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data\Aplikasi\Zona Geometry-App\contoh_template\"/>
    </mc:Choice>
  </mc:AlternateContent>
  <xr:revisionPtr revIDLastSave="0" documentId="13_ncr:1_{BC00AB96-58DB-4135-81C5-CA61D0361CF8}" xr6:coauthVersionLast="47" xr6:coauthVersionMax="47" xr10:uidLastSave="{00000000-0000-0000-0000-000000000000}"/>
  <bookViews>
    <workbookView xWindow="-108" yWindow="-108" windowWidth="23256" windowHeight="12456" activeTab="3" xr2:uid="{5E860003-9DCC-49E7-B9D8-7C8CA0B8260C}"/>
  </bookViews>
  <sheets>
    <sheet name="HARGA SATUAN" sheetId="1" r:id="rId1"/>
    <sheet name="HSP" sheetId="2" r:id="rId2"/>
    <sheet name="AHSP" sheetId="3" r:id="rId3"/>
    <sheet name="RAB_PEMBUATAN SANITASI" sheetId="4" r:id="rId4"/>
  </sheets>
  <definedNames>
    <definedName name="harga_bahan">'HARGA SATUAN'!$D$5:$I$2650</definedName>
    <definedName name="hsp">HSP!$B$9:$I$847</definedName>
    <definedName name="_xlnm.Print_Area" localSheetId="2">AHSP!$A:$O</definedName>
    <definedName name="_xlnm.Print_Area" localSheetId="0">'HARGA SATUAN'!$A$1:$J$2650</definedName>
    <definedName name="_xlnm.Print_Area" localSheetId="1">HSP!$A$1:$J$2678</definedName>
    <definedName name="_xlnm.Print_Area" localSheetId="3">'RAB_PEMBUATAN SANITASI'!$A$1:$L$98</definedName>
    <definedName name="_xlnm.Print_Titles" localSheetId="2">AHSP!$1:$7</definedName>
    <definedName name="_xlnm.Print_Titles" localSheetId="1">HSP!$1:$7</definedName>
    <definedName name="_xlnm.Print_Titles" localSheetId="3">'RAB_PEMBUATAN SANITASI'!$1:$11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2" i="4" l="1"/>
  <c r="J91" i="4"/>
  <c r="J90" i="4"/>
  <c r="J89" i="4"/>
  <c r="J88" i="4"/>
  <c r="J87" i="4"/>
  <c r="N73" i="4"/>
  <c r="N72" i="4"/>
  <c r="H72" i="4" s="1"/>
  <c r="I72" i="4" s="1"/>
  <c r="N71" i="4"/>
  <c r="H71" i="4" s="1"/>
  <c r="I71" i="4" s="1"/>
  <c r="N70" i="4"/>
  <c r="H70" i="4" s="1"/>
  <c r="I70" i="4" s="1"/>
  <c r="N69" i="4"/>
  <c r="H69" i="4" s="1"/>
  <c r="I69" i="4" s="1"/>
  <c r="N68" i="4"/>
  <c r="H68" i="4"/>
  <c r="I68" i="4" s="1"/>
  <c r="N67" i="4"/>
  <c r="H67" i="4"/>
  <c r="I67" i="4" s="1"/>
  <c r="N66" i="4"/>
  <c r="H66" i="4"/>
  <c r="I66" i="4" s="1"/>
  <c r="N65" i="4"/>
  <c r="H65" i="4"/>
  <c r="I65" i="4" s="1"/>
  <c r="N64" i="4"/>
  <c r="H64" i="4" s="1"/>
  <c r="I64" i="4" s="1"/>
  <c r="N63" i="4"/>
  <c r="H63" i="4" s="1"/>
  <c r="I63" i="4" s="1"/>
  <c r="N62" i="4"/>
  <c r="H62" i="4" s="1"/>
  <c r="I62" i="4" s="1"/>
  <c r="N61" i="4"/>
  <c r="H61" i="4" s="1"/>
  <c r="I61" i="4" s="1"/>
  <c r="N60" i="4"/>
  <c r="H60" i="4"/>
  <c r="I60" i="4" s="1"/>
  <c r="N59" i="4"/>
  <c r="H59" i="4" s="1"/>
  <c r="I59" i="4" s="1"/>
  <c r="N58" i="4"/>
  <c r="H58" i="4"/>
  <c r="I58" i="4" s="1"/>
  <c r="N57" i="4"/>
  <c r="H57" i="4" s="1"/>
  <c r="I57" i="4" s="1"/>
  <c r="N56" i="4"/>
  <c r="H56" i="4"/>
  <c r="I56" i="4" s="1"/>
  <c r="N55" i="4"/>
  <c r="H55" i="4"/>
  <c r="I55" i="4" s="1"/>
  <c r="N54" i="4"/>
  <c r="H54" i="4" s="1"/>
  <c r="I54" i="4" s="1"/>
  <c r="N53" i="4"/>
  <c r="H53" i="4" s="1"/>
  <c r="I53" i="4" s="1"/>
  <c r="N52" i="4"/>
  <c r="H52" i="4" s="1"/>
  <c r="I52" i="4" s="1"/>
  <c r="N51" i="4"/>
  <c r="H51" i="4"/>
  <c r="I51" i="4" s="1"/>
  <c r="N50" i="4"/>
  <c r="N49" i="4"/>
  <c r="N48" i="4"/>
  <c r="I48" i="4" s="1"/>
  <c r="N47" i="4"/>
  <c r="H47" i="4" s="1"/>
  <c r="I47" i="4" s="1"/>
  <c r="N46" i="4"/>
  <c r="I46" i="4"/>
  <c r="N45" i="4"/>
  <c r="I45" i="4"/>
  <c r="N44" i="4"/>
  <c r="I44" i="4" s="1"/>
  <c r="N43" i="4"/>
  <c r="I43" i="4" s="1"/>
  <c r="N42" i="4"/>
  <c r="N41" i="4"/>
  <c r="N40" i="4"/>
  <c r="I40" i="4"/>
  <c r="N39" i="4"/>
  <c r="I39" i="4" s="1"/>
  <c r="N38" i="4"/>
  <c r="I38" i="4"/>
  <c r="N37" i="4"/>
  <c r="I37" i="4" s="1"/>
  <c r="N36" i="4"/>
  <c r="I36" i="4"/>
  <c r="N35" i="4"/>
  <c r="I35" i="4" s="1"/>
  <c r="N34" i="4"/>
  <c r="N33" i="4"/>
  <c r="N32" i="4"/>
  <c r="I32" i="4"/>
  <c r="N31" i="4"/>
  <c r="H31" i="4"/>
  <c r="I31" i="4" s="1"/>
  <c r="F31" i="4"/>
  <c r="N30" i="4"/>
  <c r="H30" i="4" s="1"/>
  <c r="I30" i="4" s="1"/>
  <c r="N29" i="4"/>
  <c r="F29" i="4" s="1"/>
  <c r="H29" i="4"/>
  <c r="I29" i="4" s="1"/>
  <c r="N28" i="4"/>
  <c r="H28" i="4"/>
  <c r="I28" i="4" s="1"/>
  <c r="F28" i="4"/>
  <c r="N27" i="4"/>
  <c r="H27" i="4" s="1"/>
  <c r="I27" i="4" s="1"/>
  <c r="N26" i="4"/>
  <c r="F26" i="4" s="1"/>
  <c r="H26" i="4"/>
  <c r="I26" i="4" s="1"/>
  <c r="N25" i="4"/>
  <c r="H25" i="4"/>
  <c r="I25" i="4" s="1"/>
  <c r="F25" i="4"/>
  <c r="N24" i="4"/>
  <c r="H24" i="4" s="1"/>
  <c r="I24" i="4" s="1"/>
  <c r="N23" i="4"/>
  <c r="N22" i="4"/>
  <c r="N21" i="4"/>
  <c r="I21" i="4"/>
  <c r="N20" i="4"/>
  <c r="I20" i="4"/>
  <c r="N19" i="4"/>
  <c r="I19" i="4"/>
  <c r="N18" i="4"/>
  <c r="I18" i="4"/>
  <c r="I88" i="4" s="1"/>
  <c r="K88" i="4" s="1"/>
  <c r="N17" i="4"/>
  <c r="N16" i="4"/>
  <c r="N15" i="4"/>
  <c r="I15" i="4"/>
  <c r="I87" i="4" s="1"/>
  <c r="N14" i="4"/>
  <c r="I91" i="4" l="1"/>
  <c r="K91" i="4" s="1"/>
  <c r="K87" i="4"/>
  <c r="I89" i="4"/>
  <c r="K89" i="4" s="1"/>
  <c r="I90" i="4"/>
  <c r="K90" i="4" s="1"/>
  <c r="I92" i="4"/>
  <c r="K92" i="4" s="1"/>
  <c r="F24" i="4"/>
  <c r="F27" i="4"/>
  <c r="F30" i="4"/>
  <c r="I94" i="4" l="1"/>
  <c r="I95" i="4" s="1"/>
  <c r="I96" i="4" s="1"/>
</calcChain>
</file>

<file path=xl/sharedStrings.xml><?xml version="1.0" encoding="utf-8"?>
<sst xmlns="http://schemas.openxmlformats.org/spreadsheetml/2006/main" count="75142" uniqueCount="12010">
  <si>
    <t>HARGA UPAH, BAHAN, DAN PERALATAN</t>
  </si>
  <si>
    <t>TAHUN ANGGARAN 2026</t>
  </si>
  <si>
    <t>No</t>
  </si>
  <si>
    <t>Uraian</t>
  </si>
  <si>
    <t>Kode</t>
  </si>
  <si>
    <t>Sat.</t>
  </si>
  <si>
    <t>Harga (Rp)</t>
  </si>
  <si>
    <t>Ket.</t>
  </si>
  <si>
    <t>TKDN</t>
  </si>
  <si>
    <t>Column1</t>
  </si>
  <si>
    <t>Column2</t>
  </si>
  <si>
    <t>Column3</t>
  </si>
  <si>
    <t>Column4</t>
  </si>
  <si>
    <t>Column5</t>
  </si>
  <si>
    <t>Column6</t>
  </si>
  <si>
    <t>Column7</t>
  </si>
  <si>
    <t>Column8</t>
  </si>
  <si>
    <t>Column9</t>
  </si>
  <si>
    <t>Column10</t>
  </si>
  <si>
    <t>A.</t>
  </si>
  <si>
    <t>UPAH TENAGA SESUAI UMP DAERAH</t>
  </si>
  <si>
    <t>,..,</t>
  </si>
  <si>
    <t>Pekerja</t>
  </si>
  <si>
    <t>L.01</t>
  </si>
  <si>
    <t>OH</t>
  </si>
  <si>
    <t>SK GUGERNUR NO. 404 TAHUN 2025 TENTANG PENETAPAN UMP SULUT 2026</t>
  </si>
  <si>
    <t>B.</t>
  </si>
  <si>
    <t>UPAH TENAGA SESUAI HARGA PERUSAHAAN</t>
  </si>
  <si>
    <t>Tukang Batu</t>
  </si>
  <si>
    <t>L.02a</t>
  </si>
  <si>
    <t>HARGA SURVEY</t>
  </si>
  <si>
    <t>Tukang Kayu</t>
  </si>
  <si>
    <t>L.02b</t>
  </si>
  <si>
    <t>Tukang Besi</t>
  </si>
  <si>
    <t>L.02c</t>
  </si>
  <si>
    <t>Tukang Beton</t>
  </si>
  <si>
    <t>L.02d</t>
  </si>
  <si>
    <t>Tukang Pipa</t>
  </si>
  <si>
    <t>L.02e</t>
  </si>
  <si>
    <t>Tukang las</t>
  </si>
  <si>
    <t>L.02f</t>
  </si>
  <si>
    <t>Tukang Listrik</t>
  </si>
  <si>
    <t>L.02g</t>
  </si>
  <si>
    <t>Tukang Kaca</t>
  </si>
  <si>
    <t>L.02h</t>
  </si>
  <si>
    <t>Tukang Alumunium</t>
  </si>
  <si>
    <t>L.02i</t>
  </si>
  <si>
    <t>Tukang Cat</t>
  </si>
  <si>
    <t>L.02j</t>
  </si>
  <si>
    <t>Tukang Tanaman</t>
  </si>
  <si>
    <t>L.02k</t>
  </si>
  <si>
    <t>Kepala tukang</t>
  </si>
  <si>
    <t>L.03</t>
  </si>
  <si>
    <t>Mandor</t>
  </si>
  <si>
    <t>L.04</t>
  </si>
  <si>
    <t>Mekanik</t>
  </si>
  <si>
    <t>L.07a</t>
  </si>
  <si>
    <t>Pembantu Mekanik</t>
  </si>
  <si>
    <t>L.07b</t>
  </si>
  <si>
    <t>Operator</t>
  </si>
  <si>
    <t>L.08a</t>
  </si>
  <si>
    <t>Operator Crane</t>
  </si>
  <si>
    <t>L.08b</t>
  </si>
  <si>
    <t>Operator alat berat</t>
  </si>
  <si>
    <t>L.08c</t>
  </si>
  <si>
    <t>Pembantu Operator Crane</t>
  </si>
  <si>
    <t>L.09</t>
  </si>
  <si>
    <t>Supir</t>
  </si>
  <si>
    <t>L.10</t>
  </si>
  <si>
    <t>Pembantu Supir</t>
  </si>
  <si>
    <t>L.11</t>
  </si>
  <si>
    <t>C.</t>
  </si>
  <si>
    <t>BAHAN LOKAL</t>
  </si>
  <si>
    <t>Batu</t>
  </si>
  <si>
    <t>-</t>
  </si>
  <si>
    <t>Batu Kali/ Batu Sungai</t>
  </si>
  <si>
    <t>A.1.1</t>
  </si>
  <si>
    <t xml:space="preserve"> m3 </t>
  </si>
  <si>
    <t>Kerikil Sungai</t>
  </si>
  <si>
    <t>A.1.2</t>
  </si>
  <si>
    <t>Batu Gunung</t>
  </si>
  <si>
    <t>A.1.3</t>
  </si>
  <si>
    <t>HARGA SHST 2025</t>
  </si>
  <si>
    <t>Batu Belah 15 - 20 cm</t>
  </si>
  <si>
    <t>A.1.4</t>
  </si>
  <si>
    <t>Batu Belah 5 - 7 cm</t>
  </si>
  <si>
    <t>A.1.5</t>
  </si>
  <si>
    <t>Batu Split @30-50 mm</t>
  </si>
  <si>
    <t>A.1.6</t>
  </si>
  <si>
    <t>Batu Split @20-30 mm</t>
  </si>
  <si>
    <t>A.1.7</t>
  </si>
  <si>
    <t>A.1.8</t>
  </si>
  <si>
    <t>Kg</t>
  </si>
  <si>
    <t>Batu Split @10-20 mm</t>
  </si>
  <si>
    <t>A.1.9</t>
  </si>
  <si>
    <t>Batu Split 0-5 mm (Abu Batu)</t>
  </si>
  <si>
    <t>A.1.10</t>
  </si>
  <si>
    <t>Bata Merah @12</t>
  </si>
  <si>
    <t>A.1.11</t>
  </si>
  <si>
    <t>Buah</t>
  </si>
  <si>
    <t>Bata Merah @9</t>
  </si>
  <si>
    <t>A.1.12</t>
  </si>
  <si>
    <t>Batako @40 cm x 20 cm x 20 cm x 10 cm</t>
  </si>
  <si>
    <t>A.1.15</t>
  </si>
  <si>
    <t>Pas. Bata 1:3</t>
  </si>
  <si>
    <t>A.1.16</t>
  </si>
  <si>
    <t>m2</t>
  </si>
  <si>
    <t>Batu alam</t>
  </si>
  <si>
    <t>Bakaran</t>
  </si>
  <si>
    <t>Batu Alam Uk. 60 x 60</t>
  </si>
  <si>
    <t>A.2.1</t>
  </si>
  <si>
    <t xml:space="preserve"> m2 </t>
  </si>
  <si>
    <t>Batu Alam Uk. 50 x 50</t>
  </si>
  <si>
    <t>A.2.2</t>
  </si>
  <si>
    <t>Batu Alam Uk. 40 x 40</t>
  </si>
  <si>
    <t>A.2.3</t>
  </si>
  <si>
    <t>Batu Alam Uk. 30 x 60</t>
  </si>
  <si>
    <t>A.2.4</t>
  </si>
  <si>
    <t>Batu Alam Uk. 15 x 30</t>
  </si>
  <si>
    <t>A.2.5</t>
  </si>
  <si>
    <t>Batu Alam Uk. 10 x 20</t>
  </si>
  <si>
    <t>A.2.6</t>
  </si>
  <si>
    <t>Batu Alam Uk. 20 x 30</t>
  </si>
  <si>
    <t>A.2.7</t>
  </si>
  <si>
    <t>Batu Alam Uk. 30 x 30</t>
  </si>
  <si>
    <t>A.2.8</t>
  </si>
  <si>
    <t>Batu Alam Uk. 20 x 40</t>
  </si>
  <si>
    <t>A.2.9</t>
  </si>
  <si>
    <t>Batu Alam Uk. 10 x 30</t>
  </si>
  <si>
    <t>A.2.10</t>
  </si>
  <si>
    <t>Batu Alam Uk. 18 x 50</t>
  </si>
  <si>
    <t>A.2.11</t>
  </si>
  <si>
    <t>Batu Tempel</t>
  </si>
  <si>
    <t>Batu dinding No.18 Acak Uk. 20 x 40 cm</t>
  </si>
  <si>
    <t>A.2.12</t>
  </si>
  <si>
    <t>Batu dinding No.21 Garis-garis Uk. 20 x 40 cm</t>
  </si>
  <si>
    <t>A.2.13</t>
  </si>
  <si>
    <t>Batu tempel acak (batuan dari lombok) = 12 m2</t>
  </si>
  <si>
    <t>A.2.14</t>
  </si>
  <si>
    <t>Batu susun hitam (Uk. 20 x 40 cm) = 12lembar</t>
  </si>
  <si>
    <t>A.2.15</t>
  </si>
  <si>
    <t>Batu susun hcream (Uk. 20 x 40 cm) = 12lembar</t>
  </si>
  <si>
    <t>A.2.16</t>
  </si>
  <si>
    <t>Batu susun hitam - cream Uk. 20 x 40 cm = 12lembar</t>
  </si>
  <si>
    <t>A.2.17</t>
  </si>
  <si>
    <t>Batu andesit polos abu-abu 30 x 60 cm = 5lembar</t>
  </si>
  <si>
    <t>A.2.18</t>
  </si>
  <si>
    <t>Batu andesit polos abu-abu 20 x 40 cm = 12lembar</t>
  </si>
  <si>
    <t>A.2.19</t>
  </si>
  <si>
    <t>Batu andesit polos abu-abu 15 x 30 cm = 22lembar</t>
  </si>
  <si>
    <t>A.2.20</t>
  </si>
  <si>
    <t>Batu candi polos hitam 20 x 40 cm = 12lembar</t>
  </si>
  <si>
    <t>A.2.21</t>
  </si>
  <si>
    <t>Batu candi polos putih 20 x 40 cm = 12lembar</t>
  </si>
  <si>
    <t>A.2.22</t>
  </si>
  <si>
    <t>Motif gelombang</t>
  </si>
  <si>
    <t>Motif gelombang Uk. 20 x 40</t>
  </si>
  <si>
    <t>A.2.23</t>
  </si>
  <si>
    <t>Motif gelombang Uk. 15 x 30</t>
  </si>
  <si>
    <t>A.2.24</t>
  </si>
  <si>
    <t>Motif lain</t>
  </si>
  <si>
    <t>Motif lain Uk. 20 x 40</t>
  </si>
  <si>
    <t>A.2.25</t>
  </si>
  <si>
    <t>Motif lain Uk. 15 x 30</t>
  </si>
  <si>
    <t>A.2.26</t>
  </si>
  <si>
    <t>Motif polos</t>
  </si>
  <si>
    <t>Motif polos Uk. 30 x 30</t>
  </si>
  <si>
    <t>A.2.27</t>
  </si>
  <si>
    <t>Motif polos Uk. 20 x 40</t>
  </si>
  <si>
    <t>A.2.28</t>
  </si>
  <si>
    <t>Batu acak</t>
  </si>
  <si>
    <t>A.2.29</t>
  </si>
  <si>
    <t>Batu sikat</t>
  </si>
  <si>
    <t>Kupang @10 kg (putih)</t>
  </si>
  <si>
    <t>A.2.30</t>
  </si>
  <si>
    <t>Zak</t>
  </si>
  <si>
    <t>Kupang @10 kg (putih kupang)</t>
  </si>
  <si>
    <t>A.2.31</t>
  </si>
  <si>
    <t>Kupang @10 kg (hitam abu)</t>
  </si>
  <si>
    <t>A.2.32</t>
  </si>
  <si>
    <t>Panca warna Uk. 10 - 15 - 20 @15 kg</t>
  </si>
  <si>
    <t>A.2.33</t>
  </si>
  <si>
    <t>Batu hijau @15 kg</t>
  </si>
  <si>
    <t>A.2.34</t>
  </si>
  <si>
    <t>Batu hitam @15 kg</t>
  </si>
  <si>
    <t>A.2.35</t>
  </si>
  <si>
    <t>Batu putih @10 kg</t>
  </si>
  <si>
    <t>A.2.36</t>
  </si>
  <si>
    <t>Batu creem @10 kg</t>
  </si>
  <si>
    <t>A.2.37</t>
  </si>
  <si>
    <t>Batu putih gading @10 kg</t>
  </si>
  <si>
    <t>A.2.38</t>
  </si>
  <si>
    <t>Batu hitam @10 kg</t>
  </si>
  <si>
    <t>A.2.39</t>
  </si>
  <si>
    <t>Batu campur @10 kg</t>
  </si>
  <si>
    <t>A.2.40</t>
  </si>
  <si>
    <t>Perekat</t>
  </si>
  <si>
    <t>Perekat batu alam 1 kg</t>
  </si>
  <si>
    <t>A.2.42</t>
  </si>
  <si>
    <t>Clear batu alam 1 Liter</t>
  </si>
  <si>
    <t>A.2.43</t>
  </si>
  <si>
    <t>Ltr</t>
  </si>
  <si>
    <t>Beton Ready Mix</t>
  </si>
  <si>
    <t>K.175</t>
  </si>
  <si>
    <t>A.3.2</t>
  </si>
  <si>
    <t>m3</t>
  </si>
  <si>
    <t>K.225</t>
  </si>
  <si>
    <t>A.3.3</t>
  </si>
  <si>
    <t>K.250</t>
  </si>
  <si>
    <t>A.3.4</t>
  </si>
  <si>
    <t>K.300</t>
  </si>
  <si>
    <t>A.3.5</t>
  </si>
  <si>
    <t>K.350</t>
  </si>
  <si>
    <t>A.3.6</t>
  </si>
  <si>
    <t>K.400</t>
  </si>
  <si>
    <t>A.3.7</t>
  </si>
  <si>
    <t>K.500</t>
  </si>
  <si>
    <t>A.3.8</t>
  </si>
  <si>
    <t>B.0</t>
  </si>
  <si>
    <t>A.3.9</t>
  </si>
  <si>
    <t>Pasir</t>
  </si>
  <si>
    <t>Pasir Beton</t>
  </si>
  <si>
    <t>A.4.1</t>
  </si>
  <si>
    <t>Pasir Beton (kg)</t>
  </si>
  <si>
    <t>A.4.2</t>
  </si>
  <si>
    <t>kg</t>
  </si>
  <si>
    <t>Pasir Pasang</t>
  </si>
  <si>
    <t>A.4.3</t>
  </si>
  <si>
    <t>Pasir Sungai / Pasir urug</t>
  </si>
  <si>
    <t>A.4.4</t>
  </si>
  <si>
    <t>Sirtu Royalti</t>
  </si>
  <si>
    <t>A.4.5</t>
  </si>
  <si>
    <t>Tanah</t>
  </si>
  <si>
    <t>Tanah Urug / Tanah Pilihan</t>
  </si>
  <si>
    <t>A.5.1</t>
  </si>
  <si>
    <t>Tanah Urug / Tanah Biasa</t>
  </si>
  <si>
    <t>A.5.2</t>
  </si>
  <si>
    <t>Tanah Teras</t>
  </si>
  <si>
    <t>A.5.3</t>
  </si>
  <si>
    <t>Perlengkapan Tanaman</t>
  </si>
  <si>
    <t>Anti Rayap pada Tanah</t>
  </si>
  <si>
    <t>A.6.1</t>
  </si>
  <si>
    <t>Pupuk Organik</t>
  </si>
  <si>
    <t>A.6.2</t>
  </si>
  <si>
    <t>Bahan Kayu</t>
  </si>
  <si>
    <t>a</t>
  </si>
  <si>
    <t>Kayu Kls I</t>
  </si>
  <si>
    <t>Kayu Kls I Papan 3 cm Kayu merah</t>
  </si>
  <si>
    <t>A.7.1</t>
  </si>
  <si>
    <t>Kayu Kls I Papan 4 cm cempaka</t>
  </si>
  <si>
    <t>A.7.2</t>
  </si>
  <si>
    <t>Kayu Kls I Papan 4 cm wasian</t>
  </si>
  <si>
    <t>A.7.3</t>
  </si>
  <si>
    <t>Kayu Kls I Balok 6/16 Cempaka</t>
  </si>
  <si>
    <t>A.7.4</t>
  </si>
  <si>
    <t>b</t>
  </si>
  <si>
    <t>Kayu Klas II</t>
  </si>
  <si>
    <t>Kayu Klas II papan tebal 3 cm Kayu Merah</t>
  </si>
  <si>
    <t>A.7.5</t>
  </si>
  <si>
    <t>Kayu Klas II Balok 6/16 Kayu Merah</t>
  </si>
  <si>
    <t>A.7.6</t>
  </si>
  <si>
    <t>Kayu Klas II Balok 8/12 Kayu Merah</t>
  </si>
  <si>
    <t>A.7.7</t>
  </si>
  <si>
    <t>Kayu Klas II Balok 5/10 Kayu Merah</t>
  </si>
  <si>
    <t>A.7.8</t>
  </si>
  <si>
    <t>Kayu Klas II Totara 5/7 Kayu Merah</t>
  </si>
  <si>
    <t>A.7.9</t>
  </si>
  <si>
    <t>Kayu Klas II Balok lata 3/5 Kayu Merah</t>
  </si>
  <si>
    <t>A.7.10</t>
  </si>
  <si>
    <t>c</t>
  </si>
  <si>
    <t>Kayu Klas III</t>
  </si>
  <si>
    <t>Kayu Klas III Papan 3 cm Miranti</t>
  </si>
  <si>
    <t>A.7.11</t>
  </si>
  <si>
    <t>Kayu Klas III Papan 3 cm Kayu Putih</t>
  </si>
  <si>
    <t>A.7.12</t>
  </si>
  <si>
    <t>Kayu Klas III Balok 8/12 Kayu Putih</t>
  </si>
  <si>
    <t>A.7.13</t>
  </si>
  <si>
    <t>Kayu Klas III Balok 5/10 Kayu Putih</t>
  </si>
  <si>
    <t>A.7.14</t>
  </si>
  <si>
    <t>Kayu Klas III Totara 5/7 Kayu Putih</t>
  </si>
  <si>
    <t>A.7.15</t>
  </si>
  <si>
    <t>Kayu Klas III Lata 4/6 Kayu Putih</t>
  </si>
  <si>
    <t>A.7.16</t>
  </si>
  <si>
    <t>d</t>
  </si>
  <si>
    <t>Kayu Klas IV</t>
  </si>
  <si>
    <t>Papan Kayu Klas IV Kayu Putih</t>
  </si>
  <si>
    <t>A.7.17</t>
  </si>
  <si>
    <t>Kayu Klas IV Balok 5/10 Kayu Putih</t>
  </si>
  <si>
    <t>A.7.18</t>
  </si>
  <si>
    <t>Kayu Klas IV Balok 5/7 Kayu Putih</t>
  </si>
  <si>
    <t>A.7.19</t>
  </si>
  <si>
    <t>Kayu Klas IV Balok 4/6 Kayu Putih</t>
  </si>
  <si>
    <t>A.7.20</t>
  </si>
  <si>
    <t>e</t>
  </si>
  <si>
    <t>Kayu Lainnya</t>
  </si>
  <si>
    <t>Kayu Dolken</t>
  </si>
  <si>
    <t>A.7.21</t>
  </si>
  <si>
    <t>Kayu Bakar</t>
  </si>
  <si>
    <t>A.7.22</t>
  </si>
  <si>
    <t>Bambu @ 8 m</t>
  </si>
  <si>
    <t>A.7.23</t>
  </si>
  <si>
    <t>Ujung</t>
  </si>
  <si>
    <t>Ijuk</t>
  </si>
  <si>
    <t>A.7.24</t>
  </si>
  <si>
    <t>Roll</t>
  </si>
  <si>
    <t>Air</t>
  </si>
  <si>
    <t>Air Kerja</t>
  </si>
  <si>
    <t>A.8.1</t>
  </si>
  <si>
    <t>Bintaro</t>
  </si>
  <si>
    <t>A.9.11</t>
  </si>
  <si>
    <t>Pohon</t>
  </si>
  <si>
    <t>Rumput Gajah Mini</t>
  </si>
  <si>
    <t>A.9.26</t>
  </si>
  <si>
    <t>D.</t>
  </si>
  <si>
    <t>BAHAN NON LOKAL</t>
  </si>
  <si>
    <t>Semen</t>
  </si>
  <si>
    <t>Semen Tonasa @ 50 Kg</t>
  </si>
  <si>
    <t>B.1.1</t>
  </si>
  <si>
    <t>Semen Conch @ 50 Kg</t>
  </si>
  <si>
    <t>B.1.2</t>
  </si>
  <si>
    <t>Semen Tiga Roda @ 50 Kg</t>
  </si>
  <si>
    <t>B.1.3</t>
  </si>
  <si>
    <t>Semen Bosowa @ 50 Kg</t>
  </si>
  <si>
    <t>B.1.4</t>
  </si>
  <si>
    <t>Semen Aci Tiga Roda @ 40 Kg</t>
  </si>
  <si>
    <t>B.1.5</t>
  </si>
  <si>
    <t>Semen Aci Mortal Utama @ 40 Kg</t>
  </si>
  <si>
    <t>B.1.6</t>
  </si>
  <si>
    <t>Semen Aci Stone Giant @ 20 Kg ( ABU")</t>
  </si>
  <si>
    <t>B.1.8</t>
  </si>
  <si>
    <t>Semen Aci Stone Giant @ 20 Kg ( PUTIH)</t>
  </si>
  <si>
    <t>B.1.9</t>
  </si>
  <si>
    <t>Semen Aci Stone Giant @ 40 Kg</t>
  </si>
  <si>
    <t>B.1.10</t>
  </si>
  <si>
    <t>Semen Putih Tiga Roda @ 40 Kg</t>
  </si>
  <si>
    <t>B.1.11</t>
  </si>
  <si>
    <t>Semen Curah @ 1 Kg</t>
  </si>
  <si>
    <t>B.1.12</t>
  </si>
  <si>
    <t>Semen Nat Tegel @ 1 Kg</t>
  </si>
  <si>
    <t>B.1.13</t>
  </si>
  <si>
    <t>Tepung Gypsum (Cornis / Compone)</t>
  </si>
  <si>
    <t>B.1.14</t>
  </si>
  <si>
    <t>Tepung Gypsum (Cornice aplus)</t>
  </si>
  <si>
    <t>B.1.15</t>
  </si>
  <si>
    <t>Kapur Pasang (Ex Lobong) @ 15 Kg</t>
  </si>
  <si>
    <t>B.1.16</t>
  </si>
  <si>
    <t>Cairan pengeras beton mix @ 5 Liter</t>
  </si>
  <si>
    <t>B.1.17</t>
  </si>
  <si>
    <t>Gelon</t>
  </si>
  <si>
    <t>Cuka Bibit</t>
  </si>
  <si>
    <t>B.1.18</t>
  </si>
  <si>
    <t>Liter</t>
  </si>
  <si>
    <t>Atap</t>
  </si>
  <si>
    <t>Seng plat BJLS 30</t>
  </si>
  <si>
    <t>B.2.1</t>
  </si>
  <si>
    <t>m'</t>
  </si>
  <si>
    <t>Seng gelombang BJLS 30</t>
  </si>
  <si>
    <t>B.2.4</t>
  </si>
  <si>
    <t>lembar</t>
  </si>
  <si>
    <t>Seng plat BJLS 20</t>
  </si>
  <si>
    <t>B.2.5</t>
  </si>
  <si>
    <t>Seng gelombang BJLS 20</t>
  </si>
  <si>
    <t>B.2.6</t>
  </si>
  <si>
    <t>Superdek ombak biru P = 1.8 m (sedang)</t>
  </si>
  <si>
    <t>B.2.7</t>
  </si>
  <si>
    <t>Superdek ombak merah P = 1.8 m</t>
  </si>
  <si>
    <t>B.2.8</t>
  </si>
  <si>
    <t>Seng Multi Roof (0,7 x 0,8)</t>
  </si>
  <si>
    <t>B.2.9</t>
  </si>
  <si>
    <t>Nok Multi Roof</t>
  </si>
  <si>
    <t>B.2.10</t>
  </si>
  <si>
    <t>Seng Sakura Roof (0,7 x 0,8)</t>
  </si>
  <si>
    <t>B.2.11</t>
  </si>
  <si>
    <t>Sakura Genteng 2x4 merah</t>
  </si>
  <si>
    <t>B.2.12</t>
  </si>
  <si>
    <t>Sakura seng polar merah</t>
  </si>
  <si>
    <t>B.2.13</t>
  </si>
  <si>
    <t>Nok Sakura Roof</t>
  </si>
  <si>
    <t>B.2.14</t>
  </si>
  <si>
    <t>Seng Surya Roof (0,7 x 0,8)</t>
  </si>
  <si>
    <t>B.2.15</t>
  </si>
  <si>
    <t>Nok Surya Roof</t>
  </si>
  <si>
    <t>B.2.16</t>
  </si>
  <si>
    <t>Seng Suka Jempol BJLS 20</t>
  </si>
  <si>
    <t>B.2.17</t>
  </si>
  <si>
    <t>Talang Air Kotak Power</t>
  </si>
  <si>
    <t>B.2.18</t>
  </si>
  <si>
    <t>Talang Air Kotak Biasa</t>
  </si>
  <si>
    <t>B.2.20</t>
  </si>
  <si>
    <t>Talang Air Kotak Biasa 6"</t>
  </si>
  <si>
    <t>B.2.21</t>
  </si>
  <si>
    <t>Talang Air Oval 6"</t>
  </si>
  <si>
    <t>B.2.22</t>
  </si>
  <si>
    <t>Talang Air Oval 8"</t>
  </si>
  <si>
    <t>B.2.23</t>
  </si>
  <si>
    <t>Atap Spandek Tebal 0,25 mm</t>
  </si>
  <si>
    <t>B.2.24</t>
  </si>
  <si>
    <t>Atap Spandek Tebal 0,30 mm</t>
  </si>
  <si>
    <t>B.2.25</t>
  </si>
  <si>
    <t>Atap Spandek Tebal 0,25 mm P = 3,7 m</t>
  </si>
  <si>
    <t>B.2.26</t>
  </si>
  <si>
    <t>Atap Spandek Tebal 0,25 mm P = 4,7 m</t>
  </si>
  <si>
    <t>B.2.27</t>
  </si>
  <si>
    <t>Atap Spandek Tebal 0,25 mm P = 5,7 m</t>
  </si>
  <si>
    <t>B.2.28</t>
  </si>
  <si>
    <t>Atap Spandek Tebal 0,30 mm P = 3,7 m</t>
  </si>
  <si>
    <t>B.2.29</t>
  </si>
  <si>
    <t>Atap Spandek Tebal 0,30 mm P = 4,7 m</t>
  </si>
  <si>
    <t>B.2.30</t>
  </si>
  <si>
    <t>Atap Spandek Tebal 0,30 mm P = 5,7 m</t>
  </si>
  <si>
    <t>B.2.31</t>
  </si>
  <si>
    <t>Atap Spandek 5T 5.7 m (silver) sedang</t>
  </si>
  <si>
    <t>B.2.32</t>
  </si>
  <si>
    <t>Atap Spandek 9T 3.7 m (silver)</t>
  </si>
  <si>
    <t>B.2.33</t>
  </si>
  <si>
    <t>Atap Spandek 9T 3.7 m (silver) sedang</t>
  </si>
  <si>
    <t>B.2.34</t>
  </si>
  <si>
    <t>Atap Spandek 9T 3.7 m (silver) afkir</t>
  </si>
  <si>
    <t>B.2.35</t>
  </si>
  <si>
    <t>Atap Spandek 9T 4.7 m (silver) sedang</t>
  </si>
  <si>
    <t>B.2.36</t>
  </si>
  <si>
    <t>Atap Spandek 9T 4.7 m (silver)</t>
  </si>
  <si>
    <t>B.2.37</t>
  </si>
  <si>
    <t>Atap Spandek 9T 4.7 m (silver) afkir</t>
  </si>
  <si>
    <t>B.2.38</t>
  </si>
  <si>
    <t>Atap Spandek 9T 5.7 m (silver)</t>
  </si>
  <si>
    <t>B.2.39</t>
  </si>
  <si>
    <t>Atap Spandek 9T 5.7 m (silver) sedang</t>
  </si>
  <si>
    <t>B.2.40</t>
  </si>
  <si>
    <t>Atap Spandek 9T 5.7 m (silver) afkir</t>
  </si>
  <si>
    <t>B.2.41</t>
  </si>
  <si>
    <t>Atap Spandek 9T 3.7 m (biru)</t>
  </si>
  <si>
    <t>B.2.42</t>
  </si>
  <si>
    <t>Atap Spandek 9T 3.7 m (biru) afkir</t>
  </si>
  <si>
    <t>B.2.43</t>
  </si>
  <si>
    <t>Atap Spandek 9T 4.7 m (biru)</t>
  </si>
  <si>
    <t>B.2.44</t>
  </si>
  <si>
    <t>Atap Spandek 9T 4.7 m (biru) afkir</t>
  </si>
  <si>
    <t>B.2.45</t>
  </si>
  <si>
    <t>Atap Spandek 9T 5.7 m (biru)</t>
  </si>
  <si>
    <t>B.2.46</t>
  </si>
  <si>
    <t>Atap Spandek 9T 5.7 m (biru) afkir</t>
  </si>
  <si>
    <t>B.2.47</t>
  </si>
  <si>
    <t>Atap Spandek 9T 3.7 m (biru) sedang</t>
  </si>
  <si>
    <t>B.2.48</t>
  </si>
  <si>
    <t>Atap Spandek 9T 4.7 m (biru) sedang</t>
  </si>
  <si>
    <t>B.2.49</t>
  </si>
  <si>
    <t>Atap Spandek 9T 5.7 m (biru) sedang</t>
  </si>
  <si>
    <t>B.2.50</t>
  </si>
  <si>
    <t>Atap Spandek 9T 3.7 m (merah)</t>
  </si>
  <si>
    <t>B.2.51</t>
  </si>
  <si>
    <t>Atap Spandek 9T 3.7 m (merah) afkir</t>
  </si>
  <si>
    <t>B.2.52</t>
  </si>
  <si>
    <t>Atap Spandek 9T 4.7 m (merah)</t>
  </si>
  <si>
    <t>B.2.53</t>
  </si>
  <si>
    <t>Atap Spandek 9T 4.7 m (merah) afkir</t>
  </si>
  <si>
    <t>B.2.54</t>
  </si>
  <si>
    <t>Atap Spandek 9T 5.7 m (merah)</t>
  </si>
  <si>
    <t>B.2.55</t>
  </si>
  <si>
    <t>Atap Spandek 9T 5.7 m (merah) afkir</t>
  </si>
  <si>
    <t>B.2.56</t>
  </si>
  <si>
    <t>Atap Spandek 9T 3.7 m (merah) sedang</t>
  </si>
  <si>
    <t>B.2.57</t>
  </si>
  <si>
    <t>Atap Spandek 9T 4.7 m (merah) sedang</t>
  </si>
  <si>
    <t>B.2.58</t>
  </si>
  <si>
    <t>Atap Spandek 9T 5.7 m (merah) sedang</t>
  </si>
  <si>
    <t>B.2.59</t>
  </si>
  <si>
    <t>Atap Spandek 9T PVC 4.2M</t>
  </si>
  <si>
    <t>B.2.60</t>
  </si>
  <si>
    <t>Atap Spandek 9T PVC 5M</t>
  </si>
  <si>
    <t>B.2.61</t>
  </si>
  <si>
    <t>Atap Spandek 9T PVC 6M</t>
  </si>
  <si>
    <t>B.2.62</t>
  </si>
  <si>
    <t>Nok Spandek</t>
  </si>
  <si>
    <t>B.2.63</t>
  </si>
  <si>
    <t>Nok Spandek 18cm x 90cm BIRU</t>
  </si>
  <si>
    <t>B.2.64</t>
  </si>
  <si>
    <t>Nok Spandek 18cm x 90cm MERAH</t>
  </si>
  <si>
    <t>B.2.65</t>
  </si>
  <si>
    <t>Nok Spandek 18cm x 90cm SILVER</t>
  </si>
  <si>
    <t>B.2.66</t>
  </si>
  <si>
    <t>Atap Bondek P = 3,7 m</t>
  </si>
  <si>
    <t>B.2.67</t>
  </si>
  <si>
    <t>Atap Bondek P = 4, m</t>
  </si>
  <si>
    <t>B.2.68</t>
  </si>
  <si>
    <t>Atap Bondek P = 4,7 m</t>
  </si>
  <si>
    <t>B.2.69</t>
  </si>
  <si>
    <t>Atap Bondek P = 5, m</t>
  </si>
  <si>
    <t>B.2.70</t>
  </si>
  <si>
    <t>Atap Bondek P = 5,7 m</t>
  </si>
  <si>
    <t>B.2.71</t>
  </si>
  <si>
    <t>Atap Bondek 0,75 P = 1 x 6 sakura</t>
  </si>
  <si>
    <t>B.2.72</t>
  </si>
  <si>
    <t>Atap Bondek P = 6,7 m</t>
  </si>
  <si>
    <t>B.2.73</t>
  </si>
  <si>
    <t>Plat galvalum T = 0.25 mm Biru 30 cm</t>
  </si>
  <si>
    <t>B.2.74</t>
  </si>
  <si>
    <t>Plat galvalum T = 0.25 mm Biru 45 cm</t>
  </si>
  <si>
    <t>B.2.75</t>
  </si>
  <si>
    <t>Plat galvalum T = 0.25 mm Biru 90 cm</t>
  </si>
  <si>
    <t>B.2.76</t>
  </si>
  <si>
    <t>Plat galvalum T = 0.25 mm Merah 30 cm</t>
  </si>
  <si>
    <t>B.2.77</t>
  </si>
  <si>
    <t>Plat galvalum T = 0.25 mm Merah 45 cm</t>
  </si>
  <si>
    <t>B.2.78</t>
  </si>
  <si>
    <t>Plat galvalum T = 0.25 mm Merah 90 cm</t>
  </si>
  <si>
    <t>B.2.79</t>
  </si>
  <si>
    <t>Plat galvalum T = 0.25 mm Silver 30 cm</t>
  </si>
  <si>
    <t>B.2.80</t>
  </si>
  <si>
    <t>Plat galvalum T = 0.25 mm Silver 45 cm</t>
  </si>
  <si>
    <t>B.2.81</t>
  </si>
  <si>
    <t>Plat galvalum T = 0.3 mm Silver 45 cm</t>
  </si>
  <si>
    <t>B.2.82</t>
  </si>
  <si>
    <t>Plat galvalum T = 0.25 mm Silver 90 cm</t>
  </si>
  <si>
    <t>B.2.83</t>
  </si>
  <si>
    <t>Plat galvalum T = 0.3 mm Silver 90 cm</t>
  </si>
  <si>
    <t>B.2.84</t>
  </si>
  <si>
    <t>Plat galvalum T = 0.4 mm Silver 90 cm</t>
  </si>
  <si>
    <t>B.2.85</t>
  </si>
  <si>
    <t>Plat galvanis 1.7 mm</t>
  </si>
  <si>
    <t>B.2.86</t>
  </si>
  <si>
    <t>Plat galvanis 1.2 mm</t>
  </si>
  <si>
    <t>B.2.87</t>
  </si>
  <si>
    <t>Plat Stenlis 1.5mm (122 x 244)</t>
  </si>
  <si>
    <t>B.2.88</t>
  </si>
  <si>
    <t>Plat Stenlis 1mm (122 x 244)</t>
  </si>
  <si>
    <t>B.2.89</t>
  </si>
  <si>
    <t>Plat Stenlis 2mm (122 x 244)</t>
  </si>
  <si>
    <t>B.2.90</t>
  </si>
  <si>
    <t>Plat Stenlis Grafir 0,8mm (122 x 244)</t>
  </si>
  <si>
    <t>B.2.91</t>
  </si>
  <si>
    <t>Plat Stenlis kilat 0,8mm (122 x 244)</t>
  </si>
  <si>
    <t>B.2.92</t>
  </si>
  <si>
    <t>Plat Lubang 3 mm</t>
  </si>
  <si>
    <t>B.2.93</t>
  </si>
  <si>
    <t>Plat lubang 5 mm</t>
  </si>
  <si>
    <t>B.2.94</t>
  </si>
  <si>
    <t>Plat lubang 8 mm</t>
  </si>
  <si>
    <t>B.2.95</t>
  </si>
  <si>
    <t>Seng got biasa</t>
  </si>
  <si>
    <t>B.2.96</t>
  </si>
  <si>
    <t>Seng got GAJAH BERLIAN</t>
  </si>
  <si>
    <t>B.2.97</t>
  </si>
  <si>
    <t>Seng resin biru</t>
  </si>
  <si>
    <t>B.2.98</t>
  </si>
  <si>
    <t>Onduline red ( 200x95cm)</t>
  </si>
  <si>
    <t>B.2.99</t>
  </si>
  <si>
    <t>Onduline brown ( 200x95cm)</t>
  </si>
  <si>
    <t>B.2.100</t>
  </si>
  <si>
    <t>Onduline black ( 200x95cm)</t>
  </si>
  <si>
    <t>B.2.101</t>
  </si>
  <si>
    <t>Ondulan green ( 200x95cm)</t>
  </si>
  <si>
    <t>B.2.102</t>
  </si>
  <si>
    <t>Genteng Onduvilla shade Red ( 106x40cm)</t>
  </si>
  <si>
    <t>B.2.103</t>
  </si>
  <si>
    <t>Genteng Onduvilla shade Brown ( 106x40cm)</t>
  </si>
  <si>
    <t>B.2.104</t>
  </si>
  <si>
    <t>Genteng Onduvilla shade Green ( 106x40cm)</t>
  </si>
  <si>
    <t>B.2.105</t>
  </si>
  <si>
    <t>Genteng Onduvilla anthrace Black ( 106x 40cm)</t>
  </si>
  <si>
    <t>B.2.106</t>
  </si>
  <si>
    <t>Genteng Onduvilla forest green ( 106x40 cm)</t>
  </si>
  <si>
    <t>B.2.107</t>
  </si>
  <si>
    <t>Genteng Onduvilla Ebony Black (106x 40 cm)</t>
  </si>
  <si>
    <t>B.2.108</t>
  </si>
  <si>
    <t>Genteng Onduvilla Blue Terracota (106x 40cm)</t>
  </si>
  <si>
    <t>B.2.109</t>
  </si>
  <si>
    <t>Genteng Onduvilla Florentina 3D ( 106x 40cm)</t>
  </si>
  <si>
    <t>B.2.110</t>
  </si>
  <si>
    <t>Onduline Tile Dual Red 3D ( 200x97cm)</t>
  </si>
  <si>
    <t>B.2.111</t>
  </si>
  <si>
    <t>Onduclair Transparant ( 200x 95 cm)</t>
  </si>
  <si>
    <t>B.2.112</t>
  </si>
  <si>
    <t>Onduvilla Clear Tile Transparant ( 49,6 x 40cm)</t>
  </si>
  <si>
    <t>B.2.113</t>
  </si>
  <si>
    <t>Ridge Standard/ Nok Standar Red ( 100 x 50cm)</t>
  </si>
  <si>
    <t>B.2.114</t>
  </si>
  <si>
    <t>Ridge Standard/ Nok Standar Brown ( 100 x 50cm)</t>
  </si>
  <si>
    <t>B.2.115</t>
  </si>
  <si>
    <t>Ridge Standard / Nok Standar Black ( 100 x 50cm)</t>
  </si>
  <si>
    <t>B.2.116</t>
  </si>
  <si>
    <t>Ridge Standard / Nok Standar Green ( 100 X 50cm)</t>
  </si>
  <si>
    <t>B.2.117</t>
  </si>
  <si>
    <t>Speedy Screw Red 65mm</t>
  </si>
  <si>
    <t>B.2.119</t>
  </si>
  <si>
    <t>buah</t>
  </si>
  <si>
    <t>Speedy Screw brown 65mm</t>
  </si>
  <si>
    <t>B.2.120</t>
  </si>
  <si>
    <t>Speedy Screw Black 65mm</t>
  </si>
  <si>
    <t>B.2.121</t>
  </si>
  <si>
    <t>Speedy Screw Green 65mm</t>
  </si>
  <si>
    <t>B.2.122</t>
  </si>
  <si>
    <t>Safe Top Nail Red 70mm</t>
  </si>
  <si>
    <t>B.2.123</t>
  </si>
  <si>
    <t>Safe Top Nail Brown 70mm</t>
  </si>
  <si>
    <t>B.2.124</t>
  </si>
  <si>
    <t>Safe Top Nail Black 70 mm</t>
  </si>
  <si>
    <t>B.2.125</t>
  </si>
  <si>
    <t>Safe Top Nail Green 70 mm</t>
  </si>
  <si>
    <t>B.2.126</t>
  </si>
  <si>
    <t>Verge Piece Red ( 104x10,5x11(h)cm)</t>
  </si>
  <si>
    <t>B.2.127</t>
  </si>
  <si>
    <t>Verge Piece Brown ( 104x10,5x11(h)cm)</t>
  </si>
  <si>
    <t>B.2.128</t>
  </si>
  <si>
    <t>Verge Piece Black ( 104x10,5x11(h)cm)</t>
  </si>
  <si>
    <t>B.2.129</t>
  </si>
  <si>
    <t>Verge piece Green (104x10.5x11(h)cm)</t>
  </si>
  <si>
    <t>B.2.130</t>
  </si>
  <si>
    <t>Apron Piece Red (102x 14cm)</t>
  </si>
  <si>
    <t>B.2.131</t>
  </si>
  <si>
    <t>Apron Piece brown (102x 14cm)</t>
  </si>
  <si>
    <t>B.2.132</t>
  </si>
  <si>
    <t>Apron Piece Black (102x 14cm)</t>
  </si>
  <si>
    <t>B.2.133</t>
  </si>
  <si>
    <t>Apron Piece Green (102x 14cm)</t>
  </si>
  <si>
    <t>B.2.134</t>
  </si>
  <si>
    <t>Oondulair Slim Black ( 15cm x 5 m )</t>
  </si>
  <si>
    <t>B.2.135</t>
  </si>
  <si>
    <t>Onduband Red ( 20cm x 10 cm )</t>
  </si>
  <si>
    <t>B.2.136</t>
  </si>
  <si>
    <t>Terpal 4x 6</t>
  </si>
  <si>
    <t>B.2.137</t>
  </si>
  <si>
    <t>Bahan Langit - Langit</t>
  </si>
  <si>
    <t>Triplex</t>
  </si>
  <si>
    <t>Triplex 18 mm semi merah</t>
  </si>
  <si>
    <t>B.3.1</t>
  </si>
  <si>
    <t>Triplex 18 mm</t>
  </si>
  <si>
    <t>B.3.2</t>
  </si>
  <si>
    <t>Triplex 18 mm sengon</t>
  </si>
  <si>
    <t>B.3.3</t>
  </si>
  <si>
    <t>Triplex 12 mm</t>
  </si>
  <si>
    <t>B.3.4</t>
  </si>
  <si>
    <t>Triplex 12 mm meranti</t>
  </si>
  <si>
    <t>B.3.5</t>
  </si>
  <si>
    <t>Triplex 12 mm semi</t>
  </si>
  <si>
    <t>B.3.6</t>
  </si>
  <si>
    <t>Triplex 12 mm sengon</t>
  </si>
  <si>
    <t>B.3.7</t>
  </si>
  <si>
    <t>Triplex 9 mm</t>
  </si>
  <si>
    <t>B.3.8</t>
  </si>
  <si>
    <t>Triplex 8 mm sengon</t>
  </si>
  <si>
    <t>B.3.10</t>
  </si>
  <si>
    <t>Triplex 9 mm semi</t>
  </si>
  <si>
    <t>B.3.11</t>
  </si>
  <si>
    <t>Triplex 9 mm sengon</t>
  </si>
  <si>
    <t>B.3.12</t>
  </si>
  <si>
    <t>Triplex 5 mm semi</t>
  </si>
  <si>
    <t>B.3.13</t>
  </si>
  <si>
    <t>Triplex 5 mm sengon</t>
  </si>
  <si>
    <t>B.3.14</t>
  </si>
  <si>
    <t>Triplex 6 mm semi</t>
  </si>
  <si>
    <t>B.3.15</t>
  </si>
  <si>
    <t>Triplex 6 mm</t>
  </si>
  <si>
    <t>B.3.16</t>
  </si>
  <si>
    <t>Triplex 6 mm sengon</t>
  </si>
  <si>
    <t>B.3.17</t>
  </si>
  <si>
    <t>Triplex 4 mm (PUTIH)</t>
  </si>
  <si>
    <t>B.3.18</t>
  </si>
  <si>
    <t>Triplex 4 mm semi</t>
  </si>
  <si>
    <t>B.3.19</t>
  </si>
  <si>
    <t>Triplex 4 mm sengon</t>
  </si>
  <si>
    <t>B.3.20</t>
  </si>
  <si>
    <t>Triplex 3 mm melamine</t>
  </si>
  <si>
    <t>B.3.21</t>
  </si>
  <si>
    <t>Triplex 3 mm semi</t>
  </si>
  <si>
    <t>B.3.22</t>
  </si>
  <si>
    <t>Triplex 3 mm (PUTIH)</t>
  </si>
  <si>
    <t>B.3.23</t>
  </si>
  <si>
    <t>Triplex 3 mm sengon</t>
  </si>
  <si>
    <t>B.3.24</t>
  </si>
  <si>
    <t>Lambrisering</t>
  </si>
  <si>
    <t>lembarSering 9 cm</t>
  </si>
  <si>
    <t>B.3.26</t>
  </si>
  <si>
    <t>lembarSering 9 cm 1 ikat 10</t>
  </si>
  <si>
    <t>B.3.27</t>
  </si>
  <si>
    <t>ujung</t>
  </si>
  <si>
    <t>List Profil</t>
  </si>
  <si>
    <t>Profil List Plafond Uk. 1 cm @ 4M</t>
  </si>
  <si>
    <t>B.3.28</t>
  </si>
  <si>
    <t>Profil List Plafond Uk. 2 cm @ 4M</t>
  </si>
  <si>
    <t>B.3.29</t>
  </si>
  <si>
    <t>Profil List Plafond Uk. 3 cm @ 4M</t>
  </si>
  <si>
    <t>B.3.30</t>
  </si>
  <si>
    <t>Profil List Plafond Uk. 4 cm @ 4M</t>
  </si>
  <si>
    <t>B.3.31</t>
  </si>
  <si>
    <t>Profil List Plafond Uk. 5 cm @ 4M</t>
  </si>
  <si>
    <t>B.3.32</t>
  </si>
  <si>
    <t>Profil List Plafond Uk. 7 cm @ 4M</t>
  </si>
  <si>
    <t>B.3.33</t>
  </si>
  <si>
    <t>Profil Gypsum</t>
  </si>
  <si>
    <t>Profil List Gypsum 7 cm</t>
  </si>
  <si>
    <t>B.3.35</t>
  </si>
  <si>
    <t>Profil List Gypsum 12 cm</t>
  </si>
  <si>
    <t>B.3.36</t>
  </si>
  <si>
    <t>Profil List Gypsum 17 cm</t>
  </si>
  <si>
    <t>B.3.37</t>
  </si>
  <si>
    <t>f</t>
  </si>
  <si>
    <t>Plywood</t>
  </si>
  <si>
    <t>B.3.42</t>
  </si>
  <si>
    <t>g</t>
  </si>
  <si>
    <t>Gypsum</t>
  </si>
  <si>
    <t>Gypsum board 4 mm</t>
  </si>
  <si>
    <t>B.3.43</t>
  </si>
  <si>
    <t>Gypsum board 6 mm</t>
  </si>
  <si>
    <t>B.3.44</t>
  </si>
  <si>
    <t>Gypsum board 9 mm (Aplus)</t>
  </si>
  <si>
    <t>B.3.46</t>
  </si>
  <si>
    <t>GRC</t>
  </si>
  <si>
    <t>Aplus Board 3,5 mm</t>
  </si>
  <si>
    <t>B.3.47</t>
  </si>
  <si>
    <t>Aplus Board 4 mm</t>
  </si>
  <si>
    <t>B.3.48</t>
  </si>
  <si>
    <t>Aplus Board 6 mm</t>
  </si>
  <si>
    <t>B.3.49</t>
  </si>
  <si>
    <t>Aplus Board 8 mm</t>
  </si>
  <si>
    <t>B.3.50</t>
  </si>
  <si>
    <t>Aplus Plank 8 mm ( 200 mm x 2400 mm )</t>
  </si>
  <si>
    <t>B.3.51</t>
  </si>
  <si>
    <t>Aplus Plank 8 mm ( 200 mm x 2400 mm ) JATI</t>
  </si>
  <si>
    <t>B.3.52</t>
  </si>
  <si>
    <t>Aplus Plank 8 mm ( 200 mm x 4050 mm )</t>
  </si>
  <si>
    <t>B.3.53</t>
  </si>
  <si>
    <t>Aplus Plank 8 mm ( 200 mm x 4050 mm ) JATI</t>
  </si>
  <si>
    <t>B.3.54</t>
  </si>
  <si>
    <t>Aplus Plank 8 mm ( 300 mm x 4050 mm )</t>
  </si>
  <si>
    <t>B.3.55</t>
  </si>
  <si>
    <t>Aplus Plank 8 mm ( 300 mm x 4050 mm ) JATI</t>
  </si>
  <si>
    <t>B.3.56</t>
  </si>
  <si>
    <t>h</t>
  </si>
  <si>
    <t>Blockboard</t>
  </si>
  <si>
    <t>B.3.57</t>
  </si>
  <si>
    <t>Blockboard 18mm (sengon)</t>
  </si>
  <si>
    <t>B.3.58</t>
  </si>
  <si>
    <t>Blockboard 18mm (semi)</t>
  </si>
  <si>
    <t>B.3.59</t>
  </si>
  <si>
    <t>Bahan Cat / Finishing</t>
  </si>
  <si>
    <t>Ampelas</t>
  </si>
  <si>
    <t>B.4.1</t>
  </si>
  <si>
    <t>Marmerkalgh</t>
  </si>
  <si>
    <t>B.4.2</t>
  </si>
  <si>
    <t>Dumpul kayu</t>
  </si>
  <si>
    <t>B.4.3</t>
  </si>
  <si>
    <t>Dumpul kayu Mowiley</t>
  </si>
  <si>
    <t>B.4.4</t>
  </si>
  <si>
    <t>Dumpul kayu IMPRA</t>
  </si>
  <si>
    <t>B.4.5</t>
  </si>
  <si>
    <t>Minyak Cat</t>
  </si>
  <si>
    <t>B.4.6</t>
  </si>
  <si>
    <t>Minyak Cat kembang</t>
  </si>
  <si>
    <t>B.4.7</t>
  </si>
  <si>
    <t>Minyak Cat tener</t>
  </si>
  <si>
    <t>B.4.8</t>
  </si>
  <si>
    <t>Minyak Cat tener COBRA ( 5 LTR )</t>
  </si>
  <si>
    <t>B.4.9</t>
  </si>
  <si>
    <t>Minyak Bekisting</t>
  </si>
  <si>
    <t>B.4.10</t>
  </si>
  <si>
    <t>Meni Besi / Altex</t>
  </si>
  <si>
    <t>B.4.11</t>
  </si>
  <si>
    <t>Soda Api</t>
  </si>
  <si>
    <t>B.4.12</t>
  </si>
  <si>
    <t>Soda Api kecil</t>
  </si>
  <si>
    <t>B.4.13</t>
  </si>
  <si>
    <t>bks</t>
  </si>
  <si>
    <t>Cat meni kayu (kembang) / lem kayu</t>
  </si>
  <si>
    <t>B.4.14</t>
  </si>
  <si>
    <t>Lem Kayu (Fox)</t>
  </si>
  <si>
    <t>B.4.15</t>
  </si>
  <si>
    <t>Lem Kayu (Fox) 700 GRAM</t>
  </si>
  <si>
    <t>B.4.16</t>
  </si>
  <si>
    <t>Lem Kayu (Fox) 700 GRAM bungkus</t>
  </si>
  <si>
    <t>B.4.17</t>
  </si>
  <si>
    <t>Lem Kuning (ehabond) @ 1 Kg</t>
  </si>
  <si>
    <t>B.4.18</t>
  </si>
  <si>
    <t>Lem Gypsum</t>
  </si>
  <si>
    <t>B.4.19</t>
  </si>
  <si>
    <t>Residu @ 5 Ltr</t>
  </si>
  <si>
    <t>B.4.20</t>
  </si>
  <si>
    <t>Gln</t>
  </si>
  <si>
    <t>Teak oil @ 1000 gr</t>
  </si>
  <si>
    <t>B.4.21</t>
  </si>
  <si>
    <t>Kaleng</t>
  </si>
  <si>
    <t>Cat</t>
  </si>
  <si>
    <t>Cat Lalatex @ 1 Kg,</t>
  </si>
  <si>
    <t>B.4.22</t>
  </si>
  <si>
    <t>Cat Lalatex @ 1 Kg</t>
  </si>
  <si>
    <t>B.4.23</t>
  </si>
  <si>
    <t>Cat Aries blink @ 4,5 Kg</t>
  </si>
  <si>
    <t>B.4.24</t>
  </si>
  <si>
    <t>Cat Aries Gold @ 4,5 Kg</t>
  </si>
  <si>
    <t>B.4.25</t>
  </si>
  <si>
    <t>Cat Avitex @ 2.5 Kg</t>
  </si>
  <si>
    <t>B.4.26</t>
  </si>
  <si>
    <t>Cat Mengkilat Glotex @ 1 Kg</t>
  </si>
  <si>
    <t>B.4.27</t>
  </si>
  <si>
    <t>Cat NIPPE 2000 EP Prime Surface 1L</t>
  </si>
  <si>
    <t>B.4.28</t>
  </si>
  <si>
    <t>kaleng</t>
  </si>
  <si>
    <t>Cat NIPPE 2000 EP Super Black 1L</t>
  </si>
  <si>
    <t>B.4.29</t>
  </si>
  <si>
    <t>Cat NIPPE 2000 EP Choper Gold 1L</t>
  </si>
  <si>
    <t>B.4.30</t>
  </si>
  <si>
    <t>Cat Dulux weathershield powerflexx @ 2,5 Liter (Cat Luar)</t>
  </si>
  <si>
    <t>B.4.31</t>
  </si>
  <si>
    <t>Cat Dulux weathershield @ 2,5 Liter (Cat Luar)</t>
  </si>
  <si>
    <t>B.4.32</t>
  </si>
  <si>
    <t>Cat Dulux Catilac @ 5 Kg</t>
  </si>
  <si>
    <t>B.4.33</t>
  </si>
  <si>
    <t>Cat Dulux Catilac @ 5 Kg (Cat Luar)</t>
  </si>
  <si>
    <t>B.4.34</t>
  </si>
  <si>
    <t>Cat Dulux Catilac @ 4 Kg (Cat Luar)</t>
  </si>
  <si>
    <t>B.4.35</t>
  </si>
  <si>
    <t>Cat Dulux Catilac @ 4 Kg (interior)</t>
  </si>
  <si>
    <t>B.4.36</t>
  </si>
  <si>
    <t>Cat Dulux Moca @ 5 Kg</t>
  </si>
  <si>
    <t>B.4.37</t>
  </si>
  <si>
    <t>Cat Dulux warna lain @ 5 Kg</t>
  </si>
  <si>
    <t>B.4.38</t>
  </si>
  <si>
    <t>Cat Dulux Lite Cream @ 5 Kg</t>
  </si>
  <si>
    <t>B.4.39</t>
  </si>
  <si>
    <t>Cat Dulux eksterior graysen @ 5 Kg</t>
  </si>
  <si>
    <t>B.4.40</t>
  </si>
  <si>
    <t>Cat Dulux @ 1 Kg</t>
  </si>
  <si>
    <t>B.4.41</t>
  </si>
  <si>
    <t>Cat Dulux Catilac @ 1 Kg (Cat interior)</t>
  </si>
  <si>
    <t>B.4.42</t>
  </si>
  <si>
    <t>Cat Dulux Catilac Mix Colour @ 1 Kg (Cat interior)</t>
  </si>
  <si>
    <t>B.4.43</t>
  </si>
  <si>
    <t>Cat Dulux Catilac @ 1 Kg (Cat Luar)</t>
  </si>
  <si>
    <t>B.4.44</t>
  </si>
  <si>
    <t>Jotun Majestic matt @ 2,5 Lt (Cat interior)</t>
  </si>
  <si>
    <t>B.4.45</t>
  </si>
  <si>
    <t>Jotun Majestic sheen @ 2,5 Lt (Cat interior)</t>
  </si>
  <si>
    <t>B.4.46</t>
  </si>
  <si>
    <t>Cat Envi @ 1 Kg</t>
  </si>
  <si>
    <t>B.4.48</t>
  </si>
  <si>
    <t>Cat Envi @ 1 Kg ( MINYAK)</t>
  </si>
  <si>
    <t>B.4.49</t>
  </si>
  <si>
    <t>Cat Envi @ 1 Kg (AIR)</t>
  </si>
  <si>
    <t>B.4.50</t>
  </si>
  <si>
    <t>Cat Metrolite @ 5 Kg</t>
  </si>
  <si>
    <t>B.4.51</t>
  </si>
  <si>
    <t>Cat Metrolite @ 3 putih</t>
  </si>
  <si>
    <t>B.4.52</t>
  </si>
  <si>
    <t>Cat Metrolite @ 16 putih</t>
  </si>
  <si>
    <t>B.4.53</t>
  </si>
  <si>
    <t>Cat Nodrop putih @ 20 kg</t>
  </si>
  <si>
    <t>B.4.54</t>
  </si>
  <si>
    <t>Cat Avitex interior putih @ 25 kg</t>
  </si>
  <si>
    <t>B.4.55</t>
  </si>
  <si>
    <t>Cat Avitex eksterior putih salju @ 25 kg</t>
  </si>
  <si>
    <t>B.4.56</t>
  </si>
  <si>
    <t>Cat Kimex @ 1 Kg</t>
  </si>
  <si>
    <t>B.4.57</t>
  </si>
  <si>
    <t>Plamur @ 1 Kg</t>
  </si>
  <si>
    <t>B.4.58</t>
  </si>
  <si>
    <t>Cat besi @ 1 Kg Avian</t>
  </si>
  <si>
    <t>B.4.59</t>
  </si>
  <si>
    <t>Cat vernis / politur @ 1 Ltr</t>
  </si>
  <si>
    <t>B.4.60</t>
  </si>
  <si>
    <t>contoh</t>
  </si>
  <si>
    <t>B.4.61</t>
  </si>
  <si>
    <t>coh</t>
  </si>
  <si>
    <t>Kuas/Rol</t>
  </si>
  <si>
    <t>Kuas besar</t>
  </si>
  <si>
    <t>B.4.63</t>
  </si>
  <si>
    <t>Kuas 1"</t>
  </si>
  <si>
    <t>B.4.64</t>
  </si>
  <si>
    <t>Kuas 2"</t>
  </si>
  <si>
    <t>B.4.65</t>
  </si>
  <si>
    <t>Kuas 2,5"</t>
  </si>
  <si>
    <t>B.4.66</t>
  </si>
  <si>
    <t>Kuas 3"</t>
  </si>
  <si>
    <t>B.4.67</t>
  </si>
  <si>
    <t>Kuas 4"</t>
  </si>
  <si>
    <t>B.4.68</t>
  </si>
  <si>
    <t>Kuas Rol</t>
  </si>
  <si>
    <t>B.4.69</t>
  </si>
  <si>
    <t>Kuas Rol Besar</t>
  </si>
  <si>
    <t>B.4.70</t>
  </si>
  <si>
    <t>Kuas Rol Kecil</t>
  </si>
  <si>
    <t>B.4.71</t>
  </si>
  <si>
    <t>Baket Kuas Rol</t>
  </si>
  <si>
    <t>B.4.72</t>
  </si>
  <si>
    <t>Kape Plastik (Pisau Dumpul)</t>
  </si>
  <si>
    <t>B.4.73</t>
  </si>
  <si>
    <t>Kape Besi (Pisau Dumpul)</t>
  </si>
  <si>
    <t>B.4.74</t>
  </si>
  <si>
    <t>Pisau Dumpul</t>
  </si>
  <si>
    <t>B.4.75</t>
  </si>
  <si>
    <t>Sikat Besi</t>
  </si>
  <si>
    <t>B.4.76</t>
  </si>
  <si>
    <t>Sabun</t>
  </si>
  <si>
    <t>Deterjen pencuci @1.8 kg</t>
  </si>
  <si>
    <t>B.4.77</t>
  </si>
  <si>
    <t>Bks</t>
  </si>
  <si>
    <t>BAHAN PIPA</t>
  </si>
  <si>
    <t>Pipa PVC</t>
  </si>
  <si>
    <t>Talang U PVC f 8" 4 m</t>
  </si>
  <si>
    <t>B.5.1</t>
  </si>
  <si>
    <t>Talang U MASTER</t>
  </si>
  <si>
    <t>B.5.2</t>
  </si>
  <si>
    <t>Talang U PVC f 6" 4 m</t>
  </si>
  <si>
    <t>B.5.3</t>
  </si>
  <si>
    <t>Talang bulat PVC Dia 6"@ 4M</t>
  </si>
  <si>
    <t>B.5.4</t>
  </si>
  <si>
    <t>Talang bulat PVC Dia 8"@ 4M</t>
  </si>
  <si>
    <t>B.5.5</t>
  </si>
  <si>
    <t>Pipa PVC 1/2" AW @ 4M</t>
  </si>
  <si>
    <t>B.5.6</t>
  </si>
  <si>
    <t>Pipa PVC 1 1/4" D</t>
  </si>
  <si>
    <t>B.5.7</t>
  </si>
  <si>
    <t>Pipa PVC 3/4" AW @ 4M</t>
  </si>
  <si>
    <t>B.5.8</t>
  </si>
  <si>
    <t>Pipa PVC 1" AW @ 4M</t>
  </si>
  <si>
    <t>B.5.9</t>
  </si>
  <si>
    <t>B.5.10</t>
  </si>
  <si>
    <t>Pipa PVC 1,5" AW @ 4M</t>
  </si>
  <si>
    <t>B.5.11</t>
  </si>
  <si>
    <t>Pipa PVC 2" AW @ 4M</t>
  </si>
  <si>
    <t>B.5.12</t>
  </si>
  <si>
    <t>Pipa PVC 2 1/2" AW</t>
  </si>
  <si>
    <t>B.5.13</t>
  </si>
  <si>
    <t>Pipa PVC 2,5" AW @ 4M</t>
  </si>
  <si>
    <t>B.5.14</t>
  </si>
  <si>
    <t>Pipa PVC 2 1/2" D</t>
  </si>
  <si>
    <t>B.5.15</t>
  </si>
  <si>
    <t>Pipa PVC 2" D @ 4M</t>
  </si>
  <si>
    <t>B.5.16</t>
  </si>
  <si>
    <t>Pipa PVC 3" AW @ 4M</t>
  </si>
  <si>
    <t>B.5.17</t>
  </si>
  <si>
    <t>Pipa PVC 3" D @ 4M</t>
  </si>
  <si>
    <t>B.5.18</t>
  </si>
  <si>
    <t>B.5.19</t>
  </si>
  <si>
    <t>Pipa PVC 4" AW @ 4M</t>
  </si>
  <si>
    <t>B.5.20</t>
  </si>
  <si>
    <t>Pipa PVC 4" D @ 4M</t>
  </si>
  <si>
    <t>B.5.21</t>
  </si>
  <si>
    <t>Pipa PVC 5" AW @ 4M</t>
  </si>
  <si>
    <t>B.5.22</t>
  </si>
  <si>
    <t>Pipa PVC 5" D @ 4M</t>
  </si>
  <si>
    <t>B.5.23</t>
  </si>
  <si>
    <t>Pipa PVC 6" AW @ 4M</t>
  </si>
  <si>
    <t>B.5.24</t>
  </si>
  <si>
    <t>Pipa PVC 6" D</t>
  </si>
  <si>
    <t>B.5.25</t>
  </si>
  <si>
    <t>Pipa PVC 8" D</t>
  </si>
  <si>
    <t>B.5.26</t>
  </si>
  <si>
    <t>Pipa SUPRAMAS Conduit</t>
  </si>
  <si>
    <t>B.5.27</t>
  </si>
  <si>
    <t>Pipa SUPRAMAS Listrik 5/8" Master</t>
  </si>
  <si>
    <t>B.5.28</t>
  </si>
  <si>
    <t>Pipa Supralon AW 1 1/2"</t>
  </si>
  <si>
    <t>B.5.29</t>
  </si>
  <si>
    <t>Pipa Supralon AW 1 1/4"</t>
  </si>
  <si>
    <t>B.5.30</t>
  </si>
  <si>
    <t>Pipa Supralon AW 1/2"</t>
  </si>
  <si>
    <t>B.5.31</t>
  </si>
  <si>
    <t>Pipa Supralon AW 2 1/2"</t>
  </si>
  <si>
    <t>B.5.32</t>
  </si>
  <si>
    <t>Pipa Supralon AW 2"</t>
  </si>
  <si>
    <t>B.5.33</t>
  </si>
  <si>
    <t>Pipa Supralon AW 3"</t>
  </si>
  <si>
    <t>B.5.34</t>
  </si>
  <si>
    <t>Pipa Supralon AW 4"</t>
  </si>
  <si>
    <t>B.5.35</t>
  </si>
  <si>
    <t>Pipa Supralon PE 1 1/2"</t>
  </si>
  <si>
    <t>B.5.36</t>
  </si>
  <si>
    <t>Pipa Supralon PE 2 1/2"</t>
  </si>
  <si>
    <t>B.5.37</t>
  </si>
  <si>
    <t>Pipa Supralon PE 2"</t>
  </si>
  <si>
    <t>B.5.38</t>
  </si>
  <si>
    <t>Pipa Supralon PE 3"</t>
  </si>
  <si>
    <t>B.5.39</t>
  </si>
  <si>
    <t>Pipa Supralon PE 4"</t>
  </si>
  <si>
    <t>B.5.40</t>
  </si>
  <si>
    <t>Pipa Greenlon 1 1/2" AW</t>
  </si>
  <si>
    <t>B.5.41</t>
  </si>
  <si>
    <t>Pipa Greenlon 1 1/2" D</t>
  </si>
  <si>
    <t>B.5.42</t>
  </si>
  <si>
    <t>Pipa Greenlon 1 1/4" AW</t>
  </si>
  <si>
    <t>B.5.43</t>
  </si>
  <si>
    <t>Pipa Greenlon 1 1/4" D</t>
  </si>
  <si>
    <t>B.5.44</t>
  </si>
  <si>
    <t>Pipa Greenlon 1" AW</t>
  </si>
  <si>
    <t>B.5.45</t>
  </si>
  <si>
    <t>Pipa Greenlon 1/2" AW</t>
  </si>
  <si>
    <t>B.5.46</t>
  </si>
  <si>
    <t>Pipa Greenlon 2 1/2" AW</t>
  </si>
  <si>
    <t>B.5.47</t>
  </si>
  <si>
    <t>Pipa Greenlon 2 1/2" D</t>
  </si>
  <si>
    <t>B.5.48</t>
  </si>
  <si>
    <t>Pipa Greenlon 2" W</t>
  </si>
  <si>
    <t>B.5.49</t>
  </si>
  <si>
    <t>Pipa Greenlon 2" D</t>
  </si>
  <si>
    <t>B.5.50</t>
  </si>
  <si>
    <t>Pipa Greenlon 3" AW</t>
  </si>
  <si>
    <t>B.5.51</t>
  </si>
  <si>
    <t>Pipa Greenlon 3" D</t>
  </si>
  <si>
    <t>B.5.52</t>
  </si>
  <si>
    <t>Pipa Greenlon 3/4" AW</t>
  </si>
  <si>
    <t>B.5.53</t>
  </si>
  <si>
    <t>Pipa Greenlon 4" AW</t>
  </si>
  <si>
    <t>B.5.54</t>
  </si>
  <si>
    <t>Pipa Greenlon 4" D</t>
  </si>
  <si>
    <t>B.5.55</t>
  </si>
  <si>
    <t>Pipa Greenlon 5" AW</t>
  </si>
  <si>
    <t>B.5.56</t>
  </si>
  <si>
    <t>Pipa Greenlon 5" D</t>
  </si>
  <si>
    <t>B.5.57</t>
  </si>
  <si>
    <t>Pipa Greenlon 6" AW</t>
  </si>
  <si>
    <t>B.5.58</t>
  </si>
  <si>
    <t>Pipa Greenlon 6" D</t>
  </si>
  <si>
    <t>B.5.59</t>
  </si>
  <si>
    <t>Pipa Langgeng 1 1/2" AW</t>
  </si>
  <si>
    <t>B.5.60</t>
  </si>
  <si>
    <t>Pipa Langgeng 1 1/2" D</t>
  </si>
  <si>
    <t>B.5.61</t>
  </si>
  <si>
    <t>Pipa Langgeng 1 1/4" AW</t>
  </si>
  <si>
    <t>B.5.62</t>
  </si>
  <si>
    <t>Pipa Langgeng 1 1/4" D</t>
  </si>
  <si>
    <t>B.5.63</t>
  </si>
  <si>
    <t>Pipa Langgeng 1" AW</t>
  </si>
  <si>
    <t>B.5.64</t>
  </si>
  <si>
    <t>Pipa Langgeng 1/2" AW</t>
  </si>
  <si>
    <t>B.5.65</t>
  </si>
  <si>
    <t>Pipa Langgeng 2 1/2" AW</t>
  </si>
  <si>
    <t>B.5.66</t>
  </si>
  <si>
    <t>Pipa Langgeng 2 1/2" D</t>
  </si>
  <si>
    <t>B.5.67</t>
  </si>
  <si>
    <t>Pipa Langgeng 2" AW</t>
  </si>
  <si>
    <t>B.5.68</t>
  </si>
  <si>
    <t>Pipa Langgeng 2" D</t>
  </si>
  <si>
    <t>B.5.69</t>
  </si>
  <si>
    <t>Pipa Langgeng 3" AW</t>
  </si>
  <si>
    <t>B.5.70</t>
  </si>
  <si>
    <t>Pipa Langgeng 3" D</t>
  </si>
  <si>
    <t>B.5.71</t>
  </si>
  <si>
    <t>Pipa Langgeng 3/4" AW</t>
  </si>
  <si>
    <t>B.5.72</t>
  </si>
  <si>
    <t>Pipa Langgeng 4" AW</t>
  </si>
  <si>
    <t>B.5.73</t>
  </si>
  <si>
    <t>Pipa Langgeng 4" D</t>
  </si>
  <si>
    <t>B.5.74</t>
  </si>
  <si>
    <t>Pipa Langgeng 5" AW</t>
  </si>
  <si>
    <t>B.5.75</t>
  </si>
  <si>
    <t>Pipa Langgeng PE 1" (250 m)</t>
  </si>
  <si>
    <t>B.5.76</t>
  </si>
  <si>
    <t>Pipa Langgeng PE 1/2" (250 m)</t>
  </si>
  <si>
    <t>B.5.78</t>
  </si>
  <si>
    <t>Pipa Langgeang PE 3/4" (250 m)</t>
  </si>
  <si>
    <t>B.5.79</t>
  </si>
  <si>
    <t>Pipa MASTER 1 1/2" AW</t>
  </si>
  <si>
    <t>B.5.80</t>
  </si>
  <si>
    <t>Pipa MASTER 1 1/2" D</t>
  </si>
  <si>
    <t>B.5.81</t>
  </si>
  <si>
    <t>Pipa MASTER 1 1/4" AW</t>
  </si>
  <si>
    <t>B.5.82</t>
  </si>
  <si>
    <t>Pipa MASTER 1 1/4" D</t>
  </si>
  <si>
    <t>B.5.83</t>
  </si>
  <si>
    <t>Pipa MASTER 1" AW</t>
  </si>
  <si>
    <t>B.5.84</t>
  </si>
  <si>
    <t>Pipa MASTER 1/2" AW</t>
  </si>
  <si>
    <t>B.5.85</t>
  </si>
  <si>
    <t>Pipa MASTER 2 1/2" AW</t>
  </si>
  <si>
    <t>B.5.86</t>
  </si>
  <si>
    <t>Pipa MASTER 2 1/2" D</t>
  </si>
  <si>
    <t>B.5.87</t>
  </si>
  <si>
    <t>Pipa MASTER 2" AW</t>
  </si>
  <si>
    <t>B.5.88</t>
  </si>
  <si>
    <t>Pipa MASTER 2" D</t>
  </si>
  <si>
    <t>B.5.89</t>
  </si>
  <si>
    <t>Pipa MASTER 3" AW</t>
  </si>
  <si>
    <t>B.5.90</t>
  </si>
  <si>
    <t>Pipa MASTER 3" D</t>
  </si>
  <si>
    <t>B.5.91</t>
  </si>
  <si>
    <t>Pipa MASTER 3/4' AW</t>
  </si>
  <si>
    <t>B.5.92</t>
  </si>
  <si>
    <t>Pipa MASTER 4" AW</t>
  </si>
  <si>
    <t>B.5.93</t>
  </si>
  <si>
    <t>Pipa MASTER 4" D</t>
  </si>
  <si>
    <t>B.5.94</t>
  </si>
  <si>
    <t>Pipa MASTER 5" AW</t>
  </si>
  <si>
    <t>B.5.95</t>
  </si>
  <si>
    <t>Pipa MASTER 5" D</t>
  </si>
  <si>
    <t>B.5.96</t>
  </si>
  <si>
    <t>Pipa MASTER 6" AW</t>
  </si>
  <si>
    <t>B.5.97</t>
  </si>
  <si>
    <t>Pipa MASTER 6" D</t>
  </si>
  <si>
    <t>B.5.98</t>
  </si>
  <si>
    <t>B.5.99</t>
  </si>
  <si>
    <t>Pipa SUPRAMAS Listrik 5/8"</t>
  </si>
  <si>
    <t>B.5.100</t>
  </si>
  <si>
    <t>PIPA AIR MINUM</t>
  </si>
  <si>
    <t>PIPA PDAM S-10 MOF SNI</t>
  </si>
  <si>
    <t>Pipa 20 (mm) S - 10 MOF</t>
  </si>
  <si>
    <t>B.5.101</t>
  </si>
  <si>
    <t>Pipa 25 (mm) S - 10 MOF</t>
  </si>
  <si>
    <t>B.5.102</t>
  </si>
  <si>
    <t>Pipa 32 (mm) S - 10 MOF</t>
  </si>
  <si>
    <t>B.5.103</t>
  </si>
  <si>
    <t>Pipa 40 (mm) S - 10 MOF</t>
  </si>
  <si>
    <t>B.5.104</t>
  </si>
  <si>
    <t>Pipa 50 (mm) S - 10 MOF</t>
  </si>
  <si>
    <t>B.5.105</t>
  </si>
  <si>
    <t>Pipa 63 (mm) S - 10 MOF</t>
  </si>
  <si>
    <t>B.5.106</t>
  </si>
  <si>
    <t>Pipa 75 (mm) S - 10 MOF</t>
  </si>
  <si>
    <t>B.5.107</t>
  </si>
  <si>
    <t>Pipa 90 (mm) S - 10 MOF</t>
  </si>
  <si>
    <t>B.5.108</t>
  </si>
  <si>
    <t>Pipa 110 (mm) S - 10 MOF</t>
  </si>
  <si>
    <t>B.5.109</t>
  </si>
  <si>
    <t>Pipa 160 (mm) S - 10 MOF</t>
  </si>
  <si>
    <t>B.5.110</t>
  </si>
  <si>
    <t>Pipa 200 (mm) S - 10 MOF</t>
  </si>
  <si>
    <t>B.5.111</t>
  </si>
  <si>
    <t>Pipa 250 (mm) S - 10 MOF</t>
  </si>
  <si>
    <t>B.5.112</t>
  </si>
  <si>
    <t>Pipa 315 (mm) S - 10 MOF</t>
  </si>
  <si>
    <t>B.5.113</t>
  </si>
  <si>
    <t>PIPA PDAM S-12,5 MOF SNI</t>
  </si>
  <si>
    <t>Pipa 20 (mm) S - 12,5 MOF</t>
  </si>
  <si>
    <t>B.5.114</t>
  </si>
  <si>
    <t>B.5.115</t>
  </si>
  <si>
    <t>Pipa 25 (mm) S - 12,5 MOF</t>
  </si>
  <si>
    <t>B.5.116</t>
  </si>
  <si>
    <t>B.5.117</t>
  </si>
  <si>
    <t>Pipa 32 (mm) S - 12,5 MOF</t>
  </si>
  <si>
    <t>B.5.118</t>
  </si>
  <si>
    <t>B.5.119</t>
  </si>
  <si>
    <t>Pipa 40 (mm) S - 12,5 MOF</t>
  </si>
  <si>
    <t>B.5.120</t>
  </si>
  <si>
    <t>Pipa 50 (mm) S - 12,5 MOF</t>
  </si>
  <si>
    <t>B.5.121</t>
  </si>
  <si>
    <t>Pipa 63 (mm) S - 12,5 MOF</t>
  </si>
  <si>
    <t>B.5.122</t>
  </si>
  <si>
    <t>Pipa 75 (mm) S - 12,5 MOF</t>
  </si>
  <si>
    <t>B.5.123</t>
  </si>
  <si>
    <t>Pipa 90 (mm) S - 12,5 MOF</t>
  </si>
  <si>
    <t>B.5.124</t>
  </si>
  <si>
    <t>Pipa 110 (mm) S - 12,5 MOF</t>
  </si>
  <si>
    <t>B.5.125</t>
  </si>
  <si>
    <t>Pipa 160 (mm) S - 12,5 MOF</t>
  </si>
  <si>
    <t>B.5.126</t>
  </si>
  <si>
    <t>Pipa 200 (mm) S - 12,5 MOF</t>
  </si>
  <si>
    <t>B.5.127</t>
  </si>
  <si>
    <t>Pipa 250 (mm) S - 12,5 MOF</t>
  </si>
  <si>
    <t>B.5.128</t>
  </si>
  <si>
    <t>Pipa 315 (mm) S - 12,5 MOF</t>
  </si>
  <si>
    <t>B.5.129</t>
  </si>
  <si>
    <t>Pipa 400 (mm) S - 12,5 MOF</t>
  </si>
  <si>
    <t>B.5.130</t>
  </si>
  <si>
    <t>PIPA PDAM S-16 MOF SNI</t>
  </si>
  <si>
    <t>PIPA PDAM S-10 RR SNI</t>
  </si>
  <si>
    <t>PIPA PDAM S-12,5 RR SNI</t>
  </si>
  <si>
    <t>PIPA PDAM S-16 RR SNI</t>
  </si>
  <si>
    <t>PIPA PE</t>
  </si>
  <si>
    <t>PIPA PE S8-SDR17 (PN 10)</t>
  </si>
  <si>
    <t>Diameter 20 MM PIPA PE S8-SDR17 (PN 10)</t>
  </si>
  <si>
    <t>B.5.186</t>
  </si>
  <si>
    <t>Meter</t>
  </si>
  <si>
    <t>Diameter 25 MM PIPA PE S8-SDR17 (PN 10)</t>
  </si>
  <si>
    <t>B.5.187</t>
  </si>
  <si>
    <t>Diameter 32 MM PIPA PE S8-SDR17 (PN 10)</t>
  </si>
  <si>
    <t>B.5.188</t>
  </si>
  <si>
    <t>Diameter 40 MM PIPA PE S8-SDR17 (PN 10)</t>
  </si>
  <si>
    <t>B.5.189</t>
  </si>
  <si>
    <t>Diameter 50 MM PIPA PE S8-SDR17 (PN 10)</t>
  </si>
  <si>
    <t>B.5.190</t>
  </si>
  <si>
    <t>Diameter 63 MM PIPA PE S8-SDR17 (PN 10)</t>
  </si>
  <si>
    <t>B.5.191</t>
  </si>
  <si>
    <t>Diameter 75 MM PIPA PE S8-SDR17 (PN 10)</t>
  </si>
  <si>
    <t>B.5.192</t>
  </si>
  <si>
    <t>Diameter 90 MM PIPA PE S8-SDR17 (PN 10)</t>
  </si>
  <si>
    <t>B.5.193</t>
  </si>
  <si>
    <t>Diameter 110 MM PIPA PE S8-SDR17 (PN 10)</t>
  </si>
  <si>
    <t>B.5.194</t>
  </si>
  <si>
    <t>Diameter 160 MM PIPA PE S8-SDR17 (PN 10)</t>
  </si>
  <si>
    <t>B.5.195</t>
  </si>
  <si>
    <t>Diameter 200 MM PIPA PE S8-SDR17 (PN 10)</t>
  </si>
  <si>
    <t>B.5.196</t>
  </si>
  <si>
    <t>Diameter 225 MM PIPA PE S8-SDR17 (PN 10)</t>
  </si>
  <si>
    <t>B.5.197</t>
  </si>
  <si>
    <t>Diameter 250 MM PIPA PE S8-SDR17 (PN 10)</t>
  </si>
  <si>
    <t>B.5.198</t>
  </si>
  <si>
    <t>Diameter 280 MM PIPA PE S8-SDR17 (PN 10)</t>
  </si>
  <si>
    <t>B.5.199</t>
  </si>
  <si>
    <t>Diameter 315 MM PIPA PE S8-SDR17 (PN 10)</t>
  </si>
  <si>
    <t>B.5.200</t>
  </si>
  <si>
    <t>Diameter 355 MM PIPA PE S8-SDR17 (PN 10)</t>
  </si>
  <si>
    <t>B.5.201</t>
  </si>
  <si>
    <t>Diameter 400 MM PIPA PE S8-SDR17 (PN 10)</t>
  </si>
  <si>
    <t>B.5.202</t>
  </si>
  <si>
    <t>Diameter 450 MM PIPA PE S8-SDR17 (PN 10)</t>
  </si>
  <si>
    <t>B.5.203</t>
  </si>
  <si>
    <t>Diameter 500 MM PIPA PE S8-SDR17 (PN 10)</t>
  </si>
  <si>
    <t>B.5.204</t>
  </si>
  <si>
    <t>Diameter 560 MM PIPA PE S8-SDR17 (PN 10)</t>
  </si>
  <si>
    <t>B.5.205</t>
  </si>
  <si>
    <t>Diameter 630 MM PIPA PE S8-SDR17 (PN 10)</t>
  </si>
  <si>
    <t>B.5.206</t>
  </si>
  <si>
    <t>Diameter 710 MM PIPA PE S8-SDR17 (PN 10)</t>
  </si>
  <si>
    <t>B.5.207</t>
  </si>
  <si>
    <t>Diameter 800 MM PIPA PE S8-SDR17 (PN 10)</t>
  </si>
  <si>
    <t>B.5.208</t>
  </si>
  <si>
    <t>Pipa PE</t>
  </si>
  <si>
    <t>Pipa PE Diameter 1/2"</t>
  </si>
  <si>
    <t>B.5.209</t>
  </si>
  <si>
    <t>Pipa PE Diameter 3/4"</t>
  </si>
  <si>
    <t>B.5.210</t>
  </si>
  <si>
    <t>Pipa PE Diameter 1"</t>
  </si>
  <si>
    <t>B.5.211</t>
  </si>
  <si>
    <t>PIPA PE S5-SDR11 (PN 16)</t>
  </si>
  <si>
    <t>PIPA PE S6,3-SDR13,6 (PN 12,5)</t>
  </si>
  <si>
    <t>Diameter 20 MM PIPA PE S6,3-SDR13,6 (PN 12,5)</t>
  </si>
  <si>
    <t>B.5.212</t>
  </si>
  <si>
    <t>Diameter 25 MM PIPA PE S6,3-SDR13,6 (PN 12,5)</t>
  </si>
  <si>
    <t>B.5.213</t>
  </si>
  <si>
    <t>Diameter 32 MM PIPA PE S6,3-SDR13,6 (PN 12,5)</t>
  </si>
  <si>
    <t>B.5.214</t>
  </si>
  <si>
    <t>Diameter 40 MM PIPA PE S6,3-SDR13,6 (PN 12,5)</t>
  </si>
  <si>
    <t>B.5.215</t>
  </si>
  <si>
    <t>Diameter 50 MM PIPA PE S6,3-SDR13,6 (PN 12,5)</t>
  </si>
  <si>
    <t>B.5.216</t>
  </si>
  <si>
    <t>Diameter 63 MM PIPA PE S6,3-SDR13,6 (PN 12,5)</t>
  </si>
  <si>
    <t>B.5.217</t>
  </si>
  <si>
    <t>Diameter 75 MM PIPA PE S6,3-SDR13,6 (PN 12,5)</t>
  </si>
  <si>
    <t>B.5.218</t>
  </si>
  <si>
    <t>Diameter 90 MM PIPA PE S6,3-SDR13,6 (PN 12,5)</t>
  </si>
  <si>
    <t>B.5.219</t>
  </si>
  <si>
    <t>Diameter 110 MM PIPA PE S6,3-SDR13,6 (PN 12,5)</t>
  </si>
  <si>
    <t>B.5.220</t>
  </si>
  <si>
    <t>Diameter 160 MM PIPA PE S6,3-SDR13,6 (PN 12,5)</t>
  </si>
  <si>
    <t>B.5.221</t>
  </si>
  <si>
    <t>Diameter 200 MM PIPA PE S6,3-SDR13,6 (PN 12,5)</t>
  </si>
  <si>
    <t>B.5.222</t>
  </si>
  <si>
    <t>Diameter 225 MM PIPA PE S6,3-SDR13,6 (PN 12,5)</t>
  </si>
  <si>
    <t>B.5.223</t>
  </si>
  <si>
    <t>Diameter 250 MM PIPA PE S6,3-SDR13,6 (PN 12,5)</t>
  </si>
  <si>
    <t>B.5.224</t>
  </si>
  <si>
    <t>Diameter 280 MM PIPA PE S6,3-SDR13,6 (PN 12,5)</t>
  </si>
  <si>
    <t>B.5.225</t>
  </si>
  <si>
    <t>Diameter 315 MM PIPA PE S6,3-SDR13,6 (PN 12,5)</t>
  </si>
  <si>
    <t>B.5.226</t>
  </si>
  <si>
    <t>Diameter 355 MM PIPA PE S6,3-SDR13,6 (PN 12,5)</t>
  </si>
  <si>
    <t>B.5.227</t>
  </si>
  <si>
    <t>Diameter 400 MM PIPA PE S6,3-SDR13,6 (PN 12,5)</t>
  </si>
  <si>
    <t>B.5.228</t>
  </si>
  <si>
    <t>Diameter 450 MM PIPA PE S6,3-SDR13,6 (PN 12,5)</t>
  </si>
  <si>
    <t>B.5.229</t>
  </si>
  <si>
    <t>Diameter 500 MM PIPA PE S6,3-SDR13,6 (PN 12,5)</t>
  </si>
  <si>
    <t>B.5.230</t>
  </si>
  <si>
    <t>Diameter 560 MM PIPA PE S6,3-SDR13,6 (PN 12,5)</t>
  </si>
  <si>
    <t>B.5.231</t>
  </si>
  <si>
    <t>Diameter 630 MM PIPA PE S6,3-SDR13,6 (PN 12,5)</t>
  </si>
  <si>
    <t>B.5.232</t>
  </si>
  <si>
    <t>PIPA AIR LIMBAH</t>
  </si>
  <si>
    <t>PIPA AIR LIMBAH S-20 MOF</t>
  </si>
  <si>
    <t>Pipa 63 S - 20 MOF</t>
  </si>
  <si>
    <t>B.5.233</t>
  </si>
  <si>
    <t>Pipa 75 S - 20 MOF</t>
  </si>
  <si>
    <t>B.5.234</t>
  </si>
  <si>
    <t>Pipa 90 S - 20 MOF</t>
  </si>
  <si>
    <t>B.5.235</t>
  </si>
  <si>
    <t>Pipa 110 S - 20 MOF</t>
  </si>
  <si>
    <t>B.5.236</t>
  </si>
  <si>
    <t>Pipa 160 S - 20 MOF</t>
  </si>
  <si>
    <t>B.5.237</t>
  </si>
  <si>
    <t>Pipa 200 S - 20 MOF</t>
  </si>
  <si>
    <t>B.5.238</t>
  </si>
  <si>
    <t>Pipa 250 S - 20 MOF</t>
  </si>
  <si>
    <t>B.5.239</t>
  </si>
  <si>
    <t>Pipa 315 S - 20 MOF</t>
  </si>
  <si>
    <t>B.5.240</t>
  </si>
  <si>
    <t>Pipa 400 S - 20 MOF</t>
  </si>
  <si>
    <t>B.5.241</t>
  </si>
  <si>
    <t>Pipa 630 S - 20 MOF</t>
  </si>
  <si>
    <t>B.5.243</t>
  </si>
  <si>
    <t>PIPA AIR LIMBAH S-20 RR</t>
  </si>
  <si>
    <t>Pipa 63 S - 20 RR</t>
  </si>
  <si>
    <t>B.5.244</t>
  </si>
  <si>
    <t>Pipa 90 S - 20 RR</t>
  </si>
  <si>
    <t>B.5.246</t>
  </si>
  <si>
    <t>Pipa 110 S - 20 RR</t>
  </si>
  <si>
    <t>B.5.247</t>
  </si>
  <si>
    <t>Pipa 160 S - 20 RR</t>
  </si>
  <si>
    <t>B.5.248</t>
  </si>
  <si>
    <t>Pipa 200 S - 20 RR</t>
  </si>
  <si>
    <t>B.5.249</t>
  </si>
  <si>
    <t>Pipa 250 S - 20 RR</t>
  </si>
  <si>
    <t>B.5.250</t>
  </si>
  <si>
    <t>Pipa 315 S - 20 RR</t>
  </si>
  <si>
    <t>B.5.251</t>
  </si>
  <si>
    <t>Pipa 400 S - 20 RR</t>
  </si>
  <si>
    <t>B.5.252</t>
  </si>
  <si>
    <t>Pipa 500 S - 20 RR</t>
  </si>
  <si>
    <t>B.5.253</t>
  </si>
  <si>
    <t>Pipa 630 S - 20 RR</t>
  </si>
  <si>
    <t>B.5.254</t>
  </si>
  <si>
    <t>Pipa Galvanis</t>
  </si>
  <si>
    <t>Pipa galv f 1/2" @ 6 meter</t>
  </si>
  <si>
    <t>B.5.255</t>
  </si>
  <si>
    <t>Pipa galv f 3/4" @ 6 meter</t>
  </si>
  <si>
    <t>B.5.256</t>
  </si>
  <si>
    <t>Pipa galv f 1" @ 6 meter</t>
  </si>
  <si>
    <t>B.5.257</t>
  </si>
  <si>
    <t>Pipa galv f 1 1/2" @ 6 meter</t>
  </si>
  <si>
    <t>B.5.258</t>
  </si>
  <si>
    <t>Pipa galv f 1,25" @ 6 meter</t>
  </si>
  <si>
    <t>B.5.259</t>
  </si>
  <si>
    <t>Pipa galv f 1,5" @ 6 meter</t>
  </si>
  <si>
    <t>B.5.260</t>
  </si>
  <si>
    <t>Pipa galv f 2" @ 6 meter</t>
  </si>
  <si>
    <t>B.5.261</t>
  </si>
  <si>
    <t>Pipa galv f 2,5" @ 6 meter</t>
  </si>
  <si>
    <t>B.5.262</t>
  </si>
  <si>
    <t>Pipa galv f 3" @ 6 meter</t>
  </si>
  <si>
    <t>B.5.263</t>
  </si>
  <si>
    <t>Pipa galv f 4" @ 6 meter</t>
  </si>
  <si>
    <t>B.5.264</t>
  </si>
  <si>
    <t>Pipa galv f 6" @ 6 meter</t>
  </si>
  <si>
    <t>B.5.265</t>
  </si>
  <si>
    <t>Pipa Galvanis 1 1/2" A Spindo</t>
  </si>
  <si>
    <t>B.5.266</t>
  </si>
  <si>
    <t>Pipa Galvanis 1 1/2" A Spindo biru</t>
  </si>
  <si>
    <t>B.5.267</t>
  </si>
  <si>
    <t>Pipa Galvanis 1 1/2" AA</t>
  </si>
  <si>
    <t>B.5.268</t>
  </si>
  <si>
    <t>Pipa Galvanis 1 1/2" B</t>
  </si>
  <si>
    <t>B.5.269</t>
  </si>
  <si>
    <t>Pipa Galvanis 1 1/2" SNI</t>
  </si>
  <si>
    <t>B.5.270</t>
  </si>
  <si>
    <t>Pipa Galvanis 1 1/4" A Spindo</t>
  </si>
  <si>
    <t>B.5.271</t>
  </si>
  <si>
    <t>Pipa Galvanis 1 1/4" AA</t>
  </si>
  <si>
    <t>B.5.272</t>
  </si>
  <si>
    <t>Pipa Galvanis 1 1/4" B</t>
  </si>
  <si>
    <t>B.5.273</t>
  </si>
  <si>
    <t>Pipa Galvanis 1 1/4" SNI</t>
  </si>
  <si>
    <t>B.5.274</t>
  </si>
  <si>
    <t>Pipa Galvanis 1" A Spindo</t>
  </si>
  <si>
    <t>B.5.275</t>
  </si>
  <si>
    <t>Pipa Galvanis 1" AA</t>
  </si>
  <si>
    <t>B.5.276</t>
  </si>
  <si>
    <t>Pipa Galvanis 1" B</t>
  </si>
  <si>
    <t>B.5.277</t>
  </si>
  <si>
    <t>Pipa Galvanis 1" SNI</t>
  </si>
  <si>
    <t>B.5.278</t>
  </si>
  <si>
    <t>Pipa Galvanis 1/2" A Spindo</t>
  </si>
  <si>
    <t>B.5.279</t>
  </si>
  <si>
    <t>Pipa Galvanis 1/2" AA</t>
  </si>
  <si>
    <t>B.5.280</t>
  </si>
  <si>
    <t>Pipa Galvanis 1/2" B</t>
  </si>
  <si>
    <t>B.5.281</t>
  </si>
  <si>
    <t>Pipa Galvanis 1/2" SNI</t>
  </si>
  <si>
    <t>B.5.282</t>
  </si>
  <si>
    <t>Pipa Galvanis 2 1/2" A Spindo</t>
  </si>
  <si>
    <t>B.5.283</t>
  </si>
  <si>
    <t>Pipa Galvanis 2 1/2" AA</t>
  </si>
  <si>
    <t>B.5.284</t>
  </si>
  <si>
    <t>Pipa Galvanis 2 1/2" AA Spindo biru</t>
  </si>
  <si>
    <t>B.5.285</t>
  </si>
  <si>
    <t>Pipa Galvanis 2 1/2" B</t>
  </si>
  <si>
    <t>B.5.286</t>
  </si>
  <si>
    <t>Pipa Galvanis 2 1/2" SNI</t>
  </si>
  <si>
    <t>B.5.287</t>
  </si>
  <si>
    <t>Pipa Galvanis 2" A Spindo</t>
  </si>
  <si>
    <t>B.5.288</t>
  </si>
  <si>
    <t>Pipa Galvanis 2" AA</t>
  </si>
  <si>
    <t>B.5.289</t>
  </si>
  <si>
    <t>Pipa Galvanis 2" B</t>
  </si>
  <si>
    <t>B.5.290</t>
  </si>
  <si>
    <t>Pipa Galvanis 2" SNI</t>
  </si>
  <si>
    <t>B.5.291</t>
  </si>
  <si>
    <t>Pipa Galvanis 3" A Spindo biru</t>
  </si>
  <si>
    <t>B.5.292</t>
  </si>
  <si>
    <t>Pipa Galvanis 3" A Spindo</t>
  </si>
  <si>
    <t>B.5.293</t>
  </si>
  <si>
    <t>Pipa Galvanis 3" AA</t>
  </si>
  <si>
    <t>B.5.294</t>
  </si>
  <si>
    <t>Pipa Galvanis 3" B</t>
  </si>
  <si>
    <t>B.5.295</t>
  </si>
  <si>
    <t>Pipa Galvanis 3" SNI</t>
  </si>
  <si>
    <t>B.5.296</t>
  </si>
  <si>
    <t>Pipa Galvanis 3/4" A Spindo</t>
  </si>
  <si>
    <t>B.5.297</t>
  </si>
  <si>
    <t>Pipa Galvanis 3/4" A Spindo (BIRU)</t>
  </si>
  <si>
    <t>B.5.298</t>
  </si>
  <si>
    <t>Pipa Galvanis 3/4" AA</t>
  </si>
  <si>
    <t>B.5.299</t>
  </si>
  <si>
    <t>Pipa Galvanis 3/4" B</t>
  </si>
  <si>
    <t>B.5.300</t>
  </si>
  <si>
    <t>Pipa Galvanis 3/4" SNI</t>
  </si>
  <si>
    <t>B.5.301</t>
  </si>
  <si>
    <t>Pipa Galvanis 4" A Spindo</t>
  </si>
  <si>
    <t>B.5.302</t>
  </si>
  <si>
    <t>Pipa Galvanis 4" SNI</t>
  </si>
  <si>
    <t>B.5.303</t>
  </si>
  <si>
    <t>Pipa Galvanis 4" AA</t>
  </si>
  <si>
    <t>B.5.304</t>
  </si>
  <si>
    <t>Pipa Galvanis 5" A Spindo</t>
  </si>
  <si>
    <t>B.5.305</t>
  </si>
  <si>
    <t>Pipa Galvanis 5" SNI</t>
  </si>
  <si>
    <t>B.5.306</t>
  </si>
  <si>
    <t>Pipa Galvanis 6" SNI</t>
  </si>
  <si>
    <t>B.5.307</t>
  </si>
  <si>
    <t>Pipa Galvanis 8" SNI</t>
  </si>
  <si>
    <t>B.5.308</t>
  </si>
  <si>
    <t>Pipa Galvanis GI 1 1/2" Coklat</t>
  </si>
  <si>
    <t>B.5.309</t>
  </si>
  <si>
    <t>Pipa Galvanis GI 1 1/2" Hijau</t>
  </si>
  <si>
    <t>B.5.310</t>
  </si>
  <si>
    <t>Pipa Galvanis GI 1 1/4" Coklat</t>
  </si>
  <si>
    <t>B.5.311</t>
  </si>
  <si>
    <t>Pipa Galvanis GI 1 1/4" Hijau</t>
  </si>
  <si>
    <t>B.5.312</t>
  </si>
  <si>
    <t>Pipa Galvanis GI 1" Coklat</t>
  </si>
  <si>
    <t>B.5.313</t>
  </si>
  <si>
    <t>Pipa Galvanis GI 1" Hijau</t>
  </si>
  <si>
    <t>B.5.314</t>
  </si>
  <si>
    <t>Pipa Galvanis GI 1/2" Coklat</t>
  </si>
  <si>
    <t>B.5.315</t>
  </si>
  <si>
    <t>Pipa Galvanis GI 1/2" Hijau</t>
  </si>
  <si>
    <t>B.5.316</t>
  </si>
  <si>
    <t>Pipa Galvanis GI 2" Coklat</t>
  </si>
  <si>
    <t>B.5.317</t>
  </si>
  <si>
    <t>Pipa Galvanis GI 2" Hijau</t>
  </si>
  <si>
    <t>B.5.318</t>
  </si>
  <si>
    <t>Pipa Galvanis GI 3/4" Coklat</t>
  </si>
  <si>
    <t>B.5.319</t>
  </si>
  <si>
    <t>Pipa Galvanis GI 3/4" Hijau</t>
  </si>
  <si>
    <t>B.5.320</t>
  </si>
  <si>
    <t>Pipa Galvanis ISTW 1 1/2"</t>
  </si>
  <si>
    <t>B.5.321</t>
  </si>
  <si>
    <t>Pipa Galvanis ISTW 1"</t>
  </si>
  <si>
    <t>B.5.322</t>
  </si>
  <si>
    <t>Pipa Galvanis ISTW 1/2"</t>
  </si>
  <si>
    <t>B.5.323</t>
  </si>
  <si>
    <t>Pipa Galvanis ISTW 3/4"</t>
  </si>
  <si>
    <t>B.5.324</t>
  </si>
  <si>
    <t>Pipa Galvanis ISTW 1 1/4"</t>
  </si>
  <si>
    <t>B.5.325</t>
  </si>
  <si>
    <t>Pipa Galvanis ISTW 3/4" AA</t>
  </si>
  <si>
    <t>B.5.326</t>
  </si>
  <si>
    <t>Pipa Galvanis hitam polos 1 1/2" A</t>
  </si>
  <si>
    <t>B.5.327</t>
  </si>
  <si>
    <t>Pipa Galvanis hitam polos 1 1/2" AA</t>
  </si>
  <si>
    <t>B.5.328</t>
  </si>
  <si>
    <t>Pipa Galvanis hitam polos 1 1/2" B</t>
  </si>
  <si>
    <t>B.5.329</t>
  </si>
  <si>
    <t>Pipa Galvanis hitam polos 1 1/4" A</t>
  </si>
  <si>
    <t>B.5.330</t>
  </si>
  <si>
    <t>Pipa Galvanis hitam polos 1 1/4" AA</t>
  </si>
  <si>
    <t>B.5.331</t>
  </si>
  <si>
    <t>Pipa Galvanis hitam polos 1" A</t>
  </si>
  <si>
    <t>B.5.332</t>
  </si>
  <si>
    <t>Pipa Galvanis hitam polos 1" AA</t>
  </si>
  <si>
    <t>B.5.333</t>
  </si>
  <si>
    <t>Pipa Galvanis hitam polos 1/2" A</t>
  </si>
  <si>
    <t>B.5.334</t>
  </si>
  <si>
    <t>Pipa Galvanis hitam polos 1/2" AA</t>
  </si>
  <si>
    <t>B.5.335</t>
  </si>
  <si>
    <t>Pipa Galvanis hitam polos 2 1/2" A</t>
  </si>
  <si>
    <t>B.5.336</t>
  </si>
  <si>
    <t>Pipa Galvanis hitam polos 2" A</t>
  </si>
  <si>
    <t>B.5.337</t>
  </si>
  <si>
    <t>Pipa Galvanis hitam polos 2" AA</t>
  </si>
  <si>
    <t>B.5.338</t>
  </si>
  <si>
    <t>Pipa Galvanis hitam polos 3" A</t>
  </si>
  <si>
    <t>B.5.339</t>
  </si>
  <si>
    <t>Pipa Galvanis hitam polos 3" AA</t>
  </si>
  <si>
    <t>B.5.340</t>
  </si>
  <si>
    <t>Pipa Galvanis hitam polos 3/4" A</t>
  </si>
  <si>
    <t>B.5.341</t>
  </si>
  <si>
    <t>Pipa Galvanis hitam polos 3/4" AA</t>
  </si>
  <si>
    <t>B.5.342</t>
  </si>
  <si>
    <t>Pipa Galvanis hitam polos 4" A</t>
  </si>
  <si>
    <t>B.5.343</t>
  </si>
  <si>
    <t>Pipa Galvanis hitam polos 5" A</t>
  </si>
  <si>
    <t>B.5.344</t>
  </si>
  <si>
    <t>Pipa Galvanis hitam polos 6" (4 mm)</t>
  </si>
  <si>
    <t>B.5.345</t>
  </si>
  <si>
    <t>Pipa Galvanis hitam polos 8" (4 mm)</t>
  </si>
  <si>
    <t>B.5.346</t>
  </si>
  <si>
    <t>Pipa Galvanis hitam polos 8" (7 mm)</t>
  </si>
  <si>
    <t>B.5.347</t>
  </si>
  <si>
    <t>Pipa Galvanis ulir 1 1/2" AA</t>
  </si>
  <si>
    <t>B.5.348</t>
  </si>
  <si>
    <t>Pipa Galvanis ulir 1 1/4" AA</t>
  </si>
  <si>
    <t>B.5.349</t>
  </si>
  <si>
    <t>Pipa Galvanis ulir 2" AA</t>
  </si>
  <si>
    <t>B.5.350</t>
  </si>
  <si>
    <t>Pipa Galvanis ulir 3/4" AA</t>
  </si>
  <si>
    <t>B.5.351</t>
  </si>
  <si>
    <t>Pipa Schedule</t>
  </si>
  <si>
    <t>Pipa Schedule 1 1/2"</t>
  </si>
  <si>
    <t>B.5.352</t>
  </si>
  <si>
    <t>Pipa Schedule 1 1/4"</t>
  </si>
  <si>
    <t>B.5.353</t>
  </si>
  <si>
    <t>Pipa Schedule 1"</t>
  </si>
  <si>
    <t>B.5.354</t>
  </si>
  <si>
    <t>Pipa Schedule 2 1/2"</t>
  </si>
  <si>
    <t>B.5.355</t>
  </si>
  <si>
    <t>Pipa Schedule 2"</t>
  </si>
  <si>
    <t>B.5.356</t>
  </si>
  <si>
    <t>Pipa Schedule 3"</t>
  </si>
  <si>
    <t>B.5.357</t>
  </si>
  <si>
    <t>Pipa Schedule 3/4"</t>
  </si>
  <si>
    <t>B.5.358</t>
  </si>
  <si>
    <t>Pipa Schedule 4"</t>
  </si>
  <si>
    <t>B.5.359</t>
  </si>
  <si>
    <t>Pipa Schedule 6"</t>
  </si>
  <si>
    <t>B.5.360</t>
  </si>
  <si>
    <t>Pipa Seamlesh Schedule</t>
  </si>
  <si>
    <t>Pipa Seamlesh Schedule 80 1 1/4"</t>
  </si>
  <si>
    <t>B.5.361</t>
  </si>
  <si>
    <t>Pipa Seamlesh Schedule 80 3"</t>
  </si>
  <si>
    <t>B.5.362</t>
  </si>
  <si>
    <t>Pipa Seamlesh Schedule 80 4"</t>
  </si>
  <si>
    <t>B.5.363</t>
  </si>
  <si>
    <t>Pipa Stenlis</t>
  </si>
  <si>
    <t>Pipa Stenlis polos 1 1/2"</t>
  </si>
  <si>
    <t>B.5.364</t>
  </si>
  <si>
    <t>Pipa Stenlis polos 1 1/4"</t>
  </si>
  <si>
    <t>B.5.365</t>
  </si>
  <si>
    <t>Pipa Stenlis polos 1"</t>
  </si>
  <si>
    <t>B.5.366</t>
  </si>
  <si>
    <t>Pipa Stenlis polos 2 1/2"</t>
  </si>
  <si>
    <t>B.5.367</t>
  </si>
  <si>
    <t>Pipa Stenlis polos 2"</t>
  </si>
  <si>
    <t>B.5.368</t>
  </si>
  <si>
    <t>Pipa Stenlis polos 3"</t>
  </si>
  <si>
    <t>B.5.369</t>
  </si>
  <si>
    <t>Pipa Stenlis polos 3/4"</t>
  </si>
  <si>
    <t>B.5.370</t>
  </si>
  <si>
    <t>Stainless Steel pipa dia. 1 1/2 " @ 6M</t>
  </si>
  <si>
    <t>B.5.371</t>
  </si>
  <si>
    <t>Stainless Steel pipa dia. 1 1/4 " @ 6M</t>
  </si>
  <si>
    <t>B.5.372</t>
  </si>
  <si>
    <t>Stainless Steel pipa dia. 1 " @ 6M</t>
  </si>
  <si>
    <t>B.5.373</t>
  </si>
  <si>
    <t>Stainless Steel pipa dia. 2 " @ 6M</t>
  </si>
  <si>
    <t>B.5.374</t>
  </si>
  <si>
    <t>Stainless Steel pipa dia. 3 " @ 6M</t>
  </si>
  <si>
    <t>B.5.375</t>
  </si>
  <si>
    <t>Stainless Steel pipa dia. 3/4 " @ 6M</t>
  </si>
  <si>
    <t>B.5.376</t>
  </si>
  <si>
    <t>Asessories PVC AW (knee,sock,tee,neuvel,dop)</t>
  </si>
  <si>
    <t>PVC 1/2 "</t>
  </si>
  <si>
    <t>knee PVC 1/2 "</t>
  </si>
  <si>
    <t>B.5.377</t>
  </si>
  <si>
    <t>sock PVC 1/2 "</t>
  </si>
  <si>
    <t>B.5.378</t>
  </si>
  <si>
    <t>tee PVC 1/2 "</t>
  </si>
  <si>
    <t>B.5.379</t>
  </si>
  <si>
    <t>neuvel PVC 1/2 "</t>
  </si>
  <si>
    <t>B.5.380</t>
  </si>
  <si>
    <t>dop PVC 1/2 "</t>
  </si>
  <si>
    <t>B.5.381</t>
  </si>
  <si>
    <t>Sok drat Luar PVC 1/2 "</t>
  </si>
  <si>
    <t>B.5.382</t>
  </si>
  <si>
    <t>Sok drat dalam PVC 1/2 "</t>
  </si>
  <si>
    <t>B.5.383</t>
  </si>
  <si>
    <t>i</t>
  </si>
  <si>
    <t>PVC 3/4 "</t>
  </si>
  <si>
    <t>knee PVC 3/4 "</t>
  </si>
  <si>
    <t>B.5.384</t>
  </si>
  <si>
    <t>sock PVC 3/4 "</t>
  </si>
  <si>
    <t>B.5.385</t>
  </si>
  <si>
    <t>tee PVC 3/4 "</t>
  </si>
  <si>
    <t>B.5.386</t>
  </si>
  <si>
    <t>neuvel PVC 3/4 "</t>
  </si>
  <si>
    <t>B.5.387</t>
  </si>
  <si>
    <t>dop PVC 3/4 "</t>
  </si>
  <si>
    <t>B.5.388</t>
  </si>
  <si>
    <t>Sok drat Luar PVC 3/4 "</t>
  </si>
  <si>
    <t>B.5.389</t>
  </si>
  <si>
    <t>Sok drat dalam PVC 3/4 "</t>
  </si>
  <si>
    <t>B.5.390</t>
  </si>
  <si>
    <t>j</t>
  </si>
  <si>
    <t>PVC 1 "</t>
  </si>
  <si>
    <t>knee PVC 1 "</t>
  </si>
  <si>
    <t>B.5.391</t>
  </si>
  <si>
    <t>sock PVC 1 "</t>
  </si>
  <si>
    <t>B.5.392</t>
  </si>
  <si>
    <t>tee PVC 1 "</t>
  </si>
  <si>
    <t>B.5.393</t>
  </si>
  <si>
    <t>neuvel PVC 1 "</t>
  </si>
  <si>
    <t>B.5.394</t>
  </si>
  <si>
    <t>dop PVC 1 "</t>
  </si>
  <si>
    <t>B.5.395</t>
  </si>
  <si>
    <t>Sok drat Luar PVC 1 "</t>
  </si>
  <si>
    <t>B.5.396</t>
  </si>
  <si>
    <t>Sok drat dalam PVC 1 "</t>
  </si>
  <si>
    <t>B.5.397</t>
  </si>
  <si>
    <t>k</t>
  </si>
  <si>
    <t>PVC 1 1/4 "</t>
  </si>
  <si>
    <t>knee PVC 1 1/4 "</t>
  </si>
  <si>
    <t>B.5.398</t>
  </si>
  <si>
    <t>sock PVC 1 1/4 "</t>
  </si>
  <si>
    <t>B.5.399</t>
  </si>
  <si>
    <t>tee PVC 1 1/4 "</t>
  </si>
  <si>
    <t>B.5.400</t>
  </si>
  <si>
    <t>neuvel PVC 1 1/4 "</t>
  </si>
  <si>
    <t>B.5.401</t>
  </si>
  <si>
    <t>dop PVC 1 1/4 "</t>
  </si>
  <si>
    <t>B.5.402</t>
  </si>
  <si>
    <t>l</t>
  </si>
  <si>
    <t>PVC 1 1/2 " AW</t>
  </si>
  <si>
    <t>knee PVC 1 1/2 " AW</t>
  </si>
  <si>
    <t>B.5.403</t>
  </si>
  <si>
    <t>sock PVC 1 1/2 " AW</t>
  </si>
  <si>
    <t>B.5.404</t>
  </si>
  <si>
    <t>tee PVC 1 1/2 " AW</t>
  </si>
  <si>
    <t>B.5.405</t>
  </si>
  <si>
    <t>neuvel PVC 1 1/2 " AW</t>
  </si>
  <si>
    <t>B.5.406</t>
  </si>
  <si>
    <t>dop PVC 1 1/2 " AW</t>
  </si>
  <si>
    <t>B.5.407</t>
  </si>
  <si>
    <t>Sok drat Luar PVC 1 1/2 " AW</t>
  </si>
  <si>
    <t>B.5.408</t>
  </si>
  <si>
    <t>Sok drat dalam PVC 1 1/2 " AW</t>
  </si>
  <si>
    <t>B.5.409</t>
  </si>
  <si>
    <t>m</t>
  </si>
  <si>
    <t>PVC 2 " AW</t>
  </si>
  <si>
    <t>knee PVC 2 " AW</t>
  </si>
  <si>
    <t>B.5.410</t>
  </si>
  <si>
    <t>sock PVC 2 " AW</t>
  </si>
  <si>
    <t>B.5.411</t>
  </si>
  <si>
    <t>tee PVC 2 " AW</t>
  </si>
  <si>
    <t>B.5.412</t>
  </si>
  <si>
    <t>neuvel PVC 2 " AW</t>
  </si>
  <si>
    <t>B.5.413</t>
  </si>
  <si>
    <t>dop PVC 2 " AW</t>
  </si>
  <si>
    <t>B.5.414</t>
  </si>
  <si>
    <t>Sok drat Luar PVC 2 " AW</t>
  </si>
  <si>
    <t>B.5.415</t>
  </si>
  <si>
    <t>Sok drat dalam PVC 2 " AW</t>
  </si>
  <si>
    <t>B.5.416</t>
  </si>
  <si>
    <t>n</t>
  </si>
  <si>
    <t>PVC 2 1/2 " AW</t>
  </si>
  <si>
    <t>knee PVC 2 1/2 " AW</t>
  </si>
  <si>
    <t>B.5.417</t>
  </si>
  <si>
    <t>sock PVC 2 1/2 " AW</t>
  </si>
  <si>
    <t>B.5.418</t>
  </si>
  <si>
    <t>tee PVC 2 1/2 " AW</t>
  </si>
  <si>
    <t>B.5.419</t>
  </si>
  <si>
    <t>neuvel PVC 2 1/2 " AW</t>
  </si>
  <si>
    <t>B.5.420</t>
  </si>
  <si>
    <t>dop PVC 2 1/2 " AW</t>
  </si>
  <si>
    <t>B.5.421</t>
  </si>
  <si>
    <t>Sok drat Luar PVC 2 1/2 " AW</t>
  </si>
  <si>
    <t>B.5.422</t>
  </si>
  <si>
    <t>Sok drat dalam PVC 2 1/2 " AW</t>
  </si>
  <si>
    <t>B.5.423</t>
  </si>
  <si>
    <t>o</t>
  </si>
  <si>
    <t>PVC 3 " AW</t>
  </si>
  <si>
    <t>knee PVC 3 " AW</t>
  </si>
  <si>
    <t>B.5.424</t>
  </si>
  <si>
    <t>sock PVC 3 " AW</t>
  </si>
  <si>
    <t>B.5.425</t>
  </si>
  <si>
    <t>tee PVC 3 " AW</t>
  </si>
  <si>
    <t>B.5.426</t>
  </si>
  <si>
    <t>neuvel PVC 3 " AW</t>
  </si>
  <si>
    <t>B.5.427</t>
  </si>
  <si>
    <t>dop PVC 3 " AW</t>
  </si>
  <si>
    <t>B.5.428</t>
  </si>
  <si>
    <t>Sok drat Luar PVC 3 " AW</t>
  </si>
  <si>
    <t>B.5.429</t>
  </si>
  <si>
    <t>Sok drat dalam PVC 3 " AW</t>
  </si>
  <si>
    <t>B.5.430</t>
  </si>
  <si>
    <t>p</t>
  </si>
  <si>
    <t>PVC 4 " AW</t>
  </si>
  <si>
    <t>knee PVC 4 " AW</t>
  </si>
  <si>
    <t>B.5.431</t>
  </si>
  <si>
    <t>sock PVC 4 " AW</t>
  </si>
  <si>
    <t>B.5.432</t>
  </si>
  <si>
    <t>tee PVC 4 " AW</t>
  </si>
  <si>
    <t>B.5.433</t>
  </si>
  <si>
    <t>neuvel PVC 4 " AW</t>
  </si>
  <si>
    <t>B.5.434</t>
  </si>
  <si>
    <t>dop PVC 4 " AW</t>
  </si>
  <si>
    <t>B.5.435</t>
  </si>
  <si>
    <t>Sok drat Luar PVC 4 " AW</t>
  </si>
  <si>
    <t>B.5.436</t>
  </si>
  <si>
    <t>Sok drat dalam PVC 4 " AW</t>
  </si>
  <si>
    <t>B.5.437</t>
  </si>
  <si>
    <t>q</t>
  </si>
  <si>
    <t>galv f 1/2 "</t>
  </si>
  <si>
    <t>knee galv f 1/2 "</t>
  </si>
  <si>
    <t>B.5.438</t>
  </si>
  <si>
    <t>sock galv f 1/2 "</t>
  </si>
  <si>
    <t>B.5.439</t>
  </si>
  <si>
    <t>tee galv f 1/2 "</t>
  </si>
  <si>
    <t>B.5.440</t>
  </si>
  <si>
    <t>neuvel galv f 1/2 "</t>
  </si>
  <si>
    <t>B.5.441</t>
  </si>
  <si>
    <t>dop galv f 1/2 "</t>
  </si>
  <si>
    <t>B.5.442</t>
  </si>
  <si>
    <t>r</t>
  </si>
  <si>
    <t>galv f 3/4 "</t>
  </si>
  <si>
    <t>knee galv f 3/4 "</t>
  </si>
  <si>
    <t>B.5.443</t>
  </si>
  <si>
    <t>sock galv f 3/4 "</t>
  </si>
  <si>
    <t>B.5.444</t>
  </si>
  <si>
    <t>tee galv f 3/4 "</t>
  </si>
  <si>
    <t>B.5.445</t>
  </si>
  <si>
    <t>neuvel galv f 3/4 "</t>
  </si>
  <si>
    <t>B.5.446</t>
  </si>
  <si>
    <t>dop galv f 3/4 "</t>
  </si>
  <si>
    <t>B.5.447</t>
  </si>
  <si>
    <t>s</t>
  </si>
  <si>
    <t>Accessories Galvanis f 3/4" lainnya</t>
  </si>
  <si>
    <t>Beugel 4" x 1/2" Galvanis f 3/4" lainnya</t>
  </si>
  <si>
    <t>B.5.448</t>
  </si>
  <si>
    <t>Beugel 4" x 3/4" Galvanis f 3/4" lainnya</t>
  </si>
  <si>
    <t>B.5.449</t>
  </si>
  <si>
    <t>Beugel 3" x 1/2" Galvanis f 3/4" lainnya</t>
  </si>
  <si>
    <t>B.5.450</t>
  </si>
  <si>
    <t>Beugel 3" x 3/4" Galvanis f 3/4" lainnya</t>
  </si>
  <si>
    <t>B.5.451</t>
  </si>
  <si>
    <t>Beugel 2" x 1/2" Galvanis f 3/4" lainnya</t>
  </si>
  <si>
    <t>B.5.452</t>
  </si>
  <si>
    <t>Beugel 2" x 3/4" Galvanis f 3/4" lainnya</t>
  </si>
  <si>
    <t>B.5.453</t>
  </si>
  <si>
    <t>Water murr 1/2" Galvanis f 3/4" lainnya</t>
  </si>
  <si>
    <t>B.5.454</t>
  </si>
  <si>
    <t>Water murr 3/4" Galvanis f 3/4" lainnya</t>
  </si>
  <si>
    <t>B.5.455</t>
  </si>
  <si>
    <t>Water murr 1" Galvanis f 3/4" lainnya</t>
  </si>
  <si>
    <t>B.5.456</t>
  </si>
  <si>
    <t>Water murr 1 1/2" Galvanis f 3/4" lainnya</t>
  </si>
  <si>
    <t>B.5.457</t>
  </si>
  <si>
    <t>Water murr 2" Galvanis f 3/4" lainnya</t>
  </si>
  <si>
    <t>B.5.458</t>
  </si>
  <si>
    <t>Water murr 3" Galvanis f 3/4" lainnya</t>
  </si>
  <si>
    <t>B.5.459</t>
  </si>
  <si>
    <t>Water murr 4" Galvanis f 3/4" lainnya</t>
  </si>
  <si>
    <t>B.5.460</t>
  </si>
  <si>
    <t>Flanged 2" Galvanis f 3/4" lainnya</t>
  </si>
  <si>
    <t>B.5.461</t>
  </si>
  <si>
    <t>Flanged 3" Galvanis f 3/4" lainnya</t>
  </si>
  <si>
    <t>B.5.462</t>
  </si>
  <si>
    <t>Flanged 4" Galvanis f 3/4" lainnya</t>
  </si>
  <si>
    <t>B.5.463</t>
  </si>
  <si>
    <t>Bout Mur 3/4 x 3" Galvanis f 3/4" lainnya</t>
  </si>
  <si>
    <t>B.5.464</t>
  </si>
  <si>
    <t>Bout Mur 5/8 x 3" Galvanis f 3/4" lainnya</t>
  </si>
  <si>
    <t>B.5.465</t>
  </si>
  <si>
    <t>t</t>
  </si>
  <si>
    <t>Accesoris PDAM</t>
  </si>
  <si>
    <t>FITTING PDAM S-10 BEND 22,5⁰</t>
  </si>
  <si>
    <t>Diameter 20 MM MOF FITTING PDAM S-10 BEND 22,5⁰</t>
  </si>
  <si>
    <t>B.5.466</t>
  </si>
  <si>
    <t>Diameter 32 MM MOF FITTING PDAM S-10 BEND 22,5⁰</t>
  </si>
  <si>
    <t>B.5.468</t>
  </si>
  <si>
    <t>Diameter 50 MM MOF FITTING PDAM S-10 BEND 22,5⁰</t>
  </si>
  <si>
    <t>B.5.469</t>
  </si>
  <si>
    <t>Diameter 63 MM MOF FITTING PDAM S-10 BEND 22,5⁰</t>
  </si>
  <si>
    <t>B.5.470</t>
  </si>
  <si>
    <t>Diameter 90 MM MOF FITTING PDAM S-10 BEND 22,5⁰</t>
  </si>
  <si>
    <t>B.5.472</t>
  </si>
  <si>
    <t>Diameter 110 MM MOF FITTING PDAM S-10 BEND 22,5⁰</t>
  </si>
  <si>
    <t>B.5.473</t>
  </si>
  <si>
    <t>Diameter 160 MM MOF FITTING PDAM S-10 BEND 22,5⁰</t>
  </si>
  <si>
    <t>B.5.474</t>
  </si>
  <si>
    <t>Diameter 200 MM MOF FITTING PDAM S-10 BEND 22,5⁰</t>
  </si>
  <si>
    <t>B.5.475</t>
  </si>
  <si>
    <t>Diameter 63 MM RR FITTING PDAM S-10 BEND 22,5⁰</t>
  </si>
  <si>
    <t>B.5.482</t>
  </si>
  <si>
    <t>Diameter 75 MM RR FITTING PDAM S-10 BEND 22,5⁰</t>
  </si>
  <si>
    <t>B.5.483</t>
  </si>
  <si>
    <t>Diameter 90 MM RR FITTING PDAM S-10 BEND 22,5⁰</t>
  </si>
  <si>
    <t>B.5.484</t>
  </si>
  <si>
    <t>Diameter 110 MM RR FITTING PDAM S-10 BEND 22,5⁰</t>
  </si>
  <si>
    <t>B.5.485</t>
  </si>
  <si>
    <t>Diameter 160 MM RR FITTING PDAM S-10 BEND 22,5⁰</t>
  </si>
  <si>
    <t>B.5.486</t>
  </si>
  <si>
    <t>Diameter 200 MM RR FITTING PDAM S-10 BEND 22,5⁰</t>
  </si>
  <si>
    <t>B.5.487</t>
  </si>
  <si>
    <t>Diameter 250 MM RR FITTING PDAM S-10 BEND 22,5⁰</t>
  </si>
  <si>
    <t>B.5.488</t>
  </si>
  <si>
    <t>Diameter 315 MM RR FITTING PDAM S-10 BEND 22,5⁰</t>
  </si>
  <si>
    <t>B.5.489</t>
  </si>
  <si>
    <t>Diameter 32 MM Double MOF FITTING PDAM S-10 BEND 22,5⁰</t>
  </si>
  <si>
    <t>B.5.493</t>
  </si>
  <si>
    <t>Diameter 63 MM Double MOF FITTING PDAM S-10 BEND 22,5⁰</t>
  </si>
  <si>
    <t>B.5.494</t>
  </si>
  <si>
    <t>FITTING PDAM S-10 BEND 45⁰</t>
  </si>
  <si>
    <t>Diameter 20 MM MOF FITTING PDAM S-10 BEND 45⁰</t>
  </si>
  <si>
    <t>B.5.502</t>
  </si>
  <si>
    <t>Diameter 25 MM MOF FITTING PDAM S-10 BEND 45⁰</t>
  </si>
  <si>
    <t>B.5.503</t>
  </si>
  <si>
    <t>Diameter 32 MM MOF FITTING PDAM S-10 BEND 45⁰</t>
  </si>
  <si>
    <t>B.5.504</t>
  </si>
  <si>
    <t>Diameter 50 MM MOF FITTING PDAM S-10 BEND 45⁰</t>
  </si>
  <si>
    <t>B.5.505</t>
  </si>
  <si>
    <t>Diameter 63 MM MOF FITTING PDAM S-10 BEND 45⁰</t>
  </si>
  <si>
    <t>B.5.506</t>
  </si>
  <si>
    <t>Diameter 75 MM MOF FITTING PDAM S-10 BEND 45⁰</t>
  </si>
  <si>
    <t>B.5.507</t>
  </si>
  <si>
    <t>Diameter 90 MM MOF FITTING PDAM S-10 BEND 45⁰</t>
  </si>
  <si>
    <t>B.5.508</t>
  </si>
  <si>
    <t>Diameter 110 MM MOF FITTING PDAM S-10 BEND 45⁰</t>
  </si>
  <si>
    <t>B.5.509</t>
  </si>
  <si>
    <t>Diameter 160 MM MOF FITTING PDAM S-10 BEND 45⁰</t>
  </si>
  <si>
    <t>B.5.510</t>
  </si>
  <si>
    <t>Diameter 200 MM MOF FITTING PDAM S-10 BEND 45⁰</t>
  </si>
  <si>
    <t>B.5.511</t>
  </si>
  <si>
    <t>Diameter 63 MM RR FITTING PDAM S-10 BEND 45⁰</t>
  </si>
  <si>
    <t>B.5.518</t>
  </si>
  <si>
    <t>Diameter 75 MM RR FITTING PDAM S-10 BEND 45⁰</t>
  </si>
  <si>
    <t>B.5.519</t>
  </si>
  <si>
    <t>Diameter 90 MM RR FITTING PDAM S-10 BEND 45⁰</t>
  </si>
  <si>
    <t>B.5.520</t>
  </si>
  <si>
    <t>Diameter 110 MM RR FITTING PDAM S-10 BEND 45⁰</t>
  </si>
  <si>
    <t>B.5.521</t>
  </si>
  <si>
    <t>Diameter 160 MM RR FITTING PDAM S-10 BEND 45⁰</t>
  </si>
  <si>
    <t>B.5.522</t>
  </si>
  <si>
    <t>Diameter 200 MM RR FITTING PDAM S-10 BEND 45⁰</t>
  </si>
  <si>
    <t>B.5.523</t>
  </si>
  <si>
    <t>Diameter 250 MM RR FITTING PDAM S-10 BEND 45⁰</t>
  </si>
  <si>
    <t>B.5.524</t>
  </si>
  <si>
    <t>Diameter 315 MM RR FITTING PDAM S-10 BEND 45⁰</t>
  </si>
  <si>
    <t>B.5.525</t>
  </si>
  <si>
    <t>Diameter 50 MM Double RR FITTING PDAM S-10 BEND 45⁰</t>
  </si>
  <si>
    <t>B.5.527</t>
  </si>
  <si>
    <t>Diameter 25 MM Double MOF FITTING PDAM S-10 BEND 45⁰</t>
  </si>
  <si>
    <t>B.5.528</t>
  </si>
  <si>
    <t>Diameter 32 MM Double MOF FITTING PDAM S-10 BEND 45⁰</t>
  </si>
  <si>
    <t>B.5.529</t>
  </si>
  <si>
    <t>Diameter 63 MM Double MOF FITTING PDAM S-10 BEND 45⁰</t>
  </si>
  <si>
    <t>B.5.530</t>
  </si>
  <si>
    <t>Diameter 90 MM Double MOF FITTING PDAM S-10 BEND 45⁰</t>
  </si>
  <si>
    <t>B.5.532</t>
  </si>
  <si>
    <t>Diameter 110 MM Double MOF FITTING PDAM S-10 BEND 45⁰</t>
  </si>
  <si>
    <t>B.5.533</t>
  </si>
  <si>
    <t>Diameter 160 MM Double MOF FITTING PDAM S-10 BEND 45⁰</t>
  </si>
  <si>
    <t>B.5.534</t>
  </si>
  <si>
    <t>FITTING PDAM S-10 BEND 90⁰</t>
  </si>
  <si>
    <t>Diameter 20 MM MOF FITTING PDAM S-10 BEND 90⁰</t>
  </si>
  <si>
    <t>B.5.538</t>
  </si>
  <si>
    <t>Diameter 25 MM MOF FITTING PDAM S-10 BEND 90⁰</t>
  </si>
  <si>
    <t>B.5.539</t>
  </si>
  <si>
    <t>Diameter 32 MM MOF FITTING PDAM S-10 BEND 90⁰</t>
  </si>
  <si>
    <t>B.5.540</t>
  </si>
  <si>
    <t>Diameter 50 MM MOF FITTING PDAM S-10 BEND 90⁰</t>
  </si>
  <si>
    <t>B.5.541</t>
  </si>
  <si>
    <t>Diameter 63 MM MOF FITTING PDAM S-10 BEND 90⁰</t>
  </si>
  <si>
    <t>B.5.542</t>
  </si>
  <si>
    <t>Diameter 75 MM MOF FITTING PDAM S-10 BEND 90⁰</t>
  </si>
  <si>
    <t>B.5.543</t>
  </si>
  <si>
    <t>Diameter 90 MM MOF FITTING PDAM S-10 BEND 90⁰</t>
  </si>
  <si>
    <t>B.5.544</t>
  </si>
  <si>
    <t>Diameter 110 MM MOF FITTING PDAM S-10 BEND 90⁰</t>
  </si>
  <si>
    <t>B.5.545</t>
  </si>
  <si>
    <t>Diameter 160 MM MOF FITTING PDAM S-10 BEND 90⁰</t>
  </si>
  <si>
    <t>B.5.546</t>
  </si>
  <si>
    <t>Diameter 200 MM MOF FITTING PDAM S-10 BEND 90⁰</t>
  </si>
  <si>
    <t>B.5.547</t>
  </si>
  <si>
    <t>Diameter 63 MM RR FITTING PDAM S-10 BEND 90⁰</t>
  </si>
  <si>
    <t>B.5.554</t>
  </si>
  <si>
    <t>Diameter 75 MM RR FITTING PDAM S-10 BEND 90⁰</t>
  </si>
  <si>
    <t>B.5.555</t>
  </si>
  <si>
    <t>Diameter 90 MM RR FITTING PDAM S-10 BEND 90⁰</t>
  </si>
  <si>
    <t>B.5.556</t>
  </si>
  <si>
    <t>Diameter 110 MM RR FITTING PDAM S-10 BEND 90⁰</t>
  </si>
  <si>
    <t>B.5.557</t>
  </si>
  <si>
    <t>Diameter 160 MM RR FITTING PDAM S-10 BEND 90⁰</t>
  </si>
  <si>
    <t>B.5.558</t>
  </si>
  <si>
    <t>Diameter 200 MM RR FITTING PDAM S-10 BEND 90⁰</t>
  </si>
  <si>
    <t>B.5.559</t>
  </si>
  <si>
    <t>Diameter 250 MM RR FITTING PDAM S-10 BEND 90⁰</t>
  </si>
  <si>
    <t>B.5.560</t>
  </si>
  <si>
    <t>Diameter 315 MM RR FITTING PDAM S-10 BEND 90⁰</t>
  </si>
  <si>
    <t>B.5.561</t>
  </si>
  <si>
    <t>Diameter 50 MM Double RR FITTING PDAM S-10 BEND 90⁰</t>
  </si>
  <si>
    <t>B.5.563</t>
  </si>
  <si>
    <t>Diameter 25 MM Double MOF FITTING PDAM S-10 BEND 90⁰</t>
  </si>
  <si>
    <t>B.5.564</t>
  </si>
  <si>
    <t>Diameter 32 MM Double MOF FITTING PDAM S-10 BEND 90⁰</t>
  </si>
  <si>
    <t>B.5.565</t>
  </si>
  <si>
    <t>Diameter 63 MM Double MOF FITTING PDAM S-10 BEND 90⁰</t>
  </si>
  <si>
    <t>B.5.566</t>
  </si>
  <si>
    <t>Diameter 90 MM Double MOF FITTING PDAM S-10 BEND 90⁰</t>
  </si>
  <si>
    <t>B.5.568</t>
  </si>
  <si>
    <t>Diameter 110 MM Double MOF FITTING PDAM S-10 BEND 90⁰</t>
  </si>
  <si>
    <t>B.5.569</t>
  </si>
  <si>
    <t>Diameter 160 MM Double MOF FITTING PDAM S-10 BEND 90⁰</t>
  </si>
  <si>
    <t>B.5.570</t>
  </si>
  <si>
    <t>FITTING PDAM S-12,5 BEND 22,5⁰</t>
  </si>
  <si>
    <t>Diameter 50 MM MOF FITTING PDAM S-12,5 BEND 22,5⁰</t>
  </si>
  <si>
    <t>B.5.577</t>
  </si>
  <si>
    <t>Diameter 63 MM MOF FITTING PDAM S-12,5 BEND 22,5⁰</t>
  </si>
  <si>
    <t>B.5.578</t>
  </si>
  <si>
    <t>Diameter 63 MM RR FITTING PDAM S-12,5 BEND 22,5⁰</t>
  </si>
  <si>
    <t>B.5.590</t>
  </si>
  <si>
    <t>Diameter 90 MM RR FITTING PDAM S-12,5 BEND 22,5⁰</t>
  </si>
  <si>
    <t>B.5.592</t>
  </si>
  <si>
    <t>Diameter 110 MM RR FITTING PDAM S-12,5 BEND 22,5⁰</t>
  </si>
  <si>
    <t>B.5.593</t>
  </si>
  <si>
    <t>Diameter 160 MM RR FITTING PDAM S-12,5 BEND 22,5⁰</t>
  </si>
  <si>
    <t>B.5.594</t>
  </si>
  <si>
    <t>Diameter 200 MM RR FITTING PDAM S-12,5 BEND 22,5⁰</t>
  </si>
  <si>
    <t>B.5.595</t>
  </si>
  <si>
    <t>Diameter 63 MM Double MOF FITTING PDAM S-12,5 BEND 22,5⁰</t>
  </si>
  <si>
    <t>B.5.602</t>
  </si>
  <si>
    <t>FITTING PDAM S-12,5 BEND 45⁰</t>
  </si>
  <si>
    <t>Diameter 50 MM MOF FITTING PDAM S-12,5 BEND 45⁰</t>
  </si>
  <si>
    <t>B.5.613</t>
  </si>
  <si>
    <t>Diameter 63 MM MOF FITTING PDAM S-12,5 BEND 45⁰</t>
  </si>
  <si>
    <t>B.5.614</t>
  </si>
  <si>
    <t>Diameter 90 MM MOF FITTING PDAM S-12,5 BEND 45⁰</t>
  </si>
  <si>
    <t>B.5.616</t>
  </si>
  <si>
    <t>Diameter 63 MM RR FITTING PDAM S-12,5 BEND 45⁰</t>
  </si>
  <si>
    <t>B.5.626</t>
  </si>
  <si>
    <t>Diameter 90 MM RR FITTING PDAM S-12,5 BEND 45⁰</t>
  </si>
  <si>
    <t>B.5.628</t>
  </si>
  <si>
    <t>Diameter 110 MM RR FITTING PDAM S-12,5 BEND 45⁰</t>
  </si>
  <si>
    <t>B.5.629</t>
  </si>
  <si>
    <t>Diameter 160 MM RR FITTING PDAM S-12,5 BEND 45⁰</t>
  </si>
  <si>
    <t>B.5.630</t>
  </si>
  <si>
    <t>Diameter 200 MM RR FITTING PDAM S-12,5 BEND 45⁰</t>
  </si>
  <si>
    <t>B.5.631</t>
  </si>
  <si>
    <t>Diameter 250 MM RR FITTING PDAM S-12,5 BEND 45⁰</t>
  </si>
  <si>
    <t>B.5.632</t>
  </si>
  <si>
    <t>Diameter 315 MM RR FITTING PDAM S-12,5 BEND 45⁰</t>
  </si>
  <si>
    <t>B.5.633</t>
  </si>
  <si>
    <t>Diameter 63 MM Double MOF FITTING PDAM S-12,5 BEND 45⁰</t>
  </si>
  <si>
    <t>B.5.638</t>
  </si>
  <si>
    <t>FITTING PDAM S-12,5 BEND 90⁰</t>
  </si>
  <si>
    <t>Diameter 50 MM MOF FITTING PDAM S-12,5 BEND 90⁰</t>
  </si>
  <si>
    <t>B.5.649</t>
  </si>
  <si>
    <t>Diameter 63 MM MOF FITTING PDAM S-12,5 BEND 90⁰</t>
  </si>
  <si>
    <t>B.5.650</t>
  </si>
  <si>
    <t>Diameter 90 MM MOF FITTING PDAM S-12,5 BEND 90⁰</t>
  </si>
  <si>
    <t>B.5.652</t>
  </si>
  <si>
    <t>Diameter 110 MM MOF FITTING PDAM S-12,5 BEND 90⁰</t>
  </si>
  <si>
    <t>B.5.653</t>
  </si>
  <si>
    <t>Diameter 63 MM RR FITTING PDAM S-12,5 BEND 90⁰</t>
  </si>
  <si>
    <t>B.5.662</t>
  </si>
  <si>
    <t>Diameter 90 MM RR FITTING PDAM S-12,5 BEND 90⁰</t>
  </si>
  <si>
    <t>B.5.664</t>
  </si>
  <si>
    <t>Diameter 110 MM RR FITTING PDAM S-12,5 BEND 90⁰</t>
  </si>
  <si>
    <t>B.5.665</t>
  </si>
  <si>
    <t>Diameter 160 MM RR FITTING PDAM S-12,5 BEND 90⁰</t>
  </si>
  <si>
    <t>B.5.666</t>
  </si>
  <si>
    <t>Diameter 200 MM RR FITTING PDAM S-12,5 BEND 90⁰</t>
  </si>
  <si>
    <t>B.5.667</t>
  </si>
  <si>
    <t>Diameter 250 MM RR FITTING PDAM S-12,5 BEND 90⁰</t>
  </si>
  <si>
    <t>B.5.668</t>
  </si>
  <si>
    <t>Diameter 315 MM RR FITTING PDAM S-12,5 BEND 90⁰</t>
  </si>
  <si>
    <t>B.5.669</t>
  </si>
  <si>
    <t>Diameter 63 MM Double MOF FITTING PDAM S-12,5 BEND 90⁰</t>
  </si>
  <si>
    <t>B.5.674</t>
  </si>
  <si>
    <t>Reducer Socket</t>
  </si>
  <si>
    <t>110 mm X 63 mm MOF Reducer Socket PDAM</t>
  </si>
  <si>
    <t>B.5.682</t>
  </si>
  <si>
    <t>90 m x 63 mm RR Reducer Socket PDAM</t>
  </si>
  <si>
    <t>B.5.683</t>
  </si>
  <si>
    <t>110 mm x 63 mm RR Reducer Socket PDAM</t>
  </si>
  <si>
    <t>B.5.684</t>
  </si>
  <si>
    <t>110 mm x 90 mm RR Reducer Socket PDAM</t>
  </si>
  <si>
    <t>B.5.685</t>
  </si>
  <si>
    <t>160 mm x 110 mm RR Reducer Socket PDAM</t>
  </si>
  <si>
    <t>B.5.686</t>
  </si>
  <si>
    <t>200 mm x 110 mm RR Reducer Socket PDAM</t>
  </si>
  <si>
    <t>B.5.687</t>
  </si>
  <si>
    <t>200 mm x 160 mm RR Reducer Socket PDAM</t>
  </si>
  <si>
    <t>B.5.688</t>
  </si>
  <si>
    <t>250 mm x 200 mm RR Reducer Socket PDAM</t>
  </si>
  <si>
    <t>B.5.689</t>
  </si>
  <si>
    <t>End Cap</t>
  </si>
  <si>
    <t>End Cap 110 mm MOF</t>
  </si>
  <si>
    <t>B.5.690</t>
  </si>
  <si>
    <t>Flange Socket</t>
  </si>
  <si>
    <t>63 mm RR Flange Socket PDAM</t>
  </si>
  <si>
    <t>B.5.691</t>
  </si>
  <si>
    <t>90 mm RR Flange Socket PDAM</t>
  </si>
  <si>
    <t>B.5.692</t>
  </si>
  <si>
    <t>110 mm RR Flange Socket PDAM</t>
  </si>
  <si>
    <t>B.5.693</t>
  </si>
  <si>
    <t>160 mm RR Flange Socket PDAM</t>
  </si>
  <si>
    <t>B.5.694</t>
  </si>
  <si>
    <t>200 mm RR Flange Socket PDAM</t>
  </si>
  <si>
    <t>B.5.695</t>
  </si>
  <si>
    <t>Flane Spigot</t>
  </si>
  <si>
    <t>63 mm Flane Spigot PDAM</t>
  </si>
  <si>
    <t>B.5.696</t>
  </si>
  <si>
    <t>90 mm Flane Spigot PDAM</t>
  </si>
  <si>
    <t>B.5.697</t>
  </si>
  <si>
    <t>110 mm Flane Spigot PDAM</t>
  </si>
  <si>
    <t>B.5.698</t>
  </si>
  <si>
    <t>160 m Flane Spigot PDAM</t>
  </si>
  <si>
    <t>B.5.699</t>
  </si>
  <si>
    <t>200 mm Flane Spigot PDAM</t>
  </si>
  <si>
    <t>B.5.700</t>
  </si>
  <si>
    <t>Double Soucket</t>
  </si>
  <si>
    <t>50 mm MOF Double Soucket PDAM</t>
  </si>
  <si>
    <t>B.5.701</t>
  </si>
  <si>
    <t>63 mm MOF Double Soucket PDAM</t>
  </si>
  <si>
    <t>B.5.702</t>
  </si>
  <si>
    <t>75 mm MOF Double Soucket PDAM</t>
  </si>
  <si>
    <t>B.5.703</t>
  </si>
  <si>
    <t>90 mm MOF Double Soucket PDAM</t>
  </si>
  <si>
    <t>B.5.704</t>
  </si>
  <si>
    <t>110 mm MOF Double Soucket PDAM</t>
  </si>
  <si>
    <t>B.5.705</t>
  </si>
  <si>
    <t>160 mm MOF Double Soucket PDAM</t>
  </si>
  <si>
    <t>B.5.706</t>
  </si>
  <si>
    <t>200 mm MOF Double Soucket PDAM</t>
  </si>
  <si>
    <t>B.5.707</t>
  </si>
  <si>
    <t>250 mm MOF Double Soucket PDAM</t>
  </si>
  <si>
    <t>B.5.708</t>
  </si>
  <si>
    <t>63 mm RR Double Soucket PDAM</t>
  </si>
  <si>
    <t>B.5.709</t>
  </si>
  <si>
    <t>75 mm RR Double Soucket PDAM</t>
  </si>
  <si>
    <t>B.5.710</t>
  </si>
  <si>
    <t>90 mm RR Double Soucket PDAM</t>
  </si>
  <si>
    <t>B.5.711</t>
  </si>
  <si>
    <t>110 mm RR Double Soucket PDAM</t>
  </si>
  <si>
    <t>B.5.712</t>
  </si>
  <si>
    <t>160 mm RR Double Soucket PDAM</t>
  </si>
  <si>
    <t>B.5.713</t>
  </si>
  <si>
    <t>200 mm RR Double Soucket PDAM</t>
  </si>
  <si>
    <t>B.5.714</t>
  </si>
  <si>
    <t>250 mm RR Double Soucket PDAM</t>
  </si>
  <si>
    <t>B.5.715</t>
  </si>
  <si>
    <t>315 mm RR Double Soucket PDAM</t>
  </si>
  <si>
    <t>B.5.716</t>
  </si>
  <si>
    <t>400 mm RR Double Soucket PDAM</t>
  </si>
  <si>
    <t>B.5.717</t>
  </si>
  <si>
    <t>500 mm RR Double Soucket PDAM</t>
  </si>
  <si>
    <t>B.5.718</t>
  </si>
  <si>
    <t>Knee 63 x 45 mm MOF</t>
  </si>
  <si>
    <t>B.5.719</t>
  </si>
  <si>
    <t>TEE</t>
  </si>
  <si>
    <t>63 mm RR TEE PDAM</t>
  </si>
  <si>
    <t>B.5.720</t>
  </si>
  <si>
    <t>90 mm RR TEE PDAM</t>
  </si>
  <si>
    <t>B.5.721</t>
  </si>
  <si>
    <t>110 mm RR TEE PDAM</t>
  </si>
  <si>
    <t>B.5.722</t>
  </si>
  <si>
    <t>160 mm RR TEE PDAM</t>
  </si>
  <si>
    <t>B.5.723</t>
  </si>
  <si>
    <t>200 mm RR TEE PDAM</t>
  </si>
  <si>
    <t>B.5.724</t>
  </si>
  <si>
    <t>Reducer TEE</t>
  </si>
  <si>
    <t>63 mm x 50 mm MOF Reducer TEE PDAM</t>
  </si>
  <si>
    <t>B.5.725</t>
  </si>
  <si>
    <t>110 mm x 63 mm MOF Reducer TEE PDAM</t>
  </si>
  <si>
    <t>B.5.726</t>
  </si>
  <si>
    <t>110 mm x 90 mm MOF Reducer TEE PDAM</t>
  </si>
  <si>
    <t>B.5.727</t>
  </si>
  <si>
    <t>160 mm x 110 mm MOF Reducer TEE PDAM</t>
  </si>
  <si>
    <t>B.5.728</t>
  </si>
  <si>
    <t>90 mm x 63 mm RR Reducer TEE PDAM</t>
  </si>
  <si>
    <t>B.5.729</t>
  </si>
  <si>
    <t>110 mm x 63 mm RR Reducer TEE PDAM</t>
  </si>
  <si>
    <t>B.5.730</t>
  </si>
  <si>
    <t>110 mm x 90 mm RR Reducer TEE PDAM</t>
  </si>
  <si>
    <t>B.5.731</t>
  </si>
  <si>
    <t>160 mm x 63 mm RR Reducer TEE PDAM</t>
  </si>
  <si>
    <t>B.5.732</t>
  </si>
  <si>
    <t>160 mm x 90 mm RR Reducer TEE PDAM</t>
  </si>
  <si>
    <t>B.5.733</t>
  </si>
  <si>
    <t>160 mm x 110 mm RR Reducer TEE PDAM</t>
  </si>
  <si>
    <t>B.5.734</t>
  </si>
  <si>
    <t>200 mm x 90 mm RR Reducer TEE PDAM</t>
  </si>
  <si>
    <t>B.5.735</t>
  </si>
  <si>
    <t>200 mm x 110 mm RR Reducer TEE PDAM</t>
  </si>
  <si>
    <t>B.5.736</t>
  </si>
  <si>
    <t>200 mm x 160 mm RR Reducer TEE PDAM</t>
  </si>
  <si>
    <t>B.5.737</t>
  </si>
  <si>
    <t>TEE Flange</t>
  </si>
  <si>
    <t>110 mm RR TEE Flange PDAM</t>
  </si>
  <si>
    <t>B.5.738</t>
  </si>
  <si>
    <t>160 mm RR TEE Flange PDAM</t>
  </si>
  <si>
    <t>B.5.739</t>
  </si>
  <si>
    <t>200 mm RR TEE Flange PDAM</t>
  </si>
  <si>
    <t>B.5.740</t>
  </si>
  <si>
    <t>TEE Reducer Flange</t>
  </si>
  <si>
    <t>160 mm x 110 mm RR TEE Reducer Flange PDAM</t>
  </si>
  <si>
    <t>B.5.741</t>
  </si>
  <si>
    <t>200 mm x 110 mm RR TEE Reducer Flange PDAM</t>
  </si>
  <si>
    <t>B.5.742</t>
  </si>
  <si>
    <t>200 mm x 160 mm RR TEE Reducer Flange PDAM</t>
  </si>
  <si>
    <t>B.5.743</t>
  </si>
  <si>
    <t>TEE Flange Branch 110 mm RR</t>
  </si>
  <si>
    <t>B.5.744</t>
  </si>
  <si>
    <t>u</t>
  </si>
  <si>
    <t>Accesoris Air Limbah</t>
  </si>
  <si>
    <t>FITTING Air Limbah S-20 BEND 22,5⁰</t>
  </si>
  <si>
    <t>Diameter 90 mm MOF FITTING Air Limbah S-20 BEND 22,5⁰</t>
  </si>
  <si>
    <t>B.5.746</t>
  </si>
  <si>
    <t>Diameter 110 mm MOF FITTING Air Limbah S-20 BEND 22,5⁰</t>
  </si>
  <si>
    <t>B.5.747</t>
  </si>
  <si>
    <t>Diameter 160 mm MOF FITTING Air Limbah S-20 BEND 22,5⁰</t>
  </si>
  <si>
    <t>B.5.748</t>
  </si>
  <si>
    <t>Diameter 90 mm Double MOF FITTING Air Limbah S-20 BEND 22,5⁰</t>
  </si>
  <si>
    <t>B.5.754</t>
  </si>
  <si>
    <t>Diameter 110 mm Double MOF FITTING Air Limbah S-20 BEND 22,5⁰</t>
  </si>
  <si>
    <t>B.5.755</t>
  </si>
  <si>
    <t>Diameter 160 mm Double MOF FITTING Air Limbah S-20 BEND 22,5⁰</t>
  </si>
  <si>
    <t>B.5.756</t>
  </si>
  <si>
    <t>Diameter 110 mm RR FITTING Air Limbah S-20 BEND 22,5⁰</t>
  </si>
  <si>
    <t>B.5.763</t>
  </si>
  <si>
    <t>Diameter 160 mm RR FITTING Air Limbah S-20 BEND 22,5⁰</t>
  </si>
  <si>
    <t>B.5.764</t>
  </si>
  <si>
    <t>FITTING Air Limbah S-20 BEND 45⁰</t>
  </si>
  <si>
    <t>Diameter 63 mm MOF FITTING Air Limbah S-20 BEND 45⁰</t>
  </si>
  <si>
    <t>B.5.769</t>
  </si>
  <si>
    <t>Diameter 90 mm MOF FITTING Air Limbah S-20 BEND 45⁰</t>
  </si>
  <si>
    <t>B.5.770</t>
  </si>
  <si>
    <t>Diameter 110 mm MOF FITTING Air Limbah S-20 BEND 45⁰</t>
  </si>
  <si>
    <t>B.5.771</t>
  </si>
  <si>
    <t>Diameter 160 mm MOF FITTING Air Limbah S-20 BEND 45⁰</t>
  </si>
  <si>
    <t>B.5.772</t>
  </si>
  <si>
    <t>Diameter 90 mm Double MOF FITTING Air Limbah S-20 BEND 45⁰</t>
  </si>
  <si>
    <t>B.5.778</t>
  </si>
  <si>
    <t>Diameter 110 mm Double MOF FITTING Air Limbah S-20 BEND 45⁰</t>
  </si>
  <si>
    <t>B.5.779</t>
  </si>
  <si>
    <t>Diameter 160 mm Double MOF FITTING Air Limbah S-20 BEND 45⁰</t>
  </si>
  <si>
    <t>B.5.780</t>
  </si>
  <si>
    <t>Diameter 63 mm RR FITTING Air Limbah S-20 BEND 45⁰</t>
  </si>
  <si>
    <t>B.5.785</t>
  </si>
  <si>
    <t>Diameter 90 mm RR FITTING Air Limbah S-20 BEND 45⁰</t>
  </si>
  <si>
    <t>B.5.786</t>
  </si>
  <si>
    <t>Diameter 110 mm RR FITTING Air Limbah S-20 BEND 45⁰</t>
  </si>
  <si>
    <t>B.5.787</t>
  </si>
  <si>
    <t>Diameter 160 mm RR FITTING Air Limbah S-20 BEND 45⁰</t>
  </si>
  <si>
    <t>B.5.788</t>
  </si>
  <si>
    <t>Diameter 200 mm RR FITTING Air Limbah S-20 BEND 45⁰</t>
  </si>
  <si>
    <t>B.5.789</t>
  </si>
  <si>
    <t>Diameter 250 mm RR FITTING Air Limbah S-20 BEND 45⁰</t>
  </si>
  <si>
    <t>B.5.790</t>
  </si>
  <si>
    <t>Diameter 400 mm RR FITTING Air Limbah S-20 BEND 45⁰</t>
  </si>
  <si>
    <t>B.5.791</t>
  </si>
  <si>
    <t>Diameter 630 mm RR FITTING Air Limbah S-20 BEND 45⁰</t>
  </si>
  <si>
    <t>B.5.792</t>
  </si>
  <si>
    <t>FITTING Air Limbah S-20 BEND 90⁰</t>
  </si>
  <si>
    <t>Diameter 63 mm MOF FITTING Air Limbah S-20 BEND 90⁰</t>
  </si>
  <si>
    <t>B.5.793</t>
  </si>
  <si>
    <t>Diameter 90 mm MOF FITTING Air Limbah S-20 BEND 90⁰</t>
  </si>
  <si>
    <t>B.5.794</t>
  </si>
  <si>
    <t>Diameter 110 mm MOF FITTING Air Limbah S-20 BEND 90⁰</t>
  </si>
  <si>
    <t>B.5.795</t>
  </si>
  <si>
    <t>Diameter 160 mm MOF FITTING Air Limbah S-20 BEND 90⁰</t>
  </si>
  <si>
    <t>B.5.796</t>
  </si>
  <si>
    <t>Diameter 90 mm Double MOF FITTING Air Limbah S-20 BEND 90⁰</t>
  </si>
  <si>
    <t>B.5.802</t>
  </si>
  <si>
    <t>Diameter 110 mm Double MOF FITTING Air Limbah S-20 BEND 90⁰</t>
  </si>
  <si>
    <t>B.5.803</t>
  </si>
  <si>
    <t>Diameter 160 mm Double MOF FITTING Air Limbah S-20 BEND 90⁰</t>
  </si>
  <si>
    <t>B.5.804</t>
  </si>
  <si>
    <t>Diameter 63 mm RR FITTING Air Limbah S-20 BEND 90⁰</t>
  </si>
  <si>
    <t>B.5.809</t>
  </si>
  <si>
    <t>Diameter 90 mm RR FITTING Air Limbah S-20 BEND 90⁰</t>
  </si>
  <si>
    <t>B.5.810</t>
  </si>
  <si>
    <t>Diameter 110 mm RR FITTING Air Limbah S-20 BEND 90⁰</t>
  </si>
  <si>
    <t>B.5.811</t>
  </si>
  <si>
    <t>Diameter 160 mm RR FITTING Air Limbah S-20 BEND 90⁰</t>
  </si>
  <si>
    <t>B.5.812</t>
  </si>
  <si>
    <t>Diameter 200 mm RR FITTING Air Limbah S-20 BEND 90⁰</t>
  </si>
  <si>
    <t>B.5.813</t>
  </si>
  <si>
    <t>Diameter 250 mm RR FITTING Air Limbah S-20 BEND 90⁰</t>
  </si>
  <si>
    <t>B.5.814</t>
  </si>
  <si>
    <t>Diameter 630 mm RR FITTING Air Limbah S-20 BEND 90⁰</t>
  </si>
  <si>
    <t>B.5.816</t>
  </si>
  <si>
    <t>Reducer Socket 160 mm x 110 mm RR</t>
  </si>
  <si>
    <t>B.5.817</t>
  </si>
  <si>
    <t>90 mm MOF Double Soucket Air Limbah</t>
  </si>
  <si>
    <t>B.5.818</t>
  </si>
  <si>
    <t>110 mm MOF Double Soucket Air Limbah</t>
  </si>
  <si>
    <t>B.5.819</t>
  </si>
  <si>
    <t>160 mm MOF Double Soucket Air Limbah</t>
  </si>
  <si>
    <t>B.5.820</t>
  </si>
  <si>
    <t>200 mm MOF Double Soucket Air Limbah</t>
  </si>
  <si>
    <t>B.5.821</t>
  </si>
  <si>
    <t>250 mm MOF Double Soucket Air Limbah</t>
  </si>
  <si>
    <t>B.5.822</t>
  </si>
  <si>
    <t>315 mm MOF Double Soucket Air Limbah</t>
  </si>
  <si>
    <t>B.5.823</t>
  </si>
  <si>
    <t>90 mm RR Double Soucket Air Limbah</t>
  </si>
  <si>
    <t>B.5.824</t>
  </si>
  <si>
    <t>110 mm RR Double Soucket Air Limbah</t>
  </si>
  <si>
    <t>B.5.825</t>
  </si>
  <si>
    <t>160 mm RR Double Soucket Air Limbah</t>
  </si>
  <si>
    <t>B.5.826</t>
  </si>
  <si>
    <t>200 mm RR Double Soucket Air Limbah</t>
  </si>
  <si>
    <t>B.5.827</t>
  </si>
  <si>
    <t>250 mm RR Double Soucket Air Limbah</t>
  </si>
  <si>
    <t>B.5.828</t>
  </si>
  <si>
    <t>315 mm RR Double Soucket Air Limbah</t>
  </si>
  <si>
    <t>B.5.829</t>
  </si>
  <si>
    <t>110 mm MOF End Cap Air Limbah</t>
  </si>
  <si>
    <t>B.5.830</t>
  </si>
  <si>
    <t>160 mm MOF End Cap Air Limbah</t>
  </si>
  <si>
    <t>B.5.831</t>
  </si>
  <si>
    <t>110 mm MOF TEE Air Limbah</t>
  </si>
  <si>
    <t>B.5.832</t>
  </si>
  <si>
    <t>160 mm MOF TEE Air Limbah</t>
  </si>
  <si>
    <t>B.5.833</t>
  </si>
  <si>
    <t>110 mm RR TEE Air Limbah</t>
  </si>
  <si>
    <t>B.5.834</t>
  </si>
  <si>
    <t>TEE Y</t>
  </si>
  <si>
    <t>110 mm MOF TEE Y Air Limbah</t>
  </si>
  <si>
    <t>B.5.835</t>
  </si>
  <si>
    <t>160 mm MOF TEE Y Air Limbah</t>
  </si>
  <si>
    <t>B.5.836</t>
  </si>
  <si>
    <t>110 mm RR TEE Y Air Limbah</t>
  </si>
  <si>
    <t>B.5.837</t>
  </si>
  <si>
    <t>160 mm RR TEE Y Air Limbah</t>
  </si>
  <si>
    <t>B.5.838</t>
  </si>
  <si>
    <t>160 x 110 mm MOF Reducer TEE Air Limbah</t>
  </si>
  <si>
    <t>B.5.839</t>
  </si>
  <si>
    <t>160 x 110 mm RR Reducer TEE Air Limbah</t>
  </si>
  <si>
    <t>B.5.840</t>
  </si>
  <si>
    <t>Reducer TEE Y</t>
  </si>
  <si>
    <t>160 x 110 mm MOF Reducer TEE Y Air Limbah</t>
  </si>
  <si>
    <t>B.5.841</t>
  </si>
  <si>
    <t>160 x 110 mm RR Reducer TEE Y Air Limbah</t>
  </si>
  <si>
    <t>B.5.842</t>
  </si>
  <si>
    <t>Knee</t>
  </si>
  <si>
    <t>110 x 45⁰ RR Knee Air Limbah</t>
  </si>
  <si>
    <t>B.5.843</t>
  </si>
  <si>
    <t>110 x 90⁰ RR Knee Air Limbah</t>
  </si>
  <si>
    <t>B.5.844</t>
  </si>
  <si>
    <t>v</t>
  </si>
  <si>
    <t>Accesoris PE</t>
  </si>
  <si>
    <t>FITTING PE 100 PN 10 (BEND 45⁰)</t>
  </si>
  <si>
    <t>Diameter 50 mm FITTING PE 100 PN 10 (BEND 45⁰)</t>
  </si>
  <si>
    <t>B.5.845</t>
  </si>
  <si>
    <t>Diameter 63 mm FITTING PE 100 PN 10 (BEND 45⁰)</t>
  </si>
  <si>
    <t>B.5.846</t>
  </si>
  <si>
    <t>Diameter 75 mm FITTING PE 100 PN 10 (BEND 45⁰)</t>
  </si>
  <si>
    <t>B.5.847</t>
  </si>
  <si>
    <t>Diameter 90 mm FITTING PE 100 PN 10 (BEND 45⁰)</t>
  </si>
  <si>
    <t>B.5.848</t>
  </si>
  <si>
    <t>Diameter 110 mm FITTING PE 100 PN 10 (BEND 45⁰)</t>
  </si>
  <si>
    <t>B.5.849</t>
  </si>
  <si>
    <t>Diameter 160 mm FITTING PE 100 PN 10 (BEND 45⁰)</t>
  </si>
  <si>
    <t>B.5.850</t>
  </si>
  <si>
    <t>Diameter 200 mm FITTING PE 100 PN 10 (BEND 45⁰)</t>
  </si>
  <si>
    <t>B.5.851</t>
  </si>
  <si>
    <t>Diameter 225 mm FITTING PE 100 PN 10 (BEND 45⁰)</t>
  </si>
  <si>
    <t>B.5.852</t>
  </si>
  <si>
    <t>Diameter 250 mm FITTING PE 100 PN 10 (BEND 45⁰)</t>
  </si>
  <si>
    <t>B.5.853</t>
  </si>
  <si>
    <t>Diameter 315 mm FITTING PE 100 PN 10 (BEND 45⁰)</t>
  </si>
  <si>
    <t>B.5.854</t>
  </si>
  <si>
    <t>Diameter 355 mm FITTING PE 100 PN 10 (BEND 45⁰)</t>
  </si>
  <si>
    <t>B.5.855</t>
  </si>
  <si>
    <t>Diameter 400 mm FITTING PE 100 PN 10 (BEND 45⁰)</t>
  </si>
  <si>
    <t>B.5.856</t>
  </si>
  <si>
    <t>Diameter 450 mm FITTING PE 100 PN 10 (BEND 45⁰)</t>
  </si>
  <si>
    <t>B.5.857</t>
  </si>
  <si>
    <t>Diameter 500 mm FITTING PE 100 PN 10 (BEND 45⁰)</t>
  </si>
  <si>
    <t>B.5.858</t>
  </si>
  <si>
    <t>Diameter 560 mm FITTING PE 100 PN 10 (BEND 45⁰)</t>
  </si>
  <si>
    <t>B.5.859</t>
  </si>
  <si>
    <t>Diameter 630 mm FITTING PE 100 PN 10 (BEND 45⁰)</t>
  </si>
  <si>
    <t>B.5.860</t>
  </si>
  <si>
    <t>FITTING PE 100 PN 10 (BEND 90⁰)</t>
  </si>
  <si>
    <t>Diameter 50 mm FITTING PE 100 PN 10 (BEND 90⁰)</t>
  </si>
  <si>
    <t>B.5.862</t>
  </si>
  <si>
    <t>Diameter 63 mm FITTING PE 100 PN 10 (BEND 90⁰)</t>
  </si>
  <si>
    <t>B.5.863</t>
  </si>
  <si>
    <t>Diameter 75 mm FITTING PE 100 PN 10 (BEND 90⁰)</t>
  </si>
  <si>
    <t>B.5.864</t>
  </si>
  <si>
    <t>Diameter 90 mm FITTING PE 100 PN 10 (BEND 90⁰)</t>
  </si>
  <si>
    <t>B.5.865</t>
  </si>
  <si>
    <t>Diameter 110 mm FITTING PE 100 PN 10 (BEND 90⁰)</t>
  </si>
  <si>
    <t>B.5.866</t>
  </si>
  <si>
    <t>Diameter 160 mm FITTING PE 100 PN 10 (BEND 90⁰)</t>
  </si>
  <si>
    <t>B.5.867</t>
  </si>
  <si>
    <t>Diameter 200 mm FITTING PE 100 PN 10 (BEND 90⁰)</t>
  </si>
  <si>
    <t>B.5.868</t>
  </si>
  <si>
    <t>Diameter 225 mm FITTING PE 100 PN 10 (BEND 90⁰)</t>
  </si>
  <si>
    <t>B.5.869</t>
  </si>
  <si>
    <t>Diameter 250 mm FITTING PE 100 PN 10 (BEND 90⁰)</t>
  </si>
  <si>
    <t>B.5.870</t>
  </si>
  <si>
    <t>Diameter 315 mm FITTING PE 100 PN 10 (BEND 90⁰)</t>
  </si>
  <si>
    <t>B.5.871</t>
  </si>
  <si>
    <t>Diameter 355 mm FITTING PE 100 PN 10 (BEND 90⁰)</t>
  </si>
  <si>
    <t>B.5.872</t>
  </si>
  <si>
    <t>Diameter 400 mm FITTING PE 100 PN 10 (BEND 90⁰)</t>
  </si>
  <si>
    <t>B.5.873</t>
  </si>
  <si>
    <t>Diameter 450 mm FITTING PE 100 PN 10 (BEND 90⁰)</t>
  </si>
  <si>
    <t>B.5.874</t>
  </si>
  <si>
    <t>Diameter 500 mm FITTING PE 100 PN 10 (BEND 90⁰)</t>
  </si>
  <si>
    <t>B.5.875</t>
  </si>
  <si>
    <t>Diameter 560 mm FITTING PE 100 PN 10 (BEND 90⁰)</t>
  </si>
  <si>
    <t>B.5.876</t>
  </si>
  <si>
    <t>Diameter 630 mm FITTING PE 100 PN 10 (BEND 90⁰)</t>
  </si>
  <si>
    <t>B.5.877</t>
  </si>
  <si>
    <t>FITTING PE 100 PN 12,5 (BEND 45⁰)</t>
  </si>
  <si>
    <t>Diameter 63 mm FITTING PE 100 PN 12,5 (BEND 45⁰)</t>
  </si>
  <si>
    <t>B.5.880</t>
  </si>
  <si>
    <t>Diameter 90 mm FITTING PE 100 PN 12,5 (BEND 45⁰)</t>
  </si>
  <si>
    <t>B.5.882</t>
  </si>
  <si>
    <t>Diameter 110 mm FITTING PE 100 PN 12,5 (BEND 45⁰)</t>
  </si>
  <si>
    <t>B.5.883</t>
  </si>
  <si>
    <t>Diameter 160 mm FITTING PE 100 PN 12,5 (BEND 45⁰)</t>
  </si>
  <si>
    <t>B.5.884</t>
  </si>
  <si>
    <t>Diameter 200 mm FITTING PE 100 PN 12,5 (BEND 45⁰)</t>
  </si>
  <si>
    <t>B.5.885</t>
  </si>
  <si>
    <t>Diameter 250 mm FITTING PE 100 PN 12,5 (BEND 45⁰)</t>
  </si>
  <si>
    <t>B.5.887</t>
  </si>
  <si>
    <t>Diameter 315 mm FITTING PE 100 PN 12,5 (BEND 45⁰)</t>
  </si>
  <si>
    <t>B.5.888</t>
  </si>
  <si>
    <t>Diameter 400 mm FITTING PE 100 PN 12,5 (BEND 45⁰)</t>
  </si>
  <si>
    <t>B.5.890</t>
  </si>
  <si>
    <t>Diameter 450 mm FITTING PE 100 PN 12,5 (BEND 45⁰)</t>
  </si>
  <si>
    <t>B.5.891</t>
  </si>
  <si>
    <t>Diameter 500 mm FITTING PE 100 PN 12,5 (BEND 45⁰)</t>
  </si>
  <si>
    <t>B.5.892</t>
  </si>
  <si>
    <t>Diameter 630 mm FITTING PE 100 PN 12,5 (BEND 45⁰)</t>
  </si>
  <si>
    <t>B.5.894</t>
  </si>
  <si>
    <t>FITTING PE 100 PN 12,5 (BEND 90⁰)</t>
  </si>
  <si>
    <t>Diameter 63 mm FITTING PE 100 PN 12,5 (BEND 90⁰)</t>
  </si>
  <si>
    <t>B.5.897</t>
  </si>
  <si>
    <t>Diameter 75 mm FITTING PE 100 PN 12,5 (BEND 90⁰)</t>
  </si>
  <si>
    <t>B.5.898</t>
  </si>
  <si>
    <t>Diameter 90 mm FITTING PE 100 PN 12,5 (BEND 90⁰)</t>
  </si>
  <si>
    <t>B.5.899</t>
  </si>
  <si>
    <t>Diameter 110 mm FITTING PE 100 PN 12,5 (BEND 90⁰)</t>
  </si>
  <si>
    <t>B.5.900</t>
  </si>
  <si>
    <t>Diameter 160 mm FITTING PE 100 PN 12,5 (BEND 90⁰)</t>
  </si>
  <si>
    <t>B.5.901</t>
  </si>
  <si>
    <t>Diameter 200 mm FITTING PE 100 PN 12,5 (BEND 90⁰)</t>
  </si>
  <si>
    <t>B.5.902</t>
  </si>
  <si>
    <t>Diameter 250 mm FITTING PE 100 PN 12,5 (BEND 90⁰)</t>
  </si>
  <si>
    <t>B.5.904</t>
  </si>
  <si>
    <t>Diameter 315 mm FITTING PE 100 PN 12,5 (BEND 90⁰)</t>
  </si>
  <si>
    <t>B.5.905</t>
  </si>
  <si>
    <t>Diameter 400 mm FITTING PE 100 PN 12,5 (BEND 90⁰)</t>
  </si>
  <si>
    <t>B.5.907</t>
  </si>
  <si>
    <t>Diameter 450 mm FITTING PE 100 PN 12,5 (BEND 90⁰)</t>
  </si>
  <si>
    <t>B.5.908</t>
  </si>
  <si>
    <t>Diameter 630 mm FITTING PE 100 PN 12,5 (BEND 90⁰)</t>
  </si>
  <si>
    <t>B.5.911</t>
  </si>
  <si>
    <t>FITTING PE S8-SDR17 (PN 10)</t>
  </si>
  <si>
    <t>Stub End</t>
  </si>
  <si>
    <t>Diameter 50 mm FITTING PE S8-SDR17 (PN 10) Stub End</t>
  </si>
  <si>
    <t>B.5.913</t>
  </si>
  <si>
    <t>Diameter 63 mm FITTING PE S8-SDR17 (PN 10) Stub End</t>
  </si>
  <si>
    <t>B.5.914</t>
  </si>
  <si>
    <t>Diameter 75 mm FITTING PE S8-SDR17 (PN 10) Stub End</t>
  </si>
  <si>
    <t>B.5.915</t>
  </si>
  <si>
    <t>Diameter 90 mm FITTING PE S8-SDR17 (PN 10) Stub End</t>
  </si>
  <si>
    <t>B.5.916</t>
  </si>
  <si>
    <t>Diameter 110 mm FITTING PE S8-SDR17 (PN 10) Stub End</t>
  </si>
  <si>
    <t>B.5.917</t>
  </si>
  <si>
    <t>Diameter 160 mm FITTING PE S8-SDR17 (PN 10) Stub End</t>
  </si>
  <si>
    <t>B.5.918</t>
  </si>
  <si>
    <t>Diameter 200 mm FITTING PE S8-SDR17 (PN 10) Stub End</t>
  </si>
  <si>
    <t>B.5.919</t>
  </si>
  <si>
    <t>Diameter 225 mm FITTING PE S8-SDR17 (PN 10) Stub End</t>
  </si>
  <si>
    <t>B.5.920</t>
  </si>
  <si>
    <t>Diameter 250 mm FITTING PE S8-SDR17 (PN 10) Stub End</t>
  </si>
  <si>
    <t>B.5.921</t>
  </si>
  <si>
    <t>Diameter 280 mm FITTING PE S8-SDR17 (PN 10) Stub End</t>
  </si>
  <si>
    <t>B.5.922</t>
  </si>
  <si>
    <t>Diameter 315 mm FITTING PE S8-SDR17 (PN 10) Stub End</t>
  </si>
  <si>
    <t>B.5.923</t>
  </si>
  <si>
    <t>Diameter 355 mm FITTING PE S8-SDR17 (PN 10) Stub End</t>
  </si>
  <si>
    <t>B.5.924</t>
  </si>
  <si>
    <t>Diameter 400 mm FITTING PE S8-SDR17 (PN 10) Stub End</t>
  </si>
  <si>
    <t>B.5.925</t>
  </si>
  <si>
    <t>Diameter 450 mm FITTING PE S8-SDR17 (PN 10) Stub End</t>
  </si>
  <si>
    <t>B.5.926</t>
  </si>
  <si>
    <t>Diameter 500 mm FITTING PE S8-SDR17 (PN 10) Stub End</t>
  </si>
  <si>
    <t>B.5.927</t>
  </si>
  <si>
    <t>Diameter 50 mm FITTING PE S8-SDR17 (PN 10) End Cap</t>
  </si>
  <si>
    <t>B.5.930</t>
  </si>
  <si>
    <t>Diameter 63 mm FITTING PE S8-SDR17 (PN 10) End Cap</t>
  </si>
  <si>
    <t>B.5.931</t>
  </si>
  <si>
    <t>Diameter 75 mm FITTING PE S8-SDR17 (PN 10) End Cap</t>
  </si>
  <si>
    <t>B.5.932</t>
  </si>
  <si>
    <t>Diameter 90 mm FITTING PE S8-SDR17 (PN 10) End Cap</t>
  </si>
  <si>
    <t>B.5.933</t>
  </si>
  <si>
    <t>Diameter 110 mm FITTING PE S8-SDR17 (PN 10) End Cap</t>
  </si>
  <si>
    <t>B.5.934</t>
  </si>
  <si>
    <t>Diameter 160 mm FITTING PE S8-SDR17 (PN 10) End Cap</t>
  </si>
  <si>
    <t>B.5.935</t>
  </si>
  <si>
    <t>Diameter 200 mm FITTING PE S8-SDR17 (PN 10) End Cap</t>
  </si>
  <si>
    <t>B.5.936</t>
  </si>
  <si>
    <t>Diameter 250 mm FITTING PE S8-SDR17 (PN 10) End Cap</t>
  </si>
  <si>
    <t>B.5.938</t>
  </si>
  <si>
    <t>Diameter 315 mm FITTING PE S8-SDR17 (PN 10) End Cap</t>
  </si>
  <si>
    <t>B.5.940</t>
  </si>
  <si>
    <t>Diameter 400 mm FITTING PE S8-SDR17 (PN 10) End Cap</t>
  </si>
  <si>
    <t>B.5.942</t>
  </si>
  <si>
    <t>Diameter 500 mm FITTING PE S8-SDR17 (PN 10) End Cap</t>
  </si>
  <si>
    <t>B.5.944</t>
  </si>
  <si>
    <t>Diameter 50 mm FITTING PE S8-SDR17 (PN 10) TEE</t>
  </si>
  <si>
    <t>B.5.947</t>
  </si>
  <si>
    <t>Diameter 63 mm FITTING PE S8-SDR17 (PN 10) TEE</t>
  </si>
  <si>
    <t>B.5.948</t>
  </si>
  <si>
    <t>Diameter 75 mm FITTING PE S8-SDR17 (PN 10) TEE</t>
  </si>
  <si>
    <t>B.5.949</t>
  </si>
  <si>
    <t>Diameter 90 mm FITTING PE S8-SDR17 (PN 10) TEE</t>
  </si>
  <si>
    <t>B.5.950</t>
  </si>
  <si>
    <t>Diameter 110 mm FITTING PE S8-SDR17 (PN 10) TEE</t>
  </si>
  <si>
    <t>B.5.951</t>
  </si>
  <si>
    <t>Diameter 160 mm FITTING PE S8-SDR17 (PN 10) TEE</t>
  </si>
  <si>
    <t>B.5.952</t>
  </si>
  <si>
    <t>Diameter 200 mm FITTING PE S8-SDR17 (PN 10) TEE</t>
  </si>
  <si>
    <t>B.5.953</t>
  </si>
  <si>
    <t>Diameter 250 mm FITTING PE S8-SDR17 (PN 10) TEE</t>
  </si>
  <si>
    <t>B.5.955</t>
  </si>
  <si>
    <t>Diameter 315 mm FITTING PE S8-SDR17 (PN 10) TEE</t>
  </si>
  <si>
    <t>B.5.957</t>
  </si>
  <si>
    <t>Diameter 355 mm FITTING PE S8-SDR17 (PN 10) TEE</t>
  </si>
  <si>
    <t>B.5.958</t>
  </si>
  <si>
    <t>Diameter 400 mm FITTING PE S8-SDR17 (PN 10) TEE</t>
  </si>
  <si>
    <t>B.5.959</t>
  </si>
  <si>
    <t>Diameter 500 mm FITTING PE S8-SDR17 (PN 10) TEE</t>
  </si>
  <si>
    <t>B.5.961</t>
  </si>
  <si>
    <t>Diameter 560 mm FITTING PE S8-SDR17 (PN 10) TEE</t>
  </si>
  <si>
    <t>B.5.962</t>
  </si>
  <si>
    <t>Diameter 630 mm FITTING PE S8-SDR17 (PN 10) TEE</t>
  </si>
  <si>
    <t>B.5.963</t>
  </si>
  <si>
    <t>TEE Y (45⁰)</t>
  </si>
  <si>
    <t>Diameter 63 mm FITTING PE S8-SDR17 (PN 10) TEE Y (45⁰)</t>
  </si>
  <si>
    <t>B.5.965</t>
  </si>
  <si>
    <t>Diameter 110 mm FITTING PE S8-SDR17 (PN 10) TEE Y (45⁰)</t>
  </si>
  <si>
    <t>B.5.968</t>
  </si>
  <si>
    <t>Diameter 315 mm FITTING PE S8-SDR17 (PN 10) TEE Y (45⁰)</t>
  </si>
  <si>
    <t>B.5.974</t>
  </si>
  <si>
    <t>Diameter 400 mm FITTING PE S8-SDR17 (PN 10) TEE Y (45⁰)</t>
  </si>
  <si>
    <t>B.5.976</t>
  </si>
  <si>
    <t>Diameter 500 mm FITTING PE S8-SDR17 (PN 10) TEE Y (45⁰)</t>
  </si>
  <si>
    <t>B.5.978</t>
  </si>
  <si>
    <t>FITTING PE S6,3-SDR13,6 (PN 12,5)</t>
  </si>
  <si>
    <t>Diameter 63 mm FITTING PE S6,3-SDR13,6 (PN 12,5) Stub End</t>
  </si>
  <si>
    <t>B.5.982</t>
  </si>
  <si>
    <t>Diameter 90 mm FITTING PE S6,3-SDR13,6 (PN 12,5) Stub End</t>
  </si>
  <si>
    <t>B.5.984</t>
  </si>
  <si>
    <t>Diameter 110 mm FITTING PE S6,3-SDR13,6 (PN 12,5) Stub End</t>
  </si>
  <si>
    <t>B.5.985</t>
  </si>
  <si>
    <t>Diameter 160 mm FITTING PE S6,3-SDR13,6 (PN 12,5) Stub End</t>
  </si>
  <si>
    <t>B.5.986</t>
  </si>
  <si>
    <t>Diameter 200 mm FITTING PE S6,3-SDR13,6 (PN 12,5) Stub End</t>
  </si>
  <si>
    <t>B.5.987</t>
  </si>
  <si>
    <t>Diameter 250 mm FITTING PE S6,3-SDR13,6 (PN 12,5) Stub End</t>
  </si>
  <si>
    <t>B.5.988</t>
  </si>
  <si>
    <t>Diameter 315 mm FITTING PE S6,3-SDR13,6 (PN 12,5) Stub End</t>
  </si>
  <si>
    <t>B.5.989</t>
  </si>
  <si>
    <t>Diameter 355 mm FITTING PE S6,3-SDR13,6 (PN 12,5) Stub End</t>
  </si>
  <si>
    <t>B.5.990</t>
  </si>
  <si>
    <t>Diameter 400 mm FITTING PE S6,3-SDR13,6 (PN 12,5) Stub End</t>
  </si>
  <si>
    <t>B.5.991</t>
  </si>
  <si>
    <t>Diameter 450 mm FITTING PE S6,3-SDR13,6 (PN 12,5) Stub End</t>
  </si>
  <si>
    <t>B.5.992</t>
  </si>
  <si>
    <t>Diameter 500 mm FITTING PE S6,3-SDR13,6 (PN 12,5) Stub End</t>
  </si>
  <si>
    <t>B.5.993</t>
  </si>
  <si>
    <t>Diameter 50 mm FITTING PE S6,3-SDR13,6 (PN 12,5) End Cap</t>
  </si>
  <si>
    <t>B.5.994</t>
  </si>
  <si>
    <t>Diameter 63 mm FITTING PE S6,3-SDR13,6 (PN 12,5) End Cap</t>
  </si>
  <si>
    <t>B.5.995</t>
  </si>
  <si>
    <t>Diameter 90 mm FITTING PE S6,3-SDR13,6 (PN 12,5) End Cap</t>
  </si>
  <si>
    <t>B.5.997</t>
  </si>
  <si>
    <t>Diameter 50 mm FITTING PE S6,3-SDR13,6 (PN 12,5) TEE</t>
  </si>
  <si>
    <t>B.5.1007</t>
  </si>
  <si>
    <t>Diameter 63 mm FITTING PE S6,3-SDR13,6 (PN 12,5) TEE</t>
  </si>
  <si>
    <t>B.5.1008</t>
  </si>
  <si>
    <t>Diameter 75 mm FITTING PE S6,3-SDR13,6 (PN 12,5) TEE</t>
  </si>
  <si>
    <t>B.5.1009</t>
  </si>
  <si>
    <t>Diameter 90 mm FITTING PE S6,3-SDR13,6 (PN 12,5) TEE</t>
  </si>
  <si>
    <t>B.5.1010</t>
  </si>
  <si>
    <t>Diameter 110 mm FITTING PE S6,3-SDR13,6 (PN 12,5) TEE</t>
  </si>
  <si>
    <t>B.5.1011</t>
  </si>
  <si>
    <t>Diameter 160 mm FITTING PE S6,3-SDR13,6 (PN 12,5) TEE</t>
  </si>
  <si>
    <t>B.5.1012</t>
  </si>
  <si>
    <t>Diameter 200 mm FITTING PE S6,3-SDR13,6 (PN 12,5) TEE</t>
  </si>
  <si>
    <t>B.5.1013</t>
  </si>
  <si>
    <t>Diameter 315 mm FITTING PE S6,3-SDR13,6 (PN 12,5) TEE</t>
  </si>
  <si>
    <t>B.5.1015</t>
  </si>
  <si>
    <t>FITTING PE 100 S8-SDR17 (PN 10)</t>
  </si>
  <si>
    <t>Diameter 75 x 32 mm FITTING PE 100 S8-SDR17 (PN 10) Reducer Socket</t>
  </si>
  <si>
    <t>B.5.1035</t>
  </si>
  <si>
    <t>Diameter 75 x 40 mm FITTING PE 100 S8-SDR17 (PN 10) Reducer Socket</t>
  </si>
  <si>
    <t>B.5.1036</t>
  </si>
  <si>
    <t>Diameter 75 x 50 mm FITTING PE 100 S8-SDR17 (PN 10) Reducer Socket</t>
  </si>
  <si>
    <t>B.5.1037</t>
  </si>
  <si>
    <t>Diameter 75 x 63 mm FITTING PE 100 S8-SDR17 (PN 10) Reducer Socket</t>
  </si>
  <si>
    <t>B.5.1038</t>
  </si>
  <si>
    <t>Diameter 90 x 63 mm FITTING PE 100 S8-SDR17 (PN 10) Reducer Socket</t>
  </si>
  <si>
    <t>B.5.1040</t>
  </si>
  <si>
    <t>Diameter 90 x 75 mm FITTING PE 100 S8-SDR17 (PN 10) Reducer Socket</t>
  </si>
  <si>
    <t>B.5.1041</t>
  </si>
  <si>
    <t>Diameter 110 x 50 mm FITTING PE 100 S8-SDR17 (PN 10) Reducer Socket</t>
  </si>
  <si>
    <t>B.5.1043</t>
  </si>
  <si>
    <t>Diameter 110 x 63 mm FITTING PE 100 S8-SDR17 (PN 10) Reducer Socket</t>
  </si>
  <si>
    <t>B.5.1044</t>
  </si>
  <si>
    <t>Diameter 110 x 75 mm FITTING PE 100 S8-SDR17 (PN 10) Reducer Socket</t>
  </si>
  <si>
    <t>B.5.1045</t>
  </si>
  <si>
    <t>Diameter 110 x 90 mm FITTING PE 100 S8-SDR17 (PN 10) Reducer Socket</t>
  </si>
  <si>
    <t>B.5.1046</t>
  </si>
  <si>
    <t>Diameter 160 x 63 mm FITTING PE 100 S8-SDR17 (PN 10) Reducer Socket</t>
  </si>
  <si>
    <t>B.5.1048</t>
  </si>
  <si>
    <t>Diameter 160 x 75 mm FITTING PE 100 S8-SDR17 (PN 10) Reducer Socket</t>
  </si>
  <si>
    <t>B.5.1049</t>
  </si>
  <si>
    <t>Diameter 160 x 90 mm FITTING PE 100 S8-SDR17 (PN 10) Reducer Socket</t>
  </si>
  <si>
    <t>B.5.1050</t>
  </si>
  <si>
    <t>Diameter 160 x 110 mm FITTING PE 100 S8-SDR17 (PN 10) Reducer Socket</t>
  </si>
  <si>
    <t>B.5.1051</t>
  </si>
  <si>
    <t>Diameter 200 x 90 mm FITTING PE 100 S8-SDR17 (PN 10) Reducer Socket</t>
  </si>
  <si>
    <t>B.5.1056</t>
  </si>
  <si>
    <t>Diameter 200 x 110 mm FITTING PE 100 S8-SDR17 (PN 10) Reducer Socket</t>
  </si>
  <si>
    <t>B.5.1057</t>
  </si>
  <si>
    <t>Diameter 200 x 160 mm FITTING PE 100 S8-SDR17 (PN 10) Reducer Socket</t>
  </si>
  <si>
    <t>B.5.1058</t>
  </si>
  <si>
    <t>Diameter 225 x 160 mm FITTING PE 100 S8-SDR17 (PN 10) Reducer Socket</t>
  </si>
  <si>
    <t>B.5.1060</t>
  </si>
  <si>
    <t>Diameter 225 x 180 mm FITTING PE 100 S8-SDR17 (PN 10) Reducer Socket</t>
  </si>
  <si>
    <t>B.5.1061</t>
  </si>
  <si>
    <t>Diameter 225 x 220 mm FITTING PE 100 S8-SDR17 (PN 10) Reducer Socket</t>
  </si>
  <si>
    <t>B.5.1063</t>
  </si>
  <si>
    <t>Diameter 250 x 90 mm FITTING PE 100 S8-SDR17 (PN 10) Reducer Socket</t>
  </si>
  <si>
    <t>B.5.1068</t>
  </si>
  <si>
    <t>Diameter 250 x 110 mm FITTING PE 100 S8-SDR17 (PN 10) Reducer Socket</t>
  </si>
  <si>
    <t>B.5.1069</t>
  </si>
  <si>
    <t>Diameter 250 x 160 mm FITTING PE 100 S8-SDR17 (PN 10) Reducer Socket</t>
  </si>
  <si>
    <t>B.5.1070</t>
  </si>
  <si>
    <t>Diameter 250 x 200 mm FITTING PE 100 S8-SDR17 (PN 10) Reducer Socket</t>
  </si>
  <si>
    <t>B.5.1071</t>
  </si>
  <si>
    <t>Diameter 280 x 225 mm FITTING PE 100 S8-SDR17 (PN 10) Reducer Socket</t>
  </si>
  <si>
    <t>B.5.1072</t>
  </si>
  <si>
    <t>Diameter 315 x 160 mm FITTING PE 100 S8-SDR17 (PN 10) Reducer Socket</t>
  </si>
  <si>
    <t>B.5.1077</t>
  </si>
  <si>
    <t>Diameter 315 x 200 mm FITTING PE 100 S8-SDR17 (PN 10) Reducer Socket</t>
  </si>
  <si>
    <t>B.5.1078</t>
  </si>
  <si>
    <t>Diameter 315 x 225 mm FITTING PE 100 S8-SDR17 (PN 10) Reducer Socket</t>
  </si>
  <si>
    <t>B.5.1079</t>
  </si>
  <si>
    <t>Diameter 315 x 250 mm FITTING PE 100 S8-SDR17 (PN 10) Reducer Socket</t>
  </si>
  <si>
    <t>B.5.1080</t>
  </si>
  <si>
    <t>Diameter 355 x 250 mm FITTING PE 100 S8-SDR17 (PN 10) Reducer Socket</t>
  </si>
  <si>
    <t>B.5.1081</t>
  </si>
  <si>
    <t>Diameter 355 x 315 mm FITTING PE 100 S8-SDR17 (PN 10) Reducer Socket</t>
  </si>
  <si>
    <t>B.5.1082</t>
  </si>
  <si>
    <t>Diameter 400 x 315 mm FITTING PE 100 S8-SDR17 (PN 10) Reducer Socket</t>
  </si>
  <si>
    <t>B.5.1088</t>
  </si>
  <si>
    <t>Diameter 400 x 355 mm FITTING PE 100 S8-SDR17 (PN 10) Reducer Socket</t>
  </si>
  <si>
    <t>B.5.1089</t>
  </si>
  <si>
    <t>Diameter 450 x 225 mm FITTING PE 100 S8-SDR17 (PN 10) Reducer Socket</t>
  </si>
  <si>
    <t>B.5.1091</t>
  </si>
  <si>
    <t>Diameter 450 x 400 mm FITTING PE 100 S8-SDR17 (PN 10) Reducer Socket</t>
  </si>
  <si>
    <t>B.5.1092</t>
  </si>
  <si>
    <t>Diameter 500 x 450 mm FITTING PE 100 S8-SDR17 (PN 10) Reducer Socket</t>
  </si>
  <si>
    <t>B.5.1096</t>
  </si>
  <si>
    <t>Diameter 560 x 250 mm FITTING PE 100 S8-SDR17 (PN 10) Reducer Socket</t>
  </si>
  <si>
    <t>B.5.1100</t>
  </si>
  <si>
    <t>Diameter 630 x 315 mm FITTING PE 100 S8-SDR17 (PN 10) Reducer Socket</t>
  </si>
  <si>
    <t>B.5.1101</t>
  </si>
  <si>
    <t>Diameter 630 x 400 mm FITTING PE 100 S8-SDR17 (PN 10) Reducer Socket</t>
  </si>
  <si>
    <t>B.5.1102</t>
  </si>
  <si>
    <t>Diameter 630 x 500 mm FITTING PE 100 S8-SDR17 (PN 10) Reducer Socket</t>
  </si>
  <si>
    <t>B.5.1103</t>
  </si>
  <si>
    <t>Diameter 63 x 40 mm FITTING PE 100 S8-SDR17 (PN 10) Reducer TEE</t>
  </si>
  <si>
    <t>B.5.1104</t>
  </si>
  <si>
    <t>Diameter 63 x 50 mm FITTING PE 100 S8-SDR17 (PN 10) Reducer TEE</t>
  </si>
  <si>
    <t>B.5.1105</t>
  </si>
  <si>
    <t>Diameter 75 x 50 mm FITTING PE 100 S8-SDR17 (PN 10) Reducer TEE</t>
  </si>
  <si>
    <t>B.5.1108</t>
  </si>
  <si>
    <t>Diameter 75 x 63 mm FITTING PE 100 S8-SDR17 (PN 10) Reducer TEE</t>
  </si>
  <si>
    <t>B.5.1109</t>
  </si>
  <si>
    <t>Diameter 90 x 40 mm FITTING PE 100 S8-SDR17 (PN 10) Reducer TEE</t>
  </si>
  <si>
    <t>B.5.1110</t>
  </si>
  <si>
    <t>Diameter 90 x 63 mm FITTING PE 100 S8-SDR17 (PN 10) Reducer TEE</t>
  </si>
  <si>
    <t>B.5.1111</t>
  </si>
  <si>
    <t>Diameter 90 x 75 mm FITTING PE 100 S8-SDR17 (PN 10) Reducer TEE</t>
  </si>
  <si>
    <t>B.5.1112</t>
  </si>
  <si>
    <t>Diameter 110 x 40 mm FITTING PE 100 S8-SDR17 (PN 10) Reducer TEE</t>
  </si>
  <si>
    <t>B.5.1113</t>
  </si>
  <si>
    <t>Diameter 110 x 50 mm FITTING PE 100 S8-SDR17 (PN 10) Reducer TEE</t>
  </si>
  <si>
    <t>B.5.1114</t>
  </si>
  <si>
    <t>Diameter 110 x 63 mm FITTING PE 100 S8-SDR17 (PN 10) Reducer TEE</t>
  </si>
  <si>
    <t>B.5.1115</t>
  </si>
  <si>
    <t>Diameter 110 x 90 mm FITTING PE 100 S8-SDR17 (PN 10) Reducer TEE</t>
  </si>
  <si>
    <t>B.5.1117</t>
  </si>
  <si>
    <t>Diameter 160 x 50 mm FITTING PE 100 S8-SDR17 (PN 10) Reducer TEE</t>
  </si>
  <si>
    <t>B.5.1118</t>
  </si>
  <si>
    <t>Diameter 160 x 63 mm FITTING PE 100 S8-SDR17 (PN 10) Reducer TEE</t>
  </si>
  <si>
    <t>B.5.1119</t>
  </si>
  <si>
    <t>Diameter 160 x 75 mm FITTING PE 100 S8-SDR17 (PN 10) Reducer TEE</t>
  </si>
  <si>
    <t>B.5.1120</t>
  </si>
  <si>
    <t>Diameter 160 x 90 mm FITTING PE 100 S8-SDR17 (PN 10) Reducer TEE</t>
  </si>
  <si>
    <t>B.5.1121</t>
  </si>
  <si>
    <t>Diameter 160 x 110 mm FITTING PE 100 S8-SDR17 (PN 10) Reducer TEE</t>
  </si>
  <si>
    <t>B.5.1122</t>
  </si>
  <si>
    <t>Diameter 200 x 40 mm FITTING PE 100 S8-SDR17 (PN 10) Reducer TEE</t>
  </si>
  <si>
    <t>B.5.1123</t>
  </si>
  <si>
    <t>Diameter 200 x 50 mm FITTING PE 100 S8-SDR17 (PN 10) Reducer TEE</t>
  </si>
  <si>
    <t>B.5.1124</t>
  </si>
  <si>
    <t>Diameter 200 x 63 mm FITTING PE 100 S8-SDR17 (PN 10) Reducer TEE</t>
  </si>
  <si>
    <t>B.5.1125</t>
  </si>
  <si>
    <t>Diameter 200 x 75 mm FITTING PE 100 S8-SDR17 (PN 10) Reducer TEE</t>
  </si>
  <si>
    <t>B.5.1126</t>
  </si>
  <si>
    <t>Diameter 200 x 90 mm FITTING PE 100 S8-SDR17 (PN 10) Reducer TEE</t>
  </si>
  <si>
    <t>B.5.1127</t>
  </si>
  <si>
    <t>Diameter 200 x 110 mm FITTING PE 100 S8-SDR17 (PN 10) Reducer TEE</t>
  </si>
  <si>
    <t>B.5.1128</t>
  </si>
  <si>
    <t>Diameter 200 x 160 mm FITTING PE 100 S8-SDR17 (PN 10) Reducer TEE</t>
  </si>
  <si>
    <t>B.5.1129</t>
  </si>
  <si>
    <t>Diameter 225 x 110 mm FITTING PE 100 S8-SDR17 (PN 10) Reducer TEE</t>
  </si>
  <si>
    <t>B.5.1130</t>
  </si>
  <si>
    <t>Diameter 225 x 200 mm FITTING PE 100 S8-SDR17 (PN 10) Reducer TEE</t>
  </si>
  <si>
    <t>B.5.1133</t>
  </si>
  <si>
    <t>Diameter 250 x 40 mm FITTING PE 100 S8-SDR17 (PN 10) Reducer TEE</t>
  </si>
  <si>
    <t>B.5.1135</t>
  </si>
  <si>
    <t>Diameter 250 x 50 mm FITTING PE 100 S8-SDR17 (PN 10) Reducer TEE</t>
  </si>
  <si>
    <t>B.5.1136</t>
  </si>
  <si>
    <t>Diameter 250 x 63 mm FITTING PE 100 S8-SDR17 (PN 10) Reducer TEE</t>
  </si>
  <si>
    <t>B.5.1137</t>
  </si>
  <si>
    <t>Diameter 250 x 75 mm FITTING PE 100 S8-SDR17 (PN 10) Reducer TEE</t>
  </si>
  <si>
    <t>B.5.1138</t>
  </si>
  <si>
    <t>Diameter 250 x 90 mm FITTING PE 100 S8-SDR17 (PN 10) Reducer TEE</t>
  </si>
  <si>
    <t>B.5.1139</t>
  </si>
  <si>
    <t>Diameter 250 x 110 mm FITTING PE 100 S8-SDR17 (PN 10) Reducer TEE</t>
  </si>
  <si>
    <t>B.5.1140</t>
  </si>
  <si>
    <t>Diameter 250 x 160 mm FITTING PE 100 S8-SDR17 (PN 10) Reducer TEE</t>
  </si>
  <si>
    <t>B.5.1141</t>
  </si>
  <si>
    <t>Diameter 250 x 200 mm FITTING PE 100 S8-SDR17 (PN 10) Reducer TEE</t>
  </si>
  <si>
    <t>B.5.1142</t>
  </si>
  <si>
    <t>Diameter 315 x 63 mm FITTING PE 100 S8-SDR17 (PN 10) Reducer TEE</t>
  </si>
  <si>
    <t>B.5.1144</t>
  </si>
  <si>
    <t>Diameter 315 x 75 mm FITTING PE 100 S8-SDR17 (PN 10) Reducer TEE</t>
  </si>
  <si>
    <t>B.5.1145</t>
  </si>
  <si>
    <t>Diameter 315 x 90 mm FITTING PE 100 S8-SDR17 (PN 10) Reducer TEE</t>
  </si>
  <si>
    <t>B.5.1146</t>
  </si>
  <si>
    <t>Diameter 315 x 110 mm FITTING PE 100 S8-SDR17 (PN 10) Reducer TEE</t>
  </si>
  <si>
    <t>B.5.1147</t>
  </si>
  <si>
    <t>Diameter 315 x 160 mm FITTING PE 100 S8-SDR17 (PN 10) Reducer TEE</t>
  </si>
  <si>
    <t>B.5.1148</t>
  </si>
  <si>
    <t>Diameter 315 x 200 mm FITTING PE 100 S8-SDR17 (PN 10) Reducer TEE</t>
  </si>
  <si>
    <t>B.5.1149</t>
  </si>
  <si>
    <t>Diameter 315 x 250 mm FITTING PE 100 S8-SDR17 (PN 10) Reducer TEE</t>
  </si>
  <si>
    <t>B.5.1151</t>
  </si>
  <si>
    <t>Diameter 400 x 90 mm FITTING PE 100 S8-SDR17 (PN 10) Reducer TEE</t>
  </si>
  <si>
    <t>B.5.1154</t>
  </si>
  <si>
    <t>Diameter 400 x 110 mm FITTING PE 100 S8-SDR17 (PN 10) Reducer TEE</t>
  </si>
  <si>
    <t>B.5.1155</t>
  </si>
  <si>
    <t>Diameter 400 x 160 mm FITTING PE 100 S8-SDR17 (PN 10) Reducer TEE</t>
  </si>
  <si>
    <t>B.5.1156</t>
  </si>
  <si>
    <t>Diameter 400 x 200 mm FITTING PE 100 S8-SDR17 (PN 10) Reducer TEE</t>
  </si>
  <si>
    <t>B.5.1157</t>
  </si>
  <si>
    <t>Diameter 400 x 225 mm FITTING PE 100 S8-SDR17 (PN 10) Reducer TEE</t>
  </si>
  <si>
    <t>B.5.1158</t>
  </si>
  <si>
    <t>Diameter 450 x 200 mm FITTING PE 100 S8-SDR17 (PN 10) Reducer TEE</t>
  </si>
  <si>
    <t>B.5.1161</t>
  </si>
  <si>
    <t>Diameter 500 x 250 mm FITTING PE 100 S8-SDR17 (PN 10) Reducer TEE</t>
  </si>
  <si>
    <t>B.5.1164</t>
  </si>
  <si>
    <t>Diameter 500 x 315 mm FITTING PE 100 S8-SDR17 (PN 10) Reducer TEE</t>
  </si>
  <si>
    <t>B.5.1165</t>
  </si>
  <si>
    <t>Diameter 560 x 90 mm FITTING PE 100 S8-SDR17 (PN 10) Reducer TEE</t>
  </si>
  <si>
    <t>B.5.1168</t>
  </si>
  <si>
    <t>Diameter 560 x 110 mm FITTING PE 100 S8-SDR17 (PN 10) Reducer TEE</t>
  </si>
  <si>
    <t>B.5.1169</t>
  </si>
  <si>
    <t>Diameter 560 x 160 mm FITTING PE 100 S8-SDR17 (PN 10) Reducer TEE</t>
  </si>
  <si>
    <t>B.5.1170</t>
  </si>
  <si>
    <t>Diameter 630 x 315 mm FITTING PE 100 S8-SDR17 (PN 10) Reducer TEE</t>
  </si>
  <si>
    <t>B.5.1172</t>
  </si>
  <si>
    <t>Diameter 355 x 315 mm FITTING PE 100 S8-SDR17 (PN 10) Reducer TEE Y</t>
  </si>
  <si>
    <t>B.5.1175</t>
  </si>
  <si>
    <t>Diameter 500 x 400 mm FITTING PE 100 S8-SDR17 (PN 10) Reducer TEE Y</t>
  </si>
  <si>
    <t>B.5.1188</t>
  </si>
  <si>
    <t>FITTING PE 100 S6,3-SDR13,6 (PN 12,5)</t>
  </si>
  <si>
    <t>Diameter 90 x 63 mm FITTING PE 100 S6,3-SDR13,6 (PN 12,5) Reducer Socket</t>
  </si>
  <si>
    <t>B.5.1198</t>
  </si>
  <si>
    <t>Diameter 110 x 63 mm FITTING PE 100 S6,3-SDR13,6 (PN 12,5) Reducer Socket</t>
  </si>
  <si>
    <t>B.5.1199</t>
  </si>
  <si>
    <t>Diameter 110 x 90 mm FITTING PE 100 S6,3-SDR13,6 (PN 12,5) Reducer Socket</t>
  </si>
  <si>
    <t>B.5.1200</t>
  </si>
  <si>
    <t>Diameter 160 x 90 mm FITTING PE 100 S6,3-SDR13,6 (PN 12,5) Reducer Socket</t>
  </si>
  <si>
    <t>B.5.1202</t>
  </si>
  <si>
    <t>Diameter 160 x 110 mm FITTING PE 100 S6,3-SDR13,6 (PN 12,5) Reducer Socket</t>
  </si>
  <si>
    <t>B.5.1203</t>
  </si>
  <si>
    <t>Diameter 200 x 160 mm FITTING PE 100 S6,3-SDR13,6 (PN 12,5) Reducer Socket</t>
  </si>
  <si>
    <t>B.5.1205</t>
  </si>
  <si>
    <t>Diameter 250 x 200 mm FITTING PE 100 S6,3-SDR13,6 (PN 12,5) Reducer Socket</t>
  </si>
  <si>
    <t>B.5.1207</t>
  </si>
  <si>
    <t>Diameter 315 x 200 mm FITTING PE 100 S6,3-SDR13,6 (PN 12,5) Reducer Socket</t>
  </si>
  <si>
    <t>B.5.1208</t>
  </si>
  <si>
    <t>Diameter 315 x 280 mm FITTING PE 100 S6,3-SDR13,6 (PN 12,5) Reducer Socket</t>
  </si>
  <si>
    <t>B.5.1209</t>
  </si>
  <si>
    <t>Diameter 355 x 315 mm FITTING PE 100 S6,3-SDR13,6 (PN 12,5) Reducer Socket</t>
  </si>
  <si>
    <t>B.5.1210</t>
  </si>
  <si>
    <t>Diameter 90 x 50 mm FITTING PE 100 S6,3-SDR13,6 (PN 12,5) Reducer TEE</t>
  </si>
  <si>
    <t>B.5.1214</t>
  </si>
  <si>
    <t>Diameter 90 x 63 mm FITTING PE 100 S6,3-SDR13,6 (PN 12,5) Reducer TEE</t>
  </si>
  <si>
    <t>B.5.1215</t>
  </si>
  <si>
    <t>Diameter 110 x 63 mm FITTING PE 100 S6,3-SDR13,6 (PN 12,5) Reducer TEE</t>
  </si>
  <si>
    <t>B.5.1216</t>
  </si>
  <si>
    <t>Diameter 110 x 90 mm FITTING PE 100 S6,3-SDR13,6 (PN 12,5) Reducer TEE</t>
  </si>
  <si>
    <t>B.5.1217</t>
  </si>
  <si>
    <t>Diameter 160 x 63 mm FITTING PE 100 S6,3-SDR13,6 (PN 12,5) Reducer TEE</t>
  </si>
  <si>
    <t>B.5.1218</t>
  </si>
  <si>
    <t>Diameter 160 x 90 mm FITTING PE 100 S6,3-SDR13,6 (PN 12,5) Reducer TEE</t>
  </si>
  <si>
    <t>B.5.1219</t>
  </si>
  <si>
    <t>Diameter 160 x 110 mm FITTING PE 100 S6,3-SDR13,6 (PN 12,5) Reducer TEE</t>
  </si>
  <si>
    <t>B.5.1220</t>
  </si>
  <si>
    <t>Diameter 200 x 110 mm FITTING PE 100 S6,3-SDR13,6 (PN 12,5) Reducer TEE</t>
  </si>
  <si>
    <t>B.5.1221</t>
  </si>
  <si>
    <t>Diameter 225 x 110 mm FITTING PE 100 S6,3-SDR13,6 (PN 12,5) Reducer TEE</t>
  </si>
  <si>
    <t>B.5.1223</t>
  </si>
  <si>
    <t>Diameter 500 x 110 mm FITTING PE 100 S6,3-SDR13,6 (PN 12,5) Reducer TEE</t>
  </si>
  <si>
    <t>B.5.1228</t>
  </si>
  <si>
    <t>Diameter 500 x 315 mm FITTING PE 100 S6,3-SDR13,6 (PN 12,5) Reducer TEE</t>
  </si>
  <si>
    <t>B.5.1229</t>
  </si>
  <si>
    <t>Diameter 560 x 110 mm FITTING PE 100 S6,3-SDR13,6 (PN 12,5) Reducer TEE</t>
  </si>
  <si>
    <t>B.5.1230</t>
  </si>
  <si>
    <t>TEE Cross</t>
  </si>
  <si>
    <t>Diameter 63 TEE Cross</t>
  </si>
  <si>
    <t>B.5.1248</t>
  </si>
  <si>
    <t>Diameter 110 TEE Cross</t>
  </si>
  <si>
    <t>B.5.1249</t>
  </si>
  <si>
    <t>Diameter 90 TEE Cross</t>
  </si>
  <si>
    <t>B.5.1250</t>
  </si>
  <si>
    <t>w</t>
  </si>
  <si>
    <t>Accesoris Lainnya</t>
  </si>
  <si>
    <t>Gate Valve (Bells) mtrl. Cast iron connect PN 10 2"</t>
  </si>
  <si>
    <t>B.5.1251</t>
  </si>
  <si>
    <t>Gate Valve (Bells) mtrl. Cast iron connect PN 10 2 1/2"</t>
  </si>
  <si>
    <t>B.5.1252</t>
  </si>
  <si>
    <t>Gate Valve (Bells) mtrl. Cast iron connect PN 10 3"</t>
  </si>
  <si>
    <t>B.5.1253</t>
  </si>
  <si>
    <t>Gate Valve (Bells) mtrl. Cast iron connect PN 10 4"</t>
  </si>
  <si>
    <t>B.5.1254</t>
  </si>
  <si>
    <t>Gate Valve (Bells) mtrl. Cast iron connect PN 10 5"</t>
  </si>
  <si>
    <t>B.5.1255</t>
  </si>
  <si>
    <t>Gate Valve (Bells) mtrl. Cast iron connect PN 10 6"</t>
  </si>
  <si>
    <t>B.5.1256</t>
  </si>
  <si>
    <t>Gate Valve (Bells) mtrl. Cast iron connect PN 10 8"</t>
  </si>
  <si>
    <t>B.5.1257</t>
  </si>
  <si>
    <t>Chek Valve (GT) mtrl. Cast iron connect Jis 10K 2"</t>
  </si>
  <si>
    <t>B.5.1258</t>
  </si>
  <si>
    <t>Chek Valve (GT) mtrl. Cast iron connect Jis 10K 2 1/2"</t>
  </si>
  <si>
    <t>B.5.1259</t>
  </si>
  <si>
    <t>Chek Valve (GT) mtrl. Cast iron connect Jis 10K 3"</t>
  </si>
  <si>
    <t>B.5.1260</t>
  </si>
  <si>
    <t>Chek Valve (GT) mtrl. Cast iron connect Jis 10K 4"</t>
  </si>
  <si>
    <t>B.5.1261</t>
  </si>
  <si>
    <t>Chek Valve (GT) mtrl. Cast iron connect Jis 10K 5"</t>
  </si>
  <si>
    <t>B.5.1262</t>
  </si>
  <si>
    <t>Chek Valve (GT) mtrl. Cast iron connect Jis 10K 6"</t>
  </si>
  <si>
    <t>B.5.1263</t>
  </si>
  <si>
    <t>Chek Valve (GT) mtrl. Cast iron connect Jis 10K 8"</t>
  </si>
  <si>
    <t>B.5.1264</t>
  </si>
  <si>
    <t>Elbow 90⁰ Sch 20 SGP mtrl. Cast iron connect welded 2"</t>
  </si>
  <si>
    <t>B.5.1265</t>
  </si>
  <si>
    <t>Elbow 90⁰ Sch 20 SGP mtrl. Cast iron connect welded 2 1/2"</t>
  </si>
  <si>
    <t>B.5.1266</t>
  </si>
  <si>
    <t>Elbow 90⁰ Sch 20 SGP mtrl. Cast iron connect welded 3"</t>
  </si>
  <si>
    <t>B.5.1267</t>
  </si>
  <si>
    <t>Elbow 90⁰ Sch 20 SGP mtrl. Cast iron connect welded 4"</t>
  </si>
  <si>
    <t>B.5.1268</t>
  </si>
  <si>
    <t>Elbow 90⁰ Sch 20 SGP mtrl. Cast iron connect welded 5"</t>
  </si>
  <si>
    <t>B.5.1269</t>
  </si>
  <si>
    <t>Elbow 90⁰ Sch 20 SGP mtrl. Cast iron connect welded 6"</t>
  </si>
  <si>
    <t>B.5.1270</t>
  </si>
  <si>
    <t>Elbow 90⁰ Sch 20 SGP mtrl. Cast iron connect welded 8"</t>
  </si>
  <si>
    <t>B.5.1271</t>
  </si>
  <si>
    <t>Flange NS Jis 10 K mtrl. Cast iron connect welded 2"</t>
  </si>
  <si>
    <t>B.5.1272</t>
  </si>
  <si>
    <t>Flange NS Jis 10 K mtrl. Cast iron connect welded 2 1/2</t>
  </si>
  <si>
    <t>B.5.1273</t>
  </si>
  <si>
    <t>Flange NS Jis 10 K mtrl. Cast iron connect welded 3"</t>
  </si>
  <si>
    <t>B.5.1274</t>
  </si>
  <si>
    <t>Flange NS Jis 10 K mtrl. Cast iron connect welded 4"</t>
  </si>
  <si>
    <t>B.5.1275</t>
  </si>
  <si>
    <t>Flange NS Jis 10 K mtrl. Cast iron connect welded 5"</t>
  </si>
  <si>
    <t>B.5.1276</t>
  </si>
  <si>
    <t>Flange NS Jis 10 K mtrl. Cast iron connect welded 6"</t>
  </si>
  <si>
    <t>B.5.1277</t>
  </si>
  <si>
    <t>Flange NS Jis 10 K mtrl. Cast iron connect welded 8"</t>
  </si>
  <si>
    <t>B.5.1278</t>
  </si>
  <si>
    <t>Tee Sch 20 SGP mtrl. Cast iron connect welded 2"</t>
  </si>
  <si>
    <t>B.5.1279</t>
  </si>
  <si>
    <t>Tee Sch 20 SGP mtrl. Cast iron connect welded 2 1/2"</t>
  </si>
  <si>
    <t>B.5.1280</t>
  </si>
  <si>
    <t>Tee Sch 20 SGP mtrl. Cast iron connect welded 3"</t>
  </si>
  <si>
    <t>B.5.1281</t>
  </si>
  <si>
    <t>Tee Sch 20 SGP mtrl. Cast iron connect welded 4"</t>
  </si>
  <si>
    <t>B.5.1282</t>
  </si>
  <si>
    <t>Tee Sch 20 SGP mtrl. Cast iron connect welded 5"</t>
  </si>
  <si>
    <t>B.5.1283</t>
  </si>
  <si>
    <t>Tee Sch 20 SGP mtrl. Cast iron connect welded 6"</t>
  </si>
  <si>
    <t>B.5.1284</t>
  </si>
  <si>
    <t>Tee Sch 20 SGP mtrl. Cast iron connect welded 8"</t>
  </si>
  <si>
    <t>B.5.1285</t>
  </si>
  <si>
    <t>Water Meter mtrl. Cast iron connect BSPT 1/2"</t>
  </si>
  <si>
    <t>B.5.1286</t>
  </si>
  <si>
    <t>Water Meter mtrl. Cast iron connect BSPT 3/4"</t>
  </si>
  <si>
    <t>B.5.1287</t>
  </si>
  <si>
    <t>Water Meter mtrl. Cast iron connect BSPT 1"</t>
  </si>
  <si>
    <t>B.5.1288</t>
  </si>
  <si>
    <t>Water Meter mtrl. Cast iron connect BSPT 1 1/4"</t>
  </si>
  <si>
    <t>B.5.1289</t>
  </si>
  <si>
    <t>Water Meter mtrl. Cast iron connect BSPT 1 1/2"</t>
  </si>
  <si>
    <t>B.5.1290</t>
  </si>
  <si>
    <t>Water Meter mtrl. Cast iron connect Flange PN 10 2"</t>
  </si>
  <si>
    <t>B.5.1291</t>
  </si>
  <si>
    <t>Water Meter mtrl. Cast iron connect Flange PN 10 2 1/2"</t>
  </si>
  <si>
    <t>B.5.1292</t>
  </si>
  <si>
    <t>Water Meter mtrl. Cast iron connect Flange PN 10 3"</t>
  </si>
  <si>
    <t>B.5.1293</t>
  </si>
  <si>
    <t>Water Meter mtrl. Cast iron connect Flange PN 10 4"</t>
  </si>
  <si>
    <t>B.5.1294</t>
  </si>
  <si>
    <t>Water Meter mtrl. Cast iron connect Flange PN 10 5"</t>
  </si>
  <si>
    <t>B.5.1295</t>
  </si>
  <si>
    <t>Water Meter mtrl. Cast iron connect Flange PN 10 6"</t>
  </si>
  <si>
    <t>B.5.1296</t>
  </si>
  <si>
    <t>Water Meter mtrl. Cast iron connect Flange PN 10 8"</t>
  </si>
  <si>
    <t>B.5.1297</t>
  </si>
  <si>
    <t>Water Meter Material :Brass (SNI) @1/2"</t>
  </si>
  <si>
    <t>B.5.1298</t>
  </si>
  <si>
    <t>Box Meter</t>
  </si>
  <si>
    <t>B.5.1299</t>
  </si>
  <si>
    <t>Behel Pipa Air</t>
  </si>
  <si>
    <t>1,5 x 1/2" Behel Pipa Air</t>
  </si>
  <si>
    <t>B.5.1300</t>
  </si>
  <si>
    <t>2 x 1/2" Behel Pipa Air</t>
  </si>
  <si>
    <t>B.5.1301</t>
  </si>
  <si>
    <t>3 x 1/2" Behel Pipa Air</t>
  </si>
  <si>
    <t>B.5.1302</t>
  </si>
  <si>
    <t>4 x 1/2" Behel Pipa Air</t>
  </si>
  <si>
    <t>B.5.1303</t>
  </si>
  <si>
    <t>6 x 1/2" Behel Pipa Air</t>
  </si>
  <si>
    <t>B.5.1304</t>
  </si>
  <si>
    <t>Cat Bolt Paint</t>
  </si>
  <si>
    <t>Diameter 6" Cat Bolt Paint</t>
  </si>
  <si>
    <t>B.5.1305</t>
  </si>
  <si>
    <t>Diameter 8" Cat Bolt Paint</t>
  </si>
  <si>
    <t>B.5.1306</t>
  </si>
  <si>
    <t>Diameter 2" Cat Bolt Paint</t>
  </si>
  <si>
    <t>B.5.1307</t>
  </si>
  <si>
    <t>Diameter 3" Cat Bolt Paint</t>
  </si>
  <si>
    <t>B.5.1308</t>
  </si>
  <si>
    <t>Diameter 4" Cat Bolt Paint</t>
  </si>
  <si>
    <t>B.5.1309</t>
  </si>
  <si>
    <t>Stop Kran Kuningan</t>
  </si>
  <si>
    <t>Diameter 12 mm 1/2" Kuningan</t>
  </si>
  <si>
    <t>B.5.1310</t>
  </si>
  <si>
    <t>Diameter 20 mm 3/4" Kuningan</t>
  </si>
  <si>
    <t>B.5.1311</t>
  </si>
  <si>
    <t>Diameter 25 mm 1" Kuningan</t>
  </si>
  <si>
    <t>B.5.1312</t>
  </si>
  <si>
    <t>Diameter 40 mm /1.5" Kuningan</t>
  </si>
  <si>
    <t>B.5.1313</t>
  </si>
  <si>
    <t>Diameter 50 mm /2" Kuningan</t>
  </si>
  <si>
    <t>B.5.1314</t>
  </si>
  <si>
    <t>Diameter 50 mm /2" ONDA PVC</t>
  </si>
  <si>
    <t>B.5.1315</t>
  </si>
  <si>
    <t>Diameter 75 mm /3" Kuningan</t>
  </si>
  <si>
    <t>B.5.1316</t>
  </si>
  <si>
    <t>Stop Kran PVC</t>
  </si>
  <si>
    <t>Diameter 12 mm 1/2" Stop Kran PVC</t>
  </si>
  <si>
    <t>B.5.1317</t>
  </si>
  <si>
    <t>Diameter 20 mm 3/4" Stop Kran PVC</t>
  </si>
  <si>
    <t>B.5.1318</t>
  </si>
  <si>
    <t>Diameter 25 mm /1" Stop Kran PVC</t>
  </si>
  <si>
    <t>B.5.1319</t>
  </si>
  <si>
    <t>Waterstop</t>
  </si>
  <si>
    <t>Sika Waterboars flexible PVC waterstop Type V15 (20 m)</t>
  </si>
  <si>
    <t>B.5.1320</t>
  </si>
  <si>
    <t>Rol</t>
  </si>
  <si>
    <t>Sika Waterboars flexible PVC waterstop Type V 20 (20 m)</t>
  </si>
  <si>
    <t>B.5.1321</t>
  </si>
  <si>
    <t>BAHAN KACA</t>
  </si>
  <si>
    <t>Polos</t>
  </si>
  <si>
    <t>mm 3</t>
  </si>
  <si>
    <t>Kaca 120 x 150 3mm</t>
  </si>
  <si>
    <t>B.6.1</t>
  </si>
  <si>
    <t>Kaca 152 x 101 3mm</t>
  </si>
  <si>
    <t>B.6.2</t>
  </si>
  <si>
    <t>Kaca 152 x 122 3mm</t>
  </si>
  <si>
    <t>B.6.3</t>
  </si>
  <si>
    <t>Kaca 180 x 120 3mm</t>
  </si>
  <si>
    <t>B.6.4</t>
  </si>
  <si>
    <t>Kaca 183 x 91 3mm</t>
  </si>
  <si>
    <t>B.6.5</t>
  </si>
  <si>
    <t>Kaca 183 x 122 3mm</t>
  </si>
  <si>
    <t>B.6.6</t>
  </si>
  <si>
    <t>mm 5</t>
  </si>
  <si>
    <t>Kaca 152 x 101 5mm</t>
  </si>
  <si>
    <t>B.6.7</t>
  </si>
  <si>
    <t>Kaca 152 x 122 5mm</t>
  </si>
  <si>
    <t>B.6.8</t>
  </si>
  <si>
    <t>Kaca 160 x 122 5mm</t>
  </si>
  <si>
    <t>B.6.9</t>
  </si>
  <si>
    <t>Kaca 180 x 120 5mm</t>
  </si>
  <si>
    <t>B.6.10</t>
  </si>
  <si>
    <t>Kaca 183 x 112 5mm</t>
  </si>
  <si>
    <t>B.6.11</t>
  </si>
  <si>
    <t>Kaca 183 x 122 5mm</t>
  </si>
  <si>
    <t>B.6.12</t>
  </si>
  <si>
    <t>Kaca 183 x 132 5mm</t>
  </si>
  <si>
    <t>B.6.13</t>
  </si>
  <si>
    <t>Kaca 195 x 91 5mm</t>
  </si>
  <si>
    <t>B.6.14</t>
  </si>
  <si>
    <t>Kaca 200 x 100 5mm</t>
  </si>
  <si>
    <t>B.6.15</t>
  </si>
  <si>
    <t>Kaca 203 x 91 5mm</t>
  </si>
  <si>
    <t>B.6.16</t>
  </si>
  <si>
    <t>Kaca 203 x 101 5mm</t>
  </si>
  <si>
    <t>B.6.17</t>
  </si>
  <si>
    <t>Kaca 203 x 152 5mm</t>
  </si>
  <si>
    <t>B.6.18</t>
  </si>
  <si>
    <t>mm 8</t>
  </si>
  <si>
    <t>Kaca 200 x 100 8mm</t>
  </si>
  <si>
    <t>B.6.19</t>
  </si>
  <si>
    <t>Kaca 244 x 122 8mm</t>
  </si>
  <si>
    <t>B.6.20</t>
  </si>
  <si>
    <t>mm 10</t>
  </si>
  <si>
    <t>200 x 65 Kaca Custom Tempered 10mm</t>
  </si>
  <si>
    <t>B.6.21</t>
  </si>
  <si>
    <t>200 x 70 Kaca Custom Tempered 10mm</t>
  </si>
  <si>
    <t>B.6.22</t>
  </si>
  <si>
    <t>mm 12</t>
  </si>
  <si>
    <t>210 x 80 Kaca Custom Tempered 12mm</t>
  </si>
  <si>
    <t>B.6.23</t>
  </si>
  <si>
    <t>210 x 90 Kaca Custom Tempered 12mm</t>
  </si>
  <si>
    <t>B.6.24</t>
  </si>
  <si>
    <t>Kaca Cermin</t>
  </si>
  <si>
    <t>Kaca Cermin 152 x 101 3mm</t>
  </si>
  <si>
    <t>B.6.25</t>
  </si>
  <si>
    <t>Kaca Cermin 152 x 122 3mm</t>
  </si>
  <si>
    <t>B.6.26</t>
  </si>
  <si>
    <t>Kaca Cermin 183 x 91 3mm</t>
  </si>
  <si>
    <t>B.6.27</t>
  </si>
  <si>
    <t>Kaca Cermin 183 x 122 3mm</t>
  </si>
  <si>
    <t>B.6.28</t>
  </si>
  <si>
    <t>Kaca Cermin 132 x 122 3mm</t>
  </si>
  <si>
    <t>B.6.29</t>
  </si>
  <si>
    <t>Kaca Cermin 152 x 122 5mm</t>
  </si>
  <si>
    <t>B.6.30</t>
  </si>
  <si>
    <t>Kaca Cermin 183 x 122 5mm</t>
  </si>
  <si>
    <t>B.6.31</t>
  </si>
  <si>
    <t>Kaca Cermin 203 x 101 5mm</t>
  </si>
  <si>
    <t>B.6.32</t>
  </si>
  <si>
    <t>Kaca Cermin 244 x 183 5mm</t>
  </si>
  <si>
    <t>B.6.33</t>
  </si>
  <si>
    <t>Kaca Rebben</t>
  </si>
  <si>
    <t>Kaca Rebben152 x 101 5mm</t>
  </si>
  <si>
    <t>B.6.34</t>
  </si>
  <si>
    <t>Kaca Rebben152 x 122 5mm</t>
  </si>
  <si>
    <t>B.6.35</t>
  </si>
  <si>
    <t>Kaca Rebben183 x 122 5mm</t>
  </si>
  <si>
    <t>B.6.36</t>
  </si>
  <si>
    <t>B.6.37</t>
  </si>
  <si>
    <t>B.6.38</t>
  </si>
  <si>
    <t>Kaca Rebben160 x 122 5mm</t>
  </si>
  <si>
    <t>B.6.39</t>
  </si>
  <si>
    <t>B.6.40</t>
  </si>
  <si>
    <t>Kaca Rebben183 x 112 5mm</t>
  </si>
  <si>
    <t>B.6.41</t>
  </si>
  <si>
    <t>B.6.42</t>
  </si>
  <si>
    <t>Kaca Rebben195 x 91 5mm</t>
  </si>
  <si>
    <t>B.6.43</t>
  </si>
  <si>
    <t>Kaca Rebben203 x 91 5mm</t>
  </si>
  <si>
    <t>B.6.44</t>
  </si>
  <si>
    <t>Kaca Rebben203 x 152 5mm</t>
  </si>
  <si>
    <t>B.6.45</t>
  </si>
  <si>
    <t>Glass Block</t>
  </si>
  <si>
    <t>20 x 20</t>
  </si>
  <si>
    <t>B.6.46</t>
  </si>
  <si>
    <t>Sealant</t>
  </si>
  <si>
    <t>B.6.47</t>
  </si>
  <si>
    <t>Tube</t>
  </si>
  <si>
    <t>Kingseal Asam</t>
  </si>
  <si>
    <t>B.6.48</t>
  </si>
  <si>
    <t>Kingseal Netral</t>
  </si>
  <si>
    <t>B.6.49</t>
  </si>
  <si>
    <t>Venetions Blinds dan Vertical Blinds</t>
  </si>
  <si>
    <t>Tirai</t>
  </si>
  <si>
    <t>B.6.50</t>
  </si>
  <si>
    <t>ALAT PENGGANTUNG / PENGUNCI / PENGANGKAT</t>
  </si>
  <si>
    <t>Kunci Tanam 2 slaag</t>
  </si>
  <si>
    <t>Kunci tanam 2 slaag (Belluci)</t>
  </si>
  <si>
    <t>B.7.1</t>
  </si>
  <si>
    <t>Kunci tanam 2 slaag (Belluci-1)</t>
  </si>
  <si>
    <t>B.7.2</t>
  </si>
  <si>
    <t>Kunci tanam 2 slaag (Gomeo)</t>
  </si>
  <si>
    <t>B.7.3</t>
  </si>
  <si>
    <t>Kunci tanam 2 slaag (Bellagio)</t>
  </si>
  <si>
    <t>B.7.4</t>
  </si>
  <si>
    <t>Kunci tanam 2 slaag (Dekson)</t>
  </si>
  <si>
    <t>B.7.5</t>
  </si>
  <si>
    <t>B.7.6</t>
  </si>
  <si>
    <t>Kunci tanam 1 slaag (Dekson)</t>
  </si>
  <si>
    <t>B.7.7</t>
  </si>
  <si>
    <t>Kunci tanam door knob lock (pintu kamar mandi)</t>
  </si>
  <si>
    <t>B.7.8</t>
  </si>
  <si>
    <t>kunci lainnya</t>
  </si>
  <si>
    <t>Handle Pintu (Dekson)</t>
  </si>
  <si>
    <t>B.7.9</t>
  </si>
  <si>
    <t>Psg</t>
  </si>
  <si>
    <t>Handle Pintu type HRE 75.01</t>
  </si>
  <si>
    <t>B.7.10</t>
  </si>
  <si>
    <t>Silinder Kunci Pintu Aluminium</t>
  </si>
  <si>
    <t>B.7.11</t>
  </si>
  <si>
    <t>Pull handle C deluxe 32x350 AS 35 gagang pintu handel pintu lengkung</t>
  </si>
  <si>
    <t>B.7.12</t>
  </si>
  <si>
    <t>Tarikan Pintu Besar</t>
  </si>
  <si>
    <t>B.7.13</t>
  </si>
  <si>
    <t>Kunci Laci / Lemari 808 / Besar</t>
  </si>
  <si>
    <t>B.7.14</t>
  </si>
  <si>
    <t>Grendel Pintu / Kecil</t>
  </si>
  <si>
    <t>B.7.15</t>
  </si>
  <si>
    <t>Grendel Pintu / Sedang 4"</t>
  </si>
  <si>
    <t>B.7.16</t>
  </si>
  <si>
    <t>Grendel Pintu / Besar 6"</t>
  </si>
  <si>
    <t>B.7.17</t>
  </si>
  <si>
    <t>Grendel Pintu Tanam</t>
  </si>
  <si>
    <t>B.7.18</t>
  </si>
  <si>
    <t>https://www.tokopedia.com/jjhomebuild/grendel-tanam-slot-tanam-dekson-hitam-8-12-inch-fb-040-stainless?extParam=ivf%3Dfalse%26keyword%3Dgrendel+tanam+dexson%26search_id%3D2026021015453094F6D7E04A4D45267X3F%26src%3Dsearch&amp;t_id=1770719924233&amp;t_st=4&amp;t_pp=search_result&amp;t_efo=search_pure_goods_card&amp;t_ef=goods_search&amp;t_sm=&amp;t_spt=search_result</t>
  </si>
  <si>
    <t>Grendel Jendela</t>
  </si>
  <si>
    <t>B.7.19</t>
  </si>
  <si>
    <t>Spring Knip</t>
  </si>
  <si>
    <t>B.7.20</t>
  </si>
  <si>
    <t>https://www.tokopedia.com/kdeksoca/spring-knif-dekson-sk-018-br-kunci-jendela-bulat-dekkson?extParam=ivf%3Dfalse%26keyword%3Dspring+knip+dexson%26search_id%3D2026021015385034ED066DF378EF120OT1%26src%3Dsearch&amp;t_id=1770719924233&amp;t_st=3&amp;t_pp=search_result&amp;t_efo=search_pure_goods_card&amp;t_ef=goods_search&amp;t_sm=&amp;t_spt=search_result</t>
  </si>
  <si>
    <t>Door Stoper (Dekson)</t>
  </si>
  <si>
    <t>B.7.21</t>
  </si>
  <si>
    <t>Door Closer Dekson DCL 300 SERIES NHO</t>
  </si>
  <si>
    <t>B.7.22</t>
  </si>
  <si>
    <t>Door Stoper</t>
  </si>
  <si>
    <t>B.7.23</t>
  </si>
  <si>
    <t>Penggantung</t>
  </si>
  <si>
    <t>Hak/Kait angin/Kecil</t>
  </si>
  <si>
    <t>B.7.26</t>
  </si>
  <si>
    <t>Hak/Kait angin/Besar</t>
  </si>
  <si>
    <t>B.7.27</t>
  </si>
  <si>
    <t>Engsel Pintu Jalan</t>
  </si>
  <si>
    <t>B.7.28</t>
  </si>
  <si>
    <t>Engsel Pintu</t>
  </si>
  <si>
    <t>B.7.29</t>
  </si>
  <si>
    <t>Engsel Pintu tanam Floor Hinge Bts84 Dekson Komplit</t>
  </si>
  <si>
    <t>B.7.30</t>
  </si>
  <si>
    <t>https://www.tokopedia.com/almasteknik/floor-hinge-bts-84-dekkson-include-stang?extParam=ivf%3Dfalse%26keyword%3Dfloor+hinge+bts84+dekson+komplit%26search_id%3D2026021010380663923F49E524132C3875%26src%3Dsearch&amp;t_id=1770719924233&amp;t_st=1&amp;t_pp=search_result&amp;t_efo=search_pure_goods_card&amp;t_ef=goods_search&amp;t_sm=&amp;t_spt=search_result</t>
  </si>
  <si>
    <t>Engsel Jendela</t>
  </si>
  <si>
    <t>B.7.31</t>
  </si>
  <si>
    <t>Tarikan jendela</t>
  </si>
  <si>
    <t>B.7.32</t>
  </si>
  <si>
    <t>Engsel Pintu 3 Lubang(Dekson)</t>
  </si>
  <si>
    <t>B.7.38</t>
  </si>
  <si>
    <t>Engsel Pintu 3 Lubang (Dekson)</t>
  </si>
  <si>
    <t>B.7.39</t>
  </si>
  <si>
    <t>Engsel Pintu 4 Lubang (Dekson)</t>
  </si>
  <si>
    <t>B.7.40</t>
  </si>
  <si>
    <t>Engsel Pintu 5 Lubang (Dekson)</t>
  </si>
  <si>
    <t>B.7.41</t>
  </si>
  <si>
    <t>Katrol</t>
  </si>
  <si>
    <t>B.7.42</t>
  </si>
  <si>
    <t>Ember Plastik</t>
  </si>
  <si>
    <t>B.7.43</t>
  </si>
  <si>
    <t>Tali</t>
  </si>
  <si>
    <t>B.7.44</t>
  </si>
  <si>
    <t>Tali (nylon)</t>
  </si>
  <si>
    <t>B.7.45</t>
  </si>
  <si>
    <t>Tali ijuk P = 20 m / gulung</t>
  </si>
  <si>
    <t>B.7.46</t>
  </si>
  <si>
    <t>BAHAN SANITASI AIR</t>
  </si>
  <si>
    <t>Closet Duduk</t>
  </si>
  <si>
    <t>Kloset Duduk TOTO</t>
  </si>
  <si>
    <t>B.8.47</t>
  </si>
  <si>
    <t>Set</t>
  </si>
  <si>
    <t>Kloset Duduk Meridian</t>
  </si>
  <si>
    <t>B.8.48</t>
  </si>
  <si>
    <t>Closet Jongkok</t>
  </si>
  <si>
    <t>Kloset Jongkok TOTO</t>
  </si>
  <si>
    <t>B.8.49</t>
  </si>
  <si>
    <t>Kloset Jongkok Lainnya</t>
  </si>
  <si>
    <t>B.8.50</t>
  </si>
  <si>
    <t>Urinoir TOTO</t>
  </si>
  <si>
    <t>B.8.51</t>
  </si>
  <si>
    <t>Wastafel</t>
  </si>
  <si>
    <t>Wastafel TOTO lengkap</t>
  </si>
  <si>
    <t>B.8.53</t>
  </si>
  <si>
    <t>Wastafel Elegance</t>
  </si>
  <si>
    <t>B.8.54</t>
  </si>
  <si>
    <t>Wastafel VLOK</t>
  </si>
  <si>
    <t>B.8.55</t>
  </si>
  <si>
    <t>Wastafel TRILIYUN</t>
  </si>
  <si>
    <t>B.8.56</t>
  </si>
  <si>
    <t>Floor / Roof Drain</t>
  </si>
  <si>
    <t>Floor drain besi</t>
  </si>
  <si>
    <t>B.8.57</t>
  </si>
  <si>
    <t>Floor drain plastik</t>
  </si>
  <si>
    <t>B.8.58</t>
  </si>
  <si>
    <t>Roof drain besi</t>
  </si>
  <si>
    <t>B.8.59</t>
  </si>
  <si>
    <t>e.</t>
  </si>
  <si>
    <t>Bak Air Viber Glass</t>
  </si>
  <si>
    <t>Bak Air Viber Glass kapasitas @ 1 m3</t>
  </si>
  <si>
    <t>B.8.63</t>
  </si>
  <si>
    <t>Bak Air Viber Glass kapasitas @ 0.3 m3</t>
  </si>
  <si>
    <t>B.8.64</t>
  </si>
  <si>
    <t>f.</t>
  </si>
  <si>
    <t>Shower Mandi Biasa</t>
  </si>
  <si>
    <t>B.8.65</t>
  </si>
  <si>
    <t>g.</t>
  </si>
  <si>
    <t>Shower Kecil</t>
  </si>
  <si>
    <t>B.8.66</t>
  </si>
  <si>
    <t>Shower spray TOTO ( toilet ) Type THX 20 NBN5 (Jet Spray)</t>
  </si>
  <si>
    <t>B.8.67</t>
  </si>
  <si>
    <t>Unit</t>
  </si>
  <si>
    <t>Shower set TOTO Type TX 493 SRR</t>
  </si>
  <si>
    <t>B.8.68</t>
  </si>
  <si>
    <t>h.</t>
  </si>
  <si>
    <t>Kran Air</t>
  </si>
  <si>
    <t>Kran Besi (Kuning)</t>
  </si>
  <si>
    <t>Diameter 12 mm 1/2"</t>
  </si>
  <si>
    <t>B.8.69</t>
  </si>
  <si>
    <t>Diameter 20 mm 3/4"</t>
  </si>
  <si>
    <t>B.8.70</t>
  </si>
  <si>
    <t>Kran Zink TOTO TX 603 MEB</t>
  </si>
  <si>
    <t>B.8.71</t>
  </si>
  <si>
    <t>Kran dinding TOTO type T 23 B13</t>
  </si>
  <si>
    <t>B.8.72</t>
  </si>
  <si>
    <t>Wasser swing spout sink TAPG TC - 140 B</t>
  </si>
  <si>
    <t>B.8.73</t>
  </si>
  <si>
    <t>Kran Biasa</t>
  </si>
  <si>
    <t>B.8.74</t>
  </si>
  <si>
    <t>B.8.75</t>
  </si>
  <si>
    <t>Kran Plastik</t>
  </si>
  <si>
    <t>B.8.76</t>
  </si>
  <si>
    <t>B.8.77</t>
  </si>
  <si>
    <t>Avur Besi</t>
  </si>
  <si>
    <t>B.8.78</t>
  </si>
  <si>
    <t>Avur PVC</t>
  </si>
  <si>
    <t>B.8.79</t>
  </si>
  <si>
    <t>Lem Pipa Tube</t>
  </si>
  <si>
    <t>B.8.80</t>
  </si>
  <si>
    <t>Dos</t>
  </si>
  <si>
    <t>Lem Pipa</t>
  </si>
  <si>
    <t>B.8.81</t>
  </si>
  <si>
    <t>TBA</t>
  </si>
  <si>
    <t>B.8.82</t>
  </si>
  <si>
    <t>i.</t>
  </si>
  <si>
    <t>Tempat Cuci Piring Almunium</t>
  </si>
  <si>
    <t>Tempat Cuci Piring kecil 1 lubang</t>
  </si>
  <si>
    <t>B.8.83</t>
  </si>
  <si>
    <t>Tempat Cuci Piring besar 2 lubang</t>
  </si>
  <si>
    <t>B.8.84</t>
  </si>
  <si>
    <t>j.</t>
  </si>
  <si>
    <t>Water Heater</t>
  </si>
  <si>
    <t>Ariston Andris</t>
  </si>
  <si>
    <t>B.8.86</t>
  </si>
  <si>
    <t>Rinnai Water Heater</t>
  </si>
  <si>
    <t>B.8.87</t>
  </si>
  <si>
    <t>Panasonic Water Heater</t>
  </si>
  <si>
    <t>B.8.88</t>
  </si>
  <si>
    <t>Water Heater lainnya</t>
  </si>
  <si>
    <t>B.8.89</t>
  </si>
  <si>
    <t>k.</t>
  </si>
  <si>
    <t>Air Condotion 2 PK</t>
  </si>
  <si>
    <t>B.8.90</t>
  </si>
  <si>
    <t>l.</t>
  </si>
  <si>
    <t>Accsesories Toilet lainnya</t>
  </si>
  <si>
    <t>Pintu PVC untuk Toilet</t>
  </si>
  <si>
    <t>B.8.91</t>
  </si>
  <si>
    <t>Pintu alumunium untuk Toilet</t>
  </si>
  <si>
    <t>B.8.92</t>
  </si>
  <si>
    <t>Pompa: Jet Pump 500 Watt</t>
  </si>
  <si>
    <t>B.8.93</t>
  </si>
  <si>
    <t>Pompa Air 100 watt (Automatic)</t>
  </si>
  <si>
    <t>B.8.94</t>
  </si>
  <si>
    <t>Pompa Air 250 watt (Automatic)</t>
  </si>
  <si>
    <t>B.8.95</t>
  </si>
  <si>
    <t>Tangki Air Viber (1100 Ltr)</t>
  </si>
  <si>
    <t>B.8.96</t>
  </si>
  <si>
    <t>Tangki Air Viber (650 Ltr)</t>
  </si>
  <si>
    <t>B.8.97</t>
  </si>
  <si>
    <t xml:space="preserve">Tangki Air Viber stainless  (650 Ltr) </t>
  </si>
  <si>
    <t>B.8.98</t>
  </si>
  <si>
    <t>Tangki Air Viber (300 Ltr)</t>
  </si>
  <si>
    <t>B.8.99</t>
  </si>
  <si>
    <t>Pelampung Otomatis</t>
  </si>
  <si>
    <t>B.8.100</t>
  </si>
  <si>
    <t>Tempat sabun</t>
  </si>
  <si>
    <t>B.8.101</t>
  </si>
  <si>
    <t>Tempat sabun KRAMIK</t>
  </si>
  <si>
    <t>B.8.102</t>
  </si>
  <si>
    <t>m.</t>
  </si>
  <si>
    <t>SEPTIC BIONET</t>
  </si>
  <si>
    <t>Septic 0,6</t>
  </si>
  <si>
    <t>B.8.103</t>
  </si>
  <si>
    <t>Septic 0,8</t>
  </si>
  <si>
    <t>B.8.104</t>
  </si>
  <si>
    <t>Septic 1</t>
  </si>
  <si>
    <t>B.8.105</t>
  </si>
  <si>
    <t>Septic 2</t>
  </si>
  <si>
    <t>B.8.106</t>
  </si>
  <si>
    <t>Septic 5</t>
  </si>
  <si>
    <t>B.8.107</t>
  </si>
  <si>
    <t>Komunal 10</t>
  </si>
  <si>
    <t>B.8.108</t>
  </si>
  <si>
    <t>Komunal 25</t>
  </si>
  <si>
    <t>B.8.109</t>
  </si>
  <si>
    <t>Komunal 50</t>
  </si>
  <si>
    <t>B.8.110</t>
  </si>
  <si>
    <t>Komunal 75</t>
  </si>
  <si>
    <t>B.8.111</t>
  </si>
  <si>
    <t>Komunal 100</t>
  </si>
  <si>
    <t>B.8.112</t>
  </si>
  <si>
    <t>Komunal 125</t>
  </si>
  <si>
    <t>B.8.113</t>
  </si>
  <si>
    <t>Komunal 150</t>
  </si>
  <si>
    <t>B.8.114</t>
  </si>
  <si>
    <t>BAHAN PAKU</t>
  </si>
  <si>
    <t>Paku Biasa 1 - 3 cm</t>
  </si>
  <si>
    <t>B.9.1</t>
  </si>
  <si>
    <t>Paku Biasa 5 - 10 cm</t>
  </si>
  <si>
    <t>B.9.2</t>
  </si>
  <si>
    <t>Paku Biasa 8 - 12 cm</t>
  </si>
  <si>
    <t>B.9.3</t>
  </si>
  <si>
    <t>Paku Seng</t>
  </si>
  <si>
    <t>B.9.4</t>
  </si>
  <si>
    <t>Paku Tripleks 1 - 4 cm</t>
  </si>
  <si>
    <t>B.9.5</t>
  </si>
  <si>
    <t>Paku Genteng</t>
  </si>
  <si>
    <t>B.9.6</t>
  </si>
  <si>
    <t>Paku Dinding</t>
  </si>
  <si>
    <t>B.9.7</t>
  </si>
  <si>
    <t>Skrup Fixer</t>
  </si>
  <si>
    <t>B.9.8</t>
  </si>
  <si>
    <t>Paku Sekrup Bor</t>
  </si>
  <si>
    <t>B.9.9</t>
  </si>
  <si>
    <t>Paku Sekrup Bor (bh)</t>
  </si>
  <si>
    <t>B.9.10</t>
  </si>
  <si>
    <t>Paku Sekrup ROOFING</t>
  </si>
  <si>
    <t>B.9.11</t>
  </si>
  <si>
    <t>Paku Sekrup Bor stiel 1 "</t>
  </si>
  <si>
    <t>B.9.12</t>
  </si>
  <si>
    <t>Paku Sekrup Dynabolt</t>
  </si>
  <si>
    <t>B.9.13</t>
  </si>
  <si>
    <t>Paku rivet</t>
  </si>
  <si>
    <t>B.9.14</t>
  </si>
  <si>
    <t>dos</t>
  </si>
  <si>
    <t>paku beton</t>
  </si>
  <si>
    <t>B.9.15</t>
  </si>
  <si>
    <t>BAHAN LANTAI</t>
  </si>
  <si>
    <t>Tegel PC</t>
  </si>
  <si>
    <t>a.</t>
  </si>
  <si>
    <t>Polos Keramik Putih</t>
  </si>
  <si>
    <t>Uk. 20 x 20 cm Polos Keramik Putih</t>
  </si>
  <si>
    <t>B.10.1</t>
  </si>
  <si>
    <t>Uk. 20 x 25 cm Polos Keramik Putih</t>
  </si>
  <si>
    <t>B.10.2</t>
  </si>
  <si>
    <t>Uk. 30 x 30 cm Polos Keramik Putih</t>
  </si>
  <si>
    <t>B.10.3</t>
  </si>
  <si>
    <t>Uk. 40 x 40 cm Polos Keramik Putih</t>
  </si>
  <si>
    <t>B.10.4</t>
  </si>
  <si>
    <t>Uk. 60 x 60 cm Polos Keramik Putih</t>
  </si>
  <si>
    <t>B.10.5</t>
  </si>
  <si>
    <t>b.</t>
  </si>
  <si>
    <t>Polos Keramik Warna</t>
  </si>
  <si>
    <t>Uk. 20 x 20 cm Polos Keramik Warna</t>
  </si>
  <si>
    <t>B.10.6</t>
  </si>
  <si>
    <t>Uk. 20 x 25 cm Polos Keramik Warna</t>
  </si>
  <si>
    <t>B.10.7</t>
  </si>
  <si>
    <t>Uk. 40 x 40 cm Polos Keramik Warna</t>
  </si>
  <si>
    <t>B.10.8</t>
  </si>
  <si>
    <t>Uk. 60 x 60 cm Polos Keramik Warna</t>
  </si>
  <si>
    <t>B.10.9</t>
  </si>
  <si>
    <t>Uk. 60 x 60 cm Polos Keramik Warna (santiago grigio)</t>
  </si>
  <si>
    <t>B.10.10</t>
  </si>
  <si>
    <t>Uk. 60 x 60 cm Polos Keramik Warna (Little Rock nero)</t>
  </si>
  <si>
    <t>B.10.11</t>
  </si>
  <si>
    <t>c.</t>
  </si>
  <si>
    <t>Keramik Anti slipt</t>
  </si>
  <si>
    <t>Uk. 20 x 20 cm Keramik Anti slipt</t>
  </si>
  <si>
    <t>B.10.12</t>
  </si>
  <si>
    <t>Uk. 20 x 25 cm Keramik Anti slipt</t>
  </si>
  <si>
    <t>B.10.13</t>
  </si>
  <si>
    <t>Uk. 40 x 40 cm Keramik Anti slipt</t>
  </si>
  <si>
    <t>B.10.16</t>
  </si>
  <si>
    <t>Uk. 60 x 60 cm Keramik Anti slipt</t>
  </si>
  <si>
    <t>B.10.17</t>
  </si>
  <si>
    <t xml:space="preserve"> Uk. 30 x 60 cm ESSENCE WHITE </t>
  </si>
  <si>
    <t>B.10.19</t>
  </si>
  <si>
    <t xml:space="preserve"> Uk. 50 X 50 cm PASCAL BATU RAJA NEW </t>
  </si>
  <si>
    <t>B.10.20</t>
  </si>
  <si>
    <t>d.</t>
  </si>
  <si>
    <t>Roster Keramik</t>
  </si>
  <si>
    <t>Uk. 20 x 20 cm Roster Keramik</t>
  </si>
  <si>
    <t>B.10.21</t>
  </si>
  <si>
    <t>Uk. 30 x 30 cm Roster Keramik</t>
  </si>
  <si>
    <t>B.10.22</t>
  </si>
  <si>
    <t>Uk. 40 x 40 cm Roster Keramik</t>
  </si>
  <si>
    <t>B.10.23</t>
  </si>
  <si>
    <t>Tegel Keramik Motif Teralux Marmer</t>
  </si>
  <si>
    <t>Uk. 60 x 60 cm Tegel Keramik Motif Teralux Marmer</t>
  </si>
  <si>
    <t>B.10.24</t>
  </si>
  <si>
    <t>Granite Ex Granito</t>
  </si>
  <si>
    <t>Granite Tile 60/60 Granite Ex Granito</t>
  </si>
  <si>
    <t>B.10.26</t>
  </si>
  <si>
    <t>Plint</t>
  </si>
  <si>
    <t>Putih Polos</t>
  </si>
  <si>
    <t>Plint tegel 10 x 20 cm Putih Polos.</t>
  </si>
  <si>
    <t>B.10.31</t>
  </si>
  <si>
    <t>Plint tegel 10 x 20 cm Putih Polos</t>
  </si>
  <si>
    <t>B.10.32</t>
  </si>
  <si>
    <t>Plint tegel 10 x 25 cm Putih Polos</t>
  </si>
  <si>
    <t>B.10.33</t>
  </si>
  <si>
    <t>Plint tegel 10 x 30 cm Putih Polos</t>
  </si>
  <si>
    <t>B.10.34</t>
  </si>
  <si>
    <t>Plint tegel 10 x 40 cm Putih Polos</t>
  </si>
  <si>
    <t>B.10.35</t>
  </si>
  <si>
    <t>Plint tegel 10 x 60 cm Putih Polos</t>
  </si>
  <si>
    <t>B.10.36</t>
  </si>
  <si>
    <t>Warna</t>
  </si>
  <si>
    <t>Plint tegel 10 x 20 cm Warna</t>
  </si>
  <si>
    <t>B.10.37</t>
  </si>
  <si>
    <t>Plint tegel 10 x 25 cm Warna</t>
  </si>
  <si>
    <t>B.10.38</t>
  </si>
  <si>
    <t>Plint tegel 10 x 40 cm Warna</t>
  </si>
  <si>
    <t>B.10.40</t>
  </si>
  <si>
    <t>Plint tegel 10 x 60 cm Warna-1</t>
  </si>
  <si>
    <t>B.10.41</t>
  </si>
  <si>
    <t>Plint tegel 10 x 60 cm Warna-2</t>
  </si>
  <si>
    <t>B.10.42</t>
  </si>
  <si>
    <t>Plint tegel 10 x 60 cm Warna-3</t>
  </si>
  <si>
    <t>B.10.43</t>
  </si>
  <si>
    <t>Anti Slip</t>
  </si>
  <si>
    <t>Plint tegel 10 x 20 cm Anti Slip</t>
  </si>
  <si>
    <t>B.10.44</t>
  </si>
  <si>
    <t>Plint tegel 10 x 25 cm Anti Slip</t>
  </si>
  <si>
    <t>B.10.45</t>
  </si>
  <si>
    <t>Plint tegel 10 x 40 cm Anti Slip</t>
  </si>
  <si>
    <t>B.10.47</t>
  </si>
  <si>
    <t>Plint tegel 10 x 60 cm Anti Slip</t>
  </si>
  <si>
    <t>B.10.48</t>
  </si>
  <si>
    <t>Plint keramik Motif Teralux Marmer 10 x 60 cm dos</t>
  </si>
  <si>
    <t>B.10.49</t>
  </si>
  <si>
    <t>Plint keramik Motif Teralux Marmer 10 x 60 cm</t>
  </si>
  <si>
    <t>B.10.50</t>
  </si>
  <si>
    <t>Plin Granite tile 10 x 60 cm</t>
  </si>
  <si>
    <t>B.10.51</t>
  </si>
  <si>
    <t>Parket Wood Uk. 18 x 92 cm</t>
  </si>
  <si>
    <t>B.10.52</t>
  </si>
  <si>
    <t>Box</t>
  </si>
  <si>
    <t>BETON CETAK</t>
  </si>
  <si>
    <t>Spek K 300</t>
  </si>
  <si>
    <t>Paving Uk. Tebal 6 cm</t>
  </si>
  <si>
    <t>Paving block Abu-abu tebal 6 cm K 300</t>
  </si>
  <si>
    <t>B.11.1</t>
  </si>
  <si>
    <t>Paving block Warna tebal 6 cm K 300</t>
  </si>
  <si>
    <t>B.11.2</t>
  </si>
  <si>
    <t>Topi uskup segi tiga 6 cm k 300 K 300</t>
  </si>
  <si>
    <t>B.11.3</t>
  </si>
  <si>
    <t>Paving Uk. Tebal 8 cm</t>
  </si>
  <si>
    <t>Paving block Polos tebal 8 cm K 300</t>
  </si>
  <si>
    <t>B.11.4</t>
  </si>
  <si>
    <t>Paving block warna tebal 8 cm K 300</t>
  </si>
  <si>
    <t>B.11.5</t>
  </si>
  <si>
    <t>Topi uskup segi tiga 8 cm K 300</t>
  </si>
  <si>
    <t>B.11.6</t>
  </si>
  <si>
    <t>Paving kotak Uk. Tebal 8 cm</t>
  </si>
  <si>
    <t>Paving block Polos 20 x 20 tebal 8 cm K 300</t>
  </si>
  <si>
    <t>B.11.7</t>
  </si>
  <si>
    <t>Paving block warna 20 x 20 tebal 8 cm K 300</t>
  </si>
  <si>
    <t>B.11.8</t>
  </si>
  <si>
    <t>Paving block Polos 10 x 10 tebal 8 cm K 300</t>
  </si>
  <si>
    <t>B.11.9</t>
  </si>
  <si>
    <t>Paving block warna 10 x 10 tebal 8 cm K 300</t>
  </si>
  <si>
    <t>B.11.10</t>
  </si>
  <si>
    <t>Canstein</t>
  </si>
  <si>
    <t>Canstein untuk paving K 300</t>
  </si>
  <si>
    <t>B.11.11</t>
  </si>
  <si>
    <t>Canstein untuk untuk median jalan K 300</t>
  </si>
  <si>
    <t>B.11.12</t>
  </si>
  <si>
    <t>Spek dibawah K300</t>
  </si>
  <si>
    <t>Paving block Abu-abu tebal 6 cm</t>
  </si>
  <si>
    <t>B.11.13</t>
  </si>
  <si>
    <t>Paving block Warna tebal 6 cm</t>
  </si>
  <si>
    <t>B.11.14</t>
  </si>
  <si>
    <t>Topi uskup segi tiga 6 cm</t>
  </si>
  <si>
    <t>B.11.15</t>
  </si>
  <si>
    <t>Paving block Polos tebal 8 cm</t>
  </si>
  <si>
    <t>B.11.16</t>
  </si>
  <si>
    <t>Paving block warna tebal 8 cm</t>
  </si>
  <si>
    <t>B.11.17</t>
  </si>
  <si>
    <t>Topi uskup segi tiga 8 cm</t>
  </si>
  <si>
    <t>B.11.18</t>
  </si>
  <si>
    <t>Paving block Polos 20 x 20 tebal 8 cm</t>
  </si>
  <si>
    <t>B.11.19</t>
  </si>
  <si>
    <t>Paving block warna 20 x 20 tebal 8 cm</t>
  </si>
  <si>
    <t>B.11.20</t>
  </si>
  <si>
    <t>Paving block Polos 10 x 10 tebal 8 cm</t>
  </si>
  <si>
    <t>B.11.21</t>
  </si>
  <si>
    <t>Paving block warna 10 x 10 tebal 8 cm</t>
  </si>
  <si>
    <t>B.11.22</t>
  </si>
  <si>
    <t>Canstein untuk paving</t>
  </si>
  <si>
    <t>B.11.23</t>
  </si>
  <si>
    <t>Canstein untuk untuk median jalan</t>
  </si>
  <si>
    <t>B.11.24</t>
  </si>
  <si>
    <t xml:space="preserve">Uditch 40x40x120cm mutu K300 </t>
  </si>
  <si>
    <t>B.11.25</t>
  </si>
  <si>
    <t xml:space="preserve">Uditch 50x50x120cm mutu K300 </t>
  </si>
  <si>
    <t>B.11.26</t>
  </si>
  <si>
    <t xml:space="preserve">Uditch 60x60x120cm mutu K300 </t>
  </si>
  <si>
    <t>B.11.27</t>
  </si>
  <si>
    <t xml:space="preserve">Uditch 80x80x120cm mutu K300 </t>
  </si>
  <si>
    <t>B.11.28</t>
  </si>
  <si>
    <t xml:space="preserve">Uditch 100x100x120cm mutu K300 </t>
  </si>
  <si>
    <t>B.11.29</t>
  </si>
  <si>
    <t xml:space="preserve">Uditch 150x150x120cm mutu K300 </t>
  </si>
  <si>
    <t>B.11.30</t>
  </si>
  <si>
    <t>Bahan Wallpaper dan Stiker Kaca</t>
  </si>
  <si>
    <t>Wallpaper</t>
  </si>
  <si>
    <t>Uk 1.5 m x 10 m (15 m2)</t>
  </si>
  <si>
    <t>B.12.1</t>
  </si>
  <si>
    <t>Uk 0.5 m x 10 m (5 m2) polos</t>
  </si>
  <si>
    <t>B.12.2</t>
  </si>
  <si>
    <t>Uk 0.5 m x 10 m (5 m2)</t>
  </si>
  <si>
    <t>B.12.3</t>
  </si>
  <si>
    <t>Polos ukuran sesuai</t>
  </si>
  <si>
    <t>B.12.4</t>
  </si>
  <si>
    <t>Motif ukuran sesuai</t>
  </si>
  <si>
    <t>B.12.5</t>
  </si>
  <si>
    <t>Wallpaper sticker</t>
  </si>
  <si>
    <t>B.12.6</t>
  </si>
  <si>
    <t>Sticker kaca</t>
  </si>
  <si>
    <t>Corak</t>
  </si>
  <si>
    <t>B.12.7</t>
  </si>
  <si>
    <t>Bening</t>
  </si>
  <si>
    <t>B.12.8</t>
  </si>
  <si>
    <t>Hitam</t>
  </si>
  <si>
    <t>B.12.9</t>
  </si>
  <si>
    <t>Kotak - kotak</t>
  </si>
  <si>
    <t>B.12.10</t>
  </si>
  <si>
    <t>Sanblast</t>
  </si>
  <si>
    <t>B.12.11</t>
  </si>
  <si>
    <t>Putih kertas</t>
  </si>
  <si>
    <t>B.12.12</t>
  </si>
  <si>
    <t>Riben</t>
  </si>
  <si>
    <t>B.12.13</t>
  </si>
  <si>
    <t>Oneway</t>
  </si>
  <si>
    <t>B.12.14</t>
  </si>
  <si>
    <t>HPL</t>
  </si>
  <si>
    <t>TACO HPL Mono Deluxe TH 362 H</t>
  </si>
  <si>
    <t>B.12.15</t>
  </si>
  <si>
    <t>TACO HPL Zinc Ordin TH 1251 FA</t>
  </si>
  <si>
    <t>B.12.16</t>
  </si>
  <si>
    <t>BAHAN ALUMUNIUM</t>
  </si>
  <si>
    <t>Profil Aluminium 3" Hitam/Silver</t>
  </si>
  <si>
    <t>B.13.1</t>
  </si>
  <si>
    <t>Profil Aluminium 4" Hitam/silver</t>
  </si>
  <si>
    <t>B.13.2</t>
  </si>
  <si>
    <t>Bingkai kaca aluminium Hitam/Silver</t>
  </si>
  <si>
    <t>B.13.3</t>
  </si>
  <si>
    <t>Almunium Strep</t>
  </si>
  <si>
    <t>B.13.4</t>
  </si>
  <si>
    <t>Kusen Aluminium 3"</t>
  </si>
  <si>
    <t>B.13.5</t>
  </si>
  <si>
    <t>Rangka Pintu Aluminium</t>
  </si>
  <si>
    <t>B.13.6</t>
  </si>
  <si>
    <t>Rangka Jendela Aluminium</t>
  </si>
  <si>
    <t>B.13.7</t>
  </si>
  <si>
    <t>ACP Taco medium 1.22 m x 2.44 m</t>
  </si>
  <si>
    <t>B.13.8</t>
  </si>
  <si>
    <t>ACP Taco hight 1.22 m x 2.44 m</t>
  </si>
  <si>
    <t>B.13.9</t>
  </si>
  <si>
    <t>ACP exterior (seven)</t>
  </si>
  <si>
    <t>B.13.10</t>
  </si>
  <si>
    <t>ACP interior (seven)</t>
  </si>
  <si>
    <t>B.13.11</t>
  </si>
  <si>
    <t>Profil Almunium 3"</t>
  </si>
  <si>
    <t>Open back coklat</t>
  </si>
  <si>
    <t>B.13.12</t>
  </si>
  <si>
    <t>Open back silver</t>
  </si>
  <si>
    <t>B.13.13</t>
  </si>
  <si>
    <t>Open back putih</t>
  </si>
  <si>
    <t>B.13.14</t>
  </si>
  <si>
    <t>M 3" coklat</t>
  </si>
  <si>
    <t>B.13.15</t>
  </si>
  <si>
    <t>M 3" CA</t>
  </si>
  <si>
    <t>B.13.16</t>
  </si>
  <si>
    <t>Tangga-tangga 3" coklat</t>
  </si>
  <si>
    <t>B.13.17</t>
  </si>
  <si>
    <t>Tangga-tangga 3" CA</t>
  </si>
  <si>
    <t>B.13.18</t>
  </si>
  <si>
    <t>Harga Tertinggi Profil Alumunium 3"</t>
  </si>
  <si>
    <t>B.13.19</t>
  </si>
  <si>
    <t>Profil Almunium 4"</t>
  </si>
  <si>
    <t>Open back coklat 4"</t>
  </si>
  <si>
    <t>B.13.20</t>
  </si>
  <si>
    <t>Open back CA 4"</t>
  </si>
  <si>
    <t>B.13.21</t>
  </si>
  <si>
    <t>Open back putih 4"</t>
  </si>
  <si>
    <t>B.13.22</t>
  </si>
  <si>
    <t>M 4" coklat</t>
  </si>
  <si>
    <t>B.13.23</t>
  </si>
  <si>
    <t>M 4" CA (silver)</t>
  </si>
  <si>
    <t>B.13.24</t>
  </si>
  <si>
    <t>Tangga-tangga 4" coklat</t>
  </si>
  <si>
    <t>B.13.25</t>
  </si>
  <si>
    <t>Tangga-tangga 4" CA (silver)</t>
  </si>
  <si>
    <t>B.13.26</t>
  </si>
  <si>
    <t>Harga Tertinggi Profil Alumunium 4"</t>
  </si>
  <si>
    <t>B.13.27</t>
  </si>
  <si>
    <t>Rangka Almunium</t>
  </si>
  <si>
    <t>Tiang swing coklat</t>
  </si>
  <si>
    <t>B.13.28</t>
  </si>
  <si>
    <t>Tiang swing CA (silver)</t>
  </si>
  <si>
    <t>B.13.29</t>
  </si>
  <si>
    <t>Tiang engsel coklat</t>
  </si>
  <si>
    <t>B.13.30</t>
  </si>
  <si>
    <t>Tiang engsel silver (CA)</t>
  </si>
  <si>
    <t>B.13.31</t>
  </si>
  <si>
    <t>Ambang atas swing coklat</t>
  </si>
  <si>
    <t>B.13.32</t>
  </si>
  <si>
    <t>Ambang atas swing silver</t>
  </si>
  <si>
    <t>B.13.33</t>
  </si>
  <si>
    <t>Ambang bawah swing coklat</t>
  </si>
  <si>
    <t>B.13.34</t>
  </si>
  <si>
    <t>Ambang bawah swing silver</t>
  </si>
  <si>
    <t>B.13.35</t>
  </si>
  <si>
    <t>Harga Tertinggi Rangka Alumunium</t>
  </si>
  <si>
    <t>B.13.36</t>
  </si>
  <si>
    <t>Aksesoris Jendela</t>
  </si>
  <si>
    <t>Kesmen 2p silver</t>
  </si>
  <si>
    <t>B.13.37</t>
  </si>
  <si>
    <t>Kesmen 2p coklat</t>
  </si>
  <si>
    <t>B.13.38</t>
  </si>
  <si>
    <t>Stoper coklat</t>
  </si>
  <si>
    <t>B.13.39</t>
  </si>
  <si>
    <t>Stoper silver</t>
  </si>
  <si>
    <t>B.13.40</t>
  </si>
  <si>
    <t>Rambuncis CH 425 Dekkson (Casement Handle CH 425 DKS) - Silver Kanan</t>
  </si>
  <si>
    <t>B.13.41</t>
  </si>
  <si>
    <t>https://www.tokopedia.com/doubdragon/rambuncis-ch-425-dekkson-casement-handle-ch-425-dks-silver-kanan?extParam=ivf%3Dfalse%26keyword%3Drambuncis+dexson%26search_id%3D202602101137224734BA6F3DE83D31AH7Q%26src%3Dsearch&amp;t_id=1770719924233&amp;t_st=2&amp;t_pp=search_result&amp;t_efo=search_pure_goods_card&amp;t_ef=goods_search&amp;t_sm=&amp;t_spt=search_result</t>
  </si>
  <si>
    <t>Rooling Door</t>
  </si>
  <si>
    <t>Rel pintu sorong 2 m</t>
  </si>
  <si>
    <t>B.13.42</t>
  </si>
  <si>
    <t>set</t>
  </si>
  <si>
    <t>Slet Silver</t>
  </si>
  <si>
    <t>B.13.43</t>
  </si>
  <si>
    <t>Profil U</t>
  </si>
  <si>
    <t>B.13.44</t>
  </si>
  <si>
    <t>Bottom Rell</t>
  </si>
  <si>
    <t>B.13.45</t>
  </si>
  <si>
    <t>Center Force</t>
  </si>
  <si>
    <t>B.13.46</t>
  </si>
  <si>
    <t>BAHAN BESI</t>
  </si>
  <si>
    <t>Besi</t>
  </si>
  <si>
    <t>Besi AS 1 1/2 "</t>
  </si>
  <si>
    <t>B.14.1</t>
  </si>
  <si>
    <t>Besi AS 1"</t>
  </si>
  <si>
    <t>B.14.2</t>
  </si>
  <si>
    <t>Besi AS 2 1/2 "</t>
  </si>
  <si>
    <t>B.14.3</t>
  </si>
  <si>
    <t>Besi AS 2"</t>
  </si>
  <si>
    <t>B.14.4</t>
  </si>
  <si>
    <t>Besi AS 3/4"</t>
  </si>
  <si>
    <t>B.14.5</t>
  </si>
  <si>
    <t>Besi Beton 5 mm SNI</t>
  </si>
  <si>
    <t>B.14.7</t>
  </si>
  <si>
    <t>Besi Beton 6 mm SNI</t>
  </si>
  <si>
    <t>B.14.8</t>
  </si>
  <si>
    <t>Besi Beton 8 mm SNI</t>
  </si>
  <si>
    <t>B.14.9</t>
  </si>
  <si>
    <t>Besi Beton 10 mm SNI</t>
  </si>
  <si>
    <t>B.14.10</t>
  </si>
  <si>
    <t>Besi Beton 12 mm SNI</t>
  </si>
  <si>
    <t>B.14.11</t>
  </si>
  <si>
    <t>Besi Beton 14 mm SNI</t>
  </si>
  <si>
    <t>B.14.12</t>
  </si>
  <si>
    <t>Besi Beton 16 mm SNI</t>
  </si>
  <si>
    <t>B.14.13</t>
  </si>
  <si>
    <t>Besi Beton 19 mm SNI</t>
  </si>
  <si>
    <t>B.14.14</t>
  </si>
  <si>
    <t>Besi Beton 22 mm SNI</t>
  </si>
  <si>
    <t>B.14.15</t>
  </si>
  <si>
    <t>Besi Beton 25 mm SNI</t>
  </si>
  <si>
    <t>B.14.16</t>
  </si>
  <si>
    <t>Besi Beton 5 mm SNI SERTIFIKAT</t>
  </si>
  <si>
    <t>B.14.17</t>
  </si>
  <si>
    <t>Besi Beton 6 mm SNI SERTIFIKAT</t>
  </si>
  <si>
    <t>B.14.18</t>
  </si>
  <si>
    <t>Besi Beton 8 mm SNI SERTIFIKAT</t>
  </si>
  <si>
    <t>B.14.19</t>
  </si>
  <si>
    <t>Besi Beton 10 mm SNI SERTIFIKAT</t>
  </si>
  <si>
    <t>B.14.20</t>
  </si>
  <si>
    <t>Besi Beton 12 mm SNI SERTIFIKAT</t>
  </si>
  <si>
    <t>B.14.21</t>
  </si>
  <si>
    <t>Besi Beton 14 mm SNI SERTIFIKAT</t>
  </si>
  <si>
    <t>B.14.22</t>
  </si>
  <si>
    <t>Besi Beton 16 mm SNI SERTIFIKAT</t>
  </si>
  <si>
    <t>B.14.23</t>
  </si>
  <si>
    <t>Besi Beton 19 mm SNI SERTIFIKAT</t>
  </si>
  <si>
    <t>B.14.24</t>
  </si>
  <si>
    <t>Besi Beton 22 mm SNI SERTIFIKAT</t>
  </si>
  <si>
    <t>B.14.25</t>
  </si>
  <si>
    <t>Besi Beton 25 mm SNI SERTIFIKAT</t>
  </si>
  <si>
    <t>B.14.26</t>
  </si>
  <si>
    <t>Besi Beton Ulir 10 SNI A</t>
  </si>
  <si>
    <t>B.14.27</t>
  </si>
  <si>
    <t>Besi Beton Ulir 13 SNI A</t>
  </si>
  <si>
    <t>B.14.28</t>
  </si>
  <si>
    <t>Besi Beton Ulir 16 SNI Full</t>
  </si>
  <si>
    <t>B.14.29</t>
  </si>
  <si>
    <t>Besi Beton Ulir 19 SNI B</t>
  </si>
  <si>
    <t>B.14.30</t>
  </si>
  <si>
    <t>Besi Beton Ulir 10 SNI (U280/U35) LS</t>
  </si>
  <si>
    <t>B.14.31</t>
  </si>
  <si>
    <t>Besi Beton Ulir 13 SNI (U280/U35) LS</t>
  </si>
  <si>
    <t>B.14.32</t>
  </si>
  <si>
    <t>Besi Beton Ulir 13 SNI SERTIFIKAT</t>
  </si>
  <si>
    <t>B.14.33</t>
  </si>
  <si>
    <t>Besi Beton Ulir 16 SNI (U280/U35) LS</t>
  </si>
  <si>
    <t>B.14.34</t>
  </si>
  <si>
    <t>Besi Beton Ulir 16 SNI SERTIFIKAT</t>
  </si>
  <si>
    <t>B.14.35</t>
  </si>
  <si>
    <t>Besi Beton Ulir 19 SNI (U280/U35) LS</t>
  </si>
  <si>
    <t>B.14.36</t>
  </si>
  <si>
    <t>Besi Beton Ulir 19 SNI SERTIFIKAT</t>
  </si>
  <si>
    <t>B.14.37</t>
  </si>
  <si>
    <t>Besi Beton Ulir 22 SNI (U280/U35) LS</t>
  </si>
  <si>
    <t>B.14.38</t>
  </si>
  <si>
    <t>Besi Beton Ulir 22 SNI SERTIFIKAT</t>
  </si>
  <si>
    <t>B.14.39</t>
  </si>
  <si>
    <t>Besi Beton Ulir 25 SNI (U280/U35) LS</t>
  </si>
  <si>
    <t>B.14.40</t>
  </si>
  <si>
    <t>Besi Beton Ulir 10 SNI (U40/U420) LS</t>
  </si>
  <si>
    <t>B.14.41</t>
  </si>
  <si>
    <t>Besi Beton Ulir 13 SNI (U420) KS</t>
  </si>
  <si>
    <t>B.14.42</t>
  </si>
  <si>
    <t>Besi Beton Ulir 16 SNI (U420) KS</t>
  </si>
  <si>
    <t>B.14.43</t>
  </si>
  <si>
    <t>Besi Beton Ulir 19 SNI (U420) KS</t>
  </si>
  <si>
    <t>B.14.44</t>
  </si>
  <si>
    <t>Besi Beton Ulir 22 SNI (U420) KS</t>
  </si>
  <si>
    <t>B.14.45</t>
  </si>
  <si>
    <t>Besi Beton Ulir 25 SNI (U420) KS</t>
  </si>
  <si>
    <t>B.14.46</t>
  </si>
  <si>
    <t>B.14.47</t>
  </si>
  <si>
    <t>B.14.48</t>
  </si>
  <si>
    <t>B.14.49</t>
  </si>
  <si>
    <t>B.14.50</t>
  </si>
  <si>
    <t>Besi Beton rata - rata per kilogram (Ulir/Polos)</t>
  </si>
  <si>
    <t>B.14.51</t>
  </si>
  <si>
    <t>Besi Nako Polos 10</t>
  </si>
  <si>
    <t>B.14.52</t>
  </si>
  <si>
    <t>Besi Nako Polos 10 full</t>
  </si>
  <si>
    <t>B.14.53</t>
  </si>
  <si>
    <t>Besi Nako Polos 12</t>
  </si>
  <si>
    <t>B.14.54</t>
  </si>
  <si>
    <t>Besi Nako Polos 12 full</t>
  </si>
  <si>
    <t>B.14.55</t>
  </si>
  <si>
    <t>Besi Nako Polos 12 besar</t>
  </si>
  <si>
    <t>B.14.56</t>
  </si>
  <si>
    <t>Besi Nako Polos 12 kecil</t>
  </si>
  <si>
    <t>B.14.57</t>
  </si>
  <si>
    <t>Besi Nako Polos 16</t>
  </si>
  <si>
    <t>B.14.58</t>
  </si>
  <si>
    <t>Besi Nako Polos 16 x 6 full</t>
  </si>
  <si>
    <t>B.14.59</t>
  </si>
  <si>
    <t>Besi Nako Ulir 10</t>
  </si>
  <si>
    <t>B.14.60</t>
  </si>
  <si>
    <t>Besi Nako Ulir 12 besar</t>
  </si>
  <si>
    <t>B.14.61</t>
  </si>
  <si>
    <t>Besi Nako Ulir 12 kecil</t>
  </si>
  <si>
    <t>B.14.62</t>
  </si>
  <si>
    <t>Besi Nako Antik 16 x 6m</t>
  </si>
  <si>
    <t>B.14.63</t>
  </si>
  <si>
    <t>Wiremesh</t>
  </si>
  <si>
    <t>WIREMESH @6 m</t>
  </si>
  <si>
    <t>B.14.65</t>
  </si>
  <si>
    <t>WIREMESH @7 m</t>
  </si>
  <si>
    <t>B.14.66</t>
  </si>
  <si>
    <t>WIREMESH @8 m</t>
  </si>
  <si>
    <t>B.14.67</t>
  </si>
  <si>
    <t>WIREMESH M 5 (± 5.4 m)</t>
  </si>
  <si>
    <t>B.14.70</t>
  </si>
  <si>
    <t>WIREMESH M 6 (± 5.4 m)</t>
  </si>
  <si>
    <t>B.14.71</t>
  </si>
  <si>
    <t>WIREMESH M 8 (± 5.4 m)</t>
  </si>
  <si>
    <t>B.14.72</t>
  </si>
  <si>
    <t>WIREMESH M 12 (± 5.4 m)</t>
  </si>
  <si>
    <t>B.14.73</t>
  </si>
  <si>
    <t>https://www.jayasteel.com/p/daftar-harga-besi-beton-dan-wiremesh.html</t>
  </si>
  <si>
    <t>Besi strip</t>
  </si>
  <si>
    <t>Besi strip Uk 1 "</t>
  </si>
  <si>
    <t>B.14.74</t>
  </si>
  <si>
    <t>Besi strip uk 3/4"</t>
  </si>
  <si>
    <t>B.14.75</t>
  </si>
  <si>
    <t>Besi strip 1 1/2 x 1/4 x 5.7</t>
  </si>
  <si>
    <t>B.14.76</t>
  </si>
  <si>
    <t>Besi strip 1 1/4 x 1/4 x 5.7</t>
  </si>
  <si>
    <t>B.14.77</t>
  </si>
  <si>
    <t>Besi strip 1 x 1/4 x 5.7</t>
  </si>
  <si>
    <t>B.14.78</t>
  </si>
  <si>
    <t>Besi strip 3/4 x 1/4 x 5.7</t>
  </si>
  <si>
    <t>B.14.79</t>
  </si>
  <si>
    <t>Besi strip 4 x 40 x 6</t>
  </si>
  <si>
    <t>B.14.80</t>
  </si>
  <si>
    <t>Besi strip 5 x 50 x 5.7</t>
  </si>
  <si>
    <t>B.14.81</t>
  </si>
  <si>
    <t>Besi strip 5 x 50 x 6 (full)</t>
  </si>
  <si>
    <t>B.14.82</t>
  </si>
  <si>
    <t>Besi strip 6 x 6.5 x 5.7</t>
  </si>
  <si>
    <t>B.14.83</t>
  </si>
  <si>
    <t>Besi strip 8 x 50 x 5.7</t>
  </si>
  <si>
    <t>B.14.84</t>
  </si>
  <si>
    <t>Plat Strip 1"</t>
  </si>
  <si>
    <t>B.14.85</t>
  </si>
  <si>
    <t>Pagar BRC</t>
  </si>
  <si>
    <t>BRC 60 6 mm</t>
  </si>
  <si>
    <t>B.14.86</t>
  </si>
  <si>
    <t>unit</t>
  </si>
  <si>
    <t>BRC 60 7 mm</t>
  </si>
  <si>
    <t>B.14.87</t>
  </si>
  <si>
    <t>BRC 90 8 mm</t>
  </si>
  <si>
    <t>B.14.91</t>
  </si>
  <si>
    <t>BRC 120 5,5 mm</t>
  </si>
  <si>
    <t>B.14.92</t>
  </si>
  <si>
    <t>BRC 120 7 mm</t>
  </si>
  <si>
    <t>B.14.94</t>
  </si>
  <si>
    <t>BRC 120 8 mm</t>
  </si>
  <si>
    <t>B.14.95</t>
  </si>
  <si>
    <t>BRC 150 6 mm</t>
  </si>
  <si>
    <t>B.14.96</t>
  </si>
  <si>
    <t>BRC 150 cm x 240cm</t>
  </si>
  <si>
    <t>B.14.99</t>
  </si>
  <si>
    <t>BRC 100 cm x 229cm</t>
  </si>
  <si>
    <t>B.14.100</t>
  </si>
  <si>
    <t>Besi Hollow</t>
  </si>
  <si>
    <t>Besi Hollow 4x4 2 mm</t>
  </si>
  <si>
    <t>B.14.101</t>
  </si>
  <si>
    <t>Besi Hollow 4x6 2 mm</t>
  </si>
  <si>
    <t>B.14.102</t>
  </si>
  <si>
    <t>Besi Hollow 3x3 2 mm</t>
  </si>
  <si>
    <t>B.14.103</t>
  </si>
  <si>
    <t>Besi Hollow 5x10 2 mm</t>
  </si>
  <si>
    <t>B.14.104</t>
  </si>
  <si>
    <t>Besi Hollow 2x4 2 mm</t>
  </si>
  <si>
    <t>B.14.105</t>
  </si>
  <si>
    <t>Besi Hollow Galvalum 2x4 Biasa (0,25)</t>
  </si>
  <si>
    <t>B.14.106</t>
  </si>
  <si>
    <t>Besi Hollow Galvalum 2x4 tebal 0.3</t>
  </si>
  <si>
    <t>B.14.107</t>
  </si>
  <si>
    <t>Besi Hollow Galvalum 4x4 biasa 0.25</t>
  </si>
  <si>
    <t>B.14.108</t>
  </si>
  <si>
    <t>Besi Hollow Galvalum 4x4 tebal 0.3</t>
  </si>
  <si>
    <t>B.14.109</t>
  </si>
  <si>
    <t>Besi Hollow Galvanis 2x2 A</t>
  </si>
  <si>
    <t>B.14.110</t>
  </si>
  <si>
    <t>Besi Hollow Galvanis 2x2 AA</t>
  </si>
  <si>
    <t>B.14.111</t>
  </si>
  <si>
    <t>Besi Hollow Galvanis 2x2 Super</t>
  </si>
  <si>
    <t>B.14.112</t>
  </si>
  <si>
    <t>Besi Hollow Galvanis 2x4 A</t>
  </si>
  <si>
    <t>B.14.113</t>
  </si>
  <si>
    <t>Besi Hollow Galvanis 2x4 A Spindo</t>
  </si>
  <si>
    <t>B.14.114</t>
  </si>
  <si>
    <t>Besi Hollow Galvanis 2x4 AA</t>
  </si>
  <si>
    <t>B.14.115</t>
  </si>
  <si>
    <t>Besi Hollow Galvanis 2x4 Super</t>
  </si>
  <si>
    <t>B.14.116</t>
  </si>
  <si>
    <t>Besi Hollow Galvanis 2x4 Super Spindo</t>
  </si>
  <si>
    <t>B.14.117</t>
  </si>
  <si>
    <t>Besi Hollow Galvanis 3x3 2 mm</t>
  </si>
  <si>
    <t>B.14.118</t>
  </si>
  <si>
    <t>Besi Hollow Galvanis 3x3 A</t>
  </si>
  <si>
    <t>B.14.119</t>
  </si>
  <si>
    <t>Besi Hollow Galvanis 3x3 A Spindo</t>
  </si>
  <si>
    <t>B.14.120</t>
  </si>
  <si>
    <t>Besi Hollow Galvanis 3x3 Super Spindo</t>
  </si>
  <si>
    <t>B.14.121</t>
  </si>
  <si>
    <t>Besi Hollow Galvanis 4x4 2 mm</t>
  </si>
  <si>
    <t>B.14.122</t>
  </si>
  <si>
    <t>Besi Hollow Galvanis 4x4 A</t>
  </si>
  <si>
    <t>B.14.123</t>
  </si>
  <si>
    <t>Besi Hollow Galvanis 4x4 A Spindo</t>
  </si>
  <si>
    <t>B.14.124</t>
  </si>
  <si>
    <t>Besi Hollow Galvanis 4x4 AA</t>
  </si>
  <si>
    <t>B.14.125</t>
  </si>
  <si>
    <t>Besi Hollow Galvanis 4x4 Super</t>
  </si>
  <si>
    <t>B.14.126</t>
  </si>
  <si>
    <t>Besi Hollow Galvanis 4x4 Super Spindo</t>
  </si>
  <si>
    <t>B.14.127</t>
  </si>
  <si>
    <t>Besi Hollow Galvanis 4x6 A</t>
  </si>
  <si>
    <t>B.14.128</t>
  </si>
  <si>
    <t>Besi Hollow Galvanis 4x6 Spindo</t>
  </si>
  <si>
    <t>B.14.129</t>
  </si>
  <si>
    <t>Besi Hollow Galvanis 4x6 Super</t>
  </si>
  <si>
    <t>B.14.130</t>
  </si>
  <si>
    <t>Besi Hollow Galvanis 4x6 Super Spindo</t>
  </si>
  <si>
    <t>B.14.131</t>
  </si>
  <si>
    <t>Besi Hollow Galvanis 4x8 A Spindo</t>
  </si>
  <si>
    <t>B.14.132</t>
  </si>
  <si>
    <t>Besi Hollow Galvanis 4x8 Super Spindo</t>
  </si>
  <si>
    <t>B.14.133</t>
  </si>
  <si>
    <t>Besi Hollow Galvanis 5x10 A</t>
  </si>
  <si>
    <t>B.14.134</t>
  </si>
  <si>
    <t>Besi Hollow Galvanis 5x10 Super</t>
  </si>
  <si>
    <t>B.14.135</t>
  </si>
  <si>
    <t>Besi Hollow Galvanis 5x5 A</t>
  </si>
  <si>
    <t>B.14.136</t>
  </si>
  <si>
    <t>Besi Hollow Galvanis 5x5 Super</t>
  </si>
  <si>
    <t>B.14.137</t>
  </si>
  <si>
    <t>Besi Hollow Polos 10x10 Super</t>
  </si>
  <si>
    <t>B.14.138</t>
  </si>
  <si>
    <t>Besi Hollow Polos 2x2 A</t>
  </si>
  <si>
    <t>B.14.139</t>
  </si>
  <si>
    <t>Besi Hollow Polos 2x2 A (HITAM)</t>
  </si>
  <si>
    <t>B.14.140</t>
  </si>
  <si>
    <t>Besi Hollow Polos 2x2 AA</t>
  </si>
  <si>
    <t>B.14.141</t>
  </si>
  <si>
    <t>Besi Hollow Polos 2x2 AA (HITAM)</t>
  </si>
  <si>
    <t>B.14.142</t>
  </si>
  <si>
    <t>Besi Hollow Polos 2x2 Super</t>
  </si>
  <si>
    <t>B.14.143</t>
  </si>
  <si>
    <t>Besi Hollow Polos 2x4 A</t>
  </si>
  <si>
    <t>B.14.144</t>
  </si>
  <si>
    <t>Besi Hollow Polos 2x4 A (HITAM)</t>
  </si>
  <si>
    <t>B.14.145</t>
  </si>
  <si>
    <t>Besi Hollow Polos 2x4 AA</t>
  </si>
  <si>
    <t>B.14.146</t>
  </si>
  <si>
    <t>Besi Hollow Polos 2x4</t>
  </si>
  <si>
    <t>B.14.147</t>
  </si>
  <si>
    <t>Besi Hollow Polos 2x4 Asli</t>
  </si>
  <si>
    <t>B.14.148</t>
  </si>
  <si>
    <t>Besi Hollow Polos 2x4 Asli (HITAM)</t>
  </si>
  <si>
    <t>B.14.149</t>
  </si>
  <si>
    <t>Besi Hollow Polos 2x4 B</t>
  </si>
  <si>
    <t>B.14.150</t>
  </si>
  <si>
    <t>Besi Hollow Polos 2x4 C</t>
  </si>
  <si>
    <t>B.14.151</t>
  </si>
  <si>
    <t>Besi Hollow Polos 2x4 Super</t>
  </si>
  <si>
    <t>B.14.152</t>
  </si>
  <si>
    <t>Besi Hollow Polos 3x3 A</t>
  </si>
  <si>
    <t>B.14.153</t>
  </si>
  <si>
    <t>Besi Hollow Polos 3x3 M.A (HITAM)</t>
  </si>
  <si>
    <t>B.14.154</t>
  </si>
  <si>
    <t>Besi Hollow Polos 3x3 AA (besar)</t>
  </si>
  <si>
    <t>B.14.155</t>
  </si>
  <si>
    <t>Besi Hollow Polos 3x3 AA (kecil)</t>
  </si>
  <si>
    <t>B.14.156</t>
  </si>
  <si>
    <t>Besi Hollow Polos 3x3 Super</t>
  </si>
  <si>
    <t>B.14.157</t>
  </si>
  <si>
    <t>Besi Hollow Polos 3x6 Super</t>
  </si>
  <si>
    <t>B.14.158</t>
  </si>
  <si>
    <t>Besi Hollow Polos 3x6 A</t>
  </si>
  <si>
    <t>B.14.159</t>
  </si>
  <si>
    <t>Besi Hollow Polos 4x4 A</t>
  </si>
  <si>
    <t>B.14.160</t>
  </si>
  <si>
    <t>Besi Hollow Polos 4x4 AA</t>
  </si>
  <si>
    <t>B.14.161</t>
  </si>
  <si>
    <t>Besi Hollow Polos 4x4 Asli</t>
  </si>
  <si>
    <t>B.14.162</t>
  </si>
  <si>
    <t>Besi Hollow Polos 4x4 B</t>
  </si>
  <si>
    <t>B.14.163</t>
  </si>
  <si>
    <t>Besi Hollow Polos 4x4 Super</t>
  </si>
  <si>
    <t>B.14.164</t>
  </si>
  <si>
    <t>Besi Hollow Polos 4x6 A</t>
  </si>
  <si>
    <t>B.14.165</t>
  </si>
  <si>
    <t>Besi Hollow Polos 4x6 AA</t>
  </si>
  <si>
    <t>B.14.166</t>
  </si>
  <si>
    <t>Besi Hollow Polos 4x6 Super</t>
  </si>
  <si>
    <t>B.14.167</t>
  </si>
  <si>
    <t>Besi Hollow Polos 4x8 A</t>
  </si>
  <si>
    <t>B.14.168</t>
  </si>
  <si>
    <t>Besi Hollow Polos 5x10 A</t>
  </si>
  <si>
    <t>B.14.169</t>
  </si>
  <si>
    <t>Besi Hollow Polos 5x10 A (HITAM)</t>
  </si>
  <si>
    <t>B.14.170</t>
  </si>
  <si>
    <t>Besi Hollow Polos 5x10 Super</t>
  </si>
  <si>
    <t>B.14.171</t>
  </si>
  <si>
    <t>Besi Hollow Polos 5x5 A</t>
  </si>
  <si>
    <t>B.14.172</t>
  </si>
  <si>
    <t>Besi Hollow Polos 5x5 A (HITAM)</t>
  </si>
  <si>
    <t>B.14.173</t>
  </si>
  <si>
    <t>Besi Hollow Polos 5x5 AA</t>
  </si>
  <si>
    <t>B.14.174</t>
  </si>
  <si>
    <t>Besi Hollow Polos 5x5 Super</t>
  </si>
  <si>
    <t>B.14.175</t>
  </si>
  <si>
    <t>Besi Hollow Polos 6x6 Super</t>
  </si>
  <si>
    <t>B.14.176</t>
  </si>
  <si>
    <t>Besi Hollow Stenlis 2x2</t>
  </si>
  <si>
    <t>B.14.177</t>
  </si>
  <si>
    <t>Besi Hollow Stenlis 2x4</t>
  </si>
  <si>
    <t>B.14.178</t>
  </si>
  <si>
    <t>Besi Hollow Stenlis 3x3</t>
  </si>
  <si>
    <t>B.14.179</t>
  </si>
  <si>
    <t>Besi Hollow Stenlis 4x4</t>
  </si>
  <si>
    <t>B.14.180</t>
  </si>
  <si>
    <t>Besi Hollow Stenlis 4x6</t>
  </si>
  <si>
    <t>B.14.181</t>
  </si>
  <si>
    <t>Kawat</t>
  </si>
  <si>
    <t>Kawat beton</t>
  </si>
  <si>
    <t>B.14.182</t>
  </si>
  <si>
    <t>Kawat anyam</t>
  </si>
  <si>
    <t>B.14.183</t>
  </si>
  <si>
    <t>Kawat duri 4 Kg</t>
  </si>
  <si>
    <t>B.14.184</t>
  </si>
  <si>
    <t>Kawat Bronjong 3 mm</t>
  </si>
  <si>
    <t>B.14.185</t>
  </si>
  <si>
    <t>Kawat Bronjong 4 mm</t>
  </si>
  <si>
    <t>B.14.186</t>
  </si>
  <si>
    <t>Kawat Las Listrik</t>
  </si>
  <si>
    <t>B.14.187</t>
  </si>
  <si>
    <t>Kawat Nyamuk</t>
  </si>
  <si>
    <t>B.14.188</t>
  </si>
  <si>
    <t>Expanded metal F1328</t>
  </si>
  <si>
    <t>B.14.189</t>
  </si>
  <si>
    <t>Expanded metal F2028</t>
  </si>
  <si>
    <t>B.14.190</t>
  </si>
  <si>
    <t>Expanded metal F3035</t>
  </si>
  <si>
    <t>B.14.191</t>
  </si>
  <si>
    <t>wiremesh galvanis (1115) T = 0.9 m</t>
  </si>
  <si>
    <t>B.14.192</t>
  </si>
  <si>
    <t>wiremesh galvanis (2214) T = 1.8 m</t>
  </si>
  <si>
    <t>B.14.193</t>
  </si>
  <si>
    <t>wiremesh galvanis (2215) T = 1.2 m</t>
  </si>
  <si>
    <t>B.14.194</t>
  </si>
  <si>
    <t>wiremesh galvanis (3315L) T = 1.8 m</t>
  </si>
  <si>
    <t>B.14.195</t>
  </si>
  <si>
    <t>Besi Plat</t>
  </si>
  <si>
    <t>Floordeck T:0.65, L:1 m, P:5.8 m</t>
  </si>
  <si>
    <t>B.14.196</t>
  </si>
  <si>
    <t>Floordeck T:0.65, L:1 m, P:5 m</t>
  </si>
  <si>
    <t>B.14.197</t>
  </si>
  <si>
    <t>Floordeck T:0.65, L:1 m, P:6 m</t>
  </si>
  <si>
    <t>B.14.198</t>
  </si>
  <si>
    <t>HILON Insulasion T:0.65, L:1 m, P:5 m</t>
  </si>
  <si>
    <t>B.14.199</t>
  </si>
  <si>
    <t>Plat Bordes 1.5 mm PRESS</t>
  </si>
  <si>
    <t>B.14.200</t>
  </si>
  <si>
    <t>Plat Bordes 1.6 mm</t>
  </si>
  <si>
    <t>B.14.201</t>
  </si>
  <si>
    <t>Plat Bordes 1.7 mm</t>
  </si>
  <si>
    <t>B.14.202</t>
  </si>
  <si>
    <t>Plat Bordes 2 mm</t>
  </si>
  <si>
    <t>B.14.203</t>
  </si>
  <si>
    <t>Plat Bordes 2.3 mm</t>
  </si>
  <si>
    <t>B.14.204</t>
  </si>
  <si>
    <t>Plat Bordes 2.5 mm</t>
  </si>
  <si>
    <t>B.14.205</t>
  </si>
  <si>
    <t>Plat Bordes 3 mm</t>
  </si>
  <si>
    <t>B.14.206</t>
  </si>
  <si>
    <t>Plat eser hitam tebal 1,0 mm</t>
  </si>
  <si>
    <t>B.14.210</t>
  </si>
  <si>
    <t>Plat eser hitam tebal 1,2 mm</t>
  </si>
  <si>
    <t>B.14.211</t>
  </si>
  <si>
    <t>Plat eser hitam tebal 1,5 mm</t>
  </si>
  <si>
    <t>B.14.213</t>
  </si>
  <si>
    <t>Plat eser hitam tebal 1,7 mm</t>
  </si>
  <si>
    <t>B.14.215</t>
  </si>
  <si>
    <t>Plat eser hitam tebal 1,8 mm</t>
  </si>
  <si>
    <t>B.14.216</t>
  </si>
  <si>
    <t>Plat eser hitam tebal 2,0 mm</t>
  </si>
  <si>
    <t>B.14.217</t>
  </si>
  <si>
    <t>Plat eser hitam tebal 10 mm</t>
  </si>
  <si>
    <t>B.14.218</t>
  </si>
  <si>
    <t>Plat eser hitam tebal 12 mm</t>
  </si>
  <si>
    <t>B.14.219</t>
  </si>
  <si>
    <t>Plat eser hitam tebal 2, mm (FULL)</t>
  </si>
  <si>
    <t>B.14.220</t>
  </si>
  <si>
    <t>Plat eser hitam tebal 2,4 mm</t>
  </si>
  <si>
    <t>B.14.221</t>
  </si>
  <si>
    <t>Plat eser hitam tebal 3,0mm</t>
  </si>
  <si>
    <t>B.14.225</t>
  </si>
  <si>
    <t>Plat eser hitam tebal 3, mm (FULL)</t>
  </si>
  <si>
    <t>B.14.226</t>
  </si>
  <si>
    <t>Plat eser hitam tebal 4,0 mm</t>
  </si>
  <si>
    <t>B.14.229</t>
  </si>
  <si>
    <t>Plat eser hitam tebal 4, mm (FULL)</t>
  </si>
  <si>
    <t>B.14.230</t>
  </si>
  <si>
    <t>Plat eser hitam tebal 5,0 mm</t>
  </si>
  <si>
    <t>B.14.232</t>
  </si>
  <si>
    <t>Plat eser hitam tebal 6,0 mm</t>
  </si>
  <si>
    <t>B.14.234</t>
  </si>
  <si>
    <t>Plat eser hitam tebal 6, mm (FULL)</t>
  </si>
  <si>
    <t>B.14.235</t>
  </si>
  <si>
    <t>Plat eser hitam tebal 8,0 mm</t>
  </si>
  <si>
    <t>B.14.236</t>
  </si>
  <si>
    <t>Plat eser hitam tebal 8, mm (FULL)</t>
  </si>
  <si>
    <t>B.14.237</t>
  </si>
  <si>
    <t>B.14.238</t>
  </si>
  <si>
    <t>B.14.239</t>
  </si>
  <si>
    <t>Harga rata - rata plat eser</t>
  </si>
  <si>
    <t>B.14.240</t>
  </si>
  <si>
    <t>Besi Siku</t>
  </si>
  <si>
    <t>Besi siku 2 x 2</t>
  </si>
  <si>
    <t>B.14.241</t>
  </si>
  <si>
    <t>Besi siku 3 x 3 x 3</t>
  </si>
  <si>
    <t>B.14.242</t>
  </si>
  <si>
    <t>Besi siku 3 x 3 x 3 A</t>
  </si>
  <si>
    <t>B.14.243</t>
  </si>
  <si>
    <t>Besi siku 3 x 3 x 3 EQ</t>
  </si>
  <si>
    <t>B.14.244</t>
  </si>
  <si>
    <t>Besi siku 4 x 4 x 3</t>
  </si>
  <si>
    <t>B.14.245</t>
  </si>
  <si>
    <t>Besi siku 4 x 4 x 4</t>
  </si>
  <si>
    <t>B.14.246</t>
  </si>
  <si>
    <t>Besi siku 4 x 4 x 4 A</t>
  </si>
  <si>
    <t>B.14.247</t>
  </si>
  <si>
    <t>Besi siku 4 x 4 x 4 EQ</t>
  </si>
  <si>
    <t>B.14.248</t>
  </si>
  <si>
    <t>Besi siku 5 x 5 x 5</t>
  </si>
  <si>
    <t>B.14.249</t>
  </si>
  <si>
    <t>Besi siku 5 x 5 x 5 A</t>
  </si>
  <si>
    <t>B.14.250</t>
  </si>
  <si>
    <t>Besi siku 5 x 5 x 5 EQ</t>
  </si>
  <si>
    <t>B.14.251</t>
  </si>
  <si>
    <t>Besi siku 6 x 6 x 6 EQ</t>
  </si>
  <si>
    <t>B.14.252</t>
  </si>
  <si>
    <t>Besi siku 7 x 7 x 7 EQ</t>
  </si>
  <si>
    <t>B.14.253</t>
  </si>
  <si>
    <t>Besi siku 8 x 8 x 8 EQ</t>
  </si>
  <si>
    <t>B.14.254</t>
  </si>
  <si>
    <t>Besi siku 10 x 10 x 10 EQ</t>
  </si>
  <si>
    <t>B.14.255</t>
  </si>
  <si>
    <t>BAHAN BAJA RINGAN DAN BAJA BERAT</t>
  </si>
  <si>
    <t>Baja Ringan</t>
  </si>
  <si>
    <t>Baja ringan C100 @0,95 mm</t>
  </si>
  <si>
    <t>B.15.1</t>
  </si>
  <si>
    <t>Baja Ringan C75 0,75 A @0,73mm</t>
  </si>
  <si>
    <t>B.15.2</t>
  </si>
  <si>
    <t>Baja Ringan C75 0,75 B @0,70 mm</t>
  </si>
  <si>
    <t>B.15.3</t>
  </si>
  <si>
    <t>Baja Ringan C75 0,75 C @0,65 mm</t>
  </si>
  <si>
    <t>B.15.4</t>
  </si>
  <si>
    <t>Baja Ringan C75 0,75 D @0,60 mm</t>
  </si>
  <si>
    <t>B.15.5</t>
  </si>
  <si>
    <t>Baja Ringan C75 0,75 E @0,55 mm</t>
  </si>
  <si>
    <t>B.15.6</t>
  </si>
  <si>
    <t>Canal C 75 x 75</t>
  </si>
  <si>
    <t>B.15.7</t>
  </si>
  <si>
    <t>Canal C 75 x 65</t>
  </si>
  <si>
    <t>B.15.8</t>
  </si>
  <si>
    <t>Canal C 75 x 65 (SUPER)</t>
  </si>
  <si>
    <t>B.15.9</t>
  </si>
  <si>
    <t>Canal C 75 x 65 (TL)</t>
  </si>
  <si>
    <t>B.15.10</t>
  </si>
  <si>
    <t>Canal C 75 x 75 (SUPER)</t>
  </si>
  <si>
    <t>B.15.11</t>
  </si>
  <si>
    <t>Canal C 75 x 75 (TL)</t>
  </si>
  <si>
    <t>B.15.12</t>
  </si>
  <si>
    <t>Canal C IGGI 75 x 75</t>
  </si>
  <si>
    <t>B.15.13</t>
  </si>
  <si>
    <t>Canal C 75 x 75 (TASO)</t>
  </si>
  <si>
    <t>B.15.14</t>
  </si>
  <si>
    <t>Canal C 75 x 65 (TASO)</t>
  </si>
  <si>
    <t>B.15.15</t>
  </si>
  <si>
    <t>Canal C 7,5 X 2 mm</t>
  </si>
  <si>
    <t>B.15.16</t>
  </si>
  <si>
    <t>Reng 30 x 0.45 (Truss)</t>
  </si>
  <si>
    <t>B.15.23</t>
  </si>
  <si>
    <t>Reng 32 x 0.45 (TASO)</t>
  </si>
  <si>
    <t>B.15.24</t>
  </si>
  <si>
    <t>Reng 30 x 0.45 (TASO)</t>
  </si>
  <si>
    <t>B.15.25</t>
  </si>
  <si>
    <t>Reng 40 x 0.45 (TASO)</t>
  </si>
  <si>
    <t>B.15.26</t>
  </si>
  <si>
    <t>Reng Besar 30 mm x 0.4 mm</t>
  </si>
  <si>
    <t>B.15.27</t>
  </si>
  <si>
    <t>Reng Kecil 25 mm x 0.4 mm</t>
  </si>
  <si>
    <t>B.15.28</t>
  </si>
  <si>
    <t>Reng IGGI A 0.45mm</t>
  </si>
  <si>
    <t>B.15.29</t>
  </si>
  <si>
    <t>Skrup Canal C (12x20)</t>
  </si>
  <si>
    <t>B.15.30</t>
  </si>
  <si>
    <t>Skrup Genteng (12x40)</t>
  </si>
  <si>
    <t>B.15.31</t>
  </si>
  <si>
    <t>Alumunium Foil Single (1m x 50m)</t>
  </si>
  <si>
    <t>B.15.32</t>
  </si>
  <si>
    <t>Baja Berat</t>
  </si>
  <si>
    <t>UNP 5</t>
  </si>
  <si>
    <t>B.15.34</t>
  </si>
  <si>
    <t>UNP 6.5</t>
  </si>
  <si>
    <t>B.15.35</t>
  </si>
  <si>
    <t>UNP 8 (23 kg)</t>
  </si>
  <si>
    <t>B.15.36</t>
  </si>
  <si>
    <t>UNP 8 (27 kg)</t>
  </si>
  <si>
    <t>B.15.37</t>
  </si>
  <si>
    <t>UNP 10</t>
  </si>
  <si>
    <t>B.15.38</t>
  </si>
  <si>
    <t>UNP 12</t>
  </si>
  <si>
    <t>B.15.39</t>
  </si>
  <si>
    <t>UNP 15</t>
  </si>
  <si>
    <t>B.15.40</t>
  </si>
  <si>
    <t>UNP 20</t>
  </si>
  <si>
    <t>B.15.41</t>
  </si>
  <si>
    <t>IWF 150 X 75 X 5 X 8</t>
  </si>
  <si>
    <t>B.15.44</t>
  </si>
  <si>
    <t>IWF 200 X 100 X 5,5 X 8</t>
  </si>
  <si>
    <t>B.15.45</t>
  </si>
  <si>
    <t>IWF 250 X 125 X 6 X 9</t>
  </si>
  <si>
    <t>B.15.46</t>
  </si>
  <si>
    <t>IWF 300 X 150 X 6,5 X 9</t>
  </si>
  <si>
    <t>B.15.47</t>
  </si>
  <si>
    <t>CNP 10 A</t>
  </si>
  <si>
    <t>B.15.70</t>
  </si>
  <si>
    <t>CNP 10 AA</t>
  </si>
  <si>
    <t>B.15.71</t>
  </si>
  <si>
    <t>CNP 10 AA2</t>
  </si>
  <si>
    <t>B.15.72</t>
  </si>
  <si>
    <t>CNP 10 B</t>
  </si>
  <si>
    <t>B.15.73</t>
  </si>
  <si>
    <t>CNP 12.5 A (panjang)</t>
  </si>
  <si>
    <t>B.15.74</t>
  </si>
  <si>
    <t>CNP 12.5 A (pendek)</t>
  </si>
  <si>
    <t>B.15.75</t>
  </si>
  <si>
    <t>CNP 12.5 AA (pendek)</t>
  </si>
  <si>
    <t>B.15.76</t>
  </si>
  <si>
    <t>CNP 12.5 B (pendek)</t>
  </si>
  <si>
    <t>B.15.77</t>
  </si>
  <si>
    <t>CNP 15 A</t>
  </si>
  <si>
    <t>B.15.78</t>
  </si>
  <si>
    <t>CNP 15 AA</t>
  </si>
  <si>
    <t>B.15.79</t>
  </si>
  <si>
    <t>CNP 200 X 75 X 3,2 (6 Meter)</t>
  </si>
  <si>
    <t>B.15.80</t>
  </si>
  <si>
    <t>CNP 7.5 AA</t>
  </si>
  <si>
    <t>B.15.81</t>
  </si>
  <si>
    <t>CNP 7.5 B</t>
  </si>
  <si>
    <t>B.15.82</t>
  </si>
  <si>
    <t>INP 100</t>
  </si>
  <si>
    <t>B.15.83</t>
  </si>
  <si>
    <t>BAHAN ELEKTRIKAL</t>
  </si>
  <si>
    <t>Lampu</t>
  </si>
  <si>
    <t>Lampu TL 1 x 40 watt/220 V (Philips)</t>
  </si>
  <si>
    <t>B.16.1</t>
  </si>
  <si>
    <t>Lampu KAP RM TL 2 x 9 watt</t>
  </si>
  <si>
    <t>B.16.5</t>
  </si>
  <si>
    <t>Lampu KAP RM TL 2 x 18 watt</t>
  </si>
  <si>
    <t>B.16.6</t>
  </si>
  <si>
    <t>Lampu XL / Spiral 1 x 5 watt/220 V (Philips)</t>
  </si>
  <si>
    <t>B.16.7</t>
  </si>
  <si>
    <t>Lampu XL / Spiral 1 x 8 watt/220 V (Philips)</t>
  </si>
  <si>
    <t>B.16.8</t>
  </si>
  <si>
    <t>Lampu XL / Spiral 1 x 11 watt/220 V (Philips)</t>
  </si>
  <si>
    <t>B.16.9</t>
  </si>
  <si>
    <t>Lampu XL / Spiral 1 x 12 watt/220 V (Philips)</t>
  </si>
  <si>
    <t>B.16.10</t>
  </si>
  <si>
    <t>Lampu XL / Spiral 1 x 14 watt/220 V (Philips)</t>
  </si>
  <si>
    <t>B.16.11</t>
  </si>
  <si>
    <t>Lampu XL / Spiral 1 x 18 watt/220 V (Philips)</t>
  </si>
  <si>
    <t>B.16.12</t>
  </si>
  <si>
    <t>Lampu XL / Spiral 1 x 23 watt/220 V (Philips)</t>
  </si>
  <si>
    <t>B.16.13</t>
  </si>
  <si>
    <t>Lampu Pijar 40 watt/220 V (Philips)</t>
  </si>
  <si>
    <t>B.16.15</t>
  </si>
  <si>
    <t>Lampu Pijar 25 watt/220 V (Philips)</t>
  </si>
  <si>
    <t>B.16.16</t>
  </si>
  <si>
    <t>Lampu LED (Philips) 3 Watt</t>
  </si>
  <si>
    <t>B.16.17</t>
  </si>
  <si>
    <t>Lampu LED (Philips) 4 Watt</t>
  </si>
  <si>
    <t>B.16.18</t>
  </si>
  <si>
    <t>Lampu LED (Philips) 5 Watt</t>
  </si>
  <si>
    <t>B.16.19</t>
  </si>
  <si>
    <t>Lampu LED (Philips) 6 Watt</t>
  </si>
  <si>
    <t>B.16.20</t>
  </si>
  <si>
    <t>Lampu LED (Philips) 7 Watt</t>
  </si>
  <si>
    <t>B.16.21</t>
  </si>
  <si>
    <t>Lampu LED (Philips) 8 Watt</t>
  </si>
  <si>
    <t>B.16.22</t>
  </si>
  <si>
    <t>Lampu LED (Philips) 9 Watt</t>
  </si>
  <si>
    <t>B.16.23</t>
  </si>
  <si>
    <t>Lampu LED (Philips) 10 Watt</t>
  </si>
  <si>
    <t>B.16.24</t>
  </si>
  <si>
    <t>Lampu LED (Philips) 11 Watt</t>
  </si>
  <si>
    <t>B.16.25</t>
  </si>
  <si>
    <t>Lampu LED (Philips) 12Watt</t>
  </si>
  <si>
    <t>B.16.26</t>
  </si>
  <si>
    <t>Lampu LED (Philips) 13 Watt</t>
  </si>
  <si>
    <t>B.16.27</t>
  </si>
  <si>
    <t>Lampu Downlight kotak LED 5 watt (Cool Day Light)</t>
  </si>
  <si>
    <t>B.16.29</t>
  </si>
  <si>
    <t>Lampu Downlight kotak LED 6 watt (Cool Day Light)</t>
  </si>
  <si>
    <t>B.16.30</t>
  </si>
  <si>
    <t>Lampu Downlight kotak LED 7 watt (Cool Day Light)</t>
  </si>
  <si>
    <t>B.16.31</t>
  </si>
  <si>
    <t>Lampu Downlight kotak LED 5 watt (Warm)</t>
  </si>
  <si>
    <t>B.16.33</t>
  </si>
  <si>
    <t>Lampu Downlight kotak LED 6 watt (Warm)</t>
  </si>
  <si>
    <t>B.16.34</t>
  </si>
  <si>
    <t>Lampu Downlight kotak LED 7 watt (Warm)</t>
  </si>
  <si>
    <t>B.16.35</t>
  </si>
  <si>
    <t>Lampu Downlight kotak LED 12 watt (Warm)</t>
  </si>
  <si>
    <t>B.16.36</t>
  </si>
  <si>
    <t>Lampu Downlight kotak LED 24 watt (Warm)</t>
  </si>
  <si>
    <t>B.16.39</t>
  </si>
  <si>
    <t>Lampu Down Light bulat LED 4 watt</t>
  </si>
  <si>
    <t>B.16.40</t>
  </si>
  <si>
    <t>Lampu Down Light bulat LED 5 watt</t>
  </si>
  <si>
    <t>B.16.41</t>
  </si>
  <si>
    <t>Lampu Down Light bulat LED 6 watt</t>
  </si>
  <si>
    <t>B.16.42</t>
  </si>
  <si>
    <t>Lampu Down Light bulat LED 7 watt</t>
  </si>
  <si>
    <t>B.16.43</t>
  </si>
  <si>
    <t>Lampu Down Light bulat LED 9 watt</t>
  </si>
  <si>
    <t>B.16.44</t>
  </si>
  <si>
    <t>Lampu Down Light bulat LED 10 watt</t>
  </si>
  <si>
    <t>B.16.45</t>
  </si>
  <si>
    <t>Lampu Down Light bulat LED 12 watt</t>
  </si>
  <si>
    <t>B.16.46</t>
  </si>
  <si>
    <t>Lampu Down Light bulat LED 15 watt</t>
  </si>
  <si>
    <t>B.16.47</t>
  </si>
  <si>
    <t>Lampu Down Light bulat LED 18 watt</t>
  </si>
  <si>
    <t>B.16.48</t>
  </si>
  <si>
    <t>Saklar</t>
  </si>
  <si>
    <t>Stop kontak inbow</t>
  </si>
  <si>
    <t>B.16.51</t>
  </si>
  <si>
    <t>Stop kontak inbow (Panasonik / Sneijder)</t>
  </si>
  <si>
    <t>B.16.52</t>
  </si>
  <si>
    <t>Saklar double inbow</t>
  </si>
  <si>
    <t>B.16.53</t>
  </si>
  <si>
    <t>Saklar double inbow (Panasonik / Sneijder)</t>
  </si>
  <si>
    <t>B.16.54</t>
  </si>
  <si>
    <t>Saklar tunggal inbow</t>
  </si>
  <si>
    <t>B.16.55</t>
  </si>
  <si>
    <t>Saklar tunggal inbow (Panasonik / Sneijder)</t>
  </si>
  <si>
    <t>B.16.56</t>
  </si>
  <si>
    <t>Stop kontak out bow (Panasonik / Sneijder)</t>
  </si>
  <si>
    <t>B.16.58</t>
  </si>
  <si>
    <t>Saklar double out bow</t>
  </si>
  <si>
    <t>B.16.59</t>
  </si>
  <si>
    <t>Saklar double out bow (Panasonik / Sneijder)</t>
  </si>
  <si>
    <t>B.16.60</t>
  </si>
  <si>
    <t>Saklar tunggal out bow</t>
  </si>
  <si>
    <t>B.16.61</t>
  </si>
  <si>
    <t>Saklar tunggal out bow (Panasonik / Sneijder)</t>
  </si>
  <si>
    <t>B.16.62</t>
  </si>
  <si>
    <t>Isolasi Listrik</t>
  </si>
  <si>
    <t>B.16.63</t>
  </si>
  <si>
    <t>Isolasi Listrik (MERIKAN)</t>
  </si>
  <si>
    <t>B.16.64</t>
  </si>
  <si>
    <t>Outlet TV</t>
  </si>
  <si>
    <t>B.16.65</t>
  </si>
  <si>
    <t>Outlet Telepon</t>
  </si>
  <si>
    <t>B.16.66</t>
  </si>
  <si>
    <t>Fitting</t>
  </si>
  <si>
    <t>Fitting Lampu Tempel</t>
  </si>
  <si>
    <t>B.16.68</t>
  </si>
  <si>
    <t>Fitting Lampu Tempel (DEXTA)</t>
  </si>
  <si>
    <t>B.16.69</t>
  </si>
  <si>
    <t>Fitting Lampu Down Ligth</t>
  </si>
  <si>
    <t>B.16.70</t>
  </si>
  <si>
    <t>Fitting Lampu Gantung</t>
  </si>
  <si>
    <t>B.16.71</t>
  </si>
  <si>
    <t>Sekring</t>
  </si>
  <si>
    <t>Sekring box + panel 1 grup</t>
  </si>
  <si>
    <t>B.16.72</t>
  </si>
  <si>
    <t>Sekring box + panel 2 grup</t>
  </si>
  <si>
    <t>B.16.73</t>
  </si>
  <si>
    <t>Kabel</t>
  </si>
  <si>
    <t>Kabel NYY (4x6mm²)</t>
  </si>
  <si>
    <t>B.16.76</t>
  </si>
  <si>
    <t>Kabel NYY (4x6mm²) METER ( SUPREME )</t>
  </si>
  <si>
    <t>B.16.77</t>
  </si>
  <si>
    <t>Kabel NYY (4x10mm²)</t>
  </si>
  <si>
    <t>B.16.78</t>
  </si>
  <si>
    <t>Kabel NYY (4x16mm²)</t>
  </si>
  <si>
    <t>B.16.79</t>
  </si>
  <si>
    <t>Kabel NYY (4x25mm²)</t>
  </si>
  <si>
    <t>B.16.80</t>
  </si>
  <si>
    <t>Kabel BC (6 mm²)</t>
  </si>
  <si>
    <t>B.16.81</t>
  </si>
  <si>
    <t>Kabel BC (10 mm²)</t>
  </si>
  <si>
    <t>B.16.82</t>
  </si>
  <si>
    <t>Kabel BC (10 mm²) METER</t>
  </si>
  <si>
    <t>B.16.83</t>
  </si>
  <si>
    <t>Kabel BC (16 mm²)</t>
  </si>
  <si>
    <t>B.16.84</t>
  </si>
  <si>
    <t>Kabel BC (25 mm²)</t>
  </si>
  <si>
    <t>B.16.85</t>
  </si>
  <si>
    <t>Kabel BC (35 mm²)</t>
  </si>
  <si>
    <t>B.16.86</t>
  </si>
  <si>
    <t>Kabel BC (50 mm²)</t>
  </si>
  <si>
    <t>B.16.88</t>
  </si>
  <si>
    <t>Kabel NYM 2 x 1,5 mm²</t>
  </si>
  <si>
    <t>B.16.89</t>
  </si>
  <si>
    <t>B.16.90</t>
  </si>
  <si>
    <t>Kabel NYM 2 x 2,5 mm²</t>
  </si>
  <si>
    <t>B.16.91</t>
  </si>
  <si>
    <t>Kabel NYM 2 x 4 m</t>
  </si>
  <si>
    <t>B.16.92</t>
  </si>
  <si>
    <t>Kabel NYM 3 x 1,5 mm²</t>
  </si>
  <si>
    <t>B.16.93</t>
  </si>
  <si>
    <t>Kabel NYM 3 x 2,5 mm²</t>
  </si>
  <si>
    <t>B.16.94</t>
  </si>
  <si>
    <t>Kabel NYM 3 x 4 mm²</t>
  </si>
  <si>
    <t>B.16.95</t>
  </si>
  <si>
    <t>Kabel NYM 2 x 1,5 mm² @50 m</t>
  </si>
  <si>
    <t>B.16.96</t>
  </si>
  <si>
    <t>Kabel NYM 2 x 2,5 mm² @50 m</t>
  </si>
  <si>
    <t>B.16.97</t>
  </si>
  <si>
    <t>Kabel NYM 3 x 1,5 mm² @50 m</t>
  </si>
  <si>
    <t>B.16.98</t>
  </si>
  <si>
    <t>Kabel NYM 3 x 2,5 mm² @50 m</t>
  </si>
  <si>
    <t>B.16.99</t>
  </si>
  <si>
    <t>Kabel NYA 1,5 mm²</t>
  </si>
  <si>
    <t>B.16.100</t>
  </si>
  <si>
    <t>Kabel NYA (LMK) 1,5 mm @ 50m (SUPREME)</t>
  </si>
  <si>
    <t>B.16.101</t>
  </si>
  <si>
    <t>Kabel NYA (LMK) 2,5 mm² @50m (SUPREME)</t>
  </si>
  <si>
    <t>B.16.102</t>
  </si>
  <si>
    <t>Kabel NYA (LMK)1,5 mm² @100m(SUPREME)</t>
  </si>
  <si>
    <t>B.16.103</t>
  </si>
  <si>
    <t>Kabel NYA (LMK)2,5 mm²@100m(SUPREME)</t>
  </si>
  <si>
    <t>B.16.104</t>
  </si>
  <si>
    <t>Kabel NYA (LMK) 1,5 mm² @100m</t>
  </si>
  <si>
    <t>B.16.105</t>
  </si>
  <si>
    <t>Kabel NYA (LMK) 2,5 mm²@100m</t>
  </si>
  <si>
    <t>B.16.106</t>
  </si>
  <si>
    <t>Kabel NYA (LMK) 4 mm²@100m</t>
  </si>
  <si>
    <t>B.16.107</t>
  </si>
  <si>
    <t>Kabel NYA 4 mm²</t>
  </si>
  <si>
    <t>B.16.108</t>
  </si>
  <si>
    <t>Kabel NYAF (1,5 mm²)</t>
  </si>
  <si>
    <t>B.16.109</t>
  </si>
  <si>
    <t>Kabel NYAF (1,5 mm²)@100m(SUPREME)</t>
  </si>
  <si>
    <t>B.16.110</t>
  </si>
  <si>
    <t>Kabel NYAF (2,5 mm²)</t>
  </si>
  <si>
    <t>B.16.111</t>
  </si>
  <si>
    <t>Kabel NYAF (2,5 mm²)@100m(SUPREME)</t>
  </si>
  <si>
    <t>B.16.112</t>
  </si>
  <si>
    <t>Kabel NYAF (4 mm²)</t>
  </si>
  <si>
    <t>B.16.113</t>
  </si>
  <si>
    <t>Kabel NYAF (6 mm²)</t>
  </si>
  <si>
    <t>B.16.114</t>
  </si>
  <si>
    <t>Kabel NYAF (10 mm²)</t>
  </si>
  <si>
    <t>B.16.115</t>
  </si>
  <si>
    <t>Kabel NYAF (16 mm²)</t>
  </si>
  <si>
    <t>B.16.116</t>
  </si>
  <si>
    <t>Kabel NYAF (25 mm²)</t>
  </si>
  <si>
    <t>B.16.117</t>
  </si>
  <si>
    <t>Kabel NYAF (35 mm²)</t>
  </si>
  <si>
    <t>B.16.118</t>
  </si>
  <si>
    <t>Kabel NYAF (50 mm²)</t>
  </si>
  <si>
    <t>B.16.119</t>
  </si>
  <si>
    <t>Kabel TC 2 x 10 mm²</t>
  </si>
  <si>
    <t>B.16.121</t>
  </si>
  <si>
    <t>Kabel TC 2 x 16 mm²</t>
  </si>
  <si>
    <t>B.16.122</t>
  </si>
  <si>
    <t>Kabel TC 4 x 16 mm²</t>
  </si>
  <si>
    <t>B.16.124</t>
  </si>
  <si>
    <t>Kabel TC 4 x 25 mm²</t>
  </si>
  <si>
    <t>B.16.125</t>
  </si>
  <si>
    <t>Kabel telepon 40 x 2 x 0.6</t>
  </si>
  <si>
    <t>Panel</t>
  </si>
  <si>
    <t>Box Panel 22 x 32</t>
  </si>
  <si>
    <t>B.16.128</t>
  </si>
  <si>
    <t>Box Panel 30 x 40</t>
  </si>
  <si>
    <t>B.16.129</t>
  </si>
  <si>
    <t>Box Panel 40 x 60</t>
  </si>
  <si>
    <t>B.16.131</t>
  </si>
  <si>
    <t>Box Panel 60 x 80</t>
  </si>
  <si>
    <t>B.16.133</t>
  </si>
  <si>
    <t>MCB 2A 220V/380V</t>
  </si>
  <si>
    <t>B.16.135</t>
  </si>
  <si>
    <t>MCB 2A 220V/380V (SNEIDER)</t>
  </si>
  <si>
    <t>B.16.136</t>
  </si>
  <si>
    <t>MCB 4A 220V/380V</t>
  </si>
  <si>
    <t>B.16.137</t>
  </si>
  <si>
    <t>MCB 4A 220V/380V (SNEIDER)</t>
  </si>
  <si>
    <t>B.16.138</t>
  </si>
  <si>
    <t>MCB 6A 220V/380V</t>
  </si>
  <si>
    <t>B.16.139</t>
  </si>
  <si>
    <t>MCB 6A 220V/380V (SNEIDER)</t>
  </si>
  <si>
    <t>B.16.140</t>
  </si>
  <si>
    <t>MCB 10A 220V/380V</t>
  </si>
  <si>
    <t>B.16.141</t>
  </si>
  <si>
    <t>MCB 10A 220V/380V (SNEIDER)</t>
  </si>
  <si>
    <t>B.16.142</t>
  </si>
  <si>
    <t>MCB 16A 220V/380V</t>
  </si>
  <si>
    <t>B.16.143</t>
  </si>
  <si>
    <t>MCB 16A 220V/380V (SNEIDER)</t>
  </si>
  <si>
    <t>B.16.144</t>
  </si>
  <si>
    <t>MCB 20A 220V/380V</t>
  </si>
  <si>
    <t>B.16.145</t>
  </si>
  <si>
    <t>MCB 20A 220V/380V (SNEIDER)</t>
  </si>
  <si>
    <t>B.16.146</t>
  </si>
  <si>
    <t>MCB 25A 220V/380V</t>
  </si>
  <si>
    <t>B.16.147</t>
  </si>
  <si>
    <t>MCB 25A 220V/380V (SNEIDER)</t>
  </si>
  <si>
    <t>B.16.148</t>
  </si>
  <si>
    <t>MCB 32A 220V/380V</t>
  </si>
  <si>
    <t>B.16.150</t>
  </si>
  <si>
    <t>MCCB 3ф 10A 220V/380V (SNEIDER)</t>
  </si>
  <si>
    <t>B.16.153</t>
  </si>
  <si>
    <t>MCCB 3ф 16A 220V/380V (SNEIDER)</t>
  </si>
  <si>
    <t>B.16.155</t>
  </si>
  <si>
    <t>MCCB 3ф 20A 220V/380V</t>
  </si>
  <si>
    <t>B.16.156</t>
  </si>
  <si>
    <t>MCCB 3ф 20A 220V/380V (SNEIDER)</t>
  </si>
  <si>
    <t>B.16.157</t>
  </si>
  <si>
    <t>MCCB 3ф 25A 220V/380V</t>
  </si>
  <si>
    <t>B.16.158</t>
  </si>
  <si>
    <t>MCCB 3ф 25A 220V/380V (SNEIDER)</t>
  </si>
  <si>
    <t>B.16.159</t>
  </si>
  <si>
    <t>MCCB 3ф 32A 220V/380V</t>
  </si>
  <si>
    <t>B.16.160</t>
  </si>
  <si>
    <t>MCCB 3ф 32A 220V/380V (SNEIDER)</t>
  </si>
  <si>
    <t>B.16.161</t>
  </si>
  <si>
    <t>MCCB 3ф 50A 220V/380V</t>
  </si>
  <si>
    <t>B.16.162</t>
  </si>
  <si>
    <t>MCCB 3ф 50A 220V/380V (SNEIDER)</t>
  </si>
  <si>
    <t>B.16.163</t>
  </si>
  <si>
    <t>MCCB 3ф 75A 220V/380V</t>
  </si>
  <si>
    <t>B.16.164</t>
  </si>
  <si>
    <t>MCCB 3ф 80A 220V/380V</t>
  </si>
  <si>
    <t>B.16.165</t>
  </si>
  <si>
    <t>MCCB 3ф 100A 220V/380V</t>
  </si>
  <si>
    <t>B.16.166</t>
  </si>
  <si>
    <t>Lampu Jalan 250 watt</t>
  </si>
  <si>
    <t>B.16.167</t>
  </si>
  <si>
    <t>Lampu Jalan 500 watt</t>
  </si>
  <si>
    <t>B.16.168</t>
  </si>
  <si>
    <t>Lampu PJU 100 watt LED</t>
  </si>
  <si>
    <t>B.16.169</t>
  </si>
  <si>
    <t>COS /om saklar 25 A</t>
  </si>
  <si>
    <t>B.16.174</t>
  </si>
  <si>
    <t>Terminal Netral + GND</t>
  </si>
  <si>
    <t>B.16.179</t>
  </si>
  <si>
    <t>Pilot Lamp</t>
  </si>
  <si>
    <t>B.16.180</t>
  </si>
  <si>
    <t>Volt Meter 500 V</t>
  </si>
  <si>
    <t>B.16.181</t>
  </si>
  <si>
    <t>Hz Meter 55 Hz</t>
  </si>
  <si>
    <t>B.16.182</t>
  </si>
  <si>
    <t>Rel MCB</t>
  </si>
  <si>
    <t>B.16.183</t>
  </si>
  <si>
    <t>Ujg</t>
  </si>
  <si>
    <t>Skun Kabel 8 mm</t>
  </si>
  <si>
    <t>B.16.184</t>
  </si>
  <si>
    <t>Skun Kabel 10 mm</t>
  </si>
  <si>
    <t>B.16.185</t>
  </si>
  <si>
    <t>Skun Kabel 12 mm</t>
  </si>
  <si>
    <t>B.16.186</t>
  </si>
  <si>
    <t>Ohm Saklar 125 Amp</t>
  </si>
  <si>
    <t>B.16.187</t>
  </si>
  <si>
    <t>Stik Arde 5/8</t>
  </si>
  <si>
    <t>B.16.188</t>
  </si>
  <si>
    <t>Kap Lampu Jalan Gantung + Viting Gntung Keramik</t>
  </si>
  <si>
    <t>B.16.189</t>
  </si>
  <si>
    <t>BCCWI</t>
  </si>
  <si>
    <t>B.16.190</t>
  </si>
  <si>
    <t>Fixed Dead &amp; Ass</t>
  </si>
  <si>
    <t>B.16.191</t>
  </si>
  <si>
    <t>Suspension &amp; Ass</t>
  </si>
  <si>
    <t>B.16.192</t>
  </si>
  <si>
    <t>Accesories</t>
  </si>
  <si>
    <t>Pipa Listrik 1/2"</t>
  </si>
  <si>
    <t>B.16.193</t>
  </si>
  <si>
    <t>Pipa Listrik 5/8"</t>
  </si>
  <si>
    <t>B.16.194</t>
  </si>
  <si>
    <t>Sok pipa listrik</t>
  </si>
  <si>
    <t>B.16.195</t>
  </si>
  <si>
    <t>https://www.tokopedia.com/sip-electric/sok-pipa-listrik-plastik-20mm-putih-sock-pipe-soket-pipa-listrik?extParam=ivf%3Dfalse%26keyword%3Dsocket+conduit+20+mm%26search_id%3D2026021209450934ED066DF378EF349Q11%26src%3Dsearch&amp;t_id=1770889556898&amp;t_st=1&amp;t_pp=search_result&amp;t_efo=search_pure_goods_card&amp;t_ef=goods_search&amp;t_sm=&amp;t_spt=search_result</t>
  </si>
  <si>
    <t>Bok 1/2"</t>
  </si>
  <si>
    <t>B.16.196</t>
  </si>
  <si>
    <t>Bok 5/8"</t>
  </si>
  <si>
    <t>B.16.197</t>
  </si>
  <si>
    <t>Klos inbow 5/8</t>
  </si>
  <si>
    <t>B.16.198</t>
  </si>
  <si>
    <t>Klos inbow Kotak</t>
  </si>
  <si>
    <t>B.16.199</t>
  </si>
  <si>
    <t>Klos inbow Kotak (PANASONIC)</t>
  </si>
  <si>
    <t>B.16.200</t>
  </si>
  <si>
    <t>Tdos 5/8</t>
  </si>
  <si>
    <t>B.16.201</t>
  </si>
  <si>
    <t>Sadel 8 - 12 " (100 pcs)</t>
  </si>
  <si>
    <t>B.16.202</t>
  </si>
  <si>
    <t>Sadel 8 - 12 " (50 pcs)</t>
  </si>
  <si>
    <t>B.16.203</t>
  </si>
  <si>
    <t>Sadel 8 - 12 " (100 pcs) INDEKS</t>
  </si>
  <si>
    <t>B.16.204</t>
  </si>
  <si>
    <t>Sadel pipa 1/2 "</t>
  </si>
  <si>
    <t>B.16.205</t>
  </si>
  <si>
    <t>Box MCB 1 ( Satu MCB )</t>
  </si>
  <si>
    <t>B.16.206</t>
  </si>
  <si>
    <t>Lasdop</t>
  </si>
  <si>
    <t>B.16.207</t>
  </si>
  <si>
    <t>https://www.tokopedia.com/hernaelectric/lasdop-kabel?utm_source=google&amp;utm_medium=organic&amp;utm_campaign=pdp</t>
  </si>
  <si>
    <t>Box MCB 2 ( Dua MCB )</t>
  </si>
  <si>
    <t>B.16.208</t>
  </si>
  <si>
    <t>Box MCB 1 grup (plastik)CLIPTON</t>
  </si>
  <si>
    <t>B.16.209</t>
  </si>
  <si>
    <t>Box MCB 2 grup (platik) ERKE</t>
  </si>
  <si>
    <t>B.16.210</t>
  </si>
  <si>
    <t>Box MCB 2 grup (plastik)</t>
  </si>
  <si>
    <t>B.16.212</t>
  </si>
  <si>
    <t>Box MCB 4 grup (plastik)</t>
  </si>
  <si>
    <t>B.16.214</t>
  </si>
  <si>
    <t>Photocell 3 A</t>
  </si>
  <si>
    <t>B.16.219</t>
  </si>
  <si>
    <t>Photocell 6 A</t>
  </si>
  <si>
    <t>B.16.220</t>
  </si>
  <si>
    <t>Photocell ( SNEIDER )</t>
  </si>
  <si>
    <t>B.16.221</t>
  </si>
  <si>
    <t>Contactor Schneider</t>
  </si>
  <si>
    <t>LC 1D18</t>
  </si>
  <si>
    <t>B.16.222</t>
  </si>
  <si>
    <t>LC 1D25</t>
  </si>
  <si>
    <t>B.16.223</t>
  </si>
  <si>
    <t>LC 1D32</t>
  </si>
  <si>
    <t>B.16.224</t>
  </si>
  <si>
    <t>LC 1D40</t>
  </si>
  <si>
    <t>B.16.225</t>
  </si>
  <si>
    <t>LC 1D50</t>
  </si>
  <si>
    <t>B.16.226</t>
  </si>
  <si>
    <t>BAHAN KIMIA</t>
  </si>
  <si>
    <t>Aluminium Sulfat</t>
  </si>
  <si>
    <t>B.17.1</t>
  </si>
  <si>
    <t>Calcium Hypochlorite</t>
  </si>
  <si>
    <t>B.17.2</t>
  </si>
  <si>
    <t>Pail</t>
  </si>
  <si>
    <t>Soda Ash</t>
  </si>
  <si>
    <t>B.17.3</t>
  </si>
  <si>
    <t>Pengeras beton @ 1 Ltr</t>
  </si>
  <si>
    <t>B.17.4</t>
  </si>
  <si>
    <t>BAHAN BAKAR MINYAK</t>
  </si>
  <si>
    <t>Pertamax</t>
  </si>
  <si>
    <t>B.18.1</t>
  </si>
  <si>
    <t>Pertalite</t>
  </si>
  <si>
    <t>B.18.3</t>
  </si>
  <si>
    <t>Dexlite</t>
  </si>
  <si>
    <t>B.18.4</t>
  </si>
  <si>
    <t>Bio Solar</t>
  </si>
  <si>
    <t>B.18.5</t>
  </si>
  <si>
    <t>Pertamina DEX</t>
  </si>
  <si>
    <t>B.18.6</t>
  </si>
  <si>
    <t>Pelumas Enduro</t>
  </si>
  <si>
    <t>B.18.8</t>
  </si>
  <si>
    <t>Pelumas Mesran</t>
  </si>
  <si>
    <t>B.18.9</t>
  </si>
  <si>
    <t>Oli curah pertamina Mediteran S 10 @ 20 Ltr</t>
  </si>
  <si>
    <t>B.18.10</t>
  </si>
  <si>
    <t>E.</t>
  </si>
  <si>
    <t>PERALATAN</t>
  </si>
  <si>
    <t>ALAT PEKERJA</t>
  </si>
  <si>
    <t>Gergaji</t>
  </si>
  <si>
    <t>Gergaji Kayu (besar)</t>
  </si>
  <si>
    <t>M.1.1</t>
  </si>
  <si>
    <t>Gergaji Kayu (kecil)</t>
  </si>
  <si>
    <t>M.1.2</t>
  </si>
  <si>
    <t>Gergaji Besi</t>
  </si>
  <si>
    <t>M.1.3</t>
  </si>
  <si>
    <t>Mata Gergaji Besi</t>
  </si>
  <si>
    <t>M.1.4</t>
  </si>
  <si>
    <t>Sekop</t>
  </si>
  <si>
    <t>M.1.5</t>
  </si>
  <si>
    <t>Sekop PROHEX</t>
  </si>
  <si>
    <t>M.1.6</t>
  </si>
  <si>
    <t>Pacul/Cangkul</t>
  </si>
  <si>
    <t>M.1.7</t>
  </si>
  <si>
    <t>Betel</t>
  </si>
  <si>
    <t>M.1.8</t>
  </si>
  <si>
    <t>Linggis</t>
  </si>
  <si>
    <t>M.1.9</t>
  </si>
  <si>
    <t>Troffol</t>
  </si>
  <si>
    <t>M.1.10</t>
  </si>
  <si>
    <t>Palu/Martil</t>
  </si>
  <si>
    <t>Palu/Martil biasa</t>
  </si>
  <si>
    <t>M.1.11</t>
  </si>
  <si>
    <t>Palu/Martil biasa VIBER</t>
  </si>
  <si>
    <t>M.1.12</t>
  </si>
  <si>
    <t>Palu/Martil 3 kg</t>
  </si>
  <si>
    <t>M.1.13</t>
  </si>
  <si>
    <t>Palu/Martil 10 kg</t>
  </si>
  <si>
    <t>M.1.14</t>
  </si>
  <si>
    <t>Argo</t>
  </si>
  <si>
    <t>M.1.15</t>
  </si>
  <si>
    <t>scaffolding</t>
  </si>
  <si>
    <t>M.1.16</t>
  </si>
  <si>
    <t>Hari</t>
  </si>
  <si>
    <t>Mesin Stamper</t>
  </si>
  <si>
    <t>M.1.17</t>
  </si>
  <si>
    <t>PERALATAN K3</t>
  </si>
  <si>
    <t>Safety Helmet</t>
  </si>
  <si>
    <t>VGS Helm Proyek</t>
  </si>
  <si>
    <t>M.2.1</t>
  </si>
  <si>
    <t>Topi Proyek MSK</t>
  </si>
  <si>
    <t>M.2.2</t>
  </si>
  <si>
    <t>Ear Muffs</t>
  </si>
  <si>
    <t>Ear Protector</t>
  </si>
  <si>
    <t>M.2.3</t>
  </si>
  <si>
    <t>Aldo Safety Protection Set (Safety googles, mask, ear muff)</t>
  </si>
  <si>
    <t>M.2.5</t>
  </si>
  <si>
    <t>Safety Glasses</t>
  </si>
  <si>
    <t>Enzo Kacamata Las Hitam</t>
  </si>
  <si>
    <t>M.2.6</t>
  </si>
  <si>
    <t>Safety Mask</t>
  </si>
  <si>
    <t>Tora Chemical Raspirator Double Cartrigde</t>
  </si>
  <si>
    <t>M.2.10</t>
  </si>
  <si>
    <t>Safety Gloves</t>
  </si>
  <si>
    <t>Sarung Tangan Katun Abu bintik Hitam</t>
  </si>
  <si>
    <t>M.2.11</t>
  </si>
  <si>
    <t>Pasang</t>
  </si>
  <si>
    <t>Sarung Tangan Katun Polos</t>
  </si>
  <si>
    <t>M.2.12</t>
  </si>
  <si>
    <t>Sarung Tangan Las Kulit</t>
  </si>
  <si>
    <t>M.2.13</t>
  </si>
  <si>
    <t>Sarung Tangan Super Nitrile (Karet)</t>
  </si>
  <si>
    <t>M.2.14</t>
  </si>
  <si>
    <t>Safety Shoes</t>
  </si>
  <si>
    <t>Kings PVC Boot KV 20 YX Yellow</t>
  </si>
  <si>
    <t>M.2.16</t>
  </si>
  <si>
    <t>Kings KWD 805</t>
  </si>
  <si>
    <t>M.2.17</t>
  </si>
  <si>
    <t>Sepatu Steel Horse Black</t>
  </si>
  <si>
    <t>M.2.19</t>
  </si>
  <si>
    <t>Sepatu lars Toybo hitam</t>
  </si>
  <si>
    <t>M.2.20</t>
  </si>
  <si>
    <t>Sepatu lars Toybo kuning</t>
  </si>
  <si>
    <t>M.2.21</t>
  </si>
  <si>
    <t>Sepatu lars Petrova kuning</t>
  </si>
  <si>
    <t>M.2.22</t>
  </si>
  <si>
    <t>Safety Wearpack</t>
  </si>
  <si>
    <t>Safety Flame Vest</t>
  </si>
  <si>
    <t>Enzo Rompi Jaring Model V</t>
  </si>
  <si>
    <t>M.2.25</t>
  </si>
  <si>
    <t>Rompi Jaring Hijau</t>
  </si>
  <si>
    <t>M.2.26</t>
  </si>
  <si>
    <t>Rompi Kantong Steel Horse (hujau)</t>
  </si>
  <si>
    <t>M.2.28</t>
  </si>
  <si>
    <t>Rompi Kantong Steel Horse (oranye)</t>
  </si>
  <si>
    <t>M.2.29</t>
  </si>
  <si>
    <t>Safety Belt</t>
  </si>
  <si>
    <t>Full Body harnes Double Big Hook</t>
  </si>
  <si>
    <t>M.2.30</t>
  </si>
  <si>
    <t>Safety APAR</t>
  </si>
  <si>
    <t>Pyramid @5 Kg</t>
  </si>
  <si>
    <t>M.2.38</t>
  </si>
  <si>
    <t>Pyramid @6 Kg</t>
  </si>
  <si>
    <t>M.2.39</t>
  </si>
  <si>
    <t>Pyramid @9 Kg</t>
  </si>
  <si>
    <t>M.2.40</t>
  </si>
  <si>
    <t>Fire FX 60 @6 Kg</t>
  </si>
  <si>
    <t>M.2.43</t>
  </si>
  <si>
    <t>p.</t>
  </si>
  <si>
    <t>Police Line 3x500</t>
  </si>
  <si>
    <t>M.2.46</t>
  </si>
  <si>
    <t>q.</t>
  </si>
  <si>
    <t>Police Line 3x300</t>
  </si>
  <si>
    <t>M.2.47</t>
  </si>
  <si>
    <t>ALAT PERLENGKAPAN</t>
  </si>
  <si>
    <t>Genset</t>
  </si>
  <si>
    <t>M.3.1</t>
  </si>
  <si>
    <t>Diperiksa</t>
  </si>
  <si>
    <t>Disusun</t>
  </si>
  <si>
    <t>Fungsional Teknik Tata Bangunan dan Perumahan</t>
  </si>
  <si>
    <t>Staff Cipta Karya</t>
  </si>
  <si>
    <t>Muhklis Mokoginta, ST</t>
  </si>
  <si>
    <t>Dodi T. Malah Amd</t>
  </si>
  <si>
    <t>Nip. 19821211 201102 1 001</t>
  </si>
  <si>
    <t>Nip. 19860924 201008 1 001</t>
  </si>
  <si>
    <t>Diteliti</t>
  </si>
  <si>
    <t>Mengetahui</t>
  </si>
  <si>
    <t>Kepala Bidang Cipta Karya</t>
  </si>
  <si>
    <t>Kepala Dinas Pekerjaan Umum dan</t>
  </si>
  <si>
    <t>Penataan Ruang Kota Kotamobagu</t>
  </si>
  <si>
    <t>Yeyen Yambo, ST.</t>
  </si>
  <si>
    <t>Claudy N. Mokodongan, ST., ME.</t>
  </si>
  <si>
    <t>Nip. 19850119 201104 2 001</t>
  </si>
  <si>
    <t>Nip. 19790112 200802 1 001</t>
  </si>
  <si>
    <t>HSP (HARGA SATUAN PEKERJAAN)</t>
  </si>
  <si>
    <t>Surat Edaran Direktur Jenderal Bina Konstruksi Nomor 182/SE/Dk/2025</t>
  </si>
  <si>
    <t>Kode AHSP-CK 2025</t>
  </si>
  <si>
    <t>Kode AHSP-Umum</t>
  </si>
  <si>
    <t>Harga Satuan Jadi</t>
  </si>
  <si>
    <t>elevasi 0 - 400 cm (LT 1)</t>
  </si>
  <si>
    <t>elevasi 401 - 800 cm (LT 2)</t>
  </si>
  <si>
    <t>PERSIAPAN LAPANGAN / SITE WORK</t>
  </si>
  <si>
    <t>PEKERJAAN PERSIAPAN</t>
  </si>
  <si>
    <t>1.1.1</t>
  </si>
  <si>
    <t>PEMBUATAN PAGAR PROYEK</t>
  </si>
  <si>
    <t>1.1.1.1</t>
  </si>
  <si>
    <t>Pembuatan 1 m’ pagar sementara dari kayu tinggi 2 meter</t>
  </si>
  <si>
    <t>1.1.1.2</t>
  </si>
  <si>
    <t>Pembuatan 1 m’ pagar sementara dari seng gelombang rangka kayu tinggi 2 meter</t>
  </si>
  <si>
    <t>1.1.1.3</t>
  </si>
  <si>
    <t>Pembuatan 1 m’ pagar sementara dari kawat duri tinggi 2 meter</t>
  </si>
  <si>
    <t>1.1.1.4</t>
  </si>
  <si>
    <t>Pembuatan 1 m’ pagar sementara seng gelombang rangka baja L.40.40.4 tinggi pagar 1.8 meter</t>
  </si>
  <si>
    <t>1.1.1.5</t>
  </si>
  <si>
    <t>Pembuatan 1 m2 pagar BRC Galvanis</t>
  </si>
  <si>
    <t>1.1.2</t>
  </si>
  <si>
    <t>ALAT DAN/ATAU SARANA PENUNJANG</t>
  </si>
  <si>
    <t>1.1.2.1</t>
  </si>
  <si>
    <t>1 buah papan nama pekerjaan ukuran 0.8x1.2 menggunakan multiflex 18 mm, frame besi siku dan tiang kayu 8/12</t>
  </si>
  <si>
    <t>bh</t>
  </si>
  <si>
    <t>1.1.3</t>
  </si>
  <si>
    <t>Pembersihan dan Pengupasan Permukaan Tanah</t>
  </si>
  <si>
    <t>1.1.3.1</t>
  </si>
  <si>
    <t>1 m3 Pembersihan dan pengupasan permukaan tanah (striping) s.d. tanaman ∅ 2 cm</t>
  </si>
  <si>
    <t>1.1.3.2</t>
  </si>
  <si>
    <t>Tebas tebang 1 m2 tanaman/tumbuhan ∅ &lt; 5 cm</t>
  </si>
  <si>
    <t>1.1.3.3</t>
  </si>
  <si>
    <t>Tebas tebang 1 m 2 tanaman/tumbuhan ∅ &gt;5 s.d. 15 cm</t>
  </si>
  <si>
    <t>1.1.4</t>
  </si>
  <si>
    <t>1.1.4.2</t>
  </si>
  <si>
    <t>Pasangan 1 m' bouwplank</t>
  </si>
  <si>
    <t>1.1.4.3</t>
  </si>
  <si>
    <t>Patok Kayu (kaso5/7) Panjang 0,5 m'</t>
  </si>
  <si>
    <t>1.1.4.4</t>
  </si>
  <si>
    <t>1 Buah Patok Kayu (Kaso 5/7) panjang 1 m'</t>
  </si>
  <si>
    <t>PEKERJAAN GALIAN TANAH</t>
  </si>
  <si>
    <t>1.2.1</t>
  </si>
  <si>
    <t>TANAH BIASA</t>
  </si>
  <si>
    <t>1.2.1.1</t>
  </si>
  <si>
    <t>Cara Manual</t>
  </si>
  <si>
    <t>1.2.1.1.1</t>
  </si>
  <si>
    <t>Penggalian 1 m3 tanah biasa sedalam 0 s.d. 1 m untuk volume s.d. 200 m3 secara manual</t>
  </si>
  <si>
    <t>1.2.1.1.2</t>
  </si>
  <si>
    <t>Penggalian 1 m3 tanah biasa sedalam 0 s.d. 1 m untuk volume 200 m3 s.d 2.000 m3 secara manual</t>
  </si>
  <si>
    <t>1.2.1.1.3</t>
  </si>
  <si>
    <t>Penggalian 1 m3 tanah biasa sedalam 0 s.d. 1 m untuk volume &gt; 2.000 m3 secara Manual</t>
  </si>
  <si>
    <t>1.2.1.1.4</t>
  </si>
  <si>
    <t>Penggalian 1 m3 tanah biasa sedalam &gt; 1 s.d. 2 m untuk volume s.d 200 m3 secara manual</t>
  </si>
  <si>
    <t>1.2.1.1.5</t>
  </si>
  <si>
    <t>Penggalian 1 m3 tanah biasa sedalam &gt; 1 s.d. 2 m untuk volume &gt; 200 m3 secara manual</t>
  </si>
  <si>
    <t>1.2.1.1.6</t>
  </si>
  <si>
    <t>Penggalian 1 m3 tanah biasa sedalam &gt; 2 s.d. 3 m untuk volume s.d 200 m3 secara manual</t>
  </si>
  <si>
    <t>1.2.1.1.7</t>
  </si>
  <si>
    <t>Penggalian 1 m3 tanah biasa sedalam &gt; 2 s.d. 3 m untuk volume &gt; 200 m3 secara manual</t>
  </si>
  <si>
    <t>1.2.1.1.8</t>
  </si>
  <si>
    <t>Penggalian 1 m3 tanah biasa sedalam &gt; 3 m, setiap penambahan kedalaman 1 m secara manual</t>
  </si>
  <si>
    <t>1.2.1.2</t>
  </si>
  <si>
    <t>Cara Semi Mekanis</t>
  </si>
  <si>
    <t>1.2.1.2.1</t>
  </si>
  <si>
    <t>Penggalian 1 m3 tanh biasa sedalam &gt; 0 s.d 1 m secara semi mekanis</t>
  </si>
  <si>
    <t>1.2.1.2.2</t>
  </si>
  <si>
    <t>Penggalian 1 m3 tanah biasa sedalam &gt;1 s.d 2 m secara semi mekanis</t>
  </si>
  <si>
    <t>1.2.1.2.3</t>
  </si>
  <si>
    <t>Penggalian 1 m3 tanah biasa sedalam &gt;2 s.d 3 m secara semi mekanis</t>
  </si>
  <si>
    <t>1.2.1.2.4</t>
  </si>
  <si>
    <t>Penggalian 1 m3 tanah biasa &gt; 3 m untuk setiap penambahan kedalaman 1 m secara semi mekanis</t>
  </si>
  <si>
    <t>1.2.2</t>
  </si>
  <si>
    <t>PASIR</t>
  </si>
  <si>
    <t>1.2.2.1</t>
  </si>
  <si>
    <t>1.2.2.1.1</t>
  </si>
  <si>
    <t>Penggalian 1 m3 pasir sedalam &gt;0 s.d 1 m secara manual</t>
  </si>
  <si>
    <t>1.2.2.1.2</t>
  </si>
  <si>
    <t>Penggalian 1 m3 pasir sedalam &gt; 1 s.d 2 m secara manual</t>
  </si>
  <si>
    <t>1.2.2.1.3</t>
  </si>
  <si>
    <t>Penggalian 1 m3 pasir sedalam &gt; 2 s.d 3 m secara manual</t>
  </si>
  <si>
    <t>1.2.2.1.4</t>
  </si>
  <si>
    <t>Penggalian 1 m3 pasir sedalam &gt; 3 m tiap tambahan dalam 1 msecara manual</t>
  </si>
  <si>
    <t>1.2.2.2</t>
  </si>
  <si>
    <t>1.2.3</t>
  </si>
  <si>
    <t>TANAH BERBATU</t>
  </si>
  <si>
    <t>1.2.3.1</t>
  </si>
  <si>
    <t>1.2.3.1.1</t>
  </si>
  <si>
    <t>Penggalian 1 m3 tanah berbatu sedalam &gt; 0 s.d 1 m secara Manual</t>
  </si>
  <si>
    <t>1.2.3.1.2</t>
  </si>
  <si>
    <t>Penggalian 1 m3 tanah berbatu sedalam &gt; 1 s.d 2 m secara Manual</t>
  </si>
  <si>
    <t>1.2.3.1.3</t>
  </si>
  <si>
    <t>Penggalian 1 m3 tanah berbatu sedalam &gt; 2 s.d 3 m secara Manual</t>
  </si>
  <si>
    <t>1.2.3.1.4</t>
  </si>
  <si>
    <t>Penggalian 1 m3 tanah berbatu sedalam &gt;3 m, setiap tambah dalam 1 m secara Manual</t>
  </si>
  <si>
    <t>1.2.3.2.1</t>
  </si>
  <si>
    <t>Penggalian 1 m3 tanah berbatu sedalam &gt; 0 s.d 1 m secara semi mekanis</t>
  </si>
  <si>
    <t>1.2.3.2.2</t>
  </si>
  <si>
    <t>Penggalian 1 m3 tanah berbatu sedalam &gt; 1 s.d 2 m secara semi mekanis</t>
  </si>
  <si>
    <t>1.2.3.2.3</t>
  </si>
  <si>
    <t>Penggalian 1 m3 tanah berbatu sedalam &gt; 2 s.d 3 m secara semi mekanis</t>
  </si>
  <si>
    <t>1.2.3.2.4</t>
  </si>
  <si>
    <t>Penggalian 1 m3 tanah berbatu sedalam &gt; 3 , setiap tambahan dalam 1 m secara semi mekanis</t>
  </si>
  <si>
    <t>1.2.4</t>
  </si>
  <si>
    <t>TANAH KERAS ATAU CADAS</t>
  </si>
  <si>
    <t>1.2.4.1</t>
  </si>
  <si>
    <t>1.2.4.1.1</t>
  </si>
  <si>
    <t>Penggalian 1 m3 cadas atau tanah keras sedalam &gt; 0 s.d 1 m untuk volume s.d 200m3 secara manual</t>
  </si>
  <si>
    <t>1.2.4.1.2</t>
  </si>
  <si>
    <t>Penggalian 1 m3 cadas atau tanah keras sedalam &gt; 0 s.d 1 m untuk volume &gt; 200 m3 secara manual</t>
  </si>
  <si>
    <t>1.2.4.1.3</t>
  </si>
  <si>
    <t>Penggalian 1 m3 cadas atau tanah keras sedalam &gt; 1 s.d 2 m untuk volume s.d 200 m3 secara manual</t>
  </si>
  <si>
    <t>1.2.4.1.4</t>
  </si>
  <si>
    <t>Penggalian 1 m3 cadas atau tanah keras sedalam &gt; 1 s.d 2 m untuk volume &gt; 200 m3 secara manual</t>
  </si>
  <si>
    <t>1.2.4.1.5</t>
  </si>
  <si>
    <t>Penggalian 1 m3 cadas atau tanah keras sedalam &gt; 2 s.d 3 m untuk volume &gt;s.d 200 m3 secara manual</t>
  </si>
  <si>
    <t>1.2.4.1.6</t>
  </si>
  <si>
    <t>Penggalian 1 m3 cadas atau tanah keras sedalam &gt; 3 m tiap tambahan dalam 1 m secara manual</t>
  </si>
  <si>
    <t>1.2.4.2</t>
  </si>
  <si>
    <t>1.2.4.2.1</t>
  </si>
  <si>
    <t>Penggalian 1 m3 cadas atau tanah keras sedalam &gt; 0 s.d 1 m secara semi mekanis</t>
  </si>
  <si>
    <t>1.2.4.2.2</t>
  </si>
  <si>
    <t>Penggalian 1 m3 cadas atau tanah keras sedalam &gt; 1 s.d 2 m secara semi mekanis</t>
  </si>
  <si>
    <t>1.2.4.2.3</t>
  </si>
  <si>
    <t>Penggalian 1 m3 cadas atau tanah keras sedalam &gt; 2 s.d 3 m secara semi mekanis</t>
  </si>
  <si>
    <t>1.2.4.2.4</t>
  </si>
  <si>
    <t>Penggalian 1 m3 cadas atau tanah keras sedalam &gt; 3 m tiap tambahan dalam 1 m secara semi mekanis</t>
  </si>
  <si>
    <t>1.2.5</t>
  </si>
  <si>
    <t>LUMPUR</t>
  </si>
  <si>
    <t>1.2.5.1</t>
  </si>
  <si>
    <t>1.2.5.1.1</t>
  </si>
  <si>
    <t>Penggalian 1 m3 galian lumpur sedalam &gt;0 s.d 1 m untuk volume s.d 200 m3 secara manual</t>
  </si>
  <si>
    <t>1.2.5.1.2</t>
  </si>
  <si>
    <t>Penggalian 1 m3 galian lumpur sedalam &gt;0 s.d 1 m untuk volume &gt; 200 m3 secara manual</t>
  </si>
  <si>
    <t>1.2.5.1.3</t>
  </si>
  <si>
    <t>Penggalian 1 m3 galian lumpur sedalam &gt; 1 m s.d 2 m untuk volume s.d 200 m3 secara manual</t>
  </si>
  <si>
    <t>1.2.5.1.4</t>
  </si>
  <si>
    <t>Penggalian 1 m3 galian lumpur sedalam &gt; 1 m s.d 2 m untuk volume &gt; 200 m3 secara manual</t>
  </si>
  <si>
    <t>1.2.5.1.5</t>
  </si>
  <si>
    <t>Penggalian 1 m3 galian lumpur sedalam &gt; 2 m s.d 3 m secara manual</t>
  </si>
  <si>
    <t>1.2.5.1.6</t>
  </si>
  <si>
    <t>Penggalian 1 m3 galian lumpur sedalam &gt; 3 m setiap tambahan dalam 1 m secara manual</t>
  </si>
  <si>
    <t>1.2.5.2</t>
  </si>
  <si>
    <t>1.2.5.2.1</t>
  </si>
  <si>
    <t>Penggalian 1 m3 lumpur sedalam &gt;0 s.d 1 m secara semi mekanis</t>
  </si>
  <si>
    <t>1.2.5.2.2</t>
  </si>
  <si>
    <t>Penggalian 1 m3 lumpur sedalam &gt; 1 m s.d 2 m secara semi mekanis</t>
  </si>
  <si>
    <t>1.2.5.2.3</t>
  </si>
  <si>
    <t>Penggalian 1 m3 lumpur sedalam &gt; 2 m s.d 3 m secara semi mekanis</t>
  </si>
  <si>
    <t>1.2.5.2.4</t>
  </si>
  <si>
    <t>Penggalian 1 m3 lumpur sedalam &gt; 3 m setiap tambah kedalaman 1 m secara semi mekanis</t>
  </si>
  <si>
    <t>PEKERJAAN TIMBUNAN DAN PEMADATAN</t>
  </si>
  <si>
    <t>1.3.1</t>
  </si>
  <si>
    <t>TIMBUNAN ATAU UKURAN SECARA MANUAL</t>
  </si>
  <si>
    <t>1.3.1.1</t>
  </si>
  <si>
    <t>1 m3 urukan kembali galian tanah ( &gt;0 s.d 200 m3) tanpa pemadatan secara manual</t>
  </si>
  <si>
    <t>1.3.1.2</t>
  </si>
  <si>
    <t>1 m3 urukan pasir uruk untuk volume s.d 200 m3 tanpa pemadatan secara manual</t>
  </si>
  <si>
    <t>1.3.1.3</t>
  </si>
  <si>
    <t>1 m3 urukan pasir uruk untuk volume &gt; 200 m3 tanpa pemadatan secara manual</t>
  </si>
  <si>
    <t>1.3.1.4</t>
  </si>
  <si>
    <t>1 m3 urukan tanah biasa atau tanah liat berpasir tanpa pemadatan secara manual</t>
  </si>
  <si>
    <t>1.3.1.5</t>
  </si>
  <si>
    <t>1 m3 Urukan tanah liat (lempung) tanpa pemadatan secara manual</t>
  </si>
  <si>
    <t>1.3.1.6</t>
  </si>
  <si>
    <t>1m3 Urukan Batu Kerikil Tanpa Pemadatan secara manual</t>
  </si>
  <si>
    <t>1.3.1.7</t>
  </si>
  <si>
    <t>1 m3 Urukan tanah subur tanpa pemadatan secara manual</t>
  </si>
  <si>
    <t>1.3.2</t>
  </si>
  <si>
    <t>Pemadatan Secara Menual</t>
  </si>
  <si>
    <t>1.3.2.1</t>
  </si>
  <si>
    <t>1 m3 pemadatan tanah per 20 cm menggunakan alat timbris secara manual</t>
  </si>
  <si>
    <t>1.3.2.2</t>
  </si>
  <si>
    <t>1 m3 timbunan dan pemadatan sirtu secara manual</t>
  </si>
  <si>
    <t>1.3.3</t>
  </si>
  <si>
    <t>Pemadatan Secara Semi- Mekanis</t>
  </si>
  <si>
    <t>1.3.3.1</t>
  </si>
  <si>
    <t>1 m3 Pemadatan tanah setebal 10 cm menggunakan mesin Stemper kuda semi mekanis</t>
  </si>
  <si>
    <t>1.3.3.2</t>
  </si>
  <si>
    <t>1 m3 Pemadatan pasir setebal 15 cm menggunakan mesin Stamper kodok semi mekanis</t>
  </si>
  <si>
    <t>1.3.3.3</t>
  </si>
  <si>
    <t>1 m3 Pemadatan pasir setebal 20 cm menggunakan mesin Stamper VRR-550 kg semi mekanis</t>
  </si>
  <si>
    <t>1.3.3.4</t>
  </si>
  <si>
    <t>1 m3 Pemadatan pasir setebal 20 cm menggunakan mesin Stamper VRR-1,5 Ton semi mekanis</t>
  </si>
  <si>
    <t>1.3.3.5</t>
  </si>
  <si>
    <t>1 m3 Tipbunan dan Pemadatan batu kerikil meggunakan mein stamper kodok semi mekanis</t>
  </si>
  <si>
    <t>1.3.3.6</t>
  </si>
  <si>
    <t>1 m3 Timbunan dan Pemadatan Makadam semi mekanis</t>
  </si>
  <si>
    <t>PEKERJAAN ANGKUT MATERIAL DAN/ATAU HASIL GALIAN</t>
  </si>
  <si>
    <t>1.4.1</t>
  </si>
  <si>
    <t>Angkut Tanah Lepas atau Hasil Galian untuk Jarak Horizontal dan medan landai naik serta turun &gt;2"</t>
  </si>
  <si>
    <t>1.4.1.1</t>
  </si>
  <si>
    <t>Mengangkut 1 m3 tanah lepas, jarak angkut s.d 10 m</t>
  </si>
  <si>
    <t>1.4.1.2</t>
  </si>
  <si>
    <t>Mengangkut 1 m3 tanah lepas, jarak angkut &gt; 10 m s.d 20 m</t>
  </si>
  <si>
    <t>1.4.1.3</t>
  </si>
  <si>
    <t>Mengangkut 1 m3 tanah lepas, jarak angkut &gt; 20 m s.d 30 m</t>
  </si>
  <si>
    <t>1.4.1.4</t>
  </si>
  <si>
    <t>Mengangkut 1 m3 tanah lepas, jarak angkut &gt; 30 m s.d 40 m</t>
  </si>
  <si>
    <t>1.4.1.5</t>
  </si>
  <si>
    <t>Mengangkut 1 m3 tanah lepas, jarak angkut &gt; 40 m s.d 50 m</t>
  </si>
  <si>
    <t>1.4.1.6</t>
  </si>
  <si>
    <t>Mengangkut 1 m3 tanah lepas, jarak angkut &gt; 50 m s.d 100 m</t>
  </si>
  <si>
    <t>1.4.1.7</t>
  </si>
  <si>
    <t>Mengangkut 1 m3 tanah lepas, jarak angkut &gt; 100 m s.d 200 m</t>
  </si>
  <si>
    <t>1.4.1.8</t>
  </si>
  <si>
    <t>Mengangkut 1 m3 tanah lepas, jarak angkut &gt; 200 m s.d 300 m</t>
  </si>
  <si>
    <t>1.4.1.9</t>
  </si>
  <si>
    <t>Mengangkut 1 m3 tanah lepas, jarak angkut &gt; 300 m s.d 400 m</t>
  </si>
  <si>
    <t>1.4.1.10</t>
  </si>
  <si>
    <t>Mengangkut 1 m3 tanah lepas, jarak angkut &gt; 400 m s.d 500 m</t>
  </si>
  <si>
    <t>1.4.1.11</t>
  </si>
  <si>
    <t>Mengangkut 1 m3 tanah lepas, jarak angkut &gt; 500 m s.d 600 m</t>
  </si>
  <si>
    <t>1.4.1.12</t>
  </si>
  <si>
    <t>Mengangkut 1 m3 tanah lepas, jarak angkut &gt; 600 m untuk setiap penambahan jarak angkut 100m</t>
  </si>
  <si>
    <t>1.4.2</t>
  </si>
  <si>
    <t>Angkut Material dan / atau Hasil Galian Lainnya</t>
  </si>
  <si>
    <t>PEKERJAAN GEOTEKSTIL DAN GEOMEMBRAN</t>
  </si>
  <si>
    <t>PEKERJAAN PEMBONGKARAN</t>
  </si>
  <si>
    <t>1.6.1</t>
  </si>
  <si>
    <t>Bongkaran 1 m3 pasangan batu (manual) untuk bangunan gedung</t>
  </si>
  <si>
    <t>1.6.2</t>
  </si>
  <si>
    <t>Bongkaran 1 m3 pasangan batu dengan jack hammer untuk bangunan gedung</t>
  </si>
  <si>
    <t>1.6.5</t>
  </si>
  <si>
    <t>Bongkaran 1 m3 beton mutu rendah f’c &lt; 20 MPa dengan jack hammer</t>
  </si>
  <si>
    <t>1.6.6</t>
  </si>
  <si>
    <t>Bongkaran 1 m3 beton mutu sedang 20 MPa ≤ f’c ≤ 40 MPa dengan jack hammer</t>
  </si>
  <si>
    <t>1.6.7</t>
  </si>
  <si>
    <t>Bongkaran 1 m3 pasangan bata merah secara manual</t>
  </si>
  <si>
    <t>1.6.8</t>
  </si>
  <si>
    <t>Bongkaran 1 m3 pasangan bata merah dengan jack hammer</t>
  </si>
  <si>
    <t>1.6.9</t>
  </si>
  <si>
    <t>Bongkaran 1 m3 rangka atap / reng/ kaso struktur kayu dan ditempatkan di pemyimpanan sementara (bongkaran tidak dipakai kembali)</t>
  </si>
  <si>
    <t>1.6.12</t>
  </si>
  <si>
    <t>Bongkaran 1 m2 plafon termasuk rangka kayu/hollow dan ditempatkan di peyimpanan sementara (bongkaran tidak dipakai kembali)</t>
  </si>
  <si>
    <t>1.6.13</t>
  </si>
  <si>
    <t>Bongkaran 1 m2 plafon termasuk rangka kayu/hollow dan ditempatkan di peyimpanan sementara (bongkaran dipakai kembali)</t>
  </si>
  <si>
    <t>1.6.14</t>
  </si>
  <si>
    <t>Pembongkaran 1 m2 Lantai Parkeet</t>
  </si>
  <si>
    <t>1.6.15</t>
  </si>
  <si>
    <t>Pembongkaran 1 m2 Lantai Vinyl</t>
  </si>
  <si>
    <t>1.6.16</t>
  </si>
  <si>
    <t>Pembongkaran 1 Buah Kloset Jongkok tanpa Flushing</t>
  </si>
  <si>
    <t>1.6.17</t>
  </si>
  <si>
    <t>Pembongkaran 1 Buah Kloset Jongkok dengan Flushing</t>
  </si>
  <si>
    <t>1.6.18</t>
  </si>
  <si>
    <t>Pembongkaran 1 Buah Kloset Duduk</t>
  </si>
  <si>
    <t>1.6.19</t>
  </si>
  <si>
    <t>Pembongkaran 1 Buah Wastafel</t>
  </si>
  <si>
    <t>1.6.20</t>
  </si>
  <si>
    <t>Pembongkaran 1 Buah Urinoir</t>
  </si>
  <si>
    <t>1.6.21</t>
  </si>
  <si>
    <t>Pembongkaran 1 Buah Floor Drain</t>
  </si>
  <si>
    <t>1.6.22</t>
  </si>
  <si>
    <t>Pembongkaran 1 m2 Partisi Cubical Kamar Mandi</t>
  </si>
  <si>
    <t>1.6.23</t>
  </si>
  <si>
    <t>Pembongkaran 1 m2 Partisi Kayu atau Backdrop termasuk Rangka Kayu</t>
  </si>
  <si>
    <t>1.6.24</t>
  </si>
  <si>
    <t>Pembongkaran 1 m2 Dinding Partisi (Double) termasuk Insulasi dan Rangka Besi Hollow</t>
  </si>
  <si>
    <t>1.6.25</t>
  </si>
  <si>
    <t>Pembongkaran 1 Buah Daun Pintu Single termasuk Kusen</t>
  </si>
  <si>
    <t>1.6.26</t>
  </si>
  <si>
    <t>Pembongkaran 1 Buah Daun Pintu Double termasuk Kusen</t>
  </si>
  <si>
    <t>1.6.27</t>
  </si>
  <si>
    <t>Pembongkaran 1 Buah Daun Pintu Single</t>
  </si>
  <si>
    <t>1.6.28</t>
  </si>
  <si>
    <t>Pembongkaran 1 Buah Daun Pintu Double</t>
  </si>
  <si>
    <t>1.6.29</t>
  </si>
  <si>
    <t>Pembongkaran 1 Buah Daun Jendela Single termasuk Kusen Kayu</t>
  </si>
  <si>
    <t>1.6.30</t>
  </si>
  <si>
    <t>Pembongkaran 1 Buah Daun Jendela Double termasuk Kusen Kayu</t>
  </si>
  <si>
    <t>1.6.31</t>
  </si>
  <si>
    <t>Pembongkaran 1 Buah Daun Jendela Single</t>
  </si>
  <si>
    <t>1.6.32</t>
  </si>
  <si>
    <t>Pembongkaran 1 Buah Daun Jendela Double</t>
  </si>
  <si>
    <t>1.6.33</t>
  </si>
  <si>
    <t>Pembongkaran 1 m2 Partisi Kaca dengan Kusen Alumunium</t>
  </si>
  <si>
    <t>1.6.34</t>
  </si>
  <si>
    <t>Pembongkaran 1 m2 Penutup Atap Genteng Tanah Liat</t>
  </si>
  <si>
    <t>1.6.35</t>
  </si>
  <si>
    <t>Pembongkaran 1 m2 Atap Genteng Beton</t>
  </si>
  <si>
    <t>1.6.37</t>
  </si>
  <si>
    <t>Pembongkaran 1 m2 Penutup Atap Seng Gelombang</t>
  </si>
  <si>
    <t>1.6.38</t>
  </si>
  <si>
    <t>Pembongkaran 1 m2 Penutup Atap Alumunium Gelombang</t>
  </si>
  <si>
    <t>1.6.39</t>
  </si>
  <si>
    <t>Pembongkaran 1 m2 Penutup Atap Fiberglass/ Rooflight</t>
  </si>
  <si>
    <t>1.6.40</t>
  </si>
  <si>
    <t>Pembongkaran 1 m2 Penutup Atap uPVC</t>
  </si>
  <si>
    <t>1.6.41</t>
  </si>
  <si>
    <t>Pembongkaran 1 m2 Penutup Atap Metal Lembaran</t>
  </si>
  <si>
    <t>1.6.42</t>
  </si>
  <si>
    <t>Pembongkaran 1 m2 Plafond tanpa Rangka Kayu/Hollow (Parsial)</t>
  </si>
  <si>
    <t>1.6.43</t>
  </si>
  <si>
    <t>Pembongkaran 1 m2 Plafond tanpa Rangka Kayu/Hollow (Total)</t>
  </si>
  <si>
    <t>1.6.44</t>
  </si>
  <si>
    <t>Pembongkaran 1 m2 Paving Block (Block Beton) Tebal 6 cm - 8 cm Secara Manual (Bongkaran Dipakai Kembali)</t>
  </si>
  <si>
    <t>1.6.45</t>
  </si>
  <si>
    <t>Pembongkaran 1 m2 Paving Block (Block Beton) Tebal 6 cm - 8 cm Secara Manual (Bongkaran Tidak Dipakai Kembali)</t>
  </si>
  <si>
    <t>PEKERJAAN STRUKTUR</t>
  </si>
  <si>
    <t>PEKERJAAN RANGKA ATAP</t>
  </si>
  <si>
    <t>2.1.1</t>
  </si>
  <si>
    <t>Rangka Atap Baja Ringan</t>
  </si>
  <si>
    <t>2.1.1.2</t>
  </si>
  <si>
    <t>Pemasangan 1 m2 rangka atap jurai/limasan baja ringan (canai dingin) profil C75</t>
  </si>
  <si>
    <t>2.1.1.3</t>
  </si>
  <si>
    <t>Pemasangan 1 m Kaso Baja Ringan C75 tebal 0,75 mm</t>
  </si>
  <si>
    <t>2.1.1.4</t>
  </si>
  <si>
    <t>Pemasangan 1 m Baja Ringan R.32 tebal 0,45 mm</t>
  </si>
  <si>
    <t>2.1.2</t>
  </si>
  <si>
    <t>Rangka Atap Kayu</t>
  </si>
  <si>
    <t>2.1.2.1</t>
  </si>
  <si>
    <t>Pemasangan 1 m3 konstruksi kuda-kuda konvensional, kayu kelas I, II, dan III bentang s.d. 6 meter</t>
  </si>
  <si>
    <t>2.1.2.2</t>
  </si>
  <si>
    <t>Pemasangan 1 m3 konstruksi kuda-kuda ekspose, kayu kelas I</t>
  </si>
  <si>
    <t>2.1.2.3</t>
  </si>
  <si>
    <t>Pemasangan 1 m3 konstruksi gordeng, kayu kelas II</t>
  </si>
  <si>
    <t>2.1.2.4</t>
  </si>
  <si>
    <t>Pemasangan 1 m2 rangka atap genteng keramik, kayu kelas II</t>
  </si>
  <si>
    <t>2.1.2.5</t>
  </si>
  <si>
    <t>Pemasangan 1 m2 rangka atap genteng beton, kayu kelas II</t>
  </si>
  <si>
    <t>2.1.2.6</t>
  </si>
  <si>
    <t>Pemasangan 1 m2 rangka atap sirap, kayu kelas II</t>
  </si>
  <si>
    <t>PEKERJAAN STRUKTUR BETON</t>
  </si>
  <si>
    <t>2.2.1</t>
  </si>
  <si>
    <t>Struktur Atas</t>
  </si>
  <si>
    <t>2.2.1.1</t>
  </si>
  <si>
    <t>Penulangan Beton</t>
  </si>
  <si>
    <t>2.2.1.1.1</t>
  </si>
  <si>
    <t>1 kg penulangan slab untuk BjTP atau BjTS dia. &lt; 12 mm, cara manual (untuk bangunan gedung)</t>
  </si>
  <si>
    <t>2.2.1.1.1a</t>
  </si>
  <si>
    <t>1 kg penulangan slab untuk BjTS atau BjTS dia. &lt; 12 mm, cara manual (untuk bangunan gedung)</t>
  </si>
  <si>
    <t>2.2.1.1.2</t>
  </si>
  <si>
    <t>1 kg penulangan slab untuk BjTP dia. ≥ 12 mm, cara semi mekanis (untuk bangunan gedung)</t>
  </si>
  <si>
    <t>2.2.1.1.2a</t>
  </si>
  <si>
    <t>1 kg penulangan slab untuk BjTS dia. ≥ 12 mm, cara semi mekanis (untuk bangunan gedung)</t>
  </si>
  <si>
    <t>2.2.1.1.3</t>
  </si>
  <si>
    <t>1 kg Penulangan Kolom, Balok, Ring Balk dan Sloof untuk BjTP diameter &lt;12 mm cara Manual</t>
  </si>
  <si>
    <t>2.2.1.1.3a</t>
  </si>
  <si>
    <t>1 kg Penulangan Kolom, Balok, Ring Balk dan Sloof untuk BjTS diameter &lt;12 mm cara Manual</t>
  </si>
  <si>
    <t>2.2.1.1.4</t>
  </si>
  <si>
    <t>1 kg penulangan kolom, balok, ring balk, sloof, dan shearwall untuk BjTP dia. ≥ 12 mm, cara semi mekanis (untuk bangunan gedung)</t>
  </si>
  <si>
    <t>2.2.1.1.4a</t>
  </si>
  <si>
    <t>1 kg penulangan kolom, balok, ring balk, sloof, dan shearwall untuk BjTS dia. ≥ 12 mm, cara semi mekanis (untuk bangunan gedung)</t>
  </si>
  <si>
    <t>2.2.1.1.5</t>
  </si>
  <si>
    <t>1 kg penulangan wiremesh M6-M10 untuk slab atau dinding atau ferrocement, secara manual (untuk bangunan gedung)</t>
  </si>
  <si>
    <t>2.2.1.1.6</t>
  </si>
  <si>
    <t>1 kg penulangan wiremesh M6-M10 untuk slab atau dinding atau ferrocement, secara semi mekanis</t>
  </si>
  <si>
    <t>2.2.1.1.7</t>
  </si>
  <si>
    <t>Menaikkan 1 kg tulangan tiap kenaikan vertikal 4 m ke tapak pemasangan secara manual (untuk bangunan gedung)</t>
  </si>
  <si>
    <t>2.2.1.1.8</t>
  </si>
  <si>
    <t>Mengangkut 1 kg tulangan tiap tambahan jarak horizontal 25 m ke tapak pemasangan secara manual (untuk bangunan gedung)</t>
  </si>
  <si>
    <t>2.2.1.1.9</t>
  </si>
  <si>
    <t>Mengangkut/menaikkan 1 kg tulangan tiap kenaikan vertikal 4 m atau tambahan jarak horizontal 25 m ke tapak pemasangan secara mekanis (untuk bangunan gedung)</t>
  </si>
  <si>
    <t>2.2.1.1.10</t>
  </si>
  <si>
    <t>1 Kg Penulangan Wiremesh M12 untuk Slab atau Dinding atau Ferrocement secara Manual (Untuk Bangunan Gedung)</t>
  </si>
  <si>
    <t>2.2.1.1.11</t>
  </si>
  <si>
    <t>1 Kg Penulangan Wiremesh M12 untuk Slab atau Dinding atau Ferrocement secara Semi Mekanis (Untuk Bangunan Gedung)</t>
  </si>
  <si>
    <t>2.2.1.2</t>
  </si>
  <si>
    <t>Pemasangan 1 m' PVC waterstop</t>
  </si>
  <si>
    <t>2.2.1.2.1</t>
  </si>
  <si>
    <t>Pemasangan 1 m' PVC waterstop lebar 150 mm (untuk bangunan gedung)</t>
  </si>
  <si>
    <t>2.2.1.2.2</t>
  </si>
  <si>
    <t>Pemasangan 1 m' PVC waterstop lebar 200 mm</t>
  </si>
  <si>
    <t>2.2.1.3</t>
  </si>
  <si>
    <t>Pemasangan dan Pembongkaran Bekisting</t>
  </si>
  <si>
    <t>2.2.1.3.1</t>
  </si>
  <si>
    <t>Pemasangan 1 m2 bekisting untuk pondasi telapak (3 kali pakai)</t>
  </si>
  <si>
    <t>2.2.1.3.2</t>
  </si>
  <si>
    <t>Pemasangan 1 m2 bekisting untuk sloof (3 kali pakai)</t>
  </si>
  <si>
    <t>2.2.1.3.3</t>
  </si>
  <si>
    <t>Pemasangan 1 m2 bekisting untuk kolom (3 kali pakai)</t>
  </si>
  <si>
    <t>2.2.1.3.4</t>
  </si>
  <si>
    <t>Pemasangan 1 m2 bekisting untuk balok (3 kali pakai)</t>
  </si>
  <si>
    <t>2.2.1.3.5</t>
  </si>
  <si>
    <t>Pemasangan 1 m2 bekisting untuk plat lantai (3 kali pakai)</t>
  </si>
  <si>
    <t>2.2.1.3.7</t>
  </si>
  <si>
    <t>Pemasangan 1 m2 bekisting untuk tangga (3 kali pakai)</t>
  </si>
  <si>
    <t>2.2.1.3.8</t>
  </si>
  <si>
    <t>Pemasangan 1 m2 bekisting jembatan untuk pengecoran beton (3 kali pakai)</t>
  </si>
  <si>
    <t>2.2.1.3.9</t>
  </si>
  <si>
    <t>Pembongkaran 1 m2 bekisting secara biasa pada bangunan gedung (termasuk membersihkan dan membereskan puing-puing)</t>
  </si>
  <si>
    <t>2.2.1.3.10</t>
  </si>
  <si>
    <t>Pembongkaran 1 m2 bekisting secara hati-hati pada bangunan gedung (untuk beton expose dan/atau pemanfaatan kembali bekisting)</t>
  </si>
  <si>
    <t>2.2.1.4</t>
  </si>
  <si>
    <t>Pembuatan S.D Pengecoran Campuran Beton Secara Manual</t>
  </si>
  <si>
    <t>2.2.1.4.1</t>
  </si>
  <si>
    <t>1 m3 beton mutu rendah f'c 7,5 MPa, slump (100 ± 25) mm, agregat maks 19 mm secara manual</t>
  </si>
  <si>
    <t>2.2.1.4.2</t>
  </si>
  <si>
    <t>1 m3 beton mutu rendah f'c 10 MPa, slump (100 ± 25) mm, agregat maks 19 mm secara manual</t>
  </si>
  <si>
    <t>2.2.1.4.3</t>
  </si>
  <si>
    <t>1 m3 beton mutu rendah f'c 15 MPa, slump (100 ± 25) mm, agregat maks 19 mm secara manual</t>
  </si>
  <si>
    <t>2.2.1.4.4</t>
  </si>
  <si>
    <t>1 m3 beton mutu rendah f'c 17 MPa, slump (100 ± 25) mm, agregat maks 19 mm secara manual</t>
  </si>
  <si>
    <t>2.2.1.4.5</t>
  </si>
  <si>
    <t>1 m3 beton mutu sedang f'c 20 MPa, slump (100 ± 25) mm, agregat maks 19 mm secara manual</t>
  </si>
  <si>
    <t>2.2.1.4.6</t>
  </si>
  <si>
    <t>1 m3 beton mutu sedang f'c 21 MPa, slump (100 ± 25) mm, agregat maks 19 mm secara manual</t>
  </si>
  <si>
    <t>2.2.1.5</t>
  </si>
  <si>
    <t>Pembuatan s.d. Pengecoran Campuran Beton Secara Mekanis</t>
  </si>
  <si>
    <t>2.2.1.5.1</t>
  </si>
  <si>
    <t>1 m3 beton mutu rendah f'c 10 MPa, slump (100 ± 25) mm, agregat maks 19 mm secara semi mekanis</t>
  </si>
  <si>
    <t>2.2.1.5.2</t>
  </si>
  <si>
    <t>1 m3 beton mutu rendah f'c 15 MPa, slump (100 ± 25) mm, agregat maks 19 mm secara semi mekanis</t>
  </si>
  <si>
    <t>2.2.1.5.3</t>
  </si>
  <si>
    <t>1 m3 beton mutu rendah f'c 17 MPa, slump (100 ± 25) mm, agregat maks 19 mm secara semi mekanis</t>
  </si>
  <si>
    <t>2.2.1.5.4</t>
  </si>
  <si>
    <t>1 m3 beton mutu sedang f'c 20 MPa, slump (100 ± 25) mm, agregat maks 19 mm secara semi mekanis</t>
  </si>
  <si>
    <t>2.2.1.5.5</t>
  </si>
  <si>
    <t>1 m3 beton mutu sedang f'c 21 MPa, slump (100 ± 25) mm, agregat maks 19 mm secara semi mekanis</t>
  </si>
  <si>
    <t>2.2.1.5.6</t>
  </si>
  <si>
    <t>1 m3 beton mutu sedang f'c 25 MPa, slump (100 ± 25) mm, agregat maks 19 mm secara semi mekanis</t>
  </si>
  <si>
    <t>2.2.1.5.7</t>
  </si>
  <si>
    <t>1 m3 beton mutu sedang f'c 28 MPa, slump (100 ± 25) mm, agregat maks 19 mm secara semi mekanis</t>
  </si>
  <si>
    <t>2.2.1.5.8</t>
  </si>
  <si>
    <t>1 m3 beton mutu sedang f'c 30 MPa, slump (100 ± 25) mm, agregat maks 19 mm secara semi mekanis</t>
  </si>
  <si>
    <t>2.2.1.5.9</t>
  </si>
  <si>
    <t>1 m3 beton mutu sedang f'c 31 MPa, slump (100 ± 25) mm, agregat maks 19 mm secara semi mekanis</t>
  </si>
  <si>
    <t>2.2.1.6</t>
  </si>
  <si>
    <t>Pengecoran Campuran Beton Ready Mix</t>
  </si>
  <si>
    <t>2.2.1.6.1</t>
  </si>
  <si>
    <t>Pengecoran 1 M3 Beton Menggunakan Ready Mixed F'c 10 Mpa</t>
  </si>
  <si>
    <t>2.2.1.6.2</t>
  </si>
  <si>
    <t>Pengecoran 1 M3 Beton Menggunakan Ready Mixed F'c 15 Mpa</t>
  </si>
  <si>
    <t>2.2.1.6.3</t>
  </si>
  <si>
    <t>Pengecoran 1 M3 Beton Menggunakan Ready Mixed F'c 17 Mpa</t>
  </si>
  <si>
    <t>2.2.1.6.4</t>
  </si>
  <si>
    <t>Pengecoran 1 M3 Beton Menggunakan Ready Mixed F'c 20 Mpa</t>
  </si>
  <si>
    <t>2.2.1.6.5</t>
  </si>
  <si>
    <t>Pengecoran 1 M3 Beton Menggunakan Ready Mixed F'c 21 Mpa</t>
  </si>
  <si>
    <t>2.2.1.6.6</t>
  </si>
  <si>
    <t>Pengecoran 1 M3 Beton Menggunakan Ready Mixed F'c 25 Mpa</t>
  </si>
  <si>
    <t>2.2.1.6.7</t>
  </si>
  <si>
    <t>Pengecoran 1 M3 Beton Menggunakan Ready Mixed F'c 28 Mpa</t>
  </si>
  <si>
    <t>2.2.1.6.8</t>
  </si>
  <si>
    <t>Pengecoran 1 M3 Beton Menggunakan Ready Mixed F'c 30 Mpa</t>
  </si>
  <si>
    <t>2.2.1.6.9</t>
  </si>
  <si>
    <t>Pengecoran 1 M3 Beton Menggunakan Ready Mixed F'c 31 Mpa</t>
  </si>
  <si>
    <t>2.2.1.6.10</t>
  </si>
  <si>
    <t>Pengecoran 1 M3 Beton Menggunakan Ready Mixed F'c 35 Mpa</t>
  </si>
  <si>
    <t>2.2.1.7</t>
  </si>
  <si>
    <t>Angkat dan Angkut Campuran Beton</t>
  </si>
  <si>
    <t>2.2.1.7.1</t>
  </si>
  <si>
    <t>1 m3 beton dicorkan pada tapak setiap tambah jarak 25 m', secara manual</t>
  </si>
  <si>
    <t>2.2.1.7.2</t>
  </si>
  <si>
    <t>1 m3 beton dicorkan pada tapak setiap kenaikan 4 m', secara manual</t>
  </si>
  <si>
    <t>2.2.1.7.3</t>
  </si>
  <si>
    <t>Pengecoran pakai pompa beton ø 1,5"; 5 KW; 8 bar; T = 5 m' (untuk Bangunan Gedung)</t>
  </si>
  <si>
    <t>jam</t>
  </si>
  <si>
    <t>2.2.1.7.4</t>
  </si>
  <si>
    <t>Pengecoran pakai pompa beton ø 2,5", 20 KW, 20 bar, T = 18m'</t>
  </si>
  <si>
    <t>2.2.1.7.5</t>
  </si>
  <si>
    <t>Pengecoran pakai pompa beton ∅ 2,5”, 75 KW; 120 bar, T = 50 m’/H= 80 m’</t>
  </si>
  <si>
    <t>2.2.1.7.6</t>
  </si>
  <si>
    <t>Pengecoran pakai pompa beton ∅ 3”,140 KW; 180 bar, T=75 m'/H=150 m'</t>
  </si>
  <si>
    <t>2.2.1.8</t>
  </si>
  <si>
    <t>Pemadatan Beton Pada Saat Pengecoran</t>
  </si>
  <si>
    <t>2.2.1.8.1</t>
  </si>
  <si>
    <t>Pemadatan 1 m3 beton dengan baja tulangan pada bangunan gedung</t>
  </si>
  <si>
    <t>2.2.1.8.2</t>
  </si>
  <si>
    <t>Pemadatan 1 m3 beton menggunakan vibrator pada bangunan gedung</t>
  </si>
  <si>
    <t>2.2.1.9</t>
  </si>
  <si>
    <t>Pelaksanaan Curing (Pemeliharaan)</t>
  </si>
  <si>
    <t>2.2.1.9.1</t>
  </si>
  <si>
    <t>Menggenangi 1 m2 permukaan beton dengan air selama 4 hari (untuk bangunan gedung)</t>
  </si>
  <si>
    <t>2.2.1.9.2</t>
  </si>
  <si>
    <t>Menyirami 1 m2 permukaan beton menggunakan media kain terpal selama 4 hari (untuk Bangunan Gedung)</t>
  </si>
  <si>
    <t>2.2.1.9.3</t>
  </si>
  <si>
    <t>Menyirami 1 m2 permukaan beton menggunakan media karung goni selama 4 hari</t>
  </si>
  <si>
    <t>2.2.1.10</t>
  </si>
  <si>
    <t>Kolom /Balok Praktis</t>
  </si>
  <si>
    <t>2.2.1.10.1</t>
  </si>
  <si>
    <t>Pembuatan 1 m' kolom praktis beton bertulang (11x11)</t>
  </si>
  <si>
    <t>2.2.1.10.2</t>
  </si>
  <si>
    <t>Pembuatan 1 m' balok praktis beton bertulang (10x15)</t>
  </si>
  <si>
    <t>2.2.1.11</t>
  </si>
  <si>
    <t>Grouting</t>
  </si>
  <si>
    <t>2.2.2</t>
  </si>
  <si>
    <t>Struktur Bawah</t>
  </si>
  <si>
    <t>2.2.2.1</t>
  </si>
  <si>
    <t>Fondasi Menerus Batu Belah</t>
  </si>
  <si>
    <t>2.2.2.1.1</t>
  </si>
  <si>
    <t>Pemasangan 1 m3 batu kosong (anstamping) untuk pondasi gedung</t>
  </si>
  <si>
    <t>2.2.2.1.2</t>
  </si>
  <si>
    <t>Pemasangan 1 m3 pondasi batu belah mortar tipe M 17,5 Mpa setara 1SP : 2PP, cara manual</t>
  </si>
  <si>
    <t>2.2.2.1.3</t>
  </si>
  <si>
    <t>Pemasangan 1 m3 pondasi batu belah mortar tipe M 17,5 Mpa (setara 1SP : 2PP), cara semi mekanis</t>
  </si>
  <si>
    <t>2.2.2.1.4</t>
  </si>
  <si>
    <t>Pemasangan 1 m3 pondasi batu belah mortar tipe S 12,5 Mpa (setara 1SP : 3PP), cara manual</t>
  </si>
  <si>
    <t>2.2.2.1.5</t>
  </si>
  <si>
    <t>Pemasangan 1 m3 pondasi batu belah mortar tipe S 12,5 Mpa (setara 1SP : 3PP), cara semi mekanis</t>
  </si>
  <si>
    <t>2.2.2.1.6</t>
  </si>
  <si>
    <t>Pemasangan 1 m3 pondasi batu belah mortar tipe N 5,2 Mpa (setara 1SP : 4PP), cara manual</t>
  </si>
  <si>
    <t>2.2.2.1.7</t>
  </si>
  <si>
    <t>Pemasangan 1 m3 pondasi batu belah mortar tipe N 5,2 Mpa (setara 1SP : 4PP), cara semi mekanis</t>
  </si>
  <si>
    <t>2.2.2.1.8</t>
  </si>
  <si>
    <t>Pemasangan 1 m3 pondasi batu belah mortar tipe O 2,4 Mpa (setara 1SP : 5PP), cara manual</t>
  </si>
  <si>
    <t>2.2.2.1.9</t>
  </si>
  <si>
    <t>Pemasangan 1 m3 pondasi batu belah mortar tipe O 2,4 Mpa (setara 1SP : 5PP), cara semi mekanis</t>
  </si>
  <si>
    <t>2.2.2.1.10</t>
  </si>
  <si>
    <t>Pemasangan 1 m3 pondasi batu belah campuran 1SP : 6PP, cara manual</t>
  </si>
  <si>
    <t>2.2.2.2.11</t>
  </si>
  <si>
    <t>Pemasangan 1 m3 pondasi batu belah campuran 1SP : 6PP, cara semi mekanis</t>
  </si>
  <si>
    <t>2.2.2.2</t>
  </si>
  <si>
    <t>Pondasi Sumuran Beton Siklop</t>
  </si>
  <si>
    <t>2.2.2.2.1</t>
  </si>
  <si>
    <t>Pembuatan 1 m3 pondasi beton siklop, 60% beton fc' 15 MPa : 40% batu belah untuk vol. s.d 200 m3 secara manual</t>
  </si>
  <si>
    <t>2.2.2.2.2</t>
  </si>
  <si>
    <t>Pembuatan 1 m3 pondasi beton siklop, 60% beton fc' 15 MPa : 40% batu belah untuk vol. &gt; 200 m3 secara manual</t>
  </si>
  <si>
    <t>2.2.2.2.4</t>
  </si>
  <si>
    <t>Pembuatan 1 m3 pondasi beton siklop, 70% beton fc' 15 MPa : 30% batu belah untuk vol. &gt; 200 m3 secara manual</t>
  </si>
  <si>
    <t>2.2.2.2.5</t>
  </si>
  <si>
    <t>Pembuatan 1 m3 pondasi beton siklop, 70% beton fc' 15 MPa : 30% batu belah untuk vol. &gt; 200 m3 secara semi mekanis</t>
  </si>
  <si>
    <t>2.2.2.2.6</t>
  </si>
  <si>
    <t>Pembuatan 1 m3 pondasi sumuran, diameter 100 cm masif</t>
  </si>
  <si>
    <t>2.2.2.3</t>
  </si>
  <si>
    <t>Pondasi Strauss Pile dan Bore Pile</t>
  </si>
  <si>
    <t>2.2.2.4</t>
  </si>
  <si>
    <t>Pondasi Tiang Pancang</t>
  </si>
  <si>
    <t>2.2.2.4.16</t>
  </si>
  <si>
    <t>Per m' Pengelasan Tiang Beton tebal 5 mm</t>
  </si>
  <si>
    <t>2.2.2.4.17</t>
  </si>
  <si>
    <t>Per m' Pengelasan Tiang Beton tebal 6 mm</t>
  </si>
  <si>
    <t>2.2.2.4.18</t>
  </si>
  <si>
    <t>Per m' Pengelasan Tiang Beton tebal 8 mm</t>
  </si>
  <si>
    <t>2.2.2.4.19</t>
  </si>
  <si>
    <t>Per m' Pengelasan Tiang Beton tebal 10 mm</t>
  </si>
  <si>
    <t>2.2.2.5</t>
  </si>
  <si>
    <t>Concrete Sheet Pile</t>
  </si>
  <si>
    <t>PEKERJAAN STRUKTUR BAJA</t>
  </si>
  <si>
    <t>2.3.1</t>
  </si>
  <si>
    <t>STRUKTUR BAJA</t>
  </si>
  <si>
    <t>2.3.1.1</t>
  </si>
  <si>
    <t>PABRIKASI BAJA PROFIL</t>
  </si>
  <si>
    <t>2.3.1.1.1</t>
  </si>
  <si>
    <t>1 kg Pabrikasi dan Ereksi Baja Profil (IWF 150)</t>
  </si>
  <si>
    <t>2.3.1.1.2</t>
  </si>
  <si>
    <t>1 kg Pabrikasi dan Ereksi Baja Profil (IWF 200)</t>
  </si>
  <si>
    <t>2.3.1.1.3</t>
  </si>
  <si>
    <t>1 kg Pabrikasi dan Ereksi Baja Profil (IWF 250)</t>
  </si>
  <si>
    <t>2.3.1.1.4</t>
  </si>
  <si>
    <t>1 kg Pabrikasi dan Ereksi Baja Profil (IWF 300)</t>
  </si>
  <si>
    <t>2.3.1.1.5</t>
  </si>
  <si>
    <t>1 kg Pabrikasi dan Ereksi Baja Profil (CNP 7.5)</t>
  </si>
  <si>
    <t>2.3.1.1.6</t>
  </si>
  <si>
    <t>1 kg Pabrikasi dan Ereksi Baja Profil (CNP 10)</t>
  </si>
  <si>
    <t>2.3.1.1.7</t>
  </si>
  <si>
    <t>1 kg Pabrikasi dan Ereksi Baja Profil (CNP 12.5)</t>
  </si>
  <si>
    <t>2.3.1.1.8</t>
  </si>
  <si>
    <t>1 kg Pabrikasi dan Ereksi Baja Profil (CNP 15)</t>
  </si>
  <si>
    <t>2.3.1.1.8.1</t>
  </si>
  <si>
    <t>1 kg Pabrikasi dan Ereksi Baja Profil (CNP 20)</t>
  </si>
  <si>
    <t>2.3.1.1.9</t>
  </si>
  <si>
    <t>1 kg Pabrikasi dan Ereksi Baja Profil (Schedule 2")</t>
  </si>
  <si>
    <t>2.3.1.1.10</t>
  </si>
  <si>
    <t>1 kg Pabrikasi dan Ereksi Baja Profil (Schedule 3")</t>
  </si>
  <si>
    <t>2.3.1.1.11</t>
  </si>
  <si>
    <t>1 kg Pabrikasi dan Ereksi Baja Profil (Schedule 4")</t>
  </si>
  <si>
    <t>2.3.1.1.12</t>
  </si>
  <si>
    <t>1 kg Pabrikasi dan Ereksi Baja Profil (Schedule 6")</t>
  </si>
  <si>
    <t>2.3.1.1.13</t>
  </si>
  <si>
    <t>1 kg Pabrikasi dan Ereksi Baja Profil (Siku 3x3x3)</t>
  </si>
  <si>
    <t>2.3.1.1.14</t>
  </si>
  <si>
    <t>1 kg Pabrikasi dan Ereksi Baja Profil (Siku 4x4x4)</t>
  </si>
  <si>
    <t>2.3.1.1.15</t>
  </si>
  <si>
    <t>1 kg Pabrikasi dan Ereksi Baja Profil (Siku 5x5x5)</t>
  </si>
  <si>
    <t>2.3.1.1.16</t>
  </si>
  <si>
    <t>1 kg Pabrikasi dan Ereksi Baja Profil (Siku 6x6x6)</t>
  </si>
  <si>
    <t>2.3.1.1.17</t>
  </si>
  <si>
    <t>1 kg Pabrikasi dan Ereksi Baja Profil (Siku 7x7x7)</t>
  </si>
  <si>
    <t>2.3.1.1.18</t>
  </si>
  <si>
    <t>1 kg Pabrikasi dan Ereksi Baja Profil (Siku 8x8x8)</t>
  </si>
  <si>
    <t>2.3.1.1.19</t>
  </si>
  <si>
    <t>1 kg Pabrikasi dan Ereksi Baja Profil (Siku 10x10x10)</t>
  </si>
  <si>
    <t>2.3.1.4</t>
  </si>
  <si>
    <t>1 kg pekerjaan baja pelat secara semi mekanis</t>
  </si>
  <si>
    <t>PEKERJAAN STRUKTUR BETON PRACETAK</t>
  </si>
  <si>
    <t>2.4.1</t>
  </si>
  <si>
    <t>PEMBUATAN BEKISTING</t>
  </si>
  <si>
    <t>2.4.1.2</t>
  </si>
  <si>
    <t>Pembuatan 1 m2 Bekisting untuk balok Beton Pracetak ( 10 - 12 kali pakai )</t>
  </si>
  <si>
    <t>2.4.1.3</t>
  </si>
  <si>
    <t>Pembuatan 1 m2 Bekisting untuk kolom Beton Pracetak ( 10 - 12 kali pakai )</t>
  </si>
  <si>
    <t>2.4.1.4</t>
  </si>
  <si>
    <t>Pemasangan 1 titik bekisting joint pracetak</t>
  </si>
  <si>
    <t>titik</t>
  </si>
  <si>
    <t>2.4.2</t>
  </si>
  <si>
    <t>PEMASANGAN DAN MEMBUKA CETAKAN</t>
  </si>
  <si>
    <t>2.4.2.1</t>
  </si>
  <si>
    <t>Pemasangan dan membuka cetakan 1 buah komponen pelat beton pracetak</t>
  </si>
  <si>
    <t>2.4.2.2</t>
  </si>
  <si>
    <t>Pemasangan dan membuka cetakan 1 buah komponen balok beton pracetak</t>
  </si>
  <si>
    <t>2.4.2.3</t>
  </si>
  <si>
    <t>Pemasangan dan membuka cetakan 1 buah komponen kolom beton pracetak</t>
  </si>
  <si>
    <t>2.4.3</t>
  </si>
  <si>
    <t>PENULANGAN / MENEBAR BETON</t>
  </si>
  <si>
    <t>2.4.3.1</t>
  </si>
  <si>
    <t>Penuangan / Menebar Beton 1 m3 untuk Pelat Beton Pracetak</t>
  </si>
  <si>
    <t>2.4.3.2</t>
  </si>
  <si>
    <t>Penuangan / Menebar Beton 1 m3 untuk Balok Beton Pracetak</t>
  </si>
  <si>
    <t>2.4.3.3</t>
  </si>
  <si>
    <t>Penuangan / Menebar Beton 1 m3 untuk KOLOM Beton Pracetak</t>
  </si>
  <si>
    <t>2.4.4</t>
  </si>
  <si>
    <t>PEMINDAHAN KOMPONEN PRACETAK</t>
  </si>
  <si>
    <t>2.4.5</t>
  </si>
  <si>
    <t>PEMASANGAN DAN EREKSI KOMPONEN PRACETAK</t>
  </si>
  <si>
    <t>2.4.5.6</t>
  </si>
  <si>
    <t>Upah 1 tititk pekerjaan Grout pada Joint Beton Pracetak</t>
  </si>
  <si>
    <t>2.4.5.7</t>
  </si>
  <si>
    <t>Upah 1 titik joint dengan sling</t>
  </si>
  <si>
    <t>2.4.6</t>
  </si>
  <si>
    <t>PRODUKSI LAHAN</t>
  </si>
  <si>
    <t>2.4.6.1</t>
  </si>
  <si>
    <t>Pembuatan 1 m2 lahan produksi tebal 8 cm beton fc' = 14.5 Mpa, slump ( 120 ± 20) mm</t>
  </si>
  <si>
    <t>2.4.6.2</t>
  </si>
  <si>
    <t>Pembuatan 1 m2 lahan produksi tebal 10 cm beton fc' = 14.5 Mpa, slump ( 120 ± 20) mm</t>
  </si>
  <si>
    <t>2.4.6.3</t>
  </si>
  <si>
    <t>Pembuatan 1 m2 lahan produksi tebal 12 cm beton fc' = 14.5 Mpa, slump ( 120 ± 20) mm</t>
  </si>
  <si>
    <t>2.4.6.4</t>
  </si>
  <si>
    <t>Pembuatan 1 m2 lahan produksi tebal 15 cm beton fc' = 14.5 Mpa, slump ( 120 ± 20) mm</t>
  </si>
  <si>
    <t>PEKERJAAN STRUKTUR BETON PRATEGANG</t>
  </si>
  <si>
    <t>PEKERJAAN STRUKTUR KAYU</t>
  </si>
  <si>
    <t>2.6.2</t>
  </si>
  <si>
    <t>PEMANCANGAN TIANG KAYU / CERUKUK BAMBU/ DOLKEN</t>
  </si>
  <si>
    <t>PEKERJAAN DINDING PENAHAN TANAH</t>
  </si>
  <si>
    <t>2.7.3</t>
  </si>
  <si>
    <t>Pemasangan 1 m2 Lapisan Ijuk tebal 10 cm</t>
  </si>
  <si>
    <t>2.7.4</t>
  </si>
  <si>
    <t>Pemasangan 1 m2 finishing siar pasangan batu kali, campuran 1SP : 2PP</t>
  </si>
  <si>
    <t>2.7.5</t>
  </si>
  <si>
    <t>1 m3 bronjong kawat digalvanis, lubang heksagonal 80 x 100 mm, beda tinggi &gt;0 s.d 1 m' berkontak langsung dengan tanah ( kawat dibuat sendiri)</t>
  </si>
  <si>
    <t>2.7.6</t>
  </si>
  <si>
    <t>1 m3 bronjong kawat digalvanis, lubang heksagonal 80 x 100 mm; beda tinggi &gt; 0 s.d 1 m' tidak berkontak langsung dengan tanah (kawat dibuat sendiri)</t>
  </si>
  <si>
    <t>2.7.7</t>
  </si>
  <si>
    <t>1 m3 bronjong kawat digalvanis, lubang heksagonal 80x100mm; beda tinggi &gt;3 s.d 4 m' berkontak langsung dengan tanah (kawat dibuat sendiri)</t>
  </si>
  <si>
    <t>2.7.8</t>
  </si>
  <si>
    <t>1 m3 bronjong kawat digalvanis, lubang heksagonal 80x100mm; beda tinggi &gt;3 s.d 4 m' tidak berkontak langsung dengan tanah (kawat dibuat sendiri)</t>
  </si>
  <si>
    <t>2.7.9</t>
  </si>
  <si>
    <t>1 m3 kawat bronjong kawat digalvanis, lubang heksagonal 100x120mm; beda tinggi &gt;0 s.d 1 m' berkontak langsung dengan tanah (kawat dibuat sendiri)</t>
  </si>
  <si>
    <t>2.7.10</t>
  </si>
  <si>
    <t>1 m3 kawat bronjong kawat digalvanis, lubang heksagonal 100x120mm; beda tinggi &gt; 0 s.d 1 m' berkontak langsung dengan tanah (kawat dibuat sendiri)</t>
  </si>
  <si>
    <t>2.7.11</t>
  </si>
  <si>
    <t>1 m3 kawat bronjong kawat digalvanis, lubang heksagonal 100x120mm; beda tinggi &gt; 3 s.d 4 m' berkontak langsung dengan tanah (kawat dibuat sendiri)</t>
  </si>
  <si>
    <t>2.7.12</t>
  </si>
  <si>
    <t>1 m3 kawat bronjong kawat digalvanis, lubang heksagonal 100x120mm; beda tinggi &gt; 3 s.d 4 m' tidak berkontak langsung dengan tanah (kawat dibuat sendiri)</t>
  </si>
  <si>
    <t>PEKERJAAN ARSITEKTUR</t>
  </si>
  <si>
    <t>PEKERJAAN PENUTUP ATAP</t>
  </si>
  <si>
    <t>3.1.1</t>
  </si>
  <si>
    <t>ATAP GENTENG</t>
  </si>
  <si>
    <t>3.1.2</t>
  </si>
  <si>
    <t>ATAP SERAT SEMEN GELOMBANG</t>
  </si>
  <si>
    <t>3.1.3</t>
  </si>
  <si>
    <t>PENUTUP ATAP LAINNYA</t>
  </si>
  <si>
    <t>3.1.3.1</t>
  </si>
  <si>
    <t>Pemasangan 1 m2 atap seng gelombang 105x180 cm</t>
  </si>
  <si>
    <t>3.1.3.9</t>
  </si>
  <si>
    <t>PEMASANGAN ATAP KACA TEMPERED</t>
  </si>
  <si>
    <t>3.1.3.10</t>
  </si>
  <si>
    <t>Pemasangan 1 m' Nok/bubung atap seng gelombang</t>
  </si>
  <si>
    <t>3.1.3.12</t>
  </si>
  <si>
    <t>Pemasangan 1 m' Nok/bubung atap sirap kayu</t>
  </si>
  <si>
    <t>PEKERJAAN INSULASI</t>
  </si>
  <si>
    <t>PEKERJAAN AKSESORIS ATAP</t>
  </si>
  <si>
    <t>3.3.2</t>
  </si>
  <si>
    <t>Pemasangan 1 m' talang ½ lingkaran D-15 cm seng plat BJLS 30</t>
  </si>
  <si>
    <t>3.3.3</t>
  </si>
  <si>
    <t>Pemasangan 1 m' lisplank uk. 3x20 cm, kayu kelas I atau II</t>
  </si>
  <si>
    <t>3.3.4</t>
  </si>
  <si>
    <t>Pemasangan 1 m' lisplank uk. 3x30 cm, kayu kelas I atau II</t>
  </si>
  <si>
    <t>PEKERJAAN WATERPROOFING</t>
  </si>
  <si>
    <t>3.4.2</t>
  </si>
  <si>
    <t>Pelapisan 1 m2 Waterproofing Cristalin</t>
  </si>
  <si>
    <t>3.4.3</t>
  </si>
  <si>
    <t>Pelapisan 1 m2 Waterproofing Semen Base</t>
  </si>
  <si>
    <t>PEKERJAAN LANGIT-LANGIT (PLAFON)</t>
  </si>
  <si>
    <t>3.5.1</t>
  </si>
  <si>
    <t>LANGIT - LANGIT (PLAFON) AKUSTIK</t>
  </si>
  <si>
    <t>3.5.2</t>
  </si>
  <si>
    <t>LANGIT - LANGIT (PLAFON) LAINNYA</t>
  </si>
  <si>
    <t>3.5.2.2</t>
  </si>
  <si>
    <t>Pemasangan 1 m2 plafon serat semen/GRC tebal 4 mm, 5 mm, dan 6 mm</t>
  </si>
  <si>
    <t>3.5.2.3</t>
  </si>
  <si>
    <t>Pemasangan 1 m2 langit-langit (plafon) kayu lapis, tebal 3 mm, 4 mm dan 6 mm</t>
  </si>
  <si>
    <t>3.5.2.3.1</t>
  </si>
  <si>
    <t>Pemasangan 1 m2 plafon kayu lapis tebal 3 mm</t>
  </si>
  <si>
    <t>3.5.2.3.2</t>
  </si>
  <si>
    <t>Pemasangan 1 m2 plafon kayu lapis tebal 4 mm</t>
  </si>
  <si>
    <t>3.5.2.3.3</t>
  </si>
  <si>
    <t>Pemasangan 1 m2 plafon kayu lapis tebal 6 mm</t>
  </si>
  <si>
    <t>3.5.3</t>
  </si>
  <si>
    <t>RANGKA LANGIT - LANGIT (PLAFON)</t>
  </si>
  <si>
    <t>PEKERJAAN PASANGAN DINDING</t>
  </si>
  <si>
    <t>3.6.1</t>
  </si>
  <si>
    <t>DINDING BATA MERAH</t>
  </si>
  <si>
    <t>3.6.1.1</t>
  </si>
  <si>
    <t>Pemasangan 1 m2 dinding bata merah tebal 1 batu dengan mortar tipe M,fc’ 17,2 MPa (Setara Campuran 1SP : 2PP)</t>
  </si>
  <si>
    <t>3.6.1.2</t>
  </si>
  <si>
    <t>Pemasangan 1 m2 dinding bata merah tebal 1 batu dengan mortar tipe S,fc’ 12,5 MPa (Setara Campuran 1SP : 3PP)</t>
  </si>
  <si>
    <t>3.6.1.3</t>
  </si>
  <si>
    <t>Pemasangan 1 m2 dinding bata merah tebal 1 batu dengan mortar tipe N,fc’ 5,2 MPa (Setara Campuran 1SP : 4PP)</t>
  </si>
  <si>
    <t>3.6.1.4</t>
  </si>
  <si>
    <t>Pemasangan 1 m2 dinding bata merah tebal 1 batu dengan mortar tipe O,fc’ 2,4 MPa (Setara Campuran 1SP : 5PP)</t>
  </si>
  <si>
    <t>3.6.1.5</t>
  </si>
  <si>
    <t>Pemasangan 1 m2 dinding bata merah tebal 1 batu campuran 1SP : 6PP</t>
  </si>
  <si>
    <t>3.6.1.6</t>
  </si>
  <si>
    <t>Pemasangan 1 m2 dinding bata merah tebal 1/2 batu dengan mortar tipe M,fc’ 17,2 MPa (Setara Campuran 1SP : 2PP)</t>
  </si>
  <si>
    <t>3.6.1.7</t>
  </si>
  <si>
    <t>Pemasangan 1 m2 dinding bata merah tebal 1/2 batu dengan mortar tipe S,fc’ 12,5 MPa (Setara Campuran 1SP : 3PP)</t>
  </si>
  <si>
    <t>3.6.1.8</t>
  </si>
  <si>
    <t>Pemasangan 1 m2 dinding bata merah tebal 1/2 batu dengan mortar tipe N,fc’ 5,2 MPa (Setara Campuran 1SP : 4PP)</t>
  </si>
  <si>
    <t>3.6.1.9</t>
  </si>
  <si>
    <t>Pemasangan 1 m2 dinding bata merah tebal 1/2 batu dengan mortar tipe O,fc’ 2,4 MPa (Setara Campuran 1SP : 5PP)</t>
  </si>
  <si>
    <t>3.6.1.10</t>
  </si>
  <si>
    <t>Pemasangan 1 m2 dinding bata merah tebal 1/2 batu campuran 1SP : 6PP</t>
  </si>
  <si>
    <t>3.6.2</t>
  </si>
  <si>
    <t>DINDING CONBLOCK</t>
  </si>
  <si>
    <t>3.6.3</t>
  </si>
  <si>
    <t>DINDING ROSTER</t>
  </si>
  <si>
    <t>3.6.4</t>
  </si>
  <si>
    <t>DINDING BATA RINGAN</t>
  </si>
  <si>
    <t>3.6.5</t>
  </si>
  <si>
    <t>DINDING BATAKO</t>
  </si>
  <si>
    <t>3.6.6</t>
  </si>
  <si>
    <t>DINDING PARTISI</t>
  </si>
  <si>
    <t>PEKERJAAN PLESTERAN DAN ACIAN</t>
  </si>
  <si>
    <t>3.7.1</t>
  </si>
  <si>
    <t>Pemasangan 1 m2 plesteran 1SP : 1PP tebal 15 mm</t>
  </si>
  <si>
    <t>3.7.2</t>
  </si>
  <si>
    <t>Pemasangan 1 m2 plesteran 1SP : 2PP tebal 15 mm</t>
  </si>
  <si>
    <t>3.7.3</t>
  </si>
  <si>
    <t>Pemasangan 1 m2 plesteran 1SP : 3PP tebal 15 mm</t>
  </si>
  <si>
    <t>3.7.4</t>
  </si>
  <si>
    <t>Pemasangan 1 m2 plesteran 1SP : 4PP tebal 15 mm</t>
  </si>
  <si>
    <t>3.7.5</t>
  </si>
  <si>
    <t>Pemasangan 1 m2 plesteran 1SP : 5PP tebal 15 mm</t>
  </si>
  <si>
    <t>3.7.6</t>
  </si>
  <si>
    <t>Pemasangan 1 m2 plesteran 1SP : 6PP tebal 15 mm</t>
  </si>
  <si>
    <t>3.7.8</t>
  </si>
  <si>
    <t>Pemasangan 1 m2 acian</t>
  </si>
  <si>
    <t>3.7.9</t>
  </si>
  <si>
    <t>Pemasangan 1 m2 berapen 1SP : 5PP tebal 15 mm</t>
  </si>
  <si>
    <t>3.7.10</t>
  </si>
  <si>
    <t>Pemasangan 1 m' plesteran skoning 1SP : 3PP lebar 10 cm</t>
  </si>
  <si>
    <t>3.7.13</t>
  </si>
  <si>
    <t>Pemasangan 1 m2 kamprotan untuk finishing 1SP : 2PP</t>
  </si>
  <si>
    <t>3.7.14</t>
  </si>
  <si>
    <t>Pemasangan 1 m2 finishing siar pasangan bata merah</t>
  </si>
  <si>
    <t>3.7.15</t>
  </si>
  <si>
    <t>Pemasangan 1 m2 finishing dinding siar pasangan conblock ekspose</t>
  </si>
  <si>
    <t>PEKERJAAN PENGECATAN DAN PELITURAN</t>
  </si>
  <si>
    <t>3.8.1</t>
  </si>
  <si>
    <t>Pengikisan/pengerokan 1 m2 permukaan cat lama (cat minyak)</t>
  </si>
  <si>
    <t>3.8.2</t>
  </si>
  <si>
    <t>Pencucian 1 m2 permukaan tembok yang pernah dicat</t>
  </si>
  <si>
    <t>3.8.3</t>
  </si>
  <si>
    <t>Pengerokan 1 m2 karat pada permukaan baja cara manual</t>
  </si>
  <si>
    <t>3.8.4</t>
  </si>
  <si>
    <t>Pengecatan 1 m2 bidang kayu baru (1 lapis plamir, 1 lapis cat dasar, 2 lapis cat penutup)</t>
  </si>
  <si>
    <t>3.8.5</t>
  </si>
  <si>
    <t>Pengecatan 1 m2 bidang kayu baru (1 lapis plamir, 1 lapis cat dasar, 3 lapis cat penutup)</t>
  </si>
  <si>
    <t>3.8.6</t>
  </si>
  <si>
    <t>Pelaburan 1 m2 bidang kayu dengan teak oil</t>
  </si>
  <si>
    <t>3.8.7</t>
  </si>
  <si>
    <t>Pelaburan 1 m2 bidang kayu dengan pelitur</t>
  </si>
  <si>
    <t>3.8.8</t>
  </si>
  <si>
    <t>Pelaburan 1 m2 bidang kayu dengan residu atau Ter</t>
  </si>
  <si>
    <t>3.8.9</t>
  </si>
  <si>
    <t>Pelaburan 1 m2 bidang kayu dengan vernis</t>
  </si>
  <si>
    <t>3.8.10</t>
  </si>
  <si>
    <t>Pengecatan Tembol Baru</t>
  </si>
  <si>
    <t>3.8.10.1</t>
  </si>
  <si>
    <t>Pengecatan 1 m2 tembok baru Interior( 1 lapis cat dasar, 2 lapis cat penutup)</t>
  </si>
  <si>
    <t>3.8.10.2</t>
  </si>
  <si>
    <t>Pengecatan 1 m2 tembok baru Ekterior (1 lapis cat dasar, 2 lapis cat penutup), eksterior</t>
  </si>
  <si>
    <t>3.8.11</t>
  </si>
  <si>
    <t>Pengecatan Tembok Lama</t>
  </si>
  <si>
    <t>3.8.11.1</t>
  </si>
  <si>
    <t>Pengecatan 1 m2 tembok lama Interior (1 lapis cat dasar, 2 lapis cat penutup)</t>
  </si>
  <si>
    <t>3.8.11.2</t>
  </si>
  <si>
    <t>Pengecatan 1 m2 tembok lama Ekterior (1 lapis cat dasar, 2 lapis cat penutup)</t>
  </si>
  <si>
    <t>3.8.14</t>
  </si>
  <si>
    <t>Pengecatan 1 m2 permukaan baja galvanis 3 lapis cat terakhir secara semprot</t>
  </si>
  <si>
    <t>3.8.15</t>
  </si>
  <si>
    <t>Pengecatan 1 m2 permukaan baja galvanis secara manual sistem 3 lapis</t>
  </si>
  <si>
    <t>3.8.18</t>
  </si>
  <si>
    <t>Pengecatan 1 m2 permukaan baja galvanis secara manual sistem 4 lapis</t>
  </si>
  <si>
    <t>3.8.19</t>
  </si>
  <si>
    <t>Pengecatan 1 m2 permukaan baja galvanis secara manual sistem 1 lapis cat penutup</t>
  </si>
  <si>
    <t>3.8.20</t>
  </si>
  <si>
    <t>Pengecatan plafon (1 lapis cat dasar dan 2 lapis cat penutup)</t>
  </si>
  <si>
    <t>3.8.20.1</t>
  </si>
  <si>
    <t>Pengecatan 1 m2 plafon Interior ( 1 lapis Cat Dasar dan 2 Lapis Cat Penutup)</t>
  </si>
  <si>
    <t>3.8.20.2</t>
  </si>
  <si>
    <t>Pengecatan 1 m2 plafon eksterior ( 1 lapis Cat Dasar dan 2 Lapis Cat Penutup)</t>
  </si>
  <si>
    <t>PEKERJAAN PENUTUP LANTAI</t>
  </si>
  <si>
    <t>3.9.1</t>
  </si>
  <si>
    <t>UBIN PC</t>
  </si>
  <si>
    <t>3.9.2</t>
  </si>
  <si>
    <t>UBIN WARNA</t>
  </si>
  <si>
    <t>3.9.3</t>
  </si>
  <si>
    <t>UBIN TERASO</t>
  </si>
  <si>
    <t>3.9.4</t>
  </si>
  <si>
    <t>HOMOGENEOUS TILE</t>
  </si>
  <si>
    <t>3.9.4.12</t>
  </si>
  <si>
    <t>Pemasangan 1 m' plint homogenous tile unpolish uk. 10 s.d. 15x60 cm (1SP : 2PP)</t>
  </si>
  <si>
    <t>3.9.5</t>
  </si>
  <si>
    <t>UBIN GRANIT</t>
  </si>
  <si>
    <t>3.9.5.6</t>
  </si>
  <si>
    <t>Pemasangan 1 m' plint ubin granit uk. 10 s.d. 15x60 cm (1SP : 2PP)</t>
  </si>
  <si>
    <t>3.9.6</t>
  </si>
  <si>
    <t>UBIN TERALUX</t>
  </si>
  <si>
    <t>3.9.7</t>
  </si>
  <si>
    <t>KERAMIK ARTISTIK</t>
  </si>
  <si>
    <t>3.9.8</t>
  </si>
  <si>
    <t>KERAMIK POLISHED DAN UNPOLISHED</t>
  </si>
  <si>
    <t>3.9.8.6.1</t>
  </si>
  <si>
    <t>Pemasangan 1 m2 lantai keramik uk. 60x60 cm (1SP : 2PP) Polished</t>
  </si>
  <si>
    <t>3.9.8.7</t>
  </si>
  <si>
    <t>Pemasangan 1 m2 lantai keramik uk. 30x30 cm untuk Variasi/Border (1SP : 2PP) Polished</t>
  </si>
  <si>
    <t>3.9.8.8</t>
  </si>
  <si>
    <t>Pemasangan 1 m2 lantai keramik uk. 40x40 cm untuk Variasi/Border (1SP : 2PP) Polished</t>
  </si>
  <si>
    <t>3.9.8.9</t>
  </si>
  <si>
    <t>Pemasangan 1 m2 lantai keramik uk. 20x20 cm (1SP : 2PP) Unpolished</t>
  </si>
  <si>
    <t>3.9.8.10</t>
  </si>
  <si>
    <t>Pemasangan 1 m2 lantai keramik uk. 25x25 cm (1SP : 2PP) Unpolished</t>
  </si>
  <si>
    <t>3.9.9</t>
  </si>
  <si>
    <t>PENUTUP LANTAI LAINNYA</t>
  </si>
  <si>
    <t>PEKERJAAN PENUTUP DINDING</t>
  </si>
  <si>
    <t>3.10.1</t>
  </si>
  <si>
    <t>Dinding Keramik</t>
  </si>
  <si>
    <t>3.10.2</t>
  </si>
  <si>
    <t>Dinding Homogeneous Tile</t>
  </si>
  <si>
    <t>3.10.3</t>
  </si>
  <si>
    <t>DINDING PORSELEN</t>
  </si>
  <si>
    <t>3.10.4</t>
  </si>
  <si>
    <t>DINDING BATU ALAM</t>
  </si>
  <si>
    <t>3.10.4.2</t>
  </si>
  <si>
    <t>Pemasangan 1 m2 dinding batu paras</t>
  </si>
  <si>
    <t>3.10.5</t>
  </si>
  <si>
    <t>PENUTUP DINDING LAINNYA</t>
  </si>
  <si>
    <t>3.10.6</t>
  </si>
  <si>
    <t>RANGKA DINDING</t>
  </si>
  <si>
    <t>3.10.6.2</t>
  </si>
  <si>
    <t>Pemasangan 1 m2 rangka dinding pemisah 60x120 cm kayu kelas II atau III</t>
  </si>
  <si>
    <t>3.10.6.3</t>
  </si>
  <si>
    <t>Pemasangan 1 m2 Rangka Besi Hollow Galvanis 20x40 mm</t>
  </si>
  <si>
    <t>PEKERJAAN PINTU DAN JENDELA</t>
  </si>
  <si>
    <t>3.11.1</t>
  </si>
  <si>
    <t>PINTU</t>
  </si>
  <si>
    <t>3.11.1.4</t>
  </si>
  <si>
    <t>Pemasangan 1 m2 pintu aluminium strip lebar 8 cm</t>
  </si>
  <si>
    <t>3.11.1.7</t>
  </si>
  <si>
    <t>Pembuatan dan pemasangan 1 m2 pintu klamp standar, kayu kelas II</t>
  </si>
  <si>
    <t>3.11.1.8</t>
  </si>
  <si>
    <t>Pembuatan dan pemasangan 1 m2 pintu klamp sederhana, kayu kelas III</t>
  </si>
  <si>
    <t>3.11.1.15</t>
  </si>
  <si>
    <t>Pembuatan dan pemasangan 1 m2 pintu besi pelat baja tebal 2 mm rangkap, rangka baja siku</t>
  </si>
  <si>
    <t>3.11.1.18</t>
  </si>
  <si>
    <t>Pemasangan 1 buah Pintu uPVC lebar 80 cm lengkap dengan aksesoris</t>
  </si>
  <si>
    <t>3.11.1.19</t>
  </si>
  <si>
    <t>Pemasangan 1 buah Pintu uPVC lebar 70 cm lengkap dengan aksesoris</t>
  </si>
  <si>
    <t>3.11.2</t>
  </si>
  <si>
    <t>Jendela</t>
  </si>
  <si>
    <t>3.11.3</t>
  </si>
  <si>
    <t>Kusen Pintu dan Jendela</t>
  </si>
  <si>
    <t>3.11.3.1</t>
  </si>
  <si>
    <t>Pemasangan 1 m' kusen aluminium</t>
  </si>
  <si>
    <t>3.11.3.6</t>
  </si>
  <si>
    <t>Pembuatan dan pemasangan 1 m2 jalusi kusen, kayu kelas I atau II</t>
  </si>
  <si>
    <t>3.11.4</t>
  </si>
  <si>
    <t>AKSESORIS PINTU DAN JENDELA</t>
  </si>
  <si>
    <t>3.11.4.1</t>
  </si>
  <si>
    <t>Pemasangan 1 buah kunci tanam antik</t>
  </si>
  <si>
    <t>3.11.4.2</t>
  </si>
  <si>
    <t>Pemasangan 1 buah kunci tanam biasa</t>
  </si>
  <si>
    <t>3.11.4.3</t>
  </si>
  <si>
    <t>Pemasangan 1 buah kunci tanam kamar mandi</t>
  </si>
  <si>
    <t>3.11.4.4</t>
  </si>
  <si>
    <t>Pemasangan 1 buah kunci tanam silinder</t>
  </si>
  <si>
    <t>3.11.4.5</t>
  </si>
  <si>
    <t>Pemasangan 1 buah engsel pintu</t>
  </si>
  <si>
    <t>3.11.4.6</t>
  </si>
  <si>
    <t>Pemasangan 1 buah engsel tanam (floor hinge)</t>
  </si>
  <si>
    <t>3.11.4.7</t>
  </si>
  <si>
    <t>Pemasangan 1 buah Door Closer</t>
  </si>
  <si>
    <t>3.11.4.8</t>
  </si>
  <si>
    <t>Pemasangan 1 buah Door Holder</t>
  </si>
  <si>
    <t>3.11.4.9</t>
  </si>
  <si>
    <t>Pemasangan 1 buah Door Stop</t>
  </si>
  <si>
    <t>3.11.4.13.1</t>
  </si>
  <si>
    <t>Pemasangan 1 m2 Kawat Nyamuk Rangka Kayu Kelas II</t>
  </si>
  <si>
    <t>3.11.4.14</t>
  </si>
  <si>
    <t>Pemasangan 1 Buah Kunci Slot (Grendel) untuk Jedela</t>
  </si>
  <si>
    <t>3.11.4.15</t>
  </si>
  <si>
    <t>Pemasangan 1 buah engsel jendela kupu-kupu</t>
  </si>
  <si>
    <t>3.11.4.16</t>
  </si>
  <si>
    <t>Pemasangan 1 buah engsel angin</t>
  </si>
  <si>
    <t>3.11.4.17</t>
  </si>
  <si>
    <t>Pemasangan 1 buah spring knip (kunci slot) untuk jendela</t>
  </si>
  <si>
    <t>3.11.4.18</t>
  </si>
  <si>
    <t>Pemasangan 1 buah kait angin</t>
  </si>
  <si>
    <t>3.11.4.19</t>
  </si>
  <si>
    <t>Pemasangan 1 buah kunci lemari</t>
  </si>
  <si>
    <t>3.11.4.20</t>
  </si>
  <si>
    <t>Pemasangan 1 buah grendel</t>
  </si>
  <si>
    <t>3.11.4.21</t>
  </si>
  <si>
    <t>Pemasangan 1 buah grendel tanam</t>
  </si>
  <si>
    <t>3.11.4.22</t>
  </si>
  <si>
    <t>Pemasangan 1 buah Handle Jendela</t>
  </si>
  <si>
    <t>PEKERJAAN KACA</t>
  </si>
  <si>
    <t>3.12.14</t>
  </si>
  <si>
    <t>Pemasangan 1 m2 kaca laminated tebal 12 mm dengan aluminium frame</t>
  </si>
  <si>
    <t>PEKERJAAN BESI DAN ALUMINIUM</t>
  </si>
  <si>
    <t>3.13.1</t>
  </si>
  <si>
    <t>Pemasangan 1 m’ Shalimar Aluminium</t>
  </si>
  <si>
    <t>3.13.3</t>
  </si>
  <si>
    <t>Pengelasan 1 m’ dengan las listrik</t>
  </si>
  <si>
    <t>3.13.4</t>
  </si>
  <si>
    <t>Pembuatan dan pemasangan 1 m' railing besi pengaman tinggi 1.2 m</t>
  </si>
  <si>
    <t>3.13.5</t>
  </si>
  <si>
    <t>Pembuatan dan pemasangan 1 m' railing tangga/ramp dan hand rail tinggi 0.85 m dan 0.65 m</t>
  </si>
  <si>
    <t>PEKERJAAN KAYU</t>
  </si>
  <si>
    <t>PEKEJAAN MONUMEN DAN ORNAMEN</t>
  </si>
  <si>
    <t>PEKERJAAN SIGNAGE</t>
  </si>
  <si>
    <t>3.16.1</t>
  </si>
  <si>
    <t>Pemasangan Logo PU</t>
  </si>
  <si>
    <t>PEKERJAAN SANITAIR</t>
  </si>
  <si>
    <t>3.18.1</t>
  </si>
  <si>
    <t>WESTAFEL</t>
  </si>
  <si>
    <t>3.18.1.1</t>
  </si>
  <si>
    <t>Pemasangan 1 buah wastafel</t>
  </si>
  <si>
    <t>3.18.2</t>
  </si>
  <si>
    <t>BAK CUCI PIRING</t>
  </si>
  <si>
    <t>3.18.3</t>
  </si>
  <si>
    <t>KLOSET</t>
  </si>
  <si>
    <t>3.18.3.1</t>
  </si>
  <si>
    <t>Pemasangan 1 buah closet duduk/monoblock</t>
  </si>
  <si>
    <t>3.18.3.2</t>
  </si>
  <si>
    <t>Pemasangan 1 buah closet jongkok</t>
  </si>
  <si>
    <t>3.18.4</t>
  </si>
  <si>
    <t>URINOIR</t>
  </si>
  <si>
    <t>3.18.4.1</t>
  </si>
  <si>
    <t>Pemasangan 1 buah urinoir</t>
  </si>
  <si>
    <t>3.18.5</t>
  </si>
  <si>
    <t>BAK MANDI</t>
  </si>
  <si>
    <t>3.18.5.3</t>
  </si>
  <si>
    <t>Pemasangan 1 buah bak fiberglass vol. 0,3 m3</t>
  </si>
  <si>
    <t>3.18.5.4</t>
  </si>
  <si>
    <t>Pemasangan 1 buah bak fiberglass vol. 1 m3</t>
  </si>
  <si>
    <t>3.18.6</t>
  </si>
  <si>
    <t>FLOOR DRAIN</t>
  </si>
  <si>
    <t>3.18.6.1</t>
  </si>
  <si>
    <t>Pemasangan 1 buah floor drain stainless steel</t>
  </si>
  <si>
    <t>3.18.6.2</t>
  </si>
  <si>
    <t>KRAN</t>
  </si>
  <si>
    <t>3.18.6.2.1</t>
  </si>
  <si>
    <t>Pemasangan 1 buah kran diameter ½"</t>
  </si>
  <si>
    <t>3.18.6.2.2</t>
  </si>
  <si>
    <t>Pemasangan 1 buah kran diameter 3/4"</t>
  </si>
  <si>
    <t>3.18.6.3</t>
  </si>
  <si>
    <t>Pemasangan 1 buah jet washer</t>
  </si>
  <si>
    <t>3.18.6.7</t>
  </si>
  <si>
    <t>Pemasangan 1 buah soap holder</t>
  </si>
  <si>
    <t>3.18.6.9</t>
  </si>
  <si>
    <t>Pemasangan 1 buah Shower Set</t>
  </si>
  <si>
    <t>PEKERJAAN PENANAMAN TANAMAN</t>
  </si>
  <si>
    <t>4.1.1</t>
  </si>
  <si>
    <t xml:space="preserve">HSD Pengadaan dan Pengangkutan Tanaman </t>
  </si>
  <si>
    <t>4.1.2.4</t>
  </si>
  <si>
    <t xml:space="preserve">Pohon Sedang, Polybag 75 L </t>
  </si>
  <si>
    <t>4.1.2.4.1</t>
  </si>
  <si>
    <t>Penanaman 1 Buah Pohon Sedang Bintaro (Cerbera Manghas), Diameter 5-7 cm, Tinggi 3-4 meter, Polybag 75 L</t>
  </si>
  <si>
    <t>PEKERJAAN MEKANIKAL DAN ELEKTRIKAL</t>
  </si>
  <si>
    <t>PEKERJAAN SISTEM DISTRIBUSI JARINGAN LISTRIK</t>
  </si>
  <si>
    <t>5.1.1</t>
  </si>
  <si>
    <t>Pemasangan kabel arus kuat (kabel, kabel tray/ladder)</t>
  </si>
  <si>
    <t>5.1.1.1</t>
  </si>
  <si>
    <t>Kabel NYY</t>
  </si>
  <si>
    <t>5.1.1.1.36</t>
  </si>
  <si>
    <t>Pemasangan 1 m' kabel NYY 4 x 6 mm²</t>
  </si>
  <si>
    <t>5.1.1.1.38</t>
  </si>
  <si>
    <t>Pemasangan 1 m' kabel NYY 4 x 16 mm²</t>
  </si>
  <si>
    <t>5.1.1.1.39</t>
  </si>
  <si>
    <t>Pemasangan 1 m' kabel NYY 4 x 25 mm²</t>
  </si>
  <si>
    <t>5.1.1.2</t>
  </si>
  <si>
    <t>Kabel NYA</t>
  </si>
  <si>
    <t>5.1.1.2.1</t>
  </si>
  <si>
    <t>Pemasangan 1 m' kabel NYA 1 x 1,5 mm²</t>
  </si>
  <si>
    <t>5.1.1.2.2</t>
  </si>
  <si>
    <t>Pemasangan 1 m' kabel NYA 1 x 2,5 mm²</t>
  </si>
  <si>
    <t>5.1.1.2.3</t>
  </si>
  <si>
    <t>Pemasangan 1 m' kabel NYA 1 x 4 mm²</t>
  </si>
  <si>
    <t>5.1.1.3</t>
  </si>
  <si>
    <t>Kabel NYM</t>
  </si>
  <si>
    <t>5.1.1.3.1</t>
  </si>
  <si>
    <t>Pemasangan 1 m' kabel NYM 2 x 1,5 mm²</t>
  </si>
  <si>
    <t>5.1.1.3.2</t>
  </si>
  <si>
    <t>Pemasangan 1 m' kabel NYM 2 x 2,5 mm²</t>
  </si>
  <si>
    <t>5.1.1.3.3</t>
  </si>
  <si>
    <t>Pemasangan 1 m' kabel NYM 2 x 4 mm²</t>
  </si>
  <si>
    <t>5.1.1.3.6</t>
  </si>
  <si>
    <t>Pemasangan 1 m' kabel NYM 3 x 1,5 mm²</t>
  </si>
  <si>
    <t>5.1.1.3.7</t>
  </si>
  <si>
    <t>Pemasangan 1 m' kabel NYM 3 x 2,5 mm²</t>
  </si>
  <si>
    <t>5.1.1.3.8</t>
  </si>
  <si>
    <t>Pemasangan 1 m' kabel NYM 3 x 4 mm²</t>
  </si>
  <si>
    <t>5.1.1.4</t>
  </si>
  <si>
    <t>Kabel NYMHY</t>
  </si>
  <si>
    <t>5.1.1.5</t>
  </si>
  <si>
    <t>Kabel NYFGBY</t>
  </si>
  <si>
    <t>5.1.1.6</t>
  </si>
  <si>
    <t>Kabel FRC 3 x 2,5 mm²</t>
  </si>
  <si>
    <t>5.1.1.7</t>
  </si>
  <si>
    <t>Kabel BCC</t>
  </si>
  <si>
    <t>5.1.1.7.2</t>
  </si>
  <si>
    <t>Pemasangan 1 m' kabel BCC 6 mm² (0,06 kg/m)</t>
  </si>
  <si>
    <t>5.1.1.7.4</t>
  </si>
  <si>
    <t>Pemasangan 1 m' kabel BCC 16 mm² (0,16 kg/m)</t>
  </si>
  <si>
    <t>5.1.1.7.5</t>
  </si>
  <si>
    <t>Pemasangan 1 m' kabel BCC 25 mm² (0,25 kg/m)</t>
  </si>
  <si>
    <t>5.1.1.7.6</t>
  </si>
  <si>
    <t>Pemasangan 1 m' kabel BCC 35 mm² (0,35 kg/m)</t>
  </si>
  <si>
    <t>5.1.1.7.7</t>
  </si>
  <si>
    <t>Pemasangan 1 m' kabel BCC 50 mm² (0,50 kg/m)</t>
  </si>
  <si>
    <t>5.1.1.8</t>
  </si>
  <si>
    <t>Kabel STP</t>
  </si>
  <si>
    <t>5.1.1.9</t>
  </si>
  <si>
    <t>Kabel ITC</t>
  </si>
  <si>
    <t>5.1.1.10</t>
  </si>
  <si>
    <t>Kabel UTP</t>
  </si>
  <si>
    <t>5.1.1.11</t>
  </si>
  <si>
    <t>Kabel Coaxial</t>
  </si>
  <si>
    <t>5.1.1.12</t>
  </si>
  <si>
    <t>Kabel TRAY / Ladder</t>
  </si>
  <si>
    <t>5.1.1.13</t>
  </si>
  <si>
    <t>Kabel N2XSYGBY</t>
  </si>
  <si>
    <t>5.1.2</t>
  </si>
  <si>
    <t>Pemasangan Panel Listrik</t>
  </si>
  <si>
    <t>5.1.2.24</t>
  </si>
  <si>
    <t>Pemasangan 1 Unit MCB Box</t>
  </si>
  <si>
    <t>5.1.3</t>
  </si>
  <si>
    <t>Pemasangan Genset</t>
  </si>
  <si>
    <t>5.1.4</t>
  </si>
  <si>
    <t>Pemasangan Trafo</t>
  </si>
  <si>
    <t>5.1.5</t>
  </si>
  <si>
    <t>Pemasangan Saklar dan Stop Kontak</t>
  </si>
  <si>
    <t>5.1.5.1</t>
  </si>
  <si>
    <t>Pemasangan 1 Unit Saklar Tunggal</t>
  </si>
  <si>
    <t>5.1.5.9</t>
  </si>
  <si>
    <t>Pemasangan 1 Unit Stop Kontak 1 P, 10 A, 200 W</t>
  </si>
  <si>
    <t>5.1.5.13</t>
  </si>
  <si>
    <t>Pemasangan 1 titik Instalasi Stop Kontak</t>
  </si>
  <si>
    <t>5.1.5.14</t>
  </si>
  <si>
    <t>Pemasangan 1 titik Instalasi Stop Kontak (Kabel LSOH)</t>
  </si>
  <si>
    <t>5.1.5.15</t>
  </si>
  <si>
    <t>Pemasangan 1 Unit Stop Kontak 1 P, 16 A, 200 W</t>
  </si>
  <si>
    <t>5.1.5.16</t>
  </si>
  <si>
    <t>Pemasangan 1 Unit Stop Kontak 1 P, 16 A, 200 W + cover</t>
  </si>
  <si>
    <t>5.1.6</t>
  </si>
  <si>
    <t>Pemasangan kWh meter token</t>
  </si>
  <si>
    <t>5.1.7</t>
  </si>
  <si>
    <t>Pemasangan Panel Solar</t>
  </si>
  <si>
    <t>5.1.8</t>
  </si>
  <si>
    <t>Pemasangan sistem Pembumian</t>
  </si>
  <si>
    <t>5.1.9</t>
  </si>
  <si>
    <t>Pemasangan Sistem Busduct</t>
  </si>
  <si>
    <t>PEKERJAAN SISTEM PROTEKSI PETIR</t>
  </si>
  <si>
    <t>PEKERJAAN SISTEM PENCAHAYAAN</t>
  </si>
  <si>
    <t>5.3.1</t>
  </si>
  <si>
    <t>Pemasangan Lampu dan Armatur</t>
  </si>
  <si>
    <t>5.3.1.1</t>
  </si>
  <si>
    <t>Pemasangan 1 titik Instalasi Lampu</t>
  </si>
  <si>
    <t>5.3.1.2</t>
  </si>
  <si>
    <t>Pemasangan 1 titik Instalasi Lampu (Kabel LSOH)</t>
  </si>
  <si>
    <t>5.3.1.34</t>
  </si>
  <si>
    <t>Pemasangan 1 titik Instalasi Lampu Luar/Taman ( dengan Kabel NYM)</t>
  </si>
  <si>
    <t>5.3.1.37</t>
  </si>
  <si>
    <t>Pemasangan 1 titik Instalasi Lampu PJU Tiang 7 m ( dengan Kabel NYM)</t>
  </si>
  <si>
    <t>5.3.1.38</t>
  </si>
  <si>
    <t>Pemasangan 1 titik Instalasi Lampu PJU Tiang 9 m ( dengan Kabel NYM)</t>
  </si>
  <si>
    <t>5.3.1.44</t>
  </si>
  <si>
    <t>Pemasangan 1 Unit Downlight LED-E27 9W 3000K (Recessed)</t>
  </si>
  <si>
    <t>5.3.1.45</t>
  </si>
  <si>
    <t>Pemasangan 1 Unit Downlight LED-E27 9W 4000K (Recessed)</t>
  </si>
  <si>
    <t>5.3.1.46</t>
  </si>
  <si>
    <t>Pemasangan 1 Unit Downlight LED-E27 9W 4000K (Recessed) + Battery</t>
  </si>
  <si>
    <t>5.3.1.47</t>
  </si>
  <si>
    <t>Pemasangan 1 Unit Downlight LED 9 Watt</t>
  </si>
  <si>
    <t>5.3.1.49</t>
  </si>
  <si>
    <t>Pemasangan 1 Unit Downlight LED 24 Watt</t>
  </si>
  <si>
    <t>5.3.1.51</t>
  </si>
  <si>
    <t>Pemasangan 1 Unit Downlight 13 Watt</t>
  </si>
  <si>
    <t>5.3.1.53</t>
  </si>
  <si>
    <t>Pemasangan 1 Unit Lampu Sorot LED 9 Watt</t>
  </si>
  <si>
    <t>5.3.2</t>
  </si>
  <si>
    <t>Pemasangan Sensor</t>
  </si>
  <si>
    <t>PEKERJAAN SISTEM ELEKTRONIK</t>
  </si>
  <si>
    <t>5.4.1</t>
  </si>
  <si>
    <t>Sistem Alarm Kebakaran</t>
  </si>
  <si>
    <t>5.4.2</t>
  </si>
  <si>
    <t>Sistem CCTV</t>
  </si>
  <si>
    <t>5.4.3</t>
  </si>
  <si>
    <t>Sistem Tata Suara</t>
  </si>
  <si>
    <t>5.4.4.</t>
  </si>
  <si>
    <t>Sistem Telepon</t>
  </si>
  <si>
    <t>5.4.5</t>
  </si>
  <si>
    <t>Sistem Data dan Internet</t>
  </si>
  <si>
    <t>5.4.6</t>
  </si>
  <si>
    <t>Sistem MATV</t>
  </si>
  <si>
    <t>5.4.7</t>
  </si>
  <si>
    <t>Building Automation System (BAS)</t>
  </si>
  <si>
    <t>PEKERJAAN SISTEM TATA UDARA</t>
  </si>
  <si>
    <t>5.5.1</t>
  </si>
  <si>
    <t>Pemasangan Unit AC</t>
  </si>
  <si>
    <t>5.5.1.9</t>
  </si>
  <si>
    <t>Pemasangan 1 Titik Kabel Kontrol AC NYM 3x2,5 mm2</t>
  </si>
  <si>
    <t>5.5.2</t>
  </si>
  <si>
    <t>Pemasangan Fan</t>
  </si>
  <si>
    <t>5.5.2.45</t>
  </si>
  <si>
    <t>Pemasangan 1 Tititk Kabel Powwer Fan NYM 3 x 2,5 mm2</t>
  </si>
  <si>
    <t>5.5.2.46</t>
  </si>
  <si>
    <t>Pemasangan 1 Tititk Kabel Kontrol Fan NYM 3 x 2,5 mm2</t>
  </si>
  <si>
    <t>5.5.3</t>
  </si>
  <si>
    <t>Pemasagan Ducting</t>
  </si>
  <si>
    <t>5.5.4</t>
  </si>
  <si>
    <t>Pemasangan Perpipaan</t>
  </si>
  <si>
    <t>5.5.4.11</t>
  </si>
  <si>
    <t>Pemasangan 1 m' pipa PVC AW, DN. 1/2" (15 mm) + Isolasi</t>
  </si>
  <si>
    <t xml:space="preserve">5.5.4.12 </t>
  </si>
  <si>
    <t>Pemasangan 1 m' pipa PVC AW, DN. 3/4" (20 mm) + Isolasi</t>
  </si>
  <si>
    <t>5.5.4.13</t>
  </si>
  <si>
    <t>Pemasangan 1 m' pipa PVC AW, DN. 1" (25 mm) + Isolasi</t>
  </si>
  <si>
    <t>5.5.4.14</t>
  </si>
  <si>
    <t>Pemasangan 1 m' pipa PVC AW, DN. 1-1/4" (32 mm) + Isolasi</t>
  </si>
  <si>
    <t>5.5.4.15</t>
  </si>
  <si>
    <t>Pemasangan 1 m' pipa PVC AW, DN. 1-1/2" (40 mm) + Isolasi</t>
  </si>
  <si>
    <t>5.5.4.16</t>
  </si>
  <si>
    <t>Pemasangan 1 m' pipa PVC AW, DN. 2" (50 mm) + Isolasi</t>
  </si>
  <si>
    <t>5.3.4.17</t>
  </si>
  <si>
    <t>Pemasangan 1 m' pipa PVC AW, DN. 2-1/2" (65 mm) + Isolasi</t>
  </si>
  <si>
    <t>5.5.4.18</t>
  </si>
  <si>
    <t>Pemasangan 1 m' pipa PVC AW, DN. 3" (80 mm) + Isolasi</t>
  </si>
  <si>
    <t>5.5.4.19</t>
  </si>
  <si>
    <t>Pemasangan 1 m' pipa PVC AW, DN. 4" (100 mm) + Isolasi</t>
  </si>
  <si>
    <t>5.5.5</t>
  </si>
  <si>
    <t>Pemasangan Diffuser</t>
  </si>
  <si>
    <t>PEKERJAAN SISTEM PROTEKSI KEBAKAAN</t>
  </si>
  <si>
    <t>5.6.1</t>
  </si>
  <si>
    <t>Sistem Perpipaan &amp; aksesoris</t>
  </si>
  <si>
    <t>5.6.2</t>
  </si>
  <si>
    <t xml:space="preserve">Hidran &amp; Springkler </t>
  </si>
  <si>
    <t xml:space="preserve">5.6.3 </t>
  </si>
  <si>
    <t>APAP</t>
  </si>
  <si>
    <t xml:space="preserve">5.6.4 </t>
  </si>
  <si>
    <t xml:space="preserve">Pompa Kebakaran </t>
  </si>
  <si>
    <t>5.6.5</t>
  </si>
  <si>
    <t>Fire Stop</t>
  </si>
  <si>
    <t>PEKERJAAN PLAMBING</t>
  </si>
  <si>
    <t>PEKERJAAN SISTEM AIR MINUM</t>
  </si>
  <si>
    <t>6.1.1</t>
  </si>
  <si>
    <t>Roof Water Tank</t>
  </si>
  <si>
    <t>6.1.2</t>
  </si>
  <si>
    <t>Pompa Transfer dan Booster</t>
  </si>
  <si>
    <t>6.3.1</t>
  </si>
  <si>
    <t>Filter</t>
  </si>
  <si>
    <t>6.1.4</t>
  </si>
  <si>
    <t>Ground Water Tank (Fiber)</t>
  </si>
  <si>
    <t>6.1.4.5</t>
  </si>
  <si>
    <t>Pemasangan 1 set pressure tank 1.000 liter</t>
  </si>
  <si>
    <t>SISTEM AIR LIMBAH</t>
  </si>
  <si>
    <t>6.2.1</t>
  </si>
  <si>
    <t>Sewage Treatment Plan (STP) /Biofilter</t>
  </si>
  <si>
    <t>6.2.2</t>
  </si>
  <si>
    <t>Bak Pengumpulan (sump Pit )</t>
  </si>
  <si>
    <t>6.2.3</t>
  </si>
  <si>
    <t>Grase Trap</t>
  </si>
  <si>
    <t>6.2.4</t>
  </si>
  <si>
    <t>Sumur Resapan</t>
  </si>
  <si>
    <t>PEKERJAAN BAK KONTROL</t>
  </si>
  <si>
    <t>Pemasangan 1 buah bak kontrol pas. bata 30x30 cm tinggi 35 cm dengan tutup beton</t>
  </si>
  <si>
    <t>6.3.2</t>
  </si>
  <si>
    <t>Pemasangan 1 buah bak kontrol pas. bata 45x45 cm tinggi 50 cm dengan tutup beton</t>
  </si>
  <si>
    <t>6.3.3</t>
  </si>
  <si>
    <t>Pemasangan 1 buah bak kontrol pas. bata 60x60 cm tinggi 65 cm dengan tutup beton</t>
  </si>
  <si>
    <t>SISTEM PERPIPAAN DALAM GEDUNG</t>
  </si>
  <si>
    <t>6.4.1</t>
  </si>
  <si>
    <t>6.4.1.1</t>
  </si>
  <si>
    <t>Pemasangan 1 m pipa PVC AW, DN. 1/2" (15 mm)</t>
  </si>
  <si>
    <t>6.4.1.2</t>
  </si>
  <si>
    <t>Pemasangan 1 m pipa PVC AW, DN. 3/4" (20 mm)</t>
  </si>
  <si>
    <t>6.4.1.3</t>
  </si>
  <si>
    <t>Pemasangan 1 m pipa PVC AW, DN. 1" (25 mm)</t>
  </si>
  <si>
    <t>6.4.1.4</t>
  </si>
  <si>
    <t>Pemasangan 1 m pipa PVC AW, DN. 1" (32 mm)</t>
  </si>
  <si>
    <t>6.4.1.5</t>
  </si>
  <si>
    <t>Pemasangan 1 m pipa PVC AW, DN. 1-1/2" (40 mm)</t>
  </si>
  <si>
    <t>6.4.1.6</t>
  </si>
  <si>
    <t>Pemasangan 1 m pipa PVC AW, DN. 2" (50 mm)</t>
  </si>
  <si>
    <t>6.4.1.7</t>
  </si>
  <si>
    <t>Pemasangan 1 m pipa PVC AW, DN. 2-1/2" (65 mm)</t>
  </si>
  <si>
    <t>6.4.1.8</t>
  </si>
  <si>
    <t>Pemasangan 1 m pipa PVC AW, DN. 3" (80 mm)</t>
  </si>
  <si>
    <t>6.4.1.9</t>
  </si>
  <si>
    <t>Pemasangan 1 m pipa PVC AW, DN. 4" (100 mm)</t>
  </si>
  <si>
    <t>6.4.1.10</t>
  </si>
  <si>
    <t>Pemasangan 1 m pipa PVC AW, DN. 5" (125 mm)</t>
  </si>
  <si>
    <t>6.4.1.11</t>
  </si>
  <si>
    <t>Pemasangan 1 m pipa PVC AW, DN. 6" (150 mm)</t>
  </si>
  <si>
    <t>6.4.1.17</t>
  </si>
  <si>
    <t>Pemasangan 1 m pipa PVC D, DN. 1-1/4" (32 mm)</t>
  </si>
  <si>
    <t>6.4.1.18</t>
  </si>
  <si>
    <t>Pemasangan 1 m pipa PVC D, DN. 1-1/2" (40 mm)</t>
  </si>
  <si>
    <t>6.4.1.19</t>
  </si>
  <si>
    <t>Pemasangan 1 m pipa PVC D, DN. 2" (50 mm)</t>
  </si>
  <si>
    <t>6.4.1.20</t>
  </si>
  <si>
    <t>Pemasangan 1 m pipa PVC D, DN. 2-1/2" (65 mm)</t>
  </si>
  <si>
    <t>6.4.1.21</t>
  </si>
  <si>
    <t>Pemasangan 1 m pipa PVC D, DN. 3" (80 mm)</t>
  </si>
  <si>
    <t>6.4.1.22</t>
  </si>
  <si>
    <t>Pemasangan 1 m pipa PVC D, DN. 4" (100 mm)</t>
  </si>
  <si>
    <t>6.4.1.23</t>
  </si>
  <si>
    <t>Pemasangan 1 m pipa PVC D, DN. 5" (125 mm)</t>
  </si>
  <si>
    <t>6.4.1.24</t>
  </si>
  <si>
    <t>Pemasangan 1 m pipa PVC D, DN. 6" (150 mm)</t>
  </si>
  <si>
    <t>6.4.1.25</t>
  </si>
  <si>
    <t>Pemasangan 1 m pipa PVC D, DN. 8" (200 mm)</t>
  </si>
  <si>
    <t>6.4.2</t>
  </si>
  <si>
    <t>6.4.3</t>
  </si>
  <si>
    <t>Pipa PPR (PolyPropylene Random)</t>
  </si>
  <si>
    <t>6.4.4</t>
  </si>
  <si>
    <t>Pipa BS (Black Steel)</t>
  </si>
  <si>
    <t>6.4.5</t>
  </si>
  <si>
    <t>Pipa Tanah</t>
  </si>
  <si>
    <t>6.4.6</t>
  </si>
  <si>
    <t>Pipa HDPE/PE</t>
  </si>
  <si>
    <t>6.4.7</t>
  </si>
  <si>
    <t>Pipa DCI (Ductile Cast Iron)</t>
  </si>
  <si>
    <t>6.4.8</t>
  </si>
  <si>
    <t>Pipa Karbon</t>
  </si>
  <si>
    <t>AKSESORIES PIPA</t>
  </si>
  <si>
    <t>6.5.1</t>
  </si>
  <si>
    <t>Gate Valve (10, 12, 16, 20, 25) K</t>
  </si>
  <si>
    <t>6.5.1.6</t>
  </si>
  <si>
    <t>Pemasangan 1 buah gate velve (10, 16, 20) K, dia. 2" (50 mm)</t>
  </si>
  <si>
    <t>6.5.1.8</t>
  </si>
  <si>
    <t>Pemasangan 1 buah gate velve (10, 16, 25) K, dia. 3" (80 mm)</t>
  </si>
  <si>
    <t>6.5.1.9</t>
  </si>
  <si>
    <t>Pemasangan 1 buah gate velve (10, 16, 25) K, dia. 4" (100 mm)</t>
  </si>
  <si>
    <t>6.5.1.10</t>
  </si>
  <si>
    <t>Pemasangan 1 buah gate velve (10, 16) K, dia. 5" (125 mm)</t>
  </si>
  <si>
    <t>6.5.1.11</t>
  </si>
  <si>
    <t>Pemasangan 1 buah gate velve (10, 12, 16, 25)K, dia. 6" (150 mm)</t>
  </si>
  <si>
    <t>6.5.1.12</t>
  </si>
  <si>
    <t>Pemasangan 1 buah gate velve (10, 16) K, dia. 8" (200 mm)</t>
  </si>
  <si>
    <t>6.5.2</t>
  </si>
  <si>
    <t>Ball Velve</t>
  </si>
  <si>
    <t>6.5.3</t>
  </si>
  <si>
    <t>Check Velve</t>
  </si>
  <si>
    <t>6.5.3.6</t>
  </si>
  <si>
    <t>Pemasangan 1 buah Check Velve (10, 16) K, Dia. 2" (50 mm)</t>
  </si>
  <si>
    <t>6.5.3.8</t>
  </si>
  <si>
    <t>Pemasangan 1 buah Check Velve (10,16) K, Dia. 3" (80 mm)</t>
  </si>
  <si>
    <t>6.5.3.9</t>
  </si>
  <si>
    <t>Pemasangan 1 buah Check Velve (10,16) K, Dia. 4" (100 mm)</t>
  </si>
  <si>
    <t>6.5.3.10</t>
  </si>
  <si>
    <t>Pemasangan 1 buah Check Velve (10, 16) K, Dia. 5" (125 mm)</t>
  </si>
  <si>
    <t>6.5.3.11</t>
  </si>
  <si>
    <t>Pemasangan 1 buah Check Velve (10, 16) K, Dia. 6" (150 mm)</t>
  </si>
  <si>
    <t>6.5.3.12</t>
  </si>
  <si>
    <t>Pemasangan 1 buah Check Velve (10, 16) K, Dia. 8" (200 mm)</t>
  </si>
  <si>
    <t>6.5.4</t>
  </si>
  <si>
    <t>Strainer</t>
  </si>
  <si>
    <t>6.5.5</t>
  </si>
  <si>
    <t>Floater Velve</t>
  </si>
  <si>
    <t>6.5.6</t>
  </si>
  <si>
    <t>Foot Velve</t>
  </si>
  <si>
    <t>6.5.7</t>
  </si>
  <si>
    <t>Flexible Joint</t>
  </si>
  <si>
    <t>6.5.8</t>
  </si>
  <si>
    <t>Butterfly Velve</t>
  </si>
  <si>
    <t>6.5.9</t>
  </si>
  <si>
    <t>Globe Velve</t>
  </si>
  <si>
    <t>6.5.10</t>
  </si>
  <si>
    <t>Pressure Gauge</t>
  </si>
  <si>
    <t>6.5.11</t>
  </si>
  <si>
    <t>Water Meter</t>
  </si>
  <si>
    <t>6.5.12.</t>
  </si>
  <si>
    <t>Clean Out</t>
  </si>
  <si>
    <t>6.5.13</t>
  </si>
  <si>
    <t>Roof Drain</t>
  </si>
  <si>
    <t>6.5.14</t>
  </si>
  <si>
    <t>Floor Clean Out (fCO)</t>
  </si>
  <si>
    <t>6.5.15</t>
  </si>
  <si>
    <t>Vent Cap</t>
  </si>
  <si>
    <t>6.5.16</t>
  </si>
  <si>
    <t>Pressure Recude Velve (PRV)</t>
  </si>
  <si>
    <t>6.5.17</t>
  </si>
  <si>
    <t>Automatic Air Vent (AAV)</t>
  </si>
  <si>
    <t>6.5.18</t>
  </si>
  <si>
    <t>Vent Out</t>
  </si>
  <si>
    <t>6.5.19</t>
  </si>
  <si>
    <t>Water Level Control (WLC) &amp; Pengkabelan</t>
  </si>
  <si>
    <t>6.5.20</t>
  </si>
  <si>
    <t>Pressure Switch</t>
  </si>
  <si>
    <t>6.5.21</t>
  </si>
  <si>
    <t>Header Pipa PVC</t>
  </si>
  <si>
    <t>6.5.22</t>
  </si>
  <si>
    <t>Header Pipa Galvanis MED Class</t>
  </si>
  <si>
    <t>6.5.23</t>
  </si>
  <si>
    <t>Header Pipa Black Steel (BS)</t>
  </si>
  <si>
    <t>6.5.24</t>
  </si>
  <si>
    <t>Dop PVC</t>
  </si>
  <si>
    <t>6.5.24.1</t>
  </si>
  <si>
    <t>Pemasangan 1 buah DOP PVC dia. 3" (80 mm)</t>
  </si>
  <si>
    <t>SISTEM AIR HUJAN</t>
  </si>
  <si>
    <t>6.6.1</t>
  </si>
  <si>
    <t>JALAN PADA PEMUKIMAN</t>
  </si>
  <si>
    <t>JALAN PAVING BLOCK</t>
  </si>
  <si>
    <t>7.1.1</t>
  </si>
  <si>
    <t>Pemasangan Paving Block</t>
  </si>
  <si>
    <t>7.1.1.1</t>
  </si>
  <si>
    <t>Pemasangan 1 m2 Paving Block (Blok Beton) Natural Tebal 6 cm fc'20 Mpa dan Pengunci Uskup untuk Jalan Lingkungan (Jalan Lokal) Secara Manual</t>
  </si>
  <si>
    <t>7.1.1.2</t>
  </si>
  <si>
    <t>Pemasangan 1 m2 Paving Block (Blok Beton) Natural Tebal 6 cm fc'25 Mpa dan Pengunci Uskup untuk Jalan Lakses/Penghubug (Jalan Kolektor) Secara Manual</t>
  </si>
  <si>
    <t>7.1.1.3</t>
  </si>
  <si>
    <t>Pemasangan 1 m2 Paving Block (Blok Beton) Natural Tebal 6 cm fc'20 Mpa dan Pengunci Uskup untuk Jalan Lingkungan (Jalan Lokal) Secara Semi Mekanis</t>
  </si>
  <si>
    <t>7.1.1.4</t>
  </si>
  <si>
    <t>Pemasangan 1 m2 Paving Block (Blok Beton) Natural Tebal 6 cm fc'25 Mpa dan Pengunci Uskup untuk Jalan Akses/ Penghubung (Jalan Kolektor) Secara Semi Mekanis</t>
  </si>
  <si>
    <t>7.1.1.5</t>
  </si>
  <si>
    <t>Pemasangan 1 m2 Paving Block (Blok Beton) Natural Tebal 8 cm fc'20 Mpa dan Pengunci Uskup untuk Jalan Lingkungan (Jalan Lokall) Secara Semi Mekanis</t>
  </si>
  <si>
    <t>7.1.1.6</t>
  </si>
  <si>
    <t>Pemasangan 1 m2 Paving Block (Blok Beton) Natural Tebal 8 cm fc'25 Mpa dan Pengunci Top Uskup untuk Jalan Akses/Penghubung (Jalan Kolektor) Secara Manual</t>
  </si>
  <si>
    <t>7.1.1.7</t>
  </si>
  <si>
    <t>Pemasangan 1 m2 Paving Block (Blok Beton) Natural Tebal 8 cm fc'20 Mpa dan Pengunci Top Uskup untuk Jalan Lingkungan (Jalan Lokal) Secara Semi Mekanis</t>
  </si>
  <si>
    <t>7.1.1.8</t>
  </si>
  <si>
    <t>Pemasangan 1 m2 Paving Block (Blok Beton) Natural Tebal 8 cm fc'25 Mpa dan Pengunci Top Uskup untuk Jalan Akses/Penghubung (Jalan Kolektor) Secara Semi Mekanis</t>
  </si>
  <si>
    <t>7.1.2</t>
  </si>
  <si>
    <t>Pemasangan Kanstin</t>
  </si>
  <si>
    <t>7.1.2.1</t>
  </si>
  <si>
    <t>Pemasangan 1 m' Kanstin, tebal 10x20x40 cm dengan kupingan untuk Jalan Lingkungan (Jalan Lokal)</t>
  </si>
  <si>
    <t>7.1.2.2</t>
  </si>
  <si>
    <t>Pemasangan 1 m' Kanstin, tebal 50x40x60 cm dengan kupingan untuk Jalan Akses/Pengubung (Jalan Kolektor)</t>
  </si>
  <si>
    <t>7.1.2.3</t>
  </si>
  <si>
    <t>7.1.2.4</t>
  </si>
  <si>
    <t>Pemasangan 1 m' Kanstin, tebal 15x40x60 cm dengan kupingan untuk Jalan Akses/Penghubung (Jalan Kolektor)</t>
  </si>
  <si>
    <t>JALAN BETON</t>
  </si>
  <si>
    <t>7.2.1</t>
  </si>
  <si>
    <t>Pembuatan Beton Kurus</t>
  </si>
  <si>
    <t>7.2.1.2</t>
  </si>
  <si>
    <t>1 m3 Beton Kurus f'c 10 MPa menggunakan Ready Mixed</t>
  </si>
  <si>
    <t>7.2.2</t>
  </si>
  <si>
    <t>Pembuatan Perkerasan Beton</t>
  </si>
  <si>
    <t>DRAINASE</t>
  </si>
  <si>
    <t>DRAINASE U-DITCH</t>
  </si>
  <si>
    <t>8.1.1</t>
  </si>
  <si>
    <t>Saluran U-Ditch dengan Lantai Kerja 10 Mpa</t>
  </si>
  <si>
    <t>8.1.2</t>
  </si>
  <si>
    <t>8.1.3</t>
  </si>
  <si>
    <t>Tutup U-Ditch</t>
  </si>
  <si>
    <t>8.1.3.11</t>
  </si>
  <si>
    <t>1 m' Grill Penutup Saluran, Besi Siku+Plat Strip</t>
  </si>
  <si>
    <t>SALURAN BUIS BETON</t>
  </si>
  <si>
    <t>SALURAN BOX CULVERT</t>
  </si>
  <si>
    <t>8.3.1</t>
  </si>
  <si>
    <t>Saluran Box Culvert dengan lantai kerja 10 Mpa</t>
  </si>
  <si>
    <t>8.3.2</t>
  </si>
  <si>
    <t>Saluran Box Culvert dengan lantai kerja 7,5 Mpa</t>
  </si>
  <si>
    <t>PEKERJAAN JARINGAN PIPA LUAR GEDUNG</t>
  </si>
  <si>
    <t>PIPA PVC</t>
  </si>
  <si>
    <t>9.1.1</t>
  </si>
  <si>
    <t>Pemasangan Pipa PVC</t>
  </si>
  <si>
    <t>9.1.1.1</t>
  </si>
  <si>
    <t>Pemasangan 1 m Pipa PVC, DN. 2-1/2" (65 mm)</t>
  </si>
  <si>
    <t>9.1.1.2</t>
  </si>
  <si>
    <t>Pemasangan 1 m Pipa PVC, DN. 3" (80 mm)</t>
  </si>
  <si>
    <t>9.1.1.3</t>
  </si>
  <si>
    <t>Pemasangan 1 m Pipa PVC, DN. 4" (100 mm)</t>
  </si>
  <si>
    <t>9.1.1.17</t>
  </si>
  <si>
    <t>Pemasangan 1 m Pipa PVC, DN. 1/2" (15 mm)</t>
  </si>
  <si>
    <t>9.1.1.18</t>
  </si>
  <si>
    <t>Pemasangan 1 m Pipa PVC, DN. 3/4" (20 mm)</t>
  </si>
  <si>
    <t>9.1.1.19</t>
  </si>
  <si>
    <t>Pemasangan 1 m Pipa PVC, DN. 1" (25 mm)</t>
  </si>
  <si>
    <t>9.1.1.20</t>
  </si>
  <si>
    <t>Pemasangan 1 m Pipa PVC, DN. 1-1/4" (32 mm)</t>
  </si>
  <si>
    <t>9.1.1.21</t>
  </si>
  <si>
    <t>Pemasangan 1 m Pipa PVC, DN. 1-1/2" (40 mm)</t>
  </si>
  <si>
    <t>9.1.1.22</t>
  </si>
  <si>
    <t>Pemasangan 1 m Pipa PVC, DN. 2" (50 mm)</t>
  </si>
  <si>
    <t>9.1.2</t>
  </si>
  <si>
    <t>Pemotongan Pipa PVC</t>
  </si>
  <si>
    <t>PIPA GALVANIS</t>
  </si>
  <si>
    <t>9.2.1</t>
  </si>
  <si>
    <t>Pemasangan Pipa Galvanis</t>
  </si>
  <si>
    <t>9.2.2</t>
  </si>
  <si>
    <t>Pemotongan Pipa Galvanis</t>
  </si>
  <si>
    <t>9.3.1</t>
  </si>
  <si>
    <t>Pemasangan Pipa HDPE</t>
  </si>
  <si>
    <t>9.3.2</t>
  </si>
  <si>
    <t>Pemotogan Pipa HDPE</t>
  </si>
  <si>
    <t>9.3.3</t>
  </si>
  <si>
    <t>Pengelasan Pipa HDPE</t>
  </si>
  <si>
    <t>PIPA DCI (DUCTILE CAST IRON)</t>
  </si>
  <si>
    <t>9.4.1</t>
  </si>
  <si>
    <t>Pemasangan Pipa DCI</t>
  </si>
  <si>
    <t>9.4.2</t>
  </si>
  <si>
    <t>Pemotongan Pipa DCI</t>
  </si>
  <si>
    <t>PIPA BAJA KARBON</t>
  </si>
  <si>
    <t>9.5.1</t>
  </si>
  <si>
    <t>Pemasangan Pipa Baja Karbon</t>
  </si>
  <si>
    <t>9.5.2</t>
  </si>
  <si>
    <t>Pemotongan Pipa Baja Karbon</t>
  </si>
  <si>
    <t>PIPA BETON</t>
  </si>
  <si>
    <t>9.6.1</t>
  </si>
  <si>
    <t>Pemasangan Pipa Beton</t>
  </si>
  <si>
    <t>AKSESORIS PIPA</t>
  </si>
  <si>
    <t>9.7.1</t>
  </si>
  <si>
    <t>Sambungan Pipa Baru ke Pipa Lama</t>
  </si>
  <si>
    <t>9.7.2</t>
  </si>
  <si>
    <t>Valve</t>
  </si>
  <si>
    <t>9.7.3</t>
  </si>
  <si>
    <t>Pemasangan Aksesoris Tee</t>
  </si>
  <si>
    <t>SISTEM STRUKTUR RISHA</t>
  </si>
  <si>
    <t>PEKERJAAN PRODUKSI PANEL RISHA</t>
  </si>
  <si>
    <t>10.1.4</t>
  </si>
  <si>
    <t>Pasangan dan Membuka Cetakan 1 buah Komponen P1 RISHA</t>
  </si>
  <si>
    <t>10.1.5</t>
  </si>
  <si>
    <t>Pasangan dan Membuka Cetakan 1 buah Komponen P2 RISHA</t>
  </si>
  <si>
    <t>10.1.6</t>
  </si>
  <si>
    <t>Pasangan dan Membuka Cetakan 1 buah Komponen P3 RISHA</t>
  </si>
  <si>
    <t>PEKERJAAN PENGEPAKAN DAN PENGIRIMAN PANEL LENGKAP DENGAN AKSESORIS RISHA</t>
  </si>
  <si>
    <t>PEKERJAAN PERAKITAN PANEL RISHA</t>
  </si>
  <si>
    <t>10.3.2</t>
  </si>
  <si>
    <t>Pekerjaan Perakitan Panel Modul T36 RISHA</t>
  </si>
  <si>
    <t>panel</t>
  </si>
  <si>
    <t>AHSP (ANALISA HARGA SATUAN PEKERJAAN)</t>
  </si>
  <si>
    <t>NO</t>
  </si>
  <si>
    <t>URAIAN</t>
  </si>
  <si>
    <t>KODE</t>
  </si>
  <si>
    <t>SAT.</t>
  </si>
  <si>
    <t>KOEF.</t>
  </si>
  <si>
    <t>HARGA SATUAN</t>
  </si>
  <si>
    <t>UPAH (Rp)</t>
  </si>
  <si>
    <t>BAHAN (Rp)</t>
  </si>
  <si>
    <t>ALAT (Rp)</t>
  </si>
  <si>
    <t>PROFIT</t>
  </si>
  <si>
    <t>TOTAL (Rp)</t>
  </si>
  <si>
    <t>Column11</t>
  </si>
  <si>
    <t>Column12</t>
  </si>
  <si>
    <t>Column13</t>
  </si>
  <si>
    <t>Column14</t>
  </si>
  <si>
    <t>Column15</t>
  </si>
  <si>
    <t>Tukang kayu</t>
  </si>
  <si>
    <t>Tukang batu</t>
  </si>
  <si>
    <t>Kaso 5/7 kayu kelas II</t>
  </si>
  <si>
    <t>Papan Kayu ukuran 2/20 cm</t>
  </si>
  <si>
    <t>Paku biasa 5 inchi</t>
  </si>
  <si>
    <t>Semen Portland (PC)</t>
  </si>
  <si>
    <t>Kerikil (kg)</t>
  </si>
  <si>
    <t>liter</t>
  </si>
  <si>
    <t>Residu</t>
  </si>
  <si>
    <t>(Lihat Permen PUPR Nomor 8 Tahun 2023 Lampiran B U.1.1.1 (c))</t>
  </si>
  <si>
    <t>Seng gelombang</t>
  </si>
  <si>
    <t>(Lihat Permen PUPR Nomor 8 Tahun 2023 Lampiran B U.1.1.2 (c))</t>
  </si>
  <si>
    <t>Kawat duri</t>
  </si>
  <si>
    <t>(Lihat Permen PUPR Nomor 8 Tahun 2023 Lampiran B U.1.1.3 (c))</t>
  </si>
  <si>
    <t>Tukang besi</t>
  </si>
  <si>
    <t>Seng gelombang bjls 30 panjang 180 cm</t>
  </si>
  <si>
    <t>Baja L 40.40.4</t>
  </si>
  <si>
    <t>Kawat seng 3mm</t>
  </si>
  <si>
    <t>Pasangan batu ukuran 20/50 t=40cm</t>
  </si>
  <si>
    <t>A.7.25</t>
  </si>
  <si>
    <t>*) Dapat dimasukan dalam biaya Mobilisasi dan Demobilisasi</t>
  </si>
  <si>
    <t>(Lihat Permen PUPR Nomor 8 Tahun 2023 Lampiran B U.1.1.4 (a))</t>
  </si>
  <si>
    <t>Kawat jaring panjang 240 cm</t>
  </si>
  <si>
    <t>(Lihat Permen PUPR Nomor 8 Tahun 2023 Lampiran B U.1.1.6 (c))</t>
  </si>
  <si>
    <t>1.1.1.6</t>
  </si>
  <si>
    <t>Pemasangan 1 m2 panel beton pracetak 50x50x240 untuk pagar</t>
  </si>
  <si>
    <t>Panel beton pracetak</t>
  </si>
  <si>
    <t>Kolom beton pracetak</t>
  </si>
  <si>
    <t>batang</t>
  </si>
  <si>
    <t>Pasir Beton (m3)</t>
  </si>
  <si>
    <t>Kerikil</t>
  </si>
  <si>
    <t>(Lihat Permen PUPR Nomor 8 Tahun 2023 Lampiran B U.1.1.7 (c))</t>
  </si>
  <si>
    <t>Tukang cat / pelitur</t>
  </si>
  <si>
    <t>Multiplek tebal 18 mm</t>
  </si>
  <si>
    <t>Tiang kayu 8/12 kelas II tinggi 4m</t>
  </si>
  <si>
    <t>Frame besi L.30.30.3</t>
  </si>
  <si>
    <t>Paku campuran 5 cm + 7 cm</t>
  </si>
  <si>
    <t>Cat kayu</t>
  </si>
  <si>
    <t>*) Sesuai kebutuhan cat labur/tulis dan/atau cat semprot 
**) Koefisien disesuaikan dengan kebutuhan, dalam contoh ini papan nama ukuran 0,8 x 1,2 m2 
***) Disesuaikan kebutuhan, misalnya dapat menggunakan frame kayu atau allumunium</t>
  </si>
  <si>
    <t>(Lihat Permen PUPR Nomor 8 Tahun 2023 Lampiran B U.1.3.f.1 (a))</t>
  </si>
  <si>
    <t>1.1.2.2</t>
  </si>
  <si>
    <t>1 buah papan nama pekerjaan ukuran 0.6x08 menggunakan multiplex 10 mm, frame allumunium siku dan tiang kayu 5/7, printing banner plastik</t>
  </si>
  <si>
    <t>Multiplek tebal 9 mm</t>
  </si>
  <si>
    <t>Tiang kayu 5/7 kelas II tinggi 3m</t>
  </si>
  <si>
    <t>Frame Allum L.10.1</t>
  </si>
  <si>
    <t>Banner plastik 0.6x0.8 m2</t>
  </si>
  <si>
    <t>A.6.26</t>
  </si>
  <si>
    <t>*) Koefisien disesuaikan dengan kebutuhan, dalam contoh ini papan nama ukuran 0,6 x 0,8 m2 **) Disesuaikan kebutuhan, misalnya dapat menggunakan frame kayu atau allumunium</t>
  </si>
  <si>
    <t>(Lihat Permen PUPR Nomor 8 Tahun 2023 Lampiran B U.1.3.f.2 (a))</t>
  </si>
  <si>
    <t>1.1.2.3</t>
  </si>
  <si>
    <t>Pembuatan 1 m2 kantor sementara/rumah jaga/gudang semen dan peralatan lantai plesteran, dinding setengah tembok</t>
  </si>
  <si>
    <t>Dolken kayu φ 8-10 panjang 400 cm (m)</t>
  </si>
  <si>
    <t>Kayu</t>
  </si>
  <si>
    <t>Paku biasa</t>
  </si>
  <si>
    <t>Pasir pasang</t>
  </si>
  <si>
    <t>Koral Beton</t>
  </si>
  <si>
    <t>Bata merah</t>
  </si>
  <si>
    <t>Seng pelat</t>
  </si>
  <si>
    <t>Jendela nako</t>
  </si>
  <si>
    <t>Kaca polos</t>
  </si>
  <si>
    <t>Kunci tanam</t>
  </si>
  <si>
    <t>Plywood 4 mm</t>
  </si>
  <si>
    <t>(Lihat Permen PUPR Nomor 8 Tahun 2023 Lampiran B U.1.3.c (c))</t>
  </si>
  <si>
    <t>1.1.2.4</t>
  </si>
  <si>
    <t>Pembuatan 1 m2 direksi keet (Kantor), los kerja dan gudang</t>
  </si>
  <si>
    <t>Kaso 5/7</t>
  </si>
  <si>
    <t>Multiplek tebal 4 mm</t>
  </si>
  <si>
    <t>Fondasi pasangan batu</t>
  </si>
  <si>
    <t>GRC Pelat t=4 mm uk 122x244 cm</t>
  </si>
  <si>
    <t>Paku</t>
  </si>
  <si>
    <t>Asbes gelombang</t>
  </si>
  <si>
    <t>Paku asbes</t>
  </si>
  <si>
    <t>Floor lantai (Beton lantai kerja)</t>
  </si>
  <si>
    <t>Pintu Double teakwood rangka kayu</t>
  </si>
  <si>
    <t>Frame besi kaca nako</t>
  </si>
  <si>
    <t>daun</t>
  </si>
  <si>
    <t>cat dinding</t>
  </si>
  <si>
    <t>1.1.2.5</t>
  </si>
  <si>
    <t>Pembuatan 1 m2 jalan sementara lapis macadam</t>
  </si>
  <si>
    <t>Pekerja (oj)</t>
  </si>
  <si>
    <t>OJ</t>
  </si>
  <si>
    <t>Mandor (oj)</t>
  </si>
  <si>
    <t>Agg Pokok</t>
  </si>
  <si>
    <t>Agg Pengunci</t>
  </si>
  <si>
    <t>Agg Penutup</t>
  </si>
  <si>
    <t>Aspal</t>
  </si>
  <si>
    <t>Wheel Loader</t>
  </si>
  <si>
    <t>M.4.9</t>
  </si>
  <si>
    <t>Dump Truck 1</t>
  </si>
  <si>
    <t>M.4.11</t>
  </si>
  <si>
    <t>Dump Truck 2</t>
  </si>
  <si>
    <t>Dump Truck 3</t>
  </si>
  <si>
    <t>Three Wheel Roller</t>
  </si>
  <si>
    <t>Asphalt Distributor</t>
  </si>
  <si>
    <t>Catatan : Rujuk AHSP Mata Pembayaran 6.7.(1) Lapis Penetrasi Macadam (dalam m3, jika dalam m2 maka tebal diambil 5 cm, selanjutnya koefisien dikalikan 0,05).</t>
  </si>
  <si>
    <t>(Lihat Permen PUPR Nomor 8 Tahun 2023 Lampiran B U.1.3.g.4 (b))</t>
  </si>
  <si>
    <t>1.1.2.6</t>
  </si>
  <si>
    <t>Pembuatan 1 m2 jalan sementara (Jalan Tanah)</t>
  </si>
  <si>
    <t>Pembersihan &amp; Pengupasan (Buang Top Soil dan Segala Tanaman)</t>
  </si>
  <si>
    <t>Penyiapan Badan Jalan (Pemadatan Fondasi Timbunan)</t>
  </si>
  <si>
    <t>Timbunan Pilihan (CBR&gt;10%)</t>
  </si>
  <si>
    <t>Sewa Lahan (Jika di luar Rumija, Luas lahan bisa lebih besar dari contoh)</t>
  </si>
  <si>
    <t>*) harga satuan bahan diambil dari hasil Analisa Harga Satuan masing-masing Mata pembayaran yang sudah termasuk tenaga kerja, Bahan dan Peralatan, lebar jalan diambil = 4.2 meter sama dengan lebar jembatan Bailey (jika ada), tebal bahan timbunan pilihan diambil = 20 cm</t>
  </si>
  <si>
    <t>1.1.2.7</t>
  </si>
  <si>
    <t>Pembuatan 1 m2 jalan sementara (Jalan Kerikil)</t>
  </si>
  <si>
    <t>Lapis Fondasi Agregat Kelas C (CBR &gt; 30% ukuran butiran maksimum 2.5 cm)</t>
  </si>
  <si>
    <t>Lapis Resap Pengikat</t>
  </si>
  <si>
    <t>(Lihat Permen PUPR Nomor 8 Tahun 2023 Lampiran B U.3.1.a (c))</t>
  </si>
  <si>
    <t>(Lihat Permen PUPR Nomor 8 Tahun 2023 Lampiran B U.3.1.b (a))</t>
  </si>
  <si>
    <t>(Lihat Permen PUPR Nomor 8 Tahun 2023 Lampiran B U.3.1.c (a))</t>
  </si>
  <si>
    <t>1.1.3.4</t>
  </si>
  <si>
    <t>Tebas tebang 1 batang pohon/tumbuhan ∅ &gt;15 s.d. 30 cm</t>
  </si>
  <si>
    <t>btg</t>
  </si>
  <si>
    <t>Chainsaw 20”; 5,5HP</t>
  </si>
  <si>
    <t>hari</t>
  </si>
  <si>
    <t>(Lihat Permen PUPR Nomor 8 Tahun 2023 Lampiran B U.3.1.d (a))</t>
  </si>
  <si>
    <t>1.1.3.5</t>
  </si>
  <si>
    <t>Tebas tebang 1 batang pohon/tumbuhan ∅ &gt; 30 s.d 50 cm</t>
  </si>
  <si>
    <t>(Lihat Permen PUPR Nomor 8 Tahun 2023 Lampiran B U.3.1.e (a))</t>
  </si>
  <si>
    <t>1.1.3.6</t>
  </si>
  <si>
    <t>Tebas tebang 1 batang pohon/tumbuhan ∅ &gt; 50 s.d 75 cm (diameter pohon diukur 1 m di atas permukaan tanah)</t>
  </si>
  <si>
    <t>Chainsaw 30”; 7,5HP</t>
  </si>
  <si>
    <t>(Lihat Permen PUPR Nomor 8 Tahun 2023 Lampiran B U.3.1.g (a))</t>
  </si>
  <si>
    <t>1.1.3.7</t>
  </si>
  <si>
    <t>Tebas tebang 1 batang pohon/tumbuhan ∅ &gt; 75 cm (diameter pohon diukur 1 m di atas permukaan tanah)</t>
  </si>
  <si>
    <t>(Lihat Permen PUPR Nomor 8 Tahun 2023 Lampiran B U.3.1.h (a))</t>
  </si>
  <si>
    <t>1.1.3.8</t>
  </si>
  <si>
    <t>Gali dan cabut 1 tunggul pohon tanaman keras ∅ &gt; 5 s.d. 15 cm (termasuk pembuangan sisa tunggul tanpa menutup kembali bekas lubang)</t>
  </si>
  <si>
    <t>pohon</t>
  </si>
  <si>
    <t>(Lihat Permen PUPR Nomor 8 Tahun 2023 Lampiran B U.3.2.a (a))</t>
  </si>
  <si>
    <t>1.1.3.9</t>
  </si>
  <si>
    <t>Gali dan cabut 1 tunggul pohon tanaman keras ∅ &gt; 15 cm s.d. 30 cm (termasuk pembuangan sisa tunggul tanpa menutup kembali bekas lubang)</t>
  </si>
  <si>
    <t>(Lihat Permen PUPR Nomor 8 Tahun 2023 Lampiran B U.3.2.b (a))</t>
  </si>
  <si>
    <t>1.1.3.10</t>
  </si>
  <si>
    <t>Gali dan cabut 1 tunggul pohon tanaman keras ∅ &gt; 30 cm s.d. 50 cm (termasuk pembuangan sisa tunggul tanpa menutup kembali bekas lubang)</t>
  </si>
  <si>
    <t>(Lihat Permen PUPR Nomor 8 Tahun 2023 Lampiran B U.3.2.c (a))</t>
  </si>
  <si>
    <t>1.1.3.11</t>
  </si>
  <si>
    <t>Gali dan cabut 1 tunggul pohon tanaman keras ∅ &gt; 50 cm s.d. 75 cm (termasuk pembuangan sisa tunggul tanpa menutup kembali bekas lubang)</t>
  </si>
  <si>
    <t>(Lihat Permen PUPR Nomor 8 Tahun 2023 Lampiran B U.3.2.d (a))</t>
  </si>
  <si>
    <t>1.1.3.12</t>
  </si>
  <si>
    <t>Gali dan cabut 1 tunggul pohon tanaman keras ∅ &gt; 75 cm (termasuk pembuangan sisa tunggul tanpa menutup kembali bekas lubang)</t>
  </si>
  <si>
    <t>(Lihat Permen PUPR Nomor 8 Tahun 2023 Lampiran B U.3.2.e (a))</t>
  </si>
  <si>
    <t>1.1.3.13</t>
  </si>
  <si>
    <t>Gali dan cabut 1 tunggul pohon tanaman keras ∅ &gt; 5 s.d. 15 cm (termasuk pembuangan sisa tunggul dengan menutup kembali bekas lubang)</t>
  </si>
  <si>
    <t>(Lihat Permen PUPR Nomor 8 Tahun 2023 Lampiran B U.3.3.a (a))</t>
  </si>
  <si>
    <t>1.1.3.14</t>
  </si>
  <si>
    <t>Gali dan cabut 1 tunggul pohon tanaman keras ∅ &gt; 15 cm s.d. 30 cm (termasuk pembuangan sisa tunggul dengan menutup kembali bekas lubang)</t>
  </si>
  <si>
    <t>(Lihat Permen PUPR Nomor 8 Tahun 2023 Lampiran B U.3.3.b (a))</t>
  </si>
  <si>
    <t>1.1.3.15</t>
  </si>
  <si>
    <t>Gali dan cabut 1 tunggul pohon tanaman keras ∅ &gt; 15 cm s.d. 50 cm (termasuk pembuangan sisa tunggul dengan menutup kembali bekas lubang)</t>
  </si>
  <si>
    <t>(Lihat Permen PUPR Nomor 8 Tahun 2023 Lampiran B U.3.3.c (a))</t>
  </si>
  <si>
    <t>1.1.3.16</t>
  </si>
  <si>
    <t>Gali dan cabut 1 tunggul pohon tanaman keras ∅ &gt; 15 cm s.d. 75 cm (termasuk pembuangan sisa tunggul dengan menutup kembali bekas lubang)</t>
  </si>
  <si>
    <t>(Lihat Permen PUPR Nomor 8 Tahun 2023 Lampiran B U.3.3.d (a))</t>
  </si>
  <si>
    <t>1.1.3.17</t>
  </si>
  <si>
    <t>Gali dan cabut 1 tunggul pohon tanaman keras ∅ &gt; 75 cm (termasuk pembuangan sisa tunggul dengan menutup kembali bekas lubang)</t>
  </si>
  <si>
    <t>(Lihat Permen PUPR Nomor 8 Tahun 2023 Lampiran B U.3.3.e (a))</t>
  </si>
  <si>
    <t>1.1.4.1</t>
  </si>
  <si>
    <t>Pengukuran ulang topografi seluas 1 Ha</t>
  </si>
  <si>
    <t>Ha</t>
  </si>
  <si>
    <t>Juru ukur</t>
  </si>
  <si>
    <t>Pembantu juru ukur</t>
  </si>
  <si>
    <t>Juru gambar</t>
  </si>
  <si>
    <t>Ahli topografi</t>
  </si>
  <si>
    <t>Paku payung</t>
  </si>
  <si>
    <t>Waterpass</t>
  </si>
  <si>
    <t>M.4.28</t>
  </si>
  <si>
    <t>Theodolit</t>
  </si>
  <si>
    <t>M.4.29</t>
  </si>
  <si>
    <t>*) Tenaga Terampil Operator merupakan konversi atas Juru gambar</t>
  </si>
  <si>
    <t>**) Tenaga ahli pratama merupakan konversi atas Ahli Topografi</t>
  </si>
  <si>
    <t>Kayu papan 3/20 cm</t>
  </si>
  <si>
    <t>Paku campuran 2 cm dan 5 cm</t>
  </si>
  <si>
    <t>(Lihat Permen PUPR Nomor 8 Tahun 2023 Lampiran B U.1.2.1.d (a))</t>
  </si>
  <si>
    <t>(Lihat Permen PUPR Nomor 8 Tahun 2023 Lampiran B U.1.2.1.e.1 (a))</t>
  </si>
  <si>
    <t>(Lihat Permen PUPR Nomor 8 Tahun 2023 Lampiran B U.1.2.1.e.2 (a))</t>
  </si>
  <si>
    <t>1.1.4.5</t>
  </si>
  <si>
    <t>Patok Tetap Bantu (PTB)</t>
  </si>
  <si>
    <t>Galian tanah biasa</t>
  </si>
  <si>
    <t>Timbunan Pasir</t>
  </si>
  <si>
    <t>Pembesian</t>
  </si>
  <si>
    <t>Bekisting</t>
  </si>
  <si>
    <t>Beton fc' 15 Mpa</t>
  </si>
  <si>
    <t>Pen Kuningan titik acuan</t>
  </si>
  <si>
    <t>Marmer Graphir 10x10 cm</t>
  </si>
  <si>
    <t>(Lihat Permen PUPR Nomor 8 Tahun 2023 Lampiran B U.1.2.1.e.3 (a))</t>
  </si>
  <si>
    <t>1.1.4.6</t>
  </si>
  <si>
    <t>Patok Tetap Utama (PTU)</t>
  </si>
  <si>
    <t>pembesian</t>
  </si>
  <si>
    <t>Pen kuningan titik acuan</t>
  </si>
  <si>
    <t>Marmer Graphir 12x12 cm</t>
  </si>
  <si>
    <t>(Lihat Permen PUPR Nomor 8 Tahun 2023 Lampiran B U.1.2.1.e.4 (a))</t>
  </si>
  <si>
    <t>(Lihat Permen PUPR Nomor 8 Tahun 2023 Lampiran B U.3.4.1.a.1 (c))</t>
  </si>
  <si>
    <t>(Lihat Permen PUPR Nomor 8 Tahun 2023 Lampiran B U.3.4.1.a.2 (a))</t>
  </si>
  <si>
    <t>(Lihat Permen PUPR Nomor 8 Tahun 2023 Lampiran B U 3.4.1.a.3 (a))</t>
  </si>
  <si>
    <t>(Lihat Permen PUPR Nomor 8 Tahun 2023 Lampiran B U.3.4.1.a.4 (a))</t>
  </si>
  <si>
    <t>(Lihat Permen PUPR Nomor 8 Tahun 2023 Lampiran B U.3.4.1.a.5 (c))</t>
  </si>
  <si>
    <t>(Lihat Permen PUPR Nomor 8 Tahun 2023 Lampiran B U.3.4.1.a.6 (c))</t>
  </si>
  <si>
    <t>(Lihat Permen PUPR Nomor 8 Tahun 2023 Lampiran B U.3.4.1.a.7 (a))</t>
  </si>
  <si>
    <t>(Lihat Permen PUPR Nomor 8 Tahun 2023 Lampiran B U.3.4.1.a.8 (a))</t>
  </si>
  <si>
    <t>Jack hammer Drill-1,5 KW + genset 3 KWH</t>
  </si>
  <si>
    <t>M.4.18</t>
  </si>
  <si>
    <t>(Lihat Permen PUPR Nomor 8 Tahun 2023 Lampiran B U.3.4.1.b.1)</t>
  </si>
  <si>
    <t>(Lihat Permen PUPR Nomor 8 Tahun 2023 Lampiran B U.3.4.1.b.2)</t>
  </si>
  <si>
    <t>(Lihat Permen PUPR Nomor 8 Tahun 2023 Lampiran B U.3.4.1.b.3)</t>
  </si>
  <si>
    <t>(Lihat Permen PUPR Nomor 8 Tahun 2023 Lampiran B U.3.4.1.b.4)</t>
  </si>
  <si>
    <t>(Lihat Permen PUPR Nomor 8 Tahun 2023 Lampiran B U.3.4.5.a.1 (a))</t>
  </si>
  <si>
    <t>(Lihat Permen PUPR Nomor 8 Tahun 2023 Lampiran B U.3.4.5.a.2 (a))</t>
  </si>
  <si>
    <t>(Lihat Permen PUPR Nomor 8 Tahun 2023 Lampiran B U.3.4.5.a.3 (a))</t>
  </si>
  <si>
    <t>(Lihat Permen PUPR Nomor 8 Tahun 2023 Lampiran B U.3.4.5.a.4 (a))</t>
  </si>
  <si>
    <t>1.2.2.2.1</t>
  </si>
  <si>
    <t>Penggalian 1 m3 pasir sedalam &gt; 0 s.d 1 m secara semi mekanis</t>
  </si>
  <si>
    <t>Pompa Sedot Pasir diesel 7,5 KW; 5"</t>
  </si>
  <si>
    <t>M.3.16</t>
  </si>
  <si>
    <t>(Lihat Permen PUPR Nomor 8 Tahun 2023 Lampiran B U.3.4.5.b.1 (a))</t>
  </si>
  <si>
    <t>1.2.2.2.2</t>
  </si>
  <si>
    <t>Penggalian 1 m3 pasir sedalam &gt; 1 s.d 2 m secara semi mekanis</t>
  </si>
  <si>
    <t>(Lihat Permen PUPR Nomor 8 Tahun 2023 Lampiran B U.3.4.5.b.2 (a))</t>
  </si>
  <si>
    <t>1.2.2.2.3</t>
  </si>
  <si>
    <t>Penggalian 1 m3 pasir sedalam &gt; 2 s.d 3 m secara semi mekanis</t>
  </si>
  <si>
    <t>Pompa Sedot Pasir diesel 10 KW; 5"</t>
  </si>
  <si>
    <t>(Lihat Permen PUPR Nomor 8 Tahun 2023 Lampiran B U.3.4.5.b.3 (a))</t>
  </si>
  <si>
    <t>1.2.2.2.4</t>
  </si>
  <si>
    <t>Penggalian 1 m3 pasir sedalam &gt; 3 m secara semi mekanis untuk setiap tambahan dalm 1 m</t>
  </si>
  <si>
    <t>Pompa Sedot Pasir diesel 20 KW; 5"</t>
  </si>
  <si>
    <t>(Lihat Permen PUPR Nomor 8 Tahun 2023 Lampiran B U.3.4.5.b.4 (a))</t>
  </si>
  <si>
    <t>(Lihat Permen PUPR Nomor 8 Tahun 2023 Lampiran B U.3.4.2.a.1 (a))</t>
  </si>
  <si>
    <t>(Lihat Permen PUPR Nomor 8 Tahun 2023 Lampiran B U.3.4.2.a.2 (a))</t>
  </si>
  <si>
    <t>(Lihat Permen PUPR Nomor 8 Tahun 2023 Lampiran B U.3.4.2.a.3 (a))</t>
  </si>
  <si>
    <t>(Lihat Permen PUPR Nomor 8 Tahun 2023 Lampiran B U.3.4.2.a.4 (a))</t>
  </si>
  <si>
    <t>Jack hammer Drill-2,5 KW + genset 5 KWH</t>
  </si>
  <si>
    <t>(Lihat Permen PUPR Nomor 8 Tahun 2023 Lampiran B U.3.4.2.b.1 (a))</t>
  </si>
  <si>
    <t>(Lihat Permen PUPR Nomor 8 Tahun 2023 Lampiran B U.3.4.2.b.2 (a))</t>
  </si>
  <si>
    <t>(Lihat Permen PUPR Nomor 8 Tahun 2023 Lampiran B U.3.4.2.b.3 (a))</t>
  </si>
  <si>
    <t>(Lihat Permen PUPR Nomor 8 Tahun 2023 Lampiran B U.3.4.2.b.4 (a))</t>
  </si>
  <si>
    <t>(Lihat Permen PUPR Nomor 8 Tahun 2023 Lampiran B U.3.4.3.a.1 (c))</t>
  </si>
  <si>
    <t>(Lihat Permen PUPR Nomor 8 Tahun 2023 Lampiran B U.3.4.3.a.2 (a))</t>
  </si>
  <si>
    <t>(Lihat Permen PUPR Nomor 8 Tahun 2023 Lampiran B U.3.4.3.a.3 (c))</t>
  </si>
  <si>
    <t>(Lihat Permen PUPR Nomor 8 Tahun 2023 Lampiran B U.3.4.3.a.4 (a))</t>
  </si>
  <si>
    <t>(Lihat Permen PUPR Nomor 8 Tahun 2023 Lampiran B U.3.4.3.a.5 (a))</t>
  </si>
  <si>
    <t>(Lihat Permen PUPR Nomor 8 Tahun 2023 Lampiran B U.3.4.3.a.6 (a))</t>
  </si>
  <si>
    <t>(Lihat Permen PUPR Nomor 8 Tahun 2023 Lampiran B U.3.4.3.b.1 (a))</t>
  </si>
  <si>
    <t>(Lihat Permen PUPR Nomor 8 Tahun 2023 Lampiran B U.3.4.3.b.2 (a))</t>
  </si>
  <si>
    <t>(Lihat Permen PUPR Nomor 8 Tahun 2023 Lampiran B U.3.4.3.b.3 (a))</t>
  </si>
  <si>
    <t>(Lihat Permen PUPR Nomor 8 Tahun 2023 Lampiran B U.3.4.3.b.4 (a))</t>
  </si>
  <si>
    <t>(Lihat Permen PUPR Nomor 8 Tahun 2023 Lampiran B U.3.4.4.a.1 (a))</t>
  </si>
  <si>
    <t>(Lihat Permen PUPR Nomor 8 Tahun 2023 Lampiran B U.3.4.4.a.2 (a))</t>
  </si>
  <si>
    <t>(Lihat Permen PUPR Nomor 8 Tahun 2023 Lampiran B U.3.4.4.a.3 (a))</t>
  </si>
  <si>
    <t>(Lihat Permen PUPR Nomor 8 Tahun 2023 Lampiran B U.3.4.4.a.4 (a))</t>
  </si>
  <si>
    <t>(Lihat Permen PUPR Nomor 8 Tahun 2023 Lampiran B U.3.4.4.a.5 (a))</t>
  </si>
  <si>
    <t>(Lihat Permen PUPR Nomor 8 Tahun 2023 Lampiran B U.3.4.4.a.6 (a))</t>
  </si>
  <si>
    <t>Pompa Lumpur diesel 7,5 KW; 4"</t>
  </si>
  <si>
    <t>M.4.26</t>
  </si>
  <si>
    <t>(Lihat Permen PUPR Nomor 8 Tahun 2023 Lampiran B U.3.4.4.b.1 (a))</t>
  </si>
  <si>
    <t>(Lihat Permen PUPR Nomor 8 Tahun 2023 Lampiran B U.3.4.4.b.2 (a))</t>
  </si>
  <si>
    <t>Pompa Lumpur diesel 10 KW; 4"</t>
  </si>
  <si>
    <t>(Lihat Permen PUPR Nomor 8 Tahun 2023 Lampiran B U.3.4.4.b.3 (a))</t>
  </si>
  <si>
    <t>(Lihat Permen PUPR Nomor 8 Tahun 2023 Lampiran B U.3.4.4.b.4 (a))</t>
  </si>
  <si>
    <t>(Lihat Permen PUPR Nomor 8 Tahun 2023 Lampiran B U.3.5.1.a (c))</t>
  </si>
  <si>
    <t>Pasir urug (quarry - lokasi pekerjaan)</t>
  </si>
  <si>
    <t>(Lihat Permen PUPR Nomor 8 Tahun 2023 Lampiran B U.3.5.1.b (c))</t>
  </si>
  <si>
    <t>(Lihat Permen PUPR Nomor 8 Tahun 2023 Lampiran B U.3.5.1.c (a))</t>
  </si>
  <si>
    <t>Tanah biasa / liat berpasir (quarry - lokasi pekerjaan)</t>
  </si>
  <si>
    <t>(Lihat Permen PUPR Nomor 8 Tahun 2023 Lampiran B U.3.5.1.d (a))</t>
  </si>
  <si>
    <t>Tanah liat (quarry-lokasi pekerjaan)</t>
  </si>
  <si>
    <t>(Lihat Permen PUPR Nomor 8 Tahun 2023 Lampiran B U.3.5.1.e (a))</t>
  </si>
  <si>
    <t>Kerikil uk. 2-3 cm</t>
  </si>
  <si>
    <t>Tanah Subur</t>
  </si>
  <si>
    <t>(Lihat Permen PUPR Nomor 8 Tahun 2023 Lampiran B U.3.5.2.a (c))</t>
  </si>
  <si>
    <t>Sirtu (quarry - lokasi pekerjaan)</t>
  </si>
  <si>
    <t>(Lihat Permen PUPR Nomor 8 Tahun 2023 Lampiran B U.3.5.2.b (c))</t>
  </si>
  <si>
    <t>Stamper Kuda 70 kg</t>
  </si>
  <si>
    <t>M.4.19</t>
  </si>
  <si>
    <t>(Lihat Permen PUPR Nomor 8 Tahun 2023 Lampiran B U.3.5.3.a (a))</t>
  </si>
  <si>
    <t>Stamper kodok 150 kg</t>
  </si>
  <si>
    <t>(Lihat Permen PUPR Nomor 8 Tahun 2023 Lampiran B U.3.5.3.b (a))</t>
  </si>
  <si>
    <t>Stamper D-Drum 550 kg</t>
  </si>
  <si>
    <t>(Lihat Permen PUPR Nomor 8 Tahun 2023 Lampiran B U.3.5.3.c (a))</t>
  </si>
  <si>
    <t>Stamper Smooth_Drum 1,5 Ton</t>
  </si>
  <si>
    <t>(Lihat Permen PUPR Nomor 8 Tahun 2023 Lampiran B U.3.5.3.d (a))</t>
  </si>
  <si>
    <t>*)catatan: HSD alat sudah termasuk operator alatnya ( tanpa pembantu operator )</t>
  </si>
  <si>
    <t>batu pecah 5/7</t>
  </si>
  <si>
    <t>Stamper Kodok 150 kg</t>
  </si>
  <si>
    <t>1.4.2.1</t>
  </si>
  <si>
    <t>1 m3 Pembuangan tanah lumpur sejauh 1 km</t>
  </si>
  <si>
    <t>Mobil Sedot Lumpur</t>
  </si>
  <si>
    <t>Jam</t>
  </si>
  <si>
    <t>1.4.2.2</t>
  </si>
  <si>
    <t>1 m3 Pembuangan tanah lumpur sejauh 2 km</t>
  </si>
  <si>
    <t>1.4.2.3</t>
  </si>
  <si>
    <t>1 m3 Pembuangan tanah lumpur sejauh 3 km</t>
  </si>
  <si>
    <t>1.4.2.4</t>
  </si>
  <si>
    <t>1 m3 Pembuangan tanah lumpur sejauh 4 km</t>
  </si>
  <si>
    <t>1.4.2.5</t>
  </si>
  <si>
    <t>1 m3 Pembuangan tanah lumpur sejauh 5 km</t>
  </si>
  <si>
    <t>1.5.1</t>
  </si>
  <si>
    <t>1 m2 Pasangan Geotekstil, Tipis ( &gt; 100 s.d &lt;400 gr/m2), Secara Manual</t>
  </si>
  <si>
    <t>Tukang las geotextile</t>
  </si>
  <si>
    <t>Geotextile &gt;100 gr/m2</t>
  </si>
  <si>
    <t>Mesin Las Gotextile</t>
  </si>
  <si>
    <t>M.4.20</t>
  </si>
  <si>
    <t>1.5.2</t>
  </si>
  <si>
    <t>1 m2 Pasangan Geotekstil, Tipis ( &gt; 100 s.d &lt;400 gr/m2), Secara Semi mekanis (untuk bangunan gedung)</t>
  </si>
  <si>
    <t>Flat deck truck 7 ton</t>
  </si>
  <si>
    <t>1.5.3</t>
  </si>
  <si>
    <t>1 m2 Pasangan Geotekstil, Tebal Sedang ( &gt; 400 s.d &lt;800 gr/m2), Secara Manual (untuk bangunan gedung )</t>
  </si>
  <si>
    <t>Geotextile &gt;400 gr/m2</t>
  </si>
  <si>
    <t>1.5.4</t>
  </si>
  <si>
    <t>1 m2 Pasangan Geotekstil, Tebal Sedang ( &gt; 400 s.d &lt;800 gr/m2), Secara Semi Mekanis( untuk bangunan gedung)</t>
  </si>
  <si>
    <t>1.5.5</t>
  </si>
  <si>
    <t>1 m2 Pasangan Geotekstil, Tebal ( &gt;800 gr/m2), Secara Manual ( untuk bangunan gedung)</t>
  </si>
  <si>
    <t>Geotextile &gt;800 gr/m2</t>
  </si>
  <si>
    <t>1.5.6</t>
  </si>
  <si>
    <t>1 m2 Pasangan Geotekstil, Tebal ( &gt;800 gr/m2), Secara Semi Mekanis ( untuk bangunan gedung)</t>
  </si>
  <si>
    <t>1.5.7</t>
  </si>
  <si>
    <t>1 m2 Pasangan Geomembran, t=1,5 mm, secara semi mekanis</t>
  </si>
  <si>
    <t>Geomembran</t>
  </si>
  <si>
    <t>Flat deck truck kap 7 ton</t>
  </si>
  <si>
    <t>tripot tinggi 7 m kap 2 ton</t>
  </si>
  <si>
    <t>1.5.8</t>
  </si>
  <si>
    <t>1 m2 Pasangan Geosynthetic Clay Liner (GCL), secara semi mekanis</t>
  </si>
  <si>
    <t>Geosynthetic Clay Liner</t>
  </si>
  <si>
    <t>Bentonite kg</t>
  </si>
  <si>
    <t>Angkur M16 panjang 50 cm</t>
  </si>
  <si>
    <t>Palu/godam (baja keras)</t>
  </si>
  <si>
    <t>Pahat beton (baja keras)</t>
  </si>
  <si>
    <t>Linggis (baja keras)</t>
  </si>
  <si>
    <t>*) Jika tidak perlu menggunakan peralatan khusus (baja keras), maka HSD untuk C.1 s.d C.3 = 0</t>
  </si>
  <si>
    <t>**) Hasil Pembersihan 1m3 Pasangan batu yang di bongkar, umumnya Menghasilkan 0,55 - 0,65m3 batu</t>
  </si>
  <si>
    <t>Jack hammer (5 kW) + Genset (12 HP)</t>
  </si>
  <si>
    <t>1.6.3</t>
  </si>
  <si>
    <t>Bongkaran 1 m3 beton mutu rendah f’c &lt; 20 MPa secara manual</t>
  </si>
  <si>
    <t>Cuka bibit</t>
  </si>
  <si>
    <t>Gergaji besi</t>
  </si>
  <si>
    <t>(Lihat Permen PUPR Nomor 8 Tahun 2023 Lampiran B U.4.10.1)</t>
  </si>
  <si>
    <t>1.6.4</t>
  </si>
  <si>
    <t>Bongkaran 1 m3 beton mutu rendah f’c ≥ 20 MPa secara manual</t>
  </si>
  <si>
    <t>(Lihat Permen PUPR Nomor 8 Tahun 2023 Lampiran B U.4.10.2)</t>
  </si>
  <si>
    <t>(Lihat Permen PUPR Nomor 8 Tahun 2023 Lampiran B U.4.10.3)</t>
  </si>
  <si>
    <t>(Lihat Permen PUPR Nomor 8 Tahun 2023 Lampiran B U.4.10.4)</t>
  </si>
  <si>
    <t>1.6.10</t>
  </si>
  <si>
    <t>Bongkaran 1 m3 kuda-kuda / gording/ balok kayu dan ditempatkan di pemyimpanan sementara (bogkaran dipakai kembali)</t>
  </si>
  <si>
    <t>Hoist 1 ton</t>
  </si>
  <si>
    <t>tripot 7 meter</t>
  </si>
  <si>
    <t>1.6.11</t>
  </si>
  <si>
    <t>Bongkaran 1 m3 kuda-kuda / gording/ balok kayu dan ditempatkan di pemyimpanan sementara (bogkaran tidak dipakai kembali)</t>
  </si>
  <si>
    <t>Sewa Scaffolding</t>
  </si>
  <si>
    <t>catatan : Hanya membongkar Plafond saja tidak termasuk jaringan listrik</t>
  </si>
  <si>
    <t>catatan : Hanya Membongkar Plafond saja tidak termasuk jaringan listrik</t>
  </si>
  <si>
    <t>Catatan: Pembongkaran kloset tidak termasuk dengan pembobokan beton</t>
  </si>
  <si>
    <t>Catatan ; Jika pintu menyatu dengan bouvenlight, sudah termasuk kesatuan.</t>
  </si>
  <si>
    <t>1.6.36</t>
  </si>
  <si>
    <t>Pembongkaran 1 m2 Penutup Atap Serat Semen</t>
  </si>
  <si>
    <t>Mesin bor cordless Driil Bor</t>
  </si>
  <si>
    <t>Catatan: Apabila terjadi kerusakan sebagian pada plafond atau perbaikan pada sudut plafond</t>
  </si>
  <si>
    <t>Catatan: Apabila terjadi kerusakan pada keseluruhan plafond</t>
  </si>
  <si>
    <t>2.1.1.1</t>
  </si>
  <si>
    <t>Pemasangan 1 m2 rangka atap pelana baja ringan (canai dingin) profil C75</t>
  </si>
  <si>
    <t>Baja Ringan C75, t=1 mm (Batang Utama)</t>
  </si>
  <si>
    <t>Baja Ringan C75, t=0,75 mm (Batang Pengaku)</t>
  </si>
  <si>
    <t>Baja Ringan C.75, t=1,00 mm (L Bracket)</t>
  </si>
  <si>
    <t>Dynabolt dia. 12 x 120 mm</t>
  </si>
  <si>
    <t>Self Drilling Screw dia-6 x 20 mm (Main Truss Screw)</t>
  </si>
  <si>
    <t>Reng/ Roof Bottom RT-35 t=0,45 mm</t>
  </si>
  <si>
    <t>Self Drilling Screw dia-4 x 16 mm (Roof Bottom Screw)</t>
  </si>
  <si>
    <t>Mesin bor (jam)</t>
  </si>
  <si>
    <t>Baja ringan C75 x 0,75 mm</t>
  </si>
  <si>
    <t>Kaso Baja ringan C75 x 0,75 mm</t>
  </si>
  <si>
    <t>Paku Rivet</t>
  </si>
  <si>
    <t>Reng Baja Ringan</t>
  </si>
  <si>
    <t>Kayu balok 6/12 kelas II</t>
  </si>
  <si>
    <t>Besi strip tebal 5 mm</t>
  </si>
  <si>
    <t>Paku 12 cm</t>
  </si>
  <si>
    <t>Reng 2x3 cm</t>
  </si>
  <si>
    <t>Paku 5 dan 10 cm</t>
  </si>
  <si>
    <t>Reng 3x4 cm</t>
  </si>
  <si>
    <t>Kayu balok 6/15 kelas II (batang)</t>
  </si>
  <si>
    <t>Paku 4 inch</t>
  </si>
  <si>
    <t>Baja Tulangan Polos (BjTP) diameter &lt; 12 mm</t>
  </si>
  <si>
    <t>Baja Tulangan Sirip (BjTS) diameter &lt; 12 mm</t>
  </si>
  <si>
    <t>Baja Tulangan Polos (BjTP) diameter &gt;12 mm</t>
  </si>
  <si>
    <t>Cutter baja beton</t>
  </si>
  <si>
    <t>M.3.24</t>
  </si>
  <si>
    <t>Bender baja beton</t>
  </si>
  <si>
    <t>M.3.25</t>
  </si>
  <si>
    <t>Baja Tulangan Sirip (BjTS) diameter &gt;12 mm</t>
  </si>
  <si>
    <t>Wiremesh M6</t>
  </si>
  <si>
    <t>Tower crane arm 30 m</t>
  </si>
  <si>
    <t>M.4.13</t>
  </si>
  <si>
    <t>Wiremesh M12</t>
  </si>
  <si>
    <t>Waterstop lebar 150 mm</t>
  </si>
  <si>
    <t>Waterstop lebar 200 mm</t>
  </si>
  <si>
    <t>2.2.1.2.3</t>
  </si>
  <si>
    <t>Pemasangan 1 m' PVC waterstop lebar 230-320 mm</t>
  </si>
  <si>
    <t>Waterstop lebar 250 mm</t>
  </si>
  <si>
    <t>Kayu papan kelas III</t>
  </si>
  <si>
    <t>Paku 5 - 10 CM</t>
  </si>
  <si>
    <t>Minyak bekisting</t>
  </si>
  <si>
    <t>Plywood 12 mm</t>
  </si>
  <si>
    <t>Dolken kayu φ 8-10 panjang 400 cm</t>
  </si>
  <si>
    <t>2.2.1.3.6</t>
  </si>
  <si>
    <t>Pemasangan 1 m2 bekisting untuk dinding shearwall (3 kali pakai)</t>
  </si>
  <si>
    <t>Formtie/penjaga jarak bekesting/spacer</t>
  </si>
  <si>
    <t>Batu split 2/3</t>
  </si>
  <si>
    <t>Molen/Beton mixer 0,35 m3</t>
  </si>
  <si>
    <t>M.4.23</t>
  </si>
  <si>
    <t>Molen/Beton mixer 0,35 m3 + Automatic Feeder</t>
  </si>
  <si>
    <t>CATATAN Untuk menambah kelecakan campuran beton dapat ditambah plasticizer/super plasticizer yang sesuai dengan petunjuk pabrik.</t>
  </si>
  <si>
    <t>2.2.1.5.10</t>
  </si>
  <si>
    <t>1 m3 beton mutu sedang f'c 35 MPa, slump (100 ± 25) mm, agregat maks 19 mm secara semi mekanis</t>
  </si>
  <si>
    <t>Fly ash</t>
  </si>
  <si>
    <t>2.2.1.5.11</t>
  </si>
  <si>
    <t>1 m3 beton kedap air dengan aditif secara semi mekanis</t>
  </si>
  <si>
    <t>Strorox-100</t>
  </si>
  <si>
    <t>Beton Ready Mixed f'c 10 Mpa</t>
  </si>
  <si>
    <t>jIka pelaksanaan Penuangan Campuran Beton yang dilakukan dengan ketinggian &gt; 1 m harus Menggunakan Pompa, dapat dilihat pada U.5.4.a.2 s.d U.5.4.a.5</t>
  </si>
  <si>
    <t>Beton Ready Mixed f'c 15 Mpa</t>
  </si>
  <si>
    <t>jIka pelaksanaan Penuaangan Campuran Beton yang dilakukan dengan ketinggian &gt; 1 m harus Menggunakan Pompa, dapat dilihat pada U.5.4.a.2 s.d U.5.4.a.5</t>
  </si>
  <si>
    <t>Beton Ready Mixed f'c 17 Mpa</t>
  </si>
  <si>
    <t>Beton Ready Mixed f'c 20 Mpa</t>
  </si>
  <si>
    <t>Beton Ready Mixed f'c 21 Mpa</t>
  </si>
  <si>
    <t>Beton Ready Mixed f'c 25 Mpa</t>
  </si>
  <si>
    <t>Beton Ready Mixed f'c 28 Mpa</t>
  </si>
  <si>
    <t>Beton Ready Mixed f'c 30 Mpa</t>
  </si>
  <si>
    <t>Beton Ready Mixed f'c 31 Mpa</t>
  </si>
  <si>
    <t>Beton Ready Mixed f'c 35 Mpa</t>
  </si>
  <si>
    <t>Pompa beton φ 1,5";5 KW; 8 bar; T = 5 m'</t>
  </si>
  <si>
    <t>M.4.24</t>
  </si>
  <si>
    <t>Pompa beton ∅ 2,5",20 KW; 20 bar, T = 18 m'</t>
  </si>
  <si>
    <t>Pompa beton ∅ 2,5", 75KW; 120 bar, T= 50 m'/H=80 m’</t>
  </si>
  <si>
    <t>Pompa beton ∅ 3",140KW; 180 bar, T = 75 m' / H=150 m'</t>
  </si>
  <si>
    <t>Concrete Vibrator</t>
  </si>
  <si>
    <t>M.4.17</t>
  </si>
  <si>
    <t>Terpal</t>
  </si>
  <si>
    <t>Karung goni</t>
  </si>
  <si>
    <t>B.4.78</t>
  </si>
  <si>
    <t>BjTP</t>
  </si>
  <si>
    <t>Pasir Beton (quarry - lokasi pekerjaan)</t>
  </si>
  <si>
    <t>Batu split 1/2</t>
  </si>
  <si>
    <t>2.2.1.11.1</t>
  </si>
  <si>
    <t>1 m3 pekerjaan grouting secara manual pada bangunan gedung</t>
  </si>
  <si>
    <t>Semen grout</t>
  </si>
  <si>
    <t>2.2.1.11.2</t>
  </si>
  <si>
    <t>1 kg pekerjaan grouting secara injeksi pada bangunan gedung</t>
  </si>
  <si>
    <t>Epoxy resin grout</t>
  </si>
  <si>
    <t>Pressure grout machine 30 KW; 60 -75 bar (D)</t>
  </si>
  <si>
    <t>M.4.21</t>
  </si>
  <si>
    <t>CATATAN HSD alat sudah termasuk operator alatnya (tanpa pembantu operator)</t>
  </si>
  <si>
    <t>Batu belah (quarry - lokasi pekerjaan)</t>
  </si>
  <si>
    <t>Pasir pasang (quarry - lokasi pekerjaan)</t>
  </si>
  <si>
    <t>Molen beton mixer 0,35 m3 + feeder bahan</t>
  </si>
  <si>
    <t>Pasir Beton kg (quarry - lokasi pekerjaan)</t>
  </si>
  <si>
    <t>Agregat Kasar</t>
  </si>
  <si>
    <t>(Lihat Peraturan Menteri Pekerjaan Umum dan Perumahan Rakyat nomor 8 Tahun 2023 Lampiran B U.4.9.a (c))</t>
  </si>
  <si>
    <t>2.2.2.2.3</t>
  </si>
  <si>
    <t>Pembuatan 1 m3 pondasi beton siklop, 60% beton fc' 15 MPa : 40% batu belah untuk vol. &gt; 200 m3 secara semi mekanis</t>
  </si>
  <si>
    <t>Molen beton mixer 0,35 m3 + feeder</t>
  </si>
  <si>
    <t>Molen beton mixer 350 liter</t>
  </si>
  <si>
    <t>2.2.2.3.1</t>
  </si>
  <si>
    <t>Pengeboran 1 m' lubang bored pile φ 20 cm pada pada tanah lunak (manual)</t>
  </si>
  <si>
    <t>Bentonite</t>
  </si>
  <si>
    <t>Stang bor, batang bor dia. 1-1/4"</t>
  </si>
  <si>
    <t>Mata bor auger 20 cm</t>
  </si>
  <si>
    <t>Sewa casing PVC dia. 20 cm</t>
  </si>
  <si>
    <t>CATATAN: HSD alat sudah termasuk operator alatnya</t>
  </si>
  <si>
    <t>2.2.2.3.2</t>
  </si>
  <si>
    <t>Pengeboran 1 m' lubang bored pile φ 20 cm pada pada tanah sedang (manual)</t>
  </si>
  <si>
    <t>2.2.2.3.3</t>
  </si>
  <si>
    <t>Pengeboran 1 m' lubang bored pile φ 20 cm pada pada tanah keras, sangat padat, dan batuan lunak (manual)</t>
  </si>
  <si>
    <t>2.2.2.3.4</t>
  </si>
  <si>
    <t>Pengeboran 1 m' lubang bored pile φ 20 cm pada tanah berbatu (manual)</t>
  </si>
  <si>
    <t>2.2.2.3.5</t>
  </si>
  <si>
    <t>Pengeboran 1 m' lubang bored pile φ 30 cm pada tanah lunak (manual)</t>
  </si>
  <si>
    <t>Mata bor auger 30 cm</t>
  </si>
  <si>
    <t>Sewa casing pipa baja dia. 30 cm</t>
  </si>
  <si>
    <t>2.2.2.3.6</t>
  </si>
  <si>
    <t>Pengeboran 1 m' lubang bored pile φ 30 cm pada tanah sedang (manual)</t>
  </si>
  <si>
    <t>2.2.2.3.7</t>
  </si>
  <si>
    <t>Pengeboran 1 m' lubang bored pile φ 30 cm pada pada tanah keras, sangat padat, dan batuan lunak (manual)</t>
  </si>
  <si>
    <t>2.2.2.3.8</t>
  </si>
  <si>
    <t>Pengeboran 1 m' lubang bored pile φ 30 cm pada tanah berbatu (manual)</t>
  </si>
  <si>
    <t>2.2.2.3.9</t>
  </si>
  <si>
    <t>Pengeboran 1 m' lubang bored pile φ 40 cm pada tanah lunak (manual)</t>
  </si>
  <si>
    <t>Mata bor auger 40 cm</t>
  </si>
  <si>
    <t>Sewa casing pipa baja dia. 40 cm</t>
  </si>
  <si>
    <t>2.2.2.3.10</t>
  </si>
  <si>
    <t>Pengeboran 1 m' lubang bored pile φ 40 cm pada tanah sedang (manual)</t>
  </si>
  <si>
    <t>2.2.2.3.11</t>
  </si>
  <si>
    <t>Pengeboran 1 m' lubang bored pile φ 40 cm pada pada tanah keras, sangat padat, dan batuan lunak (manual)</t>
  </si>
  <si>
    <t>2.2.2.3.12</t>
  </si>
  <si>
    <t>Pengeboran 1 m' lubang bored pile φ 40 cm pada tanah berbatu (manual)</t>
  </si>
  <si>
    <t>2.2.2.3.13</t>
  </si>
  <si>
    <t>Pengeboran 1 m' lubang bored pile φ 50 cm pada tanah lunak (manual)</t>
  </si>
  <si>
    <t>Mata bor auger 50 cm</t>
  </si>
  <si>
    <t>Sewa casing pipa baja dia. 50 cm</t>
  </si>
  <si>
    <t>2.2.2.3.14</t>
  </si>
  <si>
    <t>Pengeboran 1 m' lubang bored pile φ 50 cm pada tanah sedang (manual)</t>
  </si>
  <si>
    <t>2.2.2.3.15</t>
  </si>
  <si>
    <t>Pengeboran 1 m' lubang bored pile φ 50 cm pada pada tanah keras, sangat padat, dan batuan lunak (manual)</t>
  </si>
  <si>
    <t>2.2.2.3.16</t>
  </si>
  <si>
    <t>Pengeboran 1 m' lubang bored pile φ 50 cm pada tanah berbatu (manual)</t>
  </si>
  <si>
    <t>2.2.2.3.17</t>
  </si>
  <si>
    <t>Pengeboran 1 m' lubang bored pile φ 60 cm (mekanis) untuk bangunan gedung</t>
  </si>
  <si>
    <t>Tukang batu (oj)</t>
  </si>
  <si>
    <t>Bore Pile Machine (hidraulik) auger 60 cm</t>
  </si>
  <si>
    <t>2.2.2.3.18</t>
  </si>
  <si>
    <t>Pengeboran 1 m' lubang bored pile φ 80 cm (mekanis) untuk bangunan gedung</t>
  </si>
  <si>
    <t>Bore Pile Machine (hidraulik) auger 80 cm</t>
  </si>
  <si>
    <t>2.2.2.3.19</t>
  </si>
  <si>
    <t>Pengeboran 1 m' lubang bored pile φ 100 cm (mekanis) untuk bangunan gedung</t>
  </si>
  <si>
    <t>Bore Pile Machine (hidraulik) auger 100 cm</t>
  </si>
  <si>
    <t>2.2.2.3.20</t>
  </si>
  <si>
    <t>Pengeboran 1 m' lubang bored pile φ 120 cm (mekanis) untuk bangunan gedung</t>
  </si>
  <si>
    <t>Bore Pile Machine (hidraulik) auger 120 cm</t>
  </si>
  <si>
    <t>fondasi tiang pancang merupakan salah satu jenis fondasi dalam. Tiang beton di pancang hingga mencapai lapisan tanah keras sehingga fondasi dapat menopang struktur di atasnya dengan kuat dan stabil. ukuran fondasi tiang pancang yang diatur dalam surat edaran ini meliputi</t>
  </si>
  <si>
    <t>Tiang Beton 28 cm dan 32 cm</t>
  </si>
  <si>
    <t>Tiang persegi 20 cm x 20 cm, 25 cm x 25 cm, 30 cm x 30 cm, 35 cm x 35 cm, 40 cm x 40 cm , 45 cm x 45 cm, 50 cm x 50 cm;</t>
  </si>
  <si>
    <t>Spun pile Diameter 30 cm, 35 cm, 40 cm, 45 cm, 50 cm, 55 cm dan 60 cm</t>
  </si>
  <si>
    <t>Pengelasan Tiang beton tebal 5mm, 6mm, 8mm dan 10 mm</t>
  </si>
  <si>
    <t>2.2.2.4.1</t>
  </si>
  <si>
    <t>Per m' penetrasi Tiang Beton ∆ 28 cm secara mekanis</t>
  </si>
  <si>
    <t>Alat Penyambung Balok</t>
  </si>
  <si>
    <t>Sepatu pancang beton</t>
  </si>
  <si>
    <t>Crawler Crane 10 ton + Ladder 14 ton</t>
  </si>
  <si>
    <t>Driver Hammer</t>
  </si>
  <si>
    <t>2.2.2.4.2</t>
  </si>
  <si>
    <t>Per m' penetrasi Tiang Beton ∆ 32 cm secara mekanis</t>
  </si>
  <si>
    <t>2.2.2.4.3</t>
  </si>
  <si>
    <t>Per m' penetrasi Tiang Beton persegi 20cm x 20 cm secara mekanis</t>
  </si>
  <si>
    <t>Alat Penyambung beton</t>
  </si>
  <si>
    <t>Sepatu Pancang</t>
  </si>
  <si>
    <t>Driver Hammer 1 ton</t>
  </si>
  <si>
    <t>2.2.2.4.4</t>
  </si>
  <si>
    <t>Per m' penetrasi Tiang Beton persegi 25 cm x 25 cm secara mekanis</t>
  </si>
  <si>
    <t>Sepatu pancang</t>
  </si>
  <si>
    <t>2.2.2.4.5</t>
  </si>
  <si>
    <t>Per m' penetrasi Tiang Beton persegi 30 cm x 30 cm secara mekanis</t>
  </si>
  <si>
    <t>Driver Hammer 2 ton</t>
  </si>
  <si>
    <t>2.2.2.4.6</t>
  </si>
  <si>
    <t>Per m' penetrasi Tiang Beton persegi 35 cm x 35 cm secara mekanis</t>
  </si>
  <si>
    <t>2.2.2.4.7</t>
  </si>
  <si>
    <t>Per m' penetrasi Tiang Beton persegi 40 cm x 40 cm secara mekanis</t>
  </si>
  <si>
    <t>2.2.2.4.8</t>
  </si>
  <si>
    <t>Per m' penetrasi Tiang Beton persegi 45 cm x 45 cm secara mekanis</t>
  </si>
  <si>
    <t>Driver Hammer 3 ton</t>
  </si>
  <si>
    <t>2.2.2.4.9</t>
  </si>
  <si>
    <t>Per m' penetrasi Tiang Beton persegi 50 cm x 50 cm secara mekanis</t>
  </si>
  <si>
    <t>2.2.2.4.10</t>
  </si>
  <si>
    <t>Per m' penetrasi Spun Pile Diameter 30 cm secara mekanis</t>
  </si>
  <si>
    <t>Alat Penyambung beton dia. 30 cm</t>
  </si>
  <si>
    <t>Sepatu pancang dia. 30 cm</t>
  </si>
  <si>
    <t>2.2.2.4.11</t>
  </si>
  <si>
    <t>Per m' penetrasi Spun Pile Diameter 35 cm secara mekanis</t>
  </si>
  <si>
    <t>Alat Penyambung beton dia. 35 cm</t>
  </si>
  <si>
    <t>Sepatu pancang dia. 35 cm</t>
  </si>
  <si>
    <t>2.2.2.4.12</t>
  </si>
  <si>
    <t>Per m' penetrasi Spun Pile Diameter 40 cm secara mekanis</t>
  </si>
  <si>
    <t>2.2.2.4.13</t>
  </si>
  <si>
    <t>Per m' penetrasi Spun Pile Diameter 45 cm secara mekanis</t>
  </si>
  <si>
    <t>2.2.2.4.14</t>
  </si>
  <si>
    <t>Per m' penetrasi Spun Pile Diameter 50 cm secara mekanis</t>
  </si>
  <si>
    <t>2.2.2.4.15</t>
  </si>
  <si>
    <t>Per m' penetrasi Spun Pile Diameter 60 cm secara mekanis</t>
  </si>
  <si>
    <t>Kawat Las</t>
  </si>
  <si>
    <t>Alat Las Listrik 150 A</t>
  </si>
  <si>
    <t>catatan : HSD alat sudah termasuk operator alatnya (tanpa pembantu operator)</t>
  </si>
  <si>
    <t>Alat Las Listrik 250 A</t>
  </si>
  <si>
    <t>Alat Las Listrik 350 A</t>
  </si>
  <si>
    <t>Alat Las Listrik 500 A</t>
  </si>
  <si>
    <t>2.2.2.5.1</t>
  </si>
  <si>
    <t>Per m' penetrasi turap beton pre-cast 12 x 30 cm , pjg -4 m; berat 100 kg/m'</t>
  </si>
  <si>
    <t>Alat pancang Hidraulik Pile Driver 2 ton</t>
  </si>
  <si>
    <t>2.2.2.5.2</t>
  </si>
  <si>
    <t>Per m' penetrasi turap beton pre-cast 15 x 40 cm , pjg -4 m; berat 150 kg/m'</t>
  </si>
  <si>
    <t>2.2.2.5.3</t>
  </si>
  <si>
    <t>Per m' penetrasi turap beton pre-cast 22 x 50 cm , pjg -4 m; berat 275 kg/m'</t>
  </si>
  <si>
    <t>Alat pancang Hidraulik Pile Driver 3 ton</t>
  </si>
  <si>
    <t>2.2.2.5.4</t>
  </si>
  <si>
    <t>Per m' penetrasi turap beton pre-cast 32 x 50 cm , pjg -4 m; berat 400 kg/m'</t>
  </si>
  <si>
    <t>Crawler Crane 20 ton + Ladder 14 ton</t>
  </si>
  <si>
    <t>2.2.2.5.5</t>
  </si>
  <si>
    <t>Per m' penetrasi turap beton tulang pre-cast W-400; ebar 1,0 m; pjg -4 m; berat 350 kg/m'</t>
  </si>
  <si>
    <t>2.2.2.5.6</t>
  </si>
  <si>
    <t>Per m' penetrasi turap beton tulang pre-cast W-600; lebar 1,0 m; pjg -4 m; berat 375 kg/m' (untuk bangunan gedung)</t>
  </si>
  <si>
    <t>Baja Profil (IWF 150)</t>
  </si>
  <si>
    <t>Alat las listrik (jam)</t>
  </si>
  <si>
    <t>Sewa mobil crane (jam)</t>
  </si>
  <si>
    <t>Baja Profil (IWF 200)</t>
  </si>
  <si>
    <t>Baja Profil (IWF 250)</t>
  </si>
  <si>
    <t>Baja Profil (IWF 300)</t>
  </si>
  <si>
    <t>Baja Profil (CNP 7.5)</t>
  </si>
  <si>
    <t>Baja Profil (CNP 10)</t>
  </si>
  <si>
    <t>Baja Profil (CNP 12.5)</t>
  </si>
  <si>
    <t>Baja Profil (CNP 15)</t>
  </si>
  <si>
    <t>Baja Profil (CNP 20)</t>
  </si>
  <si>
    <t>Baja Profil (Schedule 2")</t>
  </si>
  <si>
    <t>Baja Profil (Schedule 3")</t>
  </si>
  <si>
    <t>Baja Profil (Schedule 4")</t>
  </si>
  <si>
    <t>Baja Profil (Schedule 6")</t>
  </si>
  <si>
    <t>Baja Profil (Siku 3x3x3)</t>
  </si>
  <si>
    <t>Baja Profil (Siku 4x4x4)</t>
  </si>
  <si>
    <t>Baja Profil (Siku 5x5x5)</t>
  </si>
  <si>
    <t>Baja Profil (Siku 6x6x6)</t>
  </si>
  <si>
    <t>Baja Profil (Siku 7x7x7)</t>
  </si>
  <si>
    <t>Baja Profil (Siku 8x8x8)</t>
  </si>
  <si>
    <t>Baja Profil (Siku 10x10x10)</t>
  </si>
  <si>
    <t>2.3.1.1.20</t>
  </si>
  <si>
    <t>1 kg Pabrikasi dan Ereksi Baja Profil (H Beam 1)</t>
  </si>
  <si>
    <t>Baja Profil (H Beam 1)</t>
  </si>
  <si>
    <t>2.3.1.1.21</t>
  </si>
  <si>
    <t>1 kg Pabrikasi dan Ereksi Baja Profil (H Beam 2)</t>
  </si>
  <si>
    <t>Baja Profil (H Beam 2)</t>
  </si>
  <si>
    <t>2.3.1.1.22</t>
  </si>
  <si>
    <t>1 kg Pabrikasi dan Ereksi Baja Profil (Beam 3)</t>
  </si>
  <si>
    <t>Baja Profil (H Beam 3)</t>
  </si>
  <si>
    <t>2.3.1.2</t>
  </si>
  <si>
    <t>1 kg Pemasangan angkur</t>
  </si>
  <si>
    <t>Besi angkur/mur/baut</t>
  </si>
  <si>
    <t>Sewa Alat las listrik</t>
  </si>
  <si>
    <t>2.3.1.3</t>
  </si>
  <si>
    <t>1 kg Pemasangan baut</t>
  </si>
  <si>
    <t>Baut</t>
  </si>
  <si>
    <t>Kunci momen</t>
  </si>
  <si>
    <t>Besi plat baja tebal 2 mm</t>
  </si>
  <si>
    <t>2.3.1.5</t>
  </si>
  <si>
    <t>1 kg pekerjaan baja profil siku dengan pengelasan secara semi mekanis</t>
  </si>
  <si>
    <t>Baja Profil Siku</t>
  </si>
  <si>
    <t>2.3.1.6</t>
  </si>
  <si>
    <t>1 kg pekerjaan baja profil siku tanpa pengelasan secara manual</t>
  </si>
  <si>
    <t>2.4.1.1</t>
  </si>
  <si>
    <t>Pembuatan 1 m2 Bekisting untuk pelat Beton Pracetak Komponen Modular Bangunan gedung ( 5kali pakai )</t>
  </si>
  <si>
    <t>Lantai kerja</t>
  </si>
  <si>
    <t>Besi hollow 50.50.3</t>
  </si>
  <si>
    <t>Phenol film 12mm</t>
  </si>
  <si>
    <t>Dinabolt dia. 12mm (10-15 cm)</t>
  </si>
  <si>
    <t>Paku 2 inch</t>
  </si>
  <si>
    <t>kayu</t>
  </si>
  <si>
    <t>Papan Cor</t>
  </si>
  <si>
    <t>Tenaga Terampil Operator</t>
  </si>
  <si>
    <t>*) Tenaga Terampil Operator merupakan konversi atas Tukang vibrator</t>
  </si>
  <si>
    <t>2.4.4.1</t>
  </si>
  <si>
    <t>Pemindahan 1 buah Komponen untuk Pelat Pracetak (± 20 m)</t>
  </si>
  <si>
    <t>Crane</t>
  </si>
  <si>
    <t>unit hari</t>
  </si>
  <si>
    <t>2.4.4.2</t>
  </si>
  <si>
    <t>Pemindahan 1 buah Komponen untuk Balok Pracetak (± 20 m)</t>
  </si>
  <si>
    <t>2.4.4.3</t>
  </si>
  <si>
    <t>2.4.5.1</t>
  </si>
  <si>
    <t>Pemasangan 1 buah Komponen untuk Pelat Beton Pracetak Beserta Indeks Kenaikan Lantai Ereksi Pelat Hingga 24 Lantai</t>
  </si>
  <si>
    <t>Tukang erection</t>
  </si>
  <si>
    <t>Sewa Pipe Support</t>
  </si>
  <si>
    <t>buah hari</t>
  </si>
  <si>
    <t>2.4.5.2</t>
  </si>
  <si>
    <t>Pemasangan 1 buah Komponen untuk Balok Pracetak Beserta Indeks Kenaikan Lantai Ereksi Pelat Hingga 24 Lantai</t>
  </si>
  <si>
    <t>Scaffolding Pipe brancing 6 m</t>
  </si>
  <si>
    <t>2.4.5.3</t>
  </si>
  <si>
    <t>Ereksi 1 buah komponen untuk pelat pracetak</t>
  </si>
  <si>
    <t>2.4.5.4</t>
  </si>
  <si>
    <t>Ereksi 1 buah komponen untuk balok pracetak</t>
  </si>
  <si>
    <t>2.4.5.5</t>
  </si>
  <si>
    <t>Ereksi 1 buah komponen untuk kolom pracetak</t>
  </si>
  <si>
    <t>2.5.1</t>
  </si>
  <si>
    <t>Pemasangan 1 kg kabel prategang (prestressed) polos/strand</t>
  </si>
  <si>
    <t>BjTS</t>
  </si>
  <si>
    <t>2.6.2.1</t>
  </si>
  <si>
    <t>Pemancangan per m' tiang pancang kayu atau dolken dia. 6-8 cm</t>
  </si>
  <si>
    <t>Alat penyambung tiang pancang dolken</t>
  </si>
  <si>
    <t>Alat Pancang Mini Pile</t>
  </si>
  <si>
    <t>CATATAN: Asumsi kedalaman pemancangan pemancangan d= 6,5 m’ panjang kayu/batang L= 4,0 m’ Koefisien pada kolom 5, untuk bahan B.1 dengan rumus "Penyambung": d/L/d dan B.2 "Sepatu pancang": 1/d Penulisan rumus pengolah angka untuk: "Dalam pemancangan d =" pada D3529 dan "panjang kayu L =" pada H3529. Maka rumus di kolom 5 baris B.1: "=ROUNDDOWN($D$3529/($H$3529+0.1);1)/$D$3529" dan rumus pada baris B.2: "=1/$D$3529"</t>
  </si>
  <si>
    <t>2.6.2.2</t>
  </si>
  <si>
    <t>Pemancangan per m' Tiang kayu Gelondongan dia. 18-20 cm</t>
  </si>
  <si>
    <t>Alat sambung kayu terbuat dari baja</t>
  </si>
  <si>
    <t>Sewa Mobil Crane</t>
  </si>
  <si>
    <t>CATATAN: Asumsi kedalaman pemancangan pemancangan d= 6,5 m’ panjang kayu/batang L= 4,0 m’ Koefisien pada kolom 5, untuk bahan B.1 dengan rumus "Penyambung": d/L/d dan B.2 "Sepatu pancang": 1/d Penulisan rumus pengolah angka untuk: "Dalam pemancangan d =" pada D3550 dan "panjang kayu L =" pada H3550. Maka rumus di kolom 5 baris B.1: "=ROUNDDOWN($D$3550/($H$3550+0.1);1)/$D$3550" dan rumus pada baris B.2: "=1/$D$3529"</t>
  </si>
  <si>
    <t>2.6.2.3</t>
  </si>
  <si>
    <t>1 m2 Turap bambu dari geribig bambu secara manual, JAT &lt; 0,5 m</t>
  </si>
  <si>
    <t>Bambu panjang 4,5 m</t>
  </si>
  <si>
    <t>Anyaman Bambu</t>
  </si>
  <si>
    <t>Kawat bendrat</t>
  </si>
  <si>
    <t>CATATAN: JAT adalah jarak antar tiang</t>
  </si>
  <si>
    <t>2.7.1</t>
  </si>
  <si>
    <t>Pemasangan 1 m' pipa suling -suling menggunakan pipa PVC dia. 1" (untuk bangunan gedung)</t>
  </si>
  <si>
    <t>Pipa PVC dia. 1"</t>
  </si>
  <si>
    <t>Geotekstil woven 400 gr/m2</t>
  </si>
  <si>
    <t>2.7.2</t>
  </si>
  <si>
    <t>Pemasangan 1 m' pipa suling -suling menggunakan pipa PVC dia. 2" (untuk bangunan gedung)</t>
  </si>
  <si>
    <t>Pipa PVC dia. 2"</t>
  </si>
  <si>
    <t>Tukang penganyam bronjong</t>
  </si>
  <si>
    <t>Kawat bronjong</t>
  </si>
  <si>
    <t>2.7.13</t>
  </si>
  <si>
    <t>1 m3 pasangan batu bronjong kawat paprikasi; beda tinggi &gt; 0 s.d 1 m' berkontak langsung dengan tanah</t>
  </si>
  <si>
    <t>Bronjong kawat pabrikan Uk.2x1x0,5 ø 3mm mesh 8x10</t>
  </si>
  <si>
    <t>2.7.14</t>
  </si>
  <si>
    <t>1 m3 pasangan batu bronjong kawat paprikasi; beda tinggi &gt; 0 s.d 1 m' tidak berkontak langsung dengan tanah</t>
  </si>
  <si>
    <t>2.7.15</t>
  </si>
  <si>
    <t>1 m3 pasangan batu bronjong kawat paprikasi; beda tinggi &gt; 3 s.4 m' berkontak langsung dengan tanah</t>
  </si>
  <si>
    <t>2.7.16</t>
  </si>
  <si>
    <t>1 m3 pasangan batu bronjong kawat paprikasi; beda tinggi &gt; 3 s.4 m' tidak berkontak langsung dengan tanah</t>
  </si>
  <si>
    <t>3.1.1.1</t>
  </si>
  <si>
    <t>Pemasangan 1 m2 atap Genteng Palentong Kecil</t>
  </si>
  <si>
    <t>Genteng palentong</t>
  </si>
  <si>
    <t>3.1.1.2</t>
  </si>
  <si>
    <t>Pemasangan 1 m2 atap genteng kodok glazuur</t>
  </si>
  <si>
    <t>Genteng kodok glazuur</t>
  </si>
  <si>
    <t>3.1.1.3</t>
  </si>
  <si>
    <t>Pemasangan 1 m2 atap genteng palentong besar</t>
  </si>
  <si>
    <t>Genteng palentong super</t>
  </si>
  <si>
    <t>3.1.1.4</t>
  </si>
  <si>
    <t>Pemasangan 1 m2 atap genteng beton</t>
  </si>
  <si>
    <t>Genteng beton</t>
  </si>
  <si>
    <t>3.1.1.5</t>
  </si>
  <si>
    <t>Pemasangan 1 m' Nok/bubung genteng palentong kecil</t>
  </si>
  <si>
    <t>Bubung genteng palentong</t>
  </si>
  <si>
    <t>3.1.1.6</t>
  </si>
  <si>
    <t>Pemasangan 1 m' Nok/bubung genteng kodok glazuur</t>
  </si>
  <si>
    <t>Bubung genteng kodok</t>
  </si>
  <si>
    <t>3.1.1.7</t>
  </si>
  <si>
    <t>Pemasangan 1 m' Nok/bubung genteng palentong besar</t>
  </si>
  <si>
    <t>3.1.1.8</t>
  </si>
  <si>
    <t>Pemasangan 1 m' Nok/bubung genteng beton</t>
  </si>
  <si>
    <t>Nok genteng beton</t>
  </si>
  <si>
    <t>Paku 1 cm dan 2,5 cm</t>
  </si>
  <si>
    <t>Semen warna</t>
  </si>
  <si>
    <t>3.1.2.1</t>
  </si>
  <si>
    <t>Pemasangan 1 m2 atap serat semen gelombang 92 cm x 250 cm x 5 mm</t>
  </si>
  <si>
    <t>Asbes gelombang besar 5 mm, 250x92 cm</t>
  </si>
  <si>
    <t>Paku pancing 6x23</t>
  </si>
  <si>
    <t>3.1.2.2</t>
  </si>
  <si>
    <t>Pemasangan 1 m2 atap serat semen gelombang 92 cm x 225 cm x 5 mm</t>
  </si>
  <si>
    <t>Asbes gelombang besar 5 mm, 225x92 cm</t>
  </si>
  <si>
    <t>3.1.2.3</t>
  </si>
  <si>
    <t>Pemasangan 1 m2 atap Serat Semen gelombang 92 cm x 200 cm x 5 mm</t>
  </si>
  <si>
    <t>Asbes gelombang besar 5 mm, 200x92 cm</t>
  </si>
  <si>
    <t>3.1.2.4</t>
  </si>
  <si>
    <t>Pemasangan 1 m2 atap Serat Semen gelombang 92 cm x 180 cm x 5 mm</t>
  </si>
  <si>
    <t>Asbes gelombang besar 5 mm, 180x92 cm</t>
  </si>
  <si>
    <t>3.1.2.5</t>
  </si>
  <si>
    <t>Pemasangan 1 m2 atap Serat Semen gelombang 105 cm x 270 cm x 4 mm</t>
  </si>
  <si>
    <t>Asbes gelombang kecil 4 mm, 270x105 cm</t>
  </si>
  <si>
    <t>3.1.2.6</t>
  </si>
  <si>
    <t>Pemasangan 1 m2 atap Serat Semen gelombang 105 cm x 300 cm x 5 mm</t>
  </si>
  <si>
    <t>Asbes gelombang besar 5 mm, 300x105 cm</t>
  </si>
  <si>
    <t>3.1.2.7</t>
  </si>
  <si>
    <t>Pemasangan 1 m2 atap Serat Semen gelombang 105 cm x 240 cm x 5 mm</t>
  </si>
  <si>
    <t>Asbes gelombang besar 5 mm, 240x105 cm</t>
  </si>
  <si>
    <t>3.1.2.8</t>
  </si>
  <si>
    <t>Pemasangan 1 m2 atap Serat gelombang 105 cm x 210 cm x 5 mm</t>
  </si>
  <si>
    <t>Asbes gelombang besar 5 mm, 210x105 cm</t>
  </si>
  <si>
    <t>3.1.2.9</t>
  </si>
  <si>
    <t>Pemasangan 1 m2 atap Serat Semen gelombang 105 cm x 150 cm x 5 mm</t>
  </si>
  <si>
    <t>Asbes gelombang besar 5 mm, 150x105 cm</t>
  </si>
  <si>
    <t>3.1.2.10</t>
  </si>
  <si>
    <t>Pemasangan 1 m2 atap Serat Semen gelombang 108 cm x 300 cm x 6 mm</t>
  </si>
  <si>
    <t>Asbes gelombang besar 6 mm, 300x108 cm</t>
  </si>
  <si>
    <t>3.1.2.11</t>
  </si>
  <si>
    <t>Pemasangan 1 m2 atap serat Semen gelombang 108 cm x 270 cm x 6 mm</t>
  </si>
  <si>
    <t>Asbes gelombang besar 6 mm, 270x108 cm</t>
  </si>
  <si>
    <t>3.1.2.12</t>
  </si>
  <si>
    <t>Pemasangan 1 m2 atap Serat Semen gelombang 108 cm x 240 cm x 6 mm</t>
  </si>
  <si>
    <t>Asbes gelombang besar 6 mm, 240x108 cm</t>
  </si>
  <si>
    <t>3.1.2.13</t>
  </si>
  <si>
    <t>Pemasangan 1 m2 atap Serat Semen gelombang 108 cm x 210 cm x 6 mm</t>
  </si>
  <si>
    <t>Asbes gelombang besar 6 mm, 210x108 cm</t>
  </si>
  <si>
    <t>3.1.2.14</t>
  </si>
  <si>
    <t>Pemasangan 1 m2 atap Serat Semen gelombang 108 cm x 180 cm x 6 mm</t>
  </si>
  <si>
    <t>Asbes gelombang besar 6 mm, 180x108 cm</t>
  </si>
  <si>
    <t>3.1.2.15</t>
  </si>
  <si>
    <t>Pemasangan 1 m' Nok/bubung setel gelombang 92 cm</t>
  </si>
  <si>
    <t>Nok stel gelombang 92 cm</t>
  </si>
  <si>
    <t>Paku sekrup</t>
  </si>
  <si>
    <t>3.1.2.16</t>
  </si>
  <si>
    <t>Pemasangan 1 m' Nok/bubung stel gelombang 105 cm</t>
  </si>
  <si>
    <t>Nok stel gelombang 105 cm</t>
  </si>
  <si>
    <t>3.1.2.17</t>
  </si>
  <si>
    <t>Pemasangan 1 m' Nok/bubung stel gelombang 108 cm</t>
  </si>
  <si>
    <t>Nok stel gelombang 108 cm</t>
  </si>
  <si>
    <t>3.1.2.18</t>
  </si>
  <si>
    <t>Pemasangan 1 m'Nok/ bubung paten (Permanen) 92 cm</t>
  </si>
  <si>
    <t>Nok paten 92 cm</t>
  </si>
  <si>
    <t>3.1.2.19</t>
  </si>
  <si>
    <t>Pemasangan 1 m' Nok/bubung paten (Permanen) 105 cm</t>
  </si>
  <si>
    <t>Nok paten 105 cm</t>
  </si>
  <si>
    <t>3.1.2.20</t>
  </si>
  <si>
    <t>Pemasangan 1 m' Nok/bubung paten(Permanen) 108 cm</t>
  </si>
  <si>
    <t>Nok paten 108 cm</t>
  </si>
  <si>
    <t>3.1.2.21</t>
  </si>
  <si>
    <t>Pemasangan 1 m' Nok/bubung setel rata 92 cm</t>
  </si>
  <si>
    <t>Nok setel rata 92 cm</t>
  </si>
  <si>
    <t>3.1.2.22</t>
  </si>
  <si>
    <t>Pemasangan 1 m' ok/bubung setel rata 105 cm</t>
  </si>
  <si>
    <t>Nok setel rata 105 cm</t>
  </si>
  <si>
    <t>3.1.2.23</t>
  </si>
  <si>
    <t>Pemasangan 1 m' Nok/bubung setel rata 108 cm</t>
  </si>
  <si>
    <t>Nok setel rata 108 cm</t>
  </si>
  <si>
    <t>Seng Gelombang 105 cm x 180 cm</t>
  </si>
  <si>
    <t>3.1.3.2</t>
  </si>
  <si>
    <t>Pemasangan 1 m2 atap aluminium gelombang 95x180 cm</t>
  </si>
  <si>
    <t>Aluminium gelombang 95x180 cm</t>
  </si>
  <si>
    <t>3.1.3.3</t>
  </si>
  <si>
    <t>Pemasangan 1 m2 atap sirap kayu</t>
  </si>
  <si>
    <t>Sirap kayu</t>
  </si>
  <si>
    <t>3.1.3.4</t>
  </si>
  <si>
    <t>Pemasangan 1 m2 atap fibreglass 90x180 cm</t>
  </si>
  <si>
    <t>Roof light fiberglass</t>
  </si>
  <si>
    <t>3.1.3.5</t>
  </si>
  <si>
    <t>Pemasangan 1 m2 atap UPVC</t>
  </si>
  <si>
    <t>Atap UPVC uk. 86x119 cm</t>
  </si>
  <si>
    <t>Paku sekrup (buah)</t>
  </si>
  <si>
    <t>3.1.3.6</t>
  </si>
  <si>
    <t>Pemasangan 1 m2 atap aspal/bitumen</t>
  </si>
  <si>
    <t>Genteng aspal 80x100 cm</t>
  </si>
  <si>
    <t>Plywood 6 mm</t>
  </si>
  <si>
    <t>Plastik aerator</t>
  </si>
  <si>
    <t>3.1.3.7</t>
  </si>
  <si>
    <t>Pemasangan 1 m2 atap metal lembaran</t>
  </si>
  <si>
    <t>Atap metal lembaran</t>
  </si>
  <si>
    <t>3.1.3.8</t>
  </si>
  <si>
    <t>Pemasangan 1 m2 atap metal menerus tebal 0,4 mm</t>
  </si>
  <si>
    <t>Atap metal menerus</t>
  </si>
  <si>
    <t>3.1.3.9.1</t>
  </si>
  <si>
    <t>Pemasangan 1 m2 atap kaca ketebalan 8 mm</t>
  </si>
  <si>
    <t>Kaca tempered 8 mm</t>
  </si>
  <si>
    <t>tube</t>
  </si>
  <si>
    <t>3.1.3.9.2</t>
  </si>
  <si>
    <t>Pemasangan 1 m2 atap kaca ketebalan 10 mm</t>
  </si>
  <si>
    <t>Kaca tempered 10 mm</t>
  </si>
  <si>
    <t>Pemasangan 1 m2 atap kaca ketebalan 12 mm</t>
  </si>
  <si>
    <t>Kaca tempered 12 mm</t>
  </si>
  <si>
    <t>Seng Pelat 90x180 cm bjls 28</t>
  </si>
  <si>
    <t>3.1.3.11</t>
  </si>
  <si>
    <t>Pemasangan 1 m' Nok/bubung atap aluminium gelombang</t>
  </si>
  <si>
    <t>Nok standar</t>
  </si>
  <si>
    <t>3.1.3.13</t>
  </si>
  <si>
    <t>Pemasangan 1 m' Nok/bubung atap aspal/bitumen</t>
  </si>
  <si>
    <t>Nok genteng aspal</t>
  </si>
  <si>
    <t>Kayu Balok Borneo</t>
  </si>
  <si>
    <t>3.1.3.14</t>
  </si>
  <si>
    <t>Pemasangan 1 m' Nok/bubung genteng metal</t>
  </si>
  <si>
    <t>Nok genteng metal</t>
  </si>
  <si>
    <t>3.2.1</t>
  </si>
  <si>
    <t>Pemasangan 1 m2 lembaran insulasi atap</t>
  </si>
  <si>
    <t>Aluminium foil double side</t>
  </si>
  <si>
    <t>3.2.2</t>
  </si>
  <si>
    <t>Pemasangan 1 m2 modul insulasi tebal 8 mm</t>
  </si>
  <si>
    <t>Glasswool tebal 8 cm</t>
  </si>
  <si>
    <t>Kawat harmonika</t>
  </si>
  <si>
    <t>3.2.3</t>
  </si>
  <si>
    <t>Pemasangan 1 m2 foam insulasi atap</t>
  </si>
  <si>
    <t>Insulasi foam</t>
  </si>
  <si>
    <t>3.3.1</t>
  </si>
  <si>
    <t>Pemasangan 1 m' talang datar/jurai seng BJLS 28 lebar 90 cm</t>
  </si>
  <si>
    <t>Talang datar/jurai seng lebar 90cm</t>
  </si>
  <si>
    <t>Talang Seng 1/2 lingkaran diameter 15cm</t>
  </si>
  <si>
    <t>Besi strip (20x3) mm</t>
  </si>
  <si>
    <t>Kayu papan kelas II</t>
  </si>
  <si>
    <t>Paku 5 cm dan 7 cm</t>
  </si>
  <si>
    <t>3.3.5</t>
  </si>
  <si>
    <t>Pemasangan 1 m' lisplank non kayu (GRC, serat semen) lebar 30 cm</t>
  </si>
  <si>
    <t>Listplank GRC lebar 30 cm</t>
  </si>
  <si>
    <t>3.3.6</t>
  </si>
  <si>
    <t>Pemasangan 1 m' lisplank non kayu (GRC, serat semen) lebar 20 cm</t>
  </si>
  <si>
    <t>Listplank GRC lebar 20 cm</t>
  </si>
  <si>
    <t>3.4.1</t>
  </si>
  <si>
    <t>Pemasangan 1 m2 Waterproofing Membran Bakar</t>
  </si>
  <si>
    <t>Tukang cat</t>
  </si>
  <si>
    <t>Membran Bakar</t>
  </si>
  <si>
    <t>Cairan Primer</t>
  </si>
  <si>
    <t>Waterproofing Cristalin</t>
  </si>
  <si>
    <t>Waterproofing Semen Base</t>
  </si>
  <si>
    <t>3.4.4</t>
  </si>
  <si>
    <t>Pelapisan 1 m2 Waterproofing Acrylic Base</t>
  </si>
  <si>
    <t>Waterproofing Acrylic Base</t>
  </si>
  <si>
    <t>3.5.1.1</t>
  </si>
  <si>
    <t>Pemasangan 1 m2 plafon akustik uk. 30x30 cm</t>
  </si>
  <si>
    <t>Plafon akustik 30x30 cm</t>
  </si>
  <si>
    <t>3.5.1.2</t>
  </si>
  <si>
    <t>Pemasangan 1 m2 plafon akustik uk. 30x60 cm</t>
  </si>
  <si>
    <t>Plafon akustik 30x60 cm</t>
  </si>
  <si>
    <t>3.5.1.3</t>
  </si>
  <si>
    <t>Pemasangan 1 m2 plafon akustik uk. 60x120 cm</t>
  </si>
  <si>
    <t>Plafon akustik 60x120 cm</t>
  </si>
  <si>
    <t>3.5.1.4</t>
  </si>
  <si>
    <t>Pemasangan 1 m2 plafon akustik uk. 60x120 cm dengan profil aluminium</t>
  </si>
  <si>
    <t>Profil Aluminium ”T”</t>
  </si>
  <si>
    <t>Kawat Ø 4 mm</t>
  </si>
  <si>
    <t>Ramset</t>
  </si>
  <si>
    <t>3.5.2.1</t>
  </si>
  <si>
    <t>Pemasangan 1 m2 plafon papan gypsum tebal 9 mm</t>
  </si>
  <si>
    <t>Gypsum board (120 cm x 240 cm x 9 mm)</t>
  </si>
  <si>
    <t>Papan semen</t>
  </si>
  <si>
    <t>Kayu papan tebal 3 mm</t>
  </si>
  <si>
    <t xml:space="preserve">Paku Tripleks </t>
  </si>
  <si>
    <t>Kayu papan tebal 4 mm</t>
  </si>
  <si>
    <t>Kayu papan tebal 6 mm</t>
  </si>
  <si>
    <t>3.5.2.4</t>
  </si>
  <si>
    <t>Pemasangan 1 m2 plafon kayu lapis tebal 9 mm</t>
  </si>
  <si>
    <t>Kayu papan tebal 9 mm</t>
  </si>
  <si>
    <t>3.5.2.5</t>
  </si>
  <si>
    <t>Pemasangan 1 m' list plafon kayu profil</t>
  </si>
  <si>
    <t>List kayu profil</t>
  </si>
  <si>
    <t>3.5.2.6</t>
  </si>
  <si>
    <t>Pemasangan 1 m' list plafon gypsum</t>
  </si>
  <si>
    <t>List gypsum profil</t>
  </si>
  <si>
    <t>3.5.2.7</t>
  </si>
  <si>
    <t xml:space="preserve">Pemasangan 1 m2 plafon aluminium spandrel </t>
  </si>
  <si>
    <t>Aluminium spandrel 10x600 cm</t>
  </si>
  <si>
    <t>3.5.3.1</t>
  </si>
  <si>
    <t>Pemasangan 1 m2 rangka plafon besi hollow 40.40, modul 60x60 cm</t>
  </si>
  <si>
    <t>Besi hollow galvanis 40.40</t>
  </si>
  <si>
    <t>3.5.3.1.1</t>
  </si>
  <si>
    <t>Pemasangan 1 m2 rangka plafon Galvalum hollow 40.40, modul 60x60 cm</t>
  </si>
  <si>
    <t>Hollow 4/4 Galvalum</t>
  </si>
  <si>
    <t>Hollow 2/4 Galvalum</t>
  </si>
  <si>
    <t>Screw</t>
  </si>
  <si>
    <t>3.5.3.2</t>
  </si>
  <si>
    <t>Pemasangan 1 m2 Rangka Langit-langit (Plafon) (50x 100) cm, Kayu Kelas II atau III</t>
  </si>
  <si>
    <t>Paku 7 - 10 cm</t>
  </si>
  <si>
    <t>3.5.3.3</t>
  </si>
  <si>
    <t>Pemasangan 1 m2 Rangka Langit-langit (Plafon) (60x 100) cm, Kayu Kelas II atau III</t>
  </si>
  <si>
    <t>3.6.2.1</t>
  </si>
  <si>
    <t>Pemasangan 1 m2 dinding conblock HB20 dengan mortar tipe S,fc’ 12,5 MPa (Setara Campuran 1SP : 3PP)</t>
  </si>
  <si>
    <t>HB-20</t>
  </si>
  <si>
    <t>Besi angkur diameter 8</t>
  </si>
  <si>
    <t>3.6.2.2</t>
  </si>
  <si>
    <t>Pemasangan 1 m2 dinding conblock HB20 dengan mortar tipe N,fc’ 5,2 MPa (Setara Campuran 1SP : 4PP)</t>
  </si>
  <si>
    <t>3.6.2.3</t>
  </si>
  <si>
    <t>Pemasangan 1 m2 dinding conblock HB15 dengan mortar tipe S,fc’ 12,5 MPa (Setara Campuran 1SP : 3PP)</t>
  </si>
  <si>
    <t>HB-15</t>
  </si>
  <si>
    <t>3.6.2.4</t>
  </si>
  <si>
    <t>Pemasangan 1 m2 dinding conblock HB15 dengan mortar tipe N,fc’ 5,2 MPa (Setara Campuran 1SP : 4PP)</t>
  </si>
  <si>
    <t>3.6.2.5</t>
  </si>
  <si>
    <t>Pemasangan 1 m2 dinding conblock HB10 dengan mortar tipe S,fc’ 12,5 MPa (Setara Campuran 1SP : 3PP)</t>
  </si>
  <si>
    <t>HB-10</t>
  </si>
  <si>
    <t>3.6.2.6</t>
  </si>
  <si>
    <t>Pemasangan 1 m2 dinding conblock HB10 dengan mortar tipe N,fc’ 5,2 MPa (Setara Campuran 1SP : 4PP)</t>
  </si>
  <si>
    <t>3.6.3.1</t>
  </si>
  <si>
    <t>Pemasangan 1 m2 dinding kerawang (rooster) 12x11x24 dengan mortar tipe S,fc’ 12,5 MPa (Setara Campuran 1SP : 3PP)</t>
  </si>
  <si>
    <t>Bata rooster</t>
  </si>
  <si>
    <t>3.6.3.2</t>
  </si>
  <si>
    <t>Pemasangan 1 m2 dinding kerawang (rooster) 12x11x24 dengan mortar tipe N,fc’ 5,2 MPa (Setara Campuran 1SP : 4PP)</t>
  </si>
  <si>
    <t>3.6.3.3</t>
  </si>
  <si>
    <t>Pemasangan 1 m2 dinding bata berongga ekspose 12x11x24 dengan mortar tipe S,fc’ 12,5 MPa (Setara Campuran 1SP : 3PP)</t>
  </si>
  <si>
    <t>Bata Berongga Uk. 12x11x24</t>
  </si>
  <si>
    <t>3.6.3.4</t>
  </si>
  <si>
    <t>Pemasangan 1 m2 glass block 20x20 cm, 1PC : 3PP</t>
  </si>
  <si>
    <t>Glass block 20x20 cm</t>
  </si>
  <si>
    <t>3.6.3.5</t>
  </si>
  <si>
    <t>Pemasangan 1 m2 dinding kerawang (rooster) 20x20 (Setara Campuran 1SP : 3PP)</t>
  </si>
  <si>
    <t>3.6.4.1</t>
  </si>
  <si>
    <t>Pemasangan 1 m2 dinding bata ringan tebal 7,5 cm dengan mortar siap pakai</t>
  </si>
  <si>
    <t>Bata ringan tebal 7,5 cm</t>
  </si>
  <si>
    <t>Mortar siap pakai</t>
  </si>
  <si>
    <t>3.6.4.2</t>
  </si>
  <si>
    <t>Pemasangan 1 m2 dinding bata ringan tebal 10 cm dengan mortar siap pakai</t>
  </si>
  <si>
    <t>Bata ringan tebal 10 cm</t>
  </si>
  <si>
    <t>3.6.4.3</t>
  </si>
  <si>
    <t>Pemasangan 1 m2 dinding bata ringan tebal 20 cm dengan mortar siap pakai</t>
  </si>
  <si>
    <t>Bata ringan tebal 20 cm</t>
  </si>
  <si>
    <t>3.6.5.1</t>
  </si>
  <si>
    <t>Pemasangan 1 m2 dinding batako dengan mortar tipe S,fc’ 12,5 MPa (Setara Campuran 1SP : 3PP)</t>
  </si>
  <si>
    <t>Batako 20x40x10 cm</t>
  </si>
  <si>
    <t>3.6.5.2</t>
  </si>
  <si>
    <t>Pemasangan 1 m2 dinding batako dengan mortar tipe N,fc’ 5,2 MPa (Setara Campuran 1SP : 4PP)</t>
  </si>
  <si>
    <t>3.6.6.1</t>
  </si>
  <si>
    <t>Pemasangan 1 m2 dinding partisi, Gypsumboard t=12mm</t>
  </si>
  <si>
    <t>Gypsum Board (122 cm x 244 cm x 12 mm)</t>
  </si>
  <si>
    <t>Rockwool tebal 50 mm</t>
  </si>
  <si>
    <t>Compound gypsum</t>
  </si>
  <si>
    <t>3.7.7</t>
  </si>
  <si>
    <t>Pemasangan 1 m2 plesteran dengan semen instan tebal 10 mm</t>
  </si>
  <si>
    <t>3.7.11</t>
  </si>
  <si>
    <t>Pemasangan 1 m2 plesteran serbuk batu granit 1SP : 2 granit, tebal 10 mm</t>
  </si>
  <si>
    <t>Serbuk batu granit</t>
  </si>
  <si>
    <t>3.7.12</t>
  </si>
  <si>
    <t>Pemasangan 1 m2 plesteran serbuk batu traso 1SP : 2 traso, tebal 10 mm</t>
  </si>
  <si>
    <t>Serbuk batu traso</t>
  </si>
  <si>
    <t>3.7.16</t>
  </si>
  <si>
    <t>Pekerjaan 1 m2 Beton Expose</t>
  </si>
  <si>
    <t>Mortar Skimcoat</t>
  </si>
  <si>
    <t>Soda api</t>
  </si>
  <si>
    <t>Cairan perontok karat</t>
  </si>
  <si>
    <t>Meni kayu</t>
  </si>
  <si>
    <t>Plamir kayu</t>
  </si>
  <si>
    <t>Cat dasar (cat kayu)</t>
  </si>
  <si>
    <t>Cat penutup (cat kayu)</t>
  </si>
  <si>
    <t>Kuas 3 inch</t>
  </si>
  <si>
    <t>Pengencer cat kayu/besi (kg)</t>
  </si>
  <si>
    <t>Amplas</t>
  </si>
  <si>
    <t>Kuas</t>
  </si>
  <si>
    <t>Teak oil</t>
  </si>
  <si>
    <t>Pelitur</t>
  </si>
  <si>
    <t>Pelitur jadi</t>
  </si>
  <si>
    <t>Vernis</t>
  </si>
  <si>
    <t>Dempul</t>
  </si>
  <si>
    <t>Cat dasar (cat tembok interior)</t>
  </si>
  <si>
    <t>Cat penutup (cat tembok interior)</t>
  </si>
  <si>
    <t>Cat dasar (cat tembok eksterior)</t>
  </si>
  <si>
    <t>Cat penutup (cat tembok eksterior)</t>
  </si>
  <si>
    <t>3.8.12</t>
  </si>
  <si>
    <t>Pelaburan 1 m2 tembok baru dengan kapur padam (kapur pemutih)</t>
  </si>
  <si>
    <t>Kapur padam</t>
  </si>
  <si>
    <t>Alang-alang</t>
  </si>
  <si>
    <t>ikat</t>
  </si>
  <si>
    <t>3.8.13</t>
  </si>
  <si>
    <t>Pelaburan 1 m2 tembok lama dengan kapur padam (kapur pemutih)</t>
  </si>
  <si>
    <t>Cat dasar (cat besi)</t>
  </si>
  <si>
    <t>Pengencer cat kayu/besi</t>
  </si>
  <si>
    <t>Cat antara (cat besi)</t>
  </si>
  <si>
    <t>Cat penutup (cat besi)</t>
  </si>
  <si>
    <t>3.8.16</t>
  </si>
  <si>
    <t>Pengecatan 1 m2 permukaan baja dengan menie besi (Zinc Chromate)</t>
  </si>
  <si>
    <t>Meni besi</t>
  </si>
  <si>
    <t>3.8.17</t>
  </si>
  <si>
    <t>Pengecatan 1 m2 permukaan baja dengan menie besi dengan perancah</t>
  </si>
  <si>
    <t>Perancah kayu</t>
  </si>
  <si>
    <t>Cat Dasar Plafond</t>
  </si>
  <si>
    <t>Cat Plafond Eksterior</t>
  </si>
  <si>
    <t>3.8.21</t>
  </si>
  <si>
    <t>Pengecatan 1 m2 cat epoxy tebal 2 mm</t>
  </si>
  <si>
    <t>Cat epoxy</t>
  </si>
  <si>
    <t>3.8.22</t>
  </si>
  <si>
    <t>Pelituran 1 m2 dengan pelitur melamic</t>
  </si>
  <si>
    <t>Wood filler</t>
  </si>
  <si>
    <t>Woodstain</t>
  </si>
  <si>
    <t>Sanding</t>
  </si>
  <si>
    <t>Melamic</t>
  </si>
  <si>
    <t>Thinner</t>
  </si>
  <si>
    <t>3.9.1.1</t>
  </si>
  <si>
    <t>Pemasangan 1 m2 lantai ubin PC abu-abu uk. 20x20 cm (1SP : 2PP)</t>
  </si>
  <si>
    <t>Ubin PC abu-abu 20x20 cm</t>
  </si>
  <si>
    <t>3.9.1.2</t>
  </si>
  <si>
    <t>Pemasangan 1 m2 lantai ubin PC abu-abu uk. 30x30 cm (1SP : 2PP)</t>
  </si>
  <si>
    <t>Ubin PC abu-abu 30x30 cm</t>
  </si>
  <si>
    <t>3.9.1.3</t>
  </si>
  <si>
    <t>Pemasangan 1 m2 lantai ubin PC abu-abu uk. 40x40 cm (1SP : 2PP)</t>
  </si>
  <si>
    <t>Ubin PC abu-abu 40x40 cm</t>
  </si>
  <si>
    <t>3.9.1.4</t>
  </si>
  <si>
    <t>Pemasangan 1 m2 lantai ubin PC abu-abu uk. 60x60 cm (1SP : 2PP)</t>
  </si>
  <si>
    <t>Ubin PC abu-abu 60x60 cm</t>
  </si>
  <si>
    <t>3.9.1.5</t>
  </si>
  <si>
    <t>Pemasangan 1 m’ plint ubin PC abu-abu uk. 10 s.d. 15x20 cm (1SP : 2PP)</t>
  </si>
  <si>
    <t>Plint ubin PC abu-abu uk. 10-15x20 cm</t>
  </si>
  <si>
    <t>3.9.1.6</t>
  </si>
  <si>
    <t>Pemasangan 1 m’ plint ubin PC abu-abu uk. 10 s.d. 15x30 cm (1SP : 2PP)</t>
  </si>
  <si>
    <t>Plint ubin PC abu-abu uk. 10-15x30 cm</t>
  </si>
  <si>
    <t>3.9.1.7</t>
  </si>
  <si>
    <t>Pemasangan 1 m’ plint ubin PC abu-abu uk. 10 s.d. 15x40 cm (1SP : 2PP)</t>
  </si>
  <si>
    <t>Plint ubin PC abu-abu uk. 10-15x40 cm</t>
  </si>
  <si>
    <t>3.9.1.8</t>
  </si>
  <si>
    <t>Pemasangan 1 m’ plint ubin PC abu-abu uk. 10 s.d. 15x60 cm (1SP : 2PP)</t>
  </si>
  <si>
    <t>Plint ubin PC abu-abu uk. 10-15x60 cm</t>
  </si>
  <si>
    <t>3.9.2.1</t>
  </si>
  <si>
    <t>Pemasangan 1 m2 lantai ubin warna uk. 20x20 cm (1SP : 2PP)</t>
  </si>
  <si>
    <t>Ubin warna 20x20 cm</t>
  </si>
  <si>
    <t>3.9.2.2</t>
  </si>
  <si>
    <t>Pemasangan 1 m2 lantai ubin warna uk. 30x30 cm (1SP : 2PP)</t>
  </si>
  <si>
    <t>Ubin warna 30x30 cm</t>
  </si>
  <si>
    <t>3.9.2.3</t>
  </si>
  <si>
    <t>Pemasangan 1 m2 lantai ubin warna uk. 40x40 cm (1SP : 2PP)</t>
  </si>
  <si>
    <t>Ubin warna 40x40 cm</t>
  </si>
  <si>
    <t>3.9.2.4</t>
  </si>
  <si>
    <t>Pemasangan 1 m2 lantai ubin warna uk. 60x60 cm (1SP : 2PP)</t>
  </si>
  <si>
    <t>Ubin warna 60x60 cm</t>
  </si>
  <si>
    <t>3.9.2.5</t>
  </si>
  <si>
    <t>Pemasangan 1 m' plint ubin warna uk. 10 s.d. 15x20 cm (1SP : 2PP)</t>
  </si>
  <si>
    <t>Plint ubin warna uk. 10-15x20 cm</t>
  </si>
  <si>
    <t>3.9.2.6</t>
  </si>
  <si>
    <t>Pemasangan 1 m' plint ubin warna uk. 10 s.d. 15x30 cm (1SP : 2PP)</t>
  </si>
  <si>
    <t>Plint ubin warna uk. 10-15x30 cm</t>
  </si>
  <si>
    <t>3.9.2.7</t>
  </si>
  <si>
    <t>Pemasangan 1 m' plint ubin warna uk. 10 s.d. 15x40 cm (1SP : 2PP)</t>
  </si>
  <si>
    <t>Plint ubin warna uk. 10-15x40 cm</t>
  </si>
  <si>
    <t>3.9.2.8</t>
  </si>
  <si>
    <t>Pemasangan 1 m' plint ubin warna uk. 10 s.d. 15x60 cm (1SP : 2PP)</t>
  </si>
  <si>
    <t>Plint ubin warna uk. 10-15x60 cm</t>
  </si>
  <si>
    <t>3.9.3.1</t>
  </si>
  <si>
    <t>Pemasangan 1 m2 lantai ubin teraso uk. 30x30 cm (1SP : 2PP)</t>
  </si>
  <si>
    <t>Ubin teraso 30x30 cm</t>
  </si>
  <si>
    <t>3.9.3.2</t>
  </si>
  <si>
    <t>Pemasangan 1 m2 lantai ubin teraso uk. 40x40 cm (1SP : 2PP)</t>
  </si>
  <si>
    <t>Ubin teraso 40x40 cm</t>
  </si>
  <si>
    <t>3.9.3.3</t>
  </si>
  <si>
    <t>Pemasangan 1 m2 lantai teraso cor di tempat, tebal 3cm</t>
  </si>
  <si>
    <t>Teraso cor</t>
  </si>
  <si>
    <t>3.9.3.4</t>
  </si>
  <si>
    <t>Pemasangan 1 m' plint ubin teraso uk. 10 s.d. 15x30 cm (1SP : 2PP)</t>
  </si>
  <si>
    <t>Plint ubin teraso uk. 10-15x30 cm</t>
  </si>
  <si>
    <t>3.9.3.5</t>
  </si>
  <si>
    <t>Pemasangan 1 m' plint ubin teraso uk. 10 s.d. 15x40 cm (1SP : 2PP)</t>
  </si>
  <si>
    <t>Plint ubin teraso uk. 10-15x40 cm</t>
  </si>
  <si>
    <t>3.9.4.1</t>
  </si>
  <si>
    <t>Pemasangan 1 m2 lantai homogenous tile Polis uk. 30x30 cm (1SP : 2PP)</t>
  </si>
  <si>
    <t>Homogenous tile 30x30 cm</t>
  </si>
  <si>
    <t>3.9.4.2</t>
  </si>
  <si>
    <t>Pemasangan 1 m2 lantai homogenous tile polish uk. 40x40 cm (1SP : 2PP)</t>
  </si>
  <si>
    <t>Homogenous tile 40x40 cm</t>
  </si>
  <si>
    <t>3.9.4.3</t>
  </si>
  <si>
    <t>Pemasangan 1 m2 lantai homogenous tile Polish uk. 60x60 cm (1SP : 2PP)</t>
  </si>
  <si>
    <t>Homogenous tile 60x60 cm</t>
  </si>
  <si>
    <t>3.9.4.4</t>
  </si>
  <si>
    <t>Pemasangan 1 m' plint homogenous tile Polish uk. 10 s.d. 15x30 cm (1SP : 2PP)</t>
  </si>
  <si>
    <t>Plint homogenous tile uk. 10-15x30 cm</t>
  </si>
  <si>
    <t>3.9.4.5</t>
  </si>
  <si>
    <t>Pemasangan 1 m' plint homogenous tile polish uk. 10 s.d. 15x40 cm (1SP : 2PP)</t>
  </si>
  <si>
    <t>Plint homogenous tile uk. 10-15x40 cm</t>
  </si>
  <si>
    <t>3.9.4.6</t>
  </si>
  <si>
    <t>Pemasangan 1 m' plint homogenous tile polish uk. 10 s.d. 15x60 cm (1SP : 2PP)</t>
  </si>
  <si>
    <t>Plint homogenous tile uk. 10-15x60 cm</t>
  </si>
  <si>
    <t>3.9.4.7</t>
  </si>
  <si>
    <t>Pemasangan 1 m' lantai homogenous tile unpolish uk. 30x30 cm (1SP : 2PP)</t>
  </si>
  <si>
    <t>Homogenous tile unpolish 30x30 cm</t>
  </si>
  <si>
    <t>3.9.4.8</t>
  </si>
  <si>
    <t>Pemasangan 1 m' lantai homogenous tile unpolish uk. 40x40 cm (1SP : 2PP)</t>
  </si>
  <si>
    <t>Homogenous tile unpolish 40x40 cm</t>
  </si>
  <si>
    <t>3.9.4.9</t>
  </si>
  <si>
    <t>Pemasangan 1 m' lantai homogenous tile unpolish uk. 60x60 cm (1SP : 2PP)</t>
  </si>
  <si>
    <t>Homogenous tile unpolish 60x60 cm</t>
  </si>
  <si>
    <t>3.9.4.10</t>
  </si>
  <si>
    <t>Pemasangan 1 m' plint homogenous tile unpolish uk. 10 s.d. 15x30 cm (1SP : 2PP)</t>
  </si>
  <si>
    <t>Plint homogenous tile unpolish uk. 10-15x30 cm</t>
  </si>
  <si>
    <t>3.9.4.11</t>
  </si>
  <si>
    <t>Pemasangan 1 m' plint homogenous tile unpolish uk. 10 s.d. 15x40 cm (1SP : 2PP)</t>
  </si>
  <si>
    <t>Plint homogenous tile unpolish uk. 10-15x40 cm</t>
  </si>
  <si>
    <t>Plint homogenous tile unpolish uk. 10-15x60 cm</t>
  </si>
  <si>
    <t>3.9.5.1</t>
  </si>
  <si>
    <t>Pemasangan 1 m2 lantai ubin granit uk. 30x30 cm (1SP : 2PP)</t>
  </si>
  <si>
    <t>Ubin granit 30x30 cm</t>
  </si>
  <si>
    <t>3.9.5.2</t>
  </si>
  <si>
    <t>Pemasangan 1 m2 lantai ubin granit uk. 40x40 cm (1SP : 2PP)</t>
  </si>
  <si>
    <t>Ubin granit 40x40 cm</t>
  </si>
  <si>
    <t>3.9.5.3</t>
  </si>
  <si>
    <t>Pemasangan 1 m2 lantai ubin granit uk. 60x60 cm (1SP : 2PP)</t>
  </si>
  <si>
    <t>Ubin granit 60x60 cm</t>
  </si>
  <si>
    <t>3.9.5.4</t>
  </si>
  <si>
    <t>Pemasangan 1 m' plint ubin granit uk. 10 s.d. 15x30 cm (1SP : 2PP)</t>
  </si>
  <si>
    <t>Plint ubin granit uk. 10-15x30 cm</t>
  </si>
  <si>
    <t>3.9.5.5</t>
  </si>
  <si>
    <t>Pemasangan 1 m' plint ubin granit uk. 10 s.d. 15x40 cm (1SP : 2PP)</t>
  </si>
  <si>
    <t>Plint ubin granit uk. 10-15x40 cm</t>
  </si>
  <si>
    <t>Plint ubin granit uk. 10-15x60 cm</t>
  </si>
  <si>
    <t>3.9.6.1</t>
  </si>
  <si>
    <t>Pemasangan 1 m2 lantai ubin teralux marmer uk. 30x30 cm (1SP : 2PP)</t>
  </si>
  <si>
    <t>Ubin teralux marmer 30x30 cm</t>
  </si>
  <si>
    <t>3.9.6.2</t>
  </si>
  <si>
    <t>Pemasangan 1 m2 lantai ubin teralux marmer uk. 40x40 cm (1SP : 2PP)</t>
  </si>
  <si>
    <t>Ubin teralux marmer 40x40 cm</t>
  </si>
  <si>
    <t>3.9.6.3</t>
  </si>
  <si>
    <t>Pemasangan 1 m2 lantai ubin teralux marmer uk. 60x60 cm (1SP : 2PP)</t>
  </si>
  <si>
    <t>Ubin teralux marmer 60x60 cm</t>
  </si>
  <si>
    <t>3.9.6.4</t>
  </si>
  <si>
    <t>Pemasangan 1 m' plint ubin teralux kerang uk. 10 s.d. 15x30 cm (1SP : 2PP)</t>
  </si>
  <si>
    <t>Plint teralux kerang uk. 10-15x30 cm</t>
  </si>
  <si>
    <t>3.9.6.5</t>
  </si>
  <si>
    <t>Pemasangan 1 m' plint ubin teralux kerang uk. 10 s.d. 15x40 cm (1SP : 2PP)</t>
  </si>
  <si>
    <t>Plint teralux kerang uk. 10-15x40 cm</t>
  </si>
  <si>
    <t>3.9.6.6</t>
  </si>
  <si>
    <t>Pemasangan 1 m' plint ubin teralux kerang uk. 10 s.d. 15x60 cm (1SP : 2PP)</t>
  </si>
  <si>
    <t>Plint teralux kerang uk. 10-15x60 cm</t>
  </si>
  <si>
    <t>3.9.6.7</t>
  </si>
  <si>
    <t>Pemasangan 1 m' plint ubin teralux marmer uk. 10 s.d. 15x30 cm (1SP : 2PP)</t>
  </si>
  <si>
    <t>Plint teralux marmer uk. 10-15x30 cm</t>
  </si>
  <si>
    <t>3.9.6.8</t>
  </si>
  <si>
    <t>Pemasangan 1 m' plint ubin teralux marmer uk. 10 s.d. 15x40 cm (1SP : 2PP)</t>
  </si>
  <si>
    <t>Plint teralux marmer uk. 10-15x40 cm</t>
  </si>
  <si>
    <t>3.9.6.9</t>
  </si>
  <si>
    <t>Pemasangan 1 m' plint ubin teralux marmer uk. 10 s.d. 15x60 cm (1SP : 2PP)</t>
  </si>
  <si>
    <t>Plint teralux marmer uk. 10-15x60 cm</t>
  </si>
  <si>
    <t>3.9.7.1</t>
  </si>
  <si>
    <t>Pemasangan 1 m2 lantai keramik artistik uk. 8x8 cm (1SP : 2PP)</t>
  </si>
  <si>
    <t>Keramik artistik 8x8 cm</t>
  </si>
  <si>
    <t>3.9.7.2</t>
  </si>
  <si>
    <t>Pemasangan 1 m2 lantai keramik artistik uk. 10x10 cm (1SP : 2PP)</t>
  </si>
  <si>
    <t>Keramik artistik 10x10 cm</t>
  </si>
  <si>
    <t>3.9.7.3</t>
  </si>
  <si>
    <t>Pemasangan 1 m2 lantai keramik artistik uk. 20x20 cm (1SP : 2PP)</t>
  </si>
  <si>
    <t>Keramik artistik 20x20 cm</t>
  </si>
  <si>
    <t>3.9.7.4</t>
  </si>
  <si>
    <t>Pemasangan 1 m2 lantai keramik artistik uk. 30x30 cm (1SP : 2PP)</t>
  </si>
  <si>
    <t>Keramik artistik 30x30 cm</t>
  </si>
  <si>
    <t>3.9.7.5</t>
  </si>
  <si>
    <t>Pemasangan 1 m2 lantai keramik artistik uk. 40x40 cm (1SP : 2PP)</t>
  </si>
  <si>
    <t>Keramik artistik 40x40 cm</t>
  </si>
  <si>
    <t>3.9.7.6</t>
  </si>
  <si>
    <t>Pemasangan 1 m' plint internal cove artistik uk. 5x5x20 cm (1SP : 2PP)</t>
  </si>
  <si>
    <t>Plint internal cove uk. 5x5x20 cm</t>
  </si>
  <si>
    <t>3.9.8.1</t>
  </si>
  <si>
    <t>Pemasangan 1 m2 lantai keramik uk. 20x20 cm (1SP : 2PP) Polished</t>
  </si>
  <si>
    <t>Keramik Lantai uk. 20 x 20 cm, Polished</t>
  </si>
  <si>
    <t>3.9.8.2</t>
  </si>
  <si>
    <t>Pemasangan 1 m2 lantai keramik uk. 25x25 cm (1SP : 2PP) Polished</t>
  </si>
  <si>
    <t>Keramik Lantai uk. 25 x 25 cm, Polished</t>
  </si>
  <si>
    <t>3.9.8.3</t>
  </si>
  <si>
    <t>Pemasangan 1 m2 lantai keramik uk. 25x40 cm (1SP : 2PP) Polished</t>
  </si>
  <si>
    <t>Keramik Lantai uk. 25 x 40 cm, Polished</t>
  </si>
  <si>
    <t>3.9.8.4</t>
  </si>
  <si>
    <t>Pemasangan 1 m2 lantai keramik uk. 30x30 cm (1SP : 2PP) Polished</t>
  </si>
  <si>
    <t>Keramik Lantai uk. 30 x 30 cm, Polished</t>
  </si>
  <si>
    <t>3.9.8.5</t>
  </si>
  <si>
    <t>Pemasangan 1 m2 lantai keramik uk. 30x60 cm (1SP : 2PP) Polished</t>
  </si>
  <si>
    <t>Keramik Lantai uk. 30 x 60 cm, Polished</t>
  </si>
  <si>
    <t>3.9.8.6</t>
  </si>
  <si>
    <t>Pemasangan 1 m2 lantai keramik uk. 40x40 cm (1SP : 2PP) Polished</t>
  </si>
  <si>
    <t>Keramik Lantai uk. 40 x 40 cm, Polished</t>
  </si>
  <si>
    <t>Keramik Lantai uk. 60 x 60 cm, Polished</t>
  </si>
  <si>
    <t>Keramik Lantai Variasi uk. 30 x 30 cm, Polished</t>
  </si>
  <si>
    <t>Keramik Lantai Variasi uk. 40 x 40 cm, Polished</t>
  </si>
  <si>
    <t>Keramik Lantai uk. 20 x 20 cm, Unpolished</t>
  </si>
  <si>
    <t>Keramik Lantai uk. 25 x 25 cm, Unpolished</t>
  </si>
  <si>
    <t>3.9.8.11</t>
  </si>
  <si>
    <t>Pemasangan 1 m2 lantai keramik uk. 25x40 cm (1SP : 2PP) Unpolished</t>
  </si>
  <si>
    <t>Keramik Lantai uk. 25 x 40 cm, Unpolished</t>
  </si>
  <si>
    <t>3.9.8.12</t>
  </si>
  <si>
    <t>Pemasangan 1 m2 lantai keramik uk. 30x30 cm (1SP : 2PP) Unpolished</t>
  </si>
  <si>
    <t>Keramik Lantai uk. 30 x 30 cm, Unpolished</t>
  </si>
  <si>
    <t>3.9.8.13</t>
  </si>
  <si>
    <t>Pemasangan 1 m2 lantai keramik uk. 30x60 cm (1SP : 2PP) Unpolished</t>
  </si>
  <si>
    <t>Keramik Lantai uk. 30 x 60 cm, Unpolished</t>
  </si>
  <si>
    <t>3.9.8.14</t>
  </si>
  <si>
    <t>Pemasangan 1 m2 lantai keramik uk. 40x40 cm (1SP : 2PP) Unpolished</t>
  </si>
  <si>
    <t>Keramik Lantai uk. 40 x 40 cm, Unpolished</t>
  </si>
  <si>
    <t>3.9.8.14.1</t>
  </si>
  <si>
    <t>Pemasangan 1 m2 lantai keramik uk. 60x60 cm (1SP : 2PP) Unpolished</t>
  </si>
  <si>
    <t>Keramik Lantai uk. 60 x 60 cm, Unpolished</t>
  </si>
  <si>
    <t>3.9.8.15</t>
  </si>
  <si>
    <t>Pemasangan 1 m2 lantai keramik uk. 30x30 cm untuk Variasi/Border (1SP : 2PP) Unpolished</t>
  </si>
  <si>
    <t>Keramik Lantai Variasi uk. 30 x 30 cm, Unpolished</t>
  </si>
  <si>
    <t>3.9.8.16</t>
  </si>
  <si>
    <t>Pemasangan 1 m2 lantai keramik uk. 40x40 cm untuk Variasi/Border (1SP : 2PP) Unpolished</t>
  </si>
  <si>
    <t>Keramik Lantai Variasi uk. 40 x 40 cm, Unpolished</t>
  </si>
  <si>
    <t>3.9.8.17</t>
  </si>
  <si>
    <t>Pemasangan 1 m' plint keramik uk. 10 s.d. 15x20 cm (1SP : 2PP)</t>
  </si>
  <si>
    <t>Plint keramik uk. 10-15x20 cm</t>
  </si>
  <si>
    <t>3.9.8.18</t>
  </si>
  <si>
    <t>Pemasangan 1 m' plint keramik uk. 10 s.d. 15x30 cm (1SP : 2PP)</t>
  </si>
  <si>
    <t>Plint keramik uk. 10-15x30 cm</t>
  </si>
  <si>
    <t>3.9.8.19</t>
  </si>
  <si>
    <t>Pemasangan 1 m' plint keramik uk. 10 s.d. 15x40 cm (1SP : 2PP)</t>
  </si>
  <si>
    <t>Plint keramik uk. 10-15x40 cm</t>
  </si>
  <si>
    <t>3.9.8.20</t>
  </si>
  <si>
    <t>Pemasangan 1 m' plint keramik uk. 10 s.d. 15x60 cm (1SP : 2PP)</t>
  </si>
  <si>
    <t>Plint keramik uk. 10-15x60 cm</t>
  </si>
  <si>
    <t>3.9.8.21</t>
  </si>
  <si>
    <t>Pemasangan 1 m' Step Nosing Keramik 10cm x 60 cm (1SP:2PP)</t>
  </si>
  <si>
    <t>Step Nosing Keramik 10x60 cm</t>
  </si>
  <si>
    <t>3.9.9.1</t>
  </si>
  <si>
    <t>Pemasangan 1 m2 lantai marmer uk. 100x100 cm</t>
  </si>
  <si>
    <t>Marmer</t>
  </si>
  <si>
    <t>3.9.9.2</t>
  </si>
  <si>
    <t>Pemasangan 1 m2 lantai karpet</t>
  </si>
  <si>
    <t>Karpet</t>
  </si>
  <si>
    <t>Lem Karpet</t>
  </si>
  <si>
    <t>3.9.9.3</t>
  </si>
  <si>
    <t>Pemasangan 1 m2 underlayer (pelapis bawah karpet)</t>
  </si>
  <si>
    <t>Underlayer karpet</t>
  </si>
  <si>
    <t>3.9.9.4</t>
  </si>
  <si>
    <t>Pemasangan 1 m2 lantai parquet kayu solid</t>
  </si>
  <si>
    <t>Parquet kayu solid</t>
  </si>
  <si>
    <t>Lem kayu</t>
  </si>
  <si>
    <t>3.9.9.5</t>
  </si>
  <si>
    <t>Pemasangan 1 m2 lantai engineering wood</t>
  </si>
  <si>
    <t>Lantai engineering wood</t>
  </si>
  <si>
    <t>3.9.9.6</t>
  </si>
  <si>
    <t>Pemasangan 1 m' plint kayu tebal 2 cm lebar 10 cm</t>
  </si>
  <si>
    <t>Kayu papan kelas I</t>
  </si>
  <si>
    <t>3.9.9.7</t>
  </si>
  <si>
    <t>Pemasangan 1 m2 lantai vinyl uk. 30x30 cm</t>
  </si>
  <si>
    <t>Vinyl</t>
  </si>
  <si>
    <t>Lem</t>
  </si>
  <si>
    <t>3.9.9.8</t>
  </si>
  <si>
    <t>Pemasangan 1 m' plint vinyl uk. 15x30 cm</t>
  </si>
  <si>
    <t>3.9.9.9</t>
  </si>
  <si>
    <t>Pemasangan 1 m2 floor hardener</t>
  </si>
  <si>
    <t>Floor hardener</t>
  </si>
  <si>
    <t>3.9.9.10</t>
  </si>
  <si>
    <t>Pemasangan 1 m2 lantai UPVC decking</t>
  </si>
  <si>
    <t>UPVC decking</t>
  </si>
  <si>
    <t>3.9.9.11</t>
  </si>
  <si>
    <t>Pemolesan 1 m2 lantai ubin teraso, granit, marmer</t>
  </si>
  <si>
    <t>Bubuk poles</t>
  </si>
  <si>
    <t>Wax</t>
  </si>
  <si>
    <t>Mesin poles</t>
  </si>
  <si>
    <t>unit/hari</t>
  </si>
  <si>
    <t>3.9.9.12</t>
  </si>
  <si>
    <t>Pemasangan 1 m2 Lantai Keramik Tactile Ukuran 30x30 cm ( 1SP:2PP)</t>
  </si>
  <si>
    <t>Keramik Tactile 30x30 cm</t>
  </si>
  <si>
    <t>3.9.9.13</t>
  </si>
  <si>
    <t>Pemasangan 1 m2 Lantai Keramik Tactile Ukuran 40x40 cm ( 1SP:2PP)</t>
  </si>
  <si>
    <t>Keramik Tactile 40x40 cm</t>
  </si>
  <si>
    <t>3.10.1.1</t>
  </si>
  <si>
    <t>Pemasangan 1 m2 dinding keramik artistik uk. 10x20 cm (1SP : 2PP)</t>
  </si>
  <si>
    <t>Keramik dinding artistik 10x20 cm</t>
  </si>
  <si>
    <t>3.10.1.2</t>
  </si>
  <si>
    <t>Pemasangan 1 m2 dinding keramik artistik uk. 5x20 cm (1SP : 2PP)</t>
  </si>
  <si>
    <t>Keramik dinding artistik 5x20 cm</t>
  </si>
  <si>
    <t>3.10.1.3</t>
  </si>
  <si>
    <t>Pemasangan 1 m2 dinding keramik uk. 10x20 cm (1SP : 2PP)</t>
  </si>
  <si>
    <t>Keramik dinding 10x20 cm</t>
  </si>
  <si>
    <t>3.10.1.4</t>
  </si>
  <si>
    <t>Pemasangan 1 m2 dinding keramik uk. 20x20 cm (1SP : 2PP)</t>
  </si>
  <si>
    <t>Keramik dinding 20x20 cm</t>
  </si>
  <si>
    <t>3.10.1.4.1</t>
  </si>
  <si>
    <t>Pemasangan 1 m2 dinding keramik uk. 30x30 cm (1SP : 2PP)</t>
  </si>
  <si>
    <t>Keramik dinding 30x30 cm</t>
  </si>
  <si>
    <t>3.10.1.4.2</t>
  </si>
  <si>
    <t>Pemasangan 1 m2 dinding keramik uk. 40x40 cm (1SP : 2PP)</t>
  </si>
  <si>
    <t>Keramik dinding 40x40 cm</t>
  </si>
  <si>
    <t>3.10.2.1</t>
  </si>
  <si>
    <t>Pemasangan 1 m2 dinding homogeneous tile Polish uk. 30x30 cm (1SP : 2PP)</t>
  </si>
  <si>
    <t>Homogenous tile dinding 30x30 cm</t>
  </si>
  <si>
    <t>3.10.2.2</t>
  </si>
  <si>
    <t>Pemasangan 1 m2 dinding homogeneous tile Polish uk. 40x40 cm (1SP : 2PP)</t>
  </si>
  <si>
    <t>Homogenous tile dinding 40x40 cm</t>
  </si>
  <si>
    <t>3.10.2.3</t>
  </si>
  <si>
    <t>Pemasangan 1 m2 dinding homogeneous tile polish uk. 60x60 cm (1SP : 2PP)</t>
  </si>
  <si>
    <t>Homogenous tile dinding 60x60 cm</t>
  </si>
  <si>
    <t>3.10.2.4</t>
  </si>
  <si>
    <t>Pemasangan 1 m2 dinding homogeneous tile Unpolish uk. 30x30 cm (1SP : 2PP)</t>
  </si>
  <si>
    <t>3.10.2.5</t>
  </si>
  <si>
    <t>Pemasangan 1 m2 dinding homogeneous tile Unpolish uk. 40x40 cm (1SP : 2PP)</t>
  </si>
  <si>
    <t>3.10.2.6</t>
  </si>
  <si>
    <t>Pemasangan 1 m2 dinding homogeneous tile Unpolish uk. 60x60 cm (1SP : 2PP)</t>
  </si>
  <si>
    <t>3.10.3.1</t>
  </si>
  <si>
    <t>Pemasangan 1 m2 dinding porselen uk. 11x11 cm (1SP : 2PP)</t>
  </si>
  <si>
    <t>Porselen 11x11 cm (dus)</t>
  </si>
  <si>
    <t>dus</t>
  </si>
  <si>
    <t>3.10.3.2</t>
  </si>
  <si>
    <t>Pemasangan 1 m2 dinding porselen uk. 10x20 cm (1SP : 2PP)</t>
  </si>
  <si>
    <t>Porselen 10x20 cm</t>
  </si>
  <si>
    <t>3.10.3.3</t>
  </si>
  <si>
    <t>Pemasangan 1 m2 dinding porselen uk. 20x20 cm (1SP : 2PP)</t>
  </si>
  <si>
    <t>Porselen 20x20 cm</t>
  </si>
  <si>
    <t>3.10.4.1</t>
  </si>
  <si>
    <t>Pemasangan 1 m2 dinding bata pelapis uk. 3x7x24 cm</t>
  </si>
  <si>
    <t>Bata pelapis</t>
  </si>
  <si>
    <t>Batu paras</t>
  </si>
  <si>
    <t>3.10.4.3</t>
  </si>
  <si>
    <t>Pemasangan 1 m2 dinding batu tempel hitam</t>
  </si>
  <si>
    <t>Batu tempel hitam</t>
  </si>
  <si>
    <t>3.10.5.1</t>
  </si>
  <si>
    <t>Pemasangan 1 m2 wallpaper lebar 50 cm</t>
  </si>
  <si>
    <t>3.10.5.2</t>
  </si>
  <si>
    <t>Pemasangan 1 m2 dinding pemisah plywood rangkap, rangka kayu kelas II</t>
  </si>
  <si>
    <t>Lem Kayu</t>
  </si>
  <si>
    <t>3.10.5.3</t>
  </si>
  <si>
    <t>Pemasangan 1 m2 dinding lambisering dari papan kayu kelas I</t>
  </si>
  <si>
    <t>3.10.5.4</t>
  </si>
  <si>
    <t>Pemasangan 1 m2 dinding lambrisering dari plywood (Kayu Lapis) ukuran 120x240cm</t>
  </si>
  <si>
    <t>Plywood 4 mm m3</t>
  </si>
  <si>
    <t>3.10.5.5</t>
  </si>
  <si>
    <t>Pemasangan 1 m2 dinding bilik, rangka kayu kelas III atau IV</t>
  </si>
  <si>
    <t>Bilik Bambu</t>
  </si>
  <si>
    <t>Kayu kaso 5/7 kelas III</t>
  </si>
  <si>
    <t>List kayu 2x4 cm</t>
  </si>
  <si>
    <t>3.10.5.6</t>
  </si>
  <si>
    <t>Pemasangan kering 1 m2 dinding marmer 100x100 cm tebal 2 cm</t>
  </si>
  <si>
    <t>Besi siku 40x40x4 mm</t>
  </si>
  <si>
    <t>Lem epoxy</t>
  </si>
  <si>
    <t>3.10.5.7</t>
  </si>
  <si>
    <t>Pemasangan basah 1 m2 dinding marmer 100x100 cm tebal 2 cm</t>
  </si>
  <si>
    <t>Paku 12 cm (buah)</t>
  </si>
  <si>
    <t>3.10.6.1</t>
  </si>
  <si>
    <t>Pemasangan 1 m2 rangka besi hollow galvanis 40x40 mm, modul 60x120 cm, untuk partisi</t>
  </si>
  <si>
    <t>Kayu Balok Kelas II</t>
  </si>
  <si>
    <t>Paku 5 dan 7 cm</t>
  </si>
  <si>
    <t>Metal Hollow 20x40 mm</t>
  </si>
  <si>
    <t>3.11.1.1</t>
  </si>
  <si>
    <t>Pemasangan 1 m2 rolling door besi</t>
  </si>
  <si>
    <t>Rolling door besi</t>
  </si>
  <si>
    <t>3.11.1.2</t>
  </si>
  <si>
    <t>Pemasangan 1 m2 rolling door alumunium</t>
  </si>
  <si>
    <t>Tukang alumunium</t>
  </si>
  <si>
    <t>Rolling door aluminium</t>
  </si>
  <si>
    <t>3.11.1.3</t>
  </si>
  <si>
    <t>Pemasangan 1 m2 pintu lipat PVC</t>
  </si>
  <si>
    <t>Pintu lipat PVC</t>
  </si>
  <si>
    <t>Profil Aluminium</t>
  </si>
  <si>
    <t>Aluminium Strip</t>
  </si>
  <si>
    <t>3.11.1.5</t>
  </si>
  <si>
    <t>Pemasangan 1 m2 pintu kaca Tebal 6 mm rangka aluminium</t>
  </si>
  <si>
    <t>Rangka Aluminium</t>
  </si>
  <si>
    <t>Profil kaca tebal 6 mm</t>
  </si>
  <si>
    <t>3.11.1.6</t>
  </si>
  <si>
    <t>Pemasangan 1 m2 jendela kacaTebal 6 mm rangka aluminium</t>
  </si>
  <si>
    <t>3.11.1.9</t>
  </si>
  <si>
    <t>Pembuatan 1 m2 pintu dan jendela kaca, kayu kelas I atau II</t>
  </si>
  <si>
    <t>3.11.1.10</t>
  </si>
  <si>
    <t>Pembuatan 1 m2 pintu dan jendela jalusi, kayu kelas I atau II</t>
  </si>
  <si>
    <t>3.11.1.11</t>
  </si>
  <si>
    <t>Pembuatan 1 m2 daun pintu panel, kayu kelas I atau II</t>
  </si>
  <si>
    <t>3.11.1.12</t>
  </si>
  <si>
    <t>Pembuatan 1 m2 daun pintu plywood rangkap, rangka kayu kelas II tertutup (lebar s.d. 90 cm)</t>
  </si>
  <si>
    <t>Paku 1 inch</t>
  </si>
  <si>
    <t>3.11.1.13</t>
  </si>
  <si>
    <t>Pembuatan 1 m2 daun pintu plywood rangkap, rangka expose kayu kelas I atau II</t>
  </si>
  <si>
    <t>3.11.1.14</t>
  </si>
  <si>
    <t>Pembuatan dan pemasangan 1 buah pintu panel kayu lapis timbal di tengah (khusus RS/Laboratorium/R.Radiologi)</t>
  </si>
  <si>
    <t>Pintu panel kayu lapis timbal uk. 1x2 m</t>
  </si>
  <si>
    <t>Besi siku 30x30x3 mm</t>
  </si>
  <si>
    <t>3.11.1.16</t>
  </si>
  <si>
    <t>Pemasangan 1 buah pintu besi tahan api</t>
  </si>
  <si>
    <t>Pintu tahan api</t>
  </si>
  <si>
    <t>3.11.1.17</t>
  </si>
  <si>
    <t>Pemasangan 1 m2 pintu engineering wood</t>
  </si>
  <si>
    <t>Blockboard tebal 18 mm</t>
  </si>
  <si>
    <t>Veeneer tebal 2 mm</t>
  </si>
  <si>
    <t>Pintu uPVC lebar 80 cm</t>
  </si>
  <si>
    <t>Pintu uPVC lebar 70 cm</t>
  </si>
  <si>
    <t>3.11.2.1</t>
  </si>
  <si>
    <t>Pemasangan 1 m2 Jendela Kaca Tebal 5 mm Nako Aluminium</t>
  </si>
  <si>
    <t>Jendela Nako Rangka Aluminium (rangka+kaca 5 mm)</t>
  </si>
  <si>
    <t>Paku Sekrup 1-2 cm</t>
  </si>
  <si>
    <t>3.11.2.2</t>
  </si>
  <si>
    <t>Pemasangan 1 m2 jendela Kaca Tebal 5 mm nako dan tralis</t>
  </si>
  <si>
    <t>Besi strip (0,2x2) cm</t>
  </si>
  <si>
    <t>3.11.2.3</t>
  </si>
  <si>
    <t>Pemasangan 1 buah jendela kaca Upvc 2 daun ukuran 1,15 x 1,30 m</t>
  </si>
  <si>
    <t>Jendela Kaca Upvc 2 daun</t>
  </si>
  <si>
    <t>3.11.2.4</t>
  </si>
  <si>
    <t>Pemasangan 1 buah Jendela Kaca Upvc 1 daun ukuran 0,79 x 1,30 m</t>
  </si>
  <si>
    <t>Jendela Kaca Upvc 1 daun</t>
  </si>
  <si>
    <t>Profil aluminium 4 inci</t>
  </si>
  <si>
    <t>Skrup fixer</t>
  </si>
  <si>
    <t>3.11.3.2</t>
  </si>
  <si>
    <t>Pembuatan dan pemasangan 1 m’ kusen pintu dan kusen jendela, kayu kelas I uk. 6x12 cm</t>
  </si>
  <si>
    <t>Kayu balok 6/12 kelas I</t>
  </si>
  <si>
    <t>Paku 10 cm</t>
  </si>
  <si>
    <t>3.11.3.3</t>
  </si>
  <si>
    <t>Pembuatan dan pemasangan 1 m’ kusen pintu dan kusen jendela, kayu kelas I uk. 6x15 cm</t>
  </si>
  <si>
    <t>Kayu balok 6/15 kelas I</t>
  </si>
  <si>
    <t>3.11.3.4</t>
  </si>
  <si>
    <t>Pembuatan dan pemasangan 1 m’ kusen pintu dan kusen jendela, kayu kelas II atau III uk. 6x12 cm</t>
  </si>
  <si>
    <t>3.11.3.5</t>
  </si>
  <si>
    <t>Pembuatan dan pemasangan 1 m’ kusen pintu dan kusen jendela, kayu kelas II atau III uk. 6x15 cm</t>
  </si>
  <si>
    <t>Kayu balok 6/15 kelas II</t>
  </si>
  <si>
    <t>Kayu papan kelas I atau II</t>
  </si>
  <si>
    <t>Paku 1 cm - 2,5 cm</t>
  </si>
  <si>
    <t>3.11.3.7</t>
  </si>
  <si>
    <t>Pemasangan 1 buah Jalusi Upvc</t>
  </si>
  <si>
    <t>Jalusi uPVC</t>
  </si>
  <si>
    <t>3.11.3.8</t>
  </si>
  <si>
    <t>Pemasangan 1 buah Kusen Bovenlight uPVC</t>
  </si>
  <si>
    <t>Kusen Bovenlight Upvc</t>
  </si>
  <si>
    <t>Kunci tanam antik</t>
  </si>
  <si>
    <t>Kunci tanam biasa</t>
  </si>
  <si>
    <t>Kunci tanam kamar mandi</t>
  </si>
  <si>
    <t>Kunci silinder</t>
  </si>
  <si>
    <t>Engsel pintu</t>
  </si>
  <si>
    <t>Engsel Tanam (Floor Hinge)</t>
  </si>
  <si>
    <t>Door closer</t>
  </si>
  <si>
    <t>Door holder</t>
  </si>
  <si>
    <t>Door stop</t>
  </si>
  <si>
    <t>3.11.4.10</t>
  </si>
  <si>
    <t>Pemasangan 1 buah Rel Pintu Dorong</t>
  </si>
  <si>
    <t>Rel pintu dorong</t>
  </si>
  <si>
    <t>3.11.4.11</t>
  </si>
  <si>
    <t>Pemasangan 1 buah Venetions Blinds dan Vertical Blinds</t>
  </si>
  <si>
    <t>3.11.4.12</t>
  </si>
  <si>
    <t>Pemasangan 1 m2 Teralis Besi Strip</t>
  </si>
  <si>
    <t>Teralis Besi Strip lengkap dengan accessories</t>
  </si>
  <si>
    <t>3.11.4.13</t>
  </si>
  <si>
    <t>Pemasangan 1 m2 Kawat Nyamuk Rangka Besi</t>
  </si>
  <si>
    <t>Besi siku 20x20 tebal 2 mm</t>
  </si>
  <si>
    <t>Paku 3 cm</t>
  </si>
  <si>
    <t>List kayu profil kelas II</t>
  </si>
  <si>
    <t>Grendel</t>
  </si>
  <si>
    <t>Engsel kupu-kupu</t>
  </si>
  <si>
    <t>Engsel angin</t>
  </si>
  <si>
    <t>Spring knip Jendela</t>
  </si>
  <si>
    <t>Kait angin</t>
  </si>
  <si>
    <t>Kunci lemari</t>
  </si>
  <si>
    <t>Grendel tanam</t>
  </si>
  <si>
    <t>Hendle Jendela</t>
  </si>
  <si>
    <t>3.12.1</t>
  </si>
  <si>
    <t>Pemasangan 1 m2 sunscreen alumunium</t>
  </si>
  <si>
    <t>Tukang kaca</t>
  </si>
  <si>
    <t>Sunscreen aluminium</t>
  </si>
  <si>
    <t>3.12.2</t>
  </si>
  <si>
    <t>Pemasangan 1 m2 kaca polos tebal 3 mm</t>
  </si>
  <si>
    <t>Kaca polos 3 mm</t>
  </si>
  <si>
    <t>3.12.3</t>
  </si>
  <si>
    <t>Pemasangan 1 m2 kaca polos tebal 5 mm</t>
  </si>
  <si>
    <t>Kaca polos 5 mm</t>
  </si>
  <si>
    <t>3.12.4</t>
  </si>
  <si>
    <t>Pemasangan 1 m2 kaca polos tebal 6 mm</t>
  </si>
  <si>
    <t>Kaca polos 6 mm</t>
  </si>
  <si>
    <t>3.12.5</t>
  </si>
  <si>
    <t>Pemasangan 1 m2 kaca polos tebal 8 mm</t>
  </si>
  <si>
    <t>Kaca polos 8 mm</t>
  </si>
  <si>
    <t>3.12.6</t>
  </si>
  <si>
    <t>Pemasangan 1 m2 kaca buram tebal 12 mm</t>
  </si>
  <si>
    <t>Kaca buram 12mm</t>
  </si>
  <si>
    <t>3.12.7</t>
  </si>
  <si>
    <t>Pemasangan 1 m2 kaca cermin tebal 5 mm</t>
  </si>
  <si>
    <t>Kaca cermin 5 mm</t>
  </si>
  <si>
    <t>3.12.8</t>
  </si>
  <si>
    <t>Pemasangan 1 m2 kaca cermin tebal 8 mm</t>
  </si>
  <si>
    <t>Kaca cermin 8 mm</t>
  </si>
  <si>
    <t>3.12.9</t>
  </si>
  <si>
    <t>Pemasangan 1 m2 kaca wireglass tebal 5 mm</t>
  </si>
  <si>
    <t>Kaca wireglass 5 mm</t>
  </si>
  <si>
    <t>3.12.10</t>
  </si>
  <si>
    <t>Pemasangan 1 m2 kaca patri tebal 5 mm</t>
  </si>
  <si>
    <t>Kaca patri 5 mm</t>
  </si>
  <si>
    <t>3.12.11</t>
  </si>
  <si>
    <t>Pemasangan 1 m2 kaca laminated tebal 16 mm (8 mm double)</t>
  </si>
  <si>
    <t>Kaca laminated 8 mm</t>
  </si>
  <si>
    <t>3.12.12</t>
  </si>
  <si>
    <t>Pemasangan 1 m2 kaca laminated tebal 16 mm (8 mm double) dengan aluminium frame</t>
  </si>
  <si>
    <t>Frame aluminium</t>
  </si>
  <si>
    <t>3.12.13</t>
  </si>
  <si>
    <t>Pemasangan 1 m2 kaca tempered tebal 12 mm</t>
  </si>
  <si>
    <t>Kaca Tempered 12 mm</t>
  </si>
  <si>
    <t>Kaca laminated 12 mm</t>
  </si>
  <si>
    <t>Profil selimar aluminium</t>
  </si>
  <si>
    <t>3.13.2</t>
  </si>
  <si>
    <t>Pemasangan 1 m2 profil jalusi aluminium</t>
  </si>
  <si>
    <t>Jalusi aluminium</t>
  </si>
  <si>
    <t>Silicone Sealant</t>
  </si>
  <si>
    <t>Pipa besi hitam 3 inch</t>
  </si>
  <si>
    <t>Pipa besi hitam 1 inch</t>
  </si>
  <si>
    <t>Cat zyncromate</t>
  </si>
  <si>
    <t>Pipa besi hitam 2 inch</t>
  </si>
  <si>
    <t>Pipa besi hitam 1,5 inch</t>
  </si>
  <si>
    <t>3.13.6</t>
  </si>
  <si>
    <t>Pemasangan 1 buah Tangga Service tinggi 4 meter</t>
  </si>
  <si>
    <t>Tangga service</t>
  </si>
  <si>
    <t>Dynabolt M12</t>
  </si>
  <si>
    <t>3.14.1</t>
  </si>
  <si>
    <t>Pembuatan 1 m2 Plywood Rangkap, Rangka Expose Kayu Kelas I</t>
  </si>
  <si>
    <t>3.14.2</t>
  </si>
  <si>
    <t>Formika</t>
  </si>
  <si>
    <t>3.15.1</t>
  </si>
  <si>
    <t>Pemasangan 1 buah jendela ornamen GRC</t>
  </si>
  <si>
    <t>Jendela Ornamen GRC</t>
  </si>
  <si>
    <t>Paku Fishes</t>
  </si>
  <si>
    <t>3.16.1.1</t>
  </si>
  <si>
    <t>Pemasangan 1 buah Logo PU plat besi finish cat uk. 80x80 cm dengan scaffolding</t>
  </si>
  <si>
    <t>Logo PU Plat Baja 80x80 cm</t>
  </si>
  <si>
    <t>3.16.1.2</t>
  </si>
  <si>
    <t>Pemasangan Logo PU Pelat Besi Finish Cat ukuran 80x80 cm dengan gendola</t>
  </si>
  <si>
    <t>Sewa Gondola</t>
  </si>
  <si>
    <t>3.16.2</t>
  </si>
  <si>
    <t>Pemasangan Signage Plat Baja Menggunakan Tiang</t>
  </si>
  <si>
    <t>Signage Plat Baja lengkap dengan accessories</t>
  </si>
  <si>
    <t>3.16.2.1</t>
  </si>
  <si>
    <t>Pemasangan Signage Plat Baja pada Dinding</t>
  </si>
  <si>
    <t>3.16.3</t>
  </si>
  <si>
    <t>Pemasangan Signage dengan Acrylic</t>
  </si>
  <si>
    <t>Akrilik 4 mm</t>
  </si>
  <si>
    <t>Pen akrilik dan Baut</t>
  </si>
  <si>
    <t>Cutting sticker</t>
  </si>
  <si>
    <t>3.16.4</t>
  </si>
  <si>
    <t>Pemasangan 1 m2 signage dengan cutting</t>
  </si>
  <si>
    <t>3.16.5</t>
  </si>
  <si>
    <t>Pemasangan 1 m2 Marka dengan Cat Thermoplast</t>
  </si>
  <si>
    <t>Cat Thermoplast</t>
  </si>
  <si>
    <t>Glass Beads</t>
  </si>
  <si>
    <t>Compressor</t>
  </si>
  <si>
    <t>3.16.6</t>
  </si>
  <si>
    <t>Pemasangan 1 buah Logo PU Akrilik ukuran 40x40 cm</t>
  </si>
  <si>
    <t>Tukang Besi/Besi Beton</t>
  </si>
  <si>
    <t>Logo PU Akrilik 40x40 cm</t>
  </si>
  <si>
    <t>Paku Beton 5 cm</t>
  </si>
  <si>
    <t>3.16.7</t>
  </si>
  <si>
    <t>Pemasangan 1 buah Nomor Rumah Akrilik ukuran 15x30 cm</t>
  </si>
  <si>
    <t>Nomor Rumah Akrilik 15x30 cm</t>
  </si>
  <si>
    <t>Paku beton 5 cm (buah)</t>
  </si>
  <si>
    <t>Tukang</t>
  </si>
  <si>
    <t>Wastafel Lengkap</t>
  </si>
  <si>
    <t>3.18.2.1</t>
  </si>
  <si>
    <t>Pemasangan 1 buah Bak Cuci Piring Stainlessteel</t>
  </si>
  <si>
    <t>Bak cuci stainlesteel</t>
  </si>
  <si>
    <t>Water drain</t>
  </si>
  <si>
    <t>3.18.2.2</t>
  </si>
  <si>
    <t>Pemasangan 1 Buah Bak Cuci Piring Teraso</t>
  </si>
  <si>
    <t>Bak cuci teraso</t>
  </si>
  <si>
    <t>Water Drain</t>
  </si>
  <si>
    <t>Kloset duduk/monoblok</t>
  </si>
  <si>
    <t>Flexible hose</t>
  </si>
  <si>
    <t>B.8.62</t>
  </si>
  <si>
    <t>Kloset jongkok</t>
  </si>
  <si>
    <t>Pasangan bata 1:3</t>
  </si>
  <si>
    <t>3.18.3.3</t>
  </si>
  <si>
    <t>Pemasangan 1 m2 kubikel toilet</t>
  </si>
  <si>
    <t>Sekat kubikel</t>
  </si>
  <si>
    <t>Pintu kubikel</t>
  </si>
  <si>
    <t>Urinoir</t>
  </si>
  <si>
    <t>3.18.4.2</t>
  </si>
  <si>
    <t>Pemasangan 1 buah partisi urinoir</t>
  </si>
  <si>
    <t>Partisi urinoir</t>
  </si>
  <si>
    <t>Sealtape</t>
  </si>
  <si>
    <t>3.18.5.1</t>
  </si>
  <si>
    <t>Pemasangan 1 buah bak mandi teraso vol. 0,3 m3</t>
  </si>
  <si>
    <t>Bak teraso</t>
  </si>
  <si>
    <t>3.18.5.2</t>
  </si>
  <si>
    <t>Pemasangan 1 buah bak mandi pasangan bata vol. 0,3 m3</t>
  </si>
  <si>
    <t>Porselen 11x11 cm</t>
  </si>
  <si>
    <t>Bak fiberglass 70x70x66 cm</t>
  </si>
  <si>
    <t>Pipa PVC AW Ø 3/4" (m)</t>
  </si>
  <si>
    <t>Stop kran PVC 3/4"</t>
  </si>
  <si>
    <t>Bak fiberglass 1 m3</t>
  </si>
  <si>
    <t>3.18.5.5</t>
  </si>
  <si>
    <t>Pemasangan 1 buah bak beton vol. 1 m3</t>
  </si>
  <si>
    <t>Beton 1:2:3</t>
  </si>
  <si>
    <t>Kayu papan kelas III (m2)</t>
  </si>
  <si>
    <t>3.18.5.6</t>
  </si>
  <si>
    <t>Pemasangan 1 buah bathup</t>
  </si>
  <si>
    <t>Bathup</t>
  </si>
  <si>
    <t>Flexible hose (m)</t>
  </si>
  <si>
    <t>Stop kran PVC 1/2"</t>
  </si>
  <si>
    <t>Floor drain stainles steel</t>
  </si>
  <si>
    <t>Kran air Diameter 1/2"</t>
  </si>
  <si>
    <t>Kran air diameter 3/4"</t>
  </si>
  <si>
    <t>Jet washer</t>
  </si>
  <si>
    <t>3.18.6.4</t>
  </si>
  <si>
    <t>Pemasangan 1 buah gantungan baju (robe hook)</t>
  </si>
  <si>
    <t>Robe hook</t>
  </si>
  <si>
    <t>3.18.6.5</t>
  </si>
  <si>
    <t>Pemasangan 1 buah towel bar</t>
  </si>
  <si>
    <t>Towel bar</t>
  </si>
  <si>
    <t>3.18.6.6</t>
  </si>
  <si>
    <t>Pemasangan 1 buah grab bar</t>
  </si>
  <si>
    <t>Grab bar</t>
  </si>
  <si>
    <t>Soap holder</t>
  </si>
  <si>
    <t>3.18.6.8</t>
  </si>
  <si>
    <t>Pemasangan 1 buah tissue holder</t>
  </si>
  <si>
    <t>Tissue holder</t>
  </si>
  <si>
    <t>Shower Set</t>
  </si>
  <si>
    <t>4.1.1.27</t>
  </si>
  <si>
    <t>Pengadaan dan Pengangkutan Rumput</t>
  </si>
  <si>
    <t>Rumput gajah mini</t>
  </si>
  <si>
    <t>Pick up L300</t>
  </si>
  <si>
    <t>M.4.27</t>
  </si>
  <si>
    <t>Kepala Tukang Tanaman</t>
  </si>
  <si>
    <t xml:space="preserve">Pohon Bintaro di Polybag 75 Liter </t>
  </si>
  <si>
    <t xml:space="preserve">Anti Rayap pada Tanah </t>
  </si>
  <si>
    <t xml:space="preserve">bambu* dia. 5-8 cm </t>
  </si>
  <si>
    <t>tali/pengikat sejenisnya</t>
  </si>
  <si>
    <t>tanah subur : 75 %</t>
  </si>
  <si>
    <t>pupuk organik : 20 %</t>
  </si>
  <si>
    <t>pasir pasang : 5 %</t>
  </si>
  <si>
    <t>5.1.1.1.1</t>
  </si>
  <si>
    <t>Pemasangan 1 m' kabel NYY 1 x 4 mm²</t>
  </si>
  <si>
    <t>Tukang listrik</t>
  </si>
  <si>
    <t>Kabel NYY 1 x 4 mm²</t>
  </si>
  <si>
    <t>5.1.1.1.2</t>
  </si>
  <si>
    <t>Pemasangan 1 m' kabel NYY 1 x 6 mm²</t>
  </si>
  <si>
    <t>Kabel NYY 1 x 6 mm²</t>
  </si>
  <si>
    <t>5.1.1.1.3</t>
  </si>
  <si>
    <t>Pemasangan 1 m' kabel NYY 1 x 10 mm²</t>
  </si>
  <si>
    <t>Kabel NYY 1 x 10 mm²</t>
  </si>
  <si>
    <t>5.1.1.1.4</t>
  </si>
  <si>
    <t>Pemasangan 1 m' kabel NYY 1 x 16 mm²</t>
  </si>
  <si>
    <t>Kabel NYY 1 x 16 mm²</t>
  </si>
  <si>
    <t>5.1.1.1.5</t>
  </si>
  <si>
    <t>Pemasangan 1 m' kabel NYY 1 x 25 mm²</t>
  </si>
  <si>
    <t>Kabel NYY 1 x 25 mm²</t>
  </si>
  <si>
    <t>5.1.1.1.6</t>
  </si>
  <si>
    <t>Pemasangan 1 m' kabel NYY 1 x 35 mm²</t>
  </si>
  <si>
    <t>Kabel NYY 1 x 35 mm²</t>
  </si>
  <si>
    <t>5.1.1.1.7</t>
  </si>
  <si>
    <t>Pemasangan 1 m' kabel NYY 1 x 50 mm²</t>
  </si>
  <si>
    <t>Kabel NYY 1 x 50 mm²</t>
  </si>
  <si>
    <t>5.1.1.1.8</t>
  </si>
  <si>
    <t>Pemasangan 1 m' kabel NYY 1 x 70 mm²</t>
  </si>
  <si>
    <t>Kabel NYY 1 x 70 mm²</t>
  </si>
  <si>
    <t>5.1.1.1.9</t>
  </si>
  <si>
    <t>Pemasangan 1 m' kabel NYY 1 x 95 mm²</t>
  </si>
  <si>
    <t>Kabel NYY 1 x 95 mm²</t>
  </si>
  <si>
    <t>5.1.1.1.10</t>
  </si>
  <si>
    <t>Pemasangan 1 m' kabel NYY 1 x 120 mm²</t>
  </si>
  <si>
    <t>Kabel NYY 1 x 120 mm²</t>
  </si>
  <si>
    <t>5.1.1.1.11</t>
  </si>
  <si>
    <t>Pemasangan 1 m' kabel NYY 1 x 150 mm²</t>
  </si>
  <si>
    <t>Kabel NYY 1 x 150 mm²</t>
  </si>
  <si>
    <t>5.1.1.1.12</t>
  </si>
  <si>
    <t>Pemasangan 1 m' kabel NYY 1 x 185 mm²</t>
  </si>
  <si>
    <t>Kabel NYY 1 x 185 mm²</t>
  </si>
  <si>
    <t>5.1.1.1.13</t>
  </si>
  <si>
    <t>Pemasangan 1 m' kabel NYY 1 x 240 mm²</t>
  </si>
  <si>
    <t>Kabel NYY 1 x 240 mm²</t>
  </si>
  <si>
    <t>5.1.1.1.14</t>
  </si>
  <si>
    <t>Pemasangan 1 m' kabel NYY 1 x 300 mm²</t>
  </si>
  <si>
    <t>Kabel NYY 1 x 300 mm²</t>
  </si>
  <si>
    <t>5.1.1.1.15</t>
  </si>
  <si>
    <t>Pemasangan 1 m' kabel NYY 1 x 400 mm²</t>
  </si>
  <si>
    <t>Kabel NYY 1 x 400 mm²</t>
  </si>
  <si>
    <t>5.1.1.1.16</t>
  </si>
  <si>
    <t>Pemasangan 1 m' kabel NYY 1 x 500 mm²</t>
  </si>
  <si>
    <t>Kabel NYY 1 x 500 mm²</t>
  </si>
  <si>
    <t>5.1.1.1.17</t>
  </si>
  <si>
    <t>Pemasangan 1 m' kabel NYY 1 x 630 mm²</t>
  </si>
  <si>
    <t>Kabel NYY 1 x 630 mm²</t>
  </si>
  <si>
    <t>5.1.1.1.18</t>
  </si>
  <si>
    <t>Pemasangan 1 m' kabel NYY 2 x 1,5 mm²</t>
  </si>
  <si>
    <t>Kabel NYY 2 x 1,5 mm²</t>
  </si>
  <si>
    <t>5.1.1.1.19</t>
  </si>
  <si>
    <t>Pemasangan 1 m' kabel NYY 2 x 2,5 mm²</t>
  </si>
  <si>
    <t>Kabel NYY 2 x 2,5 mm²</t>
  </si>
  <si>
    <t>5.1.1.1.20</t>
  </si>
  <si>
    <t>Pemasangan 1 m' kabel NYY 2 x 4 mm²</t>
  </si>
  <si>
    <t>Kabel NYY 2 x 4 mm²</t>
  </si>
  <si>
    <t>5.1.1.1..21</t>
  </si>
  <si>
    <t>Pemasangan 1 m' kabel NYY 2 x 6 mm²</t>
  </si>
  <si>
    <t>Kabel NYY 2 x 6 mm²</t>
  </si>
  <si>
    <t>5.1.1.1.22</t>
  </si>
  <si>
    <t>Pemasangan 1 m' kabel NYY 2 x 10 mm²</t>
  </si>
  <si>
    <t>Kabel NYY 2 x 10 mm²</t>
  </si>
  <si>
    <t>5.1.1.1.23</t>
  </si>
  <si>
    <t>Pemasangan 1 m' kabel NYY 2 x 16 mm²</t>
  </si>
  <si>
    <t>Kabel NYY 2 x 16 mm²</t>
  </si>
  <si>
    <t>5.1.1.1.24</t>
  </si>
  <si>
    <t>Pemasangan 1 m' kabel NYY 3 x 1,5 mm²</t>
  </si>
  <si>
    <t>Kabel NYY 3 x 1,5 mm²</t>
  </si>
  <si>
    <t>5.1.1.1.25</t>
  </si>
  <si>
    <t>Pemasangan 1 m' kabel NYY 3 x 2,5 mm²</t>
  </si>
  <si>
    <t>Kabel NYY 3 x 2,5 mm²</t>
  </si>
  <si>
    <t>5.1.1.1.26</t>
  </si>
  <si>
    <t>Pemasangan 1 m' kabel NYY 3 x 4 mm²</t>
  </si>
  <si>
    <t>Kabel NYY 3 x 4 mm²</t>
  </si>
  <si>
    <t>5.1.1.1.27</t>
  </si>
  <si>
    <t>Pemasangan 1 m' kabel NYY 3 x 6 mm²</t>
  </si>
  <si>
    <t>Kabel NYY 3 x 6 mm²</t>
  </si>
  <si>
    <t>5.1.1.1.28</t>
  </si>
  <si>
    <t>Pemasangan 1 m' kabel NYY 3 x 10 mm²</t>
  </si>
  <si>
    <t>Kabel NYY 3 x 10 mm²</t>
  </si>
  <si>
    <t>5.1.1.1.29</t>
  </si>
  <si>
    <t>Pemasangan 1 m' kabel NYY 3 x 16 mm²</t>
  </si>
  <si>
    <t>Kabel NYY 3 x 16 mm²</t>
  </si>
  <si>
    <t>5.1.1.1.30</t>
  </si>
  <si>
    <t>Pemasangan 1 m' kabel NYY 3 x 25 mm²</t>
  </si>
  <si>
    <t>Kabel NYY 3 x 25 mm²</t>
  </si>
  <si>
    <t>5.1.1.1.31</t>
  </si>
  <si>
    <t>Pemasangan 1 m' kabel NYY 3 x 35 mm²</t>
  </si>
  <si>
    <t>Kabel NYY 3 x 35 mm²</t>
  </si>
  <si>
    <t>5.1.1.1.32</t>
  </si>
  <si>
    <t>Pemasangan 1 m' kabel NYY 3 x 50 mm²</t>
  </si>
  <si>
    <t>Kabel NYY 3 x 50 mm²</t>
  </si>
  <si>
    <t>5.1.1.1.33</t>
  </si>
  <si>
    <t>Pemasangan 1 m' kabel NYY 4 x 1,5 mm²</t>
  </si>
  <si>
    <t>Kabel NYY 4 x 1,5 mm²</t>
  </si>
  <si>
    <t>5.1.1.1.34</t>
  </si>
  <si>
    <t>Pemasangan 1 m' kabel NYY 4 x 2,5 mm²</t>
  </si>
  <si>
    <t>Kabel NYY 4 x 2,5 mm²</t>
  </si>
  <si>
    <t>5.1.1.1.35</t>
  </si>
  <si>
    <t>Pemasangan 1 m' kabel NYY 4 x 4 mm²</t>
  </si>
  <si>
    <t>Kabel NYY 4 x 4 mm²</t>
  </si>
  <si>
    <t>Kabel NYY 4 x 6 mm²</t>
  </si>
  <si>
    <t>5.1.1.1.37</t>
  </si>
  <si>
    <t>Pemasangan 1 m' kabel NYY 4 x 10 mm²</t>
  </si>
  <si>
    <t>Kabel NYY 4 x 10 mm²</t>
  </si>
  <si>
    <t>Kabel NYY 4 x 16 mm²</t>
  </si>
  <si>
    <t>Kabel NYY 4 x 25 mm²</t>
  </si>
  <si>
    <t>5.1.1.1.40</t>
  </si>
  <si>
    <t>Pemasangan 1 m' kabel NYY 4 x 35 mm²</t>
  </si>
  <si>
    <t>Kabel NYY 4 x 35 mm²</t>
  </si>
  <si>
    <t>5.1.1.1.41</t>
  </si>
  <si>
    <t>Pemasangan 1 m' kabel NYY 4 x 50 mm²</t>
  </si>
  <si>
    <t>Kabel NYY 4 x 50 mm²</t>
  </si>
  <si>
    <t>5.1.1.1.42</t>
  </si>
  <si>
    <t>Pemasangan 1 m' kabel NYY 4 x 70 mm²</t>
  </si>
  <si>
    <t>Kabel NYY 4 x 70 mm²</t>
  </si>
  <si>
    <t>5.1.1.1.43</t>
  </si>
  <si>
    <t>Pemasangan 1 m' kabel NYY 4 x 95 mm²</t>
  </si>
  <si>
    <t>Kabel NYY 4 x 95 mm²</t>
  </si>
  <si>
    <t>5.1.1.1.44</t>
  </si>
  <si>
    <t>Pemasangan 1 m' kabel NYY 4 x 120 mm²</t>
  </si>
  <si>
    <t>Kabel NYY 4 x 120 mm²</t>
  </si>
  <si>
    <t>5.1.1.1.45</t>
  </si>
  <si>
    <t>Pemasangan 1 m' kabel NYY 4 x 150 mm²</t>
  </si>
  <si>
    <t>Kabel NYY 4 x 150 mm²</t>
  </si>
  <si>
    <t>5.1.1.1.46</t>
  </si>
  <si>
    <t>Pemasangan 1 m' kabel NYY 4 x 185 mm²</t>
  </si>
  <si>
    <t>Kabel NYY 4 x 185 mm²</t>
  </si>
  <si>
    <t>5.1.1.1.47</t>
  </si>
  <si>
    <t>Pemasangan 1 m' kabel NYY 4 x 240 mm²</t>
  </si>
  <si>
    <t>Kabel NYY 4 x 240 mm²</t>
  </si>
  <si>
    <t>5.1.1.1.48</t>
  </si>
  <si>
    <t>Pemasangan 1 m' kabel NYY 4 x 300 mm²</t>
  </si>
  <si>
    <t>Kabel NYY 4 x 300 mm²</t>
  </si>
  <si>
    <t>Kabel NYA 1 x 1,5 mm²</t>
  </si>
  <si>
    <t>Kabel NYA 1 x 2,5 mm²</t>
  </si>
  <si>
    <t>Kabel NYA 1 x 4 mm²</t>
  </si>
  <si>
    <t>5.1.1.2.4</t>
  </si>
  <si>
    <t>Pemasangan 1 m' kabel NYA 1 x 6 mm²</t>
  </si>
  <si>
    <t>Kabel NYA 1 x 6 mm²</t>
  </si>
  <si>
    <t>5.1.1.2.5</t>
  </si>
  <si>
    <t>Pemasangan 1 m' kabel NYA 1 x 10 mm²</t>
  </si>
  <si>
    <t>Kabel NYA 1 x 10 mm²</t>
  </si>
  <si>
    <t>5.1.1.2.6</t>
  </si>
  <si>
    <t>Pemasangan 1 m' kabel NYA 1 x 16 mm²</t>
  </si>
  <si>
    <t>Kabel NYA 1 x 16 mm²</t>
  </si>
  <si>
    <t>5.1.1.2.7</t>
  </si>
  <si>
    <t>Pemasangan 1 m' kabel NYA 2 x 1,5 mm² + PVC conduit HI 20 mm²</t>
  </si>
  <si>
    <t>Kabel NYA 2 x 1,5 mm²</t>
  </si>
  <si>
    <t>PVC conduit HI 20 mm²</t>
  </si>
  <si>
    <t>5.1.1.2.8</t>
  </si>
  <si>
    <t>Pemasangan 1 m' kabel NYA 3 x 1,5 mm² + PVC conduit HI 20 mm²</t>
  </si>
  <si>
    <t>Kabel NYA 3 x 1,5 mm²</t>
  </si>
  <si>
    <t>5.1.1.2.9</t>
  </si>
  <si>
    <t>Pemasangan 1 m' kabel NYA 3 x 2,5 mm² + PVC conduit HI 20 mm²</t>
  </si>
  <si>
    <t>Kabel NYA 3 x 2,5 mm²</t>
  </si>
  <si>
    <t>5.1.1.2.10</t>
  </si>
  <si>
    <t>Pemasangan 1 m' kabel NYA 3 x 2,5 mm² + PVC conduit HI 32 mm²</t>
  </si>
  <si>
    <t>PVC conduit HI 32 mm²</t>
  </si>
  <si>
    <t>5.1.1.2.11</t>
  </si>
  <si>
    <t>Pemasangan 1 m' kabel NYA 5 x 2,5 mm² + PVC conduit HI 20 mm²</t>
  </si>
  <si>
    <t>Kabel NYA 5 x 2,5 mm²</t>
  </si>
  <si>
    <t>5.1.1.2.12</t>
  </si>
  <si>
    <t>Pemasangan 1 m' kabel NYA 5 x 2,5 mm² + PVC conduit HI 32 mm²</t>
  </si>
  <si>
    <t>5.1.1.2.13</t>
  </si>
  <si>
    <t>Pemasangan 1 m' kabel NYA 1 x 35 mm²</t>
  </si>
  <si>
    <t>Kabel NYA 1 x 35 mm²</t>
  </si>
  <si>
    <t>5.1.1.2.14</t>
  </si>
  <si>
    <t>Pemasangan 1 m' kabel NYA 1 x 95 mm²</t>
  </si>
  <si>
    <t>Kabel NYA 1 x 95 mm²</t>
  </si>
  <si>
    <t>5.1.1.2.15</t>
  </si>
  <si>
    <t>Pemasangan 1 m' Kabel NYA 1 x 25 mm²</t>
  </si>
  <si>
    <t>Kabel NYA 1 x 25 mm²</t>
  </si>
  <si>
    <t>5.1.1.2.16</t>
  </si>
  <si>
    <t>Pemasangan 1 m' Kabel NYA 1 x 50 mm²</t>
  </si>
  <si>
    <t>Kabel NYA 1 x 50 mm²</t>
  </si>
  <si>
    <t>5.1.1.2.17</t>
  </si>
  <si>
    <t>Pemasangan 1 m' Kabel NYA 1 x 70 mm²</t>
  </si>
  <si>
    <t>Kabel NYA 1 x 70 mm²</t>
  </si>
  <si>
    <t>Kabel NYM 2 x 4 mm²</t>
  </si>
  <si>
    <t>5.1.1.3.4</t>
  </si>
  <si>
    <t>Pemasangan 1 m' kabel NYM 2 x 6 mm²</t>
  </si>
  <si>
    <t>Kabel NYM 2 x 6 mm²</t>
  </si>
  <si>
    <t>5.1.1.3.5</t>
  </si>
  <si>
    <t>Pemasangan 1 m' kabel NYM 2 x 10 mm²</t>
  </si>
  <si>
    <t>Kabel NYM 2 x 10 mm²</t>
  </si>
  <si>
    <t>5.1.1.3.9</t>
  </si>
  <si>
    <t>Pemasangan 1 m' kabel NYM 3 x 6 mm²</t>
  </si>
  <si>
    <t>Kabel NYM 3 x 6 mm²</t>
  </si>
  <si>
    <t>5.1.1.3.10</t>
  </si>
  <si>
    <t>Pemasangan 1 m' kabel NYM 3 x 10 mm²</t>
  </si>
  <si>
    <t>Kabel NYM 3 x 10 mm²</t>
  </si>
  <si>
    <t>5.1.1.3.11</t>
  </si>
  <si>
    <t>Pemasangan 1 m' kabel NYM 4 x 1,5 mm²</t>
  </si>
  <si>
    <t>Kabel NYM 4 x 1,5 mm²</t>
  </si>
  <si>
    <t>5.1.1.3.12</t>
  </si>
  <si>
    <t>Pemasangan 1 m' kabel NYM 4 x 2,5 mm²</t>
  </si>
  <si>
    <t>Kabel NYM 4 x 2,5 mm²</t>
  </si>
  <si>
    <t>5.1.1.3.13</t>
  </si>
  <si>
    <t>Pemasangan 1 m' kabel NYM 4 x 4 mm²</t>
  </si>
  <si>
    <t>Kabel NYM 4 x 4 mm²</t>
  </si>
  <si>
    <t>5.1.1.3.14</t>
  </si>
  <si>
    <t>Pemasangan 1 m' kabel NYM 4 x 6 mm²</t>
  </si>
  <si>
    <t>Kabel NYM 4 x 6 mm²</t>
  </si>
  <si>
    <t>5.1.1.3.15</t>
  </si>
  <si>
    <t>Pemasangan 1 m' kabel NYM 4 x 10 mm²</t>
  </si>
  <si>
    <t>Kabel NYM 4 x 10 mm²</t>
  </si>
  <si>
    <t>5.1.1.3.16</t>
  </si>
  <si>
    <t>Pemasangan 1 m' kabel NYM 4 x 16 mm²</t>
  </si>
  <si>
    <t>Kabel NYM 4 x 16 mm²</t>
  </si>
  <si>
    <t>5.1.1.4.1</t>
  </si>
  <si>
    <t>Pemasangan 1 m' kabel NYMHY 2 x 1,5 mm²</t>
  </si>
  <si>
    <t>Kabel NYMHY 2 x 1,5 mm²</t>
  </si>
  <si>
    <t>5.1.1.4.2</t>
  </si>
  <si>
    <t>Pemasangan 1 m' kabel NYMHY 2 x 2,5 mm²</t>
  </si>
  <si>
    <t>Kabel NYMHY 2 x 2,5 mm²</t>
  </si>
  <si>
    <t>5.1.1.4.3</t>
  </si>
  <si>
    <t>Pemasangan 1 m' kabel NYMHY 3 x 1,5 mm²</t>
  </si>
  <si>
    <t>Kabel NYMHY 3 x 1,5 mm²</t>
  </si>
  <si>
    <t>5.1.1.4.4</t>
  </si>
  <si>
    <t>Pemasangan 1 m' kabel NYMHY 3 x 2,5 mm²</t>
  </si>
  <si>
    <t>Kabel NYMHY 3 x 2,5 mm²</t>
  </si>
  <si>
    <t>5.1.1.4.5</t>
  </si>
  <si>
    <t>Pemasangan 1 m' kabel NYMHY 4 x 2,5 mm²</t>
  </si>
  <si>
    <t>Kabel NYMHY 4 x 2,5 mm²</t>
  </si>
  <si>
    <t>5.1.1.4.6</t>
  </si>
  <si>
    <t>Pemasangan 1 m' kabel NYMHY 3 x 1,5 mm² + PVC conduit HI 20 mm²</t>
  </si>
  <si>
    <t>Kabel NYMHY 3 x 1,5 mm2 + Conduit PVC HI 20 mm dan aksesoris</t>
  </si>
  <si>
    <t>5.1.1.4.7</t>
  </si>
  <si>
    <t>Pemasangan 1 m' kabel NYMHY 2 (3 x 1,5 mm²) + PVC conduit HI 20 mm²</t>
  </si>
  <si>
    <t>Kabel NYMHY 2(3 x 1,5 mm2) + Conduit PVC HI 20 mm dan aksesoris</t>
  </si>
  <si>
    <t>5.1.1.4.8</t>
  </si>
  <si>
    <t>Pemasangan 1 m' Kabel NYMHY 2 x 0,75 mm² + Conduit PVC HI 20 mm</t>
  </si>
  <si>
    <t>NYMHY 2 x 0,75 mm² + Conduit PVC HI 20 mm dan aksesoris</t>
  </si>
  <si>
    <t>5.1.1.5.1</t>
  </si>
  <si>
    <t>Pemasangan 1 m' kabel NYFGBY 2 x 1,5 mm²</t>
  </si>
  <si>
    <t>Kabel NYFGBY 2 x 1,5 mm²</t>
  </si>
  <si>
    <t>5.1.1.5.2</t>
  </si>
  <si>
    <t>Pemasangan 1 m' kabel NYFGBY 2 x 2,5 mm²</t>
  </si>
  <si>
    <t>Kabel NYFGBY 2 x 2,5 mm²</t>
  </si>
  <si>
    <t>5.1.1.5.3</t>
  </si>
  <si>
    <t>Pemasangan 1 m' kabel NYFGBY 2 x 4 mm²</t>
  </si>
  <si>
    <t>Kabel NYFGBY 2 x 4 mm²</t>
  </si>
  <si>
    <t>5.1.1.5.4</t>
  </si>
  <si>
    <t>Pemasangan 1 m' kabel NYFGBY 2 x 6 mm²</t>
  </si>
  <si>
    <t>Kabel NYFGBY 2 x 6 mm²</t>
  </si>
  <si>
    <t>5.1.1.5.5</t>
  </si>
  <si>
    <t>Pemasangan 1 m' kabel NYFGBY 2 x 10 mm²</t>
  </si>
  <si>
    <t>Kabel NYFGBY 2 x 10 mm²</t>
  </si>
  <si>
    <t>5.1.1.5.6</t>
  </si>
  <si>
    <t>Pemasangan 1 m' kabel NYFGBY 2 x 16 mm²</t>
  </si>
  <si>
    <t>Kabel NYFGBY 2 x 16 mm²</t>
  </si>
  <si>
    <t>5.1.1.5.7</t>
  </si>
  <si>
    <t>Pemasangan 1 m' kabel NYFGBY 3 x 1,5 mm²</t>
  </si>
  <si>
    <t>Kabel NYFGBY 3 x 1,5 mm²</t>
  </si>
  <si>
    <t>5.1.1.5.8</t>
  </si>
  <si>
    <t>Pemasangan 1 m' kabel NYFGBY 3 x 2,5 mm²</t>
  </si>
  <si>
    <t>Kabel NYFGBY 3 x 2,5 mm²</t>
  </si>
  <si>
    <t>5.1.1.5.9</t>
  </si>
  <si>
    <t>Pemasangan 1 m' kabel NYFGBY 3 x 4 mm²</t>
  </si>
  <si>
    <t>Kabel NYFGBY 3 x 4 mm²</t>
  </si>
  <si>
    <t>5.1.1.5.10</t>
  </si>
  <si>
    <t>Pemasangan 1 m' kabel NYFGBY 3 x 6 mm²</t>
  </si>
  <si>
    <t>Kabel NYFGBY 3 x 6 mm²</t>
  </si>
  <si>
    <t>5.1.1.5.11</t>
  </si>
  <si>
    <t>Pemasangan 1 m' kabel NYFGBY 3 x 10 mm²</t>
  </si>
  <si>
    <t>Kabel NYFGBY 3 x 10 mm²</t>
  </si>
  <si>
    <t>5.1.1.5.12</t>
  </si>
  <si>
    <t>Pemasangan 1 m' kabel NYFGBY 3 x 16 mm²</t>
  </si>
  <si>
    <t>Kabel NYFGBY 3 x 16 mm²</t>
  </si>
  <si>
    <t>5.1.1.5.13</t>
  </si>
  <si>
    <t>Pemasangan 1 m' kabel NYFGBY 4 x 1,5 mm²</t>
  </si>
  <si>
    <t>Kabel NYFGBY 4 x 1,5 mm²</t>
  </si>
  <si>
    <t>5.1.1.5.14</t>
  </si>
  <si>
    <t>Pemasangan 1 m' kabel NYFGBY 4 x 2,5 mm²</t>
  </si>
  <si>
    <t>Kabel NYFGBY 4 x 2,5 mm²</t>
  </si>
  <si>
    <t>5.1.1.5.15</t>
  </si>
  <si>
    <t>Pemasangan 1 m' kabel NYFGBY 4 x 4 mm²</t>
  </si>
  <si>
    <t>Kabel NYFGBY 4 x 4 mm²</t>
  </si>
  <si>
    <t>5.1.1.5.16</t>
  </si>
  <si>
    <t>Pemasangan 1 m' kabel NYFGBY 4 x 6 mm²</t>
  </si>
  <si>
    <t>Kabel NYFGBY 4 x 6 mm²</t>
  </si>
  <si>
    <t>5.1.1.5.17</t>
  </si>
  <si>
    <t>Pemasangan 1 m' kabel NYFGBY 4 x 10 mm²</t>
  </si>
  <si>
    <t>Kabel NYFGBY 4 x 10 mm²</t>
  </si>
  <si>
    <t>5.1.1.5.18</t>
  </si>
  <si>
    <t>Pemasangan 1 m' kabel NYFGBY 4 x 16 mm²</t>
  </si>
  <si>
    <t>Kabel NYFGBY 4 x 16 mm²</t>
  </si>
  <si>
    <t>5.1.1.5.19</t>
  </si>
  <si>
    <t>Pemasangan 1 m' kabel NYFGBY 4 x 25 mm²</t>
  </si>
  <si>
    <t>Kabel NYFGBY 4 x 25 mm²</t>
  </si>
  <si>
    <t>5.1.1.5.20</t>
  </si>
  <si>
    <t>Pemasangan 1 m' kabel NYFGBY 4 x 35 mm²</t>
  </si>
  <si>
    <t>Kabel NYFGBY 4 x 35 mm²</t>
  </si>
  <si>
    <t>5.1.1.5.21</t>
  </si>
  <si>
    <t>Pemasangan 1 m' kabel NYFGBY 4 x 50 mm²</t>
  </si>
  <si>
    <t>Kabel NYFGBY 4 x 50 mm²</t>
  </si>
  <si>
    <t>5.1.1.5.22</t>
  </si>
  <si>
    <t>Pemasangan 1 m' kabel NYFGBY 4 x 70 mm²</t>
  </si>
  <si>
    <t>Kabel NYFGBY 4 x 70 mm²</t>
  </si>
  <si>
    <t>5.1.1.5.23</t>
  </si>
  <si>
    <t>Pemasangan 1 m' kabel NYFGBY 4 x 95 mm²</t>
  </si>
  <si>
    <t>Kabel NYFGBY 4 x 95 mm²</t>
  </si>
  <si>
    <t>5.1.1.5.24</t>
  </si>
  <si>
    <t>Pemasangan 1 m' kabel NYFGBY 4 x 120 mm²</t>
  </si>
  <si>
    <t>Kabel NYFGBY 4 x 120 mm²</t>
  </si>
  <si>
    <t>5.1.1.5.25</t>
  </si>
  <si>
    <t>Pemasangan 1 m' kabel NYFGBY 4 x 150 mm²</t>
  </si>
  <si>
    <t>Kabel NYFGBY 4 x 150 mm²</t>
  </si>
  <si>
    <t>5.1.1.5.26</t>
  </si>
  <si>
    <t>Pemasangan 1 m' kabel NYFGBY 4 x 185 mm²</t>
  </si>
  <si>
    <t>Kabel NYFGBY 4 x 185 mm²</t>
  </si>
  <si>
    <t>5.1.1.5.27</t>
  </si>
  <si>
    <t>Pemasangan 1 m' kabel NYFGBY 4 x 240 mm²</t>
  </si>
  <si>
    <t>Kabel NYFGBY 4 x 240 mm²</t>
  </si>
  <si>
    <t>5.1.1.5.28</t>
  </si>
  <si>
    <t>Pemasangan 1 m' kabel NYFGBY 4 x 300 mm²</t>
  </si>
  <si>
    <t>Kabel NYFGBY 4 x 300 mm²</t>
  </si>
  <si>
    <t>5.1.1.6.1</t>
  </si>
  <si>
    <t>Pemasangan 1 m' kabel FRC 3 x 2,5 mm²</t>
  </si>
  <si>
    <t>5.1.1.6.2</t>
  </si>
  <si>
    <t>Pemasangan 1 m' kabel FRC 4 x 4 mm²</t>
  </si>
  <si>
    <t>Kabel FRC 4 x 4 mm²</t>
  </si>
  <si>
    <t>5.1.1.6.3</t>
  </si>
  <si>
    <t>Pemasangan 1 m' kabel FRC 4 x 6 mm²</t>
  </si>
  <si>
    <t>Kabel FRC 4 x 6 mm²</t>
  </si>
  <si>
    <t>5.1.1.6.4</t>
  </si>
  <si>
    <t>Pemasangan 1 m' kabel FRC 4 x 150 mm²</t>
  </si>
  <si>
    <t>Kabel FRC 4 x 150 mm²</t>
  </si>
  <si>
    <t>5.1.1.6.5</t>
  </si>
  <si>
    <t>Pemasangan 1 m' kabel FRC 1 x 150 mm²</t>
  </si>
  <si>
    <t>Kabel FRC 1 x 150 mm²</t>
  </si>
  <si>
    <t>5.1.1.6.6</t>
  </si>
  <si>
    <t>Pemasangan 1 m' kabel FRC 2 x 1,5 mm² + PVC Conduit HI 20 mm2</t>
  </si>
  <si>
    <t>Kabel FRC 2 x 1,5 mm2 + PVC Conduit HI 20 mm dan aksesoris</t>
  </si>
  <si>
    <t>5.1.1.6.7</t>
  </si>
  <si>
    <t>Pemasangan 1 m' kabel FRC 2 x 2,5 mm² + PVC Conduit HI 20 mm2</t>
  </si>
  <si>
    <t>Kabel FRC 2 x 2,5 mm2 + PVC Conduit HI 20 mm dan aksesoris</t>
  </si>
  <si>
    <t>5.1.1.6.8</t>
  </si>
  <si>
    <t>Pemasangan 1 m’ Kabel FRC 1 x 10 mm2</t>
  </si>
  <si>
    <t>Kabel FRC 1 x 10 mm²</t>
  </si>
  <si>
    <t>5.1.1.7.1</t>
  </si>
  <si>
    <t>Pemasangan 1 m' kabel BCC 4 mm² (0,04 kg/m)</t>
  </si>
  <si>
    <t>Kabel BCC 4 mm² (0,04 kg/m)</t>
  </si>
  <si>
    <t>BCC 6 mm2 (0,06 kg/m) dan aksesoris</t>
  </si>
  <si>
    <t>5.1.1.7.3</t>
  </si>
  <si>
    <t>Pemasangan 1 m' kabel BCC 10 mm² (0,10 kg/m)</t>
  </si>
  <si>
    <t>Kabel BCC 10 mm² (0,10 kg/m)</t>
  </si>
  <si>
    <t>Kabel BCC 16 mm² (0,16 kg/m)</t>
  </si>
  <si>
    <t>Kabel BCC 25 mm² (0,25 kg/m)</t>
  </si>
  <si>
    <t>Kabel BCC 35 mm² (0,35 kg/m)</t>
  </si>
  <si>
    <t>Kabel BCC 50 mm² (0,50 kg/m)</t>
  </si>
  <si>
    <t>5.1.1.7.8</t>
  </si>
  <si>
    <t>Pemasangan 1 m' kabel BCC 70 mm² (0,70 kg/m)</t>
  </si>
  <si>
    <t>Kabel BCC 70 mm² (0,70 kg/m)</t>
  </si>
  <si>
    <t>5.1.1.7.9</t>
  </si>
  <si>
    <t>Pemasangan 1 m' kabel BCC 95 mm² (0,95 kg/m)</t>
  </si>
  <si>
    <t>Kabel BCC 95 mm² (0,95 kg/m)</t>
  </si>
  <si>
    <t>5.1.1.8.1</t>
  </si>
  <si>
    <t>Pemasangan 1 m' Kabel STP AWG 18 + PVC Conduit HI 20 mm</t>
  </si>
  <si>
    <t>Kabel STP AWG 18 + PVC Conduit HI 20 mm (dari MCFA ke TB) dan aksesoris</t>
  </si>
  <si>
    <t>5.1.1.9.1</t>
  </si>
  <si>
    <t>Pemasangan 1 m' kabel ITC 2x2x0,6 mm2 + PVC Conduit HI 20 mm</t>
  </si>
  <si>
    <t>Kabel ITC 2 x 2 x 0,6 mm2 + PVC Conduit HI 20 mm dan aksesoris</t>
  </si>
  <si>
    <t>5.1.1.9.2</t>
  </si>
  <si>
    <t>Pemasangan 1 m' Kabel ITC 20 x 2 x 0,6 mm + PVC Conduit HI 20 mm</t>
  </si>
  <si>
    <t>Kabel ITC 20 x 2 x 0,6 mm2 + PVC Conduit HI 20 mm dan aksesoris</t>
  </si>
  <si>
    <t>5.1.1.10.1</t>
  </si>
  <si>
    <t>Pemasangan 1 m' kabel UTP CAT 6 + PVC Conduit HI 20 mm2</t>
  </si>
  <si>
    <t>Kabel UTP CAT 6</t>
  </si>
  <si>
    <t>5.1.1.11.1</t>
  </si>
  <si>
    <t>Pemasangan 1 m' kabel Coaxial 7C-2V</t>
  </si>
  <si>
    <t>Kabel Coaxial 7C-2V</t>
  </si>
  <si>
    <t>5.1.1.12.1</t>
  </si>
  <si>
    <t>Pemasangan 1 Unit Kabel Tray (Horizontal) 600x100mm TRU Powder Coating</t>
  </si>
  <si>
    <t>Kabel tray 600 x 100 mm</t>
  </si>
  <si>
    <t>5.1.1.12.2</t>
  </si>
  <si>
    <t>Pemasangan 1 unit kabel tray (horizontal) 500 x 100 mm</t>
  </si>
  <si>
    <t>Kabel tray 500 x 100 mm</t>
  </si>
  <si>
    <t>5.1.1.12.3</t>
  </si>
  <si>
    <t>Pemasangan 1 unit kabel tray (horizontal) 400 x 100 mm</t>
  </si>
  <si>
    <t>Kabel tray 400 x 100 mm</t>
  </si>
  <si>
    <t>5.1.1.12.4</t>
  </si>
  <si>
    <t>Pemasangan 1 unit kabel tray (horizontal) 300 x 100 mm</t>
  </si>
  <si>
    <t>Kabel tray 300 x 100 mm</t>
  </si>
  <si>
    <t>5.1.1.12.5</t>
  </si>
  <si>
    <t>Pemasangan 1 unit kabel tray (horizontal) 200 x 100 mm</t>
  </si>
  <si>
    <t>Kabel tray 200 x 100 mm</t>
  </si>
  <si>
    <t>5.1.1.12.6</t>
  </si>
  <si>
    <t>Pemasangan 1 unit kabel tray (vertikal) 600 x 100 mm</t>
  </si>
  <si>
    <t>5.1.1.12.7</t>
  </si>
  <si>
    <t>Pemasangan 1 unit kabel tray (vertikal) 500 x 100 mm</t>
  </si>
  <si>
    <t>5.1.1.12.8</t>
  </si>
  <si>
    <t>Pemasangan 1 unit kabel tray (vertikal) 400 x 100 mm</t>
  </si>
  <si>
    <t>5.1.1.12.9</t>
  </si>
  <si>
    <t>Pemasangan 1 unit kabel tray (vertikal) 300 x 100 mm</t>
  </si>
  <si>
    <t>5.1.1.12.10</t>
  </si>
  <si>
    <t>Pemasangan 1 unit kabel tray (vertikal) 200 x 100 mm</t>
  </si>
  <si>
    <t>5.1.1.12.11</t>
  </si>
  <si>
    <t>Pemasangan 1 unit kabel Ladder 500 x 100 mm</t>
  </si>
  <si>
    <t>Kabel Ladder 500 x100 mm</t>
  </si>
  <si>
    <t>5.1.1.12.12</t>
  </si>
  <si>
    <t>Pemasangan 1 unit kabel Ladder 600 x 100 mm</t>
  </si>
  <si>
    <t>Kabel Ladder 600 x100 mm</t>
  </si>
  <si>
    <t>5.1.1.12.13</t>
  </si>
  <si>
    <t>Pemasangan 1 unit kabel Ladder 800 x 100 mm</t>
  </si>
  <si>
    <t>5.1.1.12.14</t>
  </si>
  <si>
    <t>Pemasangan 1 unit pasang baja ringan 75 x 35 mm + Hanger</t>
  </si>
  <si>
    <t>Baja ringan C75 x 1,00 mm (m)</t>
  </si>
  <si>
    <t>Hanger tray panjang 2,5 m</t>
  </si>
  <si>
    <t>Mur baut kabel tray</t>
  </si>
  <si>
    <t>Klem kabel tray</t>
  </si>
  <si>
    <t>5.1.1.12.15</t>
  </si>
  <si>
    <t>Pemasangan 1 Unit Kabel Tray (Horizontal) 1000 x 100 mm TRU Powder Coating</t>
  </si>
  <si>
    <t>Kabel Tray (Horizontal) 1000 x 100 mm TRU Powder Coating dan aksesoris</t>
  </si>
  <si>
    <t>5.1.1.12.16</t>
  </si>
  <si>
    <t>Pemasangan 1 Unit Kabel Tray (Horizontal) 1000 x 100 mm TRU Hot Dip Galvanized</t>
  </si>
  <si>
    <t>Kabel Tray (Horizontal) 1000 x 100 mm TRU Hot Dip Galvanized dan aksesoris</t>
  </si>
  <si>
    <t>5.1.1.12.17</t>
  </si>
  <si>
    <t>Pemasangan 1 Unit Kabel Tray (Horizontal) 1000 x 100 mm TRU OCP</t>
  </si>
  <si>
    <t>Kabel Tray (Horizontal) 1000 x 100 mm TRU OCP dan aksesoris</t>
  </si>
  <si>
    <t>5.1.1.12.18</t>
  </si>
  <si>
    <t>Pemasangan 1 Unit Kabel Tray (Horizontal) 1000 x 100 mm TRC Powder Coating</t>
  </si>
  <si>
    <t>Kabel Tray (Horizontal) 1000 x 100 mm TRC Powder Coating dan aksesoris</t>
  </si>
  <si>
    <t>5.1.1.12.19</t>
  </si>
  <si>
    <t>Pemasangan 1 Unit Kabel Tray (Horizontal) 1000 x 100 mm TRC Hot Dip Galvanized</t>
  </si>
  <si>
    <t>Kabel Tray (Horizontal) 1000 x 100 mm TRC Hot Dip Galvanized dan aksesoris</t>
  </si>
  <si>
    <t>5.1.1.12.20</t>
  </si>
  <si>
    <t>Pemasangan 1 Unit Kabel Tray (Horizontal) 1000 x 100 mm TRC OCP</t>
  </si>
  <si>
    <t>Kabel Tray (Horizontal) 1000 x 100 mm TRC OCP dan aksesoris</t>
  </si>
  <si>
    <t>5.1.1.12.21</t>
  </si>
  <si>
    <t>Pemasangan 1 Unit Kabel Tray (Horizontal) 900 x 100 mm TRU Powder Coating</t>
  </si>
  <si>
    <t>Kabel Tray (Horizontal) 900 x 100 mm TRU Powder Coating dan aksesoris</t>
  </si>
  <si>
    <t>5.1.1.12.22</t>
  </si>
  <si>
    <t>Pemasangan 1 Unit Kabel Tray (Horizontal) 900 x 100 mm
TRU Hot Dip Galvanized</t>
  </si>
  <si>
    <t>Kabel Tray (Horizontal) 900 x 100 mm TRU Hot Dip Galvanized dan aksesoris</t>
  </si>
  <si>
    <t>5.1.1.12.23</t>
  </si>
  <si>
    <t>Pemasangan 1 Unit Kabel Tray (Horizontal) 900 x 100 mm
TRU OCP</t>
  </si>
  <si>
    <t>5.1.1.12.24</t>
  </si>
  <si>
    <t>Pemasangan 1 Unit Kabel Tray (Horizontal) 900 x 100 mm TRC Powder Coating</t>
  </si>
  <si>
    <t>Kabel Tray (Horizontal) 900 x 100 mm TRC Powder Coating dan aksesoris</t>
  </si>
  <si>
    <t>5.1.1.12.25</t>
  </si>
  <si>
    <t>Pemasangan 1 Unit kabel Tray ( Horizontal ) 900 x 100 mm TRC Hot dip Gavanized</t>
  </si>
  <si>
    <t>Kabel Tray (Horizontal) 900 x 100 mm TRC Hot Dip Galvanized dan aksesoris</t>
  </si>
  <si>
    <t>5.1.1.12.26</t>
  </si>
  <si>
    <t>Pemasangan 1 Unit Kabel Tray (Horizontal) 900 x 100 mm
TRC OCP</t>
  </si>
  <si>
    <t>Kabel Tray (Horizontal) 900 x 100 mm TRC OCP dan aksesoris</t>
  </si>
  <si>
    <t>5.1.1.12.27</t>
  </si>
  <si>
    <t>Pemasangan 1 Unit Kabel Tray (Horizontal) 800 x 100 mm
TRU Powder Coating</t>
  </si>
  <si>
    <t>Kabel Tray (Horizontal) 800 x 100 mm TRU Powder Coating dan aksesoris</t>
  </si>
  <si>
    <t>5.1.1.12.28</t>
  </si>
  <si>
    <t>Pemasangan 1 Unit Kabel Tray (Horizontal) 800 x 100 mm
TRU Hot Dip Galvanized</t>
  </si>
  <si>
    <t>Kabel Tray (Horizontal) 800 x 100 mm TRU Hot Dip Galvanized dan aksesoris</t>
  </si>
  <si>
    <t>5.1.1.12.29</t>
  </si>
  <si>
    <t>Pemasangan 1 Unit Kabel Tray (Horizontal) 800 x 100 mm
TRU OCP</t>
  </si>
  <si>
    <t>Kabel Tray (Horizontal) 800 x 100 mm TRU OCP dan aksesoris</t>
  </si>
  <si>
    <t>5.1.1.12.30</t>
  </si>
  <si>
    <t>Pemasangan 1 Unit Kabel Tray (Horizontal) 800 x 100 mm
TRC Powder Coating</t>
  </si>
  <si>
    <t>Kabel Tray (Horizontal) 800 x 100 mm TRC Powder Coating dan aksesoris</t>
  </si>
  <si>
    <t>5.1.1.12.31</t>
  </si>
  <si>
    <t>Pemasangan 1 Unit Kabel Tray (Horizontal) 800 x 100 mm
TRC Hot Dip Galvanized</t>
  </si>
  <si>
    <t>Kabel Tray (Horizontal) 800 x 100 mm TRC Hot Dip Galvanized dan aksesoris</t>
  </si>
  <si>
    <t>5.1.1.12.32</t>
  </si>
  <si>
    <t>Pemasangan 1 Unit Kabel Tray (Horizontal) 800 x 100 mm TRC OCP</t>
  </si>
  <si>
    <t>Kabel Tray (Horizontal) 800 x 100 mm TRC OCP dan aksesoris</t>
  </si>
  <si>
    <t>5.1.1.12.33</t>
  </si>
  <si>
    <t>Pemasangan 1 Unit Kabel Tray (Horizontal) 700 x 100 mm TRU Powder Coating</t>
  </si>
  <si>
    <t>Kabel Tray (Horizontal) 700 x 100 mm TRU Powder Coating dan aksesoris</t>
  </si>
  <si>
    <t>5.1.1.12.34</t>
  </si>
  <si>
    <t>Pemasangan 1 Unit Kabel Tray (Horizontal) 700 x 100 mm TRU Hot Dip Galvanized</t>
  </si>
  <si>
    <t>Kabel Tray (Horizontal) 700 x 100 mm TRU Hot Dip Galvanized dan aksesoris</t>
  </si>
  <si>
    <t>5.1.1.12.35</t>
  </si>
  <si>
    <t>Pemasangan 1 Unit Kabel Tray (Horizontal) 700 x 100 mm TRU OCP</t>
  </si>
  <si>
    <t>Kabel Tray (Horizontal) 700 x 100 mm TRU OCP dan aksesoris</t>
  </si>
  <si>
    <t>5.1.1.12.36</t>
  </si>
  <si>
    <t>Pemasangan 1 Unit Kabel Tray (Horizontal) 700 x 100 mm TRC Powder Coating</t>
  </si>
  <si>
    <t>Kabel Tray (Horizontal) 700 x 100 mm TRC Powder Coating dan aksesoris</t>
  </si>
  <si>
    <t>5.1.1.12.37</t>
  </si>
  <si>
    <t>Pemasangan 1 Unit Kabel Tray (Horizontal) 700 x 100 mm TRC Hot Dip Galvanized</t>
  </si>
  <si>
    <t>Kabel Tray (Horizontal) 700 x 100 mm TRC Hot Dip Galvanized dan aksesoris</t>
  </si>
  <si>
    <t>5.1.1.12.38</t>
  </si>
  <si>
    <t>Pemasangan 1 Unit Kabel Tray (Horizontal) 700 x 100 mm TRC OCP</t>
  </si>
  <si>
    <t>Kabel Tray (Horizontal) 700 x 100 mm TRC</t>
  </si>
  <si>
    <t>5.1.1.12.39</t>
  </si>
  <si>
    <t>Pemasangan 1 unit Kabel Tray (Horizontal) 600x100mm TRU Hot Dip Galvanizer</t>
  </si>
  <si>
    <t>Kabel Tray 600 x 100 mm Hotdip Galvanized</t>
  </si>
  <si>
    <t>5.1.1.12.40</t>
  </si>
  <si>
    <t>Pemasangan 1 unit Kabel Tray (Horizontal) 600x100mm TRU OCP</t>
  </si>
  <si>
    <t>Kabel Tray 600 x100 mm Elektro Galvanized</t>
  </si>
  <si>
    <t>5.1.1.12.41</t>
  </si>
  <si>
    <t>Pemasangan 1 unit Kabel Tray (Horizontal) 600x100mm TRC Powder Coating</t>
  </si>
  <si>
    <t>Kabel Tray 600 x 100 mm Powder Coating</t>
  </si>
  <si>
    <t>5.1.1.12.42</t>
  </si>
  <si>
    <t>Pemasangan 1 Unit Kabel Tray (Horizontal) 600 x 100 mm TRC Hot Dip Galvanized</t>
  </si>
  <si>
    <t>(Horizontal) 600 x 100 mm TRC Hot Dip Galvanized dan aksesoris</t>
  </si>
  <si>
    <t>5.1.1.12.43</t>
  </si>
  <si>
    <t>Pemasangan 1 Unit Kabel Tray (Horizontal) 600 x 100 mm TRC OCP</t>
  </si>
  <si>
    <t>5.1.1.12.44</t>
  </si>
  <si>
    <t>Pemasangan 1 Unit Kabel Tray (Horizontal) 500 x 100 mm TRU Hot Dip Galvanized</t>
  </si>
  <si>
    <t>Kabel Tray (Horizontal) 500 x 100 mm TRU Hot Dip Galvanized dan aksesoris</t>
  </si>
  <si>
    <t>5.1.1.12.45</t>
  </si>
  <si>
    <t>Pemasangan 1 Unit Kabel Tray (Horizontal) 500 x 100 mm TRU OCP</t>
  </si>
  <si>
    <t>Kabel Tray (Horizontal) 500 x 100 mm TRU OCP dan aksesoris</t>
  </si>
  <si>
    <t>5.1.1.12.46</t>
  </si>
  <si>
    <t>Pemasangan 1 Unit Kabel Tray (Horizontal) 500 x 100 mm TRC Powder Coating</t>
  </si>
  <si>
    <t>Kabel Tray (Horizontal) 500 x 100 mm TRC Powder Coating dan aksesoris</t>
  </si>
  <si>
    <t>5.1.1.12.47</t>
  </si>
  <si>
    <t>Pemasangan 1 Unit Kabel Tray (Horizontal) 500 x 100 mm TRC Hot Dip Galvanized</t>
  </si>
  <si>
    <t>Kabel Tray (Horizontal) 500 x 100 mm TRC Hot Dip Galvanized dan aksesoris</t>
  </si>
  <si>
    <t>5.1.1.12.48</t>
  </si>
  <si>
    <t>Pemasangan 1 Unit Kabel Tray (Horizontal) 500 x 100 mm TRC OCP</t>
  </si>
  <si>
    <t>Kabel Tray (Horizontal) 500 x 100 mm TRC OCP dan aksesoris</t>
  </si>
  <si>
    <t>5.1.1.12.49</t>
  </si>
  <si>
    <t>Pemasangan 1 Unit Kabel Tray (Horizontal) 400 x 100 mm TRU Hot Dip Galvanized</t>
  </si>
  <si>
    <t>Kabel Tray (Horizontal) 400 x 100 mm TRU Hot Dip Galvanized dan aksesoris</t>
  </si>
  <si>
    <t>5.1.1.12.50</t>
  </si>
  <si>
    <t>Pemasangan 1 Unit Kabel Tray (Horizontal) 400 x 100 mm TRU OCP</t>
  </si>
  <si>
    <t>5.1.1.12.51</t>
  </si>
  <si>
    <t>Pemasangan 1 Unit Kabel Tray (Horizontal) 400 x 100 mm TRC Powder Coating</t>
  </si>
  <si>
    <t>Kabel Tray (Horizontal) 400 x 100 mm TRC Powder Coating dan aksesoris</t>
  </si>
  <si>
    <t>5.1.1.12.52</t>
  </si>
  <si>
    <t>Pemasangan 1 Unit Kabel Tray (Horizontal) 400 x 100 mm TRC Hot Dip Galvanized</t>
  </si>
  <si>
    <t>Kabel Tray (Horizontal) 400 x 100 mm TRC Hot Dip Galvanized dan aksesoris</t>
  </si>
  <si>
    <t>5.1.1.12.53</t>
  </si>
  <si>
    <t>Pemasangan 1 Unit Kabel Tray (Horizontal) 400 x 100 mm TRC OCP</t>
  </si>
  <si>
    <t>Kabel Tray (Horizontal) 400 x 100 mm TRC OCP dan aksesoris</t>
  </si>
  <si>
    <t>5.1.1.12.54</t>
  </si>
  <si>
    <t>Pemasangan 1 Unit Kabel Tray (Horizontal) 300 x 100 mm TRU Hot Dip Galvanized</t>
  </si>
  <si>
    <t>Kabel Tray (Horizontal) 300 x 100 mm TRU Hot Dip Galvanized dan aksesoris</t>
  </si>
  <si>
    <t>5.1.1.12.55</t>
  </si>
  <si>
    <t>Pemasangan 1 Unit Kabel Tray (Horizontal) 300 x 100 mm TRU OCP</t>
  </si>
  <si>
    <t>Kabel Tray (Horizontal) 300 x 100 mm TRU OCP dan aksesoris</t>
  </si>
  <si>
    <t>5.1.1.12.56</t>
  </si>
  <si>
    <t>Pemasangan 1 Unit Kabel Tray (Horizontal) 300 x 100 mm TRC Powder Coating</t>
  </si>
  <si>
    <t>Kabel Tray (Horizontal) 300 x 100 mm TRC Powder Coating dan aksesoris</t>
  </si>
  <si>
    <t>5.1.1.12.57</t>
  </si>
  <si>
    <t>Pemasangan 1 Unit Kabel Tray (Horizontal) 300 x 100 mm TRC Hot Dip Galvanized</t>
  </si>
  <si>
    <t>Kabel Tray (Horizontal) 300 x 100 mm TRC Hot Dip Galvanized dan aksesoris</t>
  </si>
  <si>
    <t>5.1.1.12.58</t>
  </si>
  <si>
    <t>Pemasangan 1 Unit Kabel Tray (Horizontal) 300 x 100 mm TRC OCP</t>
  </si>
  <si>
    <t>Kabel Tray (Horizontal) 300 x 100 mm TRC OCP dan aksesoris</t>
  </si>
  <si>
    <t>5.1.1.12.59</t>
  </si>
  <si>
    <t>Pemasangan 1 Unit Kabel Tray (Horizontal) 200 x 100 mm TRU Hot Dip Galvanized</t>
  </si>
  <si>
    <t>Kabel Tray (Horizontal) 200 x 100 mm TRU Hot Dip Galvanized dan aksesoris</t>
  </si>
  <si>
    <t>5.1.1.12.60</t>
  </si>
  <si>
    <t>Pemasangan 1 Unit Kabel Tray (Horizontal) 200 x 100 mm TRU OCP</t>
  </si>
  <si>
    <t>Kabel Tray (Horizontal) 200 x 100 mm TRU OCP dan aksesoris</t>
  </si>
  <si>
    <t>5.1.1.12.61</t>
  </si>
  <si>
    <t>Pemasangan 1 Unit Kabel Tray (Horizontal) 200 x 100 mm TRC Powder Coating</t>
  </si>
  <si>
    <t>Kabel Tray (Horizontal) 200 x 100 mm TRC Powder Coating dan aksesoris</t>
  </si>
  <si>
    <t>5.1.1.12.62</t>
  </si>
  <si>
    <t>Pemasangan 1 Unit Kabel Tray (Horizontal) 200 x 100 mm TRC Hot Dip Galvanized</t>
  </si>
  <si>
    <t>Kabel Tray (Horizontal) 200 x 100 mm TRC Hot Dip Galvanized dan aksesoris</t>
  </si>
  <si>
    <t>5.1.1.12.63</t>
  </si>
  <si>
    <t>Pemasangan 1 Unit Kabel Tray (Horizontal) 200 x 100 mm TRC OCP</t>
  </si>
  <si>
    <t>Kabel Tray (Horizontal) 200 x 100 mm TRC OCP dan aksesoris</t>
  </si>
  <si>
    <t>5.1.1.12.64</t>
  </si>
  <si>
    <t>Pemasangan 1 Unit Kabel Tray (Horizontal) 150 x 100 mm TRU Powder Coating</t>
  </si>
  <si>
    <t>Kabel Tray (Horizontal) 150 x 100 mm TRU Powder Coating dan aksesoris</t>
  </si>
  <si>
    <t>5.1.1.12.65</t>
  </si>
  <si>
    <t>Pemasangan 1 Unit Kabel Tray (Horizontal) 150 x 100 mm TRU Hot Dip Galvanized</t>
  </si>
  <si>
    <t>Kabel Tray (Horizontal) 150 x 100 mm TRU Hot Dip Galvanized dan aksesoris</t>
  </si>
  <si>
    <t>5.1.1.12.66</t>
  </si>
  <si>
    <t>Pemasangan 1 Unit Kabel Tray (Horizontal) 150 x 100 mm TRU OCP</t>
  </si>
  <si>
    <t>Kabel Tray (Horizontal) 150 x 100 mm TRU OCP dan aksesoris</t>
  </si>
  <si>
    <t>5.1.1.12.67</t>
  </si>
  <si>
    <t>Pemasangan 1 Unit Kabel Tray (Horizontal) 150 x 100 mm TRC Powder Coatingmasangan 1 Unit Kabel Tray (Horizontal) 150 x 100 mm TRU OCP</t>
  </si>
  <si>
    <t>Kabel Tray (Horizontal) 150 x 100 mm TRC Powder Coating dan aksesoris</t>
  </si>
  <si>
    <t>5.1.1.12.68</t>
  </si>
  <si>
    <t>Pemasangan 1 Unit Kabel Tray (Horizontal) 150 x 100 mm TRC Hot Dip Galvanized</t>
  </si>
  <si>
    <t>Kabel Tray (Horizontal) 150 x 100 mm TRC Hot Dip Galvanized dan aksesoris</t>
  </si>
  <si>
    <t>5.1.1.12.69</t>
  </si>
  <si>
    <t>Pemasangan 1 Unit Kabel Tray (Horizontal) 150 x 100 mm TRC OCP</t>
  </si>
  <si>
    <t>Kabel Tray (Vertikal) 1000 x 100 mm TRU Powder Coating dan aksesoris</t>
  </si>
  <si>
    <t>5.1.1.12.70</t>
  </si>
  <si>
    <t>Pemasangan 1 Unit Kabel Tray (Vertikal) 1000 x 100 mm TRU Powder Coating</t>
  </si>
  <si>
    <t>5.1.1.12.71</t>
  </si>
  <si>
    <t>Pemasangan 1 Unit Kabel Tray (Vertikal) 1000 x 100 mm TRU Hot Dip Galvanized</t>
  </si>
  <si>
    <t>Kabel Tray (Vertikal) 1000 x 100 mm TRU Hot Dip Galvanized dan aksesoris</t>
  </si>
  <si>
    <t>5.1.1.12.72</t>
  </si>
  <si>
    <t>Pemasangan 1 Unit Kabel Tray (Vertikal) 1000 x 100 mm TRU OCP</t>
  </si>
  <si>
    <t>Kabel Tray (Vertikal) 1000 x 100 mm TRU OCP dan aksesoris</t>
  </si>
  <si>
    <t>5.1.1.12.73</t>
  </si>
  <si>
    <t>Pemasangan 1 Unit Kabel Tray (Vertikal) 1000 x 100 mm TRC Powder Coating</t>
  </si>
  <si>
    <t>Kabel Tray (Vertikal) 1000 x 100 mm TRC Powder Coating dan aksesoris</t>
  </si>
  <si>
    <t>5.1.1.12.74</t>
  </si>
  <si>
    <t>Pemasangan 1 Unit Kabel Tray (Vertikal) 1000 x 100 mm TRC Hot Dip Galvanized\</t>
  </si>
  <si>
    <t>Kabel Tray (Vertikal) 1000 x 100 mm TRC Hot Dip Galvanized dan aksesoris</t>
  </si>
  <si>
    <t>5.1.1.12.75</t>
  </si>
  <si>
    <t>Pemasangan 1 Unit Kabel Tray (Vertikal) 1000 x 100 mm TRC OCP</t>
  </si>
  <si>
    <t>Kabel Tray (Vertikal) 1000 x 100 mm TRC OCP dan aksesoris</t>
  </si>
  <si>
    <t>5.1.1.12.76</t>
  </si>
  <si>
    <t>Pemasangan 1 Unit Kabel Tray (Vertikal) 900 x 100 mm TRU Powder Coating</t>
  </si>
  <si>
    <t>Kabel Tray (Vertikal) 900 x 100 mm TRU Powder Coating dan aksesoris</t>
  </si>
  <si>
    <t>5.1.1.12.77</t>
  </si>
  <si>
    <t>Pemasangan 1 Unit Kabel Tray (Vertikal) 900 x 100 mm TRU Hot Dip Galvanized</t>
  </si>
  <si>
    <t>Kabel Tray (Vertikal) 900 x 100 mm TRU Hot Dip Galvanized dan aksesoris</t>
  </si>
  <si>
    <t>5.1.1.12.78</t>
  </si>
  <si>
    <t>Pemasangan 1 Unit Kabel Tray (Vertikal) 900 x 100 mm TRU OCP</t>
  </si>
  <si>
    <t>Kabel Tray (Vertikal) 900 x 100 mm TRU OCP dan aksesoris</t>
  </si>
  <si>
    <t>5.1.1.12.79</t>
  </si>
  <si>
    <t>Pemasangan 1 Unit Kabel Tray (Vertikal) 900 x 100 mm TRC Powder Coating</t>
  </si>
  <si>
    <t>Kabel Tray (Vertikal) 900 x 100 mm TRC Powder Coating dan aksesoris</t>
  </si>
  <si>
    <t>5.1.1.12.80</t>
  </si>
  <si>
    <t>Pemasangan 1 Unit Kabel Tray (Vertikal) 900 x 100 mm TRC Hot Dip Galvanized</t>
  </si>
  <si>
    <t>5.1.1.12.81</t>
  </si>
  <si>
    <t>Pemasangan 1 Unit Kabel Tray (Vertikal) 900 x 100 mm TRC OCP</t>
  </si>
  <si>
    <t>Kabel Tray (Vertikal) 900 x 100 mm TRC OCP dan aksesoris</t>
  </si>
  <si>
    <t>5.1.1.12.82</t>
  </si>
  <si>
    <t>Pemasangan 1 Unit Kabel Tray (Vertikal) 800 x 100 mm TRU Powder Coating</t>
  </si>
  <si>
    <t>Kabel Tray (Vertikal) 800 x 100 mm TRU Powder Coating dan aksesoris</t>
  </si>
  <si>
    <t>5.1.1.12.83</t>
  </si>
  <si>
    <t>Pemasangan 1 Unit Kabel Tray (Vertikal) 800 x 100 mm TRU Hot Dip Galvanized</t>
  </si>
  <si>
    <t>Kabel Tray (Vertikal) 800 x 100 mm TRU Hot Dip Galvanized dan aksesoris</t>
  </si>
  <si>
    <t>5.1.1.12.84</t>
  </si>
  <si>
    <t>Pemasangan 1 Unit Kabel Tray (Vertikal) 800 x 100 mm TRU OCP</t>
  </si>
  <si>
    <t>Kabel Tray (Vertikal) 800 x 100 mm TRU OCP dan aksesoris</t>
  </si>
  <si>
    <t>5.1.1.12.85</t>
  </si>
  <si>
    <t>Pemasangan 1 Unit Kabel Tray (Vertikal) 800 x 100 mm TRC Powder Coating</t>
  </si>
  <si>
    <t>Kabel Tray (Vertikal) 800 x 100 mm TRC Powder Coating dan aksesoris</t>
  </si>
  <si>
    <t>5.1.1.12.86</t>
  </si>
  <si>
    <t>Pemasangan 1 Unit Kabel Tray (Vertikal) 800 x 100 mm TRC Hot Dip Galvanized</t>
  </si>
  <si>
    <t>Kabel Tray (Vertikal) 800 x 100 mm TRC Hot Dip Galvanized dan aksesoris</t>
  </si>
  <si>
    <t>5.1.1.12.87</t>
  </si>
  <si>
    <t>Pemasangan 1 Unit Kabel Tray (Vertikal) 800 x 100 mm TRC OCP</t>
  </si>
  <si>
    <t>Kabel Tray (Vertikal) 800 x 100 mm TRC OCP dan aksesoris</t>
  </si>
  <si>
    <t>5.1.1.12.88</t>
  </si>
  <si>
    <t xml:space="preserve"> Pemasangan 1 Unit Kabel Tray (Vertikal) 700 x 100 mm TRU Powder Coating</t>
  </si>
  <si>
    <t>Kabel Tray (Vertikal) 700 x 100 mm TRU Powder Coating dan aksesoris</t>
  </si>
  <si>
    <t>5.1.1.12.89</t>
  </si>
  <si>
    <t>Pemasangan 1 Unit Kabel Tray (Vertikal) 700 x 100 mm TRU Hot Dip Galvanized</t>
  </si>
  <si>
    <t>Kabel Tray (Vertikal) 700 x 100 mm TRU Hot Dip Galvanized dan aksesoris</t>
  </si>
  <si>
    <t>5.1.1.12.90</t>
  </si>
  <si>
    <t>Pemasangan 1 Unit Kabel Tray (Vertikal) 700 x 100 mm TRU OCP</t>
  </si>
  <si>
    <t>Kabel Tray (Vertikal) 700 x 100 mm TRU OCP dan aksesoris</t>
  </si>
  <si>
    <t>5.1.1.12.91</t>
  </si>
  <si>
    <t>Pemasangan 1 Unit Kabel Tray (Vertikal) 700 x 100 mm TRC Powder Coating</t>
  </si>
  <si>
    <t>Kabel Tray (Vertikal) 700 x 100 mm TRC Powder Coating dan aksesoris</t>
  </si>
  <si>
    <t>5.1.1.12.92</t>
  </si>
  <si>
    <t>Pemasangan 1 Unit Kabel Tray (Vertikal) 700 x 100 mm TRC Hot Dip Galvanized</t>
  </si>
  <si>
    <t>Kabel Tray (Vertikal) 700 x 100 mm TRC Hot Dip Galvanized dan aksesoris</t>
  </si>
  <si>
    <t>5.1.1.12.93</t>
  </si>
  <si>
    <t>Pemasangan 1 Unit Kabel Tray (Vertikal) 700 x 100 mm TRC OCP</t>
  </si>
  <si>
    <t>Kabel Tray (Vertikal) 700 x 100 mm TRC OCP dan aksesoris</t>
  </si>
  <si>
    <t>5.1.1.12.94</t>
  </si>
  <si>
    <t>Pemasangan 1 Unit Kabel Tray (Vertikal) 600 x 100 mm TRU Hot Dip Galvanized</t>
  </si>
  <si>
    <t>Kabel Tray (Vertikal) 600 x 100 mm TRU Hot Dip Galvanized dan aksesoris</t>
  </si>
  <si>
    <t>5.1.1.12.95</t>
  </si>
  <si>
    <t>Pemasangan 1 Unit Kabel Tray (Vertikal) 600 x 100 mm TRU OCP</t>
  </si>
  <si>
    <t>Kabel Tray (Vertikal) 600 x 100 mm TRU OCP dan aksesoris</t>
  </si>
  <si>
    <t>5.1.1.12.96</t>
  </si>
  <si>
    <t>Pemasangan 1 Unit Kabel Tray (Vertikal) 600 x 100 mm TRC
Powder Coating</t>
  </si>
  <si>
    <t>Kabel Tray (Vertikal) 600 x 100 mm TRC Powder Coating dan aksesoris</t>
  </si>
  <si>
    <t>5.1.1.12.97</t>
  </si>
  <si>
    <t>Pemasangan 1 Unit Kabel Tray (Vertikal) 600 x 100 mm TRC
Hot Dip Galvanized</t>
  </si>
  <si>
    <t>Kabel Tray (Vertikal) 600 x 100 mm TRC Hot Dip Galvanized dan aksesoris</t>
  </si>
  <si>
    <t>5.1.1.12.98</t>
  </si>
  <si>
    <t>Pemasangan 1 Unit Kabel Tray (Vertikal) 600 x 100 mm TRC
OCP</t>
  </si>
  <si>
    <t>Kabel Tray (Vertikal) 600 x 100 mm TRC OCP dan aksesoris</t>
  </si>
  <si>
    <t>5.1.1.12.99</t>
  </si>
  <si>
    <t>Pemasangan 1 Unit Kabel Tray (Vertikal) 500 x 100 mm TRU
Hot Dip Galvanized</t>
  </si>
  <si>
    <t>Kabel Tray (Vertikal) 500 x 100 mm TRU Hot Dip Galvanized dan aksesoris</t>
  </si>
  <si>
    <t>5.1.1.12.100</t>
  </si>
  <si>
    <t>Pemasangan 1 Unit Kabel Tray (Vertikal) 500 x 100 mm TRU
OCP</t>
  </si>
  <si>
    <t>5.1.1.12.101</t>
  </si>
  <si>
    <t>Pemasangan 1 Unit Kabel Tray (Vertikal) 500 x 100 mm TRC
Powder Coating</t>
  </si>
  <si>
    <t>Kabel Tray (Vertikal) 500 x 100 mm TRC Powder Coating dan aksesoris</t>
  </si>
  <si>
    <t>5.1.1.12.102</t>
  </si>
  <si>
    <t>Pemasangan 1 Unit Kabel Tray (Vertikal) 500 x 100 mm TRC
Hot Dip Galvanized</t>
  </si>
  <si>
    <t>Kabel Tray (Vertikal) 500 x 100 mm TRC Hot Dip Galvanized dan aksesoris</t>
  </si>
  <si>
    <t>5.1.1.12.103</t>
  </si>
  <si>
    <t>Pemasangan 1 Unit Kabel Tray (Vertikal) 500 x 100 mm TRC
OCP</t>
  </si>
  <si>
    <t>Kabel Tray (Vertikal) 500 x 100 mm TRC OCP dan aksesoris</t>
  </si>
  <si>
    <t>5.1.1.12.104</t>
  </si>
  <si>
    <t>Pemasangan 1 Unit Kabel Tray (Vertikal) 400 x 100 mm TRU
Hot Dip Galvanized</t>
  </si>
  <si>
    <t>Kabel Tray (Vertikal) 400 x 100 mm TRU Hot Dip Galvanized dan aksesoris</t>
  </si>
  <si>
    <t>5.1.1.12.105</t>
  </si>
  <si>
    <t>Pemasangan 1 Unit Kabel Tray (Vertikal) 400 x 100 mm TRU
OCP</t>
  </si>
  <si>
    <t>Kabel Tray (Vertikal) 400 x 100 mm TRU OCP dan aksesoris</t>
  </si>
  <si>
    <t>5.1.1.12.106</t>
  </si>
  <si>
    <t>Pemasangan 1 Unit Kabel Tray (Vertikal) 400 x 100 mm TRC
Powder Coating</t>
  </si>
  <si>
    <t>Kabel Tray (Vertikal) 400 x 100 mm TRC Powder Coating dan aksesoris</t>
  </si>
  <si>
    <t>5.1.1.12.107</t>
  </si>
  <si>
    <t>Pemasangan 1 Unit Kabel Tray (Vertikal) 400 x 100 mm TRC
Hot Dip Galvanized</t>
  </si>
  <si>
    <t>Kabel Tray (Vertikal) 400 x 100 mm TRC Hot Dip Galvanized dan aksesoris</t>
  </si>
  <si>
    <t>5.1.1.12.108</t>
  </si>
  <si>
    <t>Pemasangan 1 Unit Kabel Tray (Vertikal) 400 x 100 mm TRC
OCP</t>
  </si>
  <si>
    <t>Kabel Tray (Vertikal) 400 x 100 mm TRC OCP dan aksesoris</t>
  </si>
  <si>
    <t>5.1.1.12.109</t>
  </si>
  <si>
    <t>Pemasangan 1 Unit Kabel Tray (Vertikal) 300 x 100 mm TRU
Hot Dip Galvanized</t>
  </si>
  <si>
    <t>Kabel Tray (Vertikal) 300 x 100 mm TRU Hot Dip Galvanized dan aksesoris</t>
  </si>
  <si>
    <t>5.1.1.12.110</t>
  </si>
  <si>
    <t>Pemasangan 1 Unit Kabel Tray (Vertikal) 300 x 100 mm TRU
OCP</t>
  </si>
  <si>
    <t>Kabel Tray (Vertikal) 300 x 100 mm TRU OCP dan aksesoris</t>
  </si>
  <si>
    <t>5.1.1.12.111</t>
  </si>
  <si>
    <t>Pemasangan 1 Unit Kabel Tray (Vertikal) 300 x 100 mm TRC
Powder Coating</t>
  </si>
  <si>
    <t>Kabel Tray (Vertikal) 300 x 100 mm TRC Powder Coating dan aksesoris</t>
  </si>
  <si>
    <t>5.1.1.12.112</t>
  </si>
  <si>
    <t>Pemasangan 1 Unit Kabel Tray (Vertikal) 300 x 100 mm TRC
Hot Dip Galvanized</t>
  </si>
  <si>
    <t>Kabel Tray (Vertikal) 300 x 100 mm TRC Hot Dip Galvanized dan aksesoris</t>
  </si>
  <si>
    <t>5.1.1.12.113</t>
  </si>
  <si>
    <t>Pemasangan 1 Unit Kabel Tray (Vertikal) 300 x 100 mm TRC
OCP</t>
  </si>
  <si>
    <t>Kabel Tray (Vertikal) 300 x 100 mm TRC OCP dan aksesoris</t>
  </si>
  <si>
    <t>5.1.1.12.114</t>
  </si>
  <si>
    <t>Pemasangan 1 Unit Kabel Tray (Vertikal) 200 x 100 mm TRU
Hot Dip Galvanized</t>
  </si>
  <si>
    <t>Kabel Tray (Vertikal) 200 x 100 mm TRU Hot Dip Galvanized dan aksesoris</t>
  </si>
  <si>
    <t>5.1.1.12.115</t>
  </si>
  <si>
    <t>Pemasangan 1 Unit Kabel Tray (Vertikal) 200 x 100 mm TRU
OCP</t>
  </si>
  <si>
    <t>Kabel Tray (Vertikal) 200 x 100 mm TRU OCP dan aksesoris</t>
  </si>
  <si>
    <t>5.1.1.12.116</t>
  </si>
  <si>
    <t>Pemasangan 1 Unit Kabel Tray (Vertikal) 200 x 100 mm TRC
Powder Coating</t>
  </si>
  <si>
    <t>Kabel Tray (Vertikal) 200 x 100 mm TRC Powder Coating dan aksesoris</t>
  </si>
  <si>
    <t>5.1.1.12.117</t>
  </si>
  <si>
    <t>Pemasangan 1 Unit Kabel Tray (Vertikal) 200 x 100 mm TRC
Hot Dip Galvanized</t>
  </si>
  <si>
    <t>Kabel Tray (Vertikal) 200 x 100 mm TRC Hot Dip Galvanized dan aksesoris</t>
  </si>
  <si>
    <t>5.1.1.12.118</t>
  </si>
  <si>
    <t>Pemasangan 1 Unit Kabel Tray (Vertikal) 200 x 100 mm TRC
OCP</t>
  </si>
  <si>
    <t>Kabel Tray (Vertikal) 200 x 100 mm TRC OCP dan aksesoris</t>
  </si>
  <si>
    <t>5.1.1.12.119</t>
  </si>
  <si>
    <t>Pemasangan 1 Unit Kabel Tray (Vertikal) 150 x 100 mm TRU
Powder Coating</t>
  </si>
  <si>
    <t>Kabel Tray (Vertikal) 150 x 100 mm TRU Powder Coating dan aksesoris</t>
  </si>
  <si>
    <t>5.1.1.12.120</t>
  </si>
  <si>
    <t>Pemasangan 1 Unit Kabel Tray (Vertikal) 150 x 100 mm TRU
Hot Dip Galvanized</t>
  </si>
  <si>
    <t>Kabel Tray (Vertikal) 150 x 100 mm TRU Hot Dip Galvanized dan aksesoris</t>
  </si>
  <si>
    <t>5.1.1.12.121</t>
  </si>
  <si>
    <t>Pemasangan 1 Unit Kabel Tray (Vertikal) 150 x 100 mm TRU
OCP</t>
  </si>
  <si>
    <t>Kabel Tray (Vertikal) 150 x 100 mm TRU OCP dan aksesoris</t>
  </si>
  <si>
    <t>5.1.1.12.122</t>
  </si>
  <si>
    <t>Pemasangan 1 Unit Kabel Tray (Vertikal) 150 x 100 mm TRC
Powder Coating</t>
  </si>
  <si>
    <t>Kabel Tray (Vertikal) 150 x 100 mm TRC Powder Coating dan aksesoris</t>
  </si>
  <si>
    <t>5.1.1.12.123</t>
  </si>
  <si>
    <t>Pemasangan 1 Unit Kabel Tray (Vertikal) 150 x 100 mm TRC
Hot Dip Galvanized</t>
  </si>
  <si>
    <t>Kabel Tray (Vertikal) 150 x 100 mm TRC Hot Dip Galvanized dan aksesoris</t>
  </si>
  <si>
    <t>5.1.1.12.124</t>
  </si>
  <si>
    <t>Pemasangan 1 Unit Kabel Tray (Vertikal) 150 x 100 mm TRC
OCP</t>
  </si>
  <si>
    <t>Kabel Tray (Vertikal) 150 x 100 mm TRC OCP dan aksesoris</t>
  </si>
  <si>
    <t>5.1.1.13.1</t>
  </si>
  <si>
    <t>Pemasangan 1 m' N2XSYGBY 3 x 120 mm²</t>
  </si>
  <si>
    <t>Kabel N2XSYGBY 3 x 120 mm² dan aksesoris</t>
  </si>
  <si>
    <t>5.1.2.1</t>
  </si>
  <si>
    <t>Pemasangan 1 Unit Panel Utama Tegangan Menengah (PUTM)</t>
  </si>
  <si>
    <t>Panel Utama Tegangan Menengah</t>
  </si>
  <si>
    <t>CATATAN Material bantu / aksesoris 3-10% dari harga unit</t>
  </si>
  <si>
    <t>5.1.2.2</t>
  </si>
  <si>
    <t>Pemasangan 1 Unit Panel Utama Tegangan Redah (PUTR) per Kubikal</t>
  </si>
  <si>
    <t>Panel Utama Tegangan Rendah</t>
  </si>
  <si>
    <t>CATATAN Material bantu / aksesoris 10-40% dari harga unit</t>
  </si>
  <si>
    <t>5.1.2.3</t>
  </si>
  <si>
    <t>Pemasangan 1 Unit Main Distribution Panel (MDP) Floor Standing</t>
  </si>
  <si>
    <t>MDP Floor Standing</t>
  </si>
  <si>
    <t>CATATAN Material bantu / aksesoris 5-7% dari harga unit</t>
  </si>
  <si>
    <t>5.1.2.4</t>
  </si>
  <si>
    <t>Pemasangan 1 Unit Main Distribution Panel (MDP) Wall Mounted</t>
  </si>
  <si>
    <t>MDP Wall Mounted</t>
  </si>
  <si>
    <t>5.1.2.5</t>
  </si>
  <si>
    <t>Pemasangan 1 Unit Sub Distribution Panel (SDP) Floor Standig</t>
  </si>
  <si>
    <t>SDP Floor Standing</t>
  </si>
  <si>
    <t>5.1.2.6</t>
  </si>
  <si>
    <t>Pemasangan 1 Unit Sub Distribution Panel (SDP) Wall Maunted</t>
  </si>
  <si>
    <t>SDP Wall Mounted</t>
  </si>
  <si>
    <t>5.1.2.7</t>
  </si>
  <si>
    <t>Pemasangan 1 Unit Panel Lantai Wall Mounted (800x 600 x200 mm)</t>
  </si>
  <si>
    <t>Panel Lantai Wall Mounted 800x600x200</t>
  </si>
  <si>
    <t>CATATAN Material bantu / aksesoris 3-5% dari harga unit</t>
  </si>
  <si>
    <t>5.1.2.8</t>
  </si>
  <si>
    <t>Pemasangan 1 Unit Panel Lantai Wall Mounted (600x 400 x200 mm)</t>
  </si>
  <si>
    <t>Panel Lantai Wall Mounted 600x 400 x200</t>
  </si>
  <si>
    <t>5.1.2.9</t>
  </si>
  <si>
    <t>Pemasangan 1 Unit Panel kWh Meter</t>
  </si>
  <si>
    <t>Panel kWh Meter</t>
  </si>
  <si>
    <t>5.1.2.10</t>
  </si>
  <si>
    <t>Pemasangan 1 Unit Panel Penerang Luar Outdoor</t>
  </si>
  <si>
    <t>Panel Penerang Luar Outdoor termasuk material batu</t>
  </si>
  <si>
    <t>5.1.2.11</t>
  </si>
  <si>
    <t>Pemasangan 1 Unit Panel Kontrol (Pompa Transfer, Pompa Kolam Renang,Water Treatment Plat (WTP), Instalasi Pengelolaan Air Limbah ( IPAL), dan Power Lift)</t>
  </si>
  <si>
    <t>Panel Kontrol Pompa</t>
  </si>
  <si>
    <t>5.1.2.12</t>
  </si>
  <si>
    <t>Pemasangan 1 Unit Panel Kontrol Pompa Kolam Renang</t>
  </si>
  <si>
    <t>Panel Kontrol Pompa Kolam Renang termasuk Material Bantu / Aksesoris</t>
  </si>
  <si>
    <t>5.1.2.13</t>
  </si>
  <si>
    <t>Pemasangan 1 Unit Panel Kontrol Water Treament Plant (WTP)</t>
  </si>
  <si>
    <t>5.1.2.14</t>
  </si>
  <si>
    <t>Pemasangan 1 Unit Panel Kontrol Instalasi Pengolahan Air Limbah (IPAL)</t>
  </si>
  <si>
    <t>Panel Kontrol IPAL termasuk Material Bantuan / aksesoris</t>
  </si>
  <si>
    <t>5.1.2.15</t>
  </si>
  <si>
    <t>Pemasangan 1 Unit Panel Power Lift</t>
  </si>
  <si>
    <t>Panel Power Lift termasuk Material bantu / Aksesoris</t>
  </si>
  <si>
    <t>5.1.2.16</t>
  </si>
  <si>
    <t>Pemasangan 1 Unit Panel Power Gondola</t>
  </si>
  <si>
    <t>Panel Power Gondola termasuk material bantu</t>
  </si>
  <si>
    <t>5.1.2.17</t>
  </si>
  <si>
    <t>Pemasangan 1 Unit Panel Power Elektronik</t>
  </si>
  <si>
    <t>Panel Power Elektronik termasuk material bantu</t>
  </si>
  <si>
    <t>5.1.2.18</t>
  </si>
  <si>
    <t>Pemasangan 1 Unit Panel Power AHU</t>
  </si>
  <si>
    <t>Panel Power AHU termasuk material bantu</t>
  </si>
  <si>
    <t>CATATAN Material bantu / aksesoris 5-15% dari harga unit</t>
  </si>
  <si>
    <t>5.1.2.19</t>
  </si>
  <si>
    <t>Pemasangan 1 Unit Panel Power AC (VRF/DX System)</t>
  </si>
  <si>
    <t>Panel Power AC termasuk material bantu</t>
  </si>
  <si>
    <t>CATATAN Material bantu / aksesoris 5-10% dari harga unit</t>
  </si>
  <si>
    <t>5.1.2.20</t>
  </si>
  <si>
    <t>Pemasangan 1 Unit Panel Power Chiller</t>
  </si>
  <si>
    <t>Panel Power Chiller termasuk material bantu</t>
  </si>
  <si>
    <t>5.1.2.21</t>
  </si>
  <si>
    <t>Pemasangan 1 Unit Panel Kontrol Power Chiller</t>
  </si>
  <si>
    <t>Panel Kontrol Power Chiller termasuk material bantu</t>
  </si>
  <si>
    <t>5.1.2.22</t>
  </si>
  <si>
    <t>Pemasangan 1 Unit Panel Kontrol Pompa Cooling Tower</t>
  </si>
  <si>
    <t>Panel Kontrol Power Cooling Tower termasuk material bantu</t>
  </si>
  <si>
    <t>5.1.2.23</t>
  </si>
  <si>
    <t>Pemasangan 1 Unit Panel Kontrol Fan Presurisasi</t>
  </si>
  <si>
    <t>Panel Kontrol Fan Presurisasi termasuk material bantu</t>
  </si>
  <si>
    <t>MCB Box</t>
  </si>
  <si>
    <t>5.1.3.1</t>
  </si>
  <si>
    <t>Pemasangan 1 Unit Genset Kap : 75 Kva Silent Type</t>
  </si>
  <si>
    <t>Genset Kap : 75kVA Silent Type dan aksesoris</t>
  </si>
  <si>
    <t>Sewa Tripot</t>
  </si>
  <si>
    <t>CATATAN Upah tenaga kerja untuk pemasangan genset berjarak ±25 m dari power house, yang mencakup: - Pengaturan posisi genset di ruang genset - Pemasangan knalpot - Pemasangan ducting udara pembuangan panas dari radiator - Pemasangan fastener / angkur ke lantai</t>
  </si>
  <si>
    <t>5.1.3.2</t>
  </si>
  <si>
    <t>Pemasangan 1 Unit Genset Kap : 100 Kva Silent Type</t>
  </si>
  <si>
    <t>Genset Kap : 100 kVA Silent Type dan aksesoris</t>
  </si>
  <si>
    <t>5.1.3.3</t>
  </si>
  <si>
    <t>Pemasangan 1 Unit Genset Kap : 400 Kva Silent Type</t>
  </si>
  <si>
    <t>Genset Kap : 400 kVA Silent Type dan aksesoris</t>
  </si>
  <si>
    <t>Crane - harian</t>
  </si>
  <si>
    <t>5.1.3.4</t>
  </si>
  <si>
    <t>Pemasangan 1 Unit UPS KVA/3P Type Online Back Up Battery 15 menit</t>
  </si>
  <si>
    <t>UPS 5 KVA</t>
  </si>
  <si>
    <t>5.1.3.5</t>
  </si>
  <si>
    <t>Pemasangan 1 Unit Tangki Solar Harian 500 Liter</t>
  </si>
  <si>
    <t>Tangki Solar Harian 500 liter</t>
  </si>
  <si>
    <t>5.1.3.6</t>
  </si>
  <si>
    <t>Pemasangan 1 Unit Hand Pump Solar</t>
  </si>
  <si>
    <t>Hand Pump Solar dan aksesoris</t>
  </si>
  <si>
    <t>5.1.3.7</t>
  </si>
  <si>
    <t>Pemasangan 1 Unit Genset Kap : 35 Kva Silent Type</t>
  </si>
  <si>
    <t>Genset Kap : 35kVA Silent Type dan aksesoris</t>
  </si>
  <si>
    <t>5.1.3.8</t>
  </si>
  <si>
    <t>Pemasangan 1 Unit Genset Kap : 700 Kva Silent Type</t>
  </si>
  <si>
    <t>Genset Kap : 700 kVA Silent Type dan aksesoris</t>
  </si>
  <si>
    <t>5.1.3.9</t>
  </si>
  <si>
    <t>Upah tenaga kerja untuk pemasangan genset berjarak ±25 m dari power house, yang mencakup: - Pengaturan posisi genset di ruang genset - Pemasangan knalpot - Pemasangan ducting udara pembuangan panas dari radiator - Pemasangan fastener / angkur ke lantai</t>
  </si>
  <si>
    <t>Genset Kap : 1000 kVA Silent Type dan aksesoris</t>
  </si>
  <si>
    <t>5.1.4.1</t>
  </si>
  <si>
    <t>Pemasangan 1 Unit Trafo Kap : 630 Kva : Synthetic Oil Ester (Termasuk Terminasi Instalasi Trafo)</t>
  </si>
  <si>
    <t>Trafo Kap : 630 Kva : Synthetic Oil Ester</t>
  </si>
  <si>
    <t>5.1.4.2</t>
  </si>
  <si>
    <t>Pemasangan 1 Unit Trafo Kap : 1.250 kVA ; Synthetic Oil Ester (Termasuk Terminasi Instalasi Trafo)</t>
  </si>
  <si>
    <t>Trafo Kap : 1.250 Kva : Synthetic Oil Ester</t>
  </si>
  <si>
    <t>Saklar Tunggal</t>
  </si>
  <si>
    <t>5.1.5.2</t>
  </si>
  <si>
    <t>Pemasangan 1 Unit Saklar Ganda</t>
  </si>
  <si>
    <t>Saklar Ganda</t>
  </si>
  <si>
    <t>5.1.5.3</t>
  </si>
  <si>
    <t>Pemasangan 1 Unit Saklar Triple</t>
  </si>
  <si>
    <t>Saklar Triple</t>
  </si>
  <si>
    <t>5.1.5.4</t>
  </si>
  <si>
    <t>Pemasangan 1 Unit Grid Switch 2 x 2</t>
  </si>
  <si>
    <t>Grid Switch</t>
  </si>
  <si>
    <t>5.1.5.5</t>
  </si>
  <si>
    <t>Pemasangan 1 Unit Grid Switch 2 x 12</t>
  </si>
  <si>
    <t>5.1.5.6</t>
  </si>
  <si>
    <t>Pemasangan 1 Unit Grid Switch 2 x 12 dan 14</t>
  </si>
  <si>
    <t>Grid Switch dan aksesoris</t>
  </si>
  <si>
    <t>5.1.5.7</t>
  </si>
  <si>
    <t>Pemasangan 1 Unit Grid Switch 2 x 24</t>
  </si>
  <si>
    <t>5.1.5.8</t>
  </si>
  <si>
    <t>Pemasangan 1 Unit Grid Switch 4 x 2 Gang</t>
  </si>
  <si>
    <t>Grid Switch 4 x 2 Gang</t>
  </si>
  <si>
    <t>Stop Kontak 1 P, 10 A, 200 W</t>
  </si>
  <si>
    <t>5.1.5.10</t>
  </si>
  <si>
    <t>Pemasangan 1 Unit Stop Kontak 1 P, 10 A, 200 W + cover</t>
  </si>
  <si>
    <t>Stop Kontak 1 P, 10 A, 200 W + cover</t>
  </si>
  <si>
    <t>5.1.5.11</t>
  </si>
  <si>
    <t>Pemasangan 1 Unit Stop Kontak Hand Dryer 1 Ph 1.000 W</t>
  </si>
  <si>
    <t>Stop Kontak Hand Dryer 1 Ph 1.000 W dan aksesoris</t>
  </si>
  <si>
    <t>5.1.5.12</t>
  </si>
  <si>
    <t>Pemasangan 1 Unit Stop Kontak AC</t>
  </si>
  <si>
    <t>Stop Kontak AC</t>
  </si>
  <si>
    <t>Conduit HI 20 mm</t>
  </si>
  <si>
    <t>T Dus</t>
  </si>
  <si>
    <t>Socket Conduit 20 mm</t>
  </si>
  <si>
    <t>Klem 20 mm</t>
  </si>
  <si>
    <t>Fischer S6 + Sekrup</t>
  </si>
  <si>
    <t>Elbow</t>
  </si>
  <si>
    <t>Isolasi</t>
  </si>
  <si>
    <t>Kabel NYM 3 x 2,5 mm2 (LSOH)</t>
  </si>
  <si>
    <t>Stop Kontak 1 P, 16 A, 200 W</t>
  </si>
  <si>
    <t>Stop Kontak 1 P, 16 A, 200 W + cover</t>
  </si>
  <si>
    <t>5.1.5.17</t>
  </si>
  <si>
    <t>Pemasangan 1 Unit Stop Kontak Lantai</t>
  </si>
  <si>
    <t>Stop Kontak Lantai</t>
  </si>
  <si>
    <t>5.1.6.1</t>
  </si>
  <si>
    <t>Pemasangan 1 unit kWh Meter Token 1 Phase</t>
  </si>
  <si>
    <t>kWh meter token 1 phase</t>
  </si>
  <si>
    <t>5.1.6.2</t>
  </si>
  <si>
    <t>Pemasangan 1 unit kWh Meter Token 3 Phase</t>
  </si>
  <si>
    <t>kWh meter token 3 phase</t>
  </si>
  <si>
    <t>5.1.6.3</t>
  </si>
  <si>
    <t>Pemasangan 1 unit Softwer Sistem Offile / online untuk kWh Meter Swakelola Prabayar</t>
  </si>
  <si>
    <t>Software sistem kwh meter swakelola prabayar</t>
  </si>
  <si>
    <t>5.1.6.4</t>
  </si>
  <si>
    <t>Pemasangan 1 Unit PC Server termasuk OS Windows Server, monitor, keyboard dan Mouse</t>
  </si>
  <si>
    <t>PC Server</t>
  </si>
  <si>
    <t>5.1.8.1</t>
  </si>
  <si>
    <t>Pemasangan 1 set pembumian sistem elektrikal dengan batang tembaga dia.5/8"</t>
  </si>
  <si>
    <t>Bak Kontrol Pemeriksaan dari Batu Bata 45 x 45 x 45 cm + Tutup Beton 45 x 45 x 10 cm</t>
  </si>
  <si>
    <t>Terminal Busbar 300 x 50 x 5 mm</t>
  </si>
  <si>
    <t>Batang Tembaga Pembumian Dia.5/8” (kedalaman min. 12 m)</t>
  </si>
  <si>
    <t>Pantek (kedalaman min. 12 m)</t>
  </si>
  <si>
    <t>lot</t>
  </si>
  <si>
    <t>Kabel BC 95 mm2</t>
  </si>
  <si>
    <t>Kabel Skun 95 mm2</t>
  </si>
  <si>
    <t>Rod Coupling</t>
  </si>
  <si>
    <t>Material Bantu</t>
  </si>
  <si>
    <t>loat</t>
  </si>
  <si>
    <t>5.1.8.2</t>
  </si>
  <si>
    <t>Pemasangan 1 set pembumian sistem elektrikal dengan batang tembaga dia.3/4"</t>
  </si>
  <si>
    <t>Batang Tembaga Pembumian Dia.3/4” (kedalaman min. 12 m)</t>
  </si>
  <si>
    <t>5.1.9.1</t>
  </si>
  <si>
    <t>Pemasangan 1 m' Busduct 1.000A</t>
  </si>
  <si>
    <t>Busduct 1.000A</t>
  </si>
  <si>
    <t>5.1.9.2</t>
  </si>
  <si>
    <t>Pemasangan 1 m' Busduct 2.000A</t>
  </si>
  <si>
    <t>Busduct 2.000A</t>
  </si>
  <si>
    <t>5.1.9.3</t>
  </si>
  <si>
    <t>Pemasangan 1 m' Plug in Busway 1.000A</t>
  </si>
  <si>
    <t>Plug in Busway 1.000A</t>
  </si>
  <si>
    <t>5.1.9.4</t>
  </si>
  <si>
    <t>Pemasangan 1 m' Plug in Busway 2.000A</t>
  </si>
  <si>
    <t>Plug in Busway 2.000A</t>
  </si>
  <si>
    <t>5.1.9.5</t>
  </si>
  <si>
    <t>Pemasangan 1 unit Flange End 1.000A</t>
  </si>
  <si>
    <t>Flange End 1.000A</t>
  </si>
  <si>
    <t>5.1.9.6</t>
  </si>
  <si>
    <t>Pemasangan 1 unit Flange End 2.000A</t>
  </si>
  <si>
    <t>Flange End 2.000A</t>
  </si>
  <si>
    <t>5.1.9.7</t>
  </si>
  <si>
    <t>Pemasangan 1 unit Edgewise Elbow 1.000A</t>
  </si>
  <si>
    <t>Edgewise Elbow 1.000A</t>
  </si>
  <si>
    <t>5.1.9.8</t>
  </si>
  <si>
    <t>Pemasangan 1 unit Edgewise Elbow 2.000A</t>
  </si>
  <si>
    <t>Edgewise Elbow 2.000A</t>
  </si>
  <si>
    <t>5.1.9.9</t>
  </si>
  <si>
    <t>Pemasangan 1 unit End Closure 1.000A</t>
  </si>
  <si>
    <t>End Closure 1.000A</t>
  </si>
  <si>
    <t>5.1.9.10</t>
  </si>
  <si>
    <t>Pemasangan 1 unit End Closure 2.000A</t>
  </si>
  <si>
    <t>End Closure 2.000A</t>
  </si>
  <si>
    <t>5.1.9.11</t>
  </si>
  <si>
    <t>Pemasangan 1 unit Plug in Box (with MCCB 800A/50KA)</t>
  </si>
  <si>
    <t>Plug in Box (with MCCB 800A/50KA)</t>
  </si>
  <si>
    <t>5.1.9.12</t>
  </si>
  <si>
    <t>Pemasangan 1 unit Plug in Box (with MCCB 400A/50KA)</t>
  </si>
  <si>
    <t>Plug in Box (with MCCB 400A/50KA)</t>
  </si>
  <si>
    <t>5.1.9.13</t>
  </si>
  <si>
    <t>Pemasangan 1 unit Plug in Box (with MCCB 150A/36KA)</t>
  </si>
  <si>
    <t>Plug in Box (with MCCB 150A/36KA)</t>
  </si>
  <si>
    <t>5.1.9.14</t>
  </si>
  <si>
    <t>Pemasangan 1 unit Plug in Box (with MCCB 100A/36KA)</t>
  </si>
  <si>
    <t>Plug in Box (with MCCB 100A/36KA)</t>
  </si>
  <si>
    <t>5.1.9.15</t>
  </si>
  <si>
    <t>Pemasangan 1 unit Plug in Box (with MCCB 80A/36KA)</t>
  </si>
  <si>
    <t>Plug in Box (with MCCB 80A/36KA)</t>
  </si>
  <si>
    <t>5.1.9.16</t>
  </si>
  <si>
    <t>Pemasangan 1 unit Plug in Box (with MCCB 50A/36KA)</t>
  </si>
  <si>
    <t>5.2.1</t>
  </si>
  <si>
    <t>Pemasangan 1 unit Air Terminal @1.000 mm</t>
  </si>
  <si>
    <t>Air Terminal</t>
  </si>
  <si>
    <t>5.2.2</t>
  </si>
  <si>
    <t>Pemasangan 1 unit Base Air Terminal</t>
  </si>
  <si>
    <t>Base Air Terminal</t>
  </si>
  <si>
    <t>5.2.3</t>
  </si>
  <si>
    <t>Pemasangan 1 Unit DC Clip Non Metalic Clamp</t>
  </si>
  <si>
    <t>DC Clip Non Metalic Clamp</t>
  </si>
  <si>
    <t>5.2.4</t>
  </si>
  <si>
    <t>Pemasangan 1 UnitSquare Tape Clamp</t>
  </si>
  <si>
    <t>Square Tape Clamp</t>
  </si>
  <si>
    <t>5.2.5</t>
  </si>
  <si>
    <t>Pemasangan 1 Unit Bimetallic Connector</t>
  </si>
  <si>
    <t>Bimetallic Connector</t>
  </si>
  <si>
    <t>5.2.6</t>
  </si>
  <si>
    <t>Pemasangan 1 Unit Grounding Test Box</t>
  </si>
  <si>
    <t>Grounding Test Box</t>
  </si>
  <si>
    <t>5.2.7</t>
  </si>
  <si>
    <t>Pemasangan 1 Unit 5/8" Rod Coupling</t>
  </si>
  <si>
    <t>5/8" Rod Coupling</t>
  </si>
  <si>
    <t>5.2.8</t>
  </si>
  <si>
    <t>Pemasangan 1 Unit 5/8"Driving Stud</t>
  </si>
  <si>
    <t>5/8" Driving Stud</t>
  </si>
  <si>
    <t>5.2.9</t>
  </si>
  <si>
    <t>Pemasangan 1 Unit Rod to Cable Clamp (Type GUV)</t>
  </si>
  <si>
    <t>Rod to Cable Clamp (Type GUV)</t>
  </si>
  <si>
    <t>5.2.10</t>
  </si>
  <si>
    <t>Pemasangan 1 Unit Polymer Inspection Pit</t>
  </si>
  <si>
    <t>Polymer Inspection Pit</t>
  </si>
  <si>
    <t>5.2.11</t>
  </si>
  <si>
    <t>Pemasangan 1 Unit Coupling Bonding Grounded Rod 70 mm2</t>
  </si>
  <si>
    <t>Coupling Bonding Grounded Rod 70 mm2</t>
  </si>
  <si>
    <t>5.2.12</t>
  </si>
  <si>
    <t>Pemasangan 1 Unit Clamp BC L ukuran BC 70 mm2</t>
  </si>
  <si>
    <t>Clamp BC L ukuran BC 70 mm2</t>
  </si>
  <si>
    <t>5.2.13</t>
  </si>
  <si>
    <t>Pemasangan 1 Unit Clamp PVC 1"</t>
  </si>
  <si>
    <t>Clamp PVC 1"</t>
  </si>
  <si>
    <t>5.2.14</t>
  </si>
  <si>
    <t>Pemasangan 1 unit Copper Air Terminal Base 15 mm (dudukan)</t>
  </si>
  <si>
    <t>Copper Air Terminal Base 15 mm</t>
  </si>
  <si>
    <t>5.2.15</t>
  </si>
  <si>
    <t>Pemasangan 1 unit 15x500 mm Aluminium Air Rod</t>
  </si>
  <si>
    <t>15x500 mm Aluminium Air Rod</t>
  </si>
  <si>
    <t>5.2.16</t>
  </si>
  <si>
    <t>Pemasangan 1 unit 15x500 mm Coper Air Rod</t>
  </si>
  <si>
    <t>15x500 mm Copper Air Rod</t>
  </si>
  <si>
    <t>5.2.17</t>
  </si>
  <si>
    <t>Pemasangan 1 m' 25x3 mm Bare Aluminium Tape</t>
  </si>
  <si>
    <t>25x3 mm Bare Aluminium Tape</t>
  </si>
  <si>
    <t>5.2.18</t>
  </si>
  <si>
    <t>Pemasangan 1 buah 5/8" x 1800 mm Extensible Copperbond Rod</t>
  </si>
  <si>
    <t>5/8" x 1800 mm Extensible Copperbond Rod</t>
  </si>
  <si>
    <t>5.2.19</t>
  </si>
  <si>
    <t>Pemasangan 1 buah 5/8" Copperbond Rod</t>
  </si>
  <si>
    <t>5.2.20</t>
  </si>
  <si>
    <t>Pemasangan 1 buah Grounding Rod Gip 1" Panjang 1 m</t>
  </si>
  <si>
    <t>Grounding Rod Gip 1" Panjang 1 m</t>
  </si>
  <si>
    <t>5.2.21</t>
  </si>
  <si>
    <t>Pemasangan 1 buah Grounding Rod Gip 1" Panjang 2m</t>
  </si>
  <si>
    <t>Grounding Rod Gip 1" Panjang 2 m</t>
  </si>
  <si>
    <t>5.2.22</t>
  </si>
  <si>
    <t>Pemasangan 1 buah 1" Rod Coupling</t>
  </si>
  <si>
    <t>5.2.23</t>
  </si>
  <si>
    <t>Pemasangan 1 buah Exothermic Welding</t>
  </si>
  <si>
    <t>Exothermic Welding</t>
  </si>
  <si>
    <t>5.2.24</t>
  </si>
  <si>
    <t>Pemasangan 1 unit Surge Arrester 1 Phase ( 15 KA)</t>
  </si>
  <si>
    <t>Surge Arrester 1 Phase (15 KA)</t>
  </si>
  <si>
    <t>5.2.25</t>
  </si>
  <si>
    <t>Pemasangan 1 unit Surge Arrester 3 Phase ( 15 KA)</t>
  </si>
  <si>
    <t>Surge Arrester 3 Phase (15 KA)</t>
  </si>
  <si>
    <t>Flexible Conduit 20 mm (m)</t>
  </si>
  <si>
    <t>lasdop</t>
  </si>
  <si>
    <t>5.3.1.3</t>
  </si>
  <si>
    <t>Pemasangan 1 Unit Downlight 5 inch 14,5 Watt LED</t>
  </si>
  <si>
    <t>Downlight 5 Inch 14, 5 Watt LED + Aksesoris</t>
  </si>
  <si>
    <t>5.3.1.4</t>
  </si>
  <si>
    <t>Pemasangan 1 Unit Fitting E27 + 10 Watt LED</t>
  </si>
  <si>
    <t>Lampu LED E27 10 watt + Aksesoris</t>
  </si>
  <si>
    <t>Fitting E27 + Aksesoris</t>
  </si>
  <si>
    <t>5.3.1.5</t>
  </si>
  <si>
    <t>Pemasangan 1 Unit Fitting E27 + 10 Watt LED c/w Nicad Battery</t>
  </si>
  <si>
    <t>Nicad Battery</t>
  </si>
  <si>
    <t>5.3.1.6</t>
  </si>
  <si>
    <t>Pemasangan 1 Unit Fitting E27 + 19 Watt LED</t>
  </si>
  <si>
    <t>Lampu LED E27 19 watt</t>
  </si>
  <si>
    <t>5.3.1.7</t>
  </si>
  <si>
    <t>Pemasangan 1 Unit Fitting E27 + 19 Watt LED c/w Nicad Battery</t>
  </si>
  <si>
    <t>5.3.1.8</t>
  </si>
  <si>
    <t>Pemasangan 1 Unit RM TKI 2 x 16 Watt LED</t>
  </si>
  <si>
    <t>RM TKI 2 x 16 Watt LED</t>
  </si>
  <si>
    <t>5.3.1.9</t>
  </si>
  <si>
    <t>Pemasangan 1 Unit Lampu Sorot LED 100 watt</t>
  </si>
  <si>
    <t>Lampu Sorot LED 100 Watt</t>
  </si>
  <si>
    <t>5.3.1.10</t>
  </si>
  <si>
    <t>Pemasangan 1 Unit Lampu Sorot RGB 30 Watt 100 untuk Outdoor</t>
  </si>
  <si>
    <t>Lampu Sorot RGB 30 Watt untuk Outdoor</t>
  </si>
  <si>
    <t>Pelindung Lampu</t>
  </si>
  <si>
    <t>5.3.1.11</t>
  </si>
  <si>
    <t>Pemasangan 1 Unit Lampu High Bay 100 Watt</t>
  </si>
  <si>
    <t>Lampu High Bay 100 Watt</t>
  </si>
  <si>
    <t>5.3.1.12</t>
  </si>
  <si>
    <t>Pemasangan 1 Unit Lampu Eksit LED 3 Watt c/w Battery</t>
  </si>
  <si>
    <t>Lampu Eksit LED 3 Watt c/w Battery</t>
  </si>
  <si>
    <t>5.3.1.13</t>
  </si>
  <si>
    <t>Pemasangan 1 Unit Lampu TLED 1 X 14 Watt 2.100 Lumen (Dust Proof)</t>
  </si>
  <si>
    <t>Lampu TLED 1 x 14 Watt 2.100 Lumen</t>
  </si>
  <si>
    <t>5.3.1.14</t>
  </si>
  <si>
    <t>Pemasangan 1 Unit Lampu TLED 1 X 24 Watt 2.100 Lumen (Balk)</t>
  </si>
  <si>
    <t>Lampu TLED 1 x 24 Watt 2.100 Lumen</t>
  </si>
  <si>
    <t>5.3.1.15</t>
  </si>
  <si>
    <t>Pemasangan 1 Unit Lampu TLED 1 X 24 Watt 2.100 Lumen (Balk) c/w Niced Battery</t>
  </si>
  <si>
    <t>5.3.1.16</t>
  </si>
  <si>
    <t>Pemasangan 1 Unit Lampu TLED 2 X 24 Watt 2.100 Lumen (Balk)</t>
  </si>
  <si>
    <t>Lampu TLED 2 x 24 Watt 2.100 Lumen</t>
  </si>
  <si>
    <t>5.3.1.17</t>
  </si>
  <si>
    <t>Pemasangan 1 Unit Lampu TLED 2 X 24 Watt 2.100 Lumen (Balk) c/w Nicad Battery</t>
  </si>
  <si>
    <t>5.3.1.18</t>
  </si>
  <si>
    <t>Pemasangan 1 unit Lampu PJU Kawasan LED 50 Watt + Tiang 6-7 M (single Pool)</t>
  </si>
  <si>
    <t>Lampu PJU LED 50 Watt</t>
  </si>
  <si>
    <t>Tiang PJU Kawasan 6-7 m</t>
  </si>
  <si>
    <t>5.3.1.19</t>
  </si>
  <si>
    <t>Pemasangan 1 Unit Lampu Kawasan LED 50 Watt + Solar Cell + Tiang 6-7 M ( Single Pool)</t>
  </si>
  <si>
    <t>Lampu PJU LED 50 Watt + Solar Cell</t>
  </si>
  <si>
    <t>5.3.1.20</t>
  </si>
  <si>
    <t>Pemasangan 1 Unit Lampu Taman 25 Watt + Tiang 1 M</t>
  </si>
  <si>
    <t>Lampu Taman 25 Watt +Tiang 1 m</t>
  </si>
  <si>
    <t>5.3.1.21</t>
  </si>
  <si>
    <t>Pemasangan 1 Unit Fitting + 7 Watt LED</t>
  </si>
  <si>
    <t>Lampu LED 7 Watt</t>
  </si>
  <si>
    <t>5.3.1.22</t>
  </si>
  <si>
    <t>Pemasangan 1 Unit Fitting + 7 Watt LED c/w Nicad Battery</t>
  </si>
  <si>
    <t>5.3.1.23</t>
  </si>
  <si>
    <t>Pemasangan 1 Unit Fitting + 9 Watt LED</t>
  </si>
  <si>
    <t>Lampu LED 9 Watt</t>
  </si>
  <si>
    <t>5.3.1.24</t>
  </si>
  <si>
    <t>Pemasangan 1 Unit Fitting + 9 Watt LED c/w Nicad Battery</t>
  </si>
  <si>
    <t>5.3.1.25</t>
  </si>
  <si>
    <t>Pemasangan 1 Unit Fitting + 20 Watt Baret c/w Nicad Battery</t>
  </si>
  <si>
    <t>Lampu Baret 20 Watt</t>
  </si>
  <si>
    <t>5.3.1.26</t>
  </si>
  <si>
    <t>Pemasangan 1 Unit Fitting + 32 Watt Baret c/w Nicad Battery</t>
  </si>
  <si>
    <t>Lampu Baret 32 Watt</t>
  </si>
  <si>
    <t>5.3.1.27</t>
  </si>
  <si>
    <t>Pemasangan 1 Unit Fitting + 40 Watt Lampu Pijar</t>
  </si>
  <si>
    <t>Lampu Pijar 40 Watt</t>
  </si>
  <si>
    <t>5.3.1.28</t>
  </si>
  <si>
    <t>Pemasangan 1 Unit Lampu TL 18 Watt ( Balk)</t>
  </si>
  <si>
    <t>Lampu TL 18 Watt</t>
  </si>
  <si>
    <t>5.3.1.29</t>
  </si>
  <si>
    <t>Pemasangan 1 Unit Lampu TLED 18 Watt ( Balk)</t>
  </si>
  <si>
    <t>Lampu TLED 18 Watt</t>
  </si>
  <si>
    <t>5.3.1.30</t>
  </si>
  <si>
    <t>Pemasangan 1 Unit Lampu TL 36 Watt ( Balk)</t>
  </si>
  <si>
    <t>Lampu TL 36 Watt</t>
  </si>
  <si>
    <t>5.3.1.31</t>
  </si>
  <si>
    <t>Pemasangan 1 Unit Lampu TL ED 36 Watt ( Balk)</t>
  </si>
  <si>
    <t>Lampu TLED 36 Watt</t>
  </si>
  <si>
    <t>5.3.1.32</t>
  </si>
  <si>
    <t>Pemasangan 1 titik Instalasi Lampu Luar/Taman ( dengan Kabel NYFGBY)</t>
  </si>
  <si>
    <t>5.3.1.33</t>
  </si>
  <si>
    <t>Pemasangan 1 titik Instalasi Lampu Luar/Taman ( dengan Kabel NYY)</t>
  </si>
  <si>
    <t>5.3.1.35</t>
  </si>
  <si>
    <t>Pemasangan 1 titik Instalasi Lampu PJU ( dengan Kabel NYFGBY)</t>
  </si>
  <si>
    <t>5.3.1.36</t>
  </si>
  <si>
    <t>Pemasangan 1 titik Instalasi Lampu PJU ( dengan Kabel NYY)</t>
  </si>
  <si>
    <t>5.3.1.39</t>
  </si>
  <si>
    <t>Pemasangan 1 Unit Sport Floodlight LED, Min 180000 Lumen, Max. 1340 W, 5700K, min. CRI 80, min. IP 66 c/w DMX Led Driver &amp; Customized Bracklet ( Field of Play)</t>
  </si>
  <si>
    <t>Lampu Sport Floodlight Led</t>
  </si>
  <si>
    <t>Brackket</t>
  </si>
  <si>
    <t>Boom Lift</t>
  </si>
  <si>
    <t>5.3.1.40</t>
  </si>
  <si>
    <t>Pemasangan 1 buah Junction Box IP Rated</t>
  </si>
  <si>
    <t>Junction Box IP Rated</t>
  </si>
  <si>
    <t>5.3.1.41</t>
  </si>
  <si>
    <t>Setting &amp; Aiming 1 titik Lampu Field Of Play (FOP) Eksisting</t>
  </si>
  <si>
    <t>Tenaga Ahli Muda</t>
  </si>
  <si>
    <t>5.3.1.42</t>
  </si>
  <si>
    <t>Pemasangan 1 m' Kabel Fiber Optic Dual Core Single Mode + Pipa HDPE Conduit 20 mm</t>
  </si>
  <si>
    <t>Kabel Fiber Optic Dual Core Single Mode</t>
  </si>
  <si>
    <t>Pipa HDPE Conduit 20 mm</t>
  </si>
  <si>
    <t>5.3.1.43</t>
  </si>
  <si>
    <t>Pemasangan 1 buah DMX LED Controller , 1 Universe</t>
  </si>
  <si>
    <t>DMX LED Controller 1 Universe</t>
  </si>
  <si>
    <t>Downlight LED-E27 9W 3000K (Recessed)</t>
  </si>
  <si>
    <t>Downlight LED-E27 9W 4000K (Recessed)</t>
  </si>
  <si>
    <t>Downlight LED-E27 9W 4000K (Recessed) + Battery</t>
  </si>
  <si>
    <t>Downlight LED 9 Watt</t>
  </si>
  <si>
    <t>5.3.1.48</t>
  </si>
  <si>
    <t>Pemasangan 1 Unit Downlight LED 17 Watt</t>
  </si>
  <si>
    <t>Downlight LED 17 Watt</t>
  </si>
  <si>
    <t>Downlight LED 24 Watt</t>
  </si>
  <si>
    <t>5.3.1.50</t>
  </si>
  <si>
    <t>Pemasangan 1 Unit Downlight 5 Inch 12 Watt LED</t>
  </si>
  <si>
    <t>Downlight 5 Inch 12 Watt LED</t>
  </si>
  <si>
    <t>Downlight 13 Watt</t>
  </si>
  <si>
    <t>5.3.1.52</t>
  </si>
  <si>
    <t>Pemasangan 1 Unit Lampu Sorot LED 50 Watt</t>
  </si>
  <si>
    <t>Lampu Sorot LED 50 Watt</t>
  </si>
  <si>
    <t>Lampu Sorot LED 9 Watt</t>
  </si>
  <si>
    <t>5.3.1.54</t>
  </si>
  <si>
    <t>Pemasangan 1 Unit Lampu TLED 1x18W 4000K</t>
  </si>
  <si>
    <t>Lampu TLED 1x18W 4000K</t>
  </si>
  <si>
    <t>5.3.1.55</t>
  </si>
  <si>
    <t>Pemasangan 1 Unit Lampu TLED 2x18W</t>
  </si>
  <si>
    <t>Lampu TLED 2x18W</t>
  </si>
  <si>
    <t>5.3.1.56</t>
  </si>
  <si>
    <t>Pemasangan 1 Unit Lampu Taman LED 50 watt + Tiang 3,8 m (single pool)</t>
  </si>
  <si>
    <t>Lampu Taman LED 50 watt + Tiang 3,8 m (single pool)</t>
  </si>
  <si>
    <t>5.3.1.57</t>
  </si>
  <si>
    <t>Pemasangan 1 Unit Lampu Taman LED 18 watt + Tiang 3 m (single pool)</t>
  </si>
  <si>
    <t>Lampu Taman LED 18 watt + Tiang 3 m (single pool)</t>
  </si>
  <si>
    <t>5.3.1.58</t>
  </si>
  <si>
    <t>Pemasangan 1 Unit Fitting + 20 Watt Lampu Baret</t>
  </si>
  <si>
    <t>Lampu Baret 20 Watt termasuk fitting</t>
  </si>
  <si>
    <t>5.3.1.59</t>
  </si>
  <si>
    <t>Pemasangan 1 Unit Fitting + 32 Watt Lampu Baret</t>
  </si>
  <si>
    <t>Lampu Baret 32 Watt termasuk fitting</t>
  </si>
  <si>
    <t>5.3.1.60</t>
  </si>
  <si>
    <t>Pemasangan 1 Unit Tiang PJU Octagonal Single Ornament Parabole</t>
  </si>
  <si>
    <t>Lampu PJU dan aksesoris</t>
  </si>
  <si>
    <t>Tiang PJU Octagonal Single Ornament + pondasi</t>
  </si>
  <si>
    <t>5.3.1.61</t>
  </si>
  <si>
    <t>Pemasangan 1 Unit Tiang PJU Octagonal Double Ornament Parabole</t>
  </si>
  <si>
    <t>Tiang PJU Octagonal Double Ornament + pondasi</t>
  </si>
  <si>
    <t>5.3.1.62</t>
  </si>
  <si>
    <t>Pemasangan 1 Unit Downlight Outbow LED 9W 4000K</t>
  </si>
  <si>
    <t>5.3.1.63</t>
  </si>
  <si>
    <t>Pemasangan 1 Unit Downlight Outbow LED 9W 4000K + Battery</t>
  </si>
  <si>
    <t>Lampu Baret 32 Watt termasuk fitting + Battery</t>
  </si>
  <si>
    <t>5.3.1.64</t>
  </si>
  <si>
    <t>Pemasangan 1 Unit Lampu Sorot Washlight LED 3 Watt</t>
  </si>
  <si>
    <t>Lampu Sorot Washlight LED 3 Watt</t>
  </si>
  <si>
    <t>5.3.1.65</t>
  </si>
  <si>
    <t>Pemasangan 1 Unit Spotlight LED-E27 20W 4000K</t>
  </si>
  <si>
    <t>Spotlight LED-E27 20W 4000K</t>
  </si>
  <si>
    <t>Pelindung lampu</t>
  </si>
  <si>
    <t>5.3.1.66</t>
  </si>
  <si>
    <t>Pemasangan 1 Unit Lampu Bollard LED 20 Watt</t>
  </si>
  <si>
    <t>Lampu Bollard LED 20 Watt</t>
  </si>
  <si>
    <t>5.3.1.67</t>
  </si>
  <si>
    <t>Pemasangan 1 Unit Lampu Outdoor Bollard H400xW110 10W 4000K, IP65</t>
  </si>
  <si>
    <t>Lampu Outdoor Bollard H400xW110 10W 4000K, IP65 + Tiang 1m</t>
  </si>
  <si>
    <t>5.3.1.68</t>
  </si>
  <si>
    <t>Pemasangan 1 Unit Lampu TLED Panel 31 Watt</t>
  </si>
  <si>
    <t>Lampu TLED Panel 31 Watt</t>
  </si>
  <si>
    <t>5.3.1.69</t>
  </si>
  <si>
    <t>Pemasangan 1 Unit Lampu TLED Panel 31 Watt + Battery</t>
  </si>
  <si>
    <t>Lampu TLED Panel 31 Watt + Battery</t>
  </si>
  <si>
    <t>5.3.1.70</t>
  </si>
  <si>
    <t>Pemasangan 1 unit LED Panel 36 Watt Uk 30 x 120 cm</t>
  </si>
  <si>
    <t>LED Panel 36 Watt Uk 30 x 120 cm</t>
  </si>
  <si>
    <t>5.3.1.71</t>
  </si>
  <si>
    <t>Pemasangan 1 unit Downlight LED panel dia. 150 mm 15 Watt</t>
  </si>
  <si>
    <t>Downlight LED panel dia. 150 mm 15 Watt</t>
  </si>
  <si>
    <t>5.3.1.72</t>
  </si>
  <si>
    <t>Pemasangan 1 unit Downlight LED Slim panel dia. 127 mm 10 Watt</t>
  </si>
  <si>
    <t>LED Slim panel dia. 127 mm 10 Watt</t>
  </si>
  <si>
    <t>5.3.2.1</t>
  </si>
  <si>
    <t>Pemasangan 1 Unit Sensor Cahaya</t>
  </si>
  <si>
    <t>Sensor Cahaya</t>
  </si>
  <si>
    <t>5.3.2.2</t>
  </si>
  <si>
    <t>Pemasangan 1 Unit Sensor Gerak</t>
  </si>
  <si>
    <t>Sensor Gerak</t>
  </si>
  <si>
    <t>5.4.1.1</t>
  </si>
  <si>
    <t>Pemasangan 1 Unit MCP-FA (Semi Addressable 1 Loop)</t>
  </si>
  <si>
    <t>MCP-FA (Semi Addressable 1 Loop)</t>
  </si>
  <si>
    <t>CATATAN 1 loop hingga 250 address</t>
  </si>
  <si>
    <t>5.4.1.2</t>
  </si>
  <si>
    <t>Pemasangan 1 Unit PC Komputer</t>
  </si>
  <si>
    <t>PC Komputer</t>
  </si>
  <si>
    <t>5.4.1.3</t>
  </si>
  <si>
    <t>Pemasangan 1 Unit Alarm Printer</t>
  </si>
  <si>
    <t>Alarm Printer</t>
  </si>
  <si>
    <t>5.4.1.4</t>
  </si>
  <si>
    <t>Pemasangan 1 Unit Report Printer</t>
  </si>
  <si>
    <t>Report Printer</t>
  </si>
  <si>
    <t>5.4.1.5</t>
  </si>
  <si>
    <t>Pemasangan 1 Unit Announciator</t>
  </si>
  <si>
    <t>Announciator</t>
  </si>
  <si>
    <t>5.4.1.6</t>
  </si>
  <si>
    <t>Pemasangan 1 Unit Terminal Box Fire Alarm (Lengkap dengan Modul)</t>
  </si>
  <si>
    <t>Terminal Box Fire Alarm</t>
  </si>
  <si>
    <t>5.4.1.7</t>
  </si>
  <si>
    <t>Pemasangan 1 Unit Some Detector Addressable</t>
  </si>
  <si>
    <t>Smoke Detector Addressable</t>
  </si>
  <si>
    <t>5.4.1.8</t>
  </si>
  <si>
    <t>Pemasangan 1 Unit Rate of Rise Detector Addressable</t>
  </si>
  <si>
    <t>Rate of Rise Detector Addressable</t>
  </si>
  <si>
    <t>5.4.1.9</t>
  </si>
  <si>
    <t>Pemasangan 1 Unit Fix Heat Detector Addressable</t>
  </si>
  <si>
    <t>Fix Heat Detector Addressable</t>
  </si>
  <si>
    <t>5.4.1.10</t>
  </si>
  <si>
    <t>Pemasangan 1 Unit Smoke Detector Konvensional</t>
  </si>
  <si>
    <t>Smoke Detector Konvensional</t>
  </si>
  <si>
    <t>5.4.1.11</t>
  </si>
  <si>
    <t>Pemasangan 1 Unit Rate of Rise Detector Konvensional</t>
  </si>
  <si>
    <t>Rate of Rise Detector Konvensional</t>
  </si>
  <si>
    <t>5.4.1.12</t>
  </si>
  <si>
    <t>Pemasangan 1 Unit Fix Heat Detector Konvensional</t>
  </si>
  <si>
    <t>Fix Heat Detector Konvensioanl</t>
  </si>
  <si>
    <t>5.4.1.13</t>
  </si>
  <si>
    <t>Pemasangan 1 Unit Lamp Indicator</t>
  </si>
  <si>
    <t>Lamp Indicator</t>
  </si>
  <si>
    <t>5.4.1.14</t>
  </si>
  <si>
    <t>Pemasangan 1 Unit Manual Break Glass</t>
  </si>
  <si>
    <t>Manual Break Glass</t>
  </si>
  <si>
    <t>5.4.1.15</t>
  </si>
  <si>
    <t>Pemasangan 1 Unit Horn Strobe</t>
  </si>
  <si>
    <t>5.4.1.16</t>
  </si>
  <si>
    <t>Pemasangan 1 Unit Fire Fighting Telepon</t>
  </si>
  <si>
    <t>Fire Fighting Telepon</t>
  </si>
  <si>
    <t>5.4.1.17</t>
  </si>
  <si>
    <t>Pemasangan 1 Unit Alrm Bell</t>
  </si>
  <si>
    <t>Alarm Bell</t>
  </si>
  <si>
    <t>5.4.1.18</t>
  </si>
  <si>
    <t>Pemasangan 1 titik Instalasi Detector Adressable Per Titik</t>
  </si>
  <si>
    <t>Kabel STP AWG 18</t>
  </si>
  <si>
    <t>Flexible Conduit 20 mm</t>
  </si>
  <si>
    <t>5.4.1.19</t>
  </si>
  <si>
    <t>Pemasangan 1 titik Instalasi Detector Konvensional Per Tititk</t>
  </si>
  <si>
    <t>5.4.1.20</t>
  </si>
  <si>
    <t>Pemasangan 1 titik Instalasi Lamp Indicator</t>
  </si>
  <si>
    <t>5.4.1.21</t>
  </si>
  <si>
    <t>Pemasangan 1 titik Instalasi Manual Push Button</t>
  </si>
  <si>
    <t>Kabel FRC 2 x 1,5 mm²</t>
  </si>
  <si>
    <t>5.4.1.22</t>
  </si>
  <si>
    <t>Pemasangan 1 titik Instalasi Alarm Bell</t>
  </si>
  <si>
    <t>5.4.1.23</t>
  </si>
  <si>
    <t>Pemasangan 1 titik Instalasi Indicator Bell</t>
  </si>
  <si>
    <t>5.4.1.24</t>
  </si>
  <si>
    <t>Pemasangan 1 titik Instalasi Intercom Jack</t>
  </si>
  <si>
    <t>Kabel FRC 2 x 2 X 0,6 mm²</t>
  </si>
  <si>
    <t>5.4.1.25</t>
  </si>
  <si>
    <t>Pemasangan 1 titik Instalasi Flow &amp; Temper Switch</t>
  </si>
  <si>
    <t>5.4.1.26</t>
  </si>
  <si>
    <t>Pemasangan 1 buah Sirine Module</t>
  </si>
  <si>
    <t>Sirine Module</t>
  </si>
  <si>
    <t>5.4.1.27</t>
  </si>
  <si>
    <t>Pemasangan 1 buah Control Module</t>
  </si>
  <si>
    <t>Control Module</t>
  </si>
  <si>
    <t>5.4.1.28</t>
  </si>
  <si>
    <t>Pemasangan 1 buah Relay Module</t>
  </si>
  <si>
    <t>Relay Module</t>
  </si>
  <si>
    <t>5.4.1.29</t>
  </si>
  <si>
    <t>Pemasangan 1 buah Isolator Module</t>
  </si>
  <si>
    <t>Isolator Module</t>
  </si>
  <si>
    <t>5.4.1.30</t>
  </si>
  <si>
    <t>Pemasangan 1 buah Monitor Module</t>
  </si>
  <si>
    <t>Monitor Module</t>
  </si>
  <si>
    <t>5.4.1.31</t>
  </si>
  <si>
    <t>Pemasangan 1 buah Terminal Box Fire Alarm ( Tanpa Modul)</t>
  </si>
  <si>
    <t>5.4.1.32</t>
  </si>
  <si>
    <t>Pemasangan 1 buah Kabel Power Fire Alarm NYA 20x1,5 mm2</t>
  </si>
  <si>
    <t>5.4.1.33</t>
  </si>
  <si>
    <t>Pemasangan 1 buah Kabel Power Fire Alarm NYA 3x2x2,5 mm2</t>
  </si>
  <si>
    <t>5.4.1.34</t>
  </si>
  <si>
    <t>Pemasangan 1 buah Kabel Power Fire Alarm NYA 5x2x2,5 mm2</t>
  </si>
  <si>
    <t>5.4.1.35</t>
  </si>
  <si>
    <t>Pemasangan 1 Unit Rectifier</t>
  </si>
  <si>
    <t>Rectifier</t>
  </si>
  <si>
    <t>5.4.1.36</t>
  </si>
  <si>
    <t>Pemasangan 1 Unit Power Surge Arrester</t>
  </si>
  <si>
    <t>Power Surge Arrester</t>
  </si>
  <si>
    <t>5.4.1.37</t>
  </si>
  <si>
    <t>Pemasangan 1 Unit UPS 2 KVA ( Inverter, Rectifier, Battery Backup 15 menit)</t>
  </si>
  <si>
    <t>UPS 2 KVA 15 Menit</t>
  </si>
  <si>
    <t>5.4.1.38</t>
  </si>
  <si>
    <t>Pemasangan 1 Unit UPS 2 KVA ( Inverter, Rectifier, Battery Backup 30 menit)</t>
  </si>
  <si>
    <t>UPS 2 KVA 30 Menit</t>
  </si>
  <si>
    <t>5.4.1.39</t>
  </si>
  <si>
    <t>Pemasangan 1 Unit UPS 2 KVA ( Inverter, Rectifier, Battery Backup 1 Jam)</t>
  </si>
  <si>
    <t>UPS 2 KVA 1 Jam</t>
  </si>
  <si>
    <t>5.4.1.40</t>
  </si>
  <si>
    <t>Pemasangan 1 Unit UPS 2 KVA ( Inverter, Rectifier, Battery Backup 2Jam)</t>
  </si>
  <si>
    <t>UPS 2 KVA 2 Jam</t>
  </si>
  <si>
    <t>5.4.1.41</t>
  </si>
  <si>
    <t>Pemasangan 1 Unit UPS 2 KVA ( Inverter, Rectifier, Battery Backup 4 Jam)</t>
  </si>
  <si>
    <t>UPS 2 KVA 4 Jam</t>
  </si>
  <si>
    <t>5.4.1.42</t>
  </si>
  <si>
    <t>Pemasangan 1 Buah End of Line Resistor</t>
  </si>
  <si>
    <t>End of Line Resistor</t>
  </si>
  <si>
    <t>5.4.2.1</t>
  </si>
  <si>
    <t>Pemasangan 1 Unit Patch Panel UTP Cat 6 4 Port</t>
  </si>
  <si>
    <t>Patch Panel UTP Cat 6 4 Port</t>
  </si>
  <si>
    <t>5.4.2.2</t>
  </si>
  <si>
    <t>Pemasangan 1 Unit Wirig Mangement</t>
  </si>
  <si>
    <t>Wiring Management</t>
  </si>
  <si>
    <t>5.4.2.3</t>
  </si>
  <si>
    <t>Pemasangan 1 Unit PoE Switch HUB</t>
  </si>
  <si>
    <t>PoE Switch HUB</t>
  </si>
  <si>
    <t>5.4.2.4</t>
  </si>
  <si>
    <t>Pemasangan 1 Unit Network Video Recorder (NVR) Kapasitas 32 Chanel + 8TB Hardisk</t>
  </si>
  <si>
    <t>Network Video Recorder (NVR) Kapasitas 32 Chanel</t>
  </si>
  <si>
    <t>8 TB Hardisk</t>
  </si>
  <si>
    <t>5.4.2.5</t>
  </si>
  <si>
    <t>Pemasangan 1 Unit RAK HUB 12 U ( Lengkap dengan Power Outlet)</t>
  </si>
  <si>
    <t>Rak 19" 12 U Lengkap dengan Power Outlet</t>
  </si>
  <si>
    <t>5.4.2.6</t>
  </si>
  <si>
    <t>Pemasangan 1 Unit LCD Monitor 32"</t>
  </si>
  <si>
    <t>LCD Monitor 32"</t>
  </si>
  <si>
    <t>Bracket Monitor 32"</t>
  </si>
  <si>
    <t>5.4.2.7</t>
  </si>
  <si>
    <t>Pemasangan 1 Unit LED Monitor 50"</t>
  </si>
  <si>
    <t>LED Monitor 50"</t>
  </si>
  <si>
    <t>Bracket Monitor 50"</t>
  </si>
  <si>
    <t>5.4.2.8</t>
  </si>
  <si>
    <t>Pemasangan 1 Unit Keyboard + Mouse</t>
  </si>
  <si>
    <t>Keyboard + Mouse</t>
  </si>
  <si>
    <t>5.4.2.9</t>
  </si>
  <si>
    <t>Pemasangan 1 Unit Indoor Fix Dome IP Camera</t>
  </si>
  <si>
    <t>Indoor Fix Dome IP Camera</t>
  </si>
  <si>
    <t>5.4.2.10</t>
  </si>
  <si>
    <t>Pemasangan 1 Unit Outdoor Fix Dome IP Camera</t>
  </si>
  <si>
    <t>Outdoor Fix Dome IP Camera</t>
  </si>
  <si>
    <t>5.4.2.11</t>
  </si>
  <si>
    <t>Pemasangan 1 titik Instalasi Camera CCTV</t>
  </si>
  <si>
    <t>Kabel UTP Cat 6</t>
  </si>
  <si>
    <t>5.4.2.12</t>
  </si>
  <si>
    <t>Pemasangan 1 Unit LED Monitor 43"</t>
  </si>
  <si>
    <t>LED Monitor 43"</t>
  </si>
  <si>
    <t>Bracket Monitor 43"</t>
  </si>
  <si>
    <t>5.4.2.13</t>
  </si>
  <si>
    <t>Pemasangan 1 Unit LED Monitor 32"</t>
  </si>
  <si>
    <t>LED Monitor 32"</t>
  </si>
  <si>
    <t>5.4.2.14</t>
  </si>
  <si>
    <t>Pemasangan 1 Unit RAK HUB 15 U ( Lengkap dengan Power Outlet)</t>
  </si>
  <si>
    <t>Rak 19" 15 U Lengkap dengan Power Outlet</t>
  </si>
  <si>
    <t>5.4.2.15</t>
  </si>
  <si>
    <t>Pemasangan 1 Unit Rack Mount 10 U</t>
  </si>
  <si>
    <t>Rack Mount 10 U</t>
  </si>
  <si>
    <t>5.4.2.16</t>
  </si>
  <si>
    <t>Pemasangan 1 Unit Outdoor Smart Wifi CCTV 360</t>
  </si>
  <si>
    <t>Outdoor Smart Wifi CCTV 360 termasuk breket PTZ</t>
  </si>
  <si>
    <t>5.4.3.1</t>
  </si>
  <si>
    <t>Pemasangan 1 Unit MDF - SS</t>
  </si>
  <si>
    <t>MDF-SS</t>
  </si>
  <si>
    <t>5.4.3.2</t>
  </si>
  <si>
    <t>Pemasangan 1 Unit Selector Switch c/w Control Panel</t>
  </si>
  <si>
    <t>Selector Switch c/w Control Panel</t>
  </si>
  <si>
    <t>5.4.3.3</t>
  </si>
  <si>
    <t>Pemasangan 1 Unit Power Amplifier 360 Watt</t>
  </si>
  <si>
    <t>Power Amplifier 360 Watt</t>
  </si>
  <si>
    <t>5.4.3.4</t>
  </si>
  <si>
    <t>Pemasangan 1 Unit Power Amplifier 240 Watt</t>
  </si>
  <si>
    <t>Power Amplifier 240 Watt</t>
  </si>
  <si>
    <t>5.4.3.5</t>
  </si>
  <si>
    <t>Pemasangan 1 Unit Power Amplifier 120 Watt</t>
  </si>
  <si>
    <t>Power Amplifier 120 Watt</t>
  </si>
  <si>
    <t>5.4.3.6</t>
  </si>
  <si>
    <t>Pemasangan 1 Unit System Controller ( Mixer Pre Amp-Equalizer)</t>
  </si>
  <si>
    <t>System Controller (Mixer Pre Amp + Equalizer)</t>
  </si>
  <si>
    <t>5.4.3.7</t>
  </si>
  <si>
    <t>Pemasangan 1 Unit VCD/DVD/MP3/MP4</t>
  </si>
  <si>
    <t>VCD/DVD/MP3/Mp4</t>
  </si>
  <si>
    <t>5.4.3.8</t>
  </si>
  <si>
    <t>Pemasangan 1 Unit Sound Source</t>
  </si>
  <si>
    <t>5.4.3.9</t>
  </si>
  <si>
    <t>Pemasangan 1 Unit Automatic Alarm System</t>
  </si>
  <si>
    <t>Automatic Alarm System</t>
  </si>
  <si>
    <t>5.4.3.10</t>
  </si>
  <si>
    <t>Pemasangan 1 Unit Paging Mic Keyboard</t>
  </si>
  <si>
    <t>Paging Mic Keypad</t>
  </si>
  <si>
    <t>5.4.3.11</t>
  </si>
  <si>
    <t>Pemasangan 1 Unit UPS 1 KVA ( Inverter, Rectifier, Battery Backup 4 Jam)</t>
  </si>
  <si>
    <t>UPS 1 KVA 4 Jam</t>
  </si>
  <si>
    <t>5.4.3.12</t>
  </si>
  <si>
    <t>Pemasangan 1 Unit Rack Cabinet</t>
  </si>
  <si>
    <t>Rack Cabinet</t>
  </si>
  <si>
    <t>5.4.3.13</t>
  </si>
  <si>
    <t>Pemasangan 1 Unit Terminal Box Tata Suara (TBTS)</t>
  </si>
  <si>
    <t>Terminal Box Tata Suara (TBTS)</t>
  </si>
  <si>
    <t>5.4.3.14</t>
  </si>
  <si>
    <t>Pemasangan 1 Unit Ceiling Speaker</t>
  </si>
  <si>
    <t>Ceiling Speaker</t>
  </si>
  <si>
    <t>5.4.3.15</t>
  </si>
  <si>
    <t>Pemasangan 1 Unit Wall Speaker</t>
  </si>
  <si>
    <t>Wall Speaker</t>
  </si>
  <si>
    <t>5.4.3.16</t>
  </si>
  <si>
    <t>Pemasangan 1 Unit Horn Speaker</t>
  </si>
  <si>
    <t>Horn Speaker</t>
  </si>
  <si>
    <t>5.4.3.17</t>
  </si>
  <si>
    <t>Pemasangan 1 Unit Horn Speaker+ Tiang</t>
  </si>
  <si>
    <t>Tiang (m)</t>
  </si>
  <si>
    <t>5.4.3.18</t>
  </si>
  <si>
    <t>Pemasangan 1 titik Instalasi Horn Speaker</t>
  </si>
  <si>
    <t>5.4.3.19</t>
  </si>
  <si>
    <t>Pemasangan 1 titik Instalasi Ceiling Speaker</t>
  </si>
  <si>
    <t>5.4.3.20</t>
  </si>
  <si>
    <t>Pemasangan 1 Unit UPS 1 KVA (Inverter, Rectifier, Battery Backup 15 menit)</t>
  </si>
  <si>
    <t>UPS 1 KVA (Inverter, Rectifier, Battery Backup 15 menit)</t>
  </si>
  <si>
    <t>5.4.3.21</t>
  </si>
  <si>
    <t>Pemasangan 1 Unit UPS 1 KVA (Inverter, Rectifier, Battery Backup 30 menit)</t>
  </si>
  <si>
    <t>UPS 1 KVA (Inverter, Rectifier, Battery Backup 30 menit)</t>
  </si>
  <si>
    <t>5.4.3.22</t>
  </si>
  <si>
    <t>Pemasangan 1 Unit UPS 1 KVA (Inverter, Rectifier, Battery Backup 1 jam)</t>
  </si>
  <si>
    <t>UPS 1 KVA (Inverter, Rectifier, Battery Backup 1 jam)</t>
  </si>
  <si>
    <t>5.4.3.23</t>
  </si>
  <si>
    <t>Pemasangan 1 Unit UPS 1 KVA (Inverter, Rectifier, Battery Backup 2 jam)</t>
  </si>
  <si>
    <t>UPS 1 KVA (Inverter, Rectifier, Battery Backup 2 jam)</t>
  </si>
  <si>
    <t>5.4.3.24</t>
  </si>
  <si>
    <t>Pemasangan 1 Unit Power Amplifier 480 Watt</t>
  </si>
  <si>
    <t>Power Amplifier 480 Watt</t>
  </si>
  <si>
    <t>5.4.3.25</t>
  </si>
  <si>
    <t>Pemasangan 1 Unit Firedome Speaker c/w Wall Metal Box</t>
  </si>
  <si>
    <t>Firedome Speaker c/w Wall Metal Box</t>
  </si>
  <si>
    <t>5.4.3.26</t>
  </si>
  <si>
    <t>Pemasangan 1 Unit Equalizer</t>
  </si>
  <si>
    <t>Equalizer</t>
  </si>
  <si>
    <t>5.4.3.27</t>
  </si>
  <si>
    <t>Pemasangan 1 Unit Volume Control</t>
  </si>
  <si>
    <t>Volume Control</t>
  </si>
  <si>
    <t>5.4.3.28</t>
  </si>
  <si>
    <t>Pemasangan 1 Titik Instalasi Volume Kontrol</t>
  </si>
  <si>
    <t>5.4.4.1</t>
  </si>
  <si>
    <t>Pemasangan 1 Unit MDF 2 x 8 pair</t>
  </si>
  <si>
    <t>MDF 2 x 8 Pair</t>
  </si>
  <si>
    <t>5.4.4.2</t>
  </si>
  <si>
    <t>Pemasangan 1 Unit MDF 2 x 10 pair</t>
  </si>
  <si>
    <t>MDF 2 x 10 Pair</t>
  </si>
  <si>
    <t>5.4.4.3</t>
  </si>
  <si>
    <t>Pemasangan 1 Unit PABX Kap: 1 Line 10 Extension ( Lengkap dengan Pemprograman)</t>
  </si>
  <si>
    <t>Pemasangan 1 Unit PABX Kap: 1 Line 10 Extension</t>
  </si>
  <si>
    <t>5.4.4.4</t>
  </si>
  <si>
    <t>Pemasangan 1 Unit PABX Kap: 1 Line 8 Extension ( Lengkap dengan Pemprograman)</t>
  </si>
  <si>
    <t>Pemasangan 1 Unit PABX Kap: 1 Line 8 Extension</t>
  </si>
  <si>
    <t>5.4.4.5</t>
  </si>
  <si>
    <t>Pemasangan 1 Unit Terminal Box Telepon</t>
  </si>
  <si>
    <t>Terminal Box Telepon</t>
  </si>
  <si>
    <t>5.4.4.6</t>
  </si>
  <si>
    <t>Pemasangan 1 Unit Outlet Telepon</t>
  </si>
  <si>
    <t>5.4.4.7</t>
  </si>
  <si>
    <t>Pemasangan 1 Unit Instalasi Outlet Telepon</t>
  </si>
  <si>
    <t>Kabel ITC 2x2x0,6 mm2</t>
  </si>
  <si>
    <t>5.4.4.8</t>
  </si>
  <si>
    <t>Pemasangan 1 Unit Telepon Kabel</t>
  </si>
  <si>
    <t>Telepon Kabel</t>
  </si>
  <si>
    <t>5.4.5.1</t>
  </si>
  <si>
    <t>Pemasangan 1 Unit Sever / Gateway c/w PC, Monitor, Keyboar, Mouse</t>
  </si>
  <si>
    <t>Server / Gateway c/w PC, Monitor, Keyboard, Mouse</t>
  </si>
  <si>
    <t>5.4.5.2</t>
  </si>
  <si>
    <t>Pemasangan 1 Unit Main Switch HUB 24 Port</t>
  </si>
  <si>
    <t>Main Switch HUB 24 Port</t>
  </si>
  <si>
    <t>5.4.5.3</t>
  </si>
  <si>
    <t>Pemasangan 1 Unit Main Switch HUB 12 Port</t>
  </si>
  <si>
    <t>Main Switch HUB 12 Port</t>
  </si>
  <si>
    <t>5.4.5.4</t>
  </si>
  <si>
    <t>Pemasangan 1 Unit Router Broadband</t>
  </si>
  <si>
    <t>Router Broadband</t>
  </si>
  <si>
    <t>5.4.5.5</t>
  </si>
  <si>
    <t>Pemasangan 1 Unit Fire Wall + Anti Virus</t>
  </si>
  <si>
    <t>Fire Wall + Anti Virus</t>
  </si>
  <si>
    <t>5.4.5.6</t>
  </si>
  <si>
    <t>Pemasangan 1 Unit Outlet Data</t>
  </si>
  <si>
    <t>Outlet Data</t>
  </si>
  <si>
    <t>5.4.5.7</t>
  </si>
  <si>
    <t>Pemasangan 1 Titik Instalasi Outlet Data</t>
  </si>
  <si>
    <t>5.4.5.8</t>
  </si>
  <si>
    <t>Pemasangan 1 Unit Patch Cord</t>
  </si>
  <si>
    <t>Patch Cord</t>
  </si>
  <si>
    <t>5.4.5.9</t>
  </si>
  <si>
    <t>Pemasangan 1 Unit Patch Panel 24 Port</t>
  </si>
  <si>
    <t>Patch Panel 24 Port</t>
  </si>
  <si>
    <t>5.4.5.10</t>
  </si>
  <si>
    <t>Pemasangan 1 Unit Wifi Access Ponit ( Wifi 6 Radius 50 m)</t>
  </si>
  <si>
    <t>Wifi Access Point (Wifi 6 Radius 50 M)</t>
  </si>
  <si>
    <t>5.4.5.11</t>
  </si>
  <si>
    <t>Pemasangan 1 Unit Switch HUB 8 Port, Unmanaged c/w OTB</t>
  </si>
  <si>
    <t>Switch Hub 8 Port</t>
  </si>
  <si>
    <t>Media Converter</t>
  </si>
  <si>
    <t>OTB</t>
  </si>
  <si>
    <t>5.4.5.12</t>
  </si>
  <si>
    <t>Pemasangan 1 Unit Touch Screen Panel 7"</t>
  </si>
  <si>
    <t>Touch Screen Panel 7"</t>
  </si>
  <si>
    <t>5.4.5.13</t>
  </si>
  <si>
    <t>Pemasangan 1 Unit Touch Screen Panel 10"</t>
  </si>
  <si>
    <t>Touch Screen Panel 10"</t>
  </si>
  <si>
    <t>5.4.5.14</t>
  </si>
  <si>
    <t>Pemasangan 1 Unit Touch Screen Panel 12"</t>
  </si>
  <si>
    <t>Touch Screen Panel 12"</t>
  </si>
  <si>
    <t>5.4.5.15</t>
  </si>
  <si>
    <t>Pemasangan 1 Unit Touch Screen Panel 14"</t>
  </si>
  <si>
    <t>Touch Screen Panel 14"</t>
  </si>
  <si>
    <t>5.4.5.16</t>
  </si>
  <si>
    <t>Pemasangan 1 Unit Wall Mounted Rack 15U</t>
  </si>
  <si>
    <t>Wall Mounted Rack 15U</t>
  </si>
  <si>
    <t>5.4.5.17</t>
  </si>
  <si>
    <t>Pemasangan 1 Unit Workstation, Meja + Kursi</t>
  </si>
  <si>
    <t>Workstation, Meja+Kursi</t>
  </si>
  <si>
    <t>5.4.5.18</t>
  </si>
  <si>
    <t>Pemasangan 1 Unit Modular Jack</t>
  </si>
  <si>
    <t>Modular Jack</t>
  </si>
  <si>
    <t>5.4.5.19</t>
  </si>
  <si>
    <t>Pemasangan 1 m' Kabel Fiber Optic 4 Core + Pipa Conduit HDPE 20 mm</t>
  </si>
  <si>
    <t>Kabel Fiber Optic 4 Core</t>
  </si>
  <si>
    <t>5.4.5.20</t>
  </si>
  <si>
    <t>Pemasangan 1 Unit Wireless Access Point Outdoor</t>
  </si>
  <si>
    <t>Wireless Access Point Outdoor</t>
  </si>
  <si>
    <t>5.4.6.1</t>
  </si>
  <si>
    <t>Pemasangan 1 Titik Instalasi TV</t>
  </si>
  <si>
    <t>Connector</t>
  </si>
  <si>
    <t>5.4.6.2</t>
  </si>
  <si>
    <t>Pemasangan 1 Unit Splitter TV 6 Port</t>
  </si>
  <si>
    <t>Splitter TV 6 Port</t>
  </si>
  <si>
    <t>5.4.6.3</t>
  </si>
  <si>
    <t>Pemasangan 1 Unit Splitter TV 7 Port</t>
  </si>
  <si>
    <t>Splitter TV 7 Port</t>
  </si>
  <si>
    <t>5.4.6.4</t>
  </si>
  <si>
    <t>Pemasangan 1 Unit Terminal Box TV</t>
  </si>
  <si>
    <t>Terminal Bocx TV</t>
  </si>
  <si>
    <t>5.4.6.5</t>
  </si>
  <si>
    <t>Pemasangan 1 Unit Antena UHF</t>
  </si>
  <si>
    <t>Antena UHF</t>
  </si>
  <si>
    <t>Tiang</t>
  </si>
  <si>
    <t>5.4.6.6</t>
  </si>
  <si>
    <t>Pemasangan 1 Unit Antena VHF</t>
  </si>
  <si>
    <t>Antena VHF</t>
  </si>
  <si>
    <t>5.4.7.1</t>
  </si>
  <si>
    <t>Pemasangan 1 Unit Main Control Unit (MCU)</t>
  </si>
  <si>
    <t>Main Control Unit (MCU)</t>
  </si>
  <si>
    <t>CATATAN MCU sudah termasuk - Network Area Controller + Software - Support dengan Modbus - Complete with Box Panel dan Power Suply 24 VAC - Testing &amp; commissioning</t>
  </si>
  <si>
    <t>5.4.7.2</t>
  </si>
  <si>
    <t>Pemasangan 1 Unit Remote Display 10''</t>
  </si>
  <si>
    <t>Remote Display 10''</t>
  </si>
  <si>
    <t>5.4.7.3</t>
  </si>
  <si>
    <t>Pemasangan 1 Unit Cable Communication Module</t>
  </si>
  <si>
    <t>Cable Communication Module</t>
  </si>
  <si>
    <t>5.4.7.4</t>
  </si>
  <si>
    <t>Pemasangan 1 Unit Box Panel DDC</t>
  </si>
  <si>
    <t>Box Panel DDC</t>
  </si>
  <si>
    <t>5.4.7.5</t>
  </si>
  <si>
    <t>Pemasangan 1 Unit Room Temperature Sensor</t>
  </si>
  <si>
    <t>Room Temperature Sensor</t>
  </si>
  <si>
    <t>5.4.7.6</t>
  </si>
  <si>
    <t>Pemasangan 1 Unit Level Switch</t>
  </si>
  <si>
    <t>Level Switch</t>
  </si>
  <si>
    <t>5.4.7.7</t>
  </si>
  <si>
    <t>Pemasangan 1 Unit Digital Input</t>
  </si>
  <si>
    <t>Digital Input</t>
  </si>
  <si>
    <t>5.4.7.8</t>
  </si>
  <si>
    <t>Pemasangan 1 Titik Instalasi Kabel Power DDC</t>
  </si>
  <si>
    <t>5.5.1.1</t>
  </si>
  <si>
    <t>Pemasangan 1 Unit AC Wall Mounted Kap: 5.000 BTUH</t>
  </si>
  <si>
    <t>AC Wall Mounted Kap : 5.000 BTUH</t>
  </si>
  <si>
    <t>5.5.1.2</t>
  </si>
  <si>
    <t>Pemasangan 1 Unit AC Wall Mounted Kap: 6.500 BTUH</t>
  </si>
  <si>
    <t>AC Wall Mounted Kap : 6.500 BTUH</t>
  </si>
  <si>
    <t>5.5.1.3</t>
  </si>
  <si>
    <t>Pemasangan 1 Unit AC Wall Mounted Kap: 7.000 BTUH</t>
  </si>
  <si>
    <t>AC Wall Mounted Kap : 7.000 BTUH</t>
  </si>
  <si>
    <t>5.5.1.4</t>
  </si>
  <si>
    <t>Pemasangan 1 Unit AC Wall Mounted Kap: 9.000 BTUH</t>
  </si>
  <si>
    <t>AC Wall Mounted Kap : 9.000 BTUH</t>
  </si>
  <si>
    <t>5.5.1.5</t>
  </si>
  <si>
    <t>Pemasangan 1 Unit AC Wall Mounted Kap:12.000 BTUH</t>
  </si>
  <si>
    <t>AC Wall Mounted Kap : 12.000 BTUH</t>
  </si>
  <si>
    <t>5.5.1.6</t>
  </si>
  <si>
    <t>Pemasangan 1 Unit AC Wall Mounted Kap:24.000 BTUH</t>
  </si>
  <si>
    <t>AC Wall Mounted Kap : 24.000 BTUH</t>
  </si>
  <si>
    <t>5.5.1.7</t>
  </si>
  <si>
    <t>Pemasangan 1 Unit AC Wall Mounted Kap:35.000 BTUH</t>
  </si>
  <si>
    <t>AC Wall Mounted Kap : 35.000 BTUH</t>
  </si>
  <si>
    <t>5.5.1.8</t>
  </si>
  <si>
    <t>Pemasangan 1 Titik Kabel Power AC NYM 3x2,5 mm2</t>
  </si>
  <si>
    <t>5.5.1.10</t>
  </si>
  <si>
    <t>Pemasangan 1 Unit AC Wall Mounted Kap : 15.400 BTUH</t>
  </si>
  <si>
    <t>AC Wall Mounted Kap : 15.400 BTUH</t>
  </si>
  <si>
    <t>5.5.1.11</t>
  </si>
  <si>
    <t>Pemasangan 1 Unit AC Wall Mounted Kap : 19.100 BTUH</t>
  </si>
  <si>
    <t>AC Wall Mounted Kap : 19.100 BTUH</t>
  </si>
  <si>
    <t>5.5.1.12</t>
  </si>
  <si>
    <t>Pemasangan 1 Unit AC Cassette Kap : 15.400 BTUH</t>
  </si>
  <si>
    <t>AC Cassette Kap : 15.400 BTUH</t>
  </si>
  <si>
    <t>5.5.1.13</t>
  </si>
  <si>
    <t>Pemasangan 1 Unit AC Cassette Kap : 19.100 BTUH</t>
  </si>
  <si>
    <t>AC Cassette Kap : 19.100 BTUH</t>
  </si>
  <si>
    <t>5.5.1.14</t>
  </si>
  <si>
    <t>Pemasangan 1 Unit AC Cassette Kap : 24.200 BTUH</t>
  </si>
  <si>
    <t>AC Cassette Kap : 24.200 BTUH</t>
  </si>
  <si>
    <t>5.5.1.15</t>
  </si>
  <si>
    <t>Pemasangan 1 Unit AC Cassette Kap : 30.700 BTUH</t>
  </si>
  <si>
    <t>AC Cassette Kap : 30.700 BTUH</t>
  </si>
  <si>
    <t>5.5.1.16</t>
  </si>
  <si>
    <t>Pemasangan 1 Unit AC Cassette Kap : 38.200 BTUH</t>
  </si>
  <si>
    <t>AC Cassette Kap : 38.200 BTUH</t>
  </si>
  <si>
    <t>5.5.1.17</t>
  </si>
  <si>
    <t>Pemasangan 1 Unit AC Cassette Kap : 47.800 BTUH</t>
  </si>
  <si>
    <t>AC Cassette Kap : 47.800 BTUH</t>
  </si>
  <si>
    <t>5.5.1.18</t>
  </si>
  <si>
    <t>Pemasangan 1 Unit AC Cassette Kap : 54.600 BTUH</t>
  </si>
  <si>
    <t>AC Cassette Kap : 54.600 BTUH</t>
  </si>
  <si>
    <t>5.5.1.19</t>
  </si>
  <si>
    <t>Pemasangan 1 Unit AC Cassette Duct Kap. 24.200 Btu/h</t>
  </si>
  <si>
    <t>AC Cassette Duct Kap. 24.200 Btu/h</t>
  </si>
  <si>
    <t>5.5.1.20</t>
  </si>
  <si>
    <t>Pemasangan 1 Unit AC Cassette Duct Kap. 30.700 Btu/h</t>
  </si>
  <si>
    <t>AC Cassette Duct Kap. 30.700 Btu/h</t>
  </si>
  <si>
    <t>5.5.1.21</t>
  </si>
  <si>
    <t>Pemasangan 1 Unit AC Cassette Duct Kap. 38.200 Btu/h</t>
  </si>
  <si>
    <t>AC Cassette Duct Kap. 38.200 Btu/h</t>
  </si>
  <si>
    <t>5.5.1.22</t>
  </si>
  <si>
    <t>Pemasangan 1 Unit AC Split Duct Kap. 12.300 Btu/h</t>
  </si>
  <si>
    <t>AC Split Duct Kap. 12.300 Btu/h</t>
  </si>
  <si>
    <t>5.5.1.23</t>
  </si>
  <si>
    <t>Pemasangan 1 Unit AC Split Duct Kap. 15.400 Btu/h</t>
  </si>
  <si>
    <t>AC Split Duct Kap. 15.400 Btu/h</t>
  </si>
  <si>
    <t>5.5.1.24</t>
  </si>
  <si>
    <t>Pemasangan 1 Unit AC Split Duct Kap. 24.200 Btu/h</t>
  </si>
  <si>
    <t>AC Split Duct Kap. 24.200 Btu/h</t>
  </si>
  <si>
    <t>5.5.1.25</t>
  </si>
  <si>
    <t>Pemasangan 1 Unit AC Split Duct Kap. 30.700 Btu/h</t>
  </si>
  <si>
    <t>AC Split Duct Kap.30.700 Btu/h</t>
  </si>
  <si>
    <t>5.5.1.26</t>
  </si>
  <si>
    <t>Pemasangan 1 Unit AC Split Duct Kap. 38.200 Btu/h</t>
  </si>
  <si>
    <t>AC Split Duct Kap. 38.200 Btu/h</t>
  </si>
  <si>
    <t>5.5.1.27</t>
  </si>
  <si>
    <t>Pemasangan 1 Unit AC Split Duct Kap. 47.800 Btu/h</t>
  </si>
  <si>
    <t>AC Split Duct Kap. 47.800 Btu/h</t>
  </si>
  <si>
    <t>5.5.1.28</t>
  </si>
  <si>
    <t>Pemasangan 1 Unit AC Split Duct Kap. 54.600 Btu/h</t>
  </si>
  <si>
    <t>AC Split Duct Kap. 54.600 Btu/h</t>
  </si>
  <si>
    <t>5.5.1.29</t>
  </si>
  <si>
    <t>Pemasangan 1 Unit AC High Static Duct Kap. 76.400 Btu/h</t>
  </si>
  <si>
    <t>AC High Static Duct Kap. 76.400 Btu/h</t>
  </si>
  <si>
    <t>5.5.1.30</t>
  </si>
  <si>
    <t>Pemasangan 1 Unit AC High Static Duct Kap. 95.500 Btu/h</t>
  </si>
  <si>
    <t>5.5.1.31</t>
  </si>
  <si>
    <t>Pemasangan 1 Unit Outdoor Air Processing Kap. 30.700 Btu/h</t>
  </si>
  <si>
    <t>Outdoor Air Processing Kap. 30.700 Btu/h</t>
  </si>
  <si>
    <t>5.5.1.32</t>
  </si>
  <si>
    <t>Pemasangan 1 Unit Outdoor Air Processing Kap. 38.200 Btu/h</t>
  </si>
  <si>
    <t>Outdoor Air Processing Kap. 38.200 Btu/h</t>
  </si>
  <si>
    <t>5.5.1.33</t>
  </si>
  <si>
    <t>Pemasangan 1 Unit Outdoor Air Processing Kap. 76.400 Btu/h</t>
  </si>
  <si>
    <t>Outdoor Air Processing Kap. 76.400 Btu/h</t>
  </si>
  <si>
    <t>5.5.1.34</t>
  </si>
  <si>
    <t>Pemasangan 1 Unit Outdoor Air Processing Kap. 95.500 Btu/h</t>
  </si>
  <si>
    <t>Outdoor Air Processing Kap. 95.500 Btu/h</t>
  </si>
  <si>
    <t>5.5.2.1</t>
  </si>
  <si>
    <t>Pemasangan 1 Unit Ceiling Fan : 50 CFM</t>
  </si>
  <si>
    <t>Ceiling Fan, 50 CFM</t>
  </si>
  <si>
    <t>5.5.2.2</t>
  </si>
  <si>
    <t>Pemasangan 1 Unit Ceiling Fan : 75 CFM</t>
  </si>
  <si>
    <t>Ceiling Fan, 75 CFM</t>
  </si>
  <si>
    <t>5.5.2.3</t>
  </si>
  <si>
    <t>Pemasangan 1 Unit Ceiling Fan : 100 CFM</t>
  </si>
  <si>
    <t>Ceiling Fan, 100 CFM</t>
  </si>
  <si>
    <t>5.5.2.4</t>
  </si>
  <si>
    <t>Pemasangan 1 Unit Ceiling Fan : 200 CFM</t>
  </si>
  <si>
    <t>Ceiling Fan, 200 CFM</t>
  </si>
  <si>
    <t>5.5.2.5</t>
  </si>
  <si>
    <t>Pemasangan 1 Unit Inline Fan : 500 CFM</t>
  </si>
  <si>
    <t>Inline Fan, 500 CFM</t>
  </si>
  <si>
    <t>5.5.2.6</t>
  </si>
  <si>
    <t>Pemasangan 1 Unit Inline Fan : 700 CFM</t>
  </si>
  <si>
    <t>Inline Fan, 700 CFM</t>
  </si>
  <si>
    <t>5.5.2.7</t>
  </si>
  <si>
    <t>Pemasangan 1 Unit Axial Fan : 2.600 CFM</t>
  </si>
  <si>
    <t>Axial Fan. 2.600 CFM</t>
  </si>
  <si>
    <t>5.5.2.8</t>
  </si>
  <si>
    <t>Pemasangan 1 Unit Axial Fan : 2.800 CFM</t>
  </si>
  <si>
    <t>Axial Fan. 2.800 CFM</t>
  </si>
  <si>
    <t>5.5.2.9</t>
  </si>
  <si>
    <t>Pemasangan 1 Unit Axial Fan : 3.200 CFM</t>
  </si>
  <si>
    <t>Axial Fan. 3.200 CFM</t>
  </si>
  <si>
    <t>5.5.2.10</t>
  </si>
  <si>
    <t>Pemasangan 1 Unit Axial Fan : 3.500 CFM</t>
  </si>
  <si>
    <t>Axial Fan. 3.500 CFM</t>
  </si>
  <si>
    <t>5.5.2.11</t>
  </si>
  <si>
    <t>Pemasangan 1 Unit Axial Fan : 4.000 CFM</t>
  </si>
  <si>
    <t>Axial Fan. 4.000 CFM</t>
  </si>
  <si>
    <t>5.5.2.12</t>
  </si>
  <si>
    <t>Pemasangan 1 Unit Axial Fan : 5.500 CFM</t>
  </si>
  <si>
    <t>Axial Fan. 5.500 CFM</t>
  </si>
  <si>
    <t>5.5.2.13</t>
  </si>
  <si>
    <t>Pemasangan 1 Unit Rotary Fan</t>
  </si>
  <si>
    <t>Rotary Fan</t>
  </si>
  <si>
    <t>5.5.2.14</t>
  </si>
  <si>
    <t>Pemasangan 1 Unit Ceiling Fan Rotary</t>
  </si>
  <si>
    <t>Ceiling Fan Rotary</t>
  </si>
  <si>
    <t>5.5.2.15</t>
  </si>
  <si>
    <t>Pemasangan 1 Unit Bifurcated Fan : 1.500 CFM</t>
  </si>
  <si>
    <t>Bifurcated Fan. 1.500 CFM</t>
  </si>
  <si>
    <t>5.5.2.16</t>
  </si>
  <si>
    <t>Pemasangan 1 Unit Propeller Fan ; 75 CFM</t>
  </si>
  <si>
    <t>Propeller Fan. 75 CFM</t>
  </si>
  <si>
    <t>5.5.2.17</t>
  </si>
  <si>
    <t>Pemasangan 1 Unit Propeller Fan ; 100 CFM</t>
  </si>
  <si>
    <t>Propeller Fan. 100 CFM</t>
  </si>
  <si>
    <t>5.5.2.18</t>
  </si>
  <si>
    <t>Pemasangan 1 Unit Propeller Fan ; 150 CFM</t>
  </si>
  <si>
    <t>Propeller Fan. 150 CFM</t>
  </si>
  <si>
    <t>5.5.2.19</t>
  </si>
  <si>
    <t>Pemasangan 1 Unit Propeller Fan ; 375 CFM</t>
  </si>
  <si>
    <t>Propeller Fan. 375 CFM</t>
  </si>
  <si>
    <t>5.5.2.20</t>
  </si>
  <si>
    <t>Pemasangan 1 Unit Propeller Fan ; 500 CFM</t>
  </si>
  <si>
    <t>Propeller Fan. 500 CFM</t>
  </si>
  <si>
    <t>5.5.2.21</t>
  </si>
  <si>
    <t>Pemasangan 1 Unit Propeller Fan ; 600 CFM</t>
  </si>
  <si>
    <t>Propeller Fan. 600 CFM</t>
  </si>
  <si>
    <t>5.5.2.22</t>
  </si>
  <si>
    <t>Pemasangan 1 Unit Intake Grille 600x300 mm</t>
  </si>
  <si>
    <t>Intake Grille 600 x 300 mm</t>
  </si>
  <si>
    <t>5.5.2.23</t>
  </si>
  <si>
    <t>Pemasangan 1 Unit Intake Grille 650x350 mm</t>
  </si>
  <si>
    <t>Intake Grille 650 x 350 mm</t>
  </si>
  <si>
    <t>5.5.2.24</t>
  </si>
  <si>
    <t>Pemasangan 1 Unit Intake Grille 800x350 mm</t>
  </si>
  <si>
    <t>Intake Grille 800 x 350 mm</t>
  </si>
  <si>
    <t>5.5.2.25</t>
  </si>
  <si>
    <t>Pemasangan 1 Unit Intake Grille 800x400 mm</t>
  </si>
  <si>
    <t>Intake Grille 800 x 400 mm</t>
  </si>
  <si>
    <t>5.5.2.26</t>
  </si>
  <si>
    <t>Pemasangan 1 Unit Intake Louvre 700x400 mm</t>
  </si>
  <si>
    <t>Intake Louvre 700 x 400 mm</t>
  </si>
  <si>
    <t>5.5.2.27</t>
  </si>
  <si>
    <t>Pemasangan 1 Unit Intake Louvre 750x400 mm</t>
  </si>
  <si>
    <t>Fan Louvre 750 x 400 mm</t>
  </si>
  <si>
    <t>5.5.2.28</t>
  </si>
  <si>
    <t>Pemasangan 1 Unit Fan Louvre900 x 500</t>
  </si>
  <si>
    <t>Fan Louvre 900 x 500 mm</t>
  </si>
  <si>
    <t>5.5.2.29</t>
  </si>
  <si>
    <t>Pemasangan 1 Unit Fan Louvre 1.000 x 400 mm</t>
  </si>
  <si>
    <t>Fan Louvre 1.000 x 400 mm</t>
  </si>
  <si>
    <t>5.5.2.30</t>
  </si>
  <si>
    <t>Pemasangan 1 Unit Fan Louvre 1.000 x 450 mm</t>
  </si>
  <si>
    <t>Fan Louvre 1.000 x 450 mm</t>
  </si>
  <si>
    <t>5.5.2.31</t>
  </si>
  <si>
    <t>Pemasangan 1 Unit Exhaust Grille 150 x 150 mm</t>
  </si>
  <si>
    <t>Exhaust Grille 150 x 150 mm</t>
  </si>
  <si>
    <t>5.5.2.32</t>
  </si>
  <si>
    <t>Pemasangan 1 Unit Exhaust Grille 200 x 200 mm</t>
  </si>
  <si>
    <t>Exhaust Grille 200 x 200 mm</t>
  </si>
  <si>
    <t>5.5.2.33</t>
  </si>
  <si>
    <t>Pemasangan 1 Unit Exhaust Grille 600 x 300 mm</t>
  </si>
  <si>
    <t>Exhaust Grille 600 x 300 mm</t>
  </si>
  <si>
    <t>5.5.2.34</t>
  </si>
  <si>
    <t>Pemasangan 1 Unit Exhaust Grille 650 x 350 mm</t>
  </si>
  <si>
    <t>Exhaust Grille 650 x 350 mm</t>
  </si>
  <si>
    <t>5.5.2.35</t>
  </si>
  <si>
    <t>Pemasangan 1 Unit Exhaust Grille 900 x 400 mm</t>
  </si>
  <si>
    <t>Exhaust Grille 900 x 400 mm</t>
  </si>
  <si>
    <t>5.5.2.36</t>
  </si>
  <si>
    <t>Pemasangan 1 Unit Exhaust Louvre 200 x 200 mm s/d 750 x 350 mm</t>
  </si>
  <si>
    <t>Exhaust Louvre</t>
  </si>
  <si>
    <t>5.5.2.40</t>
  </si>
  <si>
    <t>Pemasangan 1 Unit Exhaust Louvre 800 x 400 mm</t>
  </si>
  <si>
    <t>5.5.2.41</t>
  </si>
  <si>
    <t>Pemasangan 1 Unit Exhaust Louvre 850 x 400 mm &amp; 900 X 500 mm</t>
  </si>
  <si>
    <t>5.5.2.43</t>
  </si>
  <si>
    <t>Pemasangan 1 Unit Exhaust Louvre 1.000 x 400 mm</t>
  </si>
  <si>
    <t>5.5.2.44</t>
  </si>
  <si>
    <t>Pemasangan 1 Unit Exhaust Louvre 1.000 x 400 mm &amp; 1.000 x 450 mm</t>
  </si>
  <si>
    <t>5.5.2.47</t>
  </si>
  <si>
    <t>Pemasangan 1 Unit Proppeller Fan ; 370 CMF</t>
  </si>
  <si>
    <t>Propeller Fan, 370 CFM</t>
  </si>
  <si>
    <t>5.5.2.48</t>
  </si>
  <si>
    <t>Pemasangan 1 Unit Proppeller Fan ; 1200 CMF</t>
  </si>
  <si>
    <t>Propeller Fan, 1200 CFM</t>
  </si>
  <si>
    <t>5.5.2.49</t>
  </si>
  <si>
    <t>Pemasangan 1 Titik Kabel Power Exhaust Fan NYY 3x2,5 mm2</t>
  </si>
  <si>
    <t>5.5.2.50</t>
  </si>
  <si>
    <t>Pemasangan 1 Unit Exhaust Grille dia. 4"</t>
  </si>
  <si>
    <t>Exhaust Grille dia. 4"</t>
  </si>
  <si>
    <t>5.5.2.51</t>
  </si>
  <si>
    <t>Pemasangan 1 Unit Ceiling Fan Sirroco</t>
  </si>
  <si>
    <t>Ceiling Fan Sirroco</t>
  </si>
  <si>
    <t>5.5.2.52</t>
  </si>
  <si>
    <t>Pemasangan 1 Unit Centrifugal Fan Kap. 15.800 cfm</t>
  </si>
  <si>
    <t>Centrifugal Fan Kap. 15.800 cfm</t>
  </si>
  <si>
    <t>5.5.2.53</t>
  </si>
  <si>
    <t>Pemasangan 1 Unit Centrifugal Fan Kap. 15.800 cfm c/w Panel Control VSD</t>
  </si>
  <si>
    <t>Centrifugal Fan Kap. 15.800 cfm c/w Panel Control VSD</t>
  </si>
  <si>
    <t>5.5.2.54</t>
  </si>
  <si>
    <t>Pemasangan 1 Unit Centrifugal Fan Kap. 9.600 cfm</t>
  </si>
  <si>
    <t>Centrifugal Fan Kap. 9.600 cfm</t>
  </si>
  <si>
    <t>5.5.2.55</t>
  </si>
  <si>
    <t>Pemasangan 1 Unit Centrifugal Fan Kap. 9.600 cfm c/w Panel Control VSD</t>
  </si>
  <si>
    <t>Centrifugal Fan Kap. 9.600 cfm c/w Panel Control VSD</t>
  </si>
  <si>
    <t>5.5.2.56</t>
  </si>
  <si>
    <t>Pemasangan 1 Unit Centrifugal Fan Kap. 4.800 cfm</t>
  </si>
  <si>
    <t>Centrifugal Fan Kap. 4.800 cfm</t>
  </si>
  <si>
    <t>5.5.2.57</t>
  </si>
  <si>
    <t>Pemasangan 1 Unit Centrifugal Fan Kap. 4.800 cfm c/w Panel Control VSD</t>
  </si>
  <si>
    <t>Centrifugal Fan Kap. 4.800 cfm c/w Panel Control VSD</t>
  </si>
  <si>
    <t>5.5.2.58</t>
  </si>
  <si>
    <t>Pemasangan 1 Unit Box Louvre 450 x 300 mm</t>
  </si>
  <si>
    <t>Box Louvre 450 x 300 mm</t>
  </si>
  <si>
    <t>5.5.2.59</t>
  </si>
  <si>
    <t>Pemasangan 1 Unit Exhaust Louvre 450 x 300 mm</t>
  </si>
  <si>
    <t>Exhaust Louvre 450 x 300 mm</t>
  </si>
  <si>
    <t>5.5.3.1</t>
  </si>
  <si>
    <t>Pemasangan 1 m2 BJLS 50 (Tanpa Isolasi)</t>
  </si>
  <si>
    <t>BJLS 50 (Tanpa Isolasi)</t>
  </si>
  <si>
    <t>Flinkote</t>
  </si>
  <si>
    <t>Finish Cat</t>
  </si>
  <si>
    <t>Hanger + Support</t>
  </si>
  <si>
    <t>5.5.3.2</t>
  </si>
  <si>
    <t>Pemasangan 1 m2 BJLS 60 (Tanpa Isolasi)</t>
  </si>
  <si>
    <t>BJLS 60 (Tanpa Isolasi)</t>
  </si>
  <si>
    <t>5.5.3.3</t>
  </si>
  <si>
    <t>Pemasangan 1 m2 BJLS 70 (Tanpa Isolasi)</t>
  </si>
  <si>
    <t>BJLS 70 (Tanpa Isolasi)</t>
  </si>
  <si>
    <t>5.5.3.4</t>
  </si>
  <si>
    <t>Pemasangan 1 m2 BJLS 80 (Tanpa Isolasi)</t>
  </si>
  <si>
    <t>BJLS 80 (Tanpa Isolasi)</t>
  </si>
  <si>
    <t>5.5.3.5</t>
  </si>
  <si>
    <t>Pemasangan 1 m2 BJLS 100 (Tanpa Isolasi)</t>
  </si>
  <si>
    <t>BJLS 100 (Tanpa Isolasi)</t>
  </si>
  <si>
    <t>5.5.3.6</t>
  </si>
  <si>
    <t>Pemasangan 1 m2 BJLS 50 (Isolasi Luar)</t>
  </si>
  <si>
    <t>BJLS 50 (Isolasi Luar)</t>
  </si>
  <si>
    <t>5.5.3.7</t>
  </si>
  <si>
    <t>Pemasangan 1 m2 BJLS 60 (Isolasi Luar)</t>
  </si>
  <si>
    <t>BJLS 60 (Isolasi Luar)</t>
  </si>
  <si>
    <t>5.5.3.8</t>
  </si>
  <si>
    <t>Pemasangan 1 m2 BJLS 70 (Isolasi Luar)</t>
  </si>
  <si>
    <t>BJLS 70 (Isolasi Luar)</t>
  </si>
  <si>
    <t>5.5.3.9</t>
  </si>
  <si>
    <t>Pemasangan 1 m2 BJLS 80 (Isolasi Luar)</t>
  </si>
  <si>
    <t>BJLS 80 (Isolasi Luar)</t>
  </si>
  <si>
    <t>5.5.3.10</t>
  </si>
  <si>
    <t>Pemasangan 1 m2 BJLS 100 (Isolasi Luar)</t>
  </si>
  <si>
    <t>BJLS 100 (Isolasi Luar)</t>
  </si>
  <si>
    <t>5.5.3.11</t>
  </si>
  <si>
    <t>Pemasangan 1 m2 BJLS 50 (Isolasi Luar Dalam)</t>
  </si>
  <si>
    <t>BJLS 50 (Isolasi Luar Dalam)</t>
  </si>
  <si>
    <t>5.5.3.12</t>
  </si>
  <si>
    <t>Pemasangan 1 m2 BJLS 60 (Isolasi Luar Dalam)</t>
  </si>
  <si>
    <t>BJLS 60 (Isolasi Luar Dalam)</t>
  </si>
  <si>
    <t>5.5.3.13</t>
  </si>
  <si>
    <t>Pemasangan 1 m2 BJLS 70 (Isolasi Luar Dalam)</t>
  </si>
  <si>
    <t>BJLS 70 (Isolasi Luar Dalam)</t>
  </si>
  <si>
    <t>5.5.3.14</t>
  </si>
  <si>
    <t>Pemasangan 1 m2 BJLS 80 (Isolasi Luar Dalam)</t>
  </si>
  <si>
    <t>BJLS 80 (Isolasi Luar Dalam)</t>
  </si>
  <si>
    <t>5.5.3.15</t>
  </si>
  <si>
    <t>Pemasangan 1 m2 BJLS 100 (Isolasi Luar Dalam)</t>
  </si>
  <si>
    <t>BJLS 100 (Isolasi Luar Dalam)</t>
  </si>
  <si>
    <t>5.5.3.16</t>
  </si>
  <si>
    <t>Pemasangan 1 m2 Ducting PU</t>
  </si>
  <si>
    <t>Ducting PU</t>
  </si>
  <si>
    <t>5.5.3.17</t>
  </si>
  <si>
    <t>Pemasangan 1 m' Flexible Duct 200 mm</t>
  </si>
  <si>
    <t>Flexible Duct 200 mm</t>
  </si>
  <si>
    <t>5.5.3.18</t>
  </si>
  <si>
    <t>Pemasangan 1 m' Flexible Duct 250 mm</t>
  </si>
  <si>
    <t>Flexible Duct 250 mm</t>
  </si>
  <si>
    <t>5.5.4.1</t>
  </si>
  <si>
    <t>Pemasangan 1 m Pipa Tembaga B280 Dia. 6,4 mm (1/4")</t>
  </si>
  <si>
    <t>Tukang pipa</t>
  </si>
  <si>
    <t>Pipa Tembaga B280 1/4"</t>
  </si>
  <si>
    <t>Duct Tape</t>
  </si>
  <si>
    <t>Gulung</t>
  </si>
  <si>
    <t>5.5.4.2</t>
  </si>
  <si>
    <t>Pemasangan 1 m Pipa Tembaga B280 Dia. 9,5 mm (3/8")</t>
  </si>
  <si>
    <t>Pipa Tembaga B280 3/8"</t>
  </si>
  <si>
    <t>5.5.4.3</t>
  </si>
  <si>
    <t>Pemasangan 1 m pipa Tembaga B280 Dia. 12,7 mm (1/2")</t>
  </si>
  <si>
    <t>Pipa Tembaga B280 1/2"</t>
  </si>
  <si>
    <t>5.5.4.4</t>
  </si>
  <si>
    <t>Pemasangan 1 m Pipa Tembaga B820 Dia. 15,9 mm (5/8")</t>
  </si>
  <si>
    <t>Pipa Tembaga B280 5/8"</t>
  </si>
  <si>
    <t>5.5.4.5</t>
  </si>
  <si>
    <t>Pemasangan 1 m Pipa Tembaga B280 Dia. 22,2 mm (7/8")</t>
  </si>
  <si>
    <t>Pipa Tembaga B280 3/4"</t>
  </si>
  <si>
    <t>5.5.4.6</t>
  </si>
  <si>
    <t>Pipa Tembaga B280 7/8"</t>
  </si>
  <si>
    <t>5.5.4.7</t>
  </si>
  <si>
    <t>Pemasangan 1 m Pipa Tembaga B280 Dia. 25,4 mm (1")</t>
  </si>
  <si>
    <t>Pipa Tembaga B280 1"</t>
  </si>
  <si>
    <t xml:space="preserve">5.5.4.8 </t>
  </si>
  <si>
    <t>Pemasangan 1 Pipa Tembaga B280 Dia. 28,6 mm (1-1/8")</t>
  </si>
  <si>
    <t>Pipa Tembaga B280 1-1/8"</t>
  </si>
  <si>
    <t>5.5.4.9</t>
  </si>
  <si>
    <t>Pemasangan 1 m Pipa Tembaga B280 Dia. 34,9 mm (1-3/8")</t>
  </si>
  <si>
    <t>Pipa Tembaga B280 1-3/8"</t>
  </si>
  <si>
    <t>5.5.4.10</t>
  </si>
  <si>
    <t>Pemasangan 1 m Pipa Tembaga B280 Dia. 41,3 mm (1-5/8")</t>
  </si>
  <si>
    <t>Pipa Tembaga B280 1-5/8"</t>
  </si>
  <si>
    <t>PIPA PVC AW ; DN. 1/2" (15 mm) dan aksesoris</t>
  </si>
  <si>
    <t>PIPA PVC AW ; DN. 3/4" (20 mm) dan aksesoris</t>
  </si>
  <si>
    <t>PIPA PVC AW ; DN. 1" (25 mm) dan aksesoris</t>
  </si>
  <si>
    <t>PIPA PVC AW ; DN. 1- 1/4" (32 mm) dan aksesoris</t>
  </si>
  <si>
    <t>PIPA PVC AW ; DN. 1- 1/2" (40 mm) dan aksesoris</t>
  </si>
  <si>
    <t>PIPA PVC AW ; DN. 2" (50 mm) dan aksesoris</t>
  </si>
  <si>
    <t>PIPA PVC AW ; DN. 2- 1/2" (65 mm) dan aksesoris</t>
  </si>
  <si>
    <t>PIPA PVC AW ; DN. 3" (80 mm) dan aksesoris</t>
  </si>
  <si>
    <t>PIPA PVC AW ; DN. 4" (100 mm) dan aksesoris</t>
  </si>
  <si>
    <t>5.5.4.20</t>
  </si>
  <si>
    <t>Pemasangan 1 m Pipa Tembaga B280 Dia. 1/4" + 3/8"</t>
  </si>
  <si>
    <t>Pipa Tembaga B280 Dia. 1/4" + 3/8"</t>
  </si>
  <si>
    <t>5.5.4.21</t>
  </si>
  <si>
    <t>Pemasangan 1 m Pipa Tembaga B280 Dia. 1/4" + 1/2"</t>
  </si>
  <si>
    <t>Pipa Tembaga B280 Dia. 1/4" + 1/2"</t>
  </si>
  <si>
    <t>5.5.4.22</t>
  </si>
  <si>
    <t>Pemasangan 1 m Pipa Tembaga B280 Dia. 1/4" + 5/8"</t>
  </si>
  <si>
    <t>Pipa Tembaga B280 Dia. 1/4" + 5/8"</t>
  </si>
  <si>
    <t>5.5.5.1</t>
  </si>
  <si>
    <t>Pemasangan 1 Unit Box Diffuser 250 x 250 mm</t>
  </si>
  <si>
    <t>Box Diffuser 250 x 250 mm</t>
  </si>
  <si>
    <t>5.5.5.2</t>
  </si>
  <si>
    <t>Pemasangan 1 Unit Box Diffuser 350 x 350 mm</t>
  </si>
  <si>
    <t>Box Diffuser 350 x 350 mm</t>
  </si>
  <si>
    <t>5.6.1.1</t>
  </si>
  <si>
    <t>Pemasangan 1 Unit PRV Set Dia. 50 mm</t>
  </si>
  <si>
    <t xml:space="preserve">unit </t>
  </si>
  <si>
    <t>PRV SET dia. 50 mm dan aksesoris</t>
  </si>
  <si>
    <t>5.6.1.2</t>
  </si>
  <si>
    <t>Pemasangan 1 Unit PRV Set Dia. 65 mm</t>
  </si>
  <si>
    <t>PRV SET dia. 65 mm dan aksesoris</t>
  </si>
  <si>
    <t>5.6.1.3</t>
  </si>
  <si>
    <t>Pemasangan 1 Unit PRV Set Dia. 80 mm</t>
  </si>
  <si>
    <t>PRV SET dia. 80 mm dan aksesoris</t>
  </si>
  <si>
    <t>5.6.1.4</t>
  </si>
  <si>
    <t>Pemasangan 1 Unit PRV Set Dia. 100 mm</t>
  </si>
  <si>
    <t>PRV SET dia. 100 mm dan aksesoris</t>
  </si>
  <si>
    <t>5.6.1.5</t>
  </si>
  <si>
    <t>Pemasangan 1 Unit PRV SET dia. 150 mm</t>
  </si>
  <si>
    <t>PRV SET dia. 150 mm dan aksesoris</t>
  </si>
  <si>
    <t>5.6.1.6</t>
  </si>
  <si>
    <t>Pemasangan 1 Unit PRV SET dia. 200 mm</t>
  </si>
  <si>
    <t>PRV SET dia. 200 mm dan aksesoris</t>
  </si>
  <si>
    <t>5.6.1.7</t>
  </si>
  <si>
    <t>Pemasangan 1 Unit MCV Set dia. 80 mm</t>
  </si>
  <si>
    <t>MCV Set dia. 80 mm</t>
  </si>
  <si>
    <t>5.6.1.8</t>
  </si>
  <si>
    <t>Pemasangan 1 Unit MCV Set dia. 100 mm</t>
  </si>
  <si>
    <t>MCV Set dia. 100 mm</t>
  </si>
  <si>
    <t>5.6.1.9</t>
  </si>
  <si>
    <t>Pemasangan 1 Unit MCV Set dia. 150 mm</t>
  </si>
  <si>
    <t>MCV Set dia. 150 mm</t>
  </si>
  <si>
    <t>5.6.1.10</t>
  </si>
  <si>
    <t>Pemasangan 1 Unit BCV Set dia. 50 mm</t>
  </si>
  <si>
    <t>BCV Set dia. 50 mm</t>
  </si>
  <si>
    <t xml:space="preserve">Set </t>
  </si>
  <si>
    <t>5.6.1.11</t>
  </si>
  <si>
    <t>Pemasangan 1 Unit BCV Set dia. 65 mm</t>
  </si>
  <si>
    <t>BCV Set dia. 65 mm</t>
  </si>
  <si>
    <t>5.6.1.12</t>
  </si>
  <si>
    <t>Pemasangan 1 Unit BCV Set dia. 80 mm</t>
  </si>
  <si>
    <t>BCV Set dia. 80 mm</t>
  </si>
  <si>
    <t>5.6.1.13</t>
  </si>
  <si>
    <t>Pemasangan 1 Unit BCV Set dia. 100 mm</t>
  </si>
  <si>
    <t>BCV Set dia. 100 mm</t>
  </si>
  <si>
    <t>5.6.1.14</t>
  </si>
  <si>
    <t>Pemasangan 1 Unit BCV Set dia. 150 mm</t>
  </si>
  <si>
    <t>BCV Set dia. 150 mm</t>
  </si>
  <si>
    <t>5.6.1.15</t>
  </si>
  <si>
    <t>Pemasangan 1 Unit Automatic Air Vent dia. 50mm</t>
  </si>
  <si>
    <t>Automatic Air Vent dia. 50 mm</t>
  </si>
  <si>
    <t>5.6.1.16</t>
  </si>
  <si>
    <t>Pemasangan 1 Unit Automatic Air Vent dia. 80mm</t>
  </si>
  <si>
    <t>Automatic Air Vent dia. 80 mm</t>
  </si>
  <si>
    <t>5.6.1.17</t>
  </si>
  <si>
    <t>Pemasangan 1 Unit Automatic Air Vent dia. 100mm</t>
  </si>
  <si>
    <t>Safety Valve dia 100 mm dan Aksesoris</t>
  </si>
  <si>
    <t>5.6.1.18</t>
  </si>
  <si>
    <t>Pemasangan 1 Unit Automatic Air Vent dia. 150mm</t>
  </si>
  <si>
    <t>Safety Valve dia 150 mm dan Aksesoris</t>
  </si>
  <si>
    <t>5.6.1.19</t>
  </si>
  <si>
    <t>Pemasangan 1 Unit Flow Meter Analog dia.100 mm</t>
  </si>
  <si>
    <t>Flow Meter Analog dia. 100 mm</t>
  </si>
  <si>
    <t>5.6.1.20</t>
  </si>
  <si>
    <t>Pemasangan 1 Unit Flow Meter Analog dia.200 mm</t>
  </si>
  <si>
    <t>Flow Meter Analog dia. 200 mm</t>
  </si>
  <si>
    <t>5.6.1.21</t>
  </si>
  <si>
    <t>Pemasangan 1 Unit Landing Velve 2,5"</t>
  </si>
  <si>
    <t>Landing Velve 2,5"</t>
  </si>
  <si>
    <t>5.6.1.22</t>
  </si>
  <si>
    <t>Pemasangan 1 Unit Orifice Plate dia. 25 mm</t>
  </si>
  <si>
    <t>Orifice Plate dia. 25 mm</t>
  </si>
  <si>
    <t>5.6.2.1</t>
  </si>
  <si>
    <t>Pemasangan 1 unit Sprinkler Head Pendant</t>
  </si>
  <si>
    <t>Sprinkler Head Pendant dan Aksesoris</t>
  </si>
  <si>
    <t>5.6.2.2</t>
  </si>
  <si>
    <t>Pemasangan 1 unit Sprinkler Head Upright</t>
  </si>
  <si>
    <t>Sprinkler Head Upright dan Aksesoris</t>
  </si>
  <si>
    <t>5.6.2.3</t>
  </si>
  <si>
    <t>Pemasangan 1 unit Hydrant Pillar</t>
  </si>
  <si>
    <t>Hydrant Pillar dan Aksesoris</t>
  </si>
  <si>
    <t>5.6.2.4</t>
  </si>
  <si>
    <t>Pemasangan 1 unit Indoor Hydrant Box (IHB)</t>
  </si>
  <si>
    <t>Indoor Hydrant Box dan Aksesoris</t>
  </si>
  <si>
    <t>5.6.2.5</t>
  </si>
  <si>
    <t>Pemasangan 1 unit outdoor Hydrant Box (OHB)</t>
  </si>
  <si>
    <t>Outdoor Hydrant Box dan Aksesoris</t>
  </si>
  <si>
    <t>5.6.2.6</t>
  </si>
  <si>
    <t>Pemasangan 1 unit Siamesse Connection</t>
  </si>
  <si>
    <t>Siamesse Connection dan Aksesoris</t>
  </si>
  <si>
    <t>5.6.2.7</t>
  </si>
  <si>
    <t>Pemasangan 1 Unit Sprinkler Thermatic C02 3,5 Kg</t>
  </si>
  <si>
    <t>Sprinkler Thermatic C02 3,5 Kg</t>
  </si>
  <si>
    <t>5.6.3.1</t>
  </si>
  <si>
    <t>Pemasangan 1 unit Fire Extinguisher 3 kg</t>
  </si>
  <si>
    <t>Fire Extinguisher 3 kg dan Aksesoris</t>
  </si>
  <si>
    <t>5.6.3.2</t>
  </si>
  <si>
    <t>Pemasangan 1 unit Fire Extinguisher 5 kg</t>
  </si>
  <si>
    <t>Fire Extinguisher 5 kg dan Aksesoris</t>
  </si>
  <si>
    <t>5.6.3.3</t>
  </si>
  <si>
    <t>Pemasangan 1 unit Fire Extinguisher 25 kg</t>
  </si>
  <si>
    <t>Fire Extinguisher 25 kg dan Aksesoris</t>
  </si>
  <si>
    <t>5.6.3.4</t>
  </si>
  <si>
    <t>Pemasangan 1 unit Fire Extinguisher 6 kg</t>
  </si>
  <si>
    <t>Fire Extinguisher 6 kg dan Aksesoris</t>
  </si>
  <si>
    <t>5.6.4.1</t>
  </si>
  <si>
    <t>Pemasangan 1 Unit Jockey Fire Pump Vertical Multi Stage, 25 USGPM</t>
  </si>
  <si>
    <t>Jockey Fire Pump Vertical Multi Stage 25 USGPM</t>
  </si>
  <si>
    <t>5.6.4.2</t>
  </si>
  <si>
    <t>Pemasangan 1 Unit Main Fire Pump Centrifugal End Suction, 1.000 USGPM</t>
  </si>
  <si>
    <t>Main Fire Pump Centrifugal End Suction 1.000 USGPM</t>
  </si>
  <si>
    <t>5.6.4.3</t>
  </si>
  <si>
    <t>Pemasangan 1 Unit Diesel Fire Pump Centrifugal End Suction, 1.000 USGPM</t>
  </si>
  <si>
    <t>Diesel Fire Pump Centrifugal End Suction dan Aksesoris</t>
  </si>
  <si>
    <t>5.6.4.4</t>
  </si>
  <si>
    <t>Pemasangan 1 Unit Main Fire Pump Centrifugal End Suction, 1.250 USGPM</t>
  </si>
  <si>
    <t>Main Fire Pump Centrifugal End Suction dan Aksesoris</t>
  </si>
  <si>
    <t>5.6.4.5</t>
  </si>
  <si>
    <t>Pemasangan 1 Unit Diesel Fire Centrifugal Ed Suction, 1.250 USGPM</t>
  </si>
  <si>
    <t>5.6.5.1</t>
  </si>
  <si>
    <t>Pemasangan 1 m2 Fire Stop Mortar + Rockwool</t>
  </si>
  <si>
    <t>Fire Stop Mortar</t>
  </si>
  <si>
    <t>Rockwool Density 80kg/m3 t-40</t>
  </si>
  <si>
    <t>Pelat Besi</t>
  </si>
  <si>
    <t>Hollow 50 x 50mm</t>
  </si>
  <si>
    <t>Suppport dan aksesoris</t>
  </si>
  <si>
    <t>6.1.1.1</t>
  </si>
  <si>
    <t>Pemasangan 1 Unit Rof Tank Fiberglass Kap. 2 m3</t>
  </si>
  <si>
    <t>Roof tank fiberglass kap. 2 m3</t>
  </si>
  <si>
    <t>6.1.1.2</t>
  </si>
  <si>
    <t>Pemasangan 1 unit roof tank fiberglass kap. 4 m3</t>
  </si>
  <si>
    <t>Roof tank fiberglass kap. 4 m3 Material Batu/Aksesoris</t>
  </si>
  <si>
    <t>6.1.1.3</t>
  </si>
  <si>
    <t>Pemasangan 1 unit roof tank fiberglass kap. 12 m3</t>
  </si>
  <si>
    <t>Roof tank fiberglass kap. 12 m3</t>
  </si>
  <si>
    <t>6.1.1.4</t>
  </si>
  <si>
    <t>Pemasangan 1 unit roof tank stainless kap. 2 m3</t>
  </si>
  <si>
    <t>Roof tank stainless kap. 2 m3</t>
  </si>
  <si>
    <t>6.1.1.5</t>
  </si>
  <si>
    <t>Pemasangan 1 unit roof tank stainless kap. 4 m3</t>
  </si>
  <si>
    <t>Roof tank stainless kap. 4 m3</t>
  </si>
  <si>
    <t>6.1.1.6</t>
  </si>
  <si>
    <t>Pemasangan 1 unit roof tank stainless kap. 12 m3</t>
  </si>
  <si>
    <t>Roof tank stainless kap. 12 m3</t>
  </si>
  <si>
    <t>6.1.1.7</t>
  </si>
  <si>
    <t>Pemasangan 1 unit tangki toren kap. 0,7 m3</t>
  </si>
  <si>
    <t>Tangki toren kap. 0,7 m3</t>
  </si>
  <si>
    <t>6.1.1.8</t>
  </si>
  <si>
    <t>Pemasangan 1 unit tangki toren kap. 1,5 m3</t>
  </si>
  <si>
    <t>Tangki toren kap. 1,5 m3</t>
  </si>
  <si>
    <t>6.1.1.9</t>
  </si>
  <si>
    <t>Pemasangan 1 unit tangki toren kap. 2,5 m3</t>
  </si>
  <si>
    <t>Tangki toren kap. 2,5 m3</t>
  </si>
  <si>
    <t>6.1.1.10</t>
  </si>
  <si>
    <t>Pemasangan 1 unit tangki toren kap. 3 m3</t>
  </si>
  <si>
    <t>Tangki toren kap. 3 m3</t>
  </si>
  <si>
    <t>6.1.1.11</t>
  </si>
  <si>
    <t>Pemasangan 1 unit tangki toren kap. 4 m3</t>
  </si>
  <si>
    <t>Tangki toren kap. 4 m3</t>
  </si>
  <si>
    <t>6.1.1.12</t>
  </si>
  <si>
    <t>Pemasangan 1 unit tangki toren kap. 5 m3</t>
  </si>
  <si>
    <t>Tangki toren kap. 5 m3</t>
  </si>
  <si>
    <t>6.1.1.13</t>
  </si>
  <si>
    <t>Pemasangan 1 unit tangki toren kap. 5,5 m3</t>
  </si>
  <si>
    <t>Tangki toren kap. 5,5 m3</t>
  </si>
  <si>
    <t>6.1.1.14</t>
  </si>
  <si>
    <t>Pemasangan 1 unit tangki toren kap. 6 m3</t>
  </si>
  <si>
    <t>Tangki toren kap. 6 m3</t>
  </si>
  <si>
    <t>6.1.1.15</t>
  </si>
  <si>
    <t>Pemasangan 1 buah Tangki Panel FRP Kap.12 m3</t>
  </si>
  <si>
    <t>Tangki Panel FRP kap. 12 m3</t>
  </si>
  <si>
    <t>6.1.1.16</t>
  </si>
  <si>
    <t>Pemasangan 1 buah Tangki Panel Stainless Steel Kap. 12 m3</t>
  </si>
  <si>
    <t>Tangki panel Stainless Steel kapasitas 12 m3 + Material Bantu / Aksesoris</t>
  </si>
  <si>
    <t>6.1.1.17</t>
  </si>
  <si>
    <t>Pemasangan 1 buah Tangki Panel GRP Kap. 12 m3</t>
  </si>
  <si>
    <t>Tangki panel GRP kapasitas 12 m3 + Material Bantu / Aksesoris</t>
  </si>
  <si>
    <t>6.1.1.18</t>
  </si>
  <si>
    <t>Pemasangan 1 buah Tangki Toren Kap. 0,5 m3</t>
  </si>
  <si>
    <t>Tangki Toren Kapasitas 0,5 m3</t>
  </si>
  <si>
    <t>6.1.1.19</t>
  </si>
  <si>
    <t>Pemasangan 1 buah Tangki Panel GRP Kap. 16 m3</t>
  </si>
  <si>
    <t>Tangki panel GRP kapasitas 16 m3 + Material Bantu / Aksesoris</t>
  </si>
  <si>
    <t>6.1.1.20</t>
  </si>
  <si>
    <t>Pemasangan 1 buah Tangki Toren Kap. 2.2 m3</t>
  </si>
  <si>
    <t>Tangki Toren Kapasitas 2.2 m3</t>
  </si>
  <si>
    <t>6.1.2.1</t>
  </si>
  <si>
    <t>Pemasangan 1 unit pompa transfer 150 lpm; centrifugal end suction</t>
  </si>
  <si>
    <t>Pompa transfer 150 lpm (centrifugal end suction)</t>
  </si>
  <si>
    <t>6.1.2.2</t>
  </si>
  <si>
    <t>Pemasangan 1 unit pompa booster 450 lpm; centrifugal end suction</t>
  </si>
  <si>
    <t>Pompa booster 450 lpm (centrifugal end suction)</t>
  </si>
  <si>
    <t>6.1.2.3</t>
  </si>
  <si>
    <t>Pemasangan 1 unit pompa booster 150 lpm; vertical in line-packaged</t>
  </si>
  <si>
    <t>Pompa booster 150 lpm (vertical in line-packaged)</t>
  </si>
  <si>
    <t>6.1.2.4</t>
  </si>
  <si>
    <t>Pemasangan 1 unit pompa jet 27 lpm</t>
  </si>
  <si>
    <t>Pompa jet 27 lpm</t>
  </si>
  <si>
    <t>6.1.2.5</t>
  </si>
  <si>
    <t>Pemasangan 1 unit pompa jet 34 lpm</t>
  </si>
  <si>
    <t>Pompa jet 34 lpm</t>
  </si>
  <si>
    <t>6.1.2.6</t>
  </si>
  <si>
    <t>Pemasangan 1 unit pompa jet 100 lpm</t>
  </si>
  <si>
    <t>Pompa jet 100 lpm</t>
  </si>
  <si>
    <t>6.1.2.7</t>
  </si>
  <si>
    <t>Pemasangan 1 unit pompa lift 80 lpm</t>
  </si>
  <si>
    <t>Pompa lift 80 lpm</t>
  </si>
  <si>
    <t>6.1.2.8</t>
  </si>
  <si>
    <t>Pemasangan 1 unit pompa lift 250 lpm</t>
  </si>
  <si>
    <t>Pompa lift 250 lpm</t>
  </si>
  <si>
    <t>6.1.2.9</t>
  </si>
  <si>
    <t>Pemasangan 1 unit Pompa Jet 30 lpm</t>
  </si>
  <si>
    <t>Pompa Jet 30 lpm</t>
  </si>
  <si>
    <t>6.1.2.10</t>
  </si>
  <si>
    <t>Pemasangan 1 Unit Pompa Transfer 500 lpm; Centrifugal End Suction</t>
  </si>
  <si>
    <t>Pompa Transfer 500 lpm (Centrifugal End Suction)</t>
  </si>
  <si>
    <t>6.1.2.11</t>
  </si>
  <si>
    <t>Pemasangan 1 Unit Pompa Transfer 50 lpm; Centrifugal End Suction</t>
  </si>
  <si>
    <t>Pompa Transfer 50 lpm (Centrifugal End Suction)</t>
  </si>
  <si>
    <t>6.1.3.1</t>
  </si>
  <si>
    <t>Pemasangan 1 unit sand filter kap. 0,1 m3 / hari</t>
  </si>
  <si>
    <t>Sand filter kap. 0,1 m3/hari</t>
  </si>
  <si>
    <t>6.1.3.2</t>
  </si>
  <si>
    <t>Pemasangan 1 unit sand filter kap. 14 m3 / hari</t>
  </si>
  <si>
    <t>Sand filter kap. 14 m3/hari</t>
  </si>
  <si>
    <t>6.1.3.3</t>
  </si>
  <si>
    <t>Pemasangan 1 unit carbon filter kap. 0,1 m3 / hari</t>
  </si>
  <si>
    <t>Carbon filter kap. 0,1 m3/hari</t>
  </si>
  <si>
    <t>6.1.3.4</t>
  </si>
  <si>
    <t>Pemasangan 1 unit carbon filter kap. 0,6 m3 / hari</t>
  </si>
  <si>
    <t>Carbon filter kap. 0,6 m3/hari</t>
  </si>
  <si>
    <t>6.1.3.5</t>
  </si>
  <si>
    <t>Pemasangan 1 unit silika filter kap. 0,1 m3 / hari</t>
  </si>
  <si>
    <t>Silika filter kap. 0,1 m3/hari</t>
  </si>
  <si>
    <t>6.1.4.1</t>
  </si>
  <si>
    <t>Pemasangan 1 set priming tank 500 liter</t>
  </si>
  <si>
    <t>Priming tank fiber 500 liter</t>
  </si>
  <si>
    <t>6.1.4.2</t>
  </si>
  <si>
    <t>Pemasangan 1 set priming tank 800 liter</t>
  </si>
  <si>
    <t>Priming tank fiber 800 liter</t>
  </si>
  <si>
    <t>6.1.4.3</t>
  </si>
  <si>
    <t>Pemasangan 1 set priming tank 1.000 liter</t>
  </si>
  <si>
    <t>Priming tank fiber 1.000 liter</t>
  </si>
  <si>
    <t>6.1.4.4</t>
  </si>
  <si>
    <t>Pemasangan 1 set priming tank 2.000 liter</t>
  </si>
  <si>
    <t>Priming tank fiber 2.000 liter</t>
  </si>
  <si>
    <t>Pressure tank 1.000 liter</t>
  </si>
  <si>
    <t>6.2.1.1</t>
  </si>
  <si>
    <t>Pemasangan 1 set Sewage Treatment Plant (STP) fiberglass kap. 2 m3</t>
  </si>
  <si>
    <t>Sewage Treatment Plant (STP) fiberglass kap. 2 m3</t>
  </si>
  <si>
    <t>6.2.1.2</t>
  </si>
  <si>
    <t>Pemasangan 1 set Sewage Treatment Plant (STP) fiberglass kap. 5 m3</t>
  </si>
  <si>
    <t>Sewage Treatment Plant (STP) fiberglass kap. 5 m3</t>
  </si>
  <si>
    <t>6.2.1.3</t>
  </si>
  <si>
    <t>Pemasangan 1 set Sewage Treatment Plant (STP) fiberglass kap. 10 m3</t>
  </si>
  <si>
    <t>Sewage Treatment Plant (STP) fiberglass kap. 10 m3</t>
  </si>
  <si>
    <t>6.2.1.4</t>
  </si>
  <si>
    <t>Pemasangan 1 set Sewage Treatment Plant (STP) fiberglass kap. 30 m3</t>
  </si>
  <si>
    <t>Sewage Treatment Plant (STP) fiberglass kap. 30 m3</t>
  </si>
  <si>
    <t>6.2.1.5</t>
  </si>
  <si>
    <t>Pemasangan 1 set Sewage Treatment Plant (STP) precast kap. 30 m3</t>
  </si>
  <si>
    <t>Sewage Treatment Plant (STP) precast kap. 30 m3</t>
  </si>
  <si>
    <t>6.2.1.6</t>
  </si>
  <si>
    <t>Pemasangan 1 set Sewage Treatment Plant (STP) Fiberglass kap. 1 m3</t>
  </si>
  <si>
    <t>Sewage Treatment Plant (STP) Fiberglass kap. 30 m3</t>
  </si>
  <si>
    <t>6.2.1.7</t>
  </si>
  <si>
    <t>Pemasangan 1 Set BioFilter Anaerobic Aerobic Clarifier Packed Kap. 50 m3</t>
  </si>
  <si>
    <t>BioFilter Anaerobic Aerobic Clarifier Packed Kap. 50 m3</t>
  </si>
  <si>
    <t>6.2.2.1</t>
  </si>
  <si>
    <t>Pemasangan 1 unit pompa sump pit air kotor 100 m3/jam, submersible cutter pump</t>
  </si>
  <si>
    <t>Submersible cutter pump kap. 100 lpm</t>
  </si>
  <si>
    <t>6.2.2.2</t>
  </si>
  <si>
    <t>Pemasangan 1 Unit Pompa Jenis Submersible Cutter Pump Kap. 75 LPM</t>
  </si>
  <si>
    <t>Pompa Jenis Submersible Cutter Pump Kap. 75 LPM</t>
  </si>
  <si>
    <t>6.2.2.3</t>
  </si>
  <si>
    <t>Pemasangan 1 Unit Pompa Jenis Submersible Cutter Pump Kap. 100 LPM</t>
  </si>
  <si>
    <t>Pompa Jenis Submersible Cutter Pump Kap. 100 LPM</t>
  </si>
  <si>
    <t>6.2.3.1</t>
  </si>
  <si>
    <t>Pemasangan 1 unit grease trap portable fiberglass, kap. 30 Liter</t>
  </si>
  <si>
    <t>Grease trap portable fiberglass, kap. 30 Liter</t>
  </si>
  <si>
    <t>6.2.3.2</t>
  </si>
  <si>
    <t>Pemasangan 1 unit grease trap portable stainless, kap. 30 Liter</t>
  </si>
  <si>
    <t>Grease trap portable stainless, kap. 30 Liter</t>
  </si>
  <si>
    <t>6.2.3.3</t>
  </si>
  <si>
    <t>Pemasangan 1 unit grease trap central fiberglass, kap. 5 m3</t>
  </si>
  <si>
    <t>Grease trap central fiberglass, kap. 5 m3</t>
  </si>
  <si>
    <t>6.2.4.1</t>
  </si>
  <si>
    <t>Pemasangan 1 buah Sumur Resapan Air Limbah diameter 80 cm, t=100 cm ( dengan tutup Beton)</t>
  </si>
  <si>
    <t>M3</t>
  </si>
  <si>
    <t>Urukan Tanah</t>
  </si>
  <si>
    <t>Buis beton dia. 80 cm</t>
  </si>
  <si>
    <t>Tutup Beton Bertulang</t>
  </si>
  <si>
    <t>Beton</t>
  </si>
  <si>
    <t>Tulangan</t>
  </si>
  <si>
    <t>Pipa PVC D Ø 4"</t>
  </si>
  <si>
    <t>6.2.4.2</t>
  </si>
  <si>
    <t>Pemasangan 1 buah Sumur Resapan Air Limbah diameter 80 cm, t=100 cm ( tanpa tutup Beton)</t>
  </si>
  <si>
    <t>Urukan Tanah (m2)</t>
  </si>
  <si>
    <t>Pipa PVC AW ; DN. 1/2" (15 mm) + fitting &amp; aksesoris</t>
  </si>
  <si>
    <t>Pipa PVC AW ; DN. 3/4" (20 mm) + fitting &amp; aksesoris</t>
  </si>
  <si>
    <t>Pipa PVC AW ; DN. 1" (25 mm) + fitting &amp; aksesoris</t>
  </si>
  <si>
    <t>Pipa PVC AW ; DN. 1-1/4" (32 mm) + fitting &amp; aksesoris</t>
  </si>
  <si>
    <t>Pipa PVC AW ; DN. 1- 1/2" (40 mm) + fitting &amp; aksesoris</t>
  </si>
  <si>
    <t>Pipa PVC AW ; DN. 2" (50 mm) + fitting &amp; aksesoris</t>
  </si>
  <si>
    <t>Pipa PVC AW ; DN. 2-1/2" (65 mm) + fitting &amp; aksesoris</t>
  </si>
  <si>
    <t>Pipa PVC AW ; DN. 3" (80 mm) + fitting &amp; aksesoris</t>
  </si>
  <si>
    <t>Pipa PVC AW ; DN. 4" (100 mm) + fitting &amp; aksesoris</t>
  </si>
  <si>
    <t>Pipa PVC AW ; DN. 5" (125 mm) + fitting &amp; aksesoris</t>
  </si>
  <si>
    <t>Pipa PVC AW ; DN. 6" (150 mm) + fitting &amp; aksesoris</t>
  </si>
  <si>
    <t>6.4.1.12</t>
  </si>
  <si>
    <t>Pemasangan 1 m pipa PVC AW, DN. 8" (200 mm)</t>
  </si>
  <si>
    <t>Pipa PVC AW ; DN. 8" (200 mm) + fitting &amp; aksesoris</t>
  </si>
  <si>
    <t>6.4.1.13</t>
  </si>
  <si>
    <t>Pemasangan 1 m pipa PVC AW, DN. 10" (250 mm)</t>
  </si>
  <si>
    <t>Pipa PVC AW ; DN. 10" (250 mm) + fitting &amp; aksesoris</t>
  </si>
  <si>
    <t>6.4.1.14</t>
  </si>
  <si>
    <t>Pemasangan 1 m pipa PVC AW, DN. 12" (300 mm)</t>
  </si>
  <si>
    <t>Pipa PVC AW ; DN. 12" (300 mm) + fitting &amp; aksesoris</t>
  </si>
  <si>
    <t>6.4.1.15</t>
  </si>
  <si>
    <t>Pemasangan 1 m pipa PVC AW, DN. 14" (350 mm)</t>
  </si>
  <si>
    <t>Pipa PVC AW ; DN. 14" (350 mm) + fitting &amp; aksesoris</t>
  </si>
  <si>
    <t>6.4.1.16</t>
  </si>
  <si>
    <t>Pemasangan 1 m pipa PVC AW, DN. 16" (400 mm)</t>
  </si>
  <si>
    <t>Pipa PVC AW ; DN. 16" (400 mm) + fitting &amp; aksesoris</t>
  </si>
  <si>
    <t>Pipa PVC D ; DN. 1-1/4" (32 mm) + fitting &amp; aksesoris</t>
  </si>
  <si>
    <t>Pipa PVC D ; DN. 1-1/2" (40 mm) + fitting &amp; aksesoris</t>
  </si>
  <si>
    <t>Pipa PVC D ; DN. 2" (50 mm) + fitting &amp; aksesoris</t>
  </si>
  <si>
    <t>Pipa PVC D ; DN. 2-1/2" (65 mm) + fitting &amp; aksesoris</t>
  </si>
  <si>
    <t>Pipa PVC D ; DN. 3" (80 mm) + fitting &amp; aksesoris</t>
  </si>
  <si>
    <t>Pipa PVC D ; DN. 4" (100 mm) + fitting &amp; aksesoris</t>
  </si>
  <si>
    <t>Pipa PVC D ; DN. 5" (125 mm) + fitting &amp; aksesoris</t>
  </si>
  <si>
    <t>Pipa PVC D ; DN. 6" (150 mm) + fitting &amp; aksesoris</t>
  </si>
  <si>
    <t>Pipa PVC D ; DN. 8" (200 mm) + fitting &amp; aksesoris</t>
  </si>
  <si>
    <t>6.4.1.26</t>
  </si>
  <si>
    <t>Pemasangan 1 m pipa PVC D, DN. 10" (250 mm)</t>
  </si>
  <si>
    <t>Pipa PVC D ; DN. 10" (250 mm) + fitting &amp; aksesoris</t>
  </si>
  <si>
    <t>6.4.1.27</t>
  </si>
  <si>
    <t>Pemasangan 1 m pipa PVC D, DN. 12" (300 mm)</t>
  </si>
  <si>
    <t>Pipa PVC D ; DN. 12" (300 mm) + fitting &amp; aksesoris</t>
  </si>
  <si>
    <t>6.4.1.28</t>
  </si>
  <si>
    <t>Pemasangan 1 m pipa PVC D, DN. 14" (350 mm)</t>
  </si>
  <si>
    <t>Pipa PVC D ; DN. 14" (350 mm) + fitting &amp; aksesoris</t>
  </si>
  <si>
    <t>6.4.1.29</t>
  </si>
  <si>
    <t>Pemasangan 1 m pipa PVC D, DN. 16" (400 mm)</t>
  </si>
  <si>
    <t>Pipa PVC D ; DN. 16" (400 mm) + fitting &amp; aksesoris</t>
  </si>
  <si>
    <t>6.4.2.1</t>
  </si>
  <si>
    <t>Pemasangan 1 m Pipa Galvanis MED CLASS, DN. 1/2" (15 mm)</t>
  </si>
  <si>
    <t>Pipa galvanis MED CLASS ; DN. 1/2" (15 mm) + fitting &amp; aksesoris</t>
  </si>
  <si>
    <t>6.4.2.2</t>
  </si>
  <si>
    <t>Pemasangan 1 m Pipa Galvanis MED CLASS, DN. 3/4" (20 mm)</t>
  </si>
  <si>
    <t>Pipa galvanis MED CLASS ; DN. 3/4" (20 mm) + fitting &amp; aksesoris</t>
  </si>
  <si>
    <t>6.4.2.3</t>
  </si>
  <si>
    <t>Pemasangan 1 m Pipa Galvanis MED CLASS, DN. 1" (25 mm)</t>
  </si>
  <si>
    <t>Pipa galvanis MED CLASS ; DN. 1" (25 mm) + fitting &amp; aksesoris</t>
  </si>
  <si>
    <t>6.4.2.4</t>
  </si>
  <si>
    <t>Pemasangan 1 m Pipa Galvanis MED CLASS, DN. 1-1/4" (32 mm)</t>
  </si>
  <si>
    <t>Pipa galvanis MED CLASS ; DN. 1-1/4" (32 mm) + fitting &amp; aksesoris</t>
  </si>
  <si>
    <t>6.4.2.5</t>
  </si>
  <si>
    <t>Pemasangan 1 m Pipa Galvanis MED CLASS, DN. 1-1/2" (40 mm)</t>
  </si>
  <si>
    <t>Pipa galvanis MED CLASS ; DN. 1-1/2" (40 mm) + fitting &amp; aksesoris</t>
  </si>
  <si>
    <t>6.4.2.6</t>
  </si>
  <si>
    <t>Pemasangan 1 m Pipa Galvanis MED CLASS, DN. 2" (50 mm)</t>
  </si>
  <si>
    <t>Pipa galvanis MED CLASS ; DN. 2" (50 mm) + fitting &amp; aksesoris</t>
  </si>
  <si>
    <t>6.4.2.7</t>
  </si>
  <si>
    <t>Pemasangan 1 m Pipa Galvanis MED CLASS, DN. 2-1/2" (65 mm)</t>
  </si>
  <si>
    <t>Pipa galvanis MED CLASS ; DN. 2-1/2" (65 mm) + fitting &amp; aksesoris</t>
  </si>
  <si>
    <t>6.4.2.8</t>
  </si>
  <si>
    <t>Pemasangan 1 m Pipa Galvanis MED CLASS, DN. 3" (80 mm)</t>
  </si>
  <si>
    <t>Pipa galvanis MED CLASS ; DN. 3" (80 mm) + fitting &amp; aksesoris</t>
  </si>
  <si>
    <t>6.4.2.9</t>
  </si>
  <si>
    <t>Pemasangan 1 m Pipa Galvanis MED CLASS, DN. 4" (100 mm)</t>
  </si>
  <si>
    <t>Pipa galvanis MED CLASS ; DN. 4" (100 mm) + fitting &amp; aksesoris</t>
  </si>
  <si>
    <t>6.4.2.10</t>
  </si>
  <si>
    <t>Pemasangan 1 m Pipa Galvanis MED CLASS, DN. 5" (125 mm)</t>
  </si>
  <si>
    <t>Pipa galvanis MED CLASS ; DN. 5" (125 mm) + fitting &amp; aksesoris</t>
  </si>
  <si>
    <t>6.4.2.11</t>
  </si>
  <si>
    <t>Pemasangan 1 m Pipa Galvanis MED CLASS, DN. 6" (150 mm)</t>
  </si>
  <si>
    <t>Pipa galvanis MED CLASS ; DN. 6" (150 mm) + fitting &amp; aksesoris</t>
  </si>
  <si>
    <t>6.4.2.12</t>
  </si>
  <si>
    <t>Pemasangan 1 m Pipa Galvanis MED CLASS, DN. 8" (200 mm)</t>
  </si>
  <si>
    <t>Pipa galvanis MED CLASS ; DN. 8" (200 mm) + fitting &amp; aksesoris</t>
  </si>
  <si>
    <t>6.4.2.13</t>
  </si>
  <si>
    <t>Pemasangan 1 m Pipa Galvanis MED CLASS, DN. 10" (250 mm)</t>
  </si>
  <si>
    <t>Pipa galvanis MED CLASS ; DN. 10" (250 mm) + fitting &amp; aksesoris</t>
  </si>
  <si>
    <t>6.4.2.14</t>
  </si>
  <si>
    <t>Pemasangan 1 m Pipa Galvanis MED CLASS, DN. 12" (300 mm)</t>
  </si>
  <si>
    <t>Pipa galvanis MED CLASS ; DN. 12" (300 mm) + fitting &amp; aksesoris</t>
  </si>
  <si>
    <t>6.4.2.15</t>
  </si>
  <si>
    <t>Pemasangan 1 m Pipa Galvanis MED CLASS, DN. 14" (350 mm)</t>
  </si>
  <si>
    <t>Pipa galvanis MED CLASS ; DN. 14" (350 mm) + fitting &amp; aksesoris</t>
  </si>
  <si>
    <t>6.4.2.16</t>
  </si>
  <si>
    <t>Pemasangan 1 m Pipa Galvanis MED CLASS, DN. 16" (400 mm)</t>
  </si>
  <si>
    <t>Pipa galvanis MED CLASS ; DN. 16" (400 mm) + fitting &amp; aksesoris</t>
  </si>
  <si>
    <t>6.4.2.17</t>
  </si>
  <si>
    <t>Pemasangan 1 m Pipa Galvanis SCH 40, DN. 1/2" (15 mm)</t>
  </si>
  <si>
    <t>Pipa galvanis SCH 40 ; DN. 1/2" (15 mm) + fitting &amp; aksesoris</t>
  </si>
  <si>
    <t>6.4.2.18</t>
  </si>
  <si>
    <t>Pemasangan 1 m Pipa Galvanis SCH 40, DN. 3/4" (20 mm)</t>
  </si>
  <si>
    <t>Pipa galvanis SCH 40 ; DN. 3/4" (20 mm) + fitting &amp; aksesoris</t>
  </si>
  <si>
    <t>6.4.2.19</t>
  </si>
  <si>
    <t>Pemasangan 1 m Pipa Galvanis SCH 40, DN. 1" (25 mm)</t>
  </si>
  <si>
    <t>Pipa galvanis SCH 40 ; DN. 1" (25 mm) + fitting &amp; aksesoris</t>
  </si>
  <si>
    <t>6.4.2.20</t>
  </si>
  <si>
    <t>Pemasangan 1 m Pipa Galvanis SCH 40, DN. 1-1/4" (32 mm)</t>
  </si>
  <si>
    <t>Pipa galvanis SCH 40 ; DN. 1-1/4" (32 mm) + fitting &amp; aksesoris</t>
  </si>
  <si>
    <t>6.4.2.21</t>
  </si>
  <si>
    <t>Pemasangan 1 m Pipa Galvanis SCH 40, DN. 1-1/2" (40 mm)</t>
  </si>
  <si>
    <t>Pipa galvanis SCH 40 ; DN. 1-1/2" (40 mm) + fitting &amp; aksesoris</t>
  </si>
  <si>
    <t>6.4.2.22</t>
  </si>
  <si>
    <t>Pemasangan 1 m Pipa Galvanis SCH 40, DN. 2" (50 mm)</t>
  </si>
  <si>
    <t>Pipa galvanis SCH 40 ; DN. 2" (50 mm) + fitting &amp; aksesoris</t>
  </si>
  <si>
    <t>6.4.2.23</t>
  </si>
  <si>
    <t>Pemasangan 1 m Pipa Galvanis SCH 40, DN. 2-1/2" (65 mm)</t>
  </si>
  <si>
    <t>Pipa galvanis SCH 40 ; DN. 2-1/2" (65 mm) + fitting &amp; aksesoris</t>
  </si>
  <si>
    <t>6.4.2.24</t>
  </si>
  <si>
    <t>Pemasangan 1 m Pipa Galvanis SCH 40, DN. 3" (80 mm)</t>
  </si>
  <si>
    <t>Pipa galvanis SCH 40 ; DN. 3" (80 mm) + fitting &amp; aksesoris</t>
  </si>
  <si>
    <t>6.4.2.25</t>
  </si>
  <si>
    <t>Pemasangan 1 m Pipa Galvanis SCH 40, DN. 4" (100 mm)</t>
  </si>
  <si>
    <t>Pipa galvanis SCH 40 ; DN. 4" (100 mm) + fitting &amp; aksesoris</t>
  </si>
  <si>
    <t>6.4.2.26</t>
  </si>
  <si>
    <t>Pemasangan 1 m Pipa Galvanis SCH 40, DN. 5" (125 mm)</t>
  </si>
  <si>
    <t>Pipa galvanis SCH 40 ; DN. 5" (125 mm) + fitting &amp; aksesoris</t>
  </si>
  <si>
    <t>6.4.2.27</t>
  </si>
  <si>
    <t>Pemasangan 1 m Pipa Galvanis SCH 40, DN. 6" (150 mm)</t>
  </si>
  <si>
    <t>Pipa galvanis SCH 40 ; DN. 6" (150 mm) + fitting &amp; aksesoris</t>
  </si>
  <si>
    <t>6.4.2.28</t>
  </si>
  <si>
    <t>Pemasangan 1 m Pipa Galvanis SCH 40, DN. 8" (200 mm)</t>
  </si>
  <si>
    <t>Pipa galvanis SCH 40 ; DN. 8" (200 mm) + fitting &amp; aksesoris</t>
  </si>
  <si>
    <t>6.4.2.29</t>
  </si>
  <si>
    <t>Pemasangan 1 m Pipa Galvanis SCH 40, DN. 10" (250 mm</t>
  </si>
  <si>
    <t>Pipa galvanis SCH 40 ; DN. 10" (250 mm) + fitting &amp; aksesoris</t>
  </si>
  <si>
    <t>6.4.2.30</t>
  </si>
  <si>
    <t>Pemasangan 1 m Pipa Galvanis SCH 40, DN. 12" (300 mm)</t>
  </si>
  <si>
    <t>Pipa galvanis SCH 40 ; DN. 12" (300 mm) + fitting &amp; aksesoris</t>
  </si>
  <si>
    <t>6.4.2.31</t>
  </si>
  <si>
    <t>Pemasangan 1 m Pipa Galvanis SCH 40, DN. 14" (350 mm)</t>
  </si>
  <si>
    <t>Pipa galvanis SCH 40 ; DN. 14" (350 mm) + fitting &amp; aksesoris</t>
  </si>
  <si>
    <t>6.4.2.32</t>
  </si>
  <si>
    <t>Pemasangan 1 m Pipa Galvanis SCH 40, DN. 16" (400 mm)</t>
  </si>
  <si>
    <t>Pipa galvanis SCH 40 ; DN. 16" (400 mm) + fitting &amp; aksesoris</t>
  </si>
  <si>
    <t>6.4.3.1</t>
  </si>
  <si>
    <t>Pemasangan 1 m pipa PPR PN 10, DN. 1/2" (15 mm)</t>
  </si>
  <si>
    <t>Pipa PPR PN 10 ; DN. 1/2" (15 mm) + fitting &amp; aksesoris</t>
  </si>
  <si>
    <t>6.4.3.2</t>
  </si>
  <si>
    <t>Pemasangan 1 m pipa PPR PN 10, DN. 3/4" (20 mm)</t>
  </si>
  <si>
    <t>Pipa PPR PN 10 ; DN. 3/4" (20 mm) + fitting &amp; aksesoris</t>
  </si>
  <si>
    <t>6.4.3.3</t>
  </si>
  <si>
    <t>Pemasangan 1 m pipa PPR PN 10, DN. 1" (25 mm)</t>
  </si>
  <si>
    <t>Pipa PPR PN 10 ; DN. 1" (25 mm) + fitting &amp; aksesoris</t>
  </si>
  <si>
    <t>6.4.3.4</t>
  </si>
  <si>
    <t>Pemasangan 1 m pipa PPR PN 10, DN. 1-1/4" (32 mm)</t>
  </si>
  <si>
    <t>Pipa PPR PN 10 ; DN. 1-1/4" (32 mm) + fitting &amp; aksesoris</t>
  </si>
  <si>
    <t>6.4.3.5</t>
  </si>
  <si>
    <t>Pemasangan 1 m pipa PPR PN 10, DN. 1-1/2" (40 mm)</t>
  </si>
  <si>
    <t>Pipa PPR PN 10 ; DN. 1-1/2" (40 mm) + fitting &amp; aksesoris</t>
  </si>
  <si>
    <t>6.4.3.6</t>
  </si>
  <si>
    <t>Pemasangan 1 m pipa PPR PN 10, DN. 2" (50 mm)</t>
  </si>
  <si>
    <t>Pipa PPR PN 10 ; DN. 2" (50 mm) + fitting &amp; aksesoris</t>
  </si>
  <si>
    <t>6.4.3.7</t>
  </si>
  <si>
    <t>Pemasangan 1 m pipa PPR PN 10, DN. 2-1/2" (65 mm)</t>
  </si>
  <si>
    <t>Pipa PPR PN 10 ; DN. 2-1/2" (65 mm) + fitting &amp; aksesoris</t>
  </si>
  <si>
    <t>6.4.3.8</t>
  </si>
  <si>
    <t>Pemasangan 1 m pipa PPR PN 10, DN. 3" (80 mm)</t>
  </si>
  <si>
    <t>Pipa PPR PN 10 ; DN. 3" (80 mm) + fitting &amp; aksesoris</t>
  </si>
  <si>
    <t>6.4.3.9</t>
  </si>
  <si>
    <t>Pemasangan 1 m pipa PPR PN 10, DN. 4" (100 mm)</t>
  </si>
  <si>
    <t>Pipa PPR PN 10 ; DN. 4" (100 mm) + fitting &amp; aksesoris</t>
  </si>
  <si>
    <t>6.4.3.10</t>
  </si>
  <si>
    <t>Pemasangan 1 m pipa PPR PN 10, DN. 6" (150 mm)</t>
  </si>
  <si>
    <t>Pipa PPR PN 10 ; DN. 6" (150 mm) + fitting &amp; aksesoris</t>
  </si>
  <si>
    <t>6.4.3.11</t>
  </si>
  <si>
    <t>Pemasangan 1 m pipa PPR PN 20, DN. 1/2" (15 mm)</t>
  </si>
  <si>
    <t>Pipa PPR PN 20 ; DN. 1/2" (15 mm) + fitting &amp; aksesoris</t>
  </si>
  <si>
    <t>6.4.3.12</t>
  </si>
  <si>
    <t>Pemasangan 1 m pipa PPR PN 20, DN. 3/4" (20 mm)</t>
  </si>
  <si>
    <t>Pipa PPR PN 20 ; DN. 3/4" (20 mm) + fitting &amp; aksesoris</t>
  </si>
  <si>
    <t>6.4.3.13</t>
  </si>
  <si>
    <t>Pemasangan 1 m pipa PPR PN 20, DN. 1" (25 mm)</t>
  </si>
  <si>
    <t>Pipa PPR PN 20 ; DN. 1" (25 mm) + fitting &amp; aksesoris</t>
  </si>
  <si>
    <t>6.4.3.14</t>
  </si>
  <si>
    <t>Pemasangan 1 m pipa PPR PN 20, DN. 1-1/4" (32 mm)</t>
  </si>
  <si>
    <t>Pipa PPR PN 20 ; DN. 1-1/4" (32 mm) + fitting &amp; aksesoris</t>
  </si>
  <si>
    <t>6.4.3.15</t>
  </si>
  <si>
    <t>Pemasangan 1 m pipa PPR PN 20, DN. 1-1/2" (40 mm)</t>
  </si>
  <si>
    <t>Pipa PPR PN 20 ; DN. 1-1/2" (40 mm) + fitting &amp; aksesoris</t>
  </si>
  <si>
    <t>6.4.3.16</t>
  </si>
  <si>
    <t>Pemasangan 1 m pipa PPR PN 20, DN. 2" (50 mm)</t>
  </si>
  <si>
    <t>Pipa PPR PN 20 ; DN. 2" (50 mm) + fitting &amp; aksesoris</t>
  </si>
  <si>
    <t>6.4.3.17</t>
  </si>
  <si>
    <t>Pemasangan 1 m pipa PPR PN 20, DN. 2-1/2" (65 mm)</t>
  </si>
  <si>
    <t>Pipa PPR PN 20 ; DN. 2-1/2" (65 mm) + fitting &amp; aksesoris</t>
  </si>
  <si>
    <t>6.4.3.18</t>
  </si>
  <si>
    <t>Pemasangan 1 m pipa PPR PN 20, DN. 3" (80 mm)</t>
  </si>
  <si>
    <t>Pipa PPR PN 20 ; DN. 3" (80 mm) + fitting &amp; aksesoris</t>
  </si>
  <si>
    <t>6.4.3.19</t>
  </si>
  <si>
    <t>Pemasangan 1 m pipa PPR PN 20, DN. 4" (100 mm)</t>
  </si>
  <si>
    <t>Pipa PPR PN 20 ; DN. 4" (100 mm) + fitting &amp; aksesoris</t>
  </si>
  <si>
    <t>6.4.3.20</t>
  </si>
  <si>
    <t>Pemasangan 1 m pipa PPR PN 20, DN. 6" (150 mm)</t>
  </si>
  <si>
    <t>Pipa PPR PN 20 ; DN. 6" (150 mm) + fitting &amp; akseso</t>
  </si>
  <si>
    <t>6.4.4.1</t>
  </si>
  <si>
    <t>Pemasangan 1 m pipa BS MED CLASS, DN. 1/2" (15 mm)</t>
  </si>
  <si>
    <t>Pipa BS MED CLASS ; DN. 1/2" (15 mm) + fitting &amp; aksesoris</t>
  </si>
  <si>
    <t>6.4.4.2</t>
  </si>
  <si>
    <t>Pemasangan 1 m pipa BS MED CLASS, DN. 3/4" (20 mm)</t>
  </si>
  <si>
    <t>Pipa BS MED CLASS ; DN. 3/4" (20 mm) + fitting &amp; aksesoris</t>
  </si>
  <si>
    <t>6.4.4.3</t>
  </si>
  <si>
    <t>Pemasangan 1 m pipa BS MED CLASS, DN. 1" (25 mm)</t>
  </si>
  <si>
    <t>Pipa BS MED CLASS ; DN. 1" (25 mm) + fitting &amp; aksesoris</t>
  </si>
  <si>
    <t>6.4.4.4</t>
  </si>
  <si>
    <t>Pemasangan 1 m pipa BS MED CLASS, DN. 1-1/4" (32 mm)</t>
  </si>
  <si>
    <t>Pipa BS MED CLASS DN. 1-1/4" (32 mm) + fitting &amp; aksesoris</t>
  </si>
  <si>
    <t>6.4.4.5</t>
  </si>
  <si>
    <t>Pemasangan 1 m pipa BS MED CLASS, DN. 1-1/2" (40 mm)</t>
  </si>
  <si>
    <t>Pipa BS MED CLASS DN. 1-1/2" (40 mm) + fitting &amp; aksesoris</t>
  </si>
  <si>
    <t>6.4.4.6</t>
  </si>
  <si>
    <t>Pemasangan 1 m pipa BS MED CLASS, DN. 2" (50 mm)</t>
  </si>
  <si>
    <t>Pipa BS MED CLASS ; DN. 2" (50 mm) + fitting &amp; aksesoris</t>
  </si>
  <si>
    <t>6.4.4.7</t>
  </si>
  <si>
    <t>Pemasangan 1 m pipa BS MED CLASS, DN. 2-1/2" (65 mm)</t>
  </si>
  <si>
    <t>Pipa BS MED CLASS DN. 2-1/2" (65 mm) + fitting &amp; aksesoris</t>
  </si>
  <si>
    <t>6.4.4.8</t>
  </si>
  <si>
    <t>Pemasangan 1 m pipa BS MED CLASS, DN. 3" (80 mm)</t>
  </si>
  <si>
    <t>Pipa BS MED CLASS ; DN. 3" (80 mm) + fitting &amp; aksesoris</t>
  </si>
  <si>
    <t>6.4.4.9</t>
  </si>
  <si>
    <t>Pemasangan 1 m pipa BS MED CLASS, DN. 4" (100 mm)</t>
  </si>
  <si>
    <t>Pipa BS MED CLASS ; DN. 4" (100 mm) + fitting &amp; aksesoris</t>
  </si>
  <si>
    <t>6.4.4.10</t>
  </si>
  <si>
    <t>Pemasangan 1 m pipa BS MED CLASS, DN. 5" (125 mm)</t>
  </si>
  <si>
    <t>Pipa BS MED CLASS ; DN. 5" (125 mm) + fitting &amp; aksesoris</t>
  </si>
  <si>
    <t>6.4.4.11</t>
  </si>
  <si>
    <t>Pemasangan 1 m pipa BS MED CLASS, DN. 6" (150 mm)</t>
  </si>
  <si>
    <t>Pipa BS MED CLASS ; DN. 6" (150 mm) + fitting &amp; aksesoris</t>
  </si>
  <si>
    <t>6.4.4.12</t>
  </si>
  <si>
    <t>Pemasangan 1 m pipa BS MED CLASS, DN. 8" (200 mm)</t>
  </si>
  <si>
    <t>Pipa BS MED CLASS ; DN. 8" (200 mm) + fitting &amp; aksesoris</t>
  </si>
  <si>
    <t>6.4.4.13</t>
  </si>
  <si>
    <t>Pemasangan 1 m pipa BS MED CLASS, DN. 10" (250 mm)</t>
  </si>
  <si>
    <t>Pipa BS MED CLASS ; DN. 10" (250 mm) + fitting &amp; aksesoris</t>
  </si>
  <si>
    <t>6.4.4.14</t>
  </si>
  <si>
    <t>Pemasangan 1 m pipa BS MED CLASS, DN. 12" (300 mm)</t>
  </si>
  <si>
    <t>Pipa BS MED CLASS ; DN. 12" (300 mm) + fitting &amp; aksesoris</t>
  </si>
  <si>
    <t>6.4.4.15</t>
  </si>
  <si>
    <t>Pemasangan 1 m pipa BS MED CLASS, DN. 14" (350 mm)</t>
  </si>
  <si>
    <t>Pipa BS MED CLASS ; DN. 14" (350 mm) + fitting &amp; aksesoris</t>
  </si>
  <si>
    <t>6.4.4.16</t>
  </si>
  <si>
    <t>Pemasangan 1 m pipa BS MED CLASS, DN. 16" (400 mm)</t>
  </si>
  <si>
    <t>Pipa BS MED CLASS ; DN. 16" (400 mm) + fitting &amp; aksesoris</t>
  </si>
  <si>
    <t>6.4.4.17</t>
  </si>
  <si>
    <t>Pemasangan 1 m pipa BS SCH 40, DN. 1/2" (15 mm)</t>
  </si>
  <si>
    <t>Pipa BS SCH 40 ; DN. 1/2" (15 mm) + fitting &amp; aksesoris</t>
  </si>
  <si>
    <t>6.4.4.18</t>
  </si>
  <si>
    <t>Pemasangan 1 m pipa BS SCH 40, DN. 3/4" (20 mm)</t>
  </si>
  <si>
    <t>Pipa BS SCH 40 ; DN. 3/4" (20 mm) + fitting &amp; aksesoris</t>
  </si>
  <si>
    <t>6.4.4.19</t>
  </si>
  <si>
    <t>Pemasangan 1 m pipa BS SCH 40, DN. 1" (25 mm)</t>
  </si>
  <si>
    <t>6.4.4.20</t>
  </si>
  <si>
    <t>Pemasangan 1 m pipa BS SCH 40, DN. 1-1/4" (32 mm)</t>
  </si>
  <si>
    <t>Pipa BS SCH 40 ; DN. 1-1/4" (32 mm) + fitting &amp; aksesoris</t>
  </si>
  <si>
    <t>6.4.4.21</t>
  </si>
  <si>
    <t>Pemasangan 1 m pipa BS SCH 40, DN. 1-1/2" (40 mm)</t>
  </si>
  <si>
    <t>Pipa BS SCH 40 ; DN. 1-1/2" (40 mm) + fitting &amp; aksesoris</t>
  </si>
  <si>
    <t>6.4.4.22</t>
  </si>
  <si>
    <t>Pemasangan 1 m pipa BS SCH 40, DN. 2" (50 mm)</t>
  </si>
  <si>
    <t>Pipa BS SCH 40 ; DN. 2" (50 mm) + fitting &amp; aksesoris</t>
  </si>
  <si>
    <t>6.4.4.23</t>
  </si>
  <si>
    <t>Pemasangan 1 m pipa BS SCH 40, DN. 2-1/2" (65 mm)</t>
  </si>
  <si>
    <t>Pipa BS SCH 40 ; DN. 2-1/2" (65 mm) + fitting &amp; aksesoris</t>
  </si>
  <si>
    <t>6.4.4.24</t>
  </si>
  <si>
    <t>Pemasangan 1 m pipa BS SCH 40, DN. 3" (80 mm)</t>
  </si>
  <si>
    <t>Pipa BS SCH 40 ; DN. 3" (80 mm) + fitting &amp; aksesoris</t>
  </si>
  <si>
    <t>6.4.4.25</t>
  </si>
  <si>
    <t>Pemasangan 1 m pipa BS SCH 40, DN. 4" (100 mm)</t>
  </si>
  <si>
    <t>Pipa BS SCH 40 ; DN. 4" (100 mm) + fitting &amp; aksesoris</t>
  </si>
  <si>
    <t>6.4.4.26</t>
  </si>
  <si>
    <t>Pemasangan 1 m pipa BS SCH 40, DN. 5" (125 mm)</t>
  </si>
  <si>
    <t>Pipa BS SCH 40 ; DN. 5" (125 mm) + fitting &amp; aksesoris</t>
  </si>
  <si>
    <t>6.4.4.27</t>
  </si>
  <si>
    <t>Pemasangan 1 m pipa BS SCH 40, DN. 6" (150 mm)</t>
  </si>
  <si>
    <t>Pipa BS SCH 40 ; DN. 6" (150 mm) + fitting &amp; aksesoris</t>
  </si>
  <si>
    <t>6.4.4.28</t>
  </si>
  <si>
    <t>Pemasangan 1 m pipa BS SCH 40, DN. 8" (200 mm)</t>
  </si>
  <si>
    <t>Pipa BS SCH 40 ; DN. 8" (200 mm) + fitting &amp; aksesoris</t>
  </si>
  <si>
    <t>6.4.4.29</t>
  </si>
  <si>
    <t>Pemasangan 1 m pipa BS SCH 40, DN. 10" (250 mm)</t>
  </si>
  <si>
    <t>Pipa BS SCH 40 ; DN. 10" (250 mm) + fitting &amp; aksesoris</t>
  </si>
  <si>
    <t>6.4.4.30</t>
  </si>
  <si>
    <t>Pemasangan 1 m pipa BS SCH 40, DN. 12" (300 mm)</t>
  </si>
  <si>
    <t>Pipa BS SCH 40 ; DN. 12" (300 mm) + fitting &amp; aksesoris</t>
  </si>
  <si>
    <t>6.4.4.31</t>
  </si>
  <si>
    <t>Pemasangan 1 m pipa BS SCH 40, DN. 14" (350 mm)</t>
  </si>
  <si>
    <t>Pipa BS SCH 40 ; DN. 14" (350 mm) + fitting &amp; aksesoris</t>
  </si>
  <si>
    <t>6.4.4.32</t>
  </si>
  <si>
    <t>Pemasangan 1 m pipa BS SCH 40, DN. 16" (400 mm)</t>
  </si>
  <si>
    <t>Pipa BS SCH 40 ; DN. 16" (400 mm) + fitting &amp; aksesoris</t>
  </si>
  <si>
    <t>6.4.5.1</t>
  </si>
  <si>
    <t>Pemasangan 1 m’ Pipa Air Limbah Jenis Pipa Tanah, DN. 6" (150 mm)</t>
  </si>
  <si>
    <t>Pipa Tanah, DN. 6" (150 mm</t>
  </si>
  <si>
    <t>6.4.5.2</t>
  </si>
  <si>
    <t>Pemasangan 1 m’ Pipa Air Limbah Jenis Pipa Tanah, DN. 8" (200 mm)</t>
  </si>
  <si>
    <t>Pipa Tanah, DN. 8" (200 mm)</t>
  </si>
  <si>
    <t>6.5.1.1</t>
  </si>
  <si>
    <t>Pemasangan 1 buah gate velve (10,16,20) K, dia. 1/2" (15 mm)</t>
  </si>
  <si>
    <t>Gate Valve dia. 1/2"</t>
  </si>
  <si>
    <t>6.5.1.2</t>
  </si>
  <si>
    <t>Pemasangan 1 buah gate velve (10, 16) K, dia. 3/4" (20 mm)</t>
  </si>
  <si>
    <t>Gate Valve dia. 3/4"</t>
  </si>
  <si>
    <t>6.5.1.3</t>
  </si>
  <si>
    <t>Pemasangan 1 buah gate velve (10, 16, 20) K, dia. 1" (25 mm)</t>
  </si>
  <si>
    <t>Gate Valve dia. 1"</t>
  </si>
  <si>
    <t>6.5.1.4</t>
  </si>
  <si>
    <t>Pemasangan 1 buah gate velve (10, 16) K, dia. 1-1/4" (32 mm)</t>
  </si>
  <si>
    <t>Gate Valve dia. 1-1/4"</t>
  </si>
  <si>
    <t>6.5.1.5</t>
  </si>
  <si>
    <t>Pemasangan 1 buah gate velve (10, 16) K, dia. 1-1/2" (40 mm)</t>
  </si>
  <si>
    <t>Gate Valve dia. 1-1/2"</t>
  </si>
  <si>
    <t>Gate Valve dia.2"</t>
  </si>
  <si>
    <t>6.5.1.7</t>
  </si>
  <si>
    <t>Pemasangan 1 buah gate velve (10, 16, 20)K, dia. 2-1/2" (65 mm)</t>
  </si>
  <si>
    <t>Gate Valve dia.2-1/2"</t>
  </si>
  <si>
    <t>Gate Valve dia.3"</t>
  </si>
  <si>
    <t>Gate Valve dia.4"</t>
  </si>
  <si>
    <t>Gate Valve dia.5"</t>
  </si>
  <si>
    <t>Gate Valve dia.6"</t>
  </si>
  <si>
    <t>Gate Valve dia.8"</t>
  </si>
  <si>
    <t>6.5.1.13</t>
  </si>
  <si>
    <t>Pemasangan 1 buah gate velve (10, 16) K, dia. 10" (250 mm)</t>
  </si>
  <si>
    <t>Gate Valve dia.10"</t>
  </si>
  <si>
    <t>6.5.1.14</t>
  </si>
  <si>
    <t>Pemasangan 1 buah gate velve (10, 16) K, dia. 12" (300 mm)</t>
  </si>
  <si>
    <t>Gate Valve dia.12"</t>
  </si>
  <si>
    <t>6.5.2.1</t>
  </si>
  <si>
    <t>Pemasangan 1 buah ball velve, Dia. 1/2" (15 mm)</t>
  </si>
  <si>
    <t>Ball Velve dia. 1/2"</t>
  </si>
  <si>
    <t>6.5.2.2</t>
  </si>
  <si>
    <t>Pemasangan 1 buah ball velve, Dia. 3/4" (20 mm)</t>
  </si>
  <si>
    <t>Ball Velve dia. 3/4"</t>
  </si>
  <si>
    <t>6.5.2.3</t>
  </si>
  <si>
    <t>Pemasangan 1 buah ball velve, Dia. 1" (25 mm)</t>
  </si>
  <si>
    <t>Ball Velve dia. 1"</t>
  </si>
  <si>
    <t>6.5.2.4</t>
  </si>
  <si>
    <t>Pemasangan 1 buah ball velve, Dia. 1-1/4" (32 mm)</t>
  </si>
  <si>
    <t>Ball Velve dia. 1-1/4"</t>
  </si>
  <si>
    <t>6.5.2.5</t>
  </si>
  <si>
    <t>Pemasangan 1 buah ball velve, Dia. 1-1/2" (40 mm)</t>
  </si>
  <si>
    <t>Ball Velve dia. 1-1/2"</t>
  </si>
  <si>
    <t>6.5.2.6</t>
  </si>
  <si>
    <t>Pemasangan 1 buah ball velve, Dia.2" (50 mm)</t>
  </si>
  <si>
    <t>Ball Velve dia. 2"</t>
  </si>
  <si>
    <t>6.5.2.7</t>
  </si>
  <si>
    <t>Pemasangan 1 buah ball velve, Dia.2-1/2" (65 mm)</t>
  </si>
  <si>
    <t>Ball Velve dia. 2-1/2"</t>
  </si>
  <si>
    <t>6.5.2.8</t>
  </si>
  <si>
    <t>Pemasangan 1 buah ball velve, Dia.3" (80 mm)</t>
  </si>
  <si>
    <t>Ball Velve dia. 3"</t>
  </si>
  <si>
    <t>6.5.2.9</t>
  </si>
  <si>
    <t>Pemasangan 1 buah ball velve, Dia.4" (100 mm)</t>
  </si>
  <si>
    <t>Ball Velve dia. 4"</t>
  </si>
  <si>
    <t>6.5.3.1</t>
  </si>
  <si>
    <t>Pemasangan 1 buah Check Velve 10 K, Dia. 1/2" (15 mm)</t>
  </si>
  <si>
    <t>Check Velve dia. 1/2"</t>
  </si>
  <si>
    <t>6.5.3.2</t>
  </si>
  <si>
    <t>Pemasangan 1 buah Check Velve 10 K, Dia. 3/4" (20 mm)</t>
  </si>
  <si>
    <t>Check Velve dia. 3/4"</t>
  </si>
  <si>
    <t>6.5.3.3</t>
  </si>
  <si>
    <t>Pemasangan 1 buah Check Velve 10 K, Dia. 1" (25 mm)</t>
  </si>
  <si>
    <t>Check Velve dia. 1"</t>
  </si>
  <si>
    <t>6.5.3.4</t>
  </si>
  <si>
    <t>Pemasangan 1 buah Check Velve 10 K, Dia. 1-1/4" (32 mm)</t>
  </si>
  <si>
    <t>Check Velve dia. 1-1/4"</t>
  </si>
  <si>
    <t>6.5.3.5</t>
  </si>
  <si>
    <t>Pemasangan 1 buah Check Velve 10 K, Dia. 1-1/2" (40 mm)</t>
  </si>
  <si>
    <t>Check Velve dia. 1-1/2"</t>
  </si>
  <si>
    <t>Check Velve dia. 2"</t>
  </si>
  <si>
    <t>6.5.3.7</t>
  </si>
  <si>
    <t>Pemasangan 1 buah Check Velve (10,16) K, Dia. 2-1/2" (65 mm)</t>
  </si>
  <si>
    <t>Check Velve dia. 2-1/2"</t>
  </si>
  <si>
    <t>Check Velve dia. 3"</t>
  </si>
  <si>
    <t>Check Velve dia. 4"</t>
  </si>
  <si>
    <t>Check Velve dia. 5"</t>
  </si>
  <si>
    <t>Check Velve dia. 6"</t>
  </si>
  <si>
    <t>Check Velve dia. 8"</t>
  </si>
  <si>
    <t>6.5.3.13</t>
  </si>
  <si>
    <t>Pemasangan 1 buah Check Velve (10,16) K, Dia. 10" (250 mm)</t>
  </si>
  <si>
    <t>Check Velve dia. 10"</t>
  </si>
  <si>
    <t>6.5.3.14</t>
  </si>
  <si>
    <t>Pemasangan 1 buah Check Velve (10, 16) K, Dia. 12" (300 mm)</t>
  </si>
  <si>
    <t>Check Velve dia. 12"</t>
  </si>
  <si>
    <t>6.5.4.1</t>
  </si>
  <si>
    <t>Pemasangan 1 buah strainer 10 K, Dia. 1/2 " (15 mm)</t>
  </si>
  <si>
    <t>Strainer dia. 1/2"</t>
  </si>
  <si>
    <t>6.5.4.2</t>
  </si>
  <si>
    <t>Pemasangan 1 buah strainer 10 K, Dia. 3/4 " (20 mm)</t>
  </si>
  <si>
    <t>Strainer dia. 3/4"</t>
  </si>
  <si>
    <t>6.5.4.3</t>
  </si>
  <si>
    <t>Pemasangan 1 buah strainer 10 K, Dia. 1 " (25 mm)</t>
  </si>
  <si>
    <t>Strainer dia. 1"</t>
  </si>
  <si>
    <t>6.5.4.4</t>
  </si>
  <si>
    <t>Pemasangan 1 buah strainer 10 K, Dia. 1-1/4 " (32 mm)</t>
  </si>
  <si>
    <t>Strainer dia. 1-1/4"</t>
  </si>
  <si>
    <t>6.5.4.5</t>
  </si>
  <si>
    <t>Pemasangan 1 buah strainer 10 K, Dia. 1-1/2 " (40 mm)</t>
  </si>
  <si>
    <t>Strainer dia. 1-1/2"</t>
  </si>
  <si>
    <t>6.5.4.6</t>
  </si>
  <si>
    <t>Pemasangan 1 buah strainer (10, 16) K, Dia. 2 " (50 mm)</t>
  </si>
  <si>
    <t>Strainer dia. 2"</t>
  </si>
  <si>
    <t>6.5.4.7</t>
  </si>
  <si>
    <t>Pemasangan 1 buah strainer (10, 16) K, Dia. 2-1/2 " (65 mm)</t>
  </si>
  <si>
    <t>Strainer dia. 2-1/2"</t>
  </si>
  <si>
    <t>6.5.4.8</t>
  </si>
  <si>
    <t>Pemasangan 1 buah strainer (10, 16) K, Dia. 3 " (80 mm)</t>
  </si>
  <si>
    <t>Strainer dia. 3"</t>
  </si>
  <si>
    <t>6.5.4.9</t>
  </si>
  <si>
    <t>Pemasangan 1 buah strainer (10, 16) K, Dia. 4" (100 mm)</t>
  </si>
  <si>
    <t>Strainer dia. 4"</t>
  </si>
  <si>
    <t>6.5.4.10</t>
  </si>
  <si>
    <t>Pemasangan 1 buah strainer (10, 16) K, Dia. 5" (125 mm)</t>
  </si>
  <si>
    <t>Strainer dia. 5"</t>
  </si>
  <si>
    <t>6.5.4.11</t>
  </si>
  <si>
    <t>Pemasangan 1 buah strainer (10, 16) K, Dia. 6" (150 mm)</t>
  </si>
  <si>
    <t>Strainer dia. 6"</t>
  </si>
  <si>
    <t>6.5.4.12</t>
  </si>
  <si>
    <t>Pemasangan 1 buah strainer (10, 16) K, Dia. 8" (200 mm)</t>
  </si>
  <si>
    <t>Strainer dia. 8"</t>
  </si>
  <si>
    <t>6.5.4.13</t>
  </si>
  <si>
    <t>Pemasangan 1 buah strainer (10, 16) K, Dia. 10" (250 mm)</t>
  </si>
  <si>
    <t>Strainer dia. 10"</t>
  </si>
  <si>
    <t>6.5.4.14</t>
  </si>
  <si>
    <t>Pemasangan 1 buah strainer (10, 16) K, Dia. 12" (300 mm)</t>
  </si>
  <si>
    <t>Strainer dia. 12"</t>
  </si>
  <si>
    <t>6.5.4.15</t>
  </si>
  <si>
    <t>Pemasangan 1 buah strainer 10 K, Dia. 14" (350 mm)</t>
  </si>
  <si>
    <t>Strainer dia. 14"</t>
  </si>
  <si>
    <t>6.5.5.1</t>
  </si>
  <si>
    <t>Pemasangan 1 buah Floater Velve, Dia 1/2" ( 15 mm)</t>
  </si>
  <si>
    <t>Floater Velve dia. 1/2"</t>
  </si>
  <si>
    <t>6.5.5.2</t>
  </si>
  <si>
    <t>Pemasangan 1 buah Floater Velve, Dia 3/4" ( 20 mm)</t>
  </si>
  <si>
    <t>Floater Velve dia. 3/4"</t>
  </si>
  <si>
    <t>6.5.5.3</t>
  </si>
  <si>
    <t>Pemasangan 1 buah Floater Velve, Dia 1" ( 25 mm)</t>
  </si>
  <si>
    <t>Floater Velve dia. 1"</t>
  </si>
  <si>
    <t>6.5.5.4</t>
  </si>
  <si>
    <t>Pemasangan 1 buah Floater Velve Dia. 1-1/4 " (32 mm)</t>
  </si>
  <si>
    <t>Floater Velve dia. 1-1/4"</t>
  </si>
  <si>
    <t>6.5.5.5</t>
  </si>
  <si>
    <t>Pemasangan 1 buah Floater Velve, Dia. 1-1/2 " (40 mm)</t>
  </si>
  <si>
    <t>Floater Velve dia. 1-1/2"</t>
  </si>
  <si>
    <t>6.5.5.6</t>
  </si>
  <si>
    <t>Pemasangan 1 buahFloater Velve, Dia. 2 " (50 mm)</t>
  </si>
  <si>
    <t>Floater Velve dia. 2"</t>
  </si>
  <si>
    <t>6.5.5.7</t>
  </si>
  <si>
    <t>Pemasangan 1 buah Floater Velve, Dia. 2-1/2 " (65 mm)</t>
  </si>
  <si>
    <t>Floater Velve dia. 2-1/2"</t>
  </si>
  <si>
    <t>6.5.5.8</t>
  </si>
  <si>
    <t>Pemasangan 1 buah Floater Velve, Dia. 3 " (80 mm)</t>
  </si>
  <si>
    <t>Floater Velve dia. 3"</t>
  </si>
  <si>
    <t>6.5.5.9</t>
  </si>
  <si>
    <t>Pemasangan 1 buah Floater Velve, Dia. 4" (100 mm)</t>
  </si>
  <si>
    <t>Floater Velve dia. 4"</t>
  </si>
  <si>
    <t>6.5.5.10</t>
  </si>
  <si>
    <t>Pemasangan 1 buah Floater Velve, Dia. 5" (125 mm)</t>
  </si>
  <si>
    <t>Floater Velve dia. 5"</t>
  </si>
  <si>
    <t>6.5.5.11</t>
  </si>
  <si>
    <t>Pemasangan 1 buah Floater Velve, Dia. 6" (150 mm)</t>
  </si>
  <si>
    <t>Floater Velve dia. 6"</t>
  </si>
  <si>
    <t>6.5.5.12</t>
  </si>
  <si>
    <t>Pemasangan 1 buah Floater Velve, Dia. 8" (200 mm)</t>
  </si>
  <si>
    <t>Floater Velve dia. 8"</t>
  </si>
  <si>
    <t>6.5.5.13</t>
  </si>
  <si>
    <t>Pemasangan 1 buah Floater Velve, Dia. 10" (250 mm)</t>
  </si>
  <si>
    <t>Floater Velve dia. 10"</t>
  </si>
  <si>
    <t>6.5.5.14</t>
  </si>
  <si>
    <t>Pemasangan 1 buah Floater Velve, Dia. 12" (300 mm)</t>
  </si>
  <si>
    <t>Floater Velve dia. 12"</t>
  </si>
  <si>
    <t>6.5.6.1</t>
  </si>
  <si>
    <t>Pemasangan 1 buah Foot Velve, Dia 1/2" ( 15 mm)</t>
  </si>
  <si>
    <t>Foot Velve dia. 1/2"</t>
  </si>
  <si>
    <t>6.5.6.2</t>
  </si>
  <si>
    <t>Pemasangan 1 buah Foot Velve, Dia 3/4" ( 20 mm)</t>
  </si>
  <si>
    <t>Foot Velve dia. 3/4"</t>
  </si>
  <si>
    <t>6.5.6.3</t>
  </si>
  <si>
    <t>Pemasangan 1 buah Foot Velve, Dia. 1-1/4 " (32 mm)</t>
  </si>
  <si>
    <t>Foot Velve dia. 1-1/4"</t>
  </si>
  <si>
    <t>Foot Velve dia. 1-1/2"</t>
  </si>
  <si>
    <t>6.5.6.6</t>
  </si>
  <si>
    <t>Pemasangan 1 buah Foot Velve, Dia. 2 " (50 mm)</t>
  </si>
  <si>
    <t>Foot Velve dia. 2"</t>
  </si>
  <si>
    <t>6.5.6.7</t>
  </si>
  <si>
    <t>Pemasangan 1 buah Foot Velve, Dia. 2-1/2 " (65 mm)</t>
  </si>
  <si>
    <t>Foot Velve dia. 2-1/2"</t>
  </si>
  <si>
    <t>6.5.6.8</t>
  </si>
  <si>
    <t>Pemasangan 1 buah Foot Velve, Dia. 3 " (80 mm)</t>
  </si>
  <si>
    <t>Foot Velve dia. 3"</t>
  </si>
  <si>
    <t>6.5.6.9</t>
  </si>
  <si>
    <t>Pemasangan 1 buah Foot Velve, Dia. 4" (100 mm)</t>
  </si>
  <si>
    <t>Foot Velve dia. 4"</t>
  </si>
  <si>
    <t>6.5.6.10</t>
  </si>
  <si>
    <t>Pemasangan 1 buah Foot Velve, Dia. 5" (125 mm)</t>
  </si>
  <si>
    <t>Foot Velve dia. 5"</t>
  </si>
  <si>
    <t>6.5.6.11</t>
  </si>
  <si>
    <t>Pemasangan 1 buah Foot Velve, Dia. 6" (150 mm)</t>
  </si>
  <si>
    <t>Foot Velve dia. 6"</t>
  </si>
  <si>
    <t>6.5.6.12</t>
  </si>
  <si>
    <t>Foot Velve dia. 8"</t>
  </si>
  <si>
    <t>6.5.6.13</t>
  </si>
  <si>
    <t>Pemasangan 1 buah Foot Velve, Dia. 10" (250 mm)</t>
  </si>
  <si>
    <t>Foot Velve dia. 10"</t>
  </si>
  <si>
    <t>6.5.6.14</t>
  </si>
  <si>
    <t>Pemasangan 1 buah Foot Velve, Dia. 12" (300 mm)</t>
  </si>
  <si>
    <t>Foot Velve dia. 12"</t>
  </si>
  <si>
    <t>6.5.6.15</t>
  </si>
  <si>
    <t>Pemasangan 1 buah Foot Velve, Dia. 14" (350 mm)</t>
  </si>
  <si>
    <t>Foot Velve dia. 14"</t>
  </si>
  <si>
    <t>6.5.7.1</t>
  </si>
  <si>
    <t>Pemasangan 1 buah Flexible Joint 10 K, Dia 1/2" ( 15 mm)</t>
  </si>
  <si>
    <t>Flexible Joint dia. 1/2"</t>
  </si>
  <si>
    <t>6.5.7.2</t>
  </si>
  <si>
    <t>Pemasangan 1 buah Flexible Joint 10 K, Dia 3/4" ( 20 mm)</t>
  </si>
  <si>
    <t>Flexible Joint dia. 3/4"</t>
  </si>
  <si>
    <t>6.5.7.3</t>
  </si>
  <si>
    <t>Pemasangan 1 buah Flexible Joint 10 K, Dia 1" ( 25 mm)</t>
  </si>
  <si>
    <t>Flexible Joint dia. 1"</t>
  </si>
  <si>
    <t>6.5.7.4</t>
  </si>
  <si>
    <t>Pemasangan 1 buah Flexible Joint 10 K, Dia. 1-1/4 " (32 mm)</t>
  </si>
  <si>
    <t>Flexible Joint dia. 1-1/4"</t>
  </si>
  <si>
    <t>6.5.7.5</t>
  </si>
  <si>
    <t>Pemasangan 1 buah Flexible Joint 10 K, Dia. 1-1/2 " (40 mm)</t>
  </si>
  <si>
    <t>Flexible Joint dia. 1-1/2"		unit	1.150</t>
  </si>
  <si>
    <t>6.5.7.6</t>
  </si>
  <si>
    <t>Pemasangan 1 buah Flexible Joint (10, 20) K, Dia. 2 " (50 mm)</t>
  </si>
  <si>
    <t>Flexible Joint dia. 2"</t>
  </si>
  <si>
    <t>6.5.7.7</t>
  </si>
  <si>
    <t>Pemasangan 1 buah Flexible Joint (10, 20) K, Dia. 2-1/2 " (65 mm)</t>
  </si>
  <si>
    <t>Flexible Joint dia. 2-1/2"</t>
  </si>
  <si>
    <t>6.5.7.8</t>
  </si>
  <si>
    <t>Pemasangan 1 buah Flexible Joint (10, 20) K, Dia. 3 " (80 mm)</t>
  </si>
  <si>
    <t>Flexible Joint dia. 3"</t>
  </si>
  <si>
    <t>6.5.7.9</t>
  </si>
  <si>
    <t>Pemasangan 1 buah Flexible Joint (10, 20) K, Dia. 4" (100 mm)</t>
  </si>
  <si>
    <t>Flexible Joint dia. 4"</t>
  </si>
  <si>
    <t>6.5.7.10</t>
  </si>
  <si>
    <t>Pemasangan 1 buah Flexible Joint (10, 20) K, Dia. 5" (125 mm)</t>
  </si>
  <si>
    <t>Flexible Joint dia. 5"</t>
  </si>
  <si>
    <t>6.5.7.11</t>
  </si>
  <si>
    <t>Pemasangan 1 buah Flexible Joint (10, 20) K, Dia. 6" (150 mm)</t>
  </si>
  <si>
    <t>Flexible Joint dia. 6"</t>
  </si>
  <si>
    <t>6.5.7.12</t>
  </si>
  <si>
    <t>Pemasangan 1 buah Flexible Joint (10, 20) K, Dia. 8" (200 mm)</t>
  </si>
  <si>
    <t>Flexible Joint dia. 8"</t>
  </si>
  <si>
    <t>6.5.7.13</t>
  </si>
  <si>
    <t>Pemasangan 1 buah Flexible Joint (10, 20) K, Dia. 10" (250 mm)</t>
  </si>
  <si>
    <t>Flexible Joint dia. 10"</t>
  </si>
  <si>
    <t>6.5.7.14</t>
  </si>
  <si>
    <t>Pemasangan 1 buah Flexible Joint 10 K, Dia. 12" (300 mm)</t>
  </si>
  <si>
    <t>Flexible Joint dia. 12"</t>
  </si>
  <si>
    <t>6.5.7.23</t>
  </si>
  <si>
    <t>Pemasangan 1 buah Flexible Joint 20 K, Dia. 12" (300 mm)</t>
  </si>
  <si>
    <t>6.5.7.24</t>
  </si>
  <si>
    <t>Pemasangan 1 buah Flexible Joint 20 K, Dia. 14" (350 mm)</t>
  </si>
  <si>
    <t>Flexible Joint dia. 14"</t>
  </si>
  <si>
    <t>6.5.8.1</t>
  </si>
  <si>
    <t>Pemasangan 1 buah Butterfly Velve, Dia. 2" (50 mm)</t>
  </si>
  <si>
    <t>Butterfly Velve dia. 2"</t>
  </si>
  <si>
    <t>6.5.8.2</t>
  </si>
  <si>
    <t>Pemasangan 1 buah Butterfly Velve, Dia. 2-1/2 " (65 mm)</t>
  </si>
  <si>
    <t>Butterfly Velve dia. 2-1/2"</t>
  </si>
  <si>
    <t>6.5.8.3</t>
  </si>
  <si>
    <t>Pemasangan 1 buah Butterfly Velve, Dia. 3 " (80 mm)</t>
  </si>
  <si>
    <t>Butterfly Velve dia. 3"</t>
  </si>
  <si>
    <t>6.5.8.4</t>
  </si>
  <si>
    <t>Pemasangan 1 buah Butterfly Velve, Dia. 4" (100 mm)</t>
  </si>
  <si>
    <t>Butterfly Velve dia. 4"</t>
  </si>
  <si>
    <t>6.5.8.5</t>
  </si>
  <si>
    <t>Pemasangan 1 buah Buttefly Velve, Dia. 5" (125 mm)</t>
  </si>
  <si>
    <t>Butterfly Velve dia. 5"</t>
  </si>
  <si>
    <t>6.5.8.6</t>
  </si>
  <si>
    <t>Pemasangan 1 buah Butterfly Velve, Dia. 6" (150 mm)</t>
  </si>
  <si>
    <t>Butterfly Velve dia. 6"</t>
  </si>
  <si>
    <t>6.5.8.7</t>
  </si>
  <si>
    <t>Pemasangan 1 buah Butterfly Velve, Dia. 8" (200 mm)</t>
  </si>
  <si>
    <t>Butterfly Velve dia. 8"</t>
  </si>
  <si>
    <t>6.5.8.8</t>
  </si>
  <si>
    <t>Pemasangan 1 buah Butterfly Velve, Dia. 10" (250 mm)</t>
  </si>
  <si>
    <t>Butterfly Velve dia. 10"</t>
  </si>
  <si>
    <t>6.5.8.9</t>
  </si>
  <si>
    <t>Pemasangan 1 buah Butterfly Velve, Dia. 12" (300 mm)</t>
  </si>
  <si>
    <t>Butterfly Velve dia. 12"</t>
  </si>
  <si>
    <t>6.5.8.10</t>
  </si>
  <si>
    <t>6.5.9.1</t>
  </si>
  <si>
    <t>Pemasangan 1 buah Globe Velve, Dia. 1/2" (15 mm)</t>
  </si>
  <si>
    <t>Globe Velve dia. 1/2"</t>
  </si>
  <si>
    <t>6.5.9.2</t>
  </si>
  <si>
    <t>Pemasangan 1 buah Globe Velve, Dia 3/4" ( 20 mm)</t>
  </si>
  <si>
    <t>Globe Velve dia. 3/4"</t>
  </si>
  <si>
    <t>6.5.9.3</t>
  </si>
  <si>
    <t>Pemasangan 1 buah Globe Velve, Dia 1" ( 25 mm)</t>
  </si>
  <si>
    <t>Globe Velve dia. 1"</t>
  </si>
  <si>
    <t>6.5.9.4</t>
  </si>
  <si>
    <t>Pemasangan 1 buah Globe Velve, Dia. 1-1/4 " (32 mm)</t>
  </si>
  <si>
    <t>Globe Velve dia. 1-1/4"</t>
  </si>
  <si>
    <t>6.5.9.5</t>
  </si>
  <si>
    <t>Pemasangan 1 buah Globe Velve, Dia. 1-1/2 " (40 mm)</t>
  </si>
  <si>
    <t>Globe Velve dia. 1-1/2"</t>
  </si>
  <si>
    <t>6.5.9.6</t>
  </si>
  <si>
    <t>Pemasangan 1 buah Globe Velve, Dia. 2 " (50 mm)</t>
  </si>
  <si>
    <t>Globe Velve dia. 2"</t>
  </si>
  <si>
    <t>6.5.9.7</t>
  </si>
  <si>
    <t>Pemasangan 1 buah Globe Velve, Dia. 2-1/2 " (65 mm)</t>
  </si>
  <si>
    <t>Globe Velve dia. 2-1/2"</t>
  </si>
  <si>
    <t>6.5.9.8</t>
  </si>
  <si>
    <t>Pemasangan 1 buah Globe Velve, Dia. 3 " (80 mm)</t>
  </si>
  <si>
    <t>Globe Velve dia. 3"</t>
  </si>
  <si>
    <t>6.5.9.9</t>
  </si>
  <si>
    <t>Globe Velve dia. 4"</t>
  </si>
  <si>
    <t>6.5.9.10</t>
  </si>
  <si>
    <t>Globe Velve dia. 5"</t>
  </si>
  <si>
    <t>6.5.9.11</t>
  </si>
  <si>
    <t>Pemasangan 1 buah Globe Velve, Dia. 6" (150 mm)</t>
  </si>
  <si>
    <t>Globe Velve dia. 6"</t>
  </si>
  <si>
    <t>6.5.9.12</t>
  </si>
  <si>
    <t>Pemasangan 1 buah Globe Velve, Dia. 8" (200 mm)</t>
  </si>
  <si>
    <t>Globe Velve dia. 8"</t>
  </si>
  <si>
    <t>6.5.10.1</t>
  </si>
  <si>
    <t>Pemasangan 1 buah Pressure Gauge (16,25, 40) K + Gate Velve, Dia. 1/2" (15 mm)</t>
  </si>
  <si>
    <t>Pressure Gauge Dia. 1/2"</t>
  </si>
  <si>
    <t>6.5.10.2</t>
  </si>
  <si>
    <t>Pemasangan 1 buah Pressure Gauge (16, 25, 40) K + Gate Valve, Dia 1" ( 25 mm)</t>
  </si>
  <si>
    <t>Pressure Gauge dia. 1"</t>
  </si>
  <si>
    <t>6.5.10.3</t>
  </si>
  <si>
    <t>Pemasangan 1 buah Pressure Gauge (16, 25) K + Gate Valve, Dia. 2 " (50 mm)</t>
  </si>
  <si>
    <t>Pressure Gauge dia. 2"</t>
  </si>
  <si>
    <t>6.5.10.4</t>
  </si>
  <si>
    <t>Pemasangan 1 buah Pressure Gauge + Gate Valve, Dia. 3 " (80 mm)</t>
  </si>
  <si>
    <t>Pressure Gauge dia. 3"</t>
  </si>
  <si>
    <t>6.5.10.5</t>
  </si>
  <si>
    <t>Pemasangan 1 buah Pressure Gauge 16 K + Gate Vave, Dia. 4" (100 mm)</t>
  </si>
  <si>
    <t>Pressure Gauge dia. 4"</t>
  </si>
  <si>
    <t>6.5.10.9</t>
  </si>
  <si>
    <t>Pemasangan 1 buah Pressure Gauge 25 K +Gate Valve, Dia. 4" (100 mm)</t>
  </si>
  <si>
    <t>6.5.10.10</t>
  </si>
  <si>
    <t>Pemasangan 1 buah Pressure Gauge 25 K + Gate Valve, Dia. 3" (80 mm)</t>
  </si>
  <si>
    <t>6.5.11.1</t>
  </si>
  <si>
    <t>Pemasangan 1 buah Water Meter, Dia. 1/2" (15 mm)</t>
  </si>
  <si>
    <t>Water Meter dia. 1/2"</t>
  </si>
  <si>
    <t>Bh</t>
  </si>
  <si>
    <t>6.5.11.2</t>
  </si>
  <si>
    <t>Pemasangan 1 buah Water Meter, Dia. 3/4" (20 mm)</t>
  </si>
  <si>
    <t>Water Meter dia. 3/4"</t>
  </si>
  <si>
    <t>6.5.11.3</t>
  </si>
  <si>
    <t>Pemasangan 1 buah Water Meter, Dia 1" ( 25 mm)</t>
  </si>
  <si>
    <t>Water Meter dia. 1"</t>
  </si>
  <si>
    <t>6.5.11.4</t>
  </si>
  <si>
    <t>Pemasangan 1 buah Water Meter, Dia 1-1/2" ( 40 mm)</t>
  </si>
  <si>
    <t>Water Meter dia. 1-1/2"</t>
  </si>
  <si>
    <t>6.5.11.5</t>
  </si>
  <si>
    <t>Pemasangan 1 buah Water Meter, Dia. 2 " (50 mm)</t>
  </si>
  <si>
    <t>Water Meter dia. 2"</t>
  </si>
  <si>
    <t>6.5.11.6</t>
  </si>
  <si>
    <t>Pemasangan 1 buah Water Meter, Dia. 3 " (80 mm)</t>
  </si>
  <si>
    <t>Water Meter dia. 3"</t>
  </si>
  <si>
    <t>BH</t>
  </si>
  <si>
    <t>6.5.11.7</t>
  </si>
  <si>
    <t>Pemasangan 1 buah Water Meter, Dia. 4" (100 mm)</t>
  </si>
  <si>
    <t>Water Meter dia. 4"</t>
  </si>
  <si>
    <t>6.5.11.8</t>
  </si>
  <si>
    <t>Pemasangan 1 buah Water Meter, Dia. 6" (150 mm)</t>
  </si>
  <si>
    <t>Water Meter dia. 6"</t>
  </si>
  <si>
    <t>6.5.11.9</t>
  </si>
  <si>
    <t>Pemasangan 1 buah Water Meter, Dia. 8" (200 mm)</t>
  </si>
  <si>
    <t>Water Meter dia. 8"</t>
  </si>
  <si>
    <t>6.5.11.10</t>
  </si>
  <si>
    <t>Pemasangan 1 buah Water Meter, Dia. 10" (250 mm)</t>
  </si>
  <si>
    <t>Water Meter dia. 10"</t>
  </si>
  <si>
    <t>6.5.11.11</t>
  </si>
  <si>
    <t>Pemasangan 1 buah Water Meter, Dia. 12" (300 mm)</t>
  </si>
  <si>
    <t>Water Meter dia. 12"</t>
  </si>
  <si>
    <t>6.5.11.12</t>
  </si>
  <si>
    <t>Pemasangan 1 buah Water Meter, Dia. 16" (400 mm)</t>
  </si>
  <si>
    <t>Water Meter dia. 16"</t>
  </si>
  <si>
    <t>6.5.11.13</t>
  </si>
  <si>
    <t>Pemasangan 1 buah Flow Meter Analog 10 K, Dia. 4" (100 mm)</t>
  </si>
  <si>
    <t>Flow Meter Analog dia.4"</t>
  </si>
  <si>
    <t>6.5.11.14</t>
  </si>
  <si>
    <t>Pemasangan 1 buah flow meter analog 10 K, Dia 1" (25 mm)</t>
  </si>
  <si>
    <t>Flow Meter Analog 10 K, Dia 1" (25 mm)</t>
  </si>
  <si>
    <t>6.5.11.15</t>
  </si>
  <si>
    <t>Pemasangan 1 buah water meter, DN 2-1/2" (65 mm)</t>
  </si>
  <si>
    <t>water meter, DN 2-1/2" (65 mm)</t>
  </si>
  <si>
    <t>6.5.12.1</t>
  </si>
  <si>
    <t>Pemasangan 1 buah Clean Out, Dia. 2" (50 mm)</t>
  </si>
  <si>
    <t>Clean Out dia. 2"</t>
  </si>
  <si>
    <t>6.5.12.2</t>
  </si>
  <si>
    <t>Pemasangan 1 buah Clean Out, Dia. 2-1/2" (65 mm)</t>
  </si>
  <si>
    <t>Clean Out dia. 2-1/2"</t>
  </si>
  <si>
    <t>6.5.12.3</t>
  </si>
  <si>
    <t>Pemasangan 1 buah Clean Out, Dia. 3" (80 mm)</t>
  </si>
  <si>
    <t>Clean Out dia. 3"</t>
  </si>
  <si>
    <t>6.5.12.4</t>
  </si>
  <si>
    <t>Pemasangan 1 buah Clean Out, Dia. 4" (100 mm)</t>
  </si>
  <si>
    <t>Clean Out dia. 4"</t>
  </si>
  <si>
    <t>6.5.12.5</t>
  </si>
  <si>
    <t>Pemasangan 1 buah Clean Out, Dia. 5" (125 mm)</t>
  </si>
  <si>
    <t>Clean Out dia. 5"</t>
  </si>
  <si>
    <t>6.5.12.6</t>
  </si>
  <si>
    <t>Pemasangan 1 buah Clean Out, Dia. 6" (150 mm)</t>
  </si>
  <si>
    <t>Clean Out dia. 6"</t>
  </si>
  <si>
    <t>6.5.12.7</t>
  </si>
  <si>
    <t>Pemasangan 1 buah Clean Out, Dia. 8" (200 mm)</t>
  </si>
  <si>
    <t>Clean Out dia. 8"</t>
  </si>
  <si>
    <t>6.5.13.1</t>
  </si>
  <si>
    <t>Pemasangan 1 buahRoof Drain, Dia. 2" (50 mm)</t>
  </si>
  <si>
    <t>Roof Drain dia. 2"</t>
  </si>
  <si>
    <t>6.5.13.2</t>
  </si>
  <si>
    <t>Pemasangan 1 buahRoof Drain, Dia. 2-1/2" (65 mm)</t>
  </si>
  <si>
    <t>Roof Drain dia. 2-1/2"</t>
  </si>
  <si>
    <t>6.5.13.3</t>
  </si>
  <si>
    <t>Pemasangan 1 buahRoof Drain, Dia. 3" (80 mm)</t>
  </si>
  <si>
    <t>Roof Drain dia. 3"</t>
  </si>
  <si>
    <t>6.5.13.4</t>
  </si>
  <si>
    <t>Pemasangan 1 buahRoof Drain, Dia. 4" (100 mm)</t>
  </si>
  <si>
    <t>Roof Drain dia. 4"</t>
  </si>
  <si>
    <t>6.5.13.5</t>
  </si>
  <si>
    <t>Pemasangan 1 buahRoof Drain, Dia. 5" (125 mm)</t>
  </si>
  <si>
    <t>Roof Drain dia. 5"</t>
  </si>
  <si>
    <t>6.5.13.6</t>
  </si>
  <si>
    <t>Pemasangan 1 buahRoof Drain, Dia. 6" (150 mm)</t>
  </si>
  <si>
    <t>Roof Drain dia. 6"</t>
  </si>
  <si>
    <t>6.5.13.7</t>
  </si>
  <si>
    <t>Pemasangan 1 buahRoof Drain, Dia. 8" (200 mm)</t>
  </si>
  <si>
    <t>Roof Drain dia. 8"</t>
  </si>
  <si>
    <t>6.5.13.8</t>
  </si>
  <si>
    <t>Pemasangan 1 buahRoof Drain, Dia. 10" (200 mm)</t>
  </si>
  <si>
    <t>Roof Drain dia. 10"</t>
  </si>
  <si>
    <t>6.5.13.9</t>
  </si>
  <si>
    <t>Pemasangan 1 buahRoof Drain, Dia. 12" (300 mm)</t>
  </si>
  <si>
    <t>Roof Drain dia. 12"</t>
  </si>
  <si>
    <t>6.5.14.1</t>
  </si>
  <si>
    <t>Pemasangan 1 buah Floor Clean Out, Dia. 2" (50 mm)</t>
  </si>
  <si>
    <t>Floor Clean Out dia. 2"</t>
  </si>
  <si>
    <t>6.5.14.2</t>
  </si>
  <si>
    <t>Pemasangan 1 buah Floor Clean Out, Dia. 2-1/2" (65 mm)</t>
  </si>
  <si>
    <t>Floor Clean Out dia. 2-1/2"</t>
  </si>
  <si>
    <t>6.5.14.3</t>
  </si>
  <si>
    <t>Pemasangan 1 buah Floor Clean Out, Dia. 3" (80 mm)</t>
  </si>
  <si>
    <t>Floor Clean Out dia. 3"</t>
  </si>
  <si>
    <t>6.5.14.4</t>
  </si>
  <si>
    <t>Pemasangan 1 buah Floor Clean Out, Dia. 4" (100 mm)</t>
  </si>
  <si>
    <t>Floor Clean Out dia. 4"</t>
  </si>
  <si>
    <t>6.5.14.5</t>
  </si>
  <si>
    <t>Pemasangan 1 buah Floor Clean Out, Dia. 6" (150 mm)</t>
  </si>
  <si>
    <t>Floor Clean Out dia. 6"</t>
  </si>
  <si>
    <t>6.5.14.6</t>
  </si>
  <si>
    <t>Pemasangan 1 buah Floor Clean Out, Dia. 8" (200 mm)</t>
  </si>
  <si>
    <t>Floor Clean Out dia. 8"</t>
  </si>
  <si>
    <t>6.5.15.1</t>
  </si>
  <si>
    <t>Pemasangan 1 buah Vent Cap, Dia 2" (50 mm)</t>
  </si>
  <si>
    <t>Vent Cap dia. 2"</t>
  </si>
  <si>
    <t>6.5.15.2</t>
  </si>
  <si>
    <t>Pemasangan 1 buah Vent Cap, Dia 3" (80 mm)</t>
  </si>
  <si>
    <t>Vent Cap dia. 3"</t>
  </si>
  <si>
    <t>6.5.15.3</t>
  </si>
  <si>
    <t>Pemasangan 1 buah Vent Cap, Dia 4" (100 mm)</t>
  </si>
  <si>
    <t>Vent Cap dia. 4"</t>
  </si>
  <si>
    <t>6.5.16.1</t>
  </si>
  <si>
    <t>Pemasangan 1 buah PRV, Dia 2" (50 mm)</t>
  </si>
  <si>
    <t>PRV Set dia. 2"</t>
  </si>
  <si>
    <t>6.5.16.2</t>
  </si>
  <si>
    <t>Pemasangan 1 buah PRV, Dia 2-1/2" (65 mm)</t>
  </si>
  <si>
    <t>PRV Set dia. 2-1/2"</t>
  </si>
  <si>
    <t>6.5.16.3</t>
  </si>
  <si>
    <t>Pemasangan 1 buah PRV Dia 3" (80 mm)</t>
  </si>
  <si>
    <t>PRV Set dia. 3"</t>
  </si>
  <si>
    <t>6.5.16.4</t>
  </si>
  <si>
    <t>Pemasangan 1 buah PRV Dia 4" (100 mm)</t>
  </si>
  <si>
    <t>PRV set dia. 4"</t>
  </si>
  <si>
    <t>6.5.16.5</t>
  </si>
  <si>
    <t>Pemasangan 1 buah PRV Dia 6" (150 mm)</t>
  </si>
  <si>
    <t>PRV Set dia. 6"</t>
  </si>
  <si>
    <t>6.5.16.6</t>
  </si>
  <si>
    <t>Pemasangan 1 buah PRV Dia 8" (200 mm)</t>
  </si>
  <si>
    <t>PRV Set dia. 8"</t>
  </si>
  <si>
    <t>6.5.17.1</t>
  </si>
  <si>
    <t>Pemasangan 1 buah Automatic Air Vent, Dia. 1/2" (15 mm)</t>
  </si>
  <si>
    <t>AAV dia. 1/2"</t>
  </si>
  <si>
    <t>6.5.17.2</t>
  </si>
  <si>
    <t>Pemasangan 1 buah Automatic Air Vent, Dia. 1" (25 mm)</t>
  </si>
  <si>
    <t>AAV dia.1"</t>
  </si>
  <si>
    <t>6.5.17.3</t>
  </si>
  <si>
    <t>Pemasangan 1 buah Automatic Air Vent, Dia. 2" (50 mm)</t>
  </si>
  <si>
    <t>AAV dia. 2"</t>
  </si>
  <si>
    <t>6.5.17.4</t>
  </si>
  <si>
    <t>Pemasangan 1 buah Automatic Air Vent, Dia. 3" (80 mm)</t>
  </si>
  <si>
    <t>AAV dia. 3"</t>
  </si>
  <si>
    <t>6.5.17.5</t>
  </si>
  <si>
    <t>Pemasangan 1 buah Automatic Air Vent, Dia. 4" (100 mm)</t>
  </si>
  <si>
    <t>AAV dia. 4"</t>
  </si>
  <si>
    <t>6.5.17.6</t>
  </si>
  <si>
    <t>Pemasangan 1 buah Automatic Air Vent, Dia. 6" (150 mm)</t>
  </si>
  <si>
    <t>AAV dia. 6"</t>
  </si>
  <si>
    <t>6.5.18.1</t>
  </si>
  <si>
    <t>Pemasangan 1 buah Vent Out, Dia. 2" (50 mm)</t>
  </si>
  <si>
    <t>Vent Out dia. 2"</t>
  </si>
  <si>
    <t>6.5.19.1</t>
  </si>
  <si>
    <t>Pemasangan 1 buah Vent OutWLC &amp; Pengkabelan</t>
  </si>
  <si>
    <t>WLC dan Pengkabelan</t>
  </si>
  <si>
    <t>6.5.20.1</t>
  </si>
  <si>
    <t>Pemasangan 1 buah Pressure Switch</t>
  </si>
  <si>
    <t>6.5.21.1</t>
  </si>
  <si>
    <t>Pemasangan 1 m Header Pipa PVC AW, Dia. 4" ( 100 mm)</t>
  </si>
  <si>
    <t>Header Pipa PVC AW Dia. 4"</t>
  </si>
  <si>
    <t>6.5.22.1</t>
  </si>
  <si>
    <t>Pemasangan 1 m Header Pipa Galvanis Medd Class, Dia. 4" ( 100 mm)</t>
  </si>
  <si>
    <t>Header Pipa Galvanis MED CLASS DN 4” (100 mm)</t>
  </si>
  <si>
    <t>Flange pipa DN 100 mm</t>
  </si>
  <si>
    <t>Flange buta DN 100 mm</t>
  </si>
  <si>
    <t>Pipa percabangan 1 set</t>
  </si>
  <si>
    <t>Mur baut M16</t>
  </si>
  <si>
    <t>6.5.22.2</t>
  </si>
  <si>
    <t>Pemasangan 1 Unit Header Pipa Galvanis MED CLASS, DN 6" (150 mm)</t>
  </si>
  <si>
    <t>Header Pipa Galvanis MED CLASS DN 6” (150 mm)</t>
  </si>
  <si>
    <t>Flange pipa DN 150 mm</t>
  </si>
  <si>
    <t>Flange buta DN 150 mm</t>
  </si>
  <si>
    <t>Mur baut M20</t>
  </si>
  <si>
    <t>6.5.22.3</t>
  </si>
  <si>
    <t>Pemasangan 1 Unit Header Pipa Galvanis MED CLASS, DN 8" (200 mm)</t>
  </si>
  <si>
    <t>Header Pipa Galvanis MED CLASS DN 8” (200 mm)</t>
  </si>
  <si>
    <t>Flange pipa DN 200 mm</t>
  </si>
  <si>
    <t>Flange buta DN 200 mm</t>
  </si>
  <si>
    <t>6.5.22.4</t>
  </si>
  <si>
    <t>Pemasangan 1 Unit Header Pipa Galvanis MED CLASS, DN 10" (250 mm)</t>
  </si>
  <si>
    <t>Header Pipa Galvanis MED CLASS DN 10” (250 mm)</t>
  </si>
  <si>
    <t>Flange pipa DN 250 mm</t>
  </si>
  <si>
    <t>Flange buta DN 250 mm</t>
  </si>
  <si>
    <t>Mur baut M22</t>
  </si>
  <si>
    <t>6.5.23.1</t>
  </si>
  <si>
    <t>Pemasangan 1 m Header Pipa BS SCH 40, Dia. 8" ( 200 mm)</t>
  </si>
  <si>
    <t>Header Pipa BS SCH 40 Dia. 8"</t>
  </si>
  <si>
    <t>6.5.23.2</t>
  </si>
  <si>
    <t>Pemasangan 1 m Header Pipa BS SCH 40, Dia. 10" ( 250 mm)</t>
  </si>
  <si>
    <t>Header Pipa BS SCH 40 Dia. 10"</t>
  </si>
  <si>
    <t>Dop PVC dia. 3"</t>
  </si>
  <si>
    <t>6.5.24.2</t>
  </si>
  <si>
    <t>Pemasangan 1 buah DOP PVC dia. 4" (100 mm)</t>
  </si>
  <si>
    <t>Dop PVC DN 4”</t>
  </si>
  <si>
    <t>6.5.24.3</t>
  </si>
  <si>
    <t>Pemasangan 1 buah DOP PVC dia. 6" (150 mm)</t>
  </si>
  <si>
    <t>Dop PVC dia. 6"</t>
  </si>
  <si>
    <t>6.6.1.1</t>
  </si>
  <si>
    <t>Pembuatan 1 buah sumur Resapan Air Hujan diameter 80 cm, t=100 cm</t>
  </si>
  <si>
    <t>kerikil m3</t>
  </si>
  <si>
    <t>Pipa PVC AW Ø 4"</t>
  </si>
  <si>
    <t>Paving Block Tebal 6 cm fc 25 Mpa</t>
  </si>
  <si>
    <t>Pasir Filler</t>
  </si>
  <si>
    <t>Stamper Kodok 150 kg*)</t>
  </si>
  <si>
    <t>HSD alat sudah termasuk operator alatnya (tanpa pembantu operator).</t>
  </si>
  <si>
    <t>Paving Block Tebal 8 cm fc 20 Mpa</t>
  </si>
  <si>
    <t>Paving Block Tebal 8 cm fc 25 Mpa</t>
  </si>
  <si>
    <t>Stamper Kodok 15 kg*)</t>
  </si>
  <si>
    <t>*) HSD alat sudah termasuk operator alatnya (tanpa pembantu operator).</t>
  </si>
  <si>
    <t>Kanstin uk 10x20x40 beton f'c 20 MPa</t>
  </si>
  <si>
    <t>Semen Portland</t>
  </si>
  <si>
    <t>Kanstin uk 15x40x60 beton f'c 25 MPa</t>
  </si>
  <si>
    <t>Kanstin uk 15x40x60 beton f'c 20 MPa</t>
  </si>
  <si>
    <t>7.2.1.1</t>
  </si>
  <si>
    <t>1 m3 Beton Kurus Fc 10 MPa secara Semi mekanis</t>
  </si>
  <si>
    <t>Agregat Kasar uk 38 mm</t>
  </si>
  <si>
    <t>Kayu kaso 5/7 kelas II</t>
  </si>
  <si>
    <t>Multiplek 12 mm</t>
  </si>
  <si>
    <t>Paku 7 cm</t>
  </si>
  <si>
    <t>Molen 0,35 m3</t>
  </si>
  <si>
    <t>Tandon Air kap. 2 m3</t>
  </si>
  <si>
    <t>Beton f'c 10 MPa</t>
  </si>
  <si>
    <t>7.2.2.1</t>
  </si>
  <si>
    <t>1 m3 Perkerasan Beton Sc 3,5 MPa (Setara f'c 25 MPa) untuk Jalan Lingkungan (Jalan Lokal) semi mekanis</t>
  </si>
  <si>
    <t>Joint Sealant</t>
  </si>
  <si>
    <t>Curing Compound</t>
  </si>
  <si>
    <t>Polytene 125 mikron</t>
  </si>
  <si>
    <t>Zat aditif</t>
  </si>
  <si>
    <t>Molen 0,35 m3 + Automatic feeder</t>
  </si>
  <si>
    <t>Tandon Air Kap. 2 m3</t>
  </si>
  <si>
    <t>Concrete Cutter</t>
  </si>
  <si>
    <t>*) CATATAN HSD alat sudah termasuk operator alatnya (tanpa pembantu operator)</t>
  </si>
  <si>
    <t>7.2.2.2</t>
  </si>
  <si>
    <t>1 m3 Perkerasan beton Sc 3,8 MPa (Setara f'c 30 MPa) untuk Jalan Akses/Penghubung (Jalan Kolektor) semi mekanis</t>
  </si>
  <si>
    <t>Polytene 125 Mikron</t>
  </si>
  <si>
    <t>Dowel diameter 25 mm (BjTP)</t>
  </si>
  <si>
    <t>Tie bar diameter 16 mm (BjTS)</t>
  </si>
  <si>
    <t>7.2.2.3</t>
  </si>
  <si>
    <t>1 m3 Perkerasan beton Sc 3,5 MPa (Setara f'c 25 MPa) untuk Jalan Lingkungan (Jalan Lokal) Ready Mixed</t>
  </si>
  <si>
    <t>Beton f'c 25 MPa</t>
  </si>
  <si>
    <t>7.2.2.4</t>
  </si>
  <si>
    <t>8.1.1.1</t>
  </si>
  <si>
    <t>1 m' Saluran U-Ditch 30x30x120 cm dengan lantai kerja fc 10 Mpa</t>
  </si>
  <si>
    <t>Tukang Batu (oj)</t>
  </si>
  <si>
    <t>Lantai Kerja fc 10 Mpa</t>
  </si>
  <si>
    <t>Urukan Pasir Uruk</t>
  </si>
  <si>
    <t>U-Ditch 30x30x120 cm</t>
  </si>
  <si>
    <t>*) Catatan: HSD alat sudah termasuk operator alatnya</t>
  </si>
  <si>
    <t>8.1.1.2</t>
  </si>
  <si>
    <t>1 m Saluran U-Ditch 30x40x120 cm dengan lantai kerja fc 10 Mpa</t>
  </si>
  <si>
    <t>U-Ditch 30x40x120 cm</t>
  </si>
  <si>
    <t>8.1.1.3</t>
  </si>
  <si>
    <t>1 m Saluran U-Ditch 40x40x120 cm dengan lantai kerja fc 10 Mpa</t>
  </si>
  <si>
    <t>U-Ditch 40x40x120 cm</t>
  </si>
  <si>
    <t>8.1.1.4</t>
  </si>
  <si>
    <t>1 m Saluran U-Ditch 50x50x120 cm dengan lantai kerja fc 10 Mpa</t>
  </si>
  <si>
    <t>U-Ditch 40x50x120 cm</t>
  </si>
  <si>
    <t>8.1.1.5</t>
  </si>
  <si>
    <t>1 m Saluran U-Ditch 40x60x120 cm dengan lantai kerja fc 10 Mpa</t>
  </si>
  <si>
    <t>U-Ditch 40x60x120 cm</t>
  </si>
  <si>
    <t>8.1.1.6</t>
  </si>
  <si>
    <t>U-Ditch 50x50x120 cm</t>
  </si>
  <si>
    <t>8.1.1.7</t>
  </si>
  <si>
    <t>1 m Saluran U-Ditch 50x60x120 cm dengan lantai kerja fc 10 Mpa</t>
  </si>
  <si>
    <t>U-Ditch 50x60x120 cm</t>
  </si>
  <si>
    <t>8.1.1.8</t>
  </si>
  <si>
    <t>1 m Saluran U-Ditch 50x70x120 cm dengan lantai kerja fc 10 Mpa</t>
  </si>
  <si>
    <t>U-Ditch 50x70x120 cm</t>
  </si>
  <si>
    <t>8.1.1.9</t>
  </si>
  <si>
    <t>1 m Saluran U-Ditch 60x60x120 cm dengan lantai kerja fc 10 Mpa</t>
  </si>
  <si>
    <t>U-Ditch 60x60x120 cm</t>
  </si>
  <si>
    <t>8.1.1.10</t>
  </si>
  <si>
    <t>1 m Saluran U-Ditch 60x70x120 cm dengan lantai kerja fc 10 Mpa</t>
  </si>
  <si>
    <t>U-Ditch 60x70x120 cm</t>
  </si>
  <si>
    <t>8.1.1.11</t>
  </si>
  <si>
    <t>1 m Saluran U-Ditch 60x80x120 cm dengan lantai kerja fc 10 Mpa</t>
  </si>
  <si>
    <t>U-Ditch 60x80x120 cm</t>
  </si>
  <si>
    <t>8.1.1.12</t>
  </si>
  <si>
    <t>1 m Saluran U-Ditch 80x60x120 cm dengan lantai kerja fc 10 Mpa</t>
  </si>
  <si>
    <t>U-Ditch 80x60x120 cm</t>
  </si>
  <si>
    <t>8.1.1.13</t>
  </si>
  <si>
    <t>1 m Saluran U-Ditch 80x80x120 cm dengan lantai kerja fc 10 Mpa</t>
  </si>
  <si>
    <t>U-Ditch 80x80x120 cm</t>
  </si>
  <si>
    <t>8.1.1.14</t>
  </si>
  <si>
    <t>1 m Saluran U-Ditch 80x100x120 cm dengan lantai kerja fc 10 Mpa</t>
  </si>
  <si>
    <t>U-Ditch 80x100x120 cm</t>
  </si>
  <si>
    <t>8.1.1.15</t>
  </si>
  <si>
    <t>1 m Saluran U-Ditch 100x100x120 cm dengan lantai kerja fc 10 Mpa</t>
  </si>
  <si>
    <t>U-Ditch 100x100x120 cm</t>
  </si>
  <si>
    <t>8.1.1.16</t>
  </si>
  <si>
    <t>1 m Saluran U-Ditch 100x120x120 cm dengan lantai kerja fc 10 Mpa</t>
  </si>
  <si>
    <t>U-Ditch 100x120x120 cm</t>
  </si>
  <si>
    <t>8.1.1.17</t>
  </si>
  <si>
    <t>1 m Saluran U-Ditch 120x120x120 cm dengan lantai kerja fc 10 Mpa</t>
  </si>
  <si>
    <t>U-Ditch 120x120x120 cm</t>
  </si>
  <si>
    <t>8.1.1.18</t>
  </si>
  <si>
    <t>1 m Saluran U-Ditch 120x140x120 cm dengan lantai kerja fc 10 Mpa</t>
  </si>
  <si>
    <t>U-Ditch 120x140x120 cm</t>
  </si>
  <si>
    <t>8.1.1.19</t>
  </si>
  <si>
    <t>1 m Saluran U-Ditch 140x140x120 cm dengan lantai kerja fc 10 Mpa</t>
  </si>
  <si>
    <t>U-Ditch 140x140x120 cm</t>
  </si>
  <si>
    <t>8.1.1.20</t>
  </si>
  <si>
    <t>1 m Saluran U-Ditch 150x100x120 cm dengan lantai kerja fc 10 Mpa</t>
  </si>
  <si>
    <t>U-Ditch 150x100x120 cm</t>
  </si>
  <si>
    <t>8.1.1.21</t>
  </si>
  <si>
    <t>1 m Saluran U-Ditch 150x150x120 cm dengan lantai kerja fc 10 Mpa</t>
  </si>
  <si>
    <t>U-Ditch 150x150x120 cm</t>
  </si>
  <si>
    <t>8.1.1.22</t>
  </si>
  <si>
    <t>1 m Saluran U-Ditch 150x170x120 cm dengan lantai kerja fc 10 Mpa</t>
  </si>
  <si>
    <t>U-Ditch 150x170x120 cm</t>
  </si>
  <si>
    <t>8.1.1.23</t>
  </si>
  <si>
    <t>1 m Saluran U-Ditch 160x160x120 cm dengan lantai kerja fc 10 Mpa</t>
  </si>
  <si>
    <t>U-Ditch 160x160x120 cm</t>
  </si>
  <si>
    <t>8.1.1.24</t>
  </si>
  <si>
    <t>1 m Saluran U-Ditch 160x180x120 cm dengan lantai kerja fc 10 Mpa</t>
  </si>
  <si>
    <t>U-Ditch 160x180x120 cm</t>
  </si>
  <si>
    <t>8.1.1.25</t>
  </si>
  <si>
    <t>1 m Saluran U-Ditch 180x180x120 cm dengan lantai kerja fc 10 Mpa</t>
  </si>
  <si>
    <t>U-Ditch 180x180x120 cm</t>
  </si>
  <si>
    <t>8.1.1.26</t>
  </si>
  <si>
    <t>1 m Saluran U-Ditch 180x200x120 cm dengan lantai kerja fc 10 Mpa</t>
  </si>
  <si>
    <t>U-Ditch 180x200x120 cm</t>
  </si>
  <si>
    <t>8.1.1.27</t>
  </si>
  <si>
    <t>1 m Saluran U-Ditch 200x200x120 cm dengan lantai kerja fc 10 Mpa</t>
  </si>
  <si>
    <t>U-Ditch 200x200x120 cm</t>
  </si>
  <si>
    <t>8.1.2.1</t>
  </si>
  <si>
    <t>1 m Saluran U-Ditch 30x30x120 cm dengan lantai kerja fc 7,5 Mpa</t>
  </si>
  <si>
    <t>Lantai Kerja fc 7,5 Mpa</t>
  </si>
  <si>
    <t>8.1.2.2</t>
  </si>
  <si>
    <t>1 m Saluran U-Ditch 30x40x120 cm dengan lantai kerja fc 7,5 Mpa</t>
  </si>
  <si>
    <t>8.1.2.3</t>
  </si>
  <si>
    <t>1 m Saluran U-Ditch 40x40x120 cm dengan lantai kerja fc 7,5 Mpa</t>
  </si>
  <si>
    <t>8.1.2.4</t>
  </si>
  <si>
    <t>1 m Saluran U-Ditch 40x50x120 cm dengan lantai kerja fc 7,5 Mpa</t>
  </si>
  <si>
    <t>8.1.2.5</t>
  </si>
  <si>
    <t>1 m Saluran U-Ditch 40x60x120 cm dengan lantai kerja fc 7,5 Mpa</t>
  </si>
  <si>
    <t>8.1.2.6</t>
  </si>
  <si>
    <t>1 m Saluran U-Ditch 50x50x120 cm dengan lantai kerja fc 7,5 Mpa</t>
  </si>
  <si>
    <t>8.1.2.7</t>
  </si>
  <si>
    <t>1 m Saluran U-Ditch 50x60x120 cm dengan lantai kerja fc 7,5 Mpa</t>
  </si>
  <si>
    <t>8.1.2.8</t>
  </si>
  <si>
    <t>1 m Saluran U-Ditch 50x70x120 cm dengan lantai kerja fc 7,5 Mpa</t>
  </si>
  <si>
    <t>8.1.2.9</t>
  </si>
  <si>
    <t>1 m Saluran U-Ditch 60x60x120 cm dengan lantai kerja fc 7,5 Mpa</t>
  </si>
  <si>
    <t>8.1.2.10</t>
  </si>
  <si>
    <t>1 m Saluran U-Ditch 60x70x120 cm dengan lantai kerja fc 7,5 Mpa</t>
  </si>
  <si>
    <t>8.1.2.11</t>
  </si>
  <si>
    <t>1 m Saluran U-Ditch 60x80x120 cm dengan lantai kerja fc 7,5 Mpa</t>
  </si>
  <si>
    <t>8.1.2.12</t>
  </si>
  <si>
    <t>1 m Saluran U-Ditch 80x60x120 cm dengan lantai kerja fc 7,5 Mpa</t>
  </si>
  <si>
    <t>8.1.2.13</t>
  </si>
  <si>
    <t>1 m Saluran U-Ditch 80x80x120 cm dengan lantai kerja fc 7,5 Mpa</t>
  </si>
  <si>
    <t>8.1.2.14</t>
  </si>
  <si>
    <t>1 m Saluran U-Ditch 80x100x120 cm dengan lantai kerja fc 7,5 Mpa</t>
  </si>
  <si>
    <t>8.1.2.15</t>
  </si>
  <si>
    <t>1 m Saluran U-Ditch 100x100x120 cm dengan lantai kerja fc 7,5 Mpa</t>
  </si>
  <si>
    <t>8.1.2.16</t>
  </si>
  <si>
    <t>1 m Saluran U-Ditch 100x120x120 cm dengan lantai kerja fc 7,5 Mpa</t>
  </si>
  <si>
    <t>8.1.2.17</t>
  </si>
  <si>
    <t>1 m Saluran U-Ditch 120x120x120 cm dengan lantai kerja fc 7,5 Mpa</t>
  </si>
  <si>
    <t>8.1.2.18</t>
  </si>
  <si>
    <t>1 m Saluran U-Ditch 120x140x120 cm dengan lantai kerja fc 7,5 Mpa</t>
  </si>
  <si>
    <t>8.1.2.19</t>
  </si>
  <si>
    <t>1 m Saluran U-Ditch 140x140x120 cm dengan lantai kerja fc 7,5 Mpa</t>
  </si>
  <si>
    <t>8.1.2.20</t>
  </si>
  <si>
    <t>1 m Saluran U-Ditch 150x100x120 cm dengan lantai kerja fc 7,5 Mpa</t>
  </si>
  <si>
    <t>8.1.2.21</t>
  </si>
  <si>
    <t>1 m Saluran U-Ditch 150x150x120 cm dengan lantai kerja fc 7,5 Mpa</t>
  </si>
  <si>
    <t>8.1.2.22</t>
  </si>
  <si>
    <t>1 m Saluran U-Ditch 150x170x120 cm dengan lantai kerja fc 7,5 Mpa</t>
  </si>
  <si>
    <t>8.1.2.23</t>
  </si>
  <si>
    <t>1 m Saluran U-Ditch 160x160x120 cm dengan lantai kerja fc 7,5 Mpa</t>
  </si>
  <si>
    <t>8.1.2.24</t>
  </si>
  <si>
    <t>1 m Saluran U-Ditch 160x180x120 cm dengan lantai kerja fc 7,5 Mpa</t>
  </si>
  <si>
    <t>8.1.2.25</t>
  </si>
  <si>
    <t>1 m Saluran U-Ditch 180x180x120 cm dengan lantai kerja fc 7,5 Mpa</t>
  </si>
  <si>
    <t>8.1.2.26</t>
  </si>
  <si>
    <t>1 m Saluran U-Ditch 180x200x120 cm dengan lantai kerja fc 7,5 Mpa</t>
  </si>
  <si>
    <t>8.1.2.27</t>
  </si>
  <si>
    <t>1 m Saluran U-Ditch 200x200x120 cm dengan lantai kerja fc 7,5 Mpa</t>
  </si>
  <si>
    <t>8.1.3.1</t>
  </si>
  <si>
    <t>1 m' Tutup U-Ditch 39x60x6 (Tipe LD) untuk 30x30x120 cm</t>
  </si>
  <si>
    <t>Tutup U-Ditch 39x60x6 (tipe LD)</t>
  </si>
  <si>
    <t>8.1.3.2</t>
  </si>
  <si>
    <t>1 m' Tutup U-Ditch 51x60x7 (Tipe LD) untuk 40x40x120 cm</t>
  </si>
  <si>
    <t>Tutup U-Ditch 51x60x7 (tipe LD)</t>
  </si>
  <si>
    <t>8.1.3.3</t>
  </si>
  <si>
    <t>1 m' Tutup U-Ditch 62x60x7,5 (Tipe LD) untuk 50x50x120 cm</t>
  </si>
  <si>
    <t>Tutup U-Ditch 62x60x7,5 (tipe LD)</t>
  </si>
  <si>
    <t>8.1.3.4</t>
  </si>
  <si>
    <t>1 m' Tutup U-Ditch 73x60x8 (Tipe LD) untuk 60x60x120 cm</t>
  </si>
  <si>
    <t>Tutup U-Ditch 73x60x7,8 (tipe LD)</t>
  </si>
  <si>
    <t>8.1.3.5</t>
  </si>
  <si>
    <t>1 m' Tutup U-Ditch 94x60x8 (Tipe LD) untuk 80x80x120 cm</t>
  </si>
  <si>
    <t>Tutup U-Ditch 94x60x10 (tipe LD)</t>
  </si>
  <si>
    <t>8.1.3.6</t>
  </si>
  <si>
    <t>1 m' Tutup U-Ditch 39x60x9 (Tipe HD) untuk 30x30x120 cm</t>
  </si>
  <si>
    <t>Tutup U-Ditch 39x60x9 (tipe HD)</t>
  </si>
  <si>
    <t>8.1.3.7</t>
  </si>
  <si>
    <t>1 m' Tutup U-Ditch 51x60x10 (Tipe HD) untuk 40x40x120 cm</t>
  </si>
  <si>
    <t>Tutup U-Ditch 51x60x10 (tipe HD)</t>
  </si>
  <si>
    <t>8.1.3.8</t>
  </si>
  <si>
    <t>1 m' Tutup U-Ditch 62x60x13 (Tipe HD) untuk 50x50x120 cm</t>
  </si>
  <si>
    <t>Excavator 95 HP</t>
  </si>
  <si>
    <t>8.1.3.9</t>
  </si>
  <si>
    <t>1 m' Tutup U-Ditch 73x60x14 (Tipe HD) untuk 60x60x120 cm</t>
  </si>
  <si>
    <t>Tutup U-Ditch 73x60x14 (tipe HD)</t>
  </si>
  <si>
    <t>8.1.3.10</t>
  </si>
  <si>
    <t>1 m' Tutup U-Ditch 94x60x15 (Tipe HD) untuk 80x80x120 cm</t>
  </si>
  <si>
    <t>Tutup U-Ditch 94x60x15 (tipe HD)</t>
  </si>
  <si>
    <t>Plat Strip 3/30 mm</t>
  </si>
  <si>
    <t>Besi siku 40x40x4</t>
  </si>
  <si>
    <t>8.2.1</t>
  </si>
  <si>
    <t>1 m' Buis Beton 1/2 D 30-100 cm</t>
  </si>
  <si>
    <t>Pemasangan Plesteran 1 SP : 4 PP Tebal 15 mm</t>
  </si>
  <si>
    <t>Buis beton 1/2 dia. 30 cm</t>
  </si>
  <si>
    <t>8.2.2</t>
  </si>
  <si>
    <t>1 m' Buis Beton 1/2 D 40-100 cm</t>
  </si>
  <si>
    <t>Buis beton 1/2 dia. 40 cm</t>
  </si>
  <si>
    <t>8.2.3</t>
  </si>
  <si>
    <t>1 m' Buis Beton 1/2 D 50-100 cm</t>
  </si>
  <si>
    <t>Buis beton 1/2 dia. 50 cm</t>
  </si>
  <si>
    <t>8.2.4</t>
  </si>
  <si>
    <t>1 m' Buis Beton 1/2 D 60-100 cm</t>
  </si>
  <si>
    <t>Buis beton 1/2 dia. 60 cm</t>
  </si>
  <si>
    <t>8.2.5</t>
  </si>
  <si>
    <t>1 m' Buis Beton 1/2 D 80-100 cm</t>
  </si>
  <si>
    <t>Buis beton 1/2 dia. 80 cm</t>
  </si>
  <si>
    <t>8.2.6</t>
  </si>
  <si>
    <t>1 m' Buis Beton 1/2 D 100-100 cm</t>
  </si>
  <si>
    <t>Buis Beton 1/2 dia. 100 cm</t>
  </si>
  <si>
    <t>8.2.7</t>
  </si>
  <si>
    <t>1 m' Buis Beton D 30-100 cm</t>
  </si>
  <si>
    <t>Buis Beton dia. 30 cm</t>
  </si>
  <si>
    <t>8.2.8</t>
  </si>
  <si>
    <t>1 m' Buis Beton D 40-100 cm</t>
  </si>
  <si>
    <t>Buis beton dia. 40 cm</t>
  </si>
  <si>
    <t>8.2.9</t>
  </si>
  <si>
    <t>1 m' Buis Beton D 50-100 cm</t>
  </si>
  <si>
    <t>Buis beton dia. 50 cm</t>
  </si>
  <si>
    <t>8.2.10</t>
  </si>
  <si>
    <t>1 m' Buis Beton D 60-100 cm</t>
  </si>
  <si>
    <t>Buis beton dia. 60 cm</t>
  </si>
  <si>
    <t>8.2.11</t>
  </si>
  <si>
    <t>1 m' Buis Beton D 80-100 cm</t>
  </si>
  <si>
    <t>8.2.12</t>
  </si>
  <si>
    <t>1 m' Buis Beton D 100-100 cm</t>
  </si>
  <si>
    <t>Buis Beton dia. 100 cm</t>
  </si>
  <si>
    <t>8.3.1.1</t>
  </si>
  <si>
    <t>1 m' Box Culvert 40x40x100 dengan lantai kerja fc 10 Mpa</t>
  </si>
  <si>
    <t>Box Culvert 40x40x100 cm</t>
  </si>
  <si>
    <t>8.3.1.2</t>
  </si>
  <si>
    <t>1 m' Box Culvert 50x50x100 dengan lantai kerja fc 10 Mpa</t>
  </si>
  <si>
    <t>Box Culvert 50x50x100 cm</t>
  </si>
  <si>
    <t>8.3.1.3</t>
  </si>
  <si>
    <t>1 m' Box Culvert 60x60x100 dengan lantai kerja fc 10 Mpa</t>
  </si>
  <si>
    <t>Box Culvert 60x60x100 cm</t>
  </si>
  <si>
    <t>8.3.1.4</t>
  </si>
  <si>
    <t>1 m' Box Culvert 80x80x100 dengan lantai kerja fc 10 Mpa</t>
  </si>
  <si>
    <t>Box Culvert 80x80x100 cm</t>
  </si>
  <si>
    <t>8.3.1.5</t>
  </si>
  <si>
    <t>1 m' Box Culvert 100x100x100 dengan lantai kerja fc 10 Mpa</t>
  </si>
  <si>
    <t>Box Culvert 100x100x100 cm</t>
  </si>
  <si>
    <t>8.3.1. 6</t>
  </si>
  <si>
    <t>1 m' Box Culvert 150x150x100 dengan lantai kerja fc 10 Mpa</t>
  </si>
  <si>
    <t>Box Culvert 150x150x100 cm</t>
  </si>
  <si>
    <t>8.3.1.7</t>
  </si>
  <si>
    <t>1 m' Box Culvert 200x200x100 dengan lantai kerja fc 10 Mpa</t>
  </si>
  <si>
    <t>Box Culvert 200x200x100 cm</t>
  </si>
  <si>
    <t>8.3.1. 8</t>
  </si>
  <si>
    <t>1 m' Box Culvert 300x300x100 dengan lantai kerja fc 10 Mpa</t>
  </si>
  <si>
    <t>Box Culvert 300x300x100 cm</t>
  </si>
  <si>
    <t>8.3.2.1</t>
  </si>
  <si>
    <t>1 m' Box Culvert 40x40x100 dengan lantai kerja fc 7,5 Mpa</t>
  </si>
  <si>
    <t>8.3.2.2</t>
  </si>
  <si>
    <t>1 m' Box Culvert 50x50x100 dengan lantai kerja fc 7,5 Mpa</t>
  </si>
  <si>
    <t>8.3.2.3</t>
  </si>
  <si>
    <t>1 m' Box Culvert 60x60x100 dengan lantai kerja fc 7,5 Mpa</t>
  </si>
  <si>
    <t>8.3.2.4</t>
  </si>
  <si>
    <t>1 m' Box Culvert 80x80x100 dengan lantai kerja fc 7,5 Mpa</t>
  </si>
  <si>
    <t>8.3.2.5</t>
  </si>
  <si>
    <t>1 m' Box Culvert 100x100x100 dengan lantai kerja fc 7,5 Mpa</t>
  </si>
  <si>
    <t>8.3.2.6</t>
  </si>
  <si>
    <t>1 m' Box Culvert 150x150x100 dengan lantai kerja fc 7,5 Mpa</t>
  </si>
  <si>
    <t>8.3.2.7</t>
  </si>
  <si>
    <t>1 m' Box Culvert 200x200x100 dengan lantai kerja fc 7,5 Mpa</t>
  </si>
  <si>
    <t>8.3.2.8</t>
  </si>
  <si>
    <t>1 m' Box Culvert 300x300x100 dengan lantai kerja fc 7,5 Mpa</t>
  </si>
  <si>
    <t>Pipa PVC, DN. 2-1/2" (65 mm)</t>
  </si>
  <si>
    <t>Pipa PVC, DN. 3" (80 mm)</t>
  </si>
  <si>
    <t>Pipa PVC, DN. 4" (100 mm)</t>
  </si>
  <si>
    <t>9.1.1.4</t>
  </si>
  <si>
    <t>Pemasangan 1 m Pipa PVC, DN. 6" (150 mm)</t>
  </si>
  <si>
    <t>Pipa PVC, DN. 6" (150 mm)</t>
  </si>
  <si>
    <t>9.1.1.5</t>
  </si>
  <si>
    <t>Pemasangan 1 m Pipa PVC, DN. 8" (200 mm)</t>
  </si>
  <si>
    <t>Pipa PVC, DN. 8" (200 mm)</t>
  </si>
  <si>
    <t>9.1.1.6</t>
  </si>
  <si>
    <t>Pemasangan 1 m Pipa PVC, DN. 10" (250 mm)</t>
  </si>
  <si>
    <t>Peralatan potong pipa T1/manual (gergaji) / saw</t>
  </si>
  <si>
    <t>9.1.1.7</t>
  </si>
  <si>
    <t>Pemasangan 1 m Pipa PVC, DN. 12" (300 mm)</t>
  </si>
  <si>
    <t>Pipa PVC, DN. 12" (300 mm)</t>
  </si>
  <si>
    <t>9.1.1.8</t>
  </si>
  <si>
    <t>Pemasangan 1 m Pipa PVC, DN. 16" (400 mm)</t>
  </si>
  <si>
    <t>Pipa PVC, DN. 16" (400 mm)</t>
  </si>
  <si>
    <t>9.1.1.9</t>
  </si>
  <si>
    <t>Pemasangan 1 m Pipa PVC, DN. 18" (450 mm)</t>
  </si>
  <si>
    <t>Pipa PVC, DN. 18" (450 mm)</t>
  </si>
  <si>
    <t>9.1.1.10</t>
  </si>
  <si>
    <t>Pemasangan 1 m Pipa PVC, DN. 20" (500 mm)</t>
  </si>
  <si>
    <t>Pipa PVC, DN. 20" (500 mm)</t>
  </si>
  <si>
    <t>9.1.1.11</t>
  </si>
  <si>
    <t>Pemasangan 1 m Pipa PVC, DN. 24" (600 mm)</t>
  </si>
  <si>
    <t>Pipa PVC, DN. 24" (600 mm)</t>
  </si>
  <si>
    <t>9.1.1.12</t>
  </si>
  <si>
    <t>Pemasangan 1 m Pipa PVC, DN. 32" (800 mm)</t>
  </si>
  <si>
    <t>Pipa PVC, DN. 32" (800 mm</t>
  </si>
  <si>
    <t>9.1.1.13</t>
  </si>
  <si>
    <t>Pemasangan 1 m Pipa PVC, DN. 36" (900 mm)</t>
  </si>
  <si>
    <t>Pipa PVC, DN. 36" (900 mm</t>
  </si>
  <si>
    <t>9.1.1.14</t>
  </si>
  <si>
    <t>Pemasangan 1 m Pipa PVC, DN. 40" (1000 mm)</t>
  </si>
  <si>
    <t>Pipa PVC, DN. 40" (1000 mm)</t>
  </si>
  <si>
    <t>9.1.1.15</t>
  </si>
  <si>
    <t>Pemasangan 1 m Pipa PVC, DN. 44" (1100 mm)</t>
  </si>
  <si>
    <t>Pipa PVC, DN. 44" (1100 mm)</t>
  </si>
  <si>
    <t>9.1.1.16</t>
  </si>
  <si>
    <t>Pemasangan 1 m Pipa PVC, DN. 48" (1200 mm)</t>
  </si>
  <si>
    <t>Pipa PVC, DN. 48" (1200 mm)</t>
  </si>
  <si>
    <t>Pipa PVC, DN. 1/2" (15 mm)</t>
  </si>
  <si>
    <t>Pipa PVC, DN. 3/4" (20 mm)</t>
  </si>
  <si>
    <t>Pipa PVC, DN. 1" (25 mm)</t>
  </si>
  <si>
    <t>Pipa PVC, DN. 1-1/4" (32 mm</t>
  </si>
  <si>
    <t>Pipa PVC, DN. 1-1/2" (40 mm)</t>
  </si>
  <si>
    <t>Pipa PVC, DN. 2" (50 mm)</t>
  </si>
  <si>
    <t>9.1.2.1</t>
  </si>
  <si>
    <t>Pemotongan 1 Buah Pipa PVC, DN. 2-1/2" (65 mm)</t>
  </si>
  <si>
    <t>9.1.2.2</t>
  </si>
  <si>
    <t>Pemotongan 1 Buah Pipa PVC, DN. 3" (80 mm)</t>
  </si>
  <si>
    <t>9.1.2.3</t>
  </si>
  <si>
    <t>Pemotongan 1 Buah Pipa PVC, DN. 4" (100 mm)</t>
  </si>
  <si>
    <t>9.1.2.4</t>
  </si>
  <si>
    <t>Pemotongan 1 Buah Pipa PVC, DN. 6" (150 mm)</t>
  </si>
  <si>
    <t>9.1.2.5</t>
  </si>
  <si>
    <t>Pemotongan 1 Buah Pipa PVC, DN. 8" (200 mm)</t>
  </si>
  <si>
    <t>9.1.2.6</t>
  </si>
  <si>
    <t>Pemotongan 1 Buah Pipa PVC, DN. 10" (250 mm)</t>
  </si>
  <si>
    <t>9.1.2.7</t>
  </si>
  <si>
    <t>Pemotongan 1 Buah Pipa PVC, DN. 12" (300 mm)</t>
  </si>
  <si>
    <t>9.1.2.8</t>
  </si>
  <si>
    <t>Pemotongan 1 Buah Pipa PVC, DN. 16" (400 mm)</t>
  </si>
  <si>
    <t>9.1.2.9</t>
  </si>
  <si>
    <t>Pemotongan 1 Buah Pipa PVC, DN. 18" (450 mm)</t>
  </si>
  <si>
    <t>9.1.2.10</t>
  </si>
  <si>
    <t>Pemotongan 1 Buah Pipa PVC, DN. 20" (500 mm)</t>
  </si>
  <si>
    <t>9.1.2.11</t>
  </si>
  <si>
    <t>Pemotongan 1 Buah Pipa PVC, DN. 24" (600 mm)</t>
  </si>
  <si>
    <t>9.1.2.12</t>
  </si>
  <si>
    <t>Pemotongan 1 Buah Pipa PVC, DN. 32" (800 mm)</t>
  </si>
  <si>
    <t>9.1.2.13</t>
  </si>
  <si>
    <t>Pemotongan 1 Buah Pipa PVC, DN. 36" (900 mm)</t>
  </si>
  <si>
    <t>9.1.2.14</t>
  </si>
  <si>
    <t>Pemotongan 1 Buah Pipa PVC, DN. 40" (1000 mm)</t>
  </si>
  <si>
    <t>9.1.2.15</t>
  </si>
  <si>
    <t>Pemotongan 1 Buah Pipa PVC, DN. 44" (1100 mm)</t>
  </si>
  <si>
    <t>9.1.2.16</t>
  </si>
  <si>
    <t>Pemotongan 1 Buah Pipa PVC, DN. 48" (1200 mm)</t>
  </si>
  <si>
    <t>9.2.1.1</t>
  </si>
  <si>
    <t>Pemasangan 1 m Pipa Galvanis, DN. 2-1/2" (65 mm)</t>
  </si>
  <si>
    <t xml:space="preserve">Pipa Galvanis, DN. 2-1/2" (65 mm) </t>
  </si>
  <si>
    <t>9.2.1.2</t>
  </si>
  <si>
    <t>Pemasangan 1 m Pipa Galvanis, DN. 4" (100 mm)</t>
  </si>
  <si>
    <t>Pipa Galvanis, DN. 4" (100 mm)</t>
  </si>
  <si>
    <t>9.2.1.3</t>
  </si>
  <si>
    <t>Pemasangan 1 m Pipa Galvanis, DN. 5" (125 mm)</t>
  </si>
  <si>
    <t>Pipa Galvanis, DN. 5" (125 mm)</t>
  </si>
  <si>
    <t>9.2.1.4</t>
  </si>
  <si>
    <t>Pemasangan 1 m Pipa Galvanis, DN. 6" (150 mm)</t>
  </si>
  <si>
    <t>Pipa Galvanis, DN. 6" (150 mm)</t>
  </si>
  <si>
    <t>9.2.1.5</t>
  </si>
  <si>
    <t>Pemasangan 1 m Pipa Galvanis, DN. 8" (200 mm)</t>
  </si>
  <si>
    <t>Pipa Galvanis, DN. 8" (200 mm)</t>
  </si>
  <si>
    <t>9.2.1.6</t>
  </si>
  <si>
    <t>Pemasangan 1 m Pipa Galvanis, DN.10" (250 mm)</t>
  </si>
  <si>
    <t>Pipa Galvanis, DN.10" (250 mm)</t>
  </si>
  <si>
    <t>9.2.1.7</t>
  </si>
  <si>
    <t>Pemasangan 1 m Pipa Galvanis, DN. 12" (300 mm)</t>
  </si>
  <si>
    <t>Pipa Galvanis, DN. 12" (300 mm</t>
  </si>
  <si>
    <t>9.2.1.8</t>
  </si>
  <si>
    <t>Pemasangan 1 m Pipa Galvanis, DN. 16" (400 mm)</t>
  </si>
  <si>
    <t>Pipa Galvanis, DN. 16" (400 mm)</t>
  </si>
  <si>
    <t>9.2.1.9</t>
  </si>
  <si>
    <t>Pemasangan 1 m Pipa Galvanis, DN. 18" (450 mm)</t>
  </si>
  <si>
    <t>Pipa Galvanis, DN. 18" (450 mm</t>
  </si>
  <si>
    <t>9.2.1.10</t>
  </si>
  <si>
    <t>Pemasangan 1 m Pipa Galvanis, DN. 20" (500 mm)</t>
  </si>
  <si>
    <t>Pipa Galvanis, DN. 20" (500 mm)</t>
  </si>
  <si>
    <t>9.2.1.11</t>
  </si>
  <si>
    <t>Pemasangan 1 m Pipa Galvanis, DN. 24" (600 mm)</t>
  </si>
  <si>
    <t>Pipa Galvanis, DN. 24" (600 mm)</t>
  </si>
  <si>
    <t>9.2.1.12</t>
  </si>
  <si>
    <t>Pemasangan 1 m Pipa Galvanis, DN. 32" (800 mm)</t>
  </si>
  <si>
    <t>Pipa Galvanis, DN. 32" (800 mm)</t>
  </si>
  <si>
    <t>9.2.1.13</t>
  </si>
  <si>
    <t>Pemasangan 1 m Pipa Galvanis, DN. 36" (900 mm)</t>
  </si>
  <si>
    <t>Pipa Galvanis, DN. 36" (900 mm)</t>
  </si>
  <si>
    <t>9.2.1.14</t>
  </si>
  <si>
    <t>Pemasangan 1 m Pipa Galvanis, DN. 40" (1000 mm)</t>
  </si>
  <si>
    <t>Pipa Galvanis, DN. 40" (1000 mm)</t>
  </si>
  <si>
    <t>9.2.1.15</t>
  </si>
  <si>
    <t>Pemasangan 1 m Pipa Galvanis, DN. 44" (1100 mm)</t>
  </si>
  <si>
    <t>Pipa Galvanis, DN. 44" (1100 mm)</t>
  </si>
  <si>
    <t>9.2.1.16</t>
  </si>
  <si>
    <t>Pemasangan 1 m Pipa Galvanis, DN. 48" (1200 mm)</t>
  </si>
  <si>
    <t>Pipa Galvanis, DN. 48" (1200 mm</t>
  </si>
  <si>
    <t>9.2.1.17</t>
  </si>
  <si>
    <t>Pemasangan 1 m Pipa Galvanis, DN. 1/2" (15 mm)</t>
  </si>
  <si>
    <t>Pipa Galvanis, DN. 1/2" (15 mm)</t>
  </si>
  <si>
    <t>9.2.1.18</t>
  </si>
  <si>
    <t>Pemasangan 1 m Pipa Galvanis, DN. 3/4" (20 mm)</t>
  </si>
  <si>
    <t>Pipa Galvanis, DN. 3/4" (20 mm)</t>
  </si>
  <si>
    <t>9.2.1.19</t>
  </si>
  <si>
    <t>Pemasangan 1 m Pipa Galvanis, DN. 1" (25 mm)</t>
  </si>
  <si>
    <t>Pipa Galvanis, DN. 1" (25 mm)</t>
  </si>
  <si>
    <t>9.2.1.20</t>
  </si>
  <si>
    <t>Pemasangan 1 m Pipa Galvanis, DN. 1-1/4" (32 mm)</t>
  </si>
  <si>
    <t>9.2.1.21</t>
  </si>
  <si>
    <t>Pemasangan 1 m Pipa Galvanis, DN. 1-1/2" (40 mm)</t>
  </si>
  <si>
    <t>9.2.1.22</t>
  </si>
  <si>
    <t>Pemasangan 1 m Pipa Galvanis, DN. 2" (50 mm)</t>
  </si>
  <si>
    <t>Pipa Galvanis, DN. 2" (50 mm</t>
  </si>
  <si>
    <t>9.2.1.23</t>
  </si>
  <si>
    <t>Pemasangan 1 m Pipa Galvanis, DN. 25" (650 mm)</t>
  </si>
  <si>
    <t>Pipa Galvanis, DN. 25" (650 mm)</t>
  </si>
  <si>
    <t>9.2.1.24</t>
  </si>
  <si>
    <t>Pemasangan 1 m Pipa Galvanis, DN. 30" (700 mm)</t>
  </si>
  <si>
    <t>Pipa Galvanis, DN. 30" (700 mm)</t>
  </si>
  <si>
    <t>9.2.1.25</t>
  </si>
  <si>
    <t>Pemasangan 1 m Pipa Galvanis, DN. 40" (1050 mm)</t>
  </si>
  <si>
    <t>Pipa Galvanis, DN. 40" (1050 mm)</t>
  </si>
  <si>
    <t>9.2.1.26</t>
  </si>
  <si>
    <t>Pemasangan 1 m Pipa Galvanis, DN. 45" (1150 mm)</t>
  </si>
  <si>
    <t>Pipa Galvanis, DN. 45" (1150 mm)</t>
  </si>
  <si>
    <t>9.2.2.1</t>
  </si>
  <si>
    <t>Pemotongan 1 Buah Pipa Galvanis, DN. 2-1/2" (65 mm)</t>
  </si>
  <si>
    <t>Peralatan potong pipa T2/mekanik / cilinder saw</t>
  </si>
  <si>
    <t>9.2.2.2</t>
  </si>
  <si>
    <t>Pemotongan 1 Buah Pipa Galvanis, DN. 4" (100 mm)</t>
  </si>
  <si>
    <t>9.2.2.3</t>
  </si>
  <si>
    <t>Pemotongan 1 Buah Pipa Galvanis, DN. 5" (125 mm)</t>
  </si>
  <si>
    <t>9.2.2.4</t>
  </si>
  <si>
    <t>Pemotongan 1 Buah Pipa Galvanis, DN. 6" (150 mm)</t>
  </si>
  <si>
    <t>9.2.2.5</t>
  </si>
  <si>
    <t>Pemotongan 1 Buah Pipa Galvanis, DN. 8" (200 mm)</t>
  </si>
  <si>
    <t>9.2.2.6</t>
  </si>
  <si>
    <t>Pemotongan 1 Buah Pipa Galvanis, DN.10" (250 mm)</t>
  </si>
  <si>
    <t>9.2.2.7</t>
  </si>
  <si>
    <t>Pemotongan 1 Buah Pipa Galvanis, DN. 12" (300 mm)</t>
  </si>
  <si>
    <t>9.2.2.8</t>
  </si>
  <si>
    <t>Pemotongan 1 Buah Pipa Galvanis, DN. 16" (400 mm)</t>
  </si>
  <si>
    <t>9.2.2.9</t>
  </si>
  <si>
    <t>Pemotongan 1 Buah Pipa Galvanis, DN. 18" (450 mm)</t>
  </si>
  <si>
    <t>9.2.2.10</t>
  </si>
  <si>
    <t>Pemotongan 1 Buah Pipa Galvanis, DN. 20" (500 mm)</t>
  </si>
  <si>
    <t>9.2.2.11</t>
  </si>
  <si>
    <t>Pemotongan 1 Buah Pipa Galvanis, DN. 24" (600 mm)</t>
  </si>
  <si>
    <t>9.2.2.12</t>
  </si>
  <si>
    <t>Pemotongan 1 Buah Pipa Galvanis, DN. 32" (800 mm)</t>
  </si>
  <si>
    <t>9.2.2.13</t>
  </si>
  <si>
    <t>Pemotongan 1 Buah Pipa Galvanis, DN. 36" (900 mm)</t>
  </si>
  <si>
    <t>9.2.2.14</t>
  </si>
  <si>
    <t>Pemotongan 1 Buah Pipa Galvanis, DN. 40" (1000 mm)</t>
  </si>
  <si>
    <t>9.2.2.15</t>
  </si>
  <si>
    <t>Pemotongan 1 Buah Pipa Galvanis, DN. 44" (1100 mm)</t>
  </si>
  <si>
    <t>9.2.2.16</t>
  </si>
  <si>
    <t>Pemotongan 1 Buah Pipa Galvanis, DN. 48" (1200 mm)</t>
  </si>
  <si>
    <t>9.3.1.1</t>
  </si>
  <si>
    <t>Pemasangan 1 m Pipa HDPE, DN. 2-1/2" (65 mm)</t>
  </si>
  <si>
    <t>Pipa HDPE, DN. 2-1/2" (65 mm)</t>
  </si>
  <si>
    <t>9.3.1.2</t>
  </si>
  <si>
    <t>Pemasangan 1 m Pipa HDPE, DN. 4" (100 mm)</t>
  </si>
  <si>
    <t>Pipa HDPE, DN. 4" (100 mm)</t>
  </si>
  <si>
    <t>9.3.1.3</t>
  </si>
  <si>
    <t>Pemasangan 1 m Pipa HDPE, DN. 5" (125 mm)</t>
  </si>
  <si>
    <t>Pipa HDPE, DN. 5" (125 mm)</t>
  </si>
  <si>
    <t>9.3.1.4</t>
  </si>
  <si>
    <t>Pemasangan 1 m Pipa HDPE, DN. 6" (150 mm)</t>
  </si>
  <si>
    <t>Pipa HDPE, DN. 6" (150 mm)</t>
  </si>
  <si>
    <t>9.3.1.5</t>
  </si>
  <si>
    <t>Pemasangan 1 m Pipa HDPE, DN. 8" (200 mm)</t>
  </si>
  <si>
    <t>Pipa HDPE, DN. 8" (200 mm)</t>
  </si>
  <si>
    <t>9.3.1.6</t>
  </si>
  <si>
    <t>Pemasangan 1 m Pipa HDPE, DN.10" (250 mm)</t>
  </si>
  <si>
    <t>Pipa HDPE, DN.10" (250 mm)</t>
  </si>
  <si>
    <t>9.3.1.7</t>
  </si>
  <si>
    <t>Pemasangan 1 m Pipa HDPE, DN. 12" (300 mm)</t>
  </si>
  <si>
    <t>Pipa HDPE, DN. 12" (300 mm</t>
  </si>
  <si>
    <t>9.3.1.8</t>
  </si>
  <si>
    <t>Pemasangan 1 m Pipa HDPE, DN. 16" (400 mm)</t>
  </si>
  <si>
    <t>Pipa HDPE, DN. 16" (400 mm)</t>
  </si>
  <si>
    <t>9.3.1.9</t>
  </si>
  <si>
    <t>Pemasangan 1 m Pipa HDPE, DN. 18" (450 mm)</t>
  </si>
  <si>
    <t>Pipa HDPE, DN. 18" (450 mm)</t>
  </si>
  <si>
    <t>9.3.1.10</t>
  </si>
  <si>
    <t>Pemasangan 1 m Pipa HDPE, DN. 20" (500 mm)</t>
  </si>
  <si>
    <t>Pipa HDPE, DN. 20" (500 mm)</t>
  </si>
  <si>
    <t>9.3.1.11</t>
  </si>
  <si>
    <t>Pemasangan 1 m Pipa HDPE, DN. 24" (600 mm)</t>
  </si>
  <si>
    <t>Pipa HDPE, DN. 24" (600 mm)</t>
  </si>
  <si>
    <t>9.3.1.12</t>
  </si>
  <si>
    <t>Pemasangan 1 m Pipa HDPE, DN. 32" (800 mm)</t>
  </si>
  <si>
    <t>Pipa HDPE, DN. 32" (800 mm)</t>
  </si>
  <si>
    <t>9.3.1.13</t>
  </si>
  <si>
    <t>Pemasangan 1 m Pipa HDPE, DN. 36" (900 mm)</t>
  </si>
  <si>
    <t>Pipa HDPE, DN. 36" (900 mm)</t>
  </si>
  <si>
    <t>9.3.1.14</t>
  </si>
  <si>
    <t>Pemasangan 1 m Pipa HDPE, DN. 40" (1000 mm)</t>
  </si>
  <si>
    <t>Pipa HDPE, DN. 40" (1000 mm)</t>
  </si>
  <si>
    <t>9.3.1.15</t>
  </si>
  <si>
    <t>Pemasangan 1 m Pipa HDPE, DN. 44" (1100 mm)</t>
  </si>
  <si>
    <t>Pipa HDPE, DN. 44" (1100 mm)</t>
  </si>
  <si>
    <t>9.3.1.16</t>
  </si>
  <si>
    <t>Pemasangan 1 m Pipa HDPE, DN. 48" (1200 mm)</t>
  </si>
  <si>
    <t>Pipa HDPE, DN. 48" (1200 mm)</t>
  </si>
  <si>
    <t>9.3.1.17</t>
  </si>
  <si>
    <t>Pemasangan 1 m Pipa HDPE, DN. 1/2" (15 mm)</t>
  </si>
  <si>
    <t>Pipa HDPE, DN. 1/2" (15 mm)</t>
  </si>
  <si>
    <t>9.3.1.18</t>
  </si>
  <si>
    <t>Pemasangan 1 m Pipa HDPE, DN. 3/4" (20 mm)</t>
  </si>
  <si>
    <t>Pipa HDPE, DN. 3/4" (20 mm)</t>
  </si>
  <si>
    <t>9.3.1.19</t>
  </si>
  <si>
    <t>Pemasangan 1 m Pipa HDPE, DN. 1" (25 mm)</t>
  </si>
  <si>
    <t>Pipa HDPE, DN. 1" (25 mm)</t>
  </si>
  <si>
    <t>9.3.1.20</t>
  </si>
  <si>
    <t>Pemasangan 1 m Pipa HDPE, DN. 1-1/4" (32 mm)</t>
  </si>
  <si>
    <t>Pipa HDPE, DN. 1-1/4" (32 mm)</t>
  </si>
  <si>
    <t>9.3.1.21</t>
  </si>
  <si>
    <t>Pemasangan 1 m Pipa HDPE, DN. 1-1/2" (40 mm)</t>
  </si>
  <si>
    <t>Pipa HDPE, DN. 1-1/2" (40 mm)</t>
  </si>
  <si>
    <t>9.3.1.22</t>
  </si>
  <si>
    <t>Pemasangan 1 m Pipa HDPE, DN. 2" (50 mm)</t>
  </si>
  <si>
    <t>Pipa HDPE, DN. 2" (50 mm)</t>
  </si>
  <si>
    <t>9.3.1.23</t>
  </si>
  <si>
    <t>Pemasangan 1 m Pipa HDPE, DN. 3" (75 mm)</t>
  </si>
  <si>
    <t>Pipa HDPE, DN. 3" (75 mm)</t>
  </si>
  <si>
    <t>9.3.1.24</t>
  </si>
  <si>
    <t>Pemasangan 1 m Pipa HDPE, DN. 3.5" (90 mm)</t>
  </si>
  <si>
    <t>Pipa HDPE, DN. 3.5" (90 mm)</t>
  </si>
  <si>
    <t>9.3.1.25</t>
  </si>
  <si>
    <t>Pemasangan 1 m Pipa HDPE, DN. 7" (180 mm)</t>
  </si>
  <si>
    <t>Pipa HDPE, DN. 7" (180 mm)</t>
  </si>
  <si>
    <t>9.3.1.26</t>
  </si>
  <si>
    <t>Pemasangan 1 m Pipa HDPE, DN. 9" (225 mm)</t>
  </si>
  <si>
    <t>Pipa HDPE, DN. 9" (225 mm)</t>
  </si>
  <si>
    <t>9.3.1.27</t>
  </si>
  <si>
    <t>Pemasangan 1 m Pipa HDPE, DN. 14" (355 mm)</t>
  </si>
  <si>
    <t>Pipa HDPE, DN. 14" (355 mm)</t>
  </si>
  <si>
    <t>9.3.1.28</t>
  </si>
  <si>
    <t>Pemasangan 1 m Pipa HDPE, DN. 22" (560 mm)</t>
  </si>
  <si>
    <t>Pipa HDPE, DN. 22" (560 mm)</t>
  </si>
  <si>
    <t>9.3.1.29</t>
  </si>
  <si>
    <t>Pemasangan 1 m Pipa HDPE, DN. 28" (710 mm)</t>
  </si>
  <si>
    <t>Pipa HDPE, DN. 28" (710 mm)</t>
  </si>
  <si>
    <t>9.3.2.1</t>
  </si>
  <si>
    <t>Pemotongan 1 Buah Pipa HDPE, DN. 2-1/2" (65 mm)</t>
  </si>
  <si>
    <t>9.3.2.2</t>
  </si>
  <si>
    <t>Pemotongan 1 Buah Pipa HDPE, DN. 4" (100 mm)</t>
  </si>
  <si>
    <t>9.3.2.3</t>
  </si>
  <si>
    <t>Pemotongan 1 Buah Pipa HDPE, DN. 5" (125 mm)</t>
  </si>
  <si>
    <t>9.3.2.4</t>
  </si>
  <si>
    <t>Pemotongan 1 Buah Pipa HDPE, DN. 6" (150 mm)</t>
  </si>
  <si>
    <t>9.3.2.5</t>
  </si>
  <si>
    <t>Pemotongan 1 Buah Pipa HDPE, DN. 8" (200 mm)</t>
  </si>
  <si>
    <t>9.3.2.6</t>
  </si>
  <si>
    <t>Pemotongan 1 Buah Pipa HDPE, DN. 10" (250 mm)</t>
  </si>
  <si>
    <t>9.3.2.7</t>
  </si>
  <si>
    <t>Pemotongan 1 Buah Pipa HDPE, DN. 12" (300 mm)</t>
  </si>
  <si>
    <t>9.3.2.8</t>
  </si>
  <si>
    <t>Pemotongan 1 Buah Pipa HDPE, DN. 16" (400 mm)</t>
  </si>
  <si>
    <t>9.3.2.9</t>
  </si>
  <si>
    <t>Pemotongan 1 Buah Pipa HDPE, DN. 18" (450 mm)</t>
  </si>
  <si>
    <t>9.3.2.10</t>
  </si>
  <si>
    <t>Pemotongan 1 Buah Pipa HDPE, DN. 20" (500 mm)</t>
  </si>
  <si>
    <t>9.3.2.11</t>
  </si>
  <si>
    <t>Pemotongan 1 Buah Pipa HDPE, DN. 24" (600 mm)</t>
  </si>
  <si>
    <t>9.3.2.12</t>
  </si>
  <si>
    <t>Pemotongan 1 Buah Pipa HDPE, DN. 32" (800 mm)</t>
  </si>
  <si>
    <t>9.3.2.13</t>
  </si>
  <si>
    <t>Pemotongan 1 Buah Pipa HDPE, DN. 36" (900 mm)</t>
  </si>
  <si>
    <t>9.3.2.14</t>
  </si>
  <si>
    <t>Pemotongan 1 Buah Pipa HDPE, DN. 40" (1000 mm)</t>
  </si>
  <si>
    <t>9.3.2.15</t>
  </si>
  <si>
    <t>Pemotongan 1 Buah Pipa HDPE, DN. 44" (1100 mm)</t>
  </si>
  <si>
    <t>9.3.2.16</t>
  </si>
  <si>
    <t>Pemotongan 1 Buah Pipa HDPE, DN. 48" (1200 mm)</t>
  </si>
  <si>
    <t>9.3.3.1</t>
  </si>
  <si>
    <t>Pengelasan 1 m Pipa HDPE, DN. 2.5” (63 mm)</t>
  </si>
  <si>
    <t>Butt Fushion dan Genset</t>
  </si>
  <si>
    <t>9.3.3.2</t>
  </si>
  <si>
    <t>Pengelasan 1 m Pipa HDPE, DN. 3,5” (90 mm)</t>
  </si>
  <si>
    <t>9.3.3.3</t>
  </si>
  <si>
    <t>Pengelasan 1 m Pipa HDPE, DN. 4” (110 mm)</t>
  </si>
  <si>
    <t>9.3.3.4</t>
  </si>
  <si>
    <t>Pengelasan 1 m Pipa HDPE, DN. 6” (160 mm)</t>
  </si>
  <si>
    <t>9.3.3.5</t>
  </si>
  <si>
    <t>Pengelasan 1 m Pipa HDPE, DN. 8” (200 mm)</t>
  </si>
  <si>
    <t>9.3.3.6</t>
  </si>
  <si>
    <t>Pengelasan 1 m Pipa HDPE, DN. 10” (250 mm)</t>
  </si>
  <si>
    <t>9.3.3.7</t>
  </si>
  <si>
    <t>Pengelasan 1 m Pipa HDPE, DN. 12” (315 mm)</t>
  </si>
  <si>
    <t>9.3.3.8</t>
  </si>
  <si>
    <t>Pengelasan 1 m Pipa HDPE, DN. 16” (400 mm)</t>
  </si>
  <si>
    <t>9.3.3.9</t>
  </si>
  <si>
    <t>Pengelasan 1 m Pipa HDPE, DN. 20” (500 mm)</t>
  </si>
  <si>
    <t>9.3.3.10</t>
  </si>
  <si>
    <t>Pengelasan 1 m Pipa HDPE, DN. 24” (600 mm)</t>
  </si>
  <si>
    <t>9.3.3.11</t>
  </si>
  <si>
    <t>Pengelasan 1 m Pipa HDPE, DN. 28” (700 mm)</t>
  </si>
  <si>
    <t>9.3.3.12</t>
  </si>
  <si>
    <t>Pengelasan 1 m Pipa HDPE, DN. 30” (800 mm)</t>
  </si>
  <si>
    <t>9.3.3.13</t>
  </si>
  <si>
    <t>Pengelasan 1 m Pipa HDPE, DN. 35” (900 mm)</t>
  </si>
  <si>
    <t>9.3.3.14</t>
  </si>
  <si>
    <t>Pengelasan 1 m Pipa HDPE, DN. 40” (1000 mm)</t>
  </si>
  <si>
    <t>9.3.3.15</t>
  </si>
  <si>
    <t>Pengelasan 1 m Pipa HDPE, DN. 45” (1100 mm)</t>
  </si>
  <si>
    <t>9.3.3.16</t>
  </si>
  <si>
    <t>Pengelasan 1 m Pipa HDPE, DN. 48” (1200 mm)</t>
  </si>
  <si>
    <t>9.4.1.1</t>
  </si>
  <si>
    <t>Pemasangan 1 m Pipa DCI, DN. 4" (100 mm)</t>
  </si>
  <si>
    <t>Pipa DCI, DN. 4" (100 mm)</t>
  </si>
  <si>
    <t>9.4.1.2</t>
  </si>
  <si>
    <t>Pemasangan 1 m Pipa DCI, DN. 5" (125 mm)</t>
  </si>
  <si>
    <t>Pipa DCI, DN. 5" (125 mm)</t>
  </si>
  <si>
    <t>9.4.1.3</t>
  </si>
  <si>
    <t>Pemasangan 1 m Pipa DCI, DN. 6" (150 mm)</t>
  </si>
  <si>
    <t>Pipa DCI, DN. 6" (150 mm)</t>
  </si>
  <si>
    <t>9.4.1.4</t>
  </si>
  <si>
    <t>Pemasangan 1 m Pipa DCI, DN. 8" (200 mm)</t>
  </si>
  <si>
    <t>Pipa DCI, DN. 8" (200 mm)</t>
  </si>
  <si>
    <t>9.4.1.5</t>
  </si>
  <si>
    <t>Pemasangan 1 m Pipa DCI, DN. 10" (250 mm)</t>
  </si>
  <si>
    <t>9.4.1.6</t>
  </si>
  <si>
    <t>Pemasangan 1 m Pipa DCI, DN. 12" (300 mm)</t>
  </si>
  <si>
    <t>Pipa DCI, DN. 12" (300 mm)</t>
  </si>
  <si>
    <t>9.4.1.7</t>
  </si>
  <si>
    <t>Pemasangan 1 m Pipa DCI, DN. 16" (400 mm)</t>
  </si>
  <si>
    <t>Pipa DCI, DN. 16" (400 mm)</t>
  </si>
  <si>
    <t>Excavator</t>
  </si>
  <si>
    <t>9.4.1.8</t>
  </si>
  <si>
    <t>Pemasangan 1 m Pipa DCI, DN. 18" (450 mm)</t>
  </si>
  <si>
    <t>Pipa DCI, DN. 18" (450 mm)</t>
  </si>
  <si>
    <t>9.4.1.9</t>
  </si>
  <si>
    <t>Pemasangan 1 m Pipa DCI, DN. 20" (500 mm)</t>
  </si>
  <si>
    <t>9.4.1.10</t>
  </si>
  <si>
    <t>Pemasangan 1 m Pipa DCI, DN. 24" (600 mm)</t>
  </si>
  <si>
    <t>Pipa DCI, DN. 24" (600 mm)</t>
  </si>
  <si>
    <t>9.4.1.11</t>
  </si>
  <si>
    <t>Pemasangan 1 m Pipa DCI, DN. 32" (800 mm)</t>
  </si>
  <si>
    <t>Pipa DCI, DN. 32" (800 mm)</t>
  </si>
  <si>
    <t>9.4.1.12</t>
  </si>
  <si>
    <t>Pemasangan 1 m Pipa DCI, DN. 36" (900 mm)</t>
  </si>
  <si>
    <t>Pipa DCI, DN. 36" (900 mm)</t>
  </si>
  <si>
    <t>9.4.1.13</t>
  </si>
  <si>
    <t>Pemasangan 1 m Pipa DCI, DN. 40" (1000 mm)</t>
  </si>
  <si>
    <t>Pipa DCI, DN. 40" (1000 mm)</t>
  </si>
  <si>
    <t>9.4.1.14</t>
  </si>
  <si>
    <t>Pemasangan 1 m Pipa DCI, DN. 44" (1100 mm)</t>
  </si>
  <si>
    <t>Pipa DCI, DN. 44" (1100 mm)</t>
  </si>
  <si>
    <t>9.4.1.15</t>
  </si>
  <si>
    <t>Pemasangan 1 m Pipa DCI, DN. 48" (1200 mm)</t>
  </si>
  <si>
    <t>Pipa DCI, DN. 48" (1200 mm)</t>
  </si>
  <si>
    <t>9.4.2.1</t>
  </si>
  <si>
    <t>Pemotongan 1 Buah Pipa DCI, DN. 4" (100 mm)</t>
  </si>
  <si>
    <t>9.4.2.2</t>
  </si>
  <si>
    <t>Pemotongan 1 Buah Pipa DCI, DN. 5" (125 mm)</t>
  </si>
  <si>
    <t>9.4.2.3</t>
  </si>
  <si>
    <t>Pemotongan 1 Buah Pipa DCI, DN. 6" (150 mm)</t>
  </si>
  <si>
    <t>9.4.2.4</t>
  </si>
  <si>
    <t>Pemotongan 1 Buah Pipa DCI, DN. 8" (200 mm)</t>
  </si>
  <si>
    <t>9.4.2.5</t>
  </si>
  <si>
    <t>Pemotongan 1 Buah Pipa DCI, DN. 10" (250 mm)</t>
  </si>
  <si>
    <t>9.4.2.6</t>
  </si>
  <si>
    <t>Pemotongan 1 Buah Pipa DCI, DN. 12" (300 mm)</t>
  </si>
  <si>
    <t>9.4.2.7</t>
  </si>
  <si>
    <t>Pemotongan 1 Buah Pipa DCI, DN. 16" (400 mm)</t>
  </si>
  <si>
    <t>9.4.2.8</t>
  </si>
  <si>
    <t>Pemotongan 1 Buah Pipa DCI, DN. 18" (450 mm)</t>
  </si>
  <si>
    <t>9.4.2.9</t>
  </si>
  <si>
    <t>Pemotongan 1 Buah Pipa DCI, DN. 20" (500 mm)</t>
  </si>
  <si>
    <t>9.4.2.10</t>
  </si>
  <si>
    <t>Pemotongan 1 Buah Pipa DCI, DN. 24" (600 mm)</t>
  </si>
  <si>
    <t>9.4.2.11</t>
  </si>
  <si>
    <t>Pemotongan 1 Buah Pipa DCI, DN. 32" (800 mm)</t>
  </si>
  <si>
    <t>9.4.2.12</t>
  </si>
  <si>
    <t>Pemotongan 1 Buah Pipa DCI, DN. 36" (900 mm)</t>
  </si>
  <si>
    <t>9.4.2.13</t>
  </si>
  <si>
    <t>Pemotongan 1 Buah Pipa DCI, DN. 40" (1000 mm)</t>
  </si>
  <si>
    <t>9.4.2.14</t>
  </si>
  <si>
    <t>Pemotongan 1 Buah Pipa DCI, DN. 44" (1100 mm)</t>
  </si>
  <si>
    <t>9.4.2.15</t>
  </si>
  <si>
    <t>Pemotongan 1 Buah Pipa DCI, DN. 48" (1200 mm)</t>
  </si>
  <si>
    <t>9.5.1.1</t>
  </si>
  <si>
    <t>Pemasangan 1 m Pipa Baja Karbon, DN. 2-1/2" (65 mm)</t>
  </si>
  <si>
    <t>Pipa Baja Karbon, DN. 2-1/2" (65 mm)</t>
  </si>
  <si>
    <t>9.5.1.2</t>
  </si>
  <si>
    <t>Pemasangan 1 m Pipa Baja Karbon, DN. 4" (100 mm)</t>
  </si>
  <si>
    <t>9.5.1.3</t>
  </si>
  <si>
    <t>Pemasangan 1 m Pipa Baja Karbon, DN. 5" (125 mm)</t>
  </si>
  <si>
    <t>Pipa Baja Karbon, DN. 5" (125 mm)</t>
  </si>
  <si>
    <t>9.5.1.4</t>
  </si>
  <si>
    <t>Pemasangan 1 m Pipa Baja Karbon, DN. 6" (150 mm)</t>
  </si>
  <si>
    <t>Pipa Baja Karbon, DN. 6" (150 mm)</t>
  </si>
  <si>
    <t>9.5.1.5</t>
  </si>
  <si>
    <t>Pemasangan 1 m Pipa Baja Karbon, DN. 8" (200 mm)</t>
  </si>
  <si>
    <t>Pipa Baja Karbon, DN. 8" (200 mm)</t>
  </si>
  <si>
    <t>9.5.1.6</t>
  </si>
  <si>
    <t>Pemasangan 1 m Pipa Baja Karbon, DN. 10" (250 mm)</t>
  </si>
  <si>
    <t>Pipa Baja Karbon, DN. 10" (250 mm)</t>
  </si>
  <si>
    <t>9.5.1.7</t>
  </si>
  <si>
    <t>Pemasangan 1 m Pipa Baja Karbon, DN. 12" (300 mm)</t>
  </si>
  <si>
    <t>9.5.1.8</t>
  </si>
  <si>
    <t>Pemasangan 1 m Pipa Baja Karbon, DN. 16" (400 mm)</t>
  </si>
  <si>
    <t>9.5.1.9</t>
  </si>
  <si>
    <t>Pemasangan 1 m Pipa Baja Karbon, DN. 18" (450 mm)</t>
  </si>
  <si>
    <t>Pipa Baja Karbon, DN. 18" (450 mm</t>
  </si>
  <si>
    <t>9.5.1.10</t>
  </si>
  <si>
    <t>Pemasangan 1 m Pipa Baja Karbon, DN. 20" (500 mm)</t>
  </si>
  <si>
    <t>Pipa Baja Karbon, DN. 20" (500 mm)</t>
  </si>
  <si>
    <t>9.5.1.11</t>
  </si>
  <si>
    <t>Pemasangan 1 m Pipa Baja Karbon, DN. 24" (600 mm)</t>
  </si>
  <si>
    <t>9.5.1.12</t>
  </si>
  <si>
    <t>Pemasangan 1 m Pipa Baja Karbon, DN. 32" (800 mm)</t>
  </si>
  <si>
    <t>9.5.1.13</t>
  </si>
  <si>
    <t>Pemasangan 1 m Pipa Baja Karbon, DN. 36" (900 mm)</t>
  </si>
  <si>
    <t>Pipa Baja Karbon, DN. 36" (900 mm)</t>
  </si>
  <si>
    <t>9.5.1.14</t>
  </si>
  <si>
    <t>Pemasangan 1 m Pipa Baja Karbon, DN. 40" (1000 mm)</t>
  </si>
  <si>
    <t>Pipa Baja Karbon, DN. 40" (1000 mm)</t>
  </si>
  <si>
    <t>9.5.1.15</t>
  </si>
  <si>
    <t>Pemasangan 1 m Pipa Baja Karbon, DN. 44" (1100 mm)</t>
  </si>
  <si>
    <t>9.5.1.16</t>
  </si>
  <si>
    <t>Pemasangan 1 m Pipa Baja Karbon, DN. 48" (1200 mm)</t>
  </si>
  <si>
    <t>Pipa Baja Karbon, DN. 48" (1200 mm</t>
  </si>
  <si>
    <t>9.5.2.1</t>
  </si>
  <si>
    <t>Pemotongan 1 Buah Pipa Baja Karbon, DN. 2-1/2" (65 mm)</t>
  </si>
  <si>
    <t>9.5.2.2</t>
  </si>
  <si>
    <t>Pemotongan 1 Buah Pipa Baja Karbon, DN. 4" (100 mm)</t>
  </si>
  <si>
    <t>9.5.2.3</t>
  </si>
  <si>
    <t>Pemotongan 1 Buah Pipa Baja Karbon, DN. 5" (125 mm)</t>
  </si>
  <si>
    <t>9.5.2.4</t>
  </si>
  <si>
    <t>Pemotongan 1 Buah Pipa Baja Karbon, DN. 6" (150 mm)</t>
  </si>
  <si>
    <t>9.5.2.5</t>
  </si>
  <si>
    <t>Pemotongan 1 Buah Pipa Baja Karbon, DN. 8" (200 mm)</t>
  </si>
  <si>
    <t>9.5.2.6</t>
  </si>
  <si>
    <t>Pemotongan 1 Buah Pipa Baja Karbon, DN. 10" (250 mm)</t>
  </si>
  <si>
    <t>9.5.2.7</t>
  </si>
  <si>
    <t>Pemotongan 1 Buah Pipa Baja Karbon, DN. 12" (300 mm)</t>
  </si>
  <si>
    <t>9.5.2.8</t>
  </si>
  <si>
    <t>Pemotongan 1 Buah Pipa Baja Karbon, DN. 16" (400 mm)</t>
  </si>
  <si>
    <t>9.5.2.9</t>
  </si>
  <si>
    <t>Pemotongan 1 Buah Pipa Baja Karbon, DN. 18" (450 mm)</t>
  </si>
  <si>
    <t>9.5.2.10</t>
  </si>
  <si>
    <t>Pemotongan 1 Buah Pipa Baja Karbon, DN. 20" (500 mm)</t>
  </si>
  <si>
    <t>9.5.2.11</t>
  </si>
  <si>
    <t>Pemotongan 1 Buah Pipa Baja Karbon, DN. 24" (600 mm)</t>
  </si>
  <si>
    <t>9.5.2.12</t>
  </si>
  <si>
    <t>Pemotongan 1 Buah Pipa Baja Karbon, DN. 32" (800 mm)</t>
  </si>
  <si>
    <t>9.5.2.13</t>
  </si>
  <si>
    <t>Pemotongan 1 Buah Pipa Baja Karbon, DN. 36" (900 mm)</t>
  </si>
  <si>
    <t>9.5.2.14</t>
  </si>
  <si>
    <t>Pemotongan 1 Buah Pipa Baja Karbon, DN. 40" (1000 mm)</t>
  </si>
  <si>
    <t>9.5.2.15</t>
  </si>
  <si>
    <t>Pemotongan 1 Buah Pipa Baja Karbon, DN. 44" (1100 mm)</t>
  </si>
  <si>
    <t>9.5.2.16</t>
  </si>
  <si>
    <t>Pemotongan 1 Buah Pipa Baja Karbon, DN. 48" (1200 mm)</t>
  </si>
  <si>
    <t>9.6.1.1</t>
  </si>
  <si>
    <t>Pemasangan 1 m Pipa Beton, DN. 8" (200 mm)</t>
  </si>
  <si>
    <t>Pipa Beton, DN. 8" (200 mm)</t>
  </si>
  <si>
    <t>9.6.1.2</t>
  </si>
  <si>
    <t>Pemasangan 1 m Pipa Beton, DN. 12" (300 mm)</t>
  </si>
  <si>
    <t>Pipa Beton, DN. 12" (300 mm)</t>
  </si>
  <si>
    <t>9.6.1.3</t>
  </si>
  <si>
    <t>Pemasangan 1 m Pipa Beton, DN. 16" (400 mm)</t>
  </si>
  <si>
    <t>Pipa Beton, DN. 16" (400 mm)</t>
  </si>
  <si>
    <t>9.6.1.4</t>
  </si>
  <si>
    <t>Pemasangan 1 m Pipa Beton, DN. 20" (500 mm)</t>
  </si>
  <si>
    <t>Pipa Beton, DN. 20" (500 mm)</t>
  </si>
  <si>
    <t>9.6.1.5</t>
  </si>
  <si>
    <t>Pemasangan 1 m Pipa Beton, DN. 24" (600 mm)</t>
  </si>
  <si>
    <t>Pipa Beton, DN. 24" (600 mm)</t>
  </si>
  <si>
    <t>9.6.1.6</t>
  </si>
  <si>
    <t>Pemasangan 1 m Pipa Beton, DN. 28" (700 mm)</t>
  </si>
  <si>
    <t>Pipa Beton, DN. 28" (700 mm)</t>
  </si>
  <si>
    <t>9.6.1.7</t>
  </si>
  <si>
    <t>Pemasangan 1 m Pipa Beton, DN. 32" (800 mm)</t>
  </si>
  <si>
    <t>Pipa Beton, DN. 32" (800 mm)</t>
  </si>
  <si>
    <t>9.6.1.8</t>
  </si>
  <si>
    <t>Pemasangan 1 m Pipa Beton, DN. 40" (1000 mm)</t>
  </si>
  <si>
    <t>9.6.1.9</t>
  </si>
  <si>
    <t>Pemasangan 1 m Pipa Beton, DN. 48" (1200 mm)</t>
  </si>
  <si>
    <t>Pipa Beton, DN. 48" (1200 mm)</t>
  </si>
  <si>
    <t>9.7.1.1</t>
  </si>
  <si>
    <t>Penyambungan 1 buah Pipa Baru ke Pipa Yang Ada, DN. 3" (80 mm)</t>
  </si>
  <si>
    <t>Sewa Genset</t>
  </si>
  <si>
    <t>Pompa Sedot</t>
  </si>
  <si>
    <t>9.7.1.2</t>
  </si>
  <si>
    <t>Penyambungan 1 buah Pipa Baru ke Pipa Yang Ada, DN. 4" (100 mm)</t>
  </si>
  <si>
    <t>9.7.1.3</t>
  </si>
  <si>
    <t>Penyambungan 1 buah Pipa Baru ke Pipa Yang Ada, DN. 6" (150 mm)</t>
  </si>
  <si>
    <t>9.7.1.4</t>
  </si>
  <si>
    <t>Penyambungan 1 buah Pipa Baru ke Pipa Yang Ada, DN. 8" (200 mm)</t>
  </si>
  <si>
    <t>9.7.1.5</t>
  </si>
  <si>
    <t>Penyambungan 1 buah Pipa Baru ke Pipa Yang Ada, DN. 10" (250 mm)</t>
  </si>
  <si>
    <t>9.7.1.6</t>
  </si>
  <si>
    <t>Penyambungan 1 buah Pipa Baru ke Pipa Yang Ada, DN. 12" (300 mm)</t>
  </si>
  <si>
    <t>9.7.1.7</t>
  </si>
  <si>
    <t>Penyambungan 1 buah Pipa Baru ke Pipa Yang Ada, DN. 16" (400 mm)</t>
  </si>
  <si>
    <t>9.7.1.8</t>
  </si>
  <si>
    <t>Penyambungan 1 buah Pipa Baru ke Pipa Yang Ada, DN. 18" (450 mm)</t>
  </si>
  <si>
    <t>9.7.1.9</t>
  </si>
  <si>
    <t>Penyambungan 1 buah Pipa Baru ke Pipa Yang Ada, DN. 20" (500 mm)</t>
  </si>
  <si>
    <t>9.7.1.10</t>
  </si>
  <si>
    <t>Penyambungan 1 buah Pipa Baru ke Pipa Yang Ada, DN. 24" (600 mm)</t>
  </si>
  <si>
    <t>9.7.1.11</t>
  </si>
  <si>
    <t>Penyambungan 1 buah Pipa Baru ke Pipa Yang Ada, DN. 28" (700 mm)</t>
  </si>
  <si>
    <t>9.7.1.12</t>
  </si>
  <si>
    <t>Penyambungan 1 buah Pipa Baru ke Pipa Yang Ada, DN. 32" (800 mm)</t>
  </si>
  <si>
    <t>9.7.1.13</t>
  </si>
  <si>
    <t>Penyambungan 1 buah Pipa Baru ke Pipa Yang Ada, DN. 1/2" (15 mm)</t>
  </si>
  <si>
    <t>9.7.1.14</t>
  </si>
  <si>
    <t>Penyambungan 1 buah Pipa Baru ke Pipa Yang Ada, DN. 3/4" (20 mm)</t>
  </si>
  <si>
    <t>9.7.1.15</t>
  </si>
  <si>
    <t>Penyambungan 1 buah Pipa Baru ke Pipa Yang Ada, DN. 1" (25 mm)</t>
  </si>
  <si>
    <t>9.7.1.16</t>
  </si>
  <si>
    <t>Penyambungan 1 buah Pipa Baru ke Pipa Yang Ada, DN. 1-1/4" (32 mm)</t>
  </si>
  <si>
    <t>9.7.1.17</t>
  </si>
  <si>
    <t>Penyambungan 1 buah Pipa Baru ke Pipa Yang Ada, DN. 1-1/2" (40 mm)</t>
  </si>
  <si>
    <t>9.7.1.18</t>
  </si>
  <si>
    <t>Penyambungan 1 buah Pipa Baru ke Pipa Yang Ada, DN. 2" (50 mm)</t>
  </si>
  <si>
    <t>9.7.1.19</t>
  </si>
  <si>
    <t>Penyambungan 1 buah Pipa Baru ke Pipa Yang Ada, DN. 2-1/2" (65 mm)</t>
  </si>
  <si>
    <t>9.7.2.1</t>
  </si>
  <si>
    <t>Pemasangan 1 Buah Valve Ø 6" (150 mm)</t>
  </si>
  <si>
    <t>Valve Ø 6" (150 mm)</t>
  </si>
  <si>
    <t>9.7.2.2</t>
  </si>
  <si>
    <t>Pemasangan 1 Buah Valve Ø 8" (200 mm)</t>
  </si>
  <si>
    <t>Valve Ø 8" (200 mm)</t>
  </si>
  <si>
    <t>9.7.2.3</t>
  </si>
  <si>
    <t>Pemasangan 1 Buah Valve Ø 10" (250 mm)</t>
  </si>
  <si>
    <t>Valve Ø 10" (250 mm)</t>
  </si>
  <si>
    <t>9.7.2.4</t>
  </si>
  <si>
    <t>Pemasangan 1 Buah Valve Ø 12" (300 mm)</t>
  </si>
  <si>
    <t>Valve Ø 12" (300 mm)</t>
  </si>
  <si>
    <t>9.7.2.5</t>
  </si>
  <si>
    <t>Pemasangan 1 Buah Valve Ø 16" (400 mm)</t>
  </si>
  <si>
    <t>Valve Ø 16" (400 mm)</t>
  </si>
  <si>
    <t>9.7.2.6</t>
  </si>
  <si>
    <t>Pemasangan 1 Buah Valve Ø 18" (450 mm)</t>
  </si>
  <si>
    <t>Valve Ø 18" (450 mm)</t>
  </si>
  <si>
    <t>9.7.2.7</t>
  </si>
  <si>
    <t>Pemasangan 1 Buah Valve Ø 20" (500 mm)</t>
  </si>
  <si>
    <t>Valve Ø 20" (500 mm)</t>
  </si>
  <si>
    <t>9.7.2.8</t>
  </si>
  <si>
    <t>Pemasangan 1 Buah Valve Ø 24" (600 mm)</t>
  </si>
  <si>
    <t>Valve Ø 24" (600 mm)</t>
  </si>
  <si>
    <t>9.7.2.9</t>
  </si>
  <si>
    <t>Pemasangan 1 Buah Valve Ø 28" (700 mm)</t>
  </si>
  <si>
    <t>Valve Ø 28" (700 mm)</t>
  </si>
  <si>
    <t>9.7.2.10</t>
  </si>
  <si>
    <t>Pemasangan 1 Buah Valve Ø 32" (800 mm)</t>
  </si>
  <si>
    <t>Valve Ø 32" (800 mm)</t>
  </si>
  <si>
    <t>9.7.2.11</t>
  </si>
  <si>
    <t>Pemasangan 1 Buah Valve Ø 36" (900 mm)</t>
  </si>
  <si>
    <t>Valve Ø 36" (900 mm)</t>
  </si>
  <si>
    <t>9.7.2.12</t>
  </si>
  <si>
    <t>Pemasangan 1 Buah Valve Ø 40" (1000 mm)</t>
  </si>
  <si>
    <t>Valve Ø 40" (1000 mm)</t>
  </si>
  <si>
    <t>9.7.2.13</t>
  </si>
  <si>
    <t>Pemasangan 1 Buah Valve Ø 44" (1100 mm)</t>
  </si>
  <si>
    <t>Valve Ø 44" (1100 mm)</t>
  </si>
  <si>
    <t>9.7.2.14</t>
  </si>
  <si>
    <t>Pemasangan 1 Buah Valve Ø 48" (1200 mm)</t>
  </si>
  <si>
    <t>Valve Ø 48" (1200 mm)</t>
  </si>
  <si>
    <t>9.7.2.15</t>
  </si>
  <si>
    <t>Pemasangan 1 Buah Valve Ø 1/2" (15 mm)</t>
  </si>
  <si>
    <t>Valve Ø 1/2" (15 mm)</t>
  </si>
  <si>
    <t>9.7.2.16</t>
  </si>
  <si>
    <t>Pemasangan 1 Buah Valve Ø 3/4" (20 mm)</t>
  </si>
  <si>
    <t>Valve Ø 3/4" (20 mm)</t>
  </si>
  <si>
    <t>9.7.2.17</t>
  </si>
  <si>
    <t>Pemasangan 1 Buah Valve Ø 1" (25 mm)</t>
  </si>
  <si>
    <t>Valve Ø 1" (25 mm)</t>
  </si>
  <si>
    <t>9.7.2.18</t>
  </si>
  <si>
    <t>Pemasangan 1 Buah Valve Ø 1-1/4" (32 mm)</t>
  </si>
  <si>
    <t>Valve Ø 1-1/4" (32 mm)</t>
  </si>
  <si>
    <t>9.7.2.19</t>
  </si>
  <si>
    <t>Pemasangan 1 Buah Valve Ø 1-1/2" (40 mm)</t>
  </si>
  <si>
    <t>Valve Ø 1-1/2" (40 mm)</t>
  </si>
  <si>
    <t>9.7.2.20</t>
  </si>
  <si>
    <t>Pemasangan 1 Buah Valve Ø 2" (50 mm)</t>
  </si>
  <si>
    <t>Valve Ø 2" (50 mm)</t>
  </si>
  <si>
    <t>9.7.2.21</t>
  </si>
  <si>
    <t>Pemasangan 1 Buah Valve Ø 2-1/2" (65 mm)</t>
  </si>
  <si>
    <t>Valve Ø 2-1/2" (65 mm)</t>
  </si>
  <si>
    <t>9.7.2.22</t>
  </si>
  <si>
    <t>Pemasangan 1 Buah Valve Ø 3" (80 mm)</t>
  </si>
  <si>
    <t>Valve Ø 3" (80 mm)</t>
  </si>
  <si>
    <t>9.7.2.23</t>
  </si>
  <si>
    <t>Pemasangan 1 Buah Valve Ø 4" (100 mm)</t>
  </si>
  <si>
    <t>Valve Ø 4" (100 mm)</t>
  </si>
  <si>
    <t>9.7.2.24</t>
  </si>
  <si>
    <t>Pemasangan 1 Buah Valve Ø 5" (125 mm)</t>
  </si>
  <si>
    <t>Valve Ø 5" (125 mm)</t>
  </si>
  <si>
    <t>9.7.3.1</t>
  </si>
  <si>
    <t>Pemasangan 1 Buah Tee Ø 6" (150 mm)</t>
  </si>
  <si>
    <t>Tee Ø 6" (150 mm)</t>
  </si>
  <si>
    <t>9.7.3.2</t>
  </si>
  <si>
    <t>Pemasangan 1 Buah Tee Ø 8" (200 mm)</t>
  </si>
  <si>
    <t>Tee Ø 8" (200 mm)</t>
  </si>
  <si>
    <t>9.7.3.3</t>
  </si>
  <si>
    <t>Pemasangan 1 Buah Tee Ø 10" (250 mm)</t>
  </si>
  <si>
    <t>Tee Ø 10" (250 mm)</t>
  </si>
  <si>
    <t>9.7.3.4</t>
  </si>
  <si>
    <t>Pemasangan 1 Buah Tee Ø 18" (450 mm)</t>
  </si>
  <si>
    <t>Tee Ø 18" (450 mm)</t>
  </si>
  <si>
    <t>9.7.3.5</t>
  </si>
  <si>
    <t>Pemasangan 1 Buah Tee Ø 20" (500 mm)</t>
  </si>
  <si>
    <t>Tee Ø 20" (500 mm)</t>
  </si>
  <si>
    <t>9.7.3.6</t>
  </si>
  <si>
    <t>Pemasangan 1 Buah Tee Ø 24" (600 mm)</t>
  </si>
  <si>
    <t>Tee Ø 24" (600 mm)</t>
  </si>
  <si>
    <t>9.7.3.7</t>
  </si>
  <si>
    <t>Pemasangan 1 Buah Tee Ø 28" (700 mm)</t>
  </si>
  <si>
    <t>Tee Ø 28" (700 mm)</t>
  </si>
  <si>
    <t>9.7.3.8</t>
  </si>
  <si>
    <t>Pemasangan 1 Buah Tee Ø 32" (800 mm)</t>
  </si>
  <si>
    <t>Tee Ø 32" (800 mm)</t>
  </si>
  <si>
    <t>9.7.3.9</t>
  </si>
  <si>
    <t>Pemasangan 1 Buah Tee Ø 36" (900 mm)</t>
  </si>
  <si>
    <t>Tee Ø 36" (900 mm)</t>
  </si>
  <si>
    <t>9.7.3.10</t>
  </si>
  <si>
    <t>Pemasangan 1 Buah Tee Ø 40" (1000 mm)</t>
  </si>
  <si>
    <t>Tee Ø 40" (1000 mm)</t>
  </si>
  <si>
    <t>9.7.3.11</t>
  </si>
  <si>
    <t>Pemasangan 1 Buah Tee Ø 44" (1100 mm)</t>
  </si>
  <si>
    <t>Tee Ø 44" (1100 mm)</t>
  </si>
  <si>
    <t>9.7.3.12</t>
  </si>
  <si>
    <t>Pemasangan 1 Buah Tee Ø 48" (1200 mm)</t>
  </si>
  <si>
    <t>Tee Ø 48" (1200 mm)</t>
  </si>
  <si>
    <t>9.7.3.13</t>
  </si>
  <si>
    <t>Pemasangan 1 Buah Tee Ø 1/2" (15 mm)</t>
  </si>
  <si>
    <t>Tee Ø 1/2" (15 mm)</t>
  </si>
  <si>
    <t>9.7.3.14</t>
  </si>
  <si>
    <t>Pemasangan 1 Buah Tee Ø 3/4" (20 mm)</t>
  </si>
  <si>
    <t>Tee Ø 3/4" (20 mm)</t>
  </si>
  <si>
    <t>9.7.3.15</t>
  </si>
  <si>
    <t>Pemasangan 1 Buah Tee Ø 1" (25 mm)</t>
  </si>
  <si>
    <t>Tee Ø 1" (25 mm)</t>
  </si>
  <si>
    <t>9.7.3.16</t>
  </si>
  <si>
    <t>Pemasangan 1 Buah Tee Ø 1-1/4" (32 mm)</t>
  </si>
  <si>
    <t>Tee Ø 1-1/4" (32 mm)</t>
  </si>
  <si>
    <t>9.7.3.17</t>
  </si>
  <si>
    <t>Pemasangan 1 Buah Tee Ø 1-1/2" (40 mm)</t>
  </si>
  <si>
    <t>Tee Ø 1-1/2" (40 mm)</t>
  </si>
  <si>
    <t>9.7.3.18</t>
  </si>
  <si>
    <t>Pemasangan 1 Buah Tee Ø 2" (50 mm)</t>
  </si>
  <si>
    <t>Tee Ø 2" (50 mm)</t>
  </si>
  <si>
    <t>9.7.3.19</t>
  </si>
  <si>
    <t>Pemasangan 1 Buah Tee Ø 2-1/2" (65 mm)</t>
  </si>
  <si>
    <t>Tee Ø 2-1/2" (65 mm)</t>
  </si>
  <si>
    <t>9.7.3.20</t>
  </si>
  <si>
    <t>Pemasangan 1 Buah Tee Ø 3" (80 mm)</t>
  </si>
  <si>
    <t>Tee Ø 3" (80 mm)</t>
  </si>
  <si>
    <t>9.7.3.21</t>
  </si>
  <si>
    <t>Pemasangan 1 Buah Tee Ø 4" (100 mm)</t>
  </si>
  <si>
    <t>Tee Ø 4" (100 mm)</t>
  </si>
  <si>
    <t>9.7.3.22</t>
  </si>
  <si>
    <t>Pemasangan 1 Buah Tee Ø 5" (125 mm)</t>
  </si>
  <si>
    <t>Tee Ø 5" (125 mm)</t>
  </si>
  <si>
    <t>9.7.3.23</t>
  </si>
  <si>
    <t>Pemasangan 1 Buah Tee Ø 12" (300 mm)</t>
  </si>
  <si>
    <t>Tee Ø 12" (300 mm)</t>
  </si>
  <si>
    <t>9.7.3.24</t>
  </si>
  <si>
    <t>Pemasangan 1 Buah Tee Ø 16" (400 mm)</t>
  </si>
  <si>
    <t>Tee Ø 16" (400 mm)</t>
  </si>
  <si>
    <t>10.1.1</t>
  </si>
  <si>
    <t>Pembuatan 1 buah cetakan Panel P1 RISHA (Asumsi 400 Kali Pakai )</t>
  </si>
  <si>
    <t>Baja Profil</t>
  </si>
  <si>
    <t>10.1.2</t>
  </si>
  <si>
    <t>Pembuatan 1 buah cetakan Panel P2 RISHA (Asumsi 400 Kali Pakai )</t>
  </si>
  <si>
    <t>10.1.3</t>
  </si>
  <si>
    <t>Pembuatan 1 buah cetakan Panel P3 RISHA (Asumsi 400 Kali Pakai )</t>
  </si>
  <si>
    <t>10.1.7</t>
  </si>
  <si>
    <t>Produksi 1 buah Panel P1</t>
  </si>
  <si>
    <t>1 kg Penulangan Slab untuk BjTP atau BjTS diameter &lt; 12 mm, cara Manual</t>
  </si>
  <si>
    <t>1 kg Penulangan Wiremesh M6-M10 untuk slab atau dinding atau Ferrocement secara manual</t>
  </si>
  <si>
    <t>Pembuatan 1 buah Cetakan Panel P1 RISHA (Asumsi 400 kali pakai)</t>
  </si>
  <si>
    <t>Pemasangan dan membuat cetakan 1 buah komponen P1 RISHA</t>
  </si>
  <si>
    <t>1 m3 beton mutu sedang fc 25 Mpa, Slum (100 ± 25) mm, agregat maks 19 mm secara mekanis</t>
  </si>
  <si>
    <t>Penulangan/Menebar Beton 1 m3 untuk Kolom Beton Pracetak</t>
  </si>
  <si>
    <t>10.1.8</t>
  </si>
  <si>
    <t>Produksi 1 buah Panel P2</t>
  </si>
  <si>
    <t>Pembuatan 1 buah Cetakan Panel P2 RISHA (Asumsi 400 kali pakai)</t>
  </si>
  <si>
    <t>10.1.9</t>
  </si>
  <si>
    <t>Produksi 1 buah Panel P3</t>
  </si>
  <si>
    <t>Pembuatan 1 buah Cetakan Panel P3 RISHA (Asumsi 400 kali pakai)</t>
  </si>
  <si>
    <t>Pemasangan dan membuat cetakan 1 buah komponen P3 RISHA</t>
  </si>
  <si>
    <t>10.2.1</t>
  </si>
  <si>
    <t>Pengepakan 1 set Panel dan Aksesoris RISHA T-36</t>
  </si>
  <si>
    <t>Stepping Band Lebar 15 mm</t>
  </si>
  <si>
    <t>Palet Kayu uk. 120x120x10 cm</t>
  </si>
  <si>
    <t>Paku 5 cm</t>
  </si>
  <si>
    <t>10.2.2</t>
  </si>
  <si>
    <t>Pengiriman 1 set Panel dan Aksesoris RISHA T-36</t>
  </si>
  <si>
    <t>Panel P1</t>
  </si>
  <si>
    <t>Panel P2</t>
  </si>
  <si>
    <t>Panel P3</t>
  </si>
  <si>
    <t>10.3.1</t>
  </si>
  <si>
    <t>Pekerjaan Perakitan Panel dan Alat Sambung Modul T36 RISHA</t>
  </si>
  <si>
    <t>Baut dan Mur f12 L=4"</t>
  </si>
  <si>
    <t>Baut dan Mur f12, L=6"</t>
  </si>
  <si>
    <t>Baut dan Mur f12, L=7"</t>
  </si>
  <si>
    <t>Ring Plat</t>
  </si>
  <si>
    <t>Pelat Strip t=2,6 mm, L=12 cm</t>
  </si>
  <si>
    <t>Pelat Strip t=2,6 mm, L=14 cm</t>
  </si>
  <si>
    <t>Pelat Strip t=2,6 mm, L=17 cm</t>
  </si>
  <si>
    <t>Pelat Strip t=2,6 mm, L=34 cm</t>
  </si>
  <si>
    <t>Angkur Baja Full Drat ASTM 307 dia. 10 mm Panjang 35 cm</t>
  </si>
  <si>
    <t>Angkur Baja Full Drat ASTM 307 dia 10 mm Panjang 65 cm</t>
  </si>
  <si>
    <t>PROGRAM</t>
  </si>
  <si>
    <t>:</t>
  </si>
  <si>
    <t xml:space="preserve">KEGIATAN </t>
  </si>
  <si>
    <t>SUB. KEGIATAN</t>
  </si>
  <si>
    <t>PEKERJAAN</t>
  </si>
  <si>
    <t>PEKERJAAN PEMBUATAN SANITASI</t>
  </si>
  <si>
    <t>LOKASI</t>
  </si>
  <si>
    <t>KOTA KOTAMOBAGU</t>
  </si>
  <si>
    <t>TAHUN ANGGARAN</t>
  </si>
  <si>
    <t>JENIS PEKERJAAN</t>
  </si>
  <si>
    <t>SAT</t>
  </si>
  <si>
    <t>VOL</t>
  </si>
  <si>
    <t>HARGA SATUAN (Rp)</t>
  </si>
  <si>
    <t>JUMLAH HARGA (Rp)</t>
  </si>
  <si>
    <t>NILAI TKDN (%)</t>
  </si>
  <si>
    <t>JUMLAH HARGA TKDN (Rp)</t>
  </si>
  <si>
    <t>A</t>
  </si>
  <si>
    <t>Papan Nama Kegiatan</t>
  </si>
  <si>
    <t>B</t>
  </si>
  <si>
    <t>PEKERJAAN PERLENGKAPAN K3</t>
  </si>
  <si>
    <t>Pengadaan Spanduk</t>
  </si>
  <si>
    <t>Pengadaan Spanduk K3</t>
  </si>
  <si>
    <t>Pengadaan Helm Safety</t>
  </si>
  <si>
    <t>Pengadaan Rompi Safety</t>
  </si>
  <si>
    <t>Pengadaan Sepatu Boots</t>
  </si>
  <si>
    <t>C</t>
  </si>
  <si>
    <t>PEKERJAAN TANKI SEPTIK INDIVIDUAL</t>
  </si>
  <si>
    <t>Dinding Batu Bata</t>
  </si>
  <si>
    <t>Plesteran</t>
  </si>
  <si>
    <t>Acian</t>
  </si>
  <si>
    <t>Pengecetan Exterior</t>
  </si>
  <si>
    <t>Cor Sloof Beton</t>
  </si>
  <si>
    <t>Cor Kolom Beton</t>
  </si>
  <si>
    <t>Tanki Septic Prabrikasi</t>
  </si>
  <si>
    <t>D</t>
  </si>
  <si>
    <t>PEKERJAAN JARINGAN PIPA</t>
  </si>
  <si>
    <t>Galian tanah</t>
  </si>
  <si>
    <t>Pemasangan Pipa PVC 4"</t>
  </si>
  <si>
    <t>Pemasangan Pipa PVC 1" Ventilasi</t>
  </si>
  <si>
    <t>Urugan Tanah Kembali</t>
  </si>
  <si>
    <t>Pemasangan Pipa PVC 2"</t>
  </si>
  <si>
    <t>Aksesoris Pipa</t>
  </si>
  <si>
    <t>Aksesoris Pipa PVC</t>
  </si>
  <si>
    <t>E</t>
  </si>
  <si>
    <t>PEKERJAAN RESAPAN</t>
  </si>
  <si>
    <t>Galian Tanah</t>
  </si>
  <si>
    <t>Urukan Pasir</t>
  </si>
  <si>
    <t>Urukan Batu T 30 cm</t>
  </si>
  <si>
    <t>Urukan Batu</t>
  </si>
  <si>
    <t>Urukan Kerikil</t>
  </si>
  <si>
    <t>Pasangan Ijuk</t>
  </si>
  <si>
    <t>Urukan Tanah Kembali</t>
  </si>
  <si>
    <t>F</t>
  </si>
  <si>
    <t>PEKERJAAN PEMBUATAN BILIK WC</t>
  </si>
  <si>
    <t>Urukan Pasir Dibawah Pondasi</t>
  </si>
  <si>
    <t>Pemasangan Batu Kosong</t>
  </si>
  <si>
    <t>Pemasangan Pondasi Batu Kali</t>
  </si>
  <si>
    <t>Urukan Pasir Dibawah Lantai</t>
  </si>
  <si>
    <t>Urugan Tanah Pilihan</t>
  </si>
  <si>
    <t>Cor Lantai Beton</t>
  </si>
  <si>
    <t>Pemasangan Kloset TOTO</t>
  </si>
  <si>
    <t>Pemasangan Floof Drain</t>
  </si>
  <si>
    <t>Pemasangan Dinding</t>
  </si>
  <si>
    <t>Pemasangan Plesteran</t>
  </si>
  <si>
    <t>Pemasangan Acian</t>
  </si>
  <si>
    <t>Pengecetan Tembok</t>
  </si>
  <si>
    <t>Pemasangan Partisi GRC</t>
  </si>
  <si>
    <t>Pemasangan Rangka Atap</t>
  </si>
  <si>
    <t>Pemasangan Seng Gelombang</t>
  </si>
  <si>
    <t>Pemasangan Lantai</t>
  </si>
  <si>
    <t>Pemasangan Engsel Pintu</t>
  </si>
  <si>
    <t>Pemasangan Grendel Pintu</t>
  </si>
  <si>
    <t>Pemasangan Kran</t>
  </si>
  <si>
    <t>Pemasangan Pipa 1/2 PVC</t>
  </si>
  <si>
    <t>Pemasangan Rangka Partisi</t>
  </si>
  <si>
    <t>Jumlah Harga Pekerjaan ( termasuk Biaya Umum dan Keuntungan )</t>
  </si>
  <si>
    <t>Pajak Pertambahan Nilai ( PPN ) = 11%</t>
  </si>
  <si>
    <t xml:space="preserve">JUMLAH TOTAL HARGA PEKERJAAN </t>
  </si>
  <si>
    <t>Kotamobagu,        Maret 2026</t>
  </si>
  <si>
    <t>Diperiksa :</t>
  </si>
  <si>
    <t>Disusun Oleh :</t>
  </si>
  <si>
    <t>FUNGSIONAL TEKNIK PENYEHATAN LINGKUNGAN</t>
  </si>
  <si>
    <t>PELAKSANA BIDANG CIPTA KARYA</t>
  </si>
  <si>
    <t>MELKY KOMANSILAN, S.T.</t>
  </si>
  <si>
    <t>DODI T. MALAH, Amd</t>
  </si>
  <si>
    <t>Nip. 19800803 201102 1 001</t>
  </si>
  <si>
    <t>Mengetahui :</t>
  </si>
  <si>
    <t>KEPALA DINAS PEKERJAAN UMUM DAN PENATAAN RUANG</t>
  </si>
  <si>
    <t>KEPALA BIDANG CIPTA KARYA</t>
  </si>
  <si>
    <t>CLAUDY N. MOKODONGAN, S.T., M.E</t>
  </si>
  <si>
    <t>YEYEN YAMBO, S.T.</t>
  </si>
  <si>
    <t>Rencana Anggaran Biaya (RAB)</t>
  </si>
  <si>
    <t>PEMBUATAN SANITASI</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</si>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</sst>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_(&quot;Rp&quot;* #,##0.00_);_(&quot;Rp&quot;* \(#,##0.00\);_(&quot;Rp&quot;* &quot;-&quot;??_);_(@_)"/>
    <numFmt numFmtId="166" formatCode="_(* #,##0.00_);_(* \(#,##0.00\);_(* &quot;-&quot;??_);_(@_)"/>
  </numFmts>
  <fonts count="19"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25"/>
      <color rgb="FF000000"/>
      <name val="Aptos Narrow"/>
      <family val="2"/>
    </font>
    <font>
      <b/>
      <sz val="22"/>
      <color theme="1"/>
      <name val="Aptos Narrow"/>
      <family val="2"/>
      <scheme val="minor"/>
    </font>
    <font>
      <sz val="15"/>
      <color theme="1"/>
      <name val="Aptos Narrow"/>
      <family val="2"/>
      <scheme val="minor"/>
    </font>
    <font>
      <sz val="12"/>
      <color theme="1"/>
      <name val="Aptos Narrow"/>
      <family val="2"/>
      <scheme val="minor"/>
    </font>
    <font>
      <b/>
      <sz val="12"/>
      <color rgb="FFFFC000"/>
      <name val="Aptos Narrow"/>
      <family val="2"/>
      <scheme val="minor"/>
    </font>
    <font>
      <b/>
      <sz val="12"/>
      <color rgb="FFFFE599"/>
      <name val="Aptos Narrow"/>
      <family val="2"/>
      <scheme val="minor"/>
    </font>
    <font>
      <b/>
      <sz val="10"/>
      <name val="Aptos Narrow"/>
      <family val="2"/>
      <scheme val="minor"/>
    </font>
    <font>
      <sz val="11"/>
      <name val="Aptos Narrow"/>
      <family val="2"/>
      <scheme val="minor"/>
    </font>
    <font>
      <b/>
      <sz val="10"/>
      <color theme="7" tint="-0.499984740745262"/>
      <name val="Aptos Narrow"/>
      <family val="2"/>
      <scheme val="minor"/>
    </font>
    <font>
      <sz val="20"/>
      <color theme="1"/>
      <name val="Aptos Narrow"/>
      <family val="2"/>
      <scheme val="minor"/>
    </font>
    <font>
      <b/>
      <sz val="11"/>
      <color rgb="FFFFFF00"/>
      <name val="Aptos Narrow"/>
      <family val="2"/>
      <scheme val="minor"/>
    </font>
    <font>
      <b/>
      <sz val="10"/>
      <color theme="0"/>
      <name val="Aptos Narrow"/>
      <family val="2"/>
      <scheme val="minor"/>
    </font>
    <font>
      <sz val="10"/>
      <color theme="1"/>
      <name val="Aptos Narrow"/>
      <family val="2"/>
      <scheme val="minor"/>
    </font>
    <font>
      <b/>
      <u/>
      <sz val="20"/>
      <color theme="1"/>
      <name val="Aptos Narrow"/>
      <family val="2"/>
      <scheme val="minor"/>
    </font>
    <font>
      <sz val="9"/>
      <color theme="1"/>
      <name val="Aptos Narrow"/>
      <family val="2"/>
      <scheme val="minor"/>
    </font>
  </fonts>
  <fills count="8">
    <fill>
      <patternFill patternType="none"/>
    </fill>
    <fill>
      <patternFill patternType="gray125"/>
    </fill>
    <fill>
      <patternFill patternType="solid">
        <fgColor theme="4" tint="-0.249977111117893"/>
        <bgColor indexed="64"/>
      </patternFill>
    </fill>
    <fill>
      <patternFill patternType="solid">
        <fgColor theme="9"/>
        <bgColor theme="9"/>
      </patternFill>
    </fill>
    <fill>
      <patternFill patternType="solid">
        <fgColor rgb="FF073763"/>
        <bgColor indexed="64"/>
      </patternFill>
    </fill>
    <fill>
      <patternFill patternType="solid">
        <fgColor theme="9" tint="0.79998168889431442"/>
        <bgColor theme="9" tint="0.79998168889431442"/>
      </patternFill>
    </fill>
    <fill>
      <patternFill patternType="solid">
        <fgColor theme="7" tint="-0.499984740745262"/>
        <bgColor indexed="64"/>
      </patternFill>
    </fill>
    <fill>
      <patternFill patternType="solid">
        <fgColor theme="0" tint="-0.14999847407452621"/>
        <bgColor indexed="64"/>
      </patternFill>
    </fill>
  </fills>
  <borders count="16">
    <border>
      <left/>
      <right/>
      <top/>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CCCCCC"/>
      </left>
      <right style="medium">
        <color rgb="FF000000"/>
      </right>
      <top style="medium">
        <color rgb="FFCCCCCC"/>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166"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2" fontId="0" fillId="0" borderId="0" xfId="0" applyNumberFormat="1" applyAlignment="1">
      <alignment vertical="center"/>
    </xf>
    <xf numFmtId="0" fontId="0" fillId="0" borderId="0" xfId="0" applyAlignment="1">
      <alignment horizontal="center" vertical="center"/>
    </xf>
    <xf numFmtId="9"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vertical="center"/>
    </xf>
    <xf numFmtId="164" fontId="0" fillId="0" borderId="0" xfId="0" applyNumberFormat="1" applyAlignment="1">
      <alignment vertical="center"/>
    </xf>
    <xf numFmtId="2" fontId="7" fillId="0" borderId="0" xfId="0" applyNumberFormat="1" applyFont="1" applyAlignment="1">
      <alignment horizontal="center" vertical="center"/>
    </xf>
    <xf numFmtId="2" fontId="8" fillId="2" borderId="0" xfId="0" applyNumberFormat="1" applyFont="1" applyFill="1" applyAlignment="1">
      <alignment horizontal="center" vertical="center"/>
    </xf>
    <xf numFmtId="0" fontId="8" fillId="2" borderId="0" xfId="0" applyFont="1" applyFill="1" applyAlignment="1">
      <alignment horizontal="center" vertical="center"/>
    </xf>
    <xf numFmtId="164" fontId="8" fillId="2" borderId="0" xfId="0" applyNumberFormat="1" applyFont="1" applyFill="1" applyAlignment="1">
      <alignment horizontal="center" vertical="center"/>
    </xf>
    <xf numFmtId="9" fontId="8" fillId="2" borderId="0" xfId="0" applyNumberFormat="1" applyFont="1" applyFill="1" applyAlignment="1">
      <alignment horizontal="center" vertical="center"/>
    </xf>
    <xf numFmtId="0" fontId="7" fillId="0" borderId="0" xfId="0" applyFont="1" applyAlignment="1">
      <alignment horizontal="center" vertical="center"/>
    </xf>
    <xf numFmtId="2" fontId="2" fillId="3" borderId="0" xfId="0" applyNumberFormat="1" applyFont="1" applyFill="1" applyAlignment="1">
      <alignment horizontal="center" vertical="center"/>
    </xf>
    <xf numFmtId="2" fontId="2" fillId="3" borderId="0" xfId="0" applyNumberFormat="1" applyFont="1" applyFill="1" applyAlignment="1">
      <alignment horizontal="left" vertical="center"/>
    </xf>
    <xf numFmtId="2" fontId="2" fillId="3" borderId="0" xfId="0" applyNumberFormat="1" applyFont="1" applyFill="1" applyAlignment="1">
      <alignment vertical="center"/>
    </xf>
    <xf numFmtId="164" fontId="2" fillId="3" borderId="0" xfId="0" applyNumberFormat="1" applyFont="1" applyFill="1" applyAlignment="1">
      <alignment horizontal="center" vertical="center"/>
    </xf>
    <xf numFmtId="2" fontId="0" fillId="0" borderId="0" xfId="0" applyNumberFormat="1" applyAlignment="1">
      <alignment horizontal="left" vertical="center"/>
    </xf>
    <xf numFmtId="2" fontId="0" fillId="0" borderId="0" xfId="0" applyNumberFormat="1" applyAlignment="1">
      <alignment horizontal="right" vertical="center"/>
    </xf>
    <xf numFmtId="0" fontId="0" fillId="0" borderId="0" xfId="0" applyAlignment="1">
      <alignment horizontal="right" vertical="center"/>
    </xf>
    <xf numFmtId="0" fontId="0" fillId="0" borderId="0" xfId="0" applyAlignment="1">
      <alignment horizontal="center" vertical="center" wrapText="1"/>
    </xf>
    <xf numFmtId="49" fontId="0" fillId="0" borderId="0" xfId="0" applyNumberFormat="1"/>
    <xf numFmtId="0" fontId="3" fillId="0" borderId="0" xfId="0" applyFont="1" applyAlignment="1">
      <alignment horizontal="center" vertical="center"/>
    </xf>
    <xf numFmtId="164" fontId="3" fillId="0" borderId="0" xfId="0" applyNumberFormat="1" applyFont="1" applyAlignment="1">
      <alignment horizontal="center" vertical="center"/>
    </xf>
    <xf numFmtId="164" fontId="0" fillId="0" borderId="0" xfId="0" applyNumberFormat="1" applyAlignment="1">
      <alignment horizontal="center" vertical="center"/>
    </xf>
    <xf numFmtId="9" fontId="0" fillId="0" borderId="0" xfId="2" applyFont="1" applyAlignment="1">
      <alignment horizontal="center"/>
    </xf>
    <xf numFmtId="165" fontId="0" fillId="0" borderId="0" xfId="0" applyNumberFormat="1" applyAlignment="1">
      <alignment horizontal="right"/>
    </xf>
    <xf numFmtId="165" fontId="0" fillId="0" borderId="0" xfId="1" applyNumberFormat="1" applyFont="1"/>
    <xf numFmtId="165" fontId="9" fillId="4" borderId="2" xfId="0" applyNumberFormat="1" applyFont="1" applyFill="1" applyBorder="1" applyAlignment="1">
      <alignment horizontal="center" vertical="center" wrapText="1"/>
    </xf>
    <xf numFmtId="165" fontId="9" fillId="4" borderId="2" xfId="1" applyNumberFormat="1" applyFont="1" applyFill="1" applyBorder="1" applyAlignment="1">
      <alignment horizontal="center" vertical="center" wrapText="1"/>
    </xf>
    <xf numFmtId="165" fontId="9" fillId="4" borderId="4" xfId="0" applyNumberFormat="1" applyFont="1" applyFill="1" applyBorder="1" applyAlignment="1">
      <alignment horizontal="center" vertical="center" wrapText="1"/>
    </xf>
    <xf numFmtId="165" fontId="9" fillId="4" borderId="4" xfId="1" applyNumberFormat="1" applyFont="1" applyFill="1" applyBorder="1" applyAlignment="1">
      <alignment horizontal="center" vertical="center" wrapText="1"/>
    </xf>
    <xf numFmtId="0" fontId="10" fillId="3" borderId="5" xfId="0" applyFont="1" applyFill="1" applyBorder="1" applyAlignment="1">
      <alignment horizontal="left" vertical="center" wrapText="1"/>
    </xf>
    <xf numFmtId="0" fontId="10" fillId="3" borderId="6" xfId="0" applyFont="1" applyFill="1" applyBorder="1" applyAlignment="1">
      <alignment horizontal="left" vertical="center"/>
    </xf>
    <xf numFmtId="0" fontId="10" fillId="3" borderId="6" xfId="0" applyFont="1" applyFill="1" applyBorder="1" applyAlignment="1">
      <alignment horizontal="left" vertical="center" wrapText="1"/>
    </xf>
    <xf numFmtId="0" fontId="10" fillId="3" borderId="6" xfId="0" applyFont="1" applyFill="1" applyBorder="1" applyAlignment="1">
      <alignment horizontal="center" vertical="center" wrapText="1"/>
    </xf>
    <xf numFmtId="9" fontId="10" fillId="3" borderId="6" xfId="2" applyFont="1" applyFill="1" applyBorder="1" applyAlignment="1">
      <alignment horizontal="center" vertical="center" wrapText="1"/>
    </xf>
    <xf numFmtId="165" fontId="10" fillId="3" borderId="6" xfId="0" applyNumberFormat="1" applyFont="1" applyFill="1" applyBorder="1" applyAlignment="1">
      <alignment horizontal="left" vertical="center" wrapText="1"/>
    </xf>
    <xf numFmtId="165" fontId="10" fillId="3" borderId="7" xfId="1" applyNumberFormat="1" applyFont="1" applyFill="1" applyBorder="1" applyAlignment="1">
      <alignment horizontal="left" vertical="center" wrapText="1"/>
    </xf>
    <xf numFmtId="0" fontId="11" fillId="0" borderId="0" xfId="0" applyFont="1"/>
    <xf numFmtId="0" fontId="10" fillId="5" borderId="5" xfId="0" applyFont="1" applyFill="1" applyBorder="1" applyAlignment="1">
      <alignment horizontal="left" vertical="center" wrapText="1"/>
    </xf>
    <xf numFmtId="0" fontId="10" fillId="5" borderId="6" xfId="0" applyFont="1" applyFill="1" applyBorder="1" applyAlignment="1">
      <alignment horizontal="left" vertical="center"/>
    </xf>
    <xf numFmtId="0" fontId="10" fillId="5" borderId="6" xfId="0" applyFont="1" applyFill="1" applyBorder="1" applyAlignment="1">
      <alignment horizontal="left" vertical="center" wrapText="1"/>
    </xf>
    <xf numFmtId="0" fontId="10" fillId="5" borderId="6" xfId="0" applyFont="1" applyFill="1" applyBorder="1" applyAlignment="1">
      <alignment horizontal="center" vertical="center" wrapText="1"/>
    </xf>
    <xf numFmtId="9" fontId="10" fillId="5" borderId="6" xfId="2" applyFont="1" applyFill="1" applyBorder="1" applyAlignment="1">
      <alignment horizontal="center" vertical="center" wrapText="1"/>
    </xf>
    <xf numFmtId="165" fontId="10" fillId="5" borderId="6" xfId="0" applyNumberFormat="1" applyFont="1" applyFill="1" applyBorder="1" applyAlignment="1">
      <alignment horizontal="left" vertical="center" wrapText="1"/>
    </xf>
    <xf numFmtId="2" fontId="12" fillId="5" borderId="7" xfId="1" applyNumberFormat="1" applyFont="1" applyFill="1" applyBorder="1" applyAlignment="1">
      <alignment horizontal="left" vertical="center" wrapText="1"/>
    </xf>
    <xf numFmtId="165" fontId="10" fillId="5" borderId="7" xfId="1" applyNumberFormat="1"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9" xfId="0" applyFont="1" applyFill="1" applyBorder="1" applyAlignment="1">
      <alignment horizontal="left" vertical="center"/>
    </xf>
    <xf numFmtId="0" fontId="10" fillId="5" borderId="9" xfId="0" applyFont="1" applyFill="1" applyBorder="1" applyAlignment="1">
      <alignment horizontal="left" vertical="center" wrapText="1"/>
    </xf>
    <xf numFmtId="0" fontId="10" fillId="5" borderId="9" xfId="0" applyFont="1" applyFill="1" applyBorder="1" applyAlignment="1">
      <alignment horizontal="center" vertical="center" wrapText="1"/>
    </xf>
    <xf numFmtId="9" fontId="10" fillId="5" borderId="9" xfId="2" applyFont="1" applyFill="1" applyBorder="1" applyAlignment="1">
      <alignment horizontal="center" vertical="center" wrapText="1"/>
    </xf>
    <xf numFmtId="165" fontId="10" fillId="5" borderId="9" xfId="0" applyNumberFormat="1" applyFont="1" applyFill="1" applyBorder="1" applyAlignment="1">
      <alignment horizontal="left" vertical="center" wrapText="1"/>
    </xf>
    <xf numFmtId="165" fontId="10" fillId="5" borderId="10" xfId="1" applyNumberFormat="1" applyFont="1" applyFill="1" applyBorder="1" applyAlignment="1">
      <alignment horizontal="left" vertical="center" wrapText="1"/>
    </xf>
    <xf numFmtId="165" fontId="10" fillId="5" borderId="6" xfId="0" applyNumberFormat="1" applyFont="1" applyFill="1" applyBorder="1" applyAlignment="1">
      <alignment horizontal="righ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xf>
    <xf numFmtId="0" fontId="10" fillId="0" borderId="9" xfId="0" applyFont="1" applyBorder="1" applyAlignment="1">
      <alignment horizontal="left" vertical="center" wrapText="1"/>
    </xf>
    <xf numFmtId="0" fontId="10" fillId="0" borderId="9" xfId="0" applyFont="1" applyBorder="1" applyAlignment="1">
      <alignment horizontal="center" vertical="center" wrapText="1"/>
    </xf>
    <xf numFmtId="9" fontId="10" fillId="0" borderId="9" xfId="2" applyFont="1" applyBorder="1" applyAlignment="1">
      <alignment horizontal="center" vertical="center" wrapText="1"/>
    </xf>
    <xf numFmtId="165" fontId="10" fillId="0" borderId="9" xfId="0" applyNumberFormat="1" applyFont="1" applyBorder="1" applyAlignment="1">
      <alignment horizontal="right" vertical="center" wrapText="1"/>
    </xf>
    <xf numFmtId="165" fontId="10" fillId="0" borderId="10" xfId="1" applyNumberFormat="1" applyFont="1" applyBorder="1" applyAlignment="1">
      <alignment horizontal="left" vertical="center" wrapText="1"/>
    </xf>
    <xf numFmtId="0" fontId="0" fillId="0" borderId="0" xfId="0" applyAlignment="1">
      <alignment horizontal="left" vertical="center" wrapText="1"/>
    </xf>
    <xf numFmtId="166" fontId="0" fillId="0" borderId="0" xfId="0" applyNumberFormat="1" applyAlignment="1">
      <alignment vertical="center"/>
    </xf>
    <xf numFmtId="10" fontId="0" fillId="0" borderId="0" xfId="0" applyNumberFormat="1" applyAlignment="1">
      <alignment horizontal="center" vertical="center"/>
    </xf>
    <xf numFmtId="0" fontId="14" fillId="6" borderId="0" xfId="0" applyFont="1" applyFill="1" applyAlignment="1">
      <alignment horizontal="center" vertical="center" wrapText="1"/>
    </xf>
    <xf numFmtId="2" fontId="14" fillId="6" borderId="0" xfId="0" applyNumberFormat="1" applyFont="1" applyFill="1" applyAlignment="1">
      <alignment horizontal="center" vertical="center" wrapText="1"/>
    </xf>
    <xf numFmtId="166" fontId="14" fillId="6" borderId="0" xfId="0" applyNumberFormat="1" applyFont="1" applyFill="1" applyAlignment="1">
      <alignment horizontal="center" vertical="center" wrapText="1"/>
    </xf>
    <xf numFmtId="10" fontId="14" fillId="6" borderId="0" xfId="0" applyNumberFormat="1" applyFont="1" applyFill="1" applyAlignment="1">
      <alignment horizontal="center" vertical="center" wrapText="1"/>
    </xf>
    <xf numFmtId="0" fontId="15" fillId="0" borderId="0" xfId="0" applyFont="1" applyAlignment="1">
      <alignment horizontal="center" vertical="center"/>
    </xf>
    <xf numFmtId="0" fontId="15" fillId="0" borderId="0" xfId="0" applyFont="1" applyAlignment="1">
      <alignment horizontal="center" vertical="center" wrapText="1"/>
    </xf>
    <xf numFmtId="2" fontId="15" fillId="0" borderId="0" xfId="0" applyNumberFormat="1" applyFont="1" applyAlignment="1">
      <alignment horizontal="center" vertical="center"/>
    </xf>
    <xf numFmtId="166" fontId="15" fillId="0" borderId="0" xfId="0" applyNumberFormat="1" applyFont="1" applyAlignment="1">
      <alignment horizontal="center" vertical="center"/>
    </xf>
    <xf numFmtId="10" fontId="15" fillId="0" borderId="0" xfId="0" applyNumberFormat="1" applyFont="1" applyAlignment="1">
      <alignment horizontal="center" vertical="center"/>
    </xf>
    <xf numFmtId="0" fontId="16" fillId="0" borderId="0" xfId="0" applyFont="1" applyAlignment="1">
      <alignment horizontal="left" vertical="center"/>
    </xf>
    <xf numFmtId="0" fontId="16" fillId="0" borderId="0" xfId="0" applyFont="1" applyAlignment="1">
      <alignment horizontal="left" vertical="center" wrapText="1"/>
    </xf>
    <xf numFmtId="0" fontId="16" fillId="0" borderId="0" xfId="0" applyFont="1" applyAlignment="1">
      <alignment horizontal="center" vertical="center"/>
    </xf>
    <xf numFmtId="2" fontId="16" fillId="0" borderId="0" xfId="0" applyNumberFormat="1" applyFont="1" applyAlignment="1">
      <alignment vertical="center"/>
    </xf>
    <xf numFmtId="166" fontId="16" fillId="0" borderId="0" xfId="0" applyNumberFormat="1" applyFont="1" applyAlignment="1">
      <alignment vertical="center"/>
    </xf>
    <xf numFmtId="10" fontId="16" fillId="0" borderId="0" xfId="0" applyNumberFormat="1" applyFont="1" applyAlignment="1">
      <alignment horizontal="center" vertical="center"/>
    </xf>
    <xf numFmtId="166" fontId="0" fillId="0" borderId="0" xfId="0" applyNumberFormat="1"/>
    <xf numFmtId="0" fontId="0" fillId="0" borderId="0" xfId="0" applyAlignment="1">
      <alignment horizontal="center"/>
    </xf>
    <xf numFmtId="1" fontId="18" fillId="0" borderId="11" xfId="0" applyNumberFormat="1" applyFont="1" applyBorder="1" applyAlignment="1">
      <alignment horizontal="center" vertical="center"/>
    </xf>
    <xf numFmtId="0" fontId="3" fillId="7" borderId="0" xfId="0" applyFont="1" applyFill="1" applyAlignment="1">
      <alignment horizontal="center" vertical="center"/>
    </xf>
    <xf numFmtId="166" fontId="3" fillId="7" borderId="0" xfId="0" applyNumberFormat="1" applyFont="1" applyFill="1" applyAlignment="1">
      <alignment horizontal="right" vertical="center"/>
    </xf>
    <xf numFmtId="166" fontId="3" fillId="7" borderId="0" xfId="0" applyNumberFormat="1" applyFont="1" applyFill="1" applyAlignment="1">
      <alignment vertical="center"/>
    </xf>
    <xf numFmtId="166" fontId="0" fillId="0" borderId="0" xfId="0" applyNumberFormat="1" applyAlignment="1">
      <alignment horizontal="right" vertical="center"/>
    </xf>
    <xf numFmtId="2" fontId="3" fillId="7" borderId="0" xfId="0" applyNumberFormat="1" applyFont="1" applyFill="1" applyAlignment="1">
      <alignment horizontal="center" vertical="center"/>
    </xf>
    <xf numFmtId="166" fontId="11" fillId="0" borderId="0" xfId="0" applyNumberFormat="1" applyFont="1" applyAlignment="1">
      <alignment horizontal="right" vertical="center"/>
    </xf>
    <xf numFmtId="0" fontId="0" fillId="0" borderId="11" xfId="0" applyBorder="1" applyAlignment="1">
      <alignment horizontal="left" vertical="center"/>
    </xf>
    <xf numFmtId="0" fontId="0" fillId="0" borderId="11" xfId="0" applyBorder="1" applyAlignment="1">
      <alignment horizontal="center" vertical="center"/>
    </xf>
    <xf numFmtId="2" fontId="0" fillId="0" borderId="11" xfId="0" applyNumberFormat="1" applyBorder="1" applyAlignment="1">
      <alignment horizontal="center" vertical="center"/>
    </xf>
    <xf numFmtId="166" fontId="0" fillId="0" borderId="11" xfId="0" applyNumberFormat="1" applyBorder="1" applyAlignment="1">
      <alignment horizontal="right" vertical="center"/>
    </xf>
    <xf numFmtId="166" fontId="0" fillId="0" borderId="11" xfId="0" applyNumberFormat="1" applyBorder="1" applyAlignment="1">
      <alignment vertical="center"/>
    </xf>
    <xf numFmtId="0" fontId="3" fillId="0" borderId="11" xfId="0" applyFont="1" applyBorder="1" applyAlignment="1">
      <alignment horizontal="center" vertical="center"/>
    </xf>
    <xf numFmtId="166" fontId="3" fillId="0" borderId="11" xfId="0" applyNumberFormat="1" applyFont="1" applyBorder="1" applyAlignment="1">
      <alignment horizontal="right" vertical="center"/>
    </xf>
    <xf numFmtId="166" fontId="3" fillId="0" borderId="11" xfId="0" applyNumberFormat="1" applyFont="1" applyBorder="1" applyAlignment="1">
      <alignment vertical="center"/>
    </xf>
    <xf numFmtId="166" fontId="0" fillId="0" borderId="0" xfId="0" applyNumberFormat="1" applyAlignment="1">
      <alignment horizontal="center" vertical="center"/>
    </xf>
    <xf numFmtId="2" fontId="3" fillId="0" borderId="14" xfId="0" applyNumberFormat="1" applyFont="1" applyBorder="1" applyAlignment="1">
      <alignment horizontal="right" vertical="center"/>
    </xf>
    <xf numFmtId="2" fontId="3" fillId="0" borderId="12" xfId="0" applyNumberFormat="1" applyFont="1" applyBorder="1" applyAlignment="1">
      <alignment horizontal="right" vertical="center"/>
    </xf>
    <xf numFmtId="2" fontId="3" fillId="0" borderId="15" xfId="0" applyNumberFormat="1" applyFont="1" applyBorder="1" applyAlignment="1">
      <alignment horizontal="right" vertical="center"/>
    </xf>
    <xf numFmtId="0" fontId="3" fillId="0" borderId="14" xfId="0" applyFont="1" applyBorder="1" applyAlignment="1">
      <alignment horizontal="right" vertical="center"/>
    </xf>
    <xf numFmtId="0" fontId="3" fillId="0" borderId="12" xfId="0" applyFont="1" applyBorder="1" applyAlignment="1">
      <alignment horizontal="right" vertical="center"/>
    </xf>
    <xf numFmtId="0" fontId="3" fillId="0" borderId="15" xfId="0" applyFont="1" applyBorder="1" applyAlignment="1">
      <alignment horizontal="right" vertical="center"/>
    </xf>
    <xf numFmtId="2" fontId="3" fillId="0" borderId="14" xfId="0" applyNumberFormat="1" applyFont="1" applyBorder="1" applyAlignment="1">
      <alignment horizontal="left" vertical="center"/>
    </xf>
    <xf numFmtId="2" fontId="3" fillId="0" borderId="12" xfId="0" applyNumberFormat="1" applyFont="1" applyBorder="1" applyAlignment="1">
      <alignment horizontal="left" vertical="center"/>
    </xf>
    <xf numFmtId="2" fontId="3" fillId="0" borderId="15" xfId="0" applyNumberFormat="1" applyFont="1" applyBorder="1" applyAlignment="1">
      <alignment horizontal="left" vertical="center"/>
    </xf>
    <xf numFmtId="0" fontId="0" fillId="0" borderId="14" xfId="0" applyBorder="1" applyAlignment="1">
      <alignment horizontal="center" vertical="center"/>
    </xf>
    <xf numFmtId="0" fontId="0" fillId="0" borderId="12" xfId="0" applyBorder="1" applyAlignment="1">
      <alignment horizontal="center" vertical="center"/>
    </xf>
    <xf numFmtId="0" fontId="0" fillId="0" borderId="15" xfId="0" applyBorder="1" applyAlignment="1">
      <alignment horizontal="center" vertical="center"/>
    </xf>
    <xf numFmtId="2" fontId="0" fillId="0" borderId="14" xfId="0" applyNumberFormat="1" applyBorder="1" applyAlignment="1">
      <alignment horizontal="left" vertical="center"/>
    </xf>
    <xf numFmtId="2" fontId="0" fillId="0" borderId="12" xfId="0" applyNumberFormat="1" applyBorder="1" applyAlignment="1">
      <alignment horizontal="left" vertical="center"/>
    </xf>
    <xf numFmtId="2" fontId="0" fillId="0" borderId="15" xfId="0" applyNumberFormat="1" applyBorder="1" applyAlignment="1">
      <alignment horizontal="left" vertical="center"/>
    </xf>
    <xf numFmtId="0" fontId="0" fillId="0" borderId="11" xfId="0" applyBorder="1" applyAlignment="1">
      <alignment horizontal="left" vertical="center"/>
    </xf>
    <xf numFmtId="0" fontId="14" fillId="6" borderId="13" xfId="0" applyFont="1" applyFill="1" applyBorder="1" applyAlignment="1">
      <alignment horizontal="center" vertical="center" wrapText="1"/>
    </xf>
    <xf numFmtId="1" fontId="18" fillId="0" borderId="14" xfId="0" applyNumberFormat="1" applyFont="1" applyBorder="1" applyAlignment="1">
      <alignment horizontal="center" vertical="center"/>
    </xf>
    <xf numFmtId="1" fontId="18" fillId="0" borderId="12" xfId="0" applyNumberFormat="1" applyFont="1" applyBorder="1" applyAlignment="1">
      <alignment horizontal="center" vertical="center"/>
    </xf>
    <xf numFmtId="1" fontId="18" fillId="0" borderId="15" xfId="0" applyNumberFormat="1" applyFont="1" applyBorder="1" applyAlignment="1">
      <alignment horizontal="center" vertical="center"/>
    </xf>
    <xf numFmtId="0" fontId="3" fillId="0" borderId="14" xfId="0" applyFont="1" applyBorder="1" applyAlignment="1">
      <alignment horizontal="left" vertical="center"/>
    </xf>
    <xf numFmtId="0" fontId="3" fillId="0" borderId="12" xfId="0" applyFont="1" applyBorder="1" applyAlignment="1">
      <alignment horizontal="left" vertical="center"/>
    </xf>
    <xf numFmtId="0" fontId="3" fillId="0" borderId="15" xfId="0" applyFont="1" applyBorder="1" applyAlignment="1">
      <alignment horizontal="left" vertical="center"/>
    </xf>
    <xf numFmtId="0" fontId="0" fillId="0" borderId="11" xfId="0" applyBorder="1" applyAlignment="1">
      <alignment horizontal="left"/>
    </xf>
    <xf numFmtId="0" fontId="0" fillId="0" borderId="12" xfId="0" applyBorder="1" applyAlignment="1">
      <alignment horizontal="left" vertical="center"/>
    </xf>
    <xf numFmtId="2" fontId="3" fillId="7" borderId="12" xfId="0" applyNumberFormat="1" applyFont="1" applyFill="1" applyBorder="1" applyAlignment="1">
      <alignment horizontal="left" vertical="center"/>
    </xf>
    <xf numFmtId="0" fontId="3" fillId="7" borderId="12" xfId="0" applyFont="1" applyFill="1" applyBorder="1" applyAlignment="1">
      <alignment horizontal="left" vertical="center"/>
    </xf>
    <xf numFmtId="0" fontId="0" fillId="0" borderId="13" xfId="0" applyBorder="1" applyAlignment="1">
      <alignment horizontal="left"/>
    </xf>
    <xf numFmtId="0" fontId="17" fillId="0" borderId="0" xfId="0" applyFont="1" applyAlignment="1">
      <alignment horizontal="center"/>
    </xf>
    <xf numFmtId="0" fontId="0" fillId="0" borderId="0" xfId="0" applyAlignment="1">
      <alignment horizontal="center"/>
    </xf>
    <xf numFmtId="0" fontId="14" fillId="6" borderId="0" xfId="0" applyFont="1" applyFill="1" applyAlignment="1">
      <alignment horizontal="center" vertical="center" wrapText="1"/>
    </xf>
    <xf numFmtId="1" fontId="18" fillId="0" borderId="11" xfId="0" applyNumberFormat="1" applyFont="1" applyBorder="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8" fillId="2" borderId="0" xfId="0" applyFont="1" applyFill="1" applyAlignment="1">
      <alignment horizontal="center" vertical="center"/>
    </xf>
    <xf numFmtId="0" fontId="9" fillId="4" borderId="1" xfId="0" applyFont="1" applyFill="1" applyBorder="1" applyAlignment="1">
      <alignment horizontal="center" vertical="center" wrapText="1"/>
    </xf>
    <xf numFmtId="0" fontId="9" fillId="4" borderId="3" xfId="0" applyFont="1" applyFill="1" applyBorder="1" applyAlignment="1">
      <alignment horizontal="center" vertical="center" wrapText="1"/>
    </xf>
    <xf numFmtId="9" fontId="9" fillId="4" borderId="1" xfId="2" applyFont="1" applyFill="1" applyBorder="1" applyAlignment="1">
      <alignment horizontal="center" vertical="center" wrapText="1"/>
    </xf>
    <xf numFmtId="9" fontId="9" fillId="4" borderId="3" xfId="2" applyFont="1" applyFill="1" applyBorder="1" applyAlignment="1">
      <alignment horizontal="center" vertical="center" wrapText="1"/>
    </xf>
    <xf numFmtId="0" fontId="13" fillId="0" borderId="0" xfId="0" applyFont="1" applyAlignment="1">
      <alignment horizontal="center" vertical="center"/>
    </xf>
  </cellXfs>
  <cellStyles count="3">
    <cellStyle name="Comma" xfId="1" builtinId="3"/>
    <cellStyle name="Normal" xfId="0" builtinId="0"/>
    <cellStyle name="Percent" xfId="2" builtinId="5"/>
  </cellStyles>
  <dxfs count="25">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9" tint="0.59996337778862885"/>
        </patternFill>
      </fill>
    </dxf>
    <dxf>
      <fill>
        <patternFill>
          <bgColor rgb="FFFF0000"/>
        </patternFill>
      </fill>
    </dxf>
    <dxf>
      <font>
        <b val="0"/>
        <i/>
        <strike val="0"/>
        <color rgb="FFFF0000"/>
      </font>
      <fill>
        <patternFill patternType="none">
          <bgColor auto="1"/>
        </patternFill>
      </fill>
    </dxf>
    <dxf>
      <font>
        <b/>
        <i val="0"/>
        <color auto="1"/>
      </font>
      <fill>
        <patternFill>
          <bgColor theme="0" tint="-0.14996795556505021"/>
        </patternFill>
      </fill>
    </dxf>
    <dxf>
      <font>
        <b/>
        <i val="0"/>
      </font>
      <fill>
        <patternFill>
          <bgColor rgb="FFFFC000"/>
        </patternFill>
      </fill>
    </dxf>
    <dxf>
      <font>
        <b/>
        <i val="0"/>
        <color rgb="FFFFC000"/>
      </font>
      <fill>
        <patternFill>
          <bgColor theme="7" tint="-0.499984740745262"/>
        </patternFill>
      </fill>
    </dxf>
    <dxf>
      <border>
        <left style="thin">
          <color auto="1"/>
        </left>
        <right style="thin">
          <color auto="1"/>
        </right>
        <top style="thin">
          <color auto="1"/>
        </top>
        <bottom style="thin">
          <color auto="1"/>
        </bottom>
        <vertical/>
        <horizontal/>
      </border>
    </dxf>
    <dxf>
      <font>
        <b val="0"/>
        <i val="0"/>
        <color auto="1"/>
      </font>
      <fill>
        <patternFill patternType="none">
          <fgColor indexed="64"/>
          <bgColor auto="1"/>
        </patternFill>
      </fill>
      <border>
        <left style="thin">
          <color auto="1"/>
        </left>
        <right style="thin">
          <color auto="1"/>
        </right>
        <top style="thin">
          <color auto="1"/>
        </top>
        <bottom style="thin">
          <color auto="1"/>
        </bottom>
      </border>
    </dxf>
    <dxf>
      <font>
        <b/>
        <i val="0"/>
        <color auto="1"/>
      </font>
      <fill>
        <patternFill>
          <fgColor theme="0"/>
          <bgColor rgb="FFFFC000"/>
        </patternFill>
      </fill>
    </dxf>
    <dxf>
      <font>
        <b/>
        <i val="0"/>
        <color rgb="FFFFC000"/>
      </font>
      <fill>
        <patternFill>
          <fgColor theme="0"/>
          <bgColor theme="7" tint="-0.499984740745262"/>
        </patternFill>
      </fill>
    </dxf>
    <dxf>
      <font>
        <b/>
        <i val="0"/>
        <color rgb="FFFFC000"/>
      </font>
      <fill>
        <patternFill>
          <bgColor theme="7" tint="-0.499984740745262"/>
        </patternFill>
      </fill>
      <border>
        <left/>
        <right/>
        <top/>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37141</xdr:colOff>
      <xdr:row>0</xdr:row>
      <xdr:rowOff>129540</xdr:rowOff>
    </xdr:from>
    <xdr:to>
      <xdr:col>8</xdr:col>
      <xdr:colOff>555173</xdr:colOff>
      <xdr:row>0</xdr:row>
      <xdr:rowOff>1504411</xdr:rowOff>
    </xdr:to>
    <xdr:pic>
      <xdr:nvPicPr>
        <xdr:cNvPr id="2" name="Picture 1">
          <a:extLst>
            <a:ext uri="{FF2B5EF4-FFF2-40B4-BE49-F238E27FC236}">
              <a16:creationId xmlns:a16="http://schemas.microsoft.com/office/drawing/2014/main" id="{CDC0F4CE-13AD-4A23-9E77-6DF2240399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681" y="129540"/>
          <a:ext cx="11445112" cy="1374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12</xdr:col>
          <xdr:colOff>556260</xdr:colOff>
          <xdr:row>0</xdr:row>
          <xdr:rowOff>304800</xdr:rowOff>
        </xdr:from>
        <xdr:to>
          <xdr:col>16</xdr:col>
          <xdr:colOff>464820</xdr:colOff>
          <xdr:row>0</xdr:row>
          <xdr:rowOff>784860</xdr:rowOff>
        </xdr:to>
        <xdr:sp macro="" textlink="">
          <xdr:nvSpPr>
            <xdr:cNvPr id="1025" name="Button 1" descr="UPDATE DATA"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64008" tIns="64008" rIns="64008" bIns="64008" anchor="ctr" upright="1"/>
            <a:lstStyle/>
            <a:p>
              <a:pPr algn="ctr" rtl="0">
                <a:defRPr sz="1000"/>
              </a:pPr>
              <a:r>
                <a:rPr lang="en-ID" sz="2500" b="0" i="0" u="none" strike="noStrike" baseline="0">
                  <a:solidFill>
                    <a:srgbClr val="000000"/>
                  </a:solidFill>
                  <a:latin typeface="Aptos Narrow"/>
                </a:rPr>
                <a:t>UPDATE DATA</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4354</xdr:colOff>
      <xdr:row>0</xdr:row>
      <xdr:rowOff>53339</xdr:rowOff>
    </xdr:from>
    <xdr:to>
      <xdr:col>8</xdr:col>
      <xdr:colOff>881743</xdr:colOff>
      <xdr:row>0</xdr:row>
      <xdr:rowOff>1621971</xdr:rowOff>
    </xdr:to>
    <xdr:pic>
      <xdr:nvPicPr>
        <xdr:cNvPr id="2" name="Picture 1">
          <a:extLst>
            <a:ext uri="{FF2B5EF4-FFF2-40B4-BE49-F238E27FC236}">
              <a16:creationId xmlns:a16="http://schemas.microsoft.com/office/drawing/2014/main" id="{03A3C875-035B-43D5-A0A0-1B1A1A281B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794" y="53339"/>
          <a:ext cx="10577649" cy="1568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11</xdr:col>
          <xdr:colOff>160020</xdr:colOff>
          <xdr:row>0</xdr:row>
          <xdr:rowOff>160020</xdr:rowOff>
        </xdr:from>
        <xdr:to>
          <xdr:col>15</xdr:col>
          <xdr:colOff>76200</xdr:colOff>
          <xdr:row>0</xdr:row>
          <xdr:rowOff>632460</xdr:rowOff>
        </xdr:to>
        <xdr:sp macro="" textlink="">
          <xdr:nvSpPr>
            <xdr:cNvPr id="2049" name="Button 1" descr="UPDATE DATA"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txBody>
            <a:bodyPr vertOverflow="clip" wrap="square" lIns="64008" tIns="64008" rIns="64008" bIns="64008" anchor="ctr" upright="1"/>
            <a:lstStyle/>
            <a:p>
              <a:pPr algn="ctr" rtl="0">
                <a:defRPr sz="1000"/>
              </a:pPr>
              <a:r>
                <a:rPr lang="en-ID" sz="2500" b="0" i="0" u="none" strike="noStrike" baseline="0">
                  <a:solidFill>
                    <a:srgbClr val="000000"/>
                  </a:solidFill>
                  <a:latin typeface="Aptos Narrow"/>
                </a:rPr>
                <a:t>UPDATE DATA</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16</xdr:col>
          <xdr:colOff>342900</xdr:colOff>
          <xdr:row>0</xdr:row>
          <xdr:rowOff>289560</xdr:rowOff>
        </xdr:from>
        <xdr:to>
          <xdr:col>19</xdr:col>
          <xdr:colOff>449580</xdr:colOff>
          <xdr:row>0</xdr:row>
          <xdr:rowOff>769620</xdr:rowOff>
        </xdr:to>
        <xdr:sp macro="" textlink="">
          <xdr:nvSpPr>
            <xdr:cNvPr id="3073" name="Button 1" descr="UPDATE DATA"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w="9525">
              <a:miter lim="800000"/>
              <a:headEnd/>
              <a:tailEnd/>
            </a:ln>
          </xdr:spPr>
          <xdr:txBody>
            <a:bodyPr vertOverflow="clip" wrap="square" lIns="64008" tIns="64008" rIns="64008" bIns="64008" anchor="ctr" upright="1"/>
            <a:lstStyle/>
            <a:p>
              <a:pPr algn="ctr" rtl="0">
                <a:defRPr sz="1000"/>
              </a:pPr>
              <a:r>
                <a:rPr lang="en-ID" sz="2500" b="0" i="0" u="none" strike="noStrike" baseline="0">
                  <a:solidFill>
                    <a:srgbClr val="000000"/>
                  </a:solidFill>
                  <a:latin typeface="Aptos Narrow"/>
                </a:rPr>
                <a:t>UPDATE DATA</a:t>
              </a:r>
            </a:p>
          </xdr:txBody>
        </xdr:sp>
        <xdr:clientData fPrintsWithSheet="0"/>
      </xdr:twoCellAnchor>
    </mc:Choice>
    <mc:Fallback/>
  </mc:AlternateContent>
  <xdr:twoCellAnchor editAs="oneCell">
    <xdr:from>
      <xdr:col>1</xdr:col>
      <xdr:colOff>75337</xdr:colOff>
      <xdr:row>0</xdr:row>
      <xdr:rowOff>126902</xdr:rowOff>
    </xdr:from>
    <xdr:to>
      <xdr:col>13</xdr:col>
      <xdr:colOff>511339</xdr:colOff>
      <xdr:row>1</xdr:row>
      <xdr:rowOff>126688</xdr:rowOff>
    </xdr:to>
    <xdr:pic>
      <xdr:nvPicPr>
        <xdr:cNvPr id="2" name="Picture 1">
          <a:extLst>
            <a:ext uri="{FF2B5EF4-FFF2-40B4-BE49-F238E27FC236}">
              <a16:creationId xmlns:a16="http://schemas.microsoft.com/office/drawing/2014/main" id="{6BF515B9-F818-45D2-AF01-D102E85071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9157" y="126902"/>
          <a:ext cx="13024242" cy="187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75338</xdr:colOff>
      <xdr:row>0</xdr:row>
      <xdr:rowOff>126902</xdr:rowOff>
    </xdr:from>
    <xdr:to>
      <xdr:col>10</xdr:col>
      <xdr:colOff>609155</xdr:colOff>
      <xdr:row>1</xdr:row>
      <xdr:rowOff>29524</xdr:rowOff>
    </xdr:to>
    <xdr:pic>
      <xdr:nvPicPr>
        <xdr:cNvPr id="2" name="Picture 1">
          <a:extLst>
            <a:ext uri="{FF2B5EF4-FFF2-40B4-BE49-F238E27FC236}">
              <a16:creationId xmlns:a16="http://schemas.microsoft.com/office/drawing/2014/main" id="{501752FE-8838-4D4E-8CAB-31DF82A78A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9158" y="126902"/>
          <a:ext cx="9136797" cy="13199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2FC2A-3C6B-41BC-B059-FD0F13B67067}">
  <sheetPr codeName="Sheet2"/>
  <dimension ref="A1:M5270"/>
  <sheetViews>
    <sheetView view="pageBreakPreview" zoomScale="70" zoomScaleNormal="85" zoomScaleSheetLayoutView="70" workbookViewId="0">
      <pane ySplit="6" topLeftCell="A329" activePane="bottomLeft" state="frozen"/>
      <selection activeCell="E310" sqref="E310"/>
      <selection pane="bottomLeft" activeCell="E310" sqref="E310"/>
    </sheetView>
  </sheetViews>
  <sheetFormatPr defaultRowHeight="14.4" x14ac:dyDescent="0.3"/>
  <cols>
    <col min="1" max="1" width="1.88671875" style="1" customWidth="1"/>
    <col min="2" max="2" width="7.5546875" style="4" customWidth="1"/>
    <col min="3" max="3" width="3.6640625" style="5" customWidth="1"/>
    <col min="4" max="4" width="58.88671875" style="6" customWidth="1"/>
    <col min="5" max="6" width="12.88671875" style="2" bestFit="1" customWidth="1"/>
    <col min="7" max="7" width="26.6640625" style="7" customWidth="1"/>
    <col min="8" max="8" width="36.77734375" style="2" customWidth="1"/>
    <col min="9" max="9" width="10.33203125" style="3" customWidth="1"/>
    <col min="10" max="10" width="1.44140625" customWidth="1"/>
    <col min="11" max="11" width="0" hidden="1" customWidth="1"/>
  </cols>
  <sheetData>
    <row r="1" spans="1:11" ht="120" customHeight="1" x14ac:dyDescent="0.3">
      <c r="B1" s="132"/>
      <c r="C1" s="132"/>
      <c r="D1" s="132"/>
      <c r="E1" s="132"/>
      <c r="F1" s="132"/>
      <c r="G1" s="132"/>
      <c r="H1" s="132"/>
    </row>
    <row r="2" spans="1:11" ht="28.8" x14ac:dyDescent="0.3">
      <c r="B2" s="133" t="s">
        <v>0</v>
      </c>
      <c r="C2" s="133"/>
      <c r="D2" s="133"/>
      <c r="E2" s="133"/>
      <c r="F2" s="133"/>
      <c r="G2" s="133"/>
      <c r="H2" s="133"/>
      <c r="I2" s="133"/>
    </row>
    <row r="3" spans="1:11" ht="19.8" x14ac:dyDescent="0.3">
      <c r="B3" s="134" t="s">
        <v>1</v>
      </c>
      <c r="C3" s="134"/>
      <c r="D3" s="134"/>
      <c r="E3" s="134"/>
      <c r="F3" s="134"/>
      <c r="G3" s="134"/>
      <c r="H3" s="134"/>
      <c r="I3" s="134"/>
    </row>
    <row r="4" spans="1:11" ht="7.8" customHeight="1" x14ac:dyDescent="0.3"/>
    <row r="5" spans="1:11" s="13" customFormat="1" ht="24" customHeight="1" x14ac:dyDescent="0.3">
      <c r="A5" s="8"/>
      <c r="B5" s="9" t="s">
        <v>2</v>
      </c>
      <c r="C5" s="135" t="s">
        <v>3</v>
      </c>
      <c r="D5" s="135"/>
      <c r="E5" s="10" t="s">
        <v>4</v>
      </c>
      <c r="F5" s="10" t="s">
        <v>5</v>
      </c>
      <c r="G5" s="11" t="s">
        <v>6</v>
      </c>
      <c r="H5" s="10" t="s">
        <v>7</v>
      </c>
      <c r="I5" s="12" t="s">
        <v>8</v>
      </c>
    </row>
    <row r="6" spans="1:11" hidden="1" x14ac:dyDescent="0.3">
      <c r="B6" s="14" t="s">
        <v>9</v>
      </c>
      <c r="C6" s="15" t="s">
        <v>10</v>
      </c>
      <c r="D6" s="16" t="s">
        <v>11</v>
      </c>
      <c r="E6" s="14" t="s">
        <v>12</v>
      </c>
      <c r="F6" s="14" t="s">
        <v>13</v>
      </c>
      <c r="G6" s="17" t="s">
        <v>14</v>
      </c>
      <c r="H6" s="14" t="s">
        <v>15</v>
      </c>
      <c r="I6" s="3" t="s">
        <v>16</v>
      </c>
      <c r="J6" t="s">
        <v>17</v>
      </c>
      <c r="K6" t="s">
        <v>18</v>
      </c>
    </row>
    <row r="7" spans="1:11" x14ac:dyDescent="0.3">
      <c r="B7" s="4" t="s">
        <v>19</v>
      </c>
      <c r="C7" s="18" t="s">
        <v>20</v>
      </c>
      <c r="D7" s="1"/>
      <c r="E7" s="4"/>
      <c r="F7" s="4"/>
      <c r="H7" s="4"/>
      <c r="K7" t="s">
        <v>21</v>
      </c>
    </row>
    <row r="8" spans="1:11" s="20" customFormat="1" x14ac:dyDescent="0.3">
      <c r="A8" s="19"/>
      <c r="B8" s="2"/>
      <c r="C8" s="5"/>
      <c r="D8" s="6"/>
      <c r="E8" s="2"/>
      <c r="F8" s="2"/>
      <c r="G8" s="7"/>
      <c r="H8" s="2"/>
      <c r="I8" s="3"/>
      <c r="J8"/>
      <c r="K8" t="s">
        <v>21</v>
      </c>
    </row>
    <row r="9" spans="1:11" ht="28.8" x14ac:dyDescent="0.3">
      <c r="B9" s="2">
        <v>1</v>
      </c>
      <c r="D9" s="6" t="s">
        <v>22</v>
      </c>
      <c r="E9" s="2" t="s">
        <v>23</v>
      </c>
      <c r="F9" s="2" t="s">
        <v>24</v>
      </c>
      <c r="G9" s="7">
        <v>160105.20000000001</v>
      </c>
      <c r="H9" s="21" t="s">
        <v>25</v>
      </c>
      <c r="I9" s="3">
        <v>1</v>
      </c>
      <c r="K9" t="s">
        <v>21</v>
      </c>
    </row>
    <row r="10" spans="1:11" x14ac:dyDescent="0.3">
      <c r="B10" s="2"/>
      <c r="K10" t="s">
        <v>21</v>
      </c>
    </row>
    <row r="11" spans="1:11" x14ac:dyDescent="0.3">
      <c r="B11" s="2" t="s">
        <v>26</v>
      </c>
      <c r="C11" s="5" t="s">
        <v>27</v>
      </c>
      <c r="K11" t="s">
        <v>21</v>
      </c>
    </row>
    <row r="12" spans="1:11" x14ac:dyDescent="0.3">
      <c r="B12" s="2"/>
      <c r="K12" t="s">
        <v>21</v>
      </c>
    </row>
    <row r="13" spans="1:11" x14ac:dyDescent="0.3">
      <c r="B13" s="2">
        <v>2</v>
      </c>
      <c r="D13" s="6" t="s">
        <v>28</v>
      </c>
      <c r="E13" s="2" t="s">
        <v>29</v>
      </c>
      <c r="F13" s="2" t="s">
        <v>24</v>
      </c>
      <c r="G13" s="7">
        <v>185000</v>
      </c>
      <c r="H13" s="2" t="s">
        <v>30</v>
      </c>
      <c r="I13" s="3">
        <v>1</v>
      </c>
      <c r="K13" t="s">
        <v>21</v>
      </c>
    </row>
    <row r="14" spans="1:11" x14ac:dyDescent="0.3">
      <c r="B14" s="2">
        <v>3</v>
      </c>
      <c r="D14" s="6" t="s">
        <v>31</v>
      </c>
      <c r="E14" s="2" t="s">
        <v>32</v>
      </c>
      <c r="F14" s="2" t="s">
        <v>24</v>
      </c>
      <c r="G14" s="7">
        <v>185000</v>
      </c>
      <c r="H14" s="2" t="s">
        <v>30</v>
      </c>
      <c r="I14" s="3">
        <v>1</v>
      </c>
      <c r="K14" t="s">
        <v>21</v>
      </c>
    </row>
    <row r="15" spans="1:11" x14ac:dyDescent="0.3">
      <c r="B15" s="2">
        <v>4</v>
      </c>
      <c r="D15" s="6" t="s">
        <v>33</v>
      </c>
      <c r="E15" s="2" t="s">
        <v>34</v>
      </c>
      <c r="F15" s="2" t="s">
        <v>24</v>
      </c>
      <c r="G15" s="7">
        <v>185000</v>
      </c>
      <c r="H15" s="2" t="s">
        <v>30</v>
      </c>
      <c r="I15" s="3">
        <v>1</v>
      </c>
      <c r="K15" t="s">
        <v>21</v>
      </c>
    </row>
    <row r="16" spans="1:11" x14ac:dyDescent="0.3">
      <c r="B16" s="2">
        <v>5</v>
      </c>
      <c r="D16" s="6" t="s">
        <v>35</v>
      </c>
      <c r="E16" s="2" t="s">
        <v>36</v>
      </c>
      <c r="F16" s="2" t="s">
        <v>24</v>
      </c>
      <c r="G16" s="7">
        <v>185000</v>
      </c>
      <c r="H16" s="2" t="s">
        <v>30</v>
      </c>
      <c r="I16" s="3">
        <v>1</v>
      </c>
      <c r="K16" t="s">
        <v>21</v>
      </c>
    </row>
    <row r="17" spans="2:11" x14ac:dyDescent="0.3">
      <c r="B17" s="2">
        <v>6</v>
      </c>
      <c r="D17" s="6" t="s">
        <v>37</v>
      </c>
      <c r="E17" s="2" t="s">
        <v>38</v>
      </c>
      <c r="F17" s="2" t="s">
        <v>24</v>
      </c>
      <c r="G17" s="7">
        <v>185000</v>
      </c>
      <c r="H17" s="2" t="s">
        <v>30</v>
      </c>
      <c r="I17" s="3">
        <v>1</v>
      </c>
      <c r="K17" t="s">
        <v>21</v>
      </c>
    </row>
    <row r="18" spans="2:11" x14ac:dyDescent="0.3">
      <c r="B18" s="2">
        <v>7</v>
      </c>
      <c r="D18" s="6" t="s">
        <v>39</v>
      </c>
      <c r="E18" s="2" t="s">
        <v>40</v>
      </c>
      <c r="F18" s="2" t="s">
        <v>24</v>
      </c>
      <c r="G18" s="7">
        <v>250000</v>
      </c>
      <c r="H18" s="2" t="s">
        <v>30</v>
      </c>
      <c r="I18" s="3">
        <v>1</v>
      </c>
      <c r="K18" t="s">
        <v>21</v>
      </c>
    </row>
    <row r="19" spans="2:11" x14ac:dyDescent="0.3">
      <c r="B19" s="2">
        <v>8</v>
      </c>
      <c r="D19" s="6" t="s">
        <v>41</v>
      </c>
      <c r="E19" s="2" t="s">
        <v>42</v>
      </c>
      <c r="F19" s="2" t="s">
        <v>24</v>
      </c>
      <c r="G19" s="7">
        <v>250000</v>
      </c>
      <c r="H19" s="2" t="s">
        <v>30</v>
      </c>
      <c r="I19" s="3">
        <v>1</v>
      </c>
      <c r="K19" t="s">
        <v>21</v>
      </c>
    </row>
    <row r="20" spans="2:11" x14ac:dyDescent="0.3">
      <c r="B20" s="2">
        <v>9</v>
      </c>
      <c r="D20" s="6" t="s">
        <v>43</v>
      </c>
      <c r="E20" s="2" t="s">
        <v>44</v>
      </c>
      <c r="F20" s="2" t="s">
        <v>24</v>
      </c>
      <c r="G20" s="7">
        <v>185000</v>
      </c>
      <c r="H20" s="2" t="s">
        <v>30</v>
      </c>
      <c r="I20" s="3">
        <v>1</v>
      </c>
      <c r="K20" t="s">
        <v>21</v>
      </c>
    </row>
    <row r="21" spans="2:11" x14ac:dyDescent="0.3">
      <c r="B21" s="2">
        <v>10</v>
      </c>
      <c r="D21" s="6" t="s">
        <v>45</v>
      </c>
      <c r="E21" s="2" t="s">
        <v>46</v>
      </c>
      <c r="F21" s="2" t="s">
        <v>24</v>
      </c>
      <c r="G21" s="7">
        <v>185000</v>
      </c>
      <c r="H21" s="2" t="s">
        <v>30</v>
      </c>
      <c r="I21" s="3">
        <v>1</v>
      </c>
      <c r="K21" t="s">
        <v>21</v>
      </c>
    </row>
    <row r="22" spans="2:11" x14ac:dyDescent="0.3">
      <c r="B22" s="2">
        <v>11</v>
      </c>
      <c r="D22" s="6" t="s">
        <v>47</v>
      </c>
      <c r="E22" s="2" t="s">
        <v>48</v>
      </c>
      <c r="F22" s="2" t="s">
        <v>24</v>
      </c>
      <c r="G22" s="7">
        <v>185000</v>
      </c>
      <c r="H22" s="2" t="s">
        <v>30</v>
      </c>
      <c r="I22" s="3">
        <v>1</v>
      </c>
      <c r="K22" t="s">
        <v>21</v>
      </c>
    </row>
    <row r="23" spans="2:11" x14ac:dyDescent="0.3">
      <c r="B23" s="2">
        <v>12</v>
      </c>
      <c r="D23" s="6" t="s">
        <v>49</v>
      </c>
      <c r="E23" s="2" t="s">
        <v>50</v>
      </c>
      <c r="F23" s="2" t="s">
        <v>24</v>
      </c>
      <c r="G23" s="7">
        <v>185000</v>
      </c>
      <c r="H23" s="2" t="s">
        <v>30</v>
      </c>
      <c r="I23" s="3">
        <v>1</v>
      </c>
      <c r="K23" t="s">
        <v>21</v>
      </c>
    </row>
    <row r="24" spans="2:11" x14ac:dyDescent="0.3">
      <c r="B24" s="2">
        <v>13</v>
      </c>
      <c r="D24" s="6" t="s">
        <v>51</v>
      </c>
      <c r="E24" s="2" t="s">
        <v>52</v>
      </c>
      <c r="F24" s="2" t="s">
        <v>24</v>
      </c>
      <c r="G24" s="7">
        <v>200000</v>
      </c>
      <c r="H24" s="2" t="s">
        <v>30</v>
      </c>
      <c r="I24" s="3">
        <v>1</v>
      </c>
      <c r="K24" t="s">
        <v>21</v>
      </c>
    </row>
    <row r="25" spans="2:11" x14ac:dyDescent="0.3">
      <c r="B25" s="2">
        <v>14</v>
      </c>
      <c r="D25" s="6" t="s">
        <v>53</v>
      </c>
      <c r="E25" s="2" t="s">
        <v>54</v>
      </c>
      <c r="F25" s="2" t="s">
        <v>24</v>
      </c>
      <c r="G25" s="7">
        <v>250000</v>
      </c>
      <c r="H25" s="2" t="s">
        <v>30</v>
      </c>
      <c r="I25" s="3">
        <v>1</v>
      </c>
      <c r="K25" t="s">
        <v>21</v>
      </c>
    </row>
    <row r="26" spans="2:11" x14ac:dyDescent="0.3">
      <c r="B26" s="2">
        <v>15</v>
      </c>
      <c r="D26" s="6" t="s">
        <v>55</v>
      </c>
      <c r="E26" s="2" t="s">
        <v>56</v>
      </c>
      <c r="F26" s="2" t="s">
        <v>24</v>
      </c>
      <c r="G26" s="7">
        <v>200000</v>
      </c>
      <c r="H26" s="2" t="s">
        <v>30</v>
      </c>
      <c r="I26" s="3">
        <v>1</v>
      </c>
      <c r="K26" t="s">
        <v>21</v>
      </c>
    </row>
    <row r="27" spans="2:11" x14ac:dyDescent="0.3">
      <c r="B27" s="2">
        <v>16</v>
      </c>
      <c r="D27" s="6" t="s">
        <v>57</v>
      </c>
      <c r="E27" s="2" t="s">
        <v>58</v>
      </c>
      <c r="F27" s="2" t="s">
        <v>24</v>
      </c>
      <c r="G27" s="7">
        <v>150000</v>
      </c>
      <c r="H27" s="2" t="s">
        <v>30</v>
      </c>
      <c r="I27" s="3">
        <v>1</v>
      </c>
      <c r="K27" t="s">
        <v>21</v>
      </c>
    </row>
    <row r="28" spans="2:11" x14ac:dyDescent="0.3">
      <c r="B28" s="2">
        <v>17</v>
      </c>
      <c r="D28" s="6" t="s">
        <v>59</v>
      </c>
      <c r="E28" s="2" t="s">
        <v>60</v>
      </c>
      <c r="F28" s="2" t="s">
        <v>24</v>
      </c>
      <c r="G28" s="7">
        <v>300000</v>
      </c>
      <c r="H28" s="2" t="s">
        <v>30</v>
      </c>
      <c r="I28" s="3">
        <v>1</v>
      </c>
      <c r="K28" t="s">
        <v>21</v>
      </c>
    </row>
    <row r="29" spans="2:11" x14ac:dyDescent="0.3">
      <c r="B29" s="2">
        <v>18</v>
      </c>
      <c r="D29" s="6" t="s">
        <v>61</v>
      </c>
      <c r="E29" s="2" t="s">
        <v>62</v>
      </c>
      <c r="F29" s="2" t="s">
        <v>24</v>
      </c>
      <c r="G29" s="7">
        <v>250000</v>
      </c>
      <c r="H29" s="2" t="s">
        <v>30</v>
      </c>
      <c r="I29" s="3">
        <v>1</v>
      </c>
      <c r="K29" t="s">
        <v>21</v>
      </c>
    </row>
    <row r="30" spans="2:11" x14ac:dyDescent="0.3">
      <c r="B30" s="2">
        <v>19</v>
      </c>
      <c r="D30" s="6" t="s">
        <v>63</v>
      </c>
      <c r="E30" s="2" t="s">
        <v>64</v>
      </c>
      <c r="F30" s="2" t="s">
        <v>24</v>
      </c>
      <c r="G30" s="7">
        <v>350000</v>
      </c>
      <c r="H30" s="2" t="s">
        <v>30</v>
      </c>
      <c r="I30" s="3">
        <v>1</v>
      </c>
      <c r="K30" t="s">
        <v>21</v>
      </c>
    </row>
    <row r="31" spans="2:11" x14ac:dyDescent="0.3">
      <c r="B31" s="2">
        <v>20</v>
      </c>
      <c r="D31" s="6" t="s">
        <v>65</v>
      </c>
      <c r="E31" s="2" t="s">
        <v>66</v>
      </c>
      <c r="F31" s="2" t="s">
        <v>24</v>
      </c>
      <c r="G31" s="7">
        <v>250000</v>
      </c>
      <c r="H31" s="2" t="s">
        <v>30</v>
      </c>
      <c r="I31" s="3">
        <v>1</v>
      </c>
      <c r="K31" t="s">
        <v>21</v>
      </c>
    </row>
    <row r="32" spans="2:11" x14ac:dyDescent="0.3">
      <c r="B32" s="2">
        <v>21</v>
      </c>
      <c r="D32" s="6" t="s">
        <v>67</v>
      </c>
      <c r="E32" s="2" t="s">
        <v>68</v>
      </c>
      <c r="F32" s="2" t="s">
        <v>24</v>
      </c>
      <c r="G32" s="7">
        <v>200000</v>
      </c>
      <c r="H32" s="2" t="s">
        <v>30</v>
      </c>
      <c r="I32" s="3">
        <v>1</v>
      </c>
      <c r="K32" t="s">
        <v>21</v>
      </c>
    </row>
    <row r="33" spans="2:11" x14ac:dyDescent="0.3">
      <c r="B33" s="2">
        <v>22</v>
      </c>
      <c r="D33" s="6" t="s">
        <v>69</v>
      </c>
      <c r="E33" s="2" t="s">
        <v>70</v>
      </c>
      <c r="F33" s="2" t="s">
        <v>24</v>
      </c>
      <c r="G33" s="7">
        <v>100000</v>
      </c>
      <c r="H33" s="2" t="s">
        <v>30</v>
      </c>
      <c r="I33" s="3">
        <v>1</v>
      </c>
      <c r="K33" t="s">
        <v>21</v>
      </c>
    </row>
    <row r="34" spans="2:11" x14ac:dyDescent="0.3">
      <c r="B34" s="2"/>
    </row>
    <row r="35" spans="2:11" x14ac:dyDescent="0.3">
      <c r="B35" s="2" t="s">
        <v>71</v>
      </c>
      <c r="C35" s="5" t="s">
        <v>72</v>
      </c>
      <c r="K35" t="s">
        <v>21</v>
      </c>
    </row>
    <row r="36" spans="2:11" x14ac:dyDescent="0.3">
      <c r="B36" s="2">
        <v>1</v>
      </c>
      <c r="C36" s="5" t="s">
        <v>73</v>
      </c>
      <c r="K36" t="s">
        <v>21</v>
      </c>
    </row>
    <row r="37" spans="2:11" x14ac:dyDescent="0.3">
      <c r="B37" s="2"/>
      <c r="C37" s="5" t="s">
        <v>74</v>
      </c>
      <c r="D37" s="6" t="s">
        <v>75</v>
      </c>
      <c r="E37" s="2" t="s">
        <v>76</v>
      </c>
      <c r="F37" s="2" t="s">
        <v>77</v>
      </c>
      <c r="G37" s="7">
        <v>250000</v>
      </c>
      <c r="H37" s="2" t="s">
        <v>30</v>
      </c>
      <c r="I37" s="3">
        <v>0.97</v>
      </c>
      <c r="K37" t="s">
        <v>21</v>
      </c>
    </row>
    <row r="38" spans="2:11" x14ac:dyDescent="0.3">
      <c r="B38" s="2"/>
      <c r="C38" s="5" t="s">
        <v>74</v>
      </c>
      <c r="D38" s="6" t="s">
        <v>78</v>
      </c>
      <c r="E38" s="2" t="s">
        <v>79</v>
      </c>
      <c r="F38" s="2" t="s">
        <v>77</v>
      </c>
      <c r="G38" s="7">
        <v>240000</v>
      </c>
      <c r="H38" s="2" t="s">
        <v>30</v>
      </c>
      <c r="K38" t="s">
        <v>21</v>
      </c>
    </row>
    <row r="39" spans="2:11" x14ac:dyDescent="0.3">
      <c r="B39" s="2"/>
      <c r="C39" s="5" t="s">
        <v>74</v>
      </c>
      <c r="D39" s="6" t="s">
        <v>80</v>
      </c>
      <c r="E39" s="2" t="s">
        <v>81</v>
      </c>
      <c r="F39" s="2" t="s">
        <v>77</v>
      </c>
      <c r="G39" s="7">
        <v>225000</v>
      </c>
      <c r="H39" s="2" t="s">
        <v>82</v>
      </c>
      <c r="K39" t="s">
        <v>21</v>
      </c>
    </row>
    <row r="40" spans="2:11" x14ac:dyDescent="0.3">
      <c r="B40" s="2"/>
      <c r="C40" s="5" t="s">
        <v>74</v>
      </c>
      <c r="D40" s="6" t="s">
        <v>83</v>
      </c>
      <c r="E40" s="2" t="s">
        <v>84</v>
      </c>
      <c r="F40" s="2" t="s">
        <v>77</v>
      </c>
      <c r="G40" s="7">
        <v>225000</v>
      </c>
      <c r="H40" s="2" t="s">
        <v>82</v>
      </c>
      <c r="I40" s="3">
        <v>0.99</v>
      </c>
      <c r="K40" t="s">
        <v>21</v>
      </c>
    </row>
    <row r="41" spans="2:11" x14ac:dyDescent="0.3">
      <c r="B41" s="2"/>
      <c r="C41" s="5" t="s">
        <v>74</v>
      </c>
      <c r="D41" s="6" t="s">
        <v>85</v>
      </c>
      <c r="E41" s="2" t="s">
        <v>86</v>
      </c>
      <c r="F41" s="2" t="s">
        <v>77</v>
      </c>
      <c r="G41" s="7">
        <v>225000</v>
      </c>
      <c r="H41" s="2" t="s">
        <v>82</v>
      </c>
      <c r="K41" t="s">
        <v>21</v>
      </c>
    </row>
    <row r="42" spans="2:11" x14ac:dyDescent="0.3">
      <c r="B42" s="2"/>
      <c r="C42" s="5" t="s">
        <v>74</v>
      </c>
      <c r="D42" s="6" t="s">
        <v>87</v>
      </c>
      <c r="E42" s="2" t="s">
        <v>88</v>
      </c>
      <c r="F42" s="2" t="s">
        <v>77</v>
      </c>
      <c r="G42" s="7">
        <v>450000</v>
      </c>
      <c r="H42" s="2" t="s">
        <v>30</v>
      </c>
      <c r="I42" s="3">
        <v>0.97</v>
      </c>
      <c r="K42" t="s">
        <v>21</v>
      </c>
    </row>
    <row r="43" spans="2:11" x14ac:dyDescent="0.3">
      <c r="B43" s="2"/>
      <c r="C43" s="5" t="s">
        <v>74</v>
      </c>
      <c r="D43" s="6" t="s">
        <v>89</v>
      </c>
      <c r="E43" s="2" t="s">
        <v>90</v>
      </c>
      <c r="F43" s="2" t="s">
        <v>77</v>
      </c>
      <c r="G43" s="7">
        <v>500000</v>
      </c>
      <c r="H43" s="2" t="s">
        <v>30</v>
      </c>
      <c r="I43" s="3">
        <v>0.91</v>
      </c>
      <c r="K43" t="s">
        <v>21</v>
      </c>
    </row>
    <row r="44" spans="2:11" x14ac:dyDescent="0.3">
      <c r="B44" s="2"/>
      <c r="C44" s="5" t="s">
        <v>74</v>
      </c>
      <c r="D44" s="6" t="s">
        <v>89</v>
      </c>
      <c r="E44" s="2" t="s">
        <v>91</v>
      </c>
      <c r="F44" s="2" t="s">
        <v>92</v>
      </c>
      <c r="G44" s="7">
        <v>370.37037040000001</v>
      </c>
      <c r="H44" s="2" t="s">
        <v>30</v>
      </c>
      <c r="I44" s="3">
        <v>0.91</v>
      </c>
      <c r="K44" t="s">
        <v>21</v>
      </c>
    </row>
    <row r="45" spans="2:11" x14ac:dyDescent="0.3">
      <c r="B45" s="2"/>
      <c r="C45" s="5" t="s">
        <v>74</v>
      </c>
      <c r="D45" s="6" t="s">
        <v>93</v>
      </c>
      <c r="E45" s="2" t="s">
        <v>94</v>
      </c>
      <c r="F45" s="2" t="s">
        <v>77</v>
      </c>
      <c r="G45" s="7">
        <v>500000</v>
      </c>
      <c r="H45" s="2" t="s">
        <v>30</v>
      </c>
      <c r="I45" s="3">
        <v>0.92</v>
      </c>
      <c r="K45" t="s">
        <v>21</v>
      </c>
    </row>
    <row r="46" spans="2:11" x14ac:dyDescent="0.3">
      <c r="B46" s="2"/>
      <c r="C46" s="5" t="s">
        <v>74</v>
      </c>
      <c r="D46" s="6" t="s">
        <v>95</v>
      </c>
      <c r="E46" s="2" t="s">
        <v>96</v>
      </c>
      <c r="F46" s="2" t="s">
        <v>77</v>
      </c>
      <c r="G46" s="7">
        <v>333333</v>
      </c>
      <c r="H46" s="2" t="s">
        <v>82</v>
      </c>
      <c r="K46" t="s">
        <v>21</v>
      </c>
    </row>
    <row r="47" spans="2:11" x14ac:dyDescent="0.3">
      <c r="B47" s="2"/>
      <c r="C47" s="5" t="s">
        <v>74</v>
      </c>
      <c r="D47" s="6" t="s">
        <v>97</v>
      </c>
      <c r="E47" s="2" t="s">
        <v>98</v>
      </c>
      <c r="F47" s="2" t="s">
        <v>99</v>
      </c>
      <c r="G47" s="7">
        <v>1100</v>
      </c>
      <c r="H47" s="2" t="s">
        <v>30</v>
      </c>
      <c r="I47" s="3">
        <v>0.94</v>
      </c>
      <c r="K47" t="s">
        <v>21</v>
      </c>
    </row>
    <row r="48" spans="2:11" x14ac:dyDescent="0.3">
      <c r="B48" s="2"/>
      <c r="C48" s="5" t="s">
        <v>74</v>
      </c>
      <c r="D48" s="6" t="s">
        <v>100</v>
      </c>
      <c r="E48" s="2" t="s">
        <v>101</v>
      </c>
      <c r="F48" s="2" t="s">
        <v>99</v>
      </c>
      <c r="G48" s="7">
        <v>550</v>
      </c>
      <c r="H48" s="2" t="s">
        <v>82</v>
      </c>
      <c r="K48" t="s">
        <v>21</v>
      </c>
    </row>
    <row r="49" spans="2:11" x14ac:dyDescent="0.3">
      <c r="B49" s="2"/>
      <c r="C49" s="5" t="s">
        <v>74</v>
      </c>
      <c r="D49" s="6" t="s">
        <v>102</v>
      </c>
      <c r="E49" s="2" t="s">
        <v>103</v>
      </c>
      <c r="F49" s="2" t="s">
        <v>99</v>
      </c>
      <c r="G49" s="7">
        <v>6000</v>
      </c>
      <c r="H49" s="2" t="s">
        <v>30</v>
      </c>
      <c r="I49" s="3">
        <v>0.98</v>
      </c>
      <c r="K49" t="s">
        <v>21</v>
      </c>
    </row>
    <row r="50" spans="2:11" x14ac:dyDescent="0.3">
      <c r="B50" s="2"/>
      <c r="C50" s="5" t="s">
        <v>74</v>
      </c>
      <c r="D50" s="6" t="s">
        <v>104</v>
      </c>
      <c r="E50" s="2" t="s">
        <v>105</v>
      </c>
      <c r="F50" s="2" t="s">
        <v>106</v>
      </c>
      <c r="G50" s="7">
        <v>377306.467</v>
      </c>
      <c r="H50" s="2" t="s">
        <v>30</v>
      </c>
      <c r="I50" s="3">
        <v>0.92</v>
      </c>
      <c r="K50" t="s">
        <v>21</v>
      </c>
    </row>
    <row r="51" spans="2:11" x14ac:dyDescent="0.3">
      <c r="B51" s="2"/>
      <c r="G51" s="7">
        <v>0</v>
      </c>
      <c r="K51" t="s">
        <v>21</v>
      </c>
    </row>
    <row r="52" spans="2:11" x14ac:dyDescent="0.3">
      <c r="B52" s="2">
        <v>2</v>
      </c>
      <c r="C52" s="5" t="s">
        <v>107</v>
      </c>
      <c r="G52" s="7">
        <v>0</v>
      </c>
      <c r="K52" t="s">
        <v>21</v>
      </c>
    </row>
    <row r="53" spans="2:11" x14ac:dyDescent="0.3">
      <c r="B53" s="2"/>
      <c r="D53" s="6" t="s">
        <v>108</v>
      </c>
      <c r="G53" s="7">
        <v>0</v>
      </c>
      <c r="K53" t="s">
        <v>21</v>
      </c>
    </row>
    <row r="54" spans="2:11" x14ac:dyDescent="0.3">
      <c r="B54" s="2"/>
      <c r="C54" s="5" t="s">
        <v>74</v>
      </c>
      <c r="D54" s="6" t="s">
        <v>109</v>
      </c>
      <c r="E54" s="2" t="s">
        <v>110</v>
      </c>
      <c r="F54" s="2" t="s">
        <v>111</v>
      </c>
      <c r="G54" s="7">
        <v>300000</v>
      </c>
      <c r="H54" s="2" t="s">
        <v>82</v>
      </c>
      <c r="K54" t="s">
        <v>21</v>
      </c>
    </row>
    <row r="55" spans="2:11" x14ac:dyDescent="0.3">
      <c r="B55" s="2"/>
      <c r="C55" s="5" t="s">
        <v>74</v>
      </c>
      <c r="D55" s="6" t="s">
        <v>112</v>
      </c>
      <c r="E55" s="2" t="s">
        <v>113</v>
      </c>
      <c r="F55" s="2" t="s">
        <v>111</v>
      </c>
      <c r="G55" s="7">
        <v>300000</v>
      </c>
      <c r="H55" s="2" t="s">
        <v>82</v>
      </c>
      <c r="K55" t="s">
        <v>21</v>
      </c>
    </row>
    <row r="56" spans="2:11" x14ac:dyDescent="0.3">
      <c r="B56" s="2"/>
      <c r="C56" s="5" t="s">
        <v>74</v>
      </c>
      <c r="D56" s="6" t="s">
        <v>114</v>
      </c>
      <c r="E56" s="2" t="s">
        <v>115</v>
      </c>
      <c r="F56" s="2" t="s">
        <v>111</v>
      </c>
      <c r="G56" s="7">
        <v>300000</v>
      </c>
      <c r="H56" s="2" t="s">
        <v>82</v>
      </c>
      <c r="K56" t="s">
        <v>21</v>
      </c>
    </row>
    <row r="57" spans="2:11" x14ac:dyDescent="0.3">
      <c r="B57" s="2"/>
      <c r="C57" s="5" t="s">
        <v>74</v>
      </c>
      <c r="D57" s="6" t="s">
        <v>116</v>
      </c>
      <c r="E57" s="2" t="s">
        <v>117</v>
      </c>
      <c r="F57" s="2" t="s">
        <v>111</v>
      </c>
      <c r="G57" s="7">
        <v>250000</v>
      </c>
      <c r="H57" s="2" t="s">
        <v>82</v>
      </c>
      <c r="K57" t="s">
        <v>21</v>
      </c>
    </row>
    <row r="58" spans="2:11" x14ac:dyDescent="0.3">
      <c r="B58" s="2"/>
      <c r="C58" s="5" t="s">
        <v>74</v>
      </c>
      <c r="D58" s="6" t="s">
        <v>118</v>
      </c>
      <c r="E58" s="2" t="s">
        <v>119</v>
      </c>
      <c r="F58" s="2" t="s">
        <v>111</v>
      </c>
      <c r="G58" s="7">
        <v>220000</v>
      </c>
      <c r="H58" s="2" t="s">
        <v>82</v>
      </c>
      <c r="K58" t="s">
        <v>21</v>
      </c>
    </row>
    <row r="59" spans="2:11" x14ac:dyDescent="0.3">
      <c r="B59" s="2"/>
      <c r="C59" s="5" t="s">
        <v>74</v>
      </c>
      <c r="D59" s="6" t="s">
        <v>120</v>
      </c>
      <c r="E59" s="2" t="s">
        <v>121</v>
      </c>
      <c r="F59" s="2" t="s">
        <v>111</v>
      </c>
      <c r="G59" s="7">
        <v>220000</v>
      </c>
      <c r="H59" s="2" t="s">
        <v>82</v>
      </c>
      <c r="K59" t="s">
        <v>21</v>
      </c>
    </row>
    <row r="60" spans="2:11" x14ac:dyDescent="0.3">
      <c r="B60" s="2"/>
      <c r="C60" s="5" t="s">
        <v>74</v>
      </c>
      <c r="D60" s="6" t="s">
        <v>122</v>
      </c>
      <c r="E60" s="2" t="s">
        <v>123</v>
      </c>
      <c r="F60" s="2" t="s">
        <v>111</v>
      </c>
      <c r="G60" s="7">
        <v>220000</v>
      </c>
      <c r="H60" s="2" t="s">
        <v>82</v>
      </c>
      <c r="K60" t="s">
        <v>21</v>
      </c>
    </row>
    <row r="61" spans="2:11" x14ac:dyDescent="0.3">
      <c r="B61" s="2"/>
      <c r="C61" s="5" t="s">
        <v>74</v>
      </c>
      <c r="D61" s="6" t="s">
        <v>124</v>
      </c>
      <c r="E61" s="2" t="s">
        <v>125</v>
      </c>
      <c r="F61" s="2" t="s">
        <v>111</v>
      </c>
      <c r="G61" s="7">
        <v>220000</v>
      </c>
      <c r="H61" s="2" t="s">
        <v>82</v>
      </c>
      <c r="K61" t="s">
        <v>21</v>
      </c>
    </row>
    <row r="62" spans="2:11" x14ac:dyDescent="0.3">
      <c r="B62" s="2"/>
      <c r="C62" s="5" t="s">
        <v>74</v>
      </c>
      <c r="D62" s="6" t="s">
        <v>126</v>
      </c>
      <c r="E62" s="2" t="s">
        <v>127</v>
      </c>
      <c r="F62" s="2" t="s">
        <v>111</v>
      </c>
      <c r="G62" s="7">
        <v>220000</v>
      </c>
      <c r="H62" s="2" t="s">
        <v>82</v>
      </c>
      <c r="K62" t="s">
        <v>21</v>
      </c>
    </row>
    <row r="63" spans="2:11" x14ac:dyDescent="0.3">
      <c r="B63" s="2"/>
      <c r="C63" s="5" t="s">
        <v>74</v>
      </c>
      <c r="D63" s="6" t="s">
        <v>128</v>
      </c>
      <c r="E63" s="2" t="s">
        <v>129</v>
      </c>
      <c r="F63" s="2" t="s">
        <v>111</v>
      </c>
      <c r="G63" s="7">
        <v>235000</v>
      </c>
      <c r="H63" s="2" t="s">
        <v>82</v>
      </c>
      <c r="K63" t="s">
        <v>21</v>
      </c>
    </row>
    <row r="64" spans="2:11" x14ac:dyDescent="0.3">
      <c r="B64" s="2"/>
      <c r="C64" s="5" t="s">
        <v>74</v>
      </c>
      <c r="D64" s="6" t="s">
        <v>130</v>
      </c>
      <c r="E64" s="2" t="s">
        <v>131</v>
      </c>
      <c r="F64" s="2" t="s">
        <v>111</v>
      </c>
      <c r="G64" s="7">
        <v>235000</v>
      </c>
      <c r="H64" s="2" t="s">
        <v>82</v>
      </c>
      <c r="K64" t="s">
        <v>21</v>
      </c>
    </row>
    <row r="65" spans="2:11" x14ac:dyDescent="0.3">
      <c r="B65" s="2"/>
      <c r="G65" s="7">
        <v>0</v>
      </c>
      <c r="K65" t="s">
        <v>21</v>
      </c>
    </row>
    <row r="66" spans="2:11" x14ac:dyDescent="0.3">
      <c r="B66" s="2"/>
      <c r="D66" s="6" t="s">
        <v>132</v>
      </c>
      <c r="G66" s="7">
        <v>0</v>
      </c>
      <c r="K66" t="s">
        <v>21</v>
      </c>
    </row>
    <row r="67" spans="2:11" x14ac:dyDescent="0.3">
      <c r="B67" s="2"/>
      <c r="C67" s="5" t="s">
        <v>74</v>
      </c>
      <c r="D67" s="6" t="s">
        <v>133</v>
      </c>
      <c r="E67" s="2" t="s">
        <v>134</v>
      </c>
      <c r="F67" s="2" t="s">
        <v>111</v>
      </c>
      <c r="G67" s="7">
        <v>232000</v>
      </c>
      <c r="H67" s="2" t="s">
        <v>82</v>
      </c>
      <c r="K67" t="s">
        <v>21</v>
      </c>
    </row>
    <row r="68" spans="2:11" x14ac:dyDescent="0.3">
      <c r="B68" s="2"/>
      <c r="C68" s="5" t="s">
        <v>74</v>
      </c>
      <c r="D68" s="6" t="s">
        <v>135</v>
      </c>
      <c r="E68" s="2" t="s">
        <v>136</v>
      </c>
      <c r="F68" s="2" t="s">
        <v>111</v>
      </c>
      <c r="G68" s="7">
        <v>232000</v>
      </c>
      <c r="H68" s="2" t="s">
        <v>82</v>
      </c>
      <c r="K68" t="s">
        <v>21</v>
      </c>
    </row>
    <row r="69" spans="2:11" x14ac:dyDescent="0.3">
      <c r="B69" s="2"/>
      <c r="C69" s="5" t="s">
        <v>74</v>
      </c>
      <c r="D69" s="6" t="s">
        <v>137</v>
      </c>
      <c r="E69" s="2" t="s">
        <v>138</v>
      </c>
      <c r="F69" s="2" t="s">
        <v>77</v>
      </c>
      <c r="G69" s="7">
        <v>1820000</v>
      </c>
      <c r="H69" s="2" t="s">
        <v>82</v>
      </c>
      <c r="K69" t="s">
        <v>21</v>
      </c>
    </row>
    <row r="70" spans="2:11" x14ac:dyDescent="0.3">
      <c r="B70" s="2"/>
      <c r="C70" s="5" t="s">
        <v>74</v>
      </c>
      <c r="D70" s="6" t="s">
        <v>139</v>
      </c>
      <c r="E70" s="2" t="s">
        <v>140</v>
      </c>
      <c r="F70" s="2" t="s">
        <v>111</v>
      </c>
      <c r="G70" s="7">
        <v>346000</v>
      </c>
      <c r="H70" s="2" t="s">
        <v>82</v>
      </c>
      <c r="K70" t="s">
        <v>21</v>
      </c>
    </row>
    <row r="71" spans="2:11" x14ac:dyDescent="0.3">
      <c r="B71" s="2"/>
      <c r="C71" s="5" t="s">
        <v>74</v>
      </c>
      <c r="D71" s="6" t="s">
        <v>141</v>
      </c>
      <c r="E71" s="2" t="s">
        <v>142</v>
      </c>
      <c r="F71" s="2" t="s">
        <v>111</v>
      </c>
      <c r="G71" s="7">
        <v>346000</v>
      </c>
      <c r="H71" s="2" t="s">
        <v>82</v>
      </c>
      <c r="K71" t="s">
        <v>21</v>
      </c>
    </row>
    <row r="72" spans="2:11" x14ac:dyDescent="0.3">
      <c r="B72" s="2"/>
      <c r="C72" s="5" t="s">
        <v>74</v>
      </c>
      <c r="D72" s="6" t="s">
        <v>143</v>
      </c>
      <c r="E72" s="2" t="s">
        <v>144</v>
      </c>
      <c r="F72" s="2" t="s">
        <v>111</v>
      </c>
      <c r="G72" s="7">
        <v>296000</v>
      </c>
      <c r="H72" s="2" t="s">
        <v>82</v>
      </c>
      <c r="K72" t="s">
        <v>21</v>
      </c>
    </row>
    <row r="73" spans="2:11" x14ac:dyDescent="0.3">
      <c r="B73" s="2"/>
      <c r="C73" s="5" t="s">
        <v>74</v>
      </c>
      <c r="D73" s="6" t="s">
        <v>145</v>
      </c>
      <c r="E73" s="2" t="s">
        <v>146</v>
      </c>
      <c r="F73" s="2" t="s">
        <v>111</v>
      </c>
      <c r="G73" s="7">
        <v>236000</v>
      </c>
      <c r="H73" s="2" t="s">
        <v>82</v>
      </c>
      <c r="K73" t="s">
        <v>21</v>
      </c>
    </row>
    <row r="74" spans="2:11" x14ac:dyDescent="0.3">
      <c r="B74" s="2"/>
      <c r="C74" s="5" t="s">
        <v>74</v>
      </c>
      <c r="D74" s="6" t="s">
        <v>147</v>
      </c>
      <c r="E74" s="2" t="s">
        <v>148</v>
      </c>
      <c r="F74" s="2" t="s">
        <v>111</v>
      </c>
      <c r="G74" s="7">
        <v>225000</v>
      </c>
      <c r="H74" s="2" t="s">
        <v>82</v>
      </c>
      <c r="K74" t="s">
        <v>21</v>
      </c>
    </row>
    <row r="75" spans="2:11" x14ac:dyDescent="0.3">
      <c r="B75" s="2"/>
      <c r="C75" s="5" t="s">
        <v>74</v>
      </c>
      <c r="D75" s="6" t="s">
        <v>149</v>
      </c>
      <c r="E75" s="2" t="s">
        <v>150</v>
      </c>
      <c r="F75" s="2" t="s">
        <v>111</v>
      </c>
      <c r="G75" s="7">
        <v>215000</v>
      </c>
      <c r="H75" s="2" t="s">
        <v>82</v>
      </c>
      <c r="K75" t="s">
        <v>21</v>
      </c>
    </row>
    <row r="76" spans="2:11" x14ac:dyDescent="0.3">
      <c r="B76" s="2"/>
      <c r="C76" s="5" t="s">
        <v>74</v>
      </c>
      <c r="D76" s="6" t="s">
        <v>151</v>
      </c>
      <c r="E76" s="2" t="s">
        <v>152</v>
      </c>
      <c r="F76" s="2" t="s">
        <v>111</v>
      </c>
      <c r="G76" s="7">
        <v>226000</v>
      </c>
      <c r="H76" s="2" t="s">
        <v>82</v>
      </c>
      <c r="K76" t="s">
        <v>21</v>
      </c>
    </row>
    <row r="77" spans="2:11" x14ac:dyDescent="0.3">
      <c r="B77" s="2"/>
      <c r="C77" s="5" t="s">
        <v>74</v>
      </c>
      <c r="D77" s="6" t="s">
        <v>153</v>
      </c>
      <c r="E77" s="2" t="s">
        <v>154</v>
      </c>
      <c r="F77" s="2" t="s">
        <v>111</v>
      </c>
      <c r="G77" s="7">
        <v>253000</v>
      </c>
      <c r="H77" s="2" t="s">
        <v>82</v>
      </c>
      <c r="I77" s="3">
        <v>0.99</v>
      </c>
      <c r="K77" t="s">
        <v>21</v>
      </c>
    </row>
    <row r="78" spans="2:11" x14ac:dyDescent="0.3">
      <c r="B78" s="2"/>
      <c r="G78" s="7">
        <v>0</v>
      </c>
      <c r="K78" t="s">
        <v>21</v>
      </c>
    </row>
    <row r="79" spans="2:11" x14ac:dyDescent="0.3">
      <c r="B79" s="2"/>
      <c r="D79" s="6" t="s">
        <v>155</v>
      </c>
      <c r="G79" s="7">
        <v>0</v>
      </c>
      <c r="K79" t="s">
        <v>21</v>
      </c>
    </row>
    <row r="80" spans="2:11" x14ac:dyDescent="0.3">
      <c r="B80" s="2"/>
      <c r="C80" s="5" t="s">
        <v>74</v>
      </c>
      <c r="D80" s="6" t="s">
        <v>156</v>
      </c>
      <c r="E80" s="2" t="s">
        <v>157</v>
      </c>
      <c r="F80" s="2" t="s">
        <v>111</v>
      </c>
      <c r="G80" s="7">
        <v>275000</v>
      </c>
      <c r="H80" s="2" t="s">
        <v>82</v>
      </c>
      <c r="K80" t="s">
        <v>21</v>
      </c>
    </row>
    <row r="81" spans="2:11" x14ac:dyDescent="0.3">
      <c r="B81" s="2"/>
      <c r="C81" s="5" t="s">
        <v>74</v>
      </c>
      <c r="D81" s="6" t="s">
        <v>158</v>
      </c>
      <c r="E81" s="2" t="s">
        <v>159</v>
      </c>
      <c r="F81" s="2" t="s">
        <v>111</v>
      </c>
      <c r="G81" s="7">
        <v>275000</v>
      </c>
      <c r="H81" s="2" t="s">
        <v>82</v>
      </c>
      <c r="K81" t="s">
        <v>21</v>
      </c>
    </row>
    <row r="82" spans="2:11" x14ac:dyDescent="0.3">
      <c r="B82" s="2"/>
      <c r="G82" s="7">
        <v>0</v>
      </c>
      <c r="K82" t="s">
        <v>21</v>
      </c>
    </row>
    <row r="83" spans="2:11" x14ac:dyDescent="0.3">
      <c r="B83" s="2"/>
      <c r="D83" s="6" t="s">
        <v>160</v>
      </c>
      <c r="G83" s="7">
        <v>0</v>
      </c>
      <c r="K83" t="s">
        <v>21</v>
      </c>
    </row>
    <row r="84" spans="2:11" x14ac:dyDescent="0.3">
      <c r="B84" s="2"/>
      <c r="C84" s="5" t="s">
        <v>74</v>
      </c>
      <c r="D84" s="6" t="s">
        <v>161</v>
      </c>
      <c r="E84" s="2" t="s">
        <v>162</v>
      </c>
      <c r="F84" s="2" t="s">
        <v>111</v>
      </c>
      <c r="G84" s="7">
        <v>235000</v>
      </c>
      <c r="H84" s="2" t="s">
        <v>82</v>
      </c>
      <c r="K84" t="s">
        <v>21</v>
      </c>
    </row>
    <row r="85" spans="2:11" x14ac:dyDescent="0.3">
      <c r="B85" s="2"/>
      <c r="C85" s="5" t="s">
        <v>74</v>
      </c>
      <c r="D85" s="6" t="s">
        <v>163</v>
      </c>
      <c r="E85" s="2" t="s">
        <v>164</v>
      </c>
      <c r="F85" s="2" t="s">
        <v>111</v>
      </c>
      <c r="G85" s="7">
        <v>235000</v>
      </c>
      <c r="H85" s="2" t="s">
        <v>82</v>
      </c>
      <c r="K85" t="s">
        <v>21</v>
      </c>
    </row>
    <row r="86" spans="2:11" x14ac:dyDescent="0.3">
      <c r="B86" s="2"/>
      <c r="G86" s="7">
        <v>0</v>
      </c>
      <c r="K86" t="s">
        <v>21</v>
      </c>
    </row>
    <row r="87" spans="2:11" x14ac:dyDescent="0.3">
      <c r="B87" s="2"/>
      <c r="D87" s="6" t="s">
        <v>165</v>
      </c>
      <c r="G87" s="7">
        <v>0</v>
      </c>
      <c r="K87" t="s">
        <v>21</v>
      </c>
    </row>
    <row r="88" spans="2:11" x14ac:dyDescent="0.3">
      <c r="B88" s="2"/>
      <c r="C88" s="5" t="s">
        <v>74</v>
      </c>
      <c r="D88" s="6" t="s">
        <v>166</v>
      </c>
      <c r="E88" s="2" t="s">
        <v>167</v>
      </c>
      <c r="F88" s="2" t="s">
        <v>111</v>
      </c>
      <c r="G88" s="7">
        <v>300000</v>
      </c>
      <c r="H88" s="2" t="s">
        <v>82</v>
      </c>
      <c r="K88" t="s">
        <v>21</v>
      </c>
    </row>
    <row r="89" spans="2:11" x14ac:dyDescent="0.3">
      <c r="B89" s="2"/>
      <c r="C89" s="5" t="s">
        <v>74</v>
      </c>
      <c r="D89" s="6" t="s">
        <v>168</v>
      </c>
      <c r="E89" s="2" t="s">
        <v>169</v>
      </c>
      <c r="F89" s="2" t="s">
        <v>111</v>
      </c>
      <c r="G89" s="7">
        <v>300000</v>
      </c>
      <c r="H89" s="2" t="s">
        <v>82</v>
      </c>
      <c r="K89" t="s">
        <v>21</v>
      </c>
    </row>
    <row r="90" spans="2:11" x14ac:dyDescent="0.3">
      <c r="B90" s="2"/>
      <c r="G90" s="7">
        <v>0</v>
      </c>
      <c r="K90" t="s">
        <v>21</v>
      </c>
    </row>
    <row r="91" spans="2:11" x14ac:dyDescent="0.3">
      <c r="B91" s="2"/>
      <c r="C91" s="5" t="s">
        <v>74</v>
      </c>
      <c r="D91" s="6" t="s">
        <v>170</v>
      </c>
      <c r="E91" s="2" t="s">
        <v>171</v>
      </c>
      <c r="F91" s="2" t="s">
        <v>111</v>
      </c>
      <c r="G91" s="7">
        <v>145000</v>
      </c>
      <c r="H91" s="2" t="s">
        <v>82</v>
      </c>
      <c r="K91" t="s">
        <v>21</v>
      </c>
    </row>
    <row r="92" spans="2:11" x14ac:dyDescent="0.3">
      <c r="B92" s="2"/>
      <c r="G92" s="7">
        <v>0</v>
      </c>
      <c r="K92" t="s">
        <v>21</v>
      </c>
    </row>
    <row r="93" spans="2:11" x14ac:dyDescent="0.3">
      <c r="B93" s="2"/>
      <c r="D93" s="6" t="s">
        <v>172</v>
      </c>
      <c r="G93" s="7">
        <v>0</v>
      </c>
      <c r="K93" t="s">
        <v>21</v>
      </c>
    </row>
    <row r="94" spans="2:11" x14ac:dyDescent="0.3">
      <c r="B94" s="2"/>
      <c r="C94" s="5" t="s">
        <v>74</v>
      </c>
      <c r="D94" s="6" t="s">
        <v>173</v>
      </c>
      <c r="E94" s="2" t="s">
        <v>174</v>
      </c>
      <c r="F94" s="2" t="s">
        <v>175</v>
      </c>
      <c r="G94" s="7">
        <v>76000</v>
      </c>
      <c r="H94" s="2" t="s">
        <v>82</v>
      </c>
      <c r="K94" t="s">
        <v>21</v>
      </c>
    </row>
    <row r="95" spans="2:11" x14ac:dyDescent="0.3">
      <c r="B95" s="2"/>
      <c r="C95" s="5" t="s">
        <v>74</v>
      </c>
      <c r="D95" s="6" t="s">
        <v>176</v>
      </c>
      <c r="E95" s="2" t="s">
        <v>177</v>
      </c>
      <c r="F95" s="2" t="s">
        <v>175</v>
      </c>
      <c r="G95" s="7">
        <v>45000</v>
      </c>
      <c r="H95" s="2" t="s">
        <v>82</v>
      </c>
      <c r="K95" t="s">
        <v>21</v>
      </c>
    </row>
    <row r="96" spans="2:11" x14ac:dyDescent="0.3">
      <c r="B96" s="2"/>
      <c r="C96" s="5" t="s">
        <v>74</v>
      </c>
      <c r="D96" s="6" t="s">
        <v>178</v>
      </c>
      <c r="E96" s="2" t="s">
        <v>179</v>
      </c>
      <c r="F96" s="2" t="s">
        <v>175</v>
      </c>
      <c r="G96" s="7">
        <v>60000</v>
      </c>
      <c r="H96" s="2" t="s">
        <v>82</v>
      </c>
      <c r="K96" t="s">
        <v>21</v>
      </c>
    </row>
    <row r="97" spans="2:11" x14ac:dyDescent="0.3">
      <c r="B97" s="2"/>
      <c r="C97" s="5" t="s">
        <v>74</v>
      </c>
      <c r="D97" s="6" t="s">
        <v>180</v>
      </c>
      <c r="E97" s="2" t="s">
        <v>181</v>
      </c>
      <c r="F97" s="2" t="s">
        <v>175</v>
      </c>
      <c r="G97" s="7">
        <v>150000</v>
      </c>
      <c r="H97" s="2" t="s">
        <v>82</v>
      </c>
      <c r="K97" t="s">
        <v>21</v>
      </c>
    </row>
    <row r="98" spans="2:11" x14ac:dyDescent="0.3">
      <c r="B98" s="2"/>
      <c r="C98" s="5" t="s">
        <v>74</v>
      </c>
      <c r="D98" s="6" t="s">
        <v>182</v>
      </c>
      <c r="E98" s="2" t="s">
        <v>183</v>
      </c>
      <c r="F98" s="2" t="s">
        <v>175</v>
      </c>
      <c r="G98" s="7">
        <v>170000</v>
      </c>
      <c r="H98" s="2" t="s">
        <v>82</v>
      </c>
      <c r="K98" t="s">
        <v>21</v>
      </c>
    </row>
    <row r="99" spans="2:11" x14ac:dyDescent="0.3">
      <c r="B99" s="2"/>
      <c r="C99" s="5" t="s">
        <v>74</v>
      </c>
      <c r="D99" s="6" t="s">
        <v>184</v>
      </c>
      <c r="E99" s="2" t="s">
        <v>185</v>
      </c>
      <c r="F99" s="2" t="s">
        <v>175</v>
      </c>
      <c r="G99" s="7">
        <v>170000</v>
      </c>
      <c r="H99" s="2" t="s">
        <v>82</v>
      </c>
      <c r="K99" t="s">
        <v>21</v>
      </c>
    </row>
    <row r="100" spans="2:11" x14ac:dyDescent="0.3">
      <c r="B100" s="2"/>
      <c r="C100" s="5" t="s">
        <v>74</v>
      </c>
      <c r="D100" s="6" t="s">
        <v>186</v>
      </c>
      <c r="E100" s="2" t="s">
        <v>187</v>
      </c>
      <c r="F100" s="2" t="s">
        <v>175</v>
      </c>
      <c r="G100" s="7">
        <v>76000</v>
      </c>
      <c r="H100" s="2" t="s">
        <v>82</v>
      </c>
      <c r="K100" t="s">
        <v>21</v>
      </c>
    </row>
    <row r="101" spans="2:11" x14ac:dyDescent="0.3">
      <c r="B101" s="2"/>
      <c r="C101" s="5" t="s">
        <v>74</v>
      </c>
      <c r="D101" s="6" t="s">
        <v>188</v>
      </c>
      <c r="E101" s="2" t="s">
        <v>189</v>
      </c>
      <c r="F101" s="2" t="s">
        <v>175</v>
      </c>
      <c r="G101" s="7">
        <v>60000</v>
      </c>
      <c r="H101" s="2" t="s">
        <v>82</v>
      </c>
      <c r="K101" t="s">
        <v>21</v>
      </c>
    </row>
    <row r="102" spans="2:11" x14ac:dyDescent="0.3">
      <c r="B102" s="2"/>
      <c r="C102" s="5" t="s">
        <v>74</v>
      </c>
      <c r="D102" s="6" t="s">
        <v>190</v>
      </c>
      <c r="E102" s="2" t="s">
        <v>191</v>
      </c>
      <c r="F102" s="2" t="s">
        <v>175</v>
      </c>
      <c r="G102" s="7">
        <v>60000</v>
      </c>
      <c r="H102" s="2" t="s">
        <v>82</v>
      </c>
      <c r="K102" t="s">
        <v>21</v>
      </c>
    </row>
    <row r="103" spans="2:11" x14ac:dyDescent="0.3">
      <c r="B103" s="2"/>
      <c r="C103" s="5" t="s">
        <v>74</v>
      </c>
      <c r="D103" s="6" t="s">
        <v>192</v>
      </c>
      <c r="E103" s="2" t="s">
        <v>193</v>
      </c>
      <c r="F103" s="2" t="s">
        <v>175</v>
      </c>
      <c r="G103" s="7">
        <v>75000</v>
      </c>
      <c r="H103" s="2" t="s">
        <v>82</v>
      </c>
      <c r="K103" t="s">
        <v>21</v>
      </c>
    </row>
    <row r="104" spans="2:11" x14ac:dyDescent="0.3">
      <c r="B104" s="2"/>
      <c r="C104" s="5" t="s">
        <v>74</v>
      </c>
      <c r="D104" s="6" t="s">
        <v>194</v>
      </c>
      <c r="E104" s="2" t="s">
        <v>195</v>
      </c>
      <c r="F104" s="2" t="s">
        <v>175</v>
      </c>
      <c r="G104" s="7">
        <v>45000</v>
      </c>
      <c r="H104" s="2" t="s">
        <v>82</v>
      </c>
      <c r="K104" t="s">
        <v>21</v>
      </c>
    </row>
    <row r="105" spans="2:11" x14ac:dyDescent="0.3">
      <c r="B105" s="2"/>
      <c r="G105" s="7">
        <v>0</v>
      </c>
      <c r="K105" t="s">
        <v>21</v>
      </c>
    </row>
    <row r="106" spans="2:11" x14ac:dyDescent="0.3">
      <c r="B106" s="2"/>
      <c r="D106" s="6" t="s">
        <v>196</v>
      </c>
      <c r="G106" s="7">
        <v>0</v>
      </c>
      <c r="K106" t="s">
        <v>21</v>
      </c>
    </row>
    <row r="107" spans="2:11" x14ac:dyDescent="0.3">
      <c r="B107" s="2"/>
      <c r="C107" s="5" t="s">
        <v>74</v>
      </c>
      <c r="D107" s="6" t="s">
        <v>197</v>
      </c>
      <c r="E107" s="2" t="s">
        <v>198</v>
      </c>
      <c r="F107" s="2" t="s">
        <v>92</v>
      </c>
      <c r="G107" s="7">
        <v>48000</v>
      </c>
      <c r="H107" s="2" t="s">
        <v>82</v>
      </c>
      <c r="K107" t="s">
        <v>21</v>
      </c>
    </row>
    <row r="108" spans="2:11" x14ac:dyDescent="0.3">
      <c r="B108" s="2"/>
      <c r="C108" s="5" t="s">
        <v>74</v>
      </c>
      <c r="D108" s="6" t="s">
        <v>199</v>
      </c>
      <c r="E108" s="2" t="s">
        <v>200</v>
      </c>
      <c r="F108" s="2" t="s">
        <v>201</v>
      </c>
      <c r="G108" s="7">
        <v>90000</v>
      </c>
      <c r="H108" s="2" t="s">
        <v>82</v>
      </c>
      <c r="K108" t="s">
        <v>21</v>
      </c>
    </row>
    <row r="109" spans="2:11" x14ac:dyDescent="0.3">
      <c r="B109" s="2"/>
      <c r="G109" s="7">
        <v>0</v>
      </c>
      <c r="K109" t="s">
        <v>21</v>
      </c>
    </row>
    <row r="110" spans="2:11" x14ac:dyDescent="0.3">
      <c r="B110" s="2">
        <v>3</v>
      </c>
      <c r="C110" s="5" t="s">
        <v>202</v>
      </c>
      <c r="G110" s="7">
        <v>0</v>
      </c>
      <c r="K110" t="s">
        <v>21</v>
      </c>
    </row>
    <row r="111" spans="2:11" x14ac:dyDescent="0.3">
      <c r="B111" s="2"/>
      <c r="C111" s="5" t="s">
        <v>74</v>
      </c>
      <c r="D111" s="6" t="s">
        <v>203</v>
      </c>
      <c r="E111" s="2" t="s">
        <v>204</v>
      </c>
      <c r="F111" s="2" t="s">
        <v>205</v>
      </c>
      <c r="G111" s="7">
        <v>1225000</v>
      </c>
      <c r="H111" s="2" t="s">
        <v>30</v>
      </c>
      <c r="I111" s="3">
        <v>0.91</v>
      </c>
      <c r="K111" t="s">
        <v>21</v>
      </c>
    </row>
    <row r="112" spans="2:11" x14ac:dyDescent="0.3">
      <c r="B112" s="2"/>
      <c r="C112" s="5" t="s">
        <v>74</v>
      </c>
      <c r="D112" s="6" t="s">
        <v>206</v>
      </c>
      <c r="E112" s="2" t="s">
        <v>207</v>
      </c>
      <c r="F112" s="2" t="s">
        <v>205</v>
      </c>
      <c r="G112" s="7">
        <v>1295000</v>
      </c>
      <c r="H112" s="2" t="s">
        <v>30</v>
      </c>
      <c r="I112" s="3">
        <v>0.9</v>
      </c>
      <c r="K112" t="s">
        <v>21</v>
      </c>
    </row>
    <row r="113" spans="2:11" x14ac:dyDescent="0.3">
      <c r="B113" s="2"/>
      <c r="C113" s="5" t="s">
        <v>74</v>
      </c>
      <c r="D113" s="6" t="s">
        <v>208</v>
      </c>
      <c r="E113" s="2" t="s">
        <v>209</v>
      </c>
      <c r="F113" s="2" t="s">
        <v>205</v>
      </c>
      <c r="G113" s="7">
        <v>1325000</v>
      </c>
      <c r="H113" s="2" t="s">
        <v>30</v>
      </c>
      <c r="I113" s="3">
        <v>0.93</v>
      </c>
      <c r="K113" t="s">
        <v>21</v>
      </c>
    </row>
    <row r="114" spans="2:11" x14ac:dyDescent="0.3">
      <c r="B114" s="2"/>
      <c r="C114" s="5" t="s">
        <v>74</v>
      </c>
      <c r="D114" s="6" t="s">
        <v>210</v>
      </c>
      <c r="E114" s="2" t="s">
        <v>211</v>
      </c>
      <c r="F114" s="2" t="s">
        <v>205</v>
      </c>
      <c r="G114" s="7">
        <v>1365000</v>
      </c>
      <c r="H114" s="2" t="s">
        <v>30</v>
      </c>
      <c r="I114" s="3">
        <v>0.93</v>
      </c>
      <c r="K114" t="s">
        <v>21</v>
      </c>
    </row>
    <row r="115" spans="2:11" x14ac:dyDescent="0.3">
      <c r="B115" s="2"/>
      <c r="C115" s="5" t="s">
        <v>74</v>
      </c>
      <c r="D115" s="6" t="s">
        <v>212</v>
      </c>
      <c r="E115" s="2" t="s">
        <v>213</v>
      </c>
      <c r="F115" s="2" t="s">
        <v>205</v>
      </c>
      <c r="G115" s="7">
        <v>1475000</v>
      </c>
      <c r="H115" s="2" t="s">
        <v>30</v>
      </c>
      <c r="I115" s="3">
        <v>0.95</v>
      </c>
      <c r="K115" t="s">
        <v>21</v>
      </c>
    </row>
    <row r="116" spans="2:11" x14ac:dyDescent="0.3">
      <c r="B116" s="2"/>
      <c r="D116" s="6" t="s">
        <v>214</v>
      </c>
      <c r="E116" s="2" t="s">
        <v>215</v>
      </c>
      <c r="F116" s="2" t="s">
        <v>205</v>
      </c>
      <c r="G116" s="7">
        <v>1550000</v>
      </c>
      <c r="H116" s="2" t="s">
        <v>30</v>
      </c>
      <c r="I116" s="3">
        <v>0.98</v>
      </c>
      <c r="K116" t="s">
        <v>21</v>
      </c>
    </row>
    <row r="117" spans="2:11" x14ac:dyDescent="0.3">
      <c r="B117" s="2"/>
      <c r="C117" s="5" t="s">
        <v>74</v>
      </c>
      <c r="D117" s="6" t="s">
        <v>216</v>
      </c>
      <c r="E117" s="2" t="s">
        <v>217</v>
      </c>
      <c r="F117" s="2" t="s">
        <v>205</v>
      </c>
      <c r="G117" s="7">
        <v>1650000</v>
      </c>
      <c r="H117" s="2" t="s">
        <v>30</v>
      </c>
      <c r="I117" s="3">
        <v>0.93</v>
      </c>
      <c r="K117" t="s">
        <v>21</v>
      </c>
    </row>
    <row r="118" spans="2:11" x14ac:dyDescent="0.3">
      <c r="B118" s="2"/>
      <c r="C118" s="5" t="s">
        <v>74</v>
      </c>
      <c r="D118" s="6" t="s">
        <v>218</v>
      </c>
      <c r="E118" s="2" t="s">
        <v>219</v>
      </c>
      <c r="F118" s="2" t="s">
        <v>205</v>
      </c>
      <c r="G118" s="7">
        <v>1195000</v>
      </c>
      <c r="H118" s="2" t="s">
        <v>30</v>
      </c>
      <c r="I118" s="3">
        <v>0.94</v>
      </c>
      <c r="K118" t="s">
        <v>21</v>
      </c>
    </row>
    <row r="119" spans="2:11" x14ac:dyDescent="0.3">
      <c r="B119" s="2"/>
      <c r="G119" s="7">
        <v>0</v>
      </c>
      <c r="K119" t="s">
        <v>21</v>
      </c>
    </row>
    <row r="120" spans="2:11" x14ac:dyDescent="0.3">
      <c r="B120" s="2"/>
      <c r="G120" s="7">
        <v>0</v>
      </c>
      <c r="K120" t="s">
        <v>21</v>
      </c>
    </row>
    <row r="121" spans="2:11" x14ac:dyDescent="0.3">
      <c r="B121" s="2">
        <v>4</v>
      </c>
      <c r="C121" s="5" t="s">
        <v>220</v>
      </c>
      <c r="G121" s="7">
        <v>0</v>
      </c>
      <c r="K121" t="s">
        <v>21</v>
      </c>
    </row>
    <row r="122" spans="2:11" x14ac:dyDescent="0.3">
      <c r="B122" s="2"/>
      <c r="C122" s="5" t="s">
        <v>74</v>
      </c>
      <c r="D122" s="6" t="s">
        <v>221</v>
      </c>
      <c r="E122" s="2" t="s">
        <v>222</v>
      </c>
      <c r="F122" s="2" t="s">
        <v>77</v>
      </c>
      <c r="G122" s="7">
        <v>500000</v>
      </c>
      <c r="H122" s="2" t="s">
        <v>30</v>
      </c>
      <c r="I122" s="3">
        <v>1</v>
      </c>
      <c r="K122" t="s">
        <v>21</v>
      </c>
    </row>
    <row r="123" spans="2:11" x14ac:dyDescent="0.3">
      <c r="B123" s="2"/>
      <c r="C123" s="5" t="s">
        <v>74</v>
      </c>
      <c r="D123" s="6" t="s">
        <v>223</v>
      </c>
      <c r="E123" s="2" t="s">
        <v>224</v>
      </c>
      <c r="F123" s="2" t="s">
        <v>225</v>
      </c>
      <c r="G123" s="7">
        <v>357.14285710000001</v>
      </c>
      <c r="H123" s="2" t="s">
        <v>30</v>
      </c>
      <c r="I123" s="3">
        <v>0.93</v>
      </c>
      <c r="K123" t="s">
        <v>21</v>
      </c>
    </row>
    <row r="124" spans="2:11" x14ac:dyDescent="0.3">
      <c r="B124" s="2"/>
      <c r="C124" s="5" t="s">
        <v>74</v>
      </c>
      <c r="D124" s="6" t="s">
        <v>226</v>
      </c>
      <c r="E124" s="2" t="s">
        <v>227</v>
      </c>
      <c r="F124" s="2" t="s">
        <v>77</v>
      </c>
      <c r="G124" s="7">
        <v>220000</v>
      </c>
      <c r="H124" s="2" t="s">
        <v>30</v>
      </c>
      <c r="I124" s="3">
        <v>0.93</v>
      </c>
      <c r="K124" t="s">
        <v>21</v>
      </c>
    </row>
    <row r="125" spans="2:11" x14ac:dyDescent="0.3">
      <c r="B125" s="2"/>
      <c r="C125" s="5" t="s">
        <v>74</v>
      </c>
      <c r="D125" s="6" t="s">
        <v>228</v>
      </c>
      <c r="E125" s="2" t="s">
        <v>229</v>
      </c>
      <c r="F125" s="2" t="s">
        <v>77</v>
      </c>
      <c r="G125" s="7">
        <v>183333.3333</v>
      </c>
      <c r="H125" s="2" t="s">
        <v>30</v>
      </c>
      <c r="I125" s="3">
        <v>0.9</v>
      </c>
      <c r="K125" t="s">
        <v>21</v>
      </c>
    </row>
    <row r="126" spans="2:11" x14ac:dyDescent="0.3">
      <c r="B126" s="2"/>
      <c r="C126" s="5" t="s">
        <v>74</v>
      </c>
      <c r="D126" s="6" t="s">
        <v>230</v>
      </c>
      <c r="E126" s="2" t="s">
        <v>231</v>
      </c>
      <c r="F126" s="2" t="s">
        <v>77</v>
      </c>
      <c r="G126" s="7">
        <v>70000</v>
      </c>
      <c r="H126" s="2" t="s">
        <v>30</v>
      </c>
      <c r="I126" s="3">
        <v>0.93</v>
      </c>
      <c r="K126" t="s">
        <v>21</v>
      </c>
    </row>
    <row r="127" spans="2:11" x14ac:dyDescent="0.3">
      <c r="B127" s="2"/>
      <c r="G127" s="7">
        <v>0</v>
      </c>
      <c r="K127" t="s">
        <v>21</v>
      </c>
    </row>
    <row r="128" spans="2:11" x14ac:dyDescent="0.3">
      <c r="B128" s="2">
        <v>5</v>
      </c>
      <c r="C128" s="5" t="s">
        <v>232</v>
      </c>
      <c r="G128" s="7">
        <v>0</v>
      </c>
      <c r="K128" t="s">
        <v>21</v>
      </c>
    </row>
    <row r="129" spans="2:11" x14ac:dyDescent="0.3">
      <c r="B129" s="2"/>
      <c r="C129" s="5" t="s">
        <v>74</v>
      </c>
      <c r="D129" s="6" t="s">
        <v>233</v>
      </c>
      <c r="E129" s="2" t="s">
        <v>234</v>
      </c>
      <c r="F129" s="2" t="s">
        <v>77</v>
      </c>
      <c r="G129" s="7">
        <v>58333.333330000001</v>
      </c>
      <c r="H129" s="2" t="s">
        <v>30</v>
      </c>
      <c r="I129" s="3">
        <v>0.98</v>
      </c>
      <c r="K129" t="s">
        <v>21</v>
      </c>
    </row>
    <row r="130" spans="2:11" x14ac:dyDescent="0.3">
      <c r="B130" s="2"/>
      <c r="C130" s="5" t="s">
        <v>74</v>
      </c>
      <c r="D130" s="6" t="s">
        <v>235</v>
      </c>
      <c r="E130" s="2" t="s">
        <v>236</v>
      </c>
      <c r="F130" s="2" t="s">
        <v>77</v>
      </c>
      <c r="G130" s="7">
        <v>58333.333330000001</v>
      </c>
      <c r="H130" s="2" t="s">
        <v>30</v>
      </c>
      <c r="K130" t="s">
        <v>21</v>
      </c>
    </row>
    <row r="131" spans="2:11" x14ac:dyDescent="0.3">
      <c r="B131" s="2"/>
      <c r="C131" s="5" t="s">
        <v>74</v>
      </c>
      <c r="D131" s="6" t="s">
        <v>237</v>
      </c>
      <c r="E131" s="2" t="s">
        <v>238</v>
      </c>
      <c r="F131" s="2" t="s">
        <v>77</v>
      </c>
      <c r="G131" s="7">
        <v>183333.3333</v>
      </c>
      <c r="H131" s="2" t="s">
        <v>30</v>
      </c>
      <c r="K131" t="s">
        <v>21</v>
      </c>
    </row>
    <row r="132" spans="2:11" x14ac:dyDescent="0.3">
      <c r="B132" s="2"/>
      <c r="G132" s="7">
        <v>0</v>
      </c>
      <c r="K132" t="s">
        <v>21</v>
      </c>
    </row>
    <row r="133" spans="2:11" x14ac:dyDescent="0.3">
      <c r="B133" s="2">
        <v>6</v>
      </c>
      <c r="C133" s="5" t="s">
        <v>239</v>
      </c>
      <c r="G133" s="7">
        <v>0</v>
      </c>
      <c r="K133" t="s">
        <v>21</v>
      </c>
    </row>
    <row r="134" spans="2:11" x14ac:dyDescent="0.3">
      <c r="B134" s="2"/>
      <c r="C134" s="5" t="s">
        <v>74</v>
      </c>
      <c r="D134" s="6" t="s">
        <v>240</v>
      </c>
      <c r="E134" s="2" t="s">
        <v>241</v>
      </c>
      <c r="F134" s="2" t="s">
        <v>225</v>
      </c>
      <c r="G134" s="7">
        <v>170880</v>
      </c>
      <c r="H134" s="2" t="s">
        <v>82</v>
      </c>
      <c r="I134" s="3">
        <v>0.96</v>
      </c>
      <c r="K134" t="s">
        <v>21</v>
      </c>
    </row>
    <row r="135" spans="2:11" x14ac:dyDescent="0.3">
      <c r="B135" s="2"/>
      <c r="C135" s="5" t="s">
        <v>74</v>
      </c>
      <c r="D135" s="6" t="s">
        <v>242</v>
      </c>
      <c r="E135" s="2" t="s">
        <v>243</v>
      </c>
      <c r="F135" s="2" t="s">
        <v>205</v>
      </c>
      <c r="G135" s="7">
        <v>4354000</v>
      </c>
      <c r="H135" s="2" t="s">
        <v>82</v>
      </c>
      <c r="I135" s="3">
        <v>0.94</v>
      </c>
      <c r="K135" t="s">
        <v>21</v>
      </c>
    </row>
    <row r="136" spans="2:11" x14ac:dyDescent="0.3">
      <c r="B136" s="2"/>
      <c r="G136" s="7">
        <v>0</v>
      </c>
      <c r="K136" t="s">
        <v>21</v>
      </c>
    </row>
    <row r="137" spans="2:11" x14ac:dyDescent="0.3">
      <c r="B137" s="2">
        <v>7</v>
      </c>
      <c r="C137" s="5" t="s">
        <v>244</v>
      </c>
      <c r="G137" s="7">
        <v>0</v>
      </c>
      <c r="K137" t="s">
        <v>21</v>
      </c>
    </row>
    <row r="138" spans="2:11" x14ac:dyDescent="0.3">
      <c r="B138" s="2"/>
      <c r="C138" s="5" t="s">
        <v>245</v>
      </c>
      <c r="D138" s="6" t="s">
        <v>246</v>
      </c>
      <c r="G138" s="7">
        <v>0</v>
      </c>
      <c r="K138" t="s">
        <v>21</v>
      </c>
    </row>
    <row r="139" spans="2:11" x14ac:dyDescent="0.3">
      <c r="B139" s="2"/>
      <c r="C139" s="5" t="s">
        <v>74</v>
      </c>
      <c r="D139" s="6" t="s">
        <v>247</v>
      </c>
      <c r="E139" s="2" t="s">
        <v>248</v>
      </c>
      <c r="F139" s="2" t="s">
        <v>77</v>
      </c>
      <c r="G139" s="7">
        <v>2500000</v>
      </c>
      <c r="H139" s="2" t="s">
        <v>30</v>
      </c>
      <c r="I139" s="3">
        <v>1</v>
      </c>
      <c r="K139" t="s">
        <v>21</v>
      </c>
    </row>
    <row r="140" spans="2:11" x14ac:dyDescent="0.3">
      <c r="B140" s="2"/>
      <c r="D140" s="6" t="s">
        <v>249</v>
      </c>
      <c r="E140" s="2" t="s">
        <v>250</v>
      </c>
      <c r="F140" s="2" t="s">
        <v>77</v>
      </c>
      <c r="G140" s="7">
        <v>5000000</v>
      </c>
      <c r="H140" s="2" t="s">
        <v>30</v>
      </c>
      <c r="K140" t="s">
        <v>21</v>
      </c>
    </row>
    <row r="141" spans="2:11" x14ac:dyDescent="0.3">
      <c r="B141" s="2"/>
      <c r="C141" s="5" t="s">
        <v>74</v>
      </c>
      <c r="D141" s="6" t="s">
        <v>251</v>
      </c>
      <c r="E141" s="2" t="s">
        <v>252</v>
      </c>
      <c r="F141" s="2" t="s">
        <v>77</v>
      </c>
      <c r="G141" s="7">
        <v>5000000</v>
      </c>
      <c r="H141" s="2" t="s">
        <v>30</v>
      </c>
      <c r="I141" s="3">
        <v>0.92</v>
      </c>
      <c r="K141" t="s">
        <v>21</v>
      </c>
    </row>
    <row r="142" spans="2:11" x14ac:dyDescent="0.3">
      <c r="B142" s="2"/>
      <c r="C142" s="5" t="s">
        <v>74</v>
      </c>
      <c r="D142" s="6" t="s">
        <v>253</v>
      </c>
      <c r="E142" s="2" t="s">
        <v>254</v>
      </c>
      <c r="F142" s="2" t="s">
        <v>77</v>
      </c>
      <c r="G142" s="7">
        <v>4500000</v>
      </c>
      <c r="H142" s="2" t="s">
        <v>30</v>
      </c>
      <c r="I142" s="3">
        <v>0.94</v>
      </c>
      <c r="K142" t="s">
        <v>21</v>
      </c>
    </row>
    <row r="143" spans="2:11" x14ac:dyDescent="0.3">
      <c r="B143" s="2"/>
      <c r="G143" s="7">
        <v>0</v>
      </c>
      <c r="K143" t="s">
        <v>21</v>
      </c>
    </row>
    <row r="144" spans="2:11" x14ac:dyDescent="0.3">
      <c r="B144" s="2"/>
      <c r="C144" s="5" t="s">
        <v>255</v>
      </c>
      <c r="D144" s="6" t="s">
        <v>256</v>
      </c>
      <c r="G144" s="7">
        <v>0</v>
      </c>
      <c r="K144" t="s">
        <v>21</v>
      </c>
    </row>
    <row r="145" spans="2:11" x14ac:dyDescent="0.3">
      <c r="B145" s="2"/>
      <c r="C145" s="5" t="s">
        <v>74</v>
      </c>
      <c r="D145" s="6" t="s">
        <v>257</v>
      </c>
      <c r="E145" s="2" t="s">
        <v>258</v>
      </c>
      <c r="F145" s="2" t="s">
        <v>77</v>
      </c>
      <c r="G145" s="7">
        <v>2500000</v>
      </c>
      <c r="H145" s="2" t="s">
        <v>30</v>
      </c>
      <c r="I145" s="3">
        <v>0.97</v>
      </c>
      <c r="K145" t="s">
        <v>21</v>
      </c>
    </row>
    <row r="146" spans="2:11" x14ac:dyDescent="0.3">
      <c r="B146" s="2"/>
      <c r="C146" s="5" t="s">
        <v>74</v>
      </c>
      <c r="D146" s="6" t="s">
        <v>259</v>
      </c>
      <c r="E146" s="2" t="s">
        <v>260</v>
      </c>
      <c r="F146" s="2" t="s">
        <v>77</v>
      </c>
      <c r="G146" s="7">
        <v>2500000</v>
      </c>
      <c r="H146" s="2" t="s">
        <v>30</v>
      </c>
      <c r="I146" s="3">
        <v>0.9</v>
      </c>
      <c r="K146" t="s">
        <v>21</v>
      </c>
    </row>
    <row r="147" spans="2:11" x14ac:dyDescent="0.3">
      <c r="B147" s="2"/>
      <c r="C147" s="5" t="s">
        <v>74</v>
      </c>
      <c r="D147" s="6" t="s">
        <v>261</v>
      </c>
      <c r="E147" s="2" t="s">
        <v>262</v>
      </c>
      <c r="F147" s="2" t="s">
        <v>77</v>
      </c>
      <c r="G147" s="7">
        <v>2500000</v>
      </c>
      <c r="H147" s="2" t="s">
        <v>30</v>
      </c>
      <c r="I147" s="3">
        <v>0.99</v>
      </c>
      <c r="K147" t="s">
        <v>21</v>
      </c>
    </row>
    <row r="148" spans="2:11" x14ac:dyDescent="0.3">
      <c r="B148" s="2"/>
      <c r="C148" s="5" t="s">
        <v>74</v>
      </c>
      <c r="D148" s="6" t="s">
        <v>263</v>
      </c>
      <c r="E148" s="2" t="s">
        <v>264</v>
      </c>
      <c r="F148" s="2" t="s">
        <v>77</v>
      </c>
      <c r="G148" s="7">
        <v>2500000</v>
      </c>
      <c r="H148" s="2" t="s">
        <v>30</v>
      </c>
      <c r="K148" t="s">
        <v>21</v>
      </c>
    </row>
    <row r="149" spans="2:11" x14ac:dyDescent="0.3">
      <c r="B149" s="2"/>
      <c r="C149" s="5" t="s">
        <v>74</v>
      </c>
      <c r="D149" s="6" t="s">
        <v>265</v>
      </c>
      <c r="E149" s="2" t="s">
        <v>266</v>
      </c>
      <c r="F149" s="2" t="s">
        <v>77</v>
      </c>
      <c r="G149" s="7">
        <v>2500000</v>
      </c>
      <c r="H149" s="2" t="s">
        <v>30</v>
      </c>
      <c r="I149" s="3">
        <v>1</v>
      </c>
      <c r="K149" t="s">
        <v>21</v>
      </c>
    </row>
    <row r="150" spans="2:11" x14ac:dyDescent="0.3">
      <c r="B150" s="2"/>
      <c r="C150" s="5" t="s">
        <v>74</v>
      </c>
      <c r="D150" s="6" t="s">
        <v>267</v>
      </c>
      <c r="E150" s="2" t="s">
        <v>268</v>
      </c>
      <c r="F150" s="2" t="s">
        <v>77</v>
      </c>
      <c r="G150" s="7">
        <v>2500000</v>
      </c>
      <c r="H150" s="2" t="s">
        <v>30</v>
      </c>
      <c r="K150" t="s">
        <v>21</v>
      </c>
    </row>
    <row r="151" spans="2:11" x14ac:dyDescent="0.3">
      <c r="B151" s="2"/>
      <c r="G151" s="7">
        <v>0</v>
      </c>
      <c r="K151" t="s">
        <v>21</v>
      </c>
    </row>
    <row r="152" spans="2:11" x14ac:dyDescent="0.3">
      <c r="B152" s="2"/>
      <c r="C152" s="5" t="s">
        <v>269</v>
      </c>
      <c r="D152" s="6" t="s">
        <v>270</v>
      </c>
      <c r="G152" s="7">
        <v>0</v>
      </c>
      <c r="K152" t="s">
        <v>21</v>
      </c>
    </row>
    <row r="153" spans="2:11" x14ac:dyDescent="0.3">
      <c r="B153" s="2"/>
      <c r="C153" s="5" t="s">
        <v>74</v>
      </c>
      <c r="D153" s="6" t="s">
        <v>271</v>
      </c>
      <c r="E153" s="2" t="s">
        <v>272</v>
      </c>
      <c r="F153" s="2" t="s">
        <v>77</v>
      </c>
      <c r="G153" s="7">
        <v>2000000</v>
      </c>
      <c r="H153" s="2" t="s">
        <v>30</v>
      </c>
      <c r="I153" s="3">
        <v>0.95</v>
      </c>
      <c r="K153" t="s">
        <v>21</v>
      </c>
    </row>
    <row r="154" spans="2:11" x14ac:dyDescent="0.3">
      <c r="B154" s="2"/>
      <c r="C154" s="5" t="s">
        <v>74</v>
      </c>
      <c r="D154" s="6" t="s">
        <v>273</v>
      </c>
      <c r="E154" s="2" t="s">
        <v>274</v>
      </c>
      <c r="F154" s="2" t="s">
        <v>205</v>
      </c>
      <c r="G154" s="7">
        <v>2000000</v>
      </c>
      <c r="H154" s="2" t="s">
        <v>30</v>
      </c>
      <c r="K154" t="s">
        <v>21</v>
      </c>
    </row>
    <row r="155" spans="2:11" x14ac:dyDescent="0.3">
      <c r="B155" s="2"/>
      <c r="C155" s="5" t="s">
        <v>74</v>
      </c>
      <c r="D155" s="6" t="s">
        <v>275</v>
      </c>
      <c r="E155" s="2" t="s">
        <v>276</v>
      </c>
      <c r="F155" s="2" t="s">
        <v>77</v>
      </c>
      <c r="G155" s="7">
        <v>2000000</v>
      </c>
      <c r="H155" s="2" t="s">
        <v>30</v>
      </c>
      <c r="K155" t="s">
        <v>21</v>
      </c>
    </row>
    <row r="156" spans="2:11" x14ac:dyDescent="0.3">
      <c r="B156" s="2"/>
      <c r="C156" s="5" t="s">
        <v>74</v>
      </c>
      <c r="D156" s="6" t="s">
        <v>277</v>
      </c>
      <c r="E156" s="2" t="s">
        <v>278</v>
      </c>
      <c r="F156" s="2" t="s">
        <v>77</v>
      </c>
      <c r="G156" s="7">
        <v>2000000</v>
      </c>
      <c r="H156" s="2" t="s">
        <v>30</v>
      </c>
      <c r="K156" t="s">
        <v>21</v>
      </c>
    </row>
    <row r="157" spans="2:11" x14ac:dyDescent="0.3">
      <c r="B157" s="2"/>
      <c r="C157" s="5" t="s">
        <v>74</v>
      </c>
      <c r="D157" s="6" t="s">
        <v>279</v>
      </c>
      <c r="E157" s="2" t="s">
        <v>280</v>
      </c>
      <c r="F157" s="2" t="s">
        <v>77</v>
      </c>
      <c r="G157" s="7">
        <v>2000000</v>
      </c>
      <c r="H157" s="2" t="s">
        <v>30</v>
      </c>
      <c r="I157" s="3">
        <v>0.95</v>
      </c>
      <c r="K157" t="s">
        <v>21</v>
      </c>
    </row>
    <row r="158" spans="2:11" x14ac:dyDescent="0.3">
      <c r="B158" s="2"/>
      <c r="C158" s="5" t="s">
        <v>74</v>
      </c>
      <c r="D158" s="6" t="s">
        <v>281</v>
      </c>
      <c r="E158" s="2" t="s">
        <v>282</v>
      </c>
      <c r="F158" s="2" t="s">
        <v>77</v>
      </c>
      <c r="G158" s="7">
        <v>2000000</v>
      </c>
      <c r="H158" s="2" t="s">
        <v>30</v>
      </c>
      <c r="K158" t="s">
        <v>21</v>
      </c>
    </row>
    <row r="159" spans="2:11" x14ac:dyDescent="0.3">
      <c r="B159" s="2"/>
      <c r="G159" s="7">
        <v>0</v>
      </c>
      <c r="K159" t="s">
        <v>21</v>
      </c>
    </row>
    <row r="160" spans="2:11" x14ac:dyDescent="0.3">
      <c r="B160" s="2"/>
      <c r="C160" s="5" t="s">
        <v>283</v>
      </c>
      <c r="D160" s="6" t="s">
        <v>284</v>
      </c>
      <c r="G160" s="7">
        <v>0</v>
      </c>
      <c r="K160" t="s">
        <v>21</v>
      </c>
    </row>
    <row r="161" spans="2:11" x14ac:dyDescent="0.3">
      <c r="B161" s="2"/>
      <c r="C161" s="5" t="s">
        <v>74</v>
      </c>
      <c r="D161" s="6" t="s">
        <v>285</v>
      </c>
      <c r="E161" s="2" t="s">
        <v>286</v>
      </c>
      <c r="F161" s="2" t="s">
        <v>77</v>
      </c>
      <c r="G161" s="7">
        <v>2000000</v>
      </c>
      <c r="H161" s="2" t="s">
        <v>30</v>
      </c>
      <c r="I161" s="3">
        <v>0.91</v>
      </c>
      <c r="K161" t="s">
        <v>21</v>
      </c>
    </row>
    <row r="162" spans="2:11" x14ac:dyDescent="0.3">
      <c r="B162" s="2"/>
      <c r="C162" s="5" t="s">
        <v>74</v>
      </c>
      <c r="D162" s="6" t="s">
        <v>287</v>
      </c>
      <c r="E162" s="2" t="s">
        <v>288</v>
      </c>
      <c r="F162" s="2" t="s">
        <v>77</v>
      </c>
      <c r="G162" s="7">
        <v>2000000</v>
      </c>
      <c r="H162" s="2" t="s">
        <v>30</v>
      </c>
      <c r="K162" t="s">
        <v>21</v>
      </c>
    </row>
    <row r="163" spans="2:11" x14ac:dyDescent="0.3">
      <c r="B163" s="2"/>
      <c r="C163" s="5" t="s">
        <v>74</v>
      </c>
      <c r="D163" s="6" t="s">
        <v>289</v>
      </c>
      <c r="E163" s="2" t="s">
        <v>290</v>
      </c>
      <c r="F163" s="2" t="s">
        <v>77</v>
      </c>
      <c r="G163" s="7">
        <v>2000000</v>
      </c>
      <c r="H163" s="2" t="s">
        <v>30</v>
      </c>
      <c r="K163" t="s">
        <v>21</v>
      </c>
    </row>
    <row r="164" spans="2:11" x14ac:dyDescent="0.3">
      <c r="B164" s="2"/>
      <c r="C164" s="5" t="s">
        <v>74</v>
      </c>
      <c r="D164" s="6" t="s">
        <v>291</v>
      </c>
      <c r="E164" s="2" t="s">
        <v>292</v>
      </c>
      <c r="F164" s="2" t="s">
        <v>77</v>
      </c>
      <c r="G164" s="7">
        <v>2000000</v>
      </c>
      <c r="H164" s="2" t="s">
        <v>30</v>
      </c>
      <c r="K164" t="s">
        <v>21</v>
      </c>
    </row>
    <row r="165" spans="2:11" x14ac:dyDescent="0.3">
      <c r="B165" s="2"/>
      <c r="G165" s="7">
        <v>0</v>
      </c>
      <c r="K165" t="s">
        <v>21</v>
      </c>
    </row>
    <row r="166" spans="2:11" x14ac:dyDescent="0.3">
      <c r="B166" s="2"/>
      <c r="C166" s="5" t="s">
        <v>293</v>
      </c>
      <c r="D166" s="6" t="s">
        <v>294</v>
      </c>
      <c r="G166" s="7">
        <v>0</v>
      </c>
      <c r="K166" t="s">
        <v>21</v>
      </c>
    </row>
    <row r="167" spans="2:11" x14ac:dyDescent="0.3">
      <c r="B167" s="2"/>
      <c r="C167" s="5" t="s">
        <v>74</v>
      </c>
      <c r="D167" s="6" t="s">
        <v>295</v>
      </c>
      <c r="E167" s="2" t="s">
        <v>296</v>
      </c>
      <c r="F167" s="2" t="s">
        <v>77</v>
      </c>
      <c r="G167" s="7">
        <v>1700000</v>
      </c>
      <c r="H167" s="2" t="s">
        <v>82</v>
      </c>
      <c r="I167" s="3">
        <v>0.97</v>
      </c>
      <c r="K167" t="s">
        <v>21</v>
      </c>
    </row>
    <row r="168" spans="2:11" x14ac:dyDescent="0.3">
      <c r="B168" s="2"/>
      <c r="C168" s="5" t="s">
        <v>74</v>
      </c>
      <c r="D168" s="6" t="s">
        <v>297</v>
      </c>
      <c r="E168" s="2" t="s">
        <v>298</v>
      </c>
      <c r="F168" s="2" t="s">
        <v>77</v>
      </c>
      <c r="G168" s="7">
        <v>1000000</v>
      </c>
      <c r="H168" s="2" t="s">
        <v>82</v>
      </c>
      <c r="K168" t="s">
        <v>21</v>
      </c>
    </row>
    <row r="169" spans="2:11" x14ac:dyDescent="0.3">
      <c r="B169" s="2"/>
      <c r="C169" s="5" t="s">
        <v>74</v>
      </c>
      <c r="D169" s="6" t="s">
        <v>299</v>
      </c>
      <c r="E169" s="2" t="s">
        <v>300</v>
      </c>
      <c r="F169" s="2" t="s">
        <v>301</v>
      </c>
      <c r="G169" s="7">
        <v>30000</v>
      </c>
      <c r="H169" s="2" t="s">
        <v>82</v>
      </c>
      <c r="I169" s="3">
        <v>0.96</v>
      </c>
      <c r="K169" t="s">
        <v>21</v>
      </c>
    </row>
    <row r="170" spans="2:11" x14ac:dyDescent="0.3">
      <c r="B170" s="2"/>
      <c r="C170" s="5" t="s">
        <v>74</v>
      </c>
      <c r="D170" s="6" t="s">
        <v>302</v>
      </c>
      <c r="E170" s="2" t="s">
        <v>303</v>
      </c>
      <c r="F170" s="2" t="s">
        <v>304</v>
      </c>
      <c r="G170" s="7">
        <v>50000</v>
      </c>
      <c r="H170" s="2" t="s">
        <v>82</v>
      </c>
      <c r="K170" t="s">
        <v>21</v>
      </c>
    </row>
    <row r="171" spans="2:11" x14ac:dyDescent="0.3">
      <c r="B171" s="2"/>
      <c r="G171" s="7">
        <v>0</v>
      </c>
      <c r="K171" t="s">
        <v>21</v>
      </c>
    </row>
    <row r="172" spans="2:11" x14ac:dyDescent="0.3">
      <c r="B172" s="2">
        <v>8</v>
      </c>
      <c r="C172" s="5" t="s">
        <v>305</v>
      </c>
      <c r="G172" s="7">
        <v>0</v>
      </c>
      <c r="K172" t="s">
        <v>21</v>
      </c>
    </row>
    <row r="173" spans="2:11" x14ac:dyDescent="0.3">
      <c r="B173" s="2"/>
      <c r="D173" s="6" t="s">
        <v>306</v>
      </c>
      <c r="E173" s="2" t="s">
        <v>307</v>
      </c>
      <c r="F173" s="2" t="s">
        <v>77</v>
      </c>
      <c r="G173" s="7">
        <v>3100</v>
      </c>
      <c r="H173" s="2" t="s">
        <v>30</v>
      </c>
      <c r="I173" s="3">
        <v>0.94</v>
      </c>
      <c r="K173" t="s">
        <v>21</v>
      </c>
    </row>
    <row r="174" spans="2:11" x14ac:dyDescent="0.3">
      <c r="B174" s="2"/>
      <c r="C174" s="5" t="s">
        <v>74</v>
      </c>
      <c r="D174" s="6" t="s">
        <v>308</v>
      </c>
      <c r="E174" s="2" t="s">
        <v>309</v>
      </c>
      <c r="F174" s="2" t="s">
        <v>310</v>
      </c>
      <c r="G174" s="7">
        <v>300000</v>
      </c>
      <c r="H174" s="2" t="s">
        <v>82</v>
      </c>
      <c r="I174" s="3">
        <v>0.93</v>
      </c>
      <c r="K174" t="s">
        <v>21</v>
      </c>
    </row>
    <row r="175" spans="2:11" x14ac:dyDescent="0.3">
      <c r="B175" s="2"/>
      <c r="C175" s="5" t="s">
        <v>74</v>
      </c>
      <c r="D175" s="6" t="s">
        <v>311</v>
      </c>
      <c r="E175" s="2" t="s">
        <v>312</v>
      </c>
      <c r="F175" s="2" t="s">
        <v>111</v>
      </c>
      <c r="G175" s="7">
        <v>50000</v>
      </c>
      <c r="H175" s="2" t="s">
        <v>82</v>
      </c>
      <c r="I175" s="3">
        <v>0.94</v>
      </c>
      <c r="K175" t="s">
        <v>21</v>
      </c>
    </row>
    <row r="176" spans="2:11" x14ac:dyDescent="0.3">
      <c r="B176" s="2"/>
      <c r="G176" s="7">
        <v>0</v>
      </c>
      <c r="K176" t="s">
        <v>21</v>
      </c>
    </row>
    <row r="177" spans="2:11" x14ac:dyDescent="0.3">
      <c r="B177" s="2" t="s">
        <v>313</v>
      </c>
      <c r="C177" s="5" t="s">
        <v>314</v>
      </c>
      <c r="G177" s="7">
        <v>0</v>
      </c>
      <c r="K177" t="s">
        <v>21</v>
      </c>
    </row>
    <row r="178" spans="2:11" x14ac:dyDescent="0.3">
      <c r="B178" s="2">
        <v>1</v>
      </c>
      <c r="C178" s="5" t="s">
        <v>315</v>
      </c>
      <c r="G178" s="7">
        <v>0</v>
      </c>
      <c r="K178" t="s">
        <v>21</v>
      </c>
    </row>
    <row r="179" spans="2:11" x14ac:dyDescent="0.3">
      <c r="B179" s="2"/>
      <c r="C179" s="5" t="s">
        <v>74</v>
      </c>
      <c r="D179" s="6" t="s">
        <v>316</v>
      </c>
      <c r="E179" s="2" t="s">
        <v>317</v>
      </c>
      <c r="F179" s="2" t="s">
        <v>175</v>
      </c>
      <c r="G179" s="7">
        <v>45000</v>
      </c>
      <c r="H179" s="2" t="s">
        <v>30</v>
      </c>
      <c r="K179" t="s">
        <v>21</v>
      </c>
    </row>
    <row r="180" spans="2:11" x14ac:dyDescent="0.3">
      <c r="B180" s="2"/>
      <c r="C180" s="5" t="s">
        <v>74</v>
      </c>
      <c r="D180" s="6" t="s">
        <v>318</v>
      </c>
      <c r="E180" s="2" t="s">
        <v>319</v>
      </c>
      <c r="F180" s="2" t="s">
        <v>175</v>
      </c>
      <c r="G180" s="7">
        <v>65500</v>
      </c>
      <c r="H180" s="2" t="s">
        <v>30</v>
      </c>
      <c r="I180" s="3">
        <v>0.96</v>
      </c>
      <c r="K180" t="s">
        <v>21</v>
      </c>
    </row>
    <row r="181" spans="2:11" x14ac:dyDescent="0.3">
      <c r="B181" s="2"/>
      <c r="C181" s="5" t="s">
        <v>74</v>
      </c>
      <c r="D181" s="6" t="s">
        <v>320</v>
      </c>
      <c r="E181" s="2" t="s">
        <v>321</v>
      </c>
      <c r="F181" s="2" t="s">
        <v>175</v>
      </c>
      <c r="G181" s="7">
        <v>60000</v>
      </c>
      <c r="H181" s="2" t="s">
        <v>30</v>
      </c>
      <c r="K181" t="s">
        <v>21</v>
      </c>
    </row>
    <row r="182" spans="2:11" x14ac:dyDescent="0.3">
      <c r="B182" s="2"/>
      <c r="C182" s="5" t="s">
        <v>74</v>
      </c>
      <c r="D182" s="6" t="s">
        <v>322</v>
      </c>
      <c r="E182" s="2" t="s">
        <v>323</v>
      </c>
      <c r="F182" s="2" t="s">
        <v>175</v>
      </c>
      <c r="G182" s="7">
        <v>75000</v>
      </c>
      <c r="H182" s="2" t="s">
        <v>30</v>
      </c>
      <c r="K182" t="s">
        <v>21</v>
      </c>
    </row>
    <row r="183" spans="2:11" x14ac:dyDescent="0.3">
      <c r="B183" s="2"/>
      <c r="C183" s="5" t="s">
        <v>74</v>
      </c>
      <c r="D183" s="6" t="s">
        <v>324</v>
      </c>
      <c r="E183" s="2" t="s">
        <v>325</v>
      </c>
      <c r="F183" s="2" t="s">
        <v>175</v>
      </c>
      <c r="G183" s="7">
        <v>150000</v>
      </c>
      <c r="H183" s="2" t="s">
        <v>30</v>
      </c>
      <c r="K183" t="s">
        <v>21</v>
      </c>
    </row>
    <row r="184" spans="2:11" x14ac:dyDescent="0.3">
      <c r="B184" s="2"/>
      <c r="C184" s="5" t="s">
        <v>74</v>
      </c>
      <c r="D184" s="6" t="s">
        <v>326</v>
      </c>
      <c r="E184" s="2" t="s">
        <v>327</v>
      </c>
      <c r="F184" s="2" t="s">
        <v>175</v>
      </c>
      <c r="G184" s="7">
        <v>150000</v>
      </c>
      <c r="H184" s="2" t="s">
        <v>30</v>
      </c>
      <c r="K184" t="s">
        <v>21</v>
      </c>
    </row>
    <row r="185" spans="2:11" x14ac:dyDescent="0.3">
      <c r="B185" s="2"/>
      <c r="C185" s="5" t="s">
        <v>74</v>
      </c>
      <c r="D185" s="6" t="s">
        <v>328</v>
      </c>
      <c r="E185" s="2" t="s">
        <v>329</v>
      </c>
      <c r="F185" s="2" t="s">
        <v>175</v>
      </c>
      <c r="G185" s="7">
        <v>75000</v>
      </c>
      <c r="H185" s="2" t="s">
        <v>30</v>
      </c>
      <c r="K185" t="s">
        <v>21</v>
      </c>
    </row>
    <row r="186" spans="2:11" x14ac:dyDescent="0.3">
      <c r="B186" s="2"/>
      <c r="C186" s="5" t="s">
        <v>74</v>
      </c>
      <c r="D186" s="6" t="s">
        <v>330</v>
      </c>
      <c r="E186" s="2" t="s">
        <v>331</v>
      </c>
      <c r="F186" s="2" t="s">
        <v>175</v>
      </c>
      <c r="G186" s="7">
        <v>110000</v>
      </c>
      <c r="H186" s="2" t="s">
        <v>30</v>
      </c>
      <c r="K186" t="s">
        <v>21</v>
      </c>
    </row>
    <row r="187" spans="2:11" x14ac:dyDescent="0.3">
      <c r="B187" s="2"/>
      <c r="C187" s="5" t="s">
        <v>74</v>
      </c>
      <c r="D187" s="6" t="s">
        <v>332</v>
      </c>
      <c r="E187" s="2" t="s">
        <v>333</v>
      </c>
      <c r="F187" s="2" t="s">
        <v>175</v>
      </c>
      <c r="G187" s="7">
        <v>100000</v>
      </c>
      <c r="H187" s="2" t="s">
        <v>30</v>
      </c>
      <c r="K187" t="s">
        <v>21</v>
      </c>
    </row>
    <row r="188" spans="2:11" x14ac:dyDescent="0.3">
      <c r="B188" s="2"/>
      <c r="C188" s="5" t="s">
        <v>74</v>
      </c>
      <c r="D188" s="6" t="s">
        <v>334</v>
      </c>
      <c r="E188" s="2" t="s">
        <v>335</v>
      </c>
      <c r="F188" s="2" t="s">
        <v>175</v>
      </c>
      <c r="G188" s="7">
        <v>150000</v>
      </c>
      <c r="H188" s="2" t="s">
        <v>30</v>
      </c>
      <c r="K188" t="s">
        <v>21</v>
      </c>
    </row>
    <row r="189" spans="2:11" x14ac:dyDescent="0.3">
      <c r="B189" s="2"/>
      <c r="C189" s="5" t="s">
        <v>74</v>
      </c>
      <c r="D189" s="6" t="s">
        <v>336</v>
      </c>
      <c r="E189" s="2" t="s">
        <v>337</v>
      </c>
      <c r="F189" s="2" t="s">
        <v>92</v>
      </c>
      <c r="G189" s="7">
        <v>1000</v>
      </c>
      <c r="H189" s="2" t="s">
        <v>30</v>
      </c>
      <c r="K189" t="s">
        <v>21</v>
      </c>
    </row>
    <row r="190" spans="2:11" x14ac:dyDescent="0.3">
      <c r="B190" s="2"/>
      <c r="C190" s="5" t="s">
        <v>74</v>
      </c>
      <c r="D190" s="6" t="s">
        <v>338</v>
      </c>
      <c r="E190" s="2" t="s">
        <v>339</v>
      </c>
      <c r="F190" s="2" t="s">
        <v>92</v>
      </c>
      <c r="G190" s="7">
        <v>18000</v>
      </c>
      <c r="H190" s="2" t="s">
        <v>30</v>
      </c>
      <c r="I190" s="3">
        <v>0.92</v>
      </c>
      <c r="K190" t="s">
        <v>21</v>
      </c>
    </row>
    <row r="191" spans="2:11" x14ac:dyDescent="0.3">
      <c r="B191" s="2"/>
      <c r="C191" s="5" t="s">
        <v>74</v>
      </c>
      <c r="D191" s="6" t="s">
        <v>340</v>
      </c>
      <c r="E191" s="2" t="s">
        <v>341</v>
      </c>
      <c r="F191" s="2" t="s">
        <v>92</v>
      </c>
      <c r="G191" s="7">
        <v>70000</v>
      </c>
      <c r="H191" s="2" t="s">
        <v>30</v>
      </c>
      <c r="K191" t="s">
        <v>21</v>
      </c>
    </row>
    <row r="192" spans="2:11" x14ac:dyDescent="0.3">
      <c r="B192" s="2"/>
      <c r="C192" s="5" t="s">
        <v>74</v>
      </c>
      <c r="D192" s="6" t="s">
        <v>342</v>
      </c>
      <c r="E192" s="2" t="s">
        <v>343</v>
      </c>
      <c r="F192" s="2" t="s">
        <v>92</v>
      </c>
      <c r="G192" s="7">
        <v>70000</v>
      </c>
      <c r="H192" s="2" t="s">
        <v>30</v>
      </c>
      <c r="I192" s="3">
        <v>0.96</v>
      </c>
      <c r="K192" t="s">
        <v>21</v>
      </c>
    </row>
    <row r="193" spans="2:11" x14ac:dyDescent="0.3">
      <c r="B193" s="2"/>
      <c r="C193" s="5" t="s">
        <v>74</v>
      </c>
      <c r="D193" s="6" t="s">
        <v>344</v>
      </c>
      <c r="E193" s="2" t="s">
        <v>345</v>
      </c>
      <c r="F193" s="2" t="s">
        <v>175</v>
      </c>
      <c r="G193" s="7">
        <v>5000</v>
      </c>
      <c r="H193" s="2" t="s">
        <v>30</v>
      </c>
      <c r="I193" s="3">
        <v>0.9</v>
      </c>
      <c r="K193" t="s">
        <v>21</v>
      </c>
    </row>
    <row r="194" spans="2:11" x14ac:dyDescent="0.3">
      <c r="B194" s="2"/>
      <c r="C194" s="5" t="s">
        <v>74</v>
      </c>
      <c r="D194" s="6" t="s">
        <v>346</v>
      </c>
      <c r="E194" s="2" t="s">
        <v>347</v>
      </c>
      <c r="F194" s="2" t="s">
        <v>348</v>
      </c>
      <c r="G194" s="7">
        <v>75000</v>
      </c>
      <c r="H194" s="2" t="s">
        <v>82</v>
      </c>
      <c r="K194" t="s">
        <v>21</v>
      </c>
    </row>
    <row r="195" spans="2:11" x14ac:dyDescent="0.3">
      <c r="B195" s="2"/>
      <c r="C195" s="5" t="s">
        <v>74</v>
      </c>
      <c r="D195" s="6" t="s">
        <v>349</v>
      </c>
      <c r="E195" s="2" t="s">
        <v>350</v>
      </c>
      <c r="F195" s="2" t="s">
        <v>351</v>
      </c>
      <c r="G195" s="7">
        <v>50000</v>
      </c>
      <c r="H195" s="2" t="s">
        <v>82</v>
      </c>
      <c r="K195" t="s">
        <v>21</v>
      </c>
    </row>
    <row r="196" spans="2:11" x14ac:dyDescent="0.3">
      <c r="B196" s="2"/>
      <c r="G196" s="7">
        <v>0</v>
      </c>
      <c r="K196" t="s">
        <v>21</v>
      </c>
    </row>
    <row r="197" spans="2:11" x14ac:dyDescent="0.3">
      <c r="B197" s="2">
        <v>2</v>
      </c>
      <c r="C197" s="5" t="s">
        <v>352</v>
      </c>
      <c r="G197" s="7">
        <v>0</v>
      </c>
      <c r="K197" t="s">
        <v>21</v>
      </c>
    </row>
    <row r="198" spans="2:11" x14ac:dyDescent="0.3">
      <c r="B198" s="2"/>
      <c r="C198" s="5" t="s">
        <v>74</v>
      </c>
      <c r="D198" s="6" t="s">
        <v>353</v>
      </c>
      <c r="E198" s="2" t="s">
        <v>354</v>
      </c>
      <c r="F198" s="2" t="s">
        <v>355</v>
      </c>
      <c r="G198" s="7">
        <v>45000</v>
      </c>
      <c r="H198" s="2" t="s">
        <v>30</v>
      </c>
      <c r="K198" t="s">
        <v>21</v>
      </c>
    </row>
    <row r="199" spans="2:11" x14ac:dyDescent="0.3">
      <c r="B199" s="2"/>
      <c r="C199" s="5" t="s">
        <v>74</v>
      </c>
      <c r="D199" s="6" t="s">
        <v>356</v>
      </c>
      <c r="E199" s="2" t="s">
        <v>357</v>
      </c>
      <c r="F199" s="2" t="s">
        <v>358</v>
      </c>
      <c r="G199" s="7">
        <v>74000</v>
      </c>
      <c r="H199" s="2" t="s">
        <v>30</v>
      </c>
      <c r="I199" s="3">
        <v>0.95</v>
      </c>
      <c r="K199" t="s">
        <v>21</v>
      </c>
    </row>
    <row r="200" spans="2:11" x14ac:dyDescent="0.3">
      <c r="B200" s="2"/>
      <c r="C200" s="5" t="s">
        <v>74</v>
      </c>
      <c r="D200" s="6" t="s">
        <v>359</v>
      </c>
      <c r="E200" s="2" t="s">
        <v>360</v>
      </c>
      <c r="F200" s="2" t="s">
        <v>355</v>
      </c>
      <c r="G200" s="7">
        <v>40000</v>
      </c>
      <c r="H200" s="2" t="s">
        <v>30</v>
      </c>
      <c r="I200" s="3">
        <v>0.93</v>
      </c>
      <c r="K200" t="s">
        <v>21</v>
      </c>
    </row>
    <row r="201" spans="2:11" x14ac:dyDescent="0.3">
      <c r="B201" s="2"/>
      <c r="C201" s="5" t="s">
        <v>74</v>
      </c>
      <c r="D201" s="6" t="s">
        <v>361</v>
      </c>
      <c r="E201" s="2" t="s">
        <v>362</v>
      </c>
      <c r="F201" s="2" t="s">
        <v>358</v>
      </c>
      <c r="G201" s="7">
        <v>39500</v>
      </c>
      <c r="H201" s="2" t="s">
        <v>30</v>
      </c>
      <c r="K201" t="s">
        <v>21</v>
      </c>
    </row>
    <row r="202" spans="2:11" x14ac:dyDescent="0.3">
      <c r="B202" s="2"/>
      <c r="C202" s="5" t="s">
        <v>74</v>
      </c>
      <c r="D202" s="6" t="s">
        <v>363</v>
      </c>
      <c r="E202" s="2" t="s">
        <v>364</v>
      </c>
      <c r="F202" s="2" t="s">
        <v>358</v>
      </c>
      <c r="G202" s="7">
        <v>53000</v>
      </c>
      <c r="H202" s="2" t="s">
        <v>30</v>
      </c>
      <c r="K202" t="s">
        <v>21</v>
      </c>
    </row>
    <row r="203" spans="2:11" x14ac:dyDescent="0.3">
      <c r="B203" s="2"/>
      <c r="C203" s="5" t="s">
        <v>74</v>
      </c>
      <c r="D203" s="6" t="s">
        <v>365</v>
      </c>
      <c r="E203" s="2" t="s">
        <v>366</v>
      </c>
      <c r="F203" s="2" t="s">
        <v>358</v>
      </c>
      <c r="G203" s="7">
        <v>40000</v>
      </c>
      <c r="H203" s="2" t="s">
        <v>30</v>
      </c>
      <c r="K203" t="s">
        <v>21</v>
      </c>
    </row>
    <row r="204" spans="2:11" x14ac:dyDescent="0.3">
      <c r="B204" s="2"/>
      <c r="C204" s="5" t="s">
        <v>74</v>
      </c>
      <c r="D204" s="6" t="s">
        <v>367</v>
      </c>
      <c r="E204" s="2" t="s">
        <v>368</v>
      </c>
      <c r="F204" s="2" t="s">
        <v>358</v>
      </c>
      <c r="G204" s="7">
        <v>124000</v>
      </c>
      <c r="H204" s="2" t="s">
        <v>30</v>
      </c>
      <c r="K204" t="s">
        <v>21</v>
      </c>
    </row>
    <row r="205" spans="2:11" x14ac:dyDescent="0.3">
      <c r="B205" s="2"/>
      <c r="C205" s="5" t="s">
        <v>74</v>
      </c>
      <c r="D205" s="6" t="s">
        <v>369</v>
      </c>
      <c r="E205" s="2" t="s">
        <v>370</v>
      </c>
      <c r="F205" s="2" t="s">
        <v>355</v>
      </c>
      <c r="G205" s="7">
        <v>24000</v>
      </c>
      <c r="H205" s="2" t="s">
        <v>30</v>
      </c>
      <c r="K205" t="s">
        <v>21</v>
      </c>
    </row>
    <row r="206" spans="2:11" x14ac:dyDescent="0.3">
      <c r="B206" s="2"/>
      <c r="C206" s="5" t="s">
        <v>74</v>
      </c>
      <c r="D206" s="6" t="s">
        <v>371</v>
      </c>
      <c r="E206" s="2" t="s">
        <v>372</v>
      </c>
      <c r="F206" s="2" t="s">
        <v>358</v>
      </c>
      <c r="G206" s="7">
        <v>25000</v>
      </c>
      <c r="H206" s="2" t="s">
        <v>30</v>
      </c>
      <c r="K206" t="s">
        <v>21</v>
      </c>
    </row>
    <row r="207" spans="2:11" x14ac:dyDescent="0.3">
      <c r="B207" s="2"/>
      <c r="C207" s="5" t="s">
        <v>74</v>
      </c>
      <c r="D207" s="6" t="s">
        <v>373</v>
      </c>
      <c r="E207" s="2" t="s">
        <v>374</v>
      </c>
      <c r="F207" s="2" t="s">
        <v>358</v>
      </c>
      <c r="G207" s="7">
        <v>53000</v>
      </c>
      <c r="H207" s="2" t="s">
        <v>82</v>
      </c>
      <c r="K207" t="s">
        <v>21</v>
      </c>
    </row>
    <row r="208" spans="2:11" x14ac:dyDescent="0.3">
      <c r="B208" s="2"/>
      <c r="C208" s="5" t="s">
        <v>74</v>
      </c>
      <c r="D208" s="6" t="s">
        <v>375</v>
      </c>
      <c r="E208" s="2" t="s">
        <v>376</v>
      </c>
      <c r="F208" s="2" t="s">
        <v>358</v>
      </c>
      <c r="G208" s="7">
        <v>86000</v>
      </c>
      <c r="H208" s="2" t="s">
        <v>82</v>
      </c>
      <c r="K208" t="s">
        <v>21</v>
      </c>
    </row>
    <row r="209" spans="2:11" x14ac:dyDescent="0.3">
      <c r="B209" s="2"/>
      <c r="C209" s="5" t="s">
        <v>74</v>
      </c>
      <c r="D209" s="6" t="s">
        <v>377</v>
      </c>
      <c r="E209" s="2" t="s">
        <v>378</v>
      </c>
      <c r="F209" s="2" t="s">
        <v>355</v>
      </c>
      <c r="G209" s="7">
        <v>15000</v>
      </c>
      <c r="H209" s="2" t="s">
        <v>30</v>
      </c>
      <c r="I209" s="3">
        <v>1</v>
      </c>
      <c r="K209" t="s">
        <v>21</v>
      </c>
    </row>
    <row r="210" spans="2:11" x14ac:dyDescent="0.3">
      <c r="B210" s="2"/>
      <c r="C210" s="5" t="s">
        <v>74</v>
      </c>
      <c r="D210" s="6" t="s">
        <v>379</v>
      </c>
      <c r="E210" s="2" t="s">
        <v>380</v>
      </c>
      <c r="F210" s="2" t="s">
        <v>358</v>
      </c>
      <c r="G210" s="7">
        <v>60000</v>
      </c>
      <c r="H210" s="2" t="s">
        <v>30</v>
      </c>
      <c r="K210" t="s">
        <v>21</v>
      </c>
    </row>
    <row r="211" spans="2:11" x14ac:dyDescent="0.3">
      <c r="B211" s="2"/>
      <c r="C211" s="5" t="s">
        <v>74</v>
      </c>
      <c r="D211" s="6" t="s">
        <v>381</v>
      </c>
      <c r="E211" s="2" t="s">
        <v>382</v>
      </c>
      <c r="F211" s="2" t="s">
        <v>355</v>
      </c>
      <c r="G211" s="7">
        <v>15000</v>
      </c>
      <c r="H211" s="2" t="s">
        <v>30</v>
      </c>
      <c r="K211" t="s">
        <v>21</v>
      </c>
    </row>
    <row r="212" spans="2:11" x14ac:dyDescent="0.3">
      <c r="B212" s="2"/>
      <c r="C212" s="5" t="s">
        <v>74</v>
      </c>
      <c r="D212" s="6" t="s">
        <v>383</v>
      </c>
      <c r="E212" s="2" t="s">
        <v>384</v>
      </c>
      <c r="F212" s="2" t="s">
        <v>358</v>
      </c>
      <c r="G212" s="7">
        <v>40000</v>
      </c>
      <c r="H212" s="2" t="s">
        <v>30</v>
      </c>
      <c r="K212" t="s">
        <v>21</v>
      </c>
    </row>
    <row r="213" spans="2:11" x14ac:dyDescent="0.3">
      <c r="B213" s="2"/>
      <c r="C213" s="5" t="s">
        <v>74</v>
      </c>
      <c r="D213" s="6" t="s">
        <v>385</v>
      </c>
      <c r="E213" s="2" t="s">
        <v>386</v>
      </c>
      <c r="F213" s="2" t="s">
        <v>301</v>
      </c>
      <c r="G213" s="7">
        <v>75000</v>
      </c>
      <c r="H213" s="2" t="s">
        <v>30</v>
      </c>
      <c r="K213" t="s">
        <v>21</v>
      </c>
    </row>
    <row r="214" spans="2:11" x14ac:dyDescent="0.3">
      <c r="B214" s="2"/>
      <c r="C214" s="5" t="s">
        <v>74</v>
      </c>
      <c r="D214" s="6" t="s">
        <v>387</v>
      </c>
      <c r="E214" s="2" t="s">
        <v>388</v>
      </c>
      <c r="F214" s="2" t="s">
        <v>301</v>
      </c>
      <c r="G214" s="7">
        <v>35000</v>
      </c>
      <c r="H214" s="2" t="s">
        <v>30</v>
      </c>
      <c r="K214" t="s">
        <v>21</v>
      </c>
    </row>
    <row r="215" spans="2:11" x14ac:dyDescent="0.3">
      <c r="B215" s="2"/>
      <c r="C215" s="5" t="s">
        <v>74</v>
      </c>
      <c r="D215" s="6" t="s">
        <v>389</v>
      </c>
      <c r="E215" s="2" t="s">
        <v>390</v>
      </c>
      <c r="F215" s="2" t="s">
        <v>301</v>
      </c>
      <c r="G215" s="7">
        <v>35000</v>
      </c>
      <c r="H215" s="2" t="s">
        <v>30</v>
      </c>
      <c r="K215" t="s">
        <v>21</v>
      </c>
    </row>
    <row r="216" spans="2:11" x14ac:dyDescent="0.3">
      <c r="B216" s="2"/>
      <c r="C216" s="5" t="s">
        <v>74</v>
      </c>
      <c r="D216" s="6" t="s">
        <v>391</v>
      </c>
      <c r="E216" s="2" t="s">
        <v>392</v>
      </c>
      <c r="F216" s="2" t="s">
        <v>301</v>
      </c>
      <c r="G216" s="7">
        <v>35000</v>
      </c>
      <c r="H216" s="2" t="s">
        <v>30</v>
      </c>
      <c r="K216" t="s">
        <v>21</v>
      </c>
    </row>
    <row r="217" spans="2:11" x14ac:dyDescent="0.3">
      <c r="B217" s="2"/>
      <c r="C217" s="5" t="s">
        <v>74</v>
      </c>
      <c r="D217" s="6" t="s">
        <v>393</v>
      </c>
      <c r="E217" s="2" t="s">
        <v>394</v>
      </c>
      <c r="F217" s="2" t="s">
        <v>301</v>
      </c>
      <c r="G217" s="7">
        <v>35000</v>
      </c>
      <c r="H217" s="2" t="s">
        <v>30</v>
      </c>
      <c r="K217" t="s">
        <v>21</v>
      </c>
    </row>
    <row r="218" spans="2:11" x14ac:dyDescent="0.3">
      <c r="B218" s="2"/>
      <c r="C218" s="5" t="s">
        <v>74</v>
      </c>
      <c r="D218" s="6" t="s">
        <v>395</v>
      </c>
      <c r="E218" s="2" t="s">
        <v>396</v>
      </c>
      <c r="F218" s="2" t="s">
        <v>111</v>
      </c>
      <c r="G218" s="7">
        <v>21000</v>
      </c>
      <c r="H218" s="2" t="s">
        <v>30</v>
      </c>
      <c r="K218" t="s">
        <v>21</v>
      </c>
    </row>
    <row r="219" spans="2:11" x14ac:dyDescent="0.3">
      <c r="B219" s="2"/>
      <c r="C219" s="5" t="s">
        <v>74</v>
      </c>
      <c r="D219" s="6" t="s">
        <v>397</v>
      </c>
      <c r="E219" s="2" t="s">
        <v>398</v>
      </c>
      <c r="F219" s="2" t="s">
        <v>111</v>
      </c>
      <c r="G219" s="7">
        <v>25000</v>
      </c>
      <c r="H219" s="2" t="s">
        <v>30</v>
      </c>
      <c r="K219" t="s">
        <v>21</v>
      </c>
    </row>
    <row r="220" spans="2:11" x14ac:dyDescent="0.3">
      <c r="B220" s="2"/>
      <c r="C220" s="5" t="s">
        <v>74</v>
      </c>
      <c r="D220" s="6" t="s">
        <v>399</v>
      </c>
      <c r="E220" s="2" t="s">
        <v>400</v>
      </c>
      <c r="F220" s="2" t="s">
        <v>358</v>
      </c>
      <c r="G220" s="7">
        <v>152000</v>
      </c>
      <c r="H220" s="2" t="s">
        <v>30</v>
      </c>
      <c r="K220" t="s">
        <v>21</v>
      </c>
    </row>
    <row r="221" spans="2:11" x14ac:dyDescent="0.3">
      <c r="B221" s="2"/>
      <c r="C221" s="5" t="s">
        <v>74</v>
      </c>
      <c r="D221" s="6" t="s">
        <v>401</v>
      </c>
      <c r="E221" s="2" t="s">
        <v>402</v>
      </c>
      <c r="F221" s="2" t="s">
        <v>358</v>
      </c>
      <c r="G221" s="7">
        <v>193000</v>
      </c>
      <c r="H221" s="2" t="s">
        <v>30</v>
      </c>
      <c r="K221" t="s">
        <v>21</v>
      </c>
    </row>
    <row r="222" spans="2:11" x14ac:dyDescent="0.3">
      <c r="B222" s="2"/>
      <c r="C222" s="5" t="s">
        <v>74</v>
      </c>
      <c r="D222" s="6" t="s">
        <v>403</v>
      </c>
      <c r="E222" s="2" t="s">
        <v>404</v>
      </c>
      <c r="F222" s="2" t="s">
        <v>358</v>
      </c>
      <c r="G222" s="7">
        <v>234000</v>
      </c>
      <c r="H222" s="2" t="s">
        <v>30</v>
      </c>
      <c r="I222" s="3">
        <v>0.97</v>
      </c>
      <c r="K222" t="s">
        <v>21</v>
      </c>
    </row>
    <row r="223" spans="2:11" x14ac:dyDescent="0.3">
      <c r="B223" s="2"/>
      <c r="C223" s="5" t="s">
        <v>74</v>
      </c>
      <c r="D223" s="6" t="s">
        <v>405</v>
      </c>
      <c r="E223" s="2" t="s">
        <v>406</v>
      </c>
      <c r="F223" s="2" t="s">
        <v>358</v>
      </c>
      <c r="G223" s="7">
        <v>75000</v>
      </c>
      <c r="H223" s="2" t="s">
        <v>30</v>
      </c>
      <c r="K223" t="s">
        <v>21</v>
      </c>
    </row>
    <row r="224" spans="2:11" x14ac:dyDescent="0.3">
      <c r="B224" s="2"/>
      <c r="C224" s="5" t="s">
        <v>74</v>
      </c>
      <c r="D224" s="6" t="s">
        <v>407</v>
      </c>
      <c r="E224" s="2" t="s">
        <v>408</v>
      </c>
      <c r="F224" s="2" t="s">
        <v>358</v>
      </c>
      <c r="G224" s="7">
        <v>100000</v>
      </c>
      <c r="H224" s="2" t="s">
        <v>30</v>
      </c>
      <c r="K224" t="s">
        <v>21</v>
      </c>
    </row>
    <row r="225" spans="2:11" x14ac:dyDescent="0.3">
      <c r="B225" s="2"/>
      <c r="C225" s="5" t="s">
        <v>74</v>
      </c>
      <c r="D225" s="6" t="s">
        <v>409</v>
      </c>
      <c r="E225" s="2" t="s">
        <v>410</v>
      </c>
      <c r="F225" s="2" t="s">
        <v>358</v>
      </c>
      <c r="G225" s="7">
        <v>120000</v>
      </c>
      <c r="H225" s="2" t="s">
        <v>30</v>
      </c>
      <c r="K225" t="s">
        <v>21</v>
      </c>
    </row>
    <row r="226" spans="2:11" x14ac:dyDescent="0.3">
      <c r="B226" s="2"/>
      <c r="C226" s="5" t="s">
        <v>74</v>
      </c>
      <c r="D226" s="6" t="s">
        <v>411</v>
      </c>
      <c r="E226" s="2" t="s">
        <v>412</v>
      </c>
      <c r="F226" s="2" t="s">
        <v>358</v>
      </c>
      <c r="G226" s="7">
        <v>292000</v>
      </c>
      <c r="H226" s="2" t="s">
        <v>82</v>
      </c>
      <c r="K226" t="s">
        <v>21</v>
      </c>
    </row>
    <row r="227" spans="2:11" x14ac:dyDescent="0.3">
      <c r="B227" s="2"/>
      <c r="C227" s="5" t="s">
        <v>74</v>
      </c>
      <c r="D227" s="6" t="s">
        <v>413</v>
      </c>
      <c r="E227" s="2" t="s">
        <v>414</v>
      </c>
      <c r="F227" s="2" t="s">
        <v>358</v>
      </c>
      <c r="G227" s="7">
        <v>90000</v>
      </c>
      <c r="H227" s="2" t="s">
        <v>30</v>
      </c>
      <c r="K227" t="s">
        <v>21</v>
      </c>
    </row>
    <row r="228" spans="2:11" x14ac:dyDescent="0.3">
      <c r="B228" s="2"/>
      <c r="C228" s="5" t="s">
        <v>74</v>
      </c>
      <c r="D228" s="6" t="s">
        <v>415</v>
      </c>
      <c r="E228" s="2" t="s">
        <v>416</v>
      </c>
      <c r="F228" s="2" t="s">
        <v>358</v>
      </c>
      <c r="G228" s="7">
        <v>118000</v>
      </c>
      <c r="H228" s="2" t="s">
        <v>82</v>
      </c>
      <c r="K228" t="s">
        <v>21</v>
      </c>
    </row>
    <row r="229" spans="2:11" x14ac:dyDescent="0.3">
      <c r="B229" s="2"/>
      <c r="C229" s="5" t="s">
        <v>74</v>
      </c>
      <c r="D229" s="6" t="s">
        <v>417</v>
      </c>
      <c r="E229" s="2" t="s">
        <v>418</v>
      </c>
      <c r="F229" s="2" t="s">
        <v>358</v>
      </c>
      <c r="G229" s="7">
        <v>75850</v>
      </c>
      <c r="H229" s="2" t="s">
        <v>82</v>
      </c>
      <c r="K229" t="s">
        <v>21</v>
      </c>
    </row>
    <row r="230" spans="2:11" x14ac:dyDescent="0.3">
      <c r="B230" s="2"/>
      <c r="C230" s="5" t="s">
        <v>74</v>
      </c>
      <c r="D230" s="6" t="s">
        <v>419</v>
      </c>
      <c r="E230" s="2" t="s">
        <v>420</v>
      </c>
      <c r="F230" s="2" t="s">
        <v>358</v>
      </c>
      <c r="G230" s="7">
        <v>150400</v>
      </c>
      <c r="H230" s="2" t="s">
        <v>82</v>
      </c>
      <c r="K230" t="s">
        <v>21</v>
      </c>
    </row>
    <row r="231" spans="2:11" x14ac:dyDescent="0.3">
      <c r="B231" s="2"/>
      <c r="C231" s="5" t="s">
        <v>74</v>
      </c>
      <c r="D231" s="6" t="s">
        <v>421</v>
      </c>
      <c r="E231" s="2" t="s">
        <v>422</v>
      </c>
      <c r="F231" s="2" t="s">
        <v>358</v>
      </c>
      <c r="G231" s="7">
        <v>105000</v>
      </c>
      <c r="H231" s="2" t="s">
        <v>30</v>
      </c>
      <c r="K231" t="s">
        <v>21</v>
      </c>
    </row>
    <row r="232" spans="2:11" x14ac:dyDescent="0.3">
      <c r="B232" s="2"/>
      <c r="C232" s="5" t="s">
        <v>74</v>
      </c>
      <c r="D232" s="6" t="s">
        <v>423</v>
      </c>
      <c r="E232" s="2" t="s">
        <v>424</v>
      </c>
      <c r="F232" s="2" t="s">
        <v>358</v>
      </c>
      <c r="G232" s="7">
        <v>96350</v>
      </c>
      <c r="H232" s="2" t="s">
        <v>82</v>
      </c>
      <c r="K232" t="s">
        <v>21</v>
      </c>
    </row>
    <row r="233" spans="2:11" x14ac:dyDescent="0.3">
      <c r="B233" s="2"/>
      <c r="C233" s="5" t="s">
        <v>74</v>
      </c>
      <c r="D233" s="6" t="s">
        <v>425</v>
      </c>
      <c r="E233" s="2" t="s">
        <v>426</v>
      </c>
      <c r="F233" s="2" t="s">
        <v>358</v>
      </c>
      <c r="G233" s="7">
        <v>130000</v>
      </c>
      <c r="H233" s="2" t="s">
        <v>30</v>
      </c>
      <c r="K233" t="s">
        <v>21</v>
      </c>
    </row>
    <row r="234" spans="2:11" x14ac:dyDescent="0.3">
      <c r="B234" s="2"/>
      <c r="C234" s="5" t="s">
        <v>74</v>
      </c>
      <c r="D234" s="6" t="s">
        <v>427</v>
      </c>
      <c r="E234" s="2" t="s">
        <v>428</v>
      </c>
      <c r="F234" s="2" t="s">
        <v>358</v>
      </c>
      <c r="G234" s="7">
        <v>182400</v>
      </c>
      <c r="H234" s="2" t="s">
        <v>82</v>
      </c>
      <c r="K234" t="s">
        <v>21</v>
      </c>
    </row>
    <row r="235" spans="2:11" x14ac:dyDescent="0.3">
      <c r="B235" s="2"/>
      <c r="C235" s="5" t="s">
        <v>74</v>
      </c>
      <c r="D235" s="6" t="s">
        <v>429</v>
      </c>
      <c r="E235" s="2" t="s">
        <v>430</v>
      </c>
      <c r="F235" s="2" t="s">
        <v>358</v>
      </c>
      <c r="G235" s="7">
        <v>116850</v>
      </c>
      <c r="H235" s="2" t="s">
        <v>82</v>
      </c>
      <c r="K235" t="s">
        <v>21</v>
      </c>
    </row>
    <row r="236" spans="2:11" x14ac:dyDescent="0.3">
      <c r="B236" s="2"/>
      <c r="C236" s="5" t="s">
        <v>74</v>
      </c>
      <c r="D236" s="6" t="s">
        <v>431</v>
      </c>
      <c r="E236" s="2" t="s">
        <v>432</v>
      </c>
      <c r="F236" s="2" t="s">
        <v>358</v>
      </c>
      <c r="G236" s="7">
        <v>75000</v>
      </c>
      <c r="H236" s="2" t="s">
        <v>30</v>
      </c>
      <c r="K236" t="s">
        <v>21</v>
      </c>
    </row>
    <row r="237" spans="2:11" x14ac:dyDescent="0.3">
      <c r="B237" s="2"/>
      <c r="C237" s="5" t="s">
        <v>74</v>
      </c>
      <c r="D237" s="6" t="s">
        <v>433</v>
      </c>
      <c r="E237" s="2" t="s">
        <v>434</v>
      </c>
      <c r="F237" s="2" t="s">
        <v>358</v>
      </c>
      <c r="G237" s="7">
        <v>74000</v>
      </c>
      <c r="H237" s="2" t="s">
        <v>82</v>
      </c>
      <c r="K237" t="s">
        <v>21</v>
      </c>
    </row>
    <row r="238" spans="2:11" x14ac:dyDescent="0.3">
      <c r="B238" s="2"/>
      <c r="C238" s="5" t="s">
        <v>74</v>
      </c>
      <c r="D238" s="6" t="s">
        <v>435</v>
      </c>
      <c r="E238" s="2" t="s">
        <v>436</v>
      </c>
      <c r="F238" s="2" t="s">
        <v>358</v>
      </c>
      <c r="G238" s="7">
        <v>90000</v>
      </c>
      <c r="H238" s="2" t="s">
        <v>30</v>
      </c>
      <c r="K238" t="s">
        <v>21</v>
      </c>
    </row>
    <row r="239" spans="2:11" x14ac:dyDescent="0.3">
      <c r="B239" s="2"/>
      <c r="C239" s="5" t="s">
        <v>74</v>
      </c>
      <c r="D239" s="6" t="s">
        <v>437</v>
      </c>
      <c r="E239" s="2" t="s">
        <v>438</v>
      </c>
      <c r="F239" s="2" t="s">
        <v>358</v>
      </c>
      <c r="G239" s="7">
        <v>94000</v>
      </c>
      <c r="H239" s="2" t="s">
        <v>82</v>
      </c>
      <c r="K239" t="s">
        <v>21</v>
      </c>
    </row>
    <row r="240" spans="2:11" x14ac:dyDescent="0.3">
      <c r="B240" s="2"/>
      <c r="C240" s="5" t="s">
        <v>74</v>
      </c>
      <c r="D240" s="6" t="s">
        <v>439</v>
      </c>
      <c r="E240" s="2" t="s">
        <v>440</v>
      </c>
      <c r="F240" s="2" t="s">
        <v>358</v>
      </c>
      <c r="G240" s="7">
        <v>105000</v>
      </c>
      <c r="H240" s="2" t="s">
        <v>30</v>
      </c>
      <c r="K240" t="s">
        <v>21</v>
      </c>
    </row>
    <row r="241" spans="2:11" x14ac:dyDescent="0.3">
      <c r="B241" s="2"/>
      <c r="C241" s="5" t="s">
        <v>74</v>
      </c>
      <c r="D241" s="6" t="s">
        <v>441</v>
      </c>
      <c r="E241" s="2" t="s">
        <v>442</v>
      </c>
      <c r="F241" s="2" t="s">
        <v>358</v>
      </c>
      <c r="G241" s="7">
        <v>114000</v>
      </c>
      <c r="H241" s="2" t="s">
        <v>82</v>
      </c>
      <c r="K241" t="s">
        <v>21</v>
      </c>
    </row>
    <row r="242" spans="2:11" x14ac:dyDescent="0.3">
      <c r="B242" s="2"/>
      <c r="C242" s="5" t="s">
        <v>74</v>
      </c>
      <c r="D242" s="6" t="s">
        <v>443</v>
      </c>
      <c r="E242" s="2" t="s">
        <v>444</v>
      </c>
      <c r="F242" s="2" t="s">
        <v>358</v>
      </c>
      <c r="G242" s="7">
        <v>120250</v>
      </c>
      <c r="H242" s="2" t="s">
        <v>82</v>
      </c>
      <c r="K242" t="s">
        <v>21</v>
      </c>
    </row>
    <row r="243" spans="2:11" x14ac:dyDescent="0.3">
      <c r="B243" s="2"/>
      <c r="C243" s="5" t="s">
        <v>74</v>
      </c>
      <c r="D243" s="6" t="s">
        <v>445</v>
      </c>
      <c r="E243" s="2" t="s">
        <v>446</v>
      </c>
      <c r="F243" s="2" t="s">
        <v>358</v>
      </c>
      <c r="G243" s="7">
        <v>152750</v>
      </c>
      <c r="H243" s="2" t="s">
        <v>82</v>
      </c>
      <c r="K243" t="s">
        <v>21</v>
      </c>
    </row>
    <row r="244" spans="2:11" x14ac:dyDescent="0.3">
      <c r="B244" s="2"/>
      <c r="C244" s="5" t="s">
        <v>74</v>
      </c>
      <c r="D244" s="6" t="s">
        <v>447</v>
      </c>
      <c r="E244" s="2" t="s">
        <v>448</v>
      </c>
      <c r="F244" s="2" t="s">
        <v>358</v>
      </c>
      <c r="G244" s="7">
        <v>185250</v>
      </c>
      <c r="H244" s="2" t="s">
        <v>82</v>
      </c>
      <c r="K244" t="s">
        <v>21</v>
      </c>
    </row>
    <row r="245" spans="2:11" x14ac:dyDescent="0.3">
      <c r="B245" s="2"/>
      <c r="C245" s="5" t="s">
        <v>74</v>
      </c>
      <c r="D245" s="6" t="s">
        <v>449</v>
      </c>
      <c r="E245" s="2" t="s">
        <v>450</v>
      </c>
      <c r="F245" s="2" t="s">
        <v>358</v>
      </c>
      <c r="G245" s="7">
        <v>85000</v>
      </c>
      <c r="H245" s="2" t="s">
        <v>30</v>
      </c>
      <c r="K245" t="s">
        <v>21</v>
      </c>
    </row>
    <row r="246" spans="2:11" x14ac:dyDescent="0.3">
      <c r="B246" s="2"/>
      <c r="C246" s="5" t="s">
        <v>74</v>
      </c>
      <c r="D246" s="6" t="s">
        <v>451</v>
      </c>
      <c r="E246" s="2" t="s">
        <v>452</v>
      </c>
      <c r="F246" s="2" t="s">
        <v>358</v>
      </c>
      <c r="G246" s="7">
        <v>74000</v>
      </c>
      <c r="H246" s="2" t="s">
        <v>82</v>
      </c>
      <c r="K246" t="s">
        <v>21</v>
      </c>
    </row>
    <row r="247" spans="2:11" x14ac:dyDescent="0.3">
      <c r="B247" s="2"/>
      <c r="C247" s="5" t="s">
        <v>74</v>
      </c>
      <c r="D247" s="6" t="s">
        <v>453</v>
      </c>
      <c r="E247" s="2" t="s">
        <v>454</v>
      </c>
      <c r="F247" s="2" t="s">
        <v>358</v>
      </c>
      <c r="G247" s="7">
        <v>100000</v>
      </c>
      <c r="H247" s="2" t="s">
        <v>30</v>
      </c>
      <c r="K247" t="s">
        <v>21</v>
      </c>
    </row>
    <row r="248" spans="2:11" x14ac:dyDescent="0.3">
      <c r="B248" s="2"/>
      <c r="C248" s="5" t="s">
        <v>74</v>
      </c>
      <c r="D248" s="6" t="s">
        <v>455</v>
      </c>
      <c r="E248" s="2" t="s">
        <v>456</v>
      </c>
      <c r="F248" s="2" t="s">
        <v>358</v>
      </c>
      <c r="G248" s="7">
        <v>94000</v>
      </c>
      <c r="H248" s="2" t="s">
        <v>82</v>
      </c>
      <c r="K248" t="s">
        <v>21</v>
      </c>
    </row>
    <row r="249" spans="2:11" x14ac:dyDescent="0.3">
      <c r="B249" s="2"/>
      <c r="C249" s="5" t="s">
        <v>74</v>
      </c>
      <c r="D249" s="6" t="s">
        <v>457</v>
      </c>
      <c r="E249" s="2" t="s">
        <v>458</v>
      </c>
      <c r="F249" s="2" t="s">
        <v>358</v>
      </c>
      <c r="G249" s="7">
        <v>120000</v>
      </c>
      <c r="H249" s="2" t="s">
        <v>30</v>
      </c>
      <c r="K249" t="s">
        <v>21</v>
      </c>
    </row>
    <row r="250" spans="2:11" x14ac:dyDescent="0.3">
      <c r="B250" s="2"/>
      <c r="C250" s="5" t="s">
        <v>74</v>
      </c>
      <c r="D250" s="6" t="s">
        <v>459</v>
      </c>
      <c r="E250" s="2" t="s">
        <v>460</v>
      </c>
      <c r="F250" s="2" t="s">
        <v>358</v>
      </c>
      <c r="G250" s="7">
        <v>114000</v>
      </c>
      <c r="H250" s="2" t="s">
        <v>82</v>
      </c>
      <c r="K250" t="s">
        <v>21</v>
      </c>
    </row>
    <row r="251" spans="2:11" x14ac:dyDescent="0.3">
      <c r="B251" s="2"/>
      <c r="C251" s="5" t="s">
        <v>74</v>
      </c>
      <c r="D251" s="6" t="s">
        <v>461</v>
      </c>
      <c r="E251" s="2" t="s">
        <v>462</v>
      </c>
      <c r="F251" s="2" t="s">
        <v>358</v>
      </c>
      <c r="G251" s="7">
        <v>120250</v>
      </c>
      <c r="H251" s="2" t="s">
        <v>82</v>
      </c>
      <c r="K251" t="s">
        <v>21</v>
      </c>
    </row>
    <row r="252" spans="2:11" x14ac:dyDescent="0.3">
      <c r="B252" s="2"/>
      <c r="C252" s="5" t="s">
        <v>74</v>
      </c>
      <c r="D252" s="6" t="s">
        <v>463</v>
      </c>
      <c r="E252" s="2" t="s">
        <v>464</v>
      </c>
      <c r="F252" s="2" t="s">
        <v>358</v>
      </c>
      <c r="G252" s="7">
        <v>152750</v>
      </c>
      <c r="H252" s="2" t="s">
        <v>82</v>
      </c>
      <c r="K252" t="s">
        <v>21</v>
      </c>
    </row>
    <row r="253" spans="2:11" x14ac:dyDescent="0.3">
      <c r="B253" s="2"/>
      <c r="C253" s="5" t="s">
        <v>74</v>
      </c>
      <c r="D253" s="6" t="s">
        <v>465</v>
      </c>
      <c r="E253" s="2" t="s">
        <v>466</v>
      </c>
      <c r="F253" s="2" t="s">
        <v>358</v>
      </c>
      <c r="G253" s="7">
        <v>185250</v>
      </c>
      <c r="H253" s="2" t="s">
        <v>82</v>
      </c>
      <c r="K253" t="s">
        <v>21</v>
      </c>
    </row>
    <row r="254" spans="2:11" x14ac:dyDescent="0.3">
      <c r="B254" s="2"/>
      <c r="C254" s="5" t="s">
        <v>74</v>
      </c>
      <c r="D254" s="6" t="s">
        <v>467</v>
      </c>
      <c r="E254" s="2" t="s">
        <v>468</v>
      </c>
      <c r="F254" s="2" t="s">
        <v>358</v>
      </c>
      <c r="G254" s="7">
        <v>588000</v>
      </c>
      <c r="H254" s="2" t="s">
        <v>82</v>
      </c>
      <c r="K254" t="s">
        <v>21</v>
      </c>
    </row>
    <row r="255" spans="2:11" x14ac:dyDescent="0.3">
      <c r="B255" s="2"/>
      <c r="C255" s="5" t="s">
        <v>74</v>
      </c>
      <c r="D255" s="6" t="s">
        <v>469</v>
      </c>
      <c r="E255" s="2" t="s">
        <v>470</v>
      </c>
      <c r="F255" s="2" t="s">
        <v>358</v>
      </c>
      <c r="G255" s="7">
        <v>700000</v>
      </c>
      <c r="H255" s="2" t="s">
        <v>82</v>
      </c>
      <c r="K255" t="s">
        <v>21</v>
      </c>
    </row>
    <row r="256" spans="2:11" x14ac:dyDescent="0.3">
      <c r="B256" s="2"/>
      <c r="C256" s="5" t="s">
        <v>74</v>
      </c>
      <c r="D256" s="6" t="s">
        <v>471</v>
      </c>
      <c r="E256" s="2" t="s">
        <v>472</v>
      </c>
      <c r="F256" s="2" t="s">
        <v>358</v>
      </c>
      <c r="G256" s="7">
        <v>840000</v>
      </c>
      <c r="H256" s="2" t="s">
        <v>82</v>
      </c>
      <c r="K256" t="s">
        <v>21</v>
      </c>
    </row>
    <row r="257" spans="2:11" x14ac:dyDescent="0.3">
      <c r="B257" s="2"/>
      <c r="C257" s="5" t="s">
        <v>74</v>
      </c>
      <c r="D257" s="6" t="s">
        <v>473</v>
      </c>
      <c r="E257" s="2" t="s">
        <v>474</v>
      </c>
      <c r="F257" s="2" t="s">
        <v>358</v>
      </c>
      <c r="G257" s="7">
        <v>15000</v>
      </c>
      <c r="H257" s="2" t="s">
        <v>30</v>
      </c>
      <c r="K257" t="s">
        <v>21</v>
      </c>
    </row>
    <row r="258" spans="2:11" x14ac:dyDescent="0.3">
      <c r="B258" s="2"/>
      <c r="C258" s="5" t="s">
        <v>74</v>
      </c>
      <c r="D258" s="6" t="s">
        <v>475</v>
      </c>
      <c r="E258" s="2" t="s">
        <v>476</v>
      </c>
      <c r="F258" s="2" t="s">
        <v>358</v>
      </c>
      <c r="G258" s="7">
        <v>22000</v>
      </c>
      <c r="H258" s="2" t="s">
        <v>82</v>
      </c>
      <c r="K258" t="s">
        <v>21</v>
      </c>
    </row>
    <row r="259" spans="2:11" x14ac:dyDescent="0.3">
      <c r="B259" s="2"/>
      <c r="C259" s="5" t="s">
        <v>74</v>
      </c>
      <c r="D259" s="6" t="s">
        <v>477</v>
      </c>
      <c r="E259" s="2" t="s">
        <v>478</v>
      </c>
      <c r="F259" s="2" t="s">
        <v>358</v>
      </c>
      <c r="G259" s="7">
        <v>22000</v>
      </c>
      <c r="H259" s="2" t="s">
        <v>82</v>
      </c>
      <c r="K259" t="s">
        <v>21</v>
      </c>
    </row>
    <row r="260" spans="2:11" x14ac:dyDescent="0.3">
      <c r="B260" s="2"/>
      <c r="C260" s="5" t="s">
        <v>74</v>
      </c>
      <c r="D260" s="6" t="s">
        <v>479</v>
      </c>
      <c r="E260" s="2" t="s">
        <v>480</v>
      </c>
      <c r="F260" s="2" t="s">
        <v>358</v>
      </c>
      <c r="G260" s="7">
        <v>34000</v>
      </c>
      <c r="H260" s="2" t="s">
        <v>82</v>
      </c>
      <c r="I260" s="3">
        <v>0.96</v>
      </c>
      <c r="K260" t="s">
        <v>21</v>
      </c>
    </row>
    <row r="261" spans="2:11" x14ac:dyDescent="0.3">
      <c r="B261" s="2"/>
      <c r="C261" s="5" t="s">
        <v>74</v>
      </c>
      <c r="D261" s="6" t="s">
        <v>481</v>
      </c>
      <c r="E261" s="2" t="s">
        <v>482</v>
      </c>
      <c r="F261" s="2" t="s">
        <v>358</v>
      </c>
      <c r="G261" s="7">
        <v>210000</v>
      </c>
      <c r="H261" s="2" t="s">
        <v>30</v>
      </c>
      <c r="K261" t="s">
        <v>21</v>
      </c>
    </row>
    <row r="262" spans="2:11" x14ac:dyDescent="0.3">
      <c r="B262" s="2"/>
      <c r="C262" s="5" t="s">
        <v>74</v>
      </c>
      <c r="D262" s="6" t="s">
        <v>483</v>
      </c>
      <c r="E262" s="2" t="s">
        <v>484</v>
      </c>
      <c r="F262" s="2" t="s">
        <v>358</v>
      </c>
      <c r="G262" s="7">
        <v>540000</v>
      </c>
      <c r="H262" s="2" t="s">
        <v>30</v>
      </c>
      <c r="K262" t="s">
        <v>21</v>
      </c>
    </row>
    <row r="263" spans="2:11" x14ac:dyDescent="0.3">
      <c r="B263" s="2"/>
      <c r="C263" s="5" t="s">
        <v>74</v>
      </c>
      <c r="D263" s="6" t="s">
        <v>485</v>
      </c>
      <c r="E263" s="2" t="s">
        <v>486</v>
      </c>
      <c r="F263" s="2" t="s">
        <v>358</v>
      </c>
      <c r="G263" s="7">
        <v>380000</v>
      </c>
      <c r="H263" s="2" t="s">
        <v>30</v>
      </c>
      <c r="K263" t="s">
        <v>21</v>
      </c>
    </row>
    <row r="264" spans="2:11" x14ac:dyDescent="0.3">
      <c r="B264" s="2"/>
      <c r="C264" s="5" t="s">
        <v>74</v>
      </c>
      <c r="D264" s="6" t="s">
        <v>487</v>
      </c>
      <c r="E264" s="2" t="s">
        <v>488</v>
      </c>
      <c r="F264" s="2" t="s">
        <v>358</v>
      </c>
      <c r="G264" s="7">
        <v>675000</v>
      </c>
      <c r="H264" s="2" t="s">
        <v>30</v>
      </c>
      <c r="K264" t="s">
        <v>21</v>
      </c>
    </row>
    <row r="265" spans="2:11" x14ac:dyDescent="0.3">
      <c r="B265" s="2"/>
      <c r="C265" s="5" t="s">
        <v>74</v>
      </c>
      <c r="D265" s="6" t="s">
        <v>489</v>
      </c>
      <c r="E265" s="2" t="s">
        <v>490</v>
      </c>
      <c r="F265" s="2" t="s">
        <v>358</v>
      </c>
      <c r="G265" s="7">
        <v>550000</v>
      </c>
      <c r="H265" s="2" t="s">
        <v>30</v>
      </c>
      <c r="K265" t="s">
        <v>21</v>
      </c>
    </row>
    <row r="266" spans="2:11" x14ac:dyDescent="0.3">
      <c r="B266" s="2"/>
      <c r="C266" s="5" t="s">
        <v>74</v>
      </c>
      <c r="D266" s="6" t="s">
        <v>491</v>
      </c>
      <c r="E266" s="2" t="s">
        <v>492</v>
      </c>
      <c r="F266" s="2" t="s">
        <v>358</v>
      </c>
      <c r="G266" s="7">
        <v>1086000</v>
      </c>
      <c r="H266" s="2" t="s">
        <v>82</v>
      </c>
      <c r="K266" t="s">
        <v>21</v>
      </c>
    </row>
    <row r="267" spans="2:11" x14ac:dyDescent="0.3">
      <c r="B267" s="2"/>
      <c r="C267" s="5" t="s">
        <v>74</v>
      </c>
      <c r="D267" s="6" t="s">
        <v>493</v>
      </c>
      <c r="E267" s="2" t="s">
        <v>494</v>
      </c>
      <c r="F267" s="2" t="s">
        <v>358</v>
      </c>
      <c r="G267" s="7">
        <v>650000</v>
      </c>
      <c r="H267" s="2" t="s">
        <v>30</v>
      </c>
      <c r="K267" t="s">
        <v>21</v>
      </c>
    </row>
    <row r="268" spans="2:11" x14ac:dyDescent="0.3">
      <c r="B268" s="2"/>
      <c r="C268" s="5" t="s">
        <v>74</v>
      </c>
      <c r="D268" s="6" t="s">
        <v>495</v>
      </c>
      <c r="E268" s="2" t="s">
        <v>496</v>
      </c>
      <c r="F268" s="2" t="s">
        <v>355</v>
      </c>
      <c r="G268" s="7">
        <v>10000</v>
      </c>
      <c r="H268" s="2" t="s">
        <v>82</v>
      </c>
      <c r="K268" t="s">
        <v>21</v>
      </c>
    </row>
    <row r="269" spans="2:11" x14ac:dyDescent="0.3">
      <c r="B269" s="2"/>
      <c r="C269" s="5" t="s">
        <v>74</v>
      </c>
      <c r="D269" s="6" t="s">
        <v>497</v>
      </c>
      <c r="E269" s="2" t="s">
        <v>498</v>
      </c>
      <c r="F269" s="2" t="s">
        <v>355</v>
      </c>
      <c r="G269" s="7">
        <v>25000</v>
      </c>
      <c r="H269" s="2" t="s">
        <v>30</v>
      </c>
      <c r="K269" t="s">
        <v>21</v>
      </c>
    </row>
    <row r="270" spans="2:11" x14ac:dyDescent="0.3">
      <c r="B270" s="2"/>
      <c r="C270" s="5" t="s">
        <v>74</v>
      </c>
      <c r="D270" s="6" t="s">
        <v>499</v>
      </c>
      <c r="E270" s="2" t="s">
        <v>500</v>
      </c>
      <c r="F270" s="2" t="s">
        <v>355</v>
      </c>
      <c r="G270" s="7">
        <v>28000</v>
      </c>
      <c r="H270" s="2" t="s">
        <v>30</v>
      </c>
      <c r="K270" t="s">
        <v>21</v>
      </c>
    </row>
    <row r="271" spans="2:11" x14ac:dyDescent="0.3">
      <c r="B271" s="2"/>
      <c r="C271" s="5" t="s">
        <v>74</v>
      </c>
      <c r="D271" s="6" t="s">
        <v>501</v>
      </c>
      <c r="E271" s="2" t="s">
        <v>502</v>
      </c>
      <c r="F271" s="2" t="s">
        <v>355</v>
      </c>
      <c r="G271" s="7">
        <v>10000</v>
      </c>
      <c r="H271" s="2" t="s">
        <v>82</v>
      </c>
      <c r="K271" t="s">
        <v>21</v>
      </c>
    </row>
    <row r="272" spans="2:11" x14ac:dyDescent="0.3">
      <c r="B272" s="2"/>
      <c r="C272" s="5" t="s">
        <v>74</v>
      </c>
      <c r="D272" s="6" t="s">
        <v>503</v>
      </c>
      <c r="E272" s="2" t="s">
        <v>504</v>
      </c>
      <c r="F272" s="2" t="s">
        <v>355</v>
      </c>
      <c r="G272" s="7">
        <v>25000</v>
      </c>
      <c r="H272" s="2" t="s">
        <v>30</v>
      </c>
      <c r="K272" t="s">
        <v>21</v>
      </c>
    </row>
    <row r="273" spans="2:11" x14ac:dyDescent="0.3">
      <c r="B273" s="2"/>
      <c r="C273" s="5" t="s">
        <v>74</v>
      </c>
      <c r="D273" s="6" t="s">
        <v>505</v>
      </c>
      <c r="E273" s="2" t="s">
        <v>506</v>
      </c>
      <c r="F273" s="2" t="s">
        <v>355</v>
      </c>
      <c r="G273" s="7">
        <v>28000</v>
      </c>
      <c r="H273" s="2" t="s">
        <v>30</v>
      </c>
      <c r="K273" t="s">
        <v>21</v>
      </c>
    </row>
    <row r="274" spans="2:11" x14ac:dyDescent="0.3">
      <c r="B274" s="2"/>
      <c r="C274" s="5" t="s">
        <v>74</v>
      </c>
      <c r="D274" s="6" t="s">
        <v>507</v>
      </c>
      <c r="E274" s="2" t="s">
        <v>508</v>
      </c>
      <c r="F274" s="2" t="s">
        <v>355</v>
      </c>
      <c r="G274" s="7">
        <v>11000</v>
      </c>
      <c r="H274" s="2" t="s">
        <v>82</v>
      </c>
      <c r="K274" t="s">
        <v>21</v>
      </c>
    </row>
    <row r="275" spans="2:11" x14ac:dyDescent="0.3">
      <c r="B275" s="2"/>
      <c r="C275" s="5" t="s">
        <v>74</v>
      </c>
      <c r="D275" s="6" t="s">
        <v>509</v>
      </c>
      <c r="E275" s="2" t="s">
        <v>510</v>
      </c>
      <c r="F275" s="2" t="s">
        <v>355</v>
      </c>
      <c r="G275" s="7">
        <v>13000</v>
      </c>
      <c r="H275" s="2" t="s">
        <v>30</v>
      </c>
      <c r="K275" t="s">
        <v>21</v>
      </c>
    </row>
    <row r="276" spans="2:11" x14ac:dyDescent="0.3">
      <c r="B276" s="2"/>
      <c r="C276" s="5" t="s">
        <v>74</v>
      </c>
      <c r="D276" s="6" t="s">
        <v>511</v>
      </c>
      <c r="E276" s="2" t="s">
        <v>512</v>
      </c>
      <c r="F276" s="2" t="s">
        <v>355</v>
      </c>
      <c r="G276" s="7">
        <v>25000</v>
      </c>
      <c r="H276" s="2" t="s">
        <v>82</v>
      </c>
      <c r="K276" t="s">
        <v>21</v>
      </c>
    </row>
    <row r="277" spans="2:11" x14ac:dyDescent="0.3">
      <c r="B277" s="2"/>
      <c r="C277" s="5" t="s">
        <v>74</v>
      </c>
      <c r="D277" s="6" t="s">
        <v>513</v>
      </c>
      <c r="E277" s="2" t="s">
        <v>514</v>
      </c>
      <c r="F277" s="2" t="s">
        <v>355</v>
      </c>
      <c r="G277" s="7">
        <v>31000</v>
      </c>
      <c r="H277" s="2" t="s">
        <v>82</v>
      </c>
      <c r="K277" t="s">
        <v>21</v>
      </c>
    </row>
    <row r="278" spans="2:11" x14ac:dyDescent="0.3">
      <c r="B278" s="2"/>
      <c r="C278" s="5" t="s">
        <v>74</v>
      </c>
      <c r="D278" s="6" t="s">
        <v>515</v>
      </c>
      <c r="E278" s="2" t="s">
        <v>516</v>
      </c>
      <c r="F278" s="2" t="s">
        <v>355</v>
      </c>
      <c r="G278" s="7">
        <v>45000</v>
      </c>
      <c r="H278" s="2" t="s">
        <v>82</v>
      </c>
      <c r="K278" t="s">
        <v>21</v>
      </c>
    </row>
    <row r="279" spans="2:11" x14ac:dyDescent="0.3">
      <c r="B279" s="2"/>
      <c r="C279" s="5" t="s">
        <v>74</v>
      </c>
      <c r="D279" s="6" t="s">
        <v>517</v>
      </c>
      <c r="E279" s="2" t="s">
        <v>518</v>
      </c>
      <c r="F279" s="2" t="s">
        <v>355</v>
      </c>
      <c r="G279" s="7">
        <v>83000</v>
      </c>
      <c r="H279" s="2" t="s">
        <v>82</v>
      </c>
      <c r="K279" t="s">
        <v>21</v>
      </c>
    </row>
    <row r="280" spans="2:11" x14ac:dyDescent="0.3">
      <c r="B280" s="2"/>
      <c r="C280" s="5" t="s">
        <v>74</v>
      </c>
      <c r="D280" s="6" t="s">
        <v>519</v>
      </c>
      <c r="E280" s="2" t="s">
        <v>520</v>
      </c>
      <c r="F280" s="2" t="s">
        <v>355</v>
      </c>
      <c r="G280" s="7">
        <v>724000</v>
      </c>
      <c r="H280" s="2" t="s">
        <v>82</v>
      </c>
      <c r="K280" t="s">
        <v>21</v>
      </c>
    </row>
    <row r="281" spans="2:11" x14ac:dyDescent="0.3">
      <c r="B281" s="2"/>
      <c r="C281" s="5" t="s">
        <v>74</v>
      </c>
      <c r="D281" s="6" t="s">
        <v>521</v>
      </c>
      <c r="E281" s="2" t="s">
        <v>522</v>
      </c>
      <c r="F281" s="2" t="s">
        <v>355</v>
      </c>
      <c r="G281" s="7">
        <v>416000</v>
      </c>
      <c r="H281" s="2" t="s">
        <v>30</v>
      </c>
      <c r="K281" t="s">
        <v>21</v>
      </c>
    </row>
    <row r="282" spans="2:11" x14ac:dyDescent="0.3">
      <c r="B282" s="2"/>
      <c r="C282" s="5" t="s">
        <v>74</v>
      </c>
      <c r="D282" s="6" t="s">
        <v>523</v>
      </c>
      <c r="E282" s="2" t="s">
        <v>524</v>
      </c>
      <c r="F282" s="2" t="s">
        <v>358</v>
      </c>
      <c r="G282" s="7">
        <v>1150000</v>
      </c>
      <c r="H282" s="2" t="s">
        <v>82</v>
      </c>
      <c r="K282" t="s">
        <v>21</v>
      </c>
    </row>
    <row r="283" spans="2:11" x14ac:dyDescent="0.3">
      <c r="B283" s="2"/>
      <c r="C283" s="5" t="s">
        <v>74</v>
      </c>
      <c r="D283" s="6" t="s">
        <v>525</v>
      </c>
      <c r="E283" s="2" t="s">
        <v>526</v>
      </c>
      <c r="F283" s="2" t="s">
        <v>358</v>
      </c>
      <c r="G283" s="7">
        <v>870000</v>
      </c>
      <c r="H283" s="2" t="s">
        <v>82</v>
      </c>
      <c r="K283" t="s">
        <v>21</v>
      </c>
    </row>
    <row r="284" spans="2:11" x14ac:dyDescent="0.3">
      <c r="B284" s="2"/>
      <c r="C284" s="5" t="s">
        <v>74</v>
      </c>
      <c r="D284" s="6" t="s">
        <v>527</v>
      </c>
      <c r="E284" s="2" t="s">
        <v>528</v>
      </c>
      <c r="F284" s="2" t="s">
        <v>358</v>
      </c>
      <c r="G284" s="7">
        <v>1530000</v>
      </c>
      <c r="H284" s="2" t="s">
        <v>82</v>
      </c>
      <c r="K284" t="s">
        <v>21</v>
      </c>
    </row>
    <row r="285" spans="2:11" x14ac:dyDescent="0.3">
      <c r="B285" s="2"/>
      <c r="C285" s="5" t="s">
        <v>74</v>
      </c>
      <c r="D285" s="6" t="s">
        <v>529</v>
      </c>
      <c r="E285" s="2" t="s">
        <v>530</v>
      </c>
      <c r="F285" s="2" t="s">
        <v>358</v>
      </c>
      <c r="G285" s="7">
        <v>850000</v>
      </c>
      <c r="H285" s="2" t="s">
        <v>82</v>
      </c>
      <c r="K285" t="s">
        <v>21</v>
      </c>
    </row>
    <row r="286" spans="2:11" x14ac:dyDescent="0.3">
      <c r="B286" s="2"/>
      <c r="C286" s="5" t="s">
        <v>74</v>
      </c>
      <c r="D286" s="6" t="s">
        <v>531</v>
      </c>
      <c r="E286" s="2" t="s">
        <v>532</v>
      </c>
      <c r="F286" s="2" t="s">
        <v>358</v>
      </c>
      <c r="G286" s="7">
        <v>770000</v>
      </c>
      <c r="H286" s="2" t="s">
        <v>82</v>
      </c>
      <c r="K286" t="s">
        <v>21</v>
      </c>
    </row>
    <row r="287" spans="2:11" x14ac:dyDescent="0.3">
      <c r="B287" s="2"/>
      <c r="C287" s="5" t="s">
        <v>74</v>
      </c>
      <c r="D287" s="6" t="s">
        <v>533</v>
      </c>
      <c r="E287" s="2" t="s">
        <v>534</v>
      </c>
      <c r="F287" s="2" t="s">
        <v>355</v>
      </c>
      <c r="G287" s="7">
        <v>800000</v>
      </c>
      <c r="H287" s="2" t="s">
        <v>82</v>
      </c>
      <c r="K287" t="s">
        <v>21</v>
      </c>
    </row>
    <row r="288" spans="2:11" x14ac:dyDescent="0.3">
      <c r="B288" s="2"/>
      <c r="C288" s="5" t="s">
        <v>74</v>
      </c>
      <c r="D288" s="6" t="s">
        <v>535</v>
      </c>
      <c r="E288" s="2" t="s">
        <v>536</v>
      </c>
      <c r="F288" s="2" t="s">
        <v>355</v>
      </c>
      <c r="G288" s="7">
        <v>800000</v>
      </c>
      <c r="H288" s="2" t="s">
        <v>82</v>
      </c>
      <c r="K288" t="s">
        <v>21</v>
      </c>
    </row>
    <row r="289" spans="2:11" x14ac:dyDescent="0.3">
      <c r="B289" s="2"/>
      <c r="C289" s="5" t="s">
        <v>74</v>
      </c>
      <c r="D289" s="6" t="s">
        <v>537</v>
      </c>
      <c r="E289" s="2" t="s">
        <v>538</v>
      </c>
      <c r="F289" s="2" t="s">
        <v>355</v>
      </c>
      <c r="G289" s="7">
        <v>800000</v>
      </c>
      <c r="H289" s="2" t="s">
        <v>82</v>
      </c>
      <c r="K289" t="s">
        <v>21</v>
      </c>
    </row>
    <row r="290" spans="2:11" x14ac:dyDescent="0.3">
      <c r="B290" s="2"/>
      <c r="C290" s="5" t="s">
        <v>74</v>
      </c>
      <c r="D290" s="6" t="s">
        <v>539</v>
      </c>
      <c r="E290" s="2" t="s">
        <v>540</v>
      </c>
      <c r="F290" s="2" t="s">
        <v>358</v>
      </c>
      <c r="G290" s="7">
        <v>39500</v>
      </c>
      <c r="H290" s="2" t="s">
        <v>30</v>
      </c>
      <c r="K290" t="s">
        <v>21</v>
      </c>
    </row>
    <row r="291" spans="2:11" x14ac:dyDescent="0.3">
      <c r="B291" s="2"/>
      <c r="C291" s="5" t="s">
        <v>74</v>
      </c>
      <c r="D291" s="6" t="s">
        <v>541</v>
      </c>
      <c r="E291" s="2" t="s">
        <v>542</v>
      </c>
      <c r="F291" s="2" t="s">
        <v>358</v>
      </c>
      <c r="G291" s="7">
        <v>59000</v>
      </c>
      <c r="H291" s="2" t="s">
        <v>82</v>
      </c>
      <c r="K291" t="s">
        <v>21</v>
      </c>
    </row>
    <row r="292" spans="2:11" x14ac:dyDescent="0.3">
      <c r="B292" s="2"/>
      <c r="C292" s="5" t="s">
        <v>74</v>
      </c>
      <c r="D292" s="6" t="s">
        <v>543</v>
      </c>
      <c r="E292" s="2" t="s">
        <v>544</v>
      </c>
      <c r="F292" s="2" t="s">
        <v>358</v>
      </c>
      <c r="G292" s="7">
        <v>47000</v>
      </c>
      <c r="H292" s="2" t="s">
        <v>30</v>
      </c>
      <c r="K292" t="s">
        <v>21</v>
      </c>
    </row>
    <row r="293" spans="2:11" x14ac:dyDescent="0.3">
      <c r="B293" s="2"/>
      <c r="C293" s="5" t="s">
        <v>74</v>
      </c>
      <c r="D293" s="6" t="s">
        <v>545</v>
      </c>
      <c r="E293" s="2" t="s">
        <v>546</v>
      </c>
      <c r="F293" s="2" t="s">
        <v>358</v>
      </c>
      <c r="G293" s="7">
        <v>203700</v>
      </c>
      <c r="H293" s="2" t="s">
        <v>82</v>
      </c>
      <c r="K293" t="s">
        <v>21</v>
      </c>
    </row>
    <row r="294" spans="2:11" x14ac:dyDescent="0.3">
      <c r="B294" s="2"/>
      <c r="C294" s="5" t="s">
        <v>74</v>
      </c>
      <c r="D294" s="6" t="s">
        <v>547</v>
      </c>
      <c r="E294" s="2" t="s">
        <v>548</v>
      </c>
      <c r="F294" s="2" t="s">
        <v>358</v>
      </c>
      <c r="G294" s="7">
        <v>203700</v>
      </c>
      <c r="H294" s="2" t="s">
        <v>82</v>
      </c>
      <c r="K294" t="s">
        <v>21</v>
      </c>
    </row>
    <row r="295" spans="2:11" x14ac:dyDescent="0.3">
      <c r="B295" s="2"/>
      <c r="C295" s="5" t="s">
        <v>74</v>
      </c>
      <c r="D295" s="6" t="s">
        <v>549</v>
      </c>
      <c r="E295" s="2" t="s">
        <v>550</v>
      </c>
      <c r="F295" s="2" t="s">
        <v>358</v>
      </c>
      <c r="G295" s="7">
        <v>203700</v>
      </c>
      <c r="H295" s="2" t="s">
        <v>82</v>
      </c>
      <c r="K295" t="s">
        <v>21</v>
      </c>
    </row>
    <row r="296" spans="2:11" x14ac:dyDescent="0.3">
      <c r="B296" s="2"/>
      <c r="C296" s="5" t="s">
        <v>74</v>
      </c>
      <c r="D296" s="6" t="s">
        <v>551</v>
      </c>
      <c r="E296" s="2" t="s">
        <v>552</v>
      </c>
      <c r="F296" s="2" t="s">
        <v>358</v>
      </c>
      <c r="G296" s="7">
        <v>203700</v>
      </c>
      <c r="H296" s="2" t="s">
        <v>82</v>
      </c>
      <c r="K296" t="s">
        <v>21</v>
      </c>
    </row>
    <row r="297" spans="2:11" x14ac:dyDescent="0.3">
      <c r="B297" s="2"/>
      <c r="C297" s="5" t="s">
        <v>74</v>
      </c>
      <c r="D297" s="6" t="s">
        <v>553</v>
      </c>
      <c r="E297" s="2" t="s">
        <v>554</v>
      </c>
      <c r="F297" s="2" t="s">
        <v>358</v>
      </c>
      <c r="G297" s="7">
        <v>66150</v>
      </c>
      <c r="H297" s="2" t="s">
        <v>82</v>
      </c>
      <c r="K297" t="s">
        <v>21</v>
      </c>
    </row>
    <row r="298" spans="2:11" x14ac:dyDescent="0.3">
      <c r="B298" s="2"/>
      <c r="C298" s="5" t="s">
        <v>74</v>
      </c>
      <c r="D298" s="6" t="s">
        <v>555</v>
      </c>
      <c r="E298" s="2" t="s">
        <v>556</v>
      </c>
      <c r="F298" s="2" t="s">
        <v>358</v>
      </c>
      <c r="G298" s="7">
        <v>66150</v>
      </c>
      <c r="H298" s="2" t="s">
        <v>82</v>
      </c>
      <c r="K298" t="s">
        <v>21</v>
      </c>
    </row>
    <row r="299" spans="2:11" x14ac:dyDescent="0.3">
      <c r="B299" s="2"/>
      <c r="C299" s="5" t="s">
        <v>74</v>
      </c>
      <c r="D299" s="6" t="s">
        <v>557</v>
      </c>
      <c r="E299" s="2" t="s">
        <v>558</v>
      </c>
      <c r="F299" s="2" t="s">
        <v>358</v>
      </c>
      <c r="G299" s="7">
        <v>66150</v>
      </c>
      <c r="H299" s="2" t="s">
        <v>82</v>
      </c>
      <c r="K299" t="s">
        <v>21</v>
      </c>
    </row>
    <row r="300" spans="2:11" x14ac:dyDescent="0.3">
      <c r="B300" s="2"/>
      <c r="C300" s="5" t="s">
        <v>74</v>
      </c>
      <c r="D300" s="6" t="s">
        <v>559</v>
      </c>
      <c r="E300" s="2" t="s">
        <v>560</v>
      </c>
      <c r="F300" s="2" t="s">
        <v>358</v>
      </c>
      <c r="G300" s="7">
        <v>66150</v>
      </c>
      <c r="H300" s="2" t="s">
        <v>82</v>
      </c>
      <c r="K300" t="s">
        <v>21</v>
      </c>
    </row>
    <row r="301" spans="2:11" x14ac:dyDescent="0.3">
      <c r="B301" s="2"/>
      <c r="C301" s="5" t="s">
        <v>74</v>
      </c>
      <c r="D301" s="6" t="s">
        <v>561</v>
      </c>
      <c r="E301" s="2" t="s">
        <v>562</v>
      </c>
      <c r="F301" s="2" t="s">
        <v>358</v>
      </c>
      <c r="G301" s="7">
        <v>82950</v>
      </c>
      <c r="H301" s="2" t="s">
        <v>82</v>
      </c>
      <c r="K301" t="s">
        <v>21</v>
      </c>
    </row>
    <row r="302" spans="2:11" x14ac:dyDescent="0.3">
      <c r="B302" s="2"/>
      <c r="C302" s="5" t="s">
        <v>74</v>
      </c>
      <c r="D302" s="6" t="s">
        <v>563</v>
      </c>
      <c r="E302" s="2" t="s">
        <v>564</v>
      </c>
      <c r="F302" s="2" t="s">
        <v>358</v>
      </c>
      <c r="G302" s="7">
        <v>82950</v>
      </c>
      <c r="H302" s="2" t="s">
        <v>82</v>
      </c>
      <c r="K302" t="s">
        <v>21</v>
      </c>
    </row>
    <row r="303" spans="2:11" x14ac:dyDescent="0.3">
      <c r="B303" s="2"/>
      <c r="C303" s="5" t="s">
        <v>74</v>
      </c>
      <c r="D303" s="6" t="s">
        <v>565</v>
      </c>
      <c r="E303" s="2" t="s">
        <v>566</v>
      </c>
      <c r="F303" s="2" t="s">
        <v>358</v>
      </c>
      <c r="G303" s="7">
        <v>82950</v>
      </c>
      <c r="H303" s="2" t="s">
        <v>82</v>
      </c>
      <c r="K303" t="s">
        <v>21</v>
      </c>
    </row>
    <row r="304" spans="2:11" x14ac:dyDescent="0.3">
      <c r="B304" s="2"/>
      <c r="C304" s="5" t="s">
        <v>74</v>
      </c>
      <c r="D304" s="6" t="s">
        <v>567</v>
      </c>
      <c r="E304" s="2" t="s">
        <v>568</v>
      </c>
      <c r="F304" s="2" t="s">
        <v>358</v>
      </c>
      <c r="G304" s="7">
        <v>82950</v>
      </c>
      <c r="H304" s="2" t="s">
        <v>82</v>
      </c>
      <c r="K304" t="s">
        <v>21</v>
      </c>
    </row>
    <row r="305" spans="2:11" x14ac:dyDescent="0.3">
      <c r="B305" s="2"/>
      <c r="C305" s="5" t="s">
        <v>74</v>
      </c>
      <c r="D305" s="6" t="s">
        <v>569</v>
      </c>
      <c r="E305" s="2" t="s">
        <v>570</v>
      </c>
      <c r="F305" s="2" t="s">
        <v>358</v>
      </c>
      <c r="G305" s="7">
        <v>203700</v>
      </c>
      <c r="H305" s="2" t="s">
        <v>82</v>
      </c>
      <c r="K305" t="s">
        <v>21</v>
      </c>
    </row>
    <row r="306" spans="2:11" x14ac:dyDescent="0.3">
      <c r="B306" s="2"/>
      <c r="C306" s="5" t="s">
        <v>74</v>
      </c>
      <c r="D306" s="6" t="s">
        <v>571</v>
      </c>
      <c r="E306" s="2" t="s">
        <v>572</v>
      </c>
      <c r="F306" s="2" t="s">
        <v>358</v>
      </c>
      <c r="G306" s="7">
        <v>341000</v>
      </c>
      <c r="H306" s="2" t="s">
        <v>82</v>
      </c>
      <c r="K306" t="s">
        <v>21</v>
      </c>
    </row>
    <row r="307" spans="2:11" x14ac:dyDescent="0.3">
      <c r="B307" s="2"/>
      <c r="C307" s="5" t="s">
        <v>74</v>
      </c>
      <c r="D307" s="6" t="s">
        <v>573</v>
      </c>
      <c r="E307" s="2" t="s">
        <v>574</v>
      </c>
      <c r="F307" s="2" t="s">
        <v>358</v>
      </c>
      <c r="G307" s="7">
        <v>200000</v>
      </c>
      <c r="H307" s="2" t="s">
        <v>82</v>
      </c>
      <c r="K307" t="s">
        <v>21</v>
      </c>
    </row>
    <row r="308" spans="2:11" x14ac:dyDescent="0.3">
      <c r="B308" s="2"/>
      <c r="C308" s="5" t="s">
        <v>74</v>
      </c>
      <c r="D308" s="6" t="s">
        <v>575</v>
      </c>
      <c r="E308" s="2" t="s">
        <v>576</v>
      </c>
      <c r="F308" s="2" t="s">
        <v>358</v>
      </c>
      <c r="G308" s="7">
        <v>102900</v>
      </c>
      <c r="H308" s="2" t="s">
        <v>82</v>
      </c>
      <c r="K308" t="s">
        <v>21</v>
      </c>
    </row>
    <row r="309" spans="2:11" x14ac:dyDescent="0.3">
      <c r="B309" s="2"/>
      <c r="C309" s="5" t="s">
        <v>74</v>
      </c>
      <c r="D309" s="6" t="s">
        <v>577</v>
      </c>
      <c r="E309" s="2" t="s">
        <v>578</v>
      </c>
      <c r="F309" s="2" t="s">
        <v>358</v>
      </c>
      <c r="G309" s="7">
        <v>102900</v>
      </c>
      <c r="H309" s="2" t="s">
        <v>82</v>
      </c>
      <c r="K309" t="s">
        <v>21</v>
      </c>
    </row>
    <row r="310" spans="2:11" x14ac:dyDescent="0.3">
      <c r="B310" s="2"/>
      <c r="C310" s="5" t="s">
        <v>74</v>
      </c>
      <c r="D310" s="6" t="s">
        <v>579</v>
      </c>
      <c r="E310" s="2" t="s">
        <v>580</v>
      </c>
      <c r="F310" s="2" t="s">
        <v>358</v>
      </c>
      <c r="G310" s="7">
        <v>102900</v>
      </c>
      <c r="H310" s="2" t="s">
        <v>82</v>
      </c>
      <c r="K310" t="s">
        <v>21</v>
      </c>
    </row>
    <row r="311" spans="2:11" x14ac:dyDescent="0.3">
      <c r="B311" s="2"/>
      <c r="C311" s="5" t="s">
        <v>74</v>
      </c>
      <c r="D311" s="6" t="s">
        <v>581</v>
      </c>
      <c r="E311" s="2" t="s">
        <v>582</v>
      </c>
      <c r="F311" s="2" t="s">
        <v>358</v>
      </c>
      <c r="G311" s="7">
        <v>102900</v>
      </c>
      <c r="H311" s="2" t="s">
        <v>82</v>
      </c>
      <c r="K311" t="s">
        <v>21</v>
      </c>
    </row>
    <row r="312" spans="2:11" x14ac:dyDescent="0.3">
      <c r="B312" s="2"/>
      <c r="C312" s="5" t="s">
        <v>74</v>
      </c>
      <c r="D312" s="6" t="s">
        <v>583</v>
      </c>
      <c r="E312" s="2" t="s">
        <v>584</v>
      </c>
      <c r="F312" s="2" t="s">
        <v>585</v>
      </c>
      <c r="G312" s="7">
        <v>1500</v>
      </c>
      <c r="H312" s="2" t="s">
        <v>82</v>
      </c>
      <c r="I312" s="3">
        <v>0.99</v>
      </c>
      <c r="K312" t="s">
        <v>21</v>
      </c>
    </row>
    <row r="313" spans="2:11" x14ac:dyDescent="0.3">
      <c r="B313" s="2"/>
      <c r="C313" s="5" t="s">
        <v>74</v>
      </c>
      <c r="D313" s="6" t="s">
        <v>586</v>
      </c>
      <c r="E313" s="2" t="s">
        <v>587</v>
      </c>
      <c r="F313" s="2" t="s">
        <v>585</v>
      </c>
      <c r="G313" s="7">
        <v>1500</v>
      </c>
      <c r="H313" s="2" t="s">
        <v>82</v>
      </c>
      <c r="K313" t="s">
        <v>21</v>
      </c>
    </row>
    <row r="314" spans="2:11" x14ac:dyDescent="0.3">
      <c r="B314" s="2"/>
      <c r="C314" s="5" t="s">
        <v>74</v>
      </c>
      <c r="D314" s="6" t="s">
        <v>588</v>
      </c>
      <c r="E314" s="2" t="s">
        <v>589</v>
      </c>
      <c r="F314" s="2" t="s">
        <v>585</v>
      </c>
      <c r="G314" s="7">
        <v>1500</v>
      </c>
      <c r="H314" s="2" t="s">
        <v>82</v>
      </c>
      <c r="K314" t="s">
        <v>21</v>
      </c>
    </row>
    <row r="315" spans="2:11" x14ac:dyDescent="0.3">
      <c r="B315" s="2"/>
      <c r="C315" s="5" t="s">
        <v>74</v>
      </c>
      <c r="D315" s="6" t="s">
        <v>590</v>
      </c>
      <c r="E315" s="2" t="s">
        <v>591</v>
      </c>
      <c r="F315" s="2" t="s">
        <v>585</v>
      </c>
      <c r="G315" s="7">
        <v>1500</v>
      </c>
      <c r="H315" s="2" t="s">
        <v>82</v>
      </c>
      <c r="K315" t="s">
        <v>21</v>
      </c>
    </row>
    <row r="316" spans="2:11" x14ac:dyDescent="0.3">
      <c r="B316" s="2"/>
      <c r="C316" s="5" t="s">
        <v>74</v>
      </c>
      <c r="D316" s="6" t="s">
        <v>592</v>
      </c>
      <c r="E316" s="2" t="s">
        <v>593</v>
      </c>
      <c r="F316" s="2" t="s">
        <v>358</v>
      </c>
      <c r="G316" s="7">
        <v>1500</v>
      </c>
      <c r="H316" s="2" t="s">
        <v>82</v>
      </c>
      <c r="K316" t="s">
        <v>21</v>
      </c>
    </row>
    <row r="317" spans="2:11" x14ac:dyDescent="0.3">
      <c r="B317" s="2"/>
      <c r="C317" s="5" t="s">
        <v>74</v>
      </c>
      <c r="D317" s="6" t="s">
        <v>594</v>
      </c>
      <c r="E317" s="2" t="s">
        <v>595</v>
      </c>
      <c r="F317" s="2" t="s">
        <v>358</v>
      </c>
      <c r="G317" s="7">
        <v>1500</v>
      </c>
      <c r="H317" s="2" t="s">
        <v>82</v>
      </c>
      <c r="K317" t="s">
        <v>21</v>
      </c>
    </row>
    <row r="318" spans="2:11" x14ac:dyDescent="0.3">
      <c r="B318" s="2"/>
      <c r="C318" s="5" t="s">
        <v>74</v>
      </c>
      <c r="D318" s="6" t="s">
        <v>596</v>
      </c>
      <c r="E318" s="2" t="s">
        <v>597</v>
      </c>
      <c r="F318" s="2" t="s">
        <v>358</v>
      </c>
      <c r="G318" s="7">
        <v>1500</v>
      </c>
      <c r="H318" s="2" t="s">
        <v>82</v>
      </c>
      <c r="K318" t="s">
        <v>21</v>
      </c>
    </row>
    <row r="319" spans="2:11" x14ac:dyDescent="0.3">
      <c r="B319" s="2"/>
      <c r="C319" s="5" t="s">
        <v>74</v>
      </c>
      <c r="D319" s="6" t="s">
        <v>598</v>
      </c>
      <c r="E319" s="2" t="s">
        <v>599</v>
      </c>
      <c r="F319" s="2" t="s">
        <v>358</v>
      </c>
      <c r="G319" s="7">
        <v>1500</v>
      </c>
      <c r="H319" s="2" t="s">
        <v>82</v>
      </c>
      <c r="K319" t="s">
        <v>21</v>
      </c>
    </row>
    <row r="320" spans="2:11" x14ac:dyDescent="0.3">
      <c r="B320" s="2"/>
      <c r="C320" s="5" t="s">
        <v>74</v>
      </c>
      <c r="D320" s="6" t="s">
        <v>600</v>
      </c>
      <c r="E320" s="2" t="s">
        <v>601</v>
      </c>
      <c r="F320" s="2" t="s">
        <v>358</v>
      </c>
      <c r="G320" s="7">
        <v>84000</v>
      </c>
      <c r="H320" s="2" t="s">
        <v>82</v>
      </c>
      <c r="K320" t="s">
        <v>21</v>
      </c>
    </row>
    <row r="321" spans="2:11" x14ac:dyDescent="0.3">
      <c r="B321" s="2"/>
      <c r="C321" s="5" t="s">
        <v>74</v>
      </c>
      <c r="D321" s="6" t="s">
        <v>602</v>
      </c>
      <c r="E321" s="2" t="s">
        <v>603</v>
      </c>
      <c r="F321" s="2" t="s">
        <v>358</v>
      </c>
      <c r="G321" s="7">
        <v>84000</v>
      </c>
      <c r="H321" s="2" t="s">
        <v>82</v>
      </c>
      <c r="K321" t="s">
        <v>21</v>
      </c>
    </row>
    <row r="322" spans="2:11" x14ac:dyDescent="0.3">
      <c r="B322" s="2"/>
      <c r="C322" s="5" t="s">
        <v>74</v>
      </c>
      <c r="D322" s="6" t="s">
        <v>604</v>
      </c>
      <c r="E322" s="2" t="s">
        <v>605</v>
      </c>
      <c r="F322" s="2" t="s">
        <v>358</v>
      </c>
      <c r="G322" s="7">
        <v>84000</v>
      </c>
      <c r="H322" s="2" t="s">
        <v>82</v>
      </c>
      <c r="K322" t="s">
        <v>21</v>
      </c>
    </row>
    <row r="323" spans="2:11" x14ac:dyDescent="0.3">
      <c r="B323" s="2"/>
      <c r="C323" s="5" t="s">
        <v>74</v>
      </c>
      <c r="D323" s="6" t="s">
        <v>606</v>
      </c>
      <c r="E323" s="2" t="s">
        <v>607</v>
      </c>
      <c r="F323" s="2" t="s">
        <v>358</v>
      </c>
      <c r="G323" s="7">
        <v>84000</v>
      </c>
      <c r="H323" s="2" t="s">
        <v>82</v>
      </c>
      <c r="K323" t="s">
        <v>21</v>
      </c>
    </row>
    <row r="324" spans="2:11" x14ac:dyDescent="0.3">
      <c r="B324" s="2"/>
      <c r="C324" s="5" t="s">
        <v>74</v>
      </c>
      <c r="D324" s="6" t="s">
        <v>608</v>
      </c>
      <c r="E324" s="2" t="s">
        <v>609</v>
      </c>
      <c r="F324" s="2" t="s">
        <v>358</v>
      </c>
      <c r="G324" s="7">
        <v>84000</v>
      </c>
      <c r="H324" s="2" t="s">
        <v>82</v>
      </c>
      <c r="K324" t="s">
        <v>21</v>
      </c>
    </row>
    <row r="325" spans="2:11" x14ac:dyDescent="0.3">
      <c r="B325" s="2"/>
      <c r="C325" s="5" t="s">
        <v>74</v>
      </c>
      <c r="D325" s="6" t="s">
        <v>610</v>
      </c>
      <c r="E325" s="2" t="s">
        <v>611</v>
      </c>
      <c r="F325" s="2" t="s">
        <v>358</v>
      </c>
      <c r="G325" s="7">
        <v>84000</v>
      </c>
      <c r="H325" s="2" t="s">
        <v>82</v>
      </c>
      <c r="K325" t="s">
        <v>21</v>
      </c>
    </row>
    <row r="326" spans="2:11" x14ac:dyDescent="0.3">
      <c r="B326" s="2"/>
      <c r="C326" s="5" t="s">
        <v>74</v>
      </c>
      <c r="D326" s="6" t="s">
        <v>612</v>
      </c>
      <c r="E326" s="2" t="s">
        <v>613</v>
      </c>
      <c r="F326" s="2" t="s">
        <v>358</v>
      </c>
      <c r="G326" s="7">
        <v>84000</v>
      </c>
      <c r="H326" s="2" t="s">
        <v>82</v>
      </c>
      <c r="K326" t="s">
        <v>21</v>
      </c>
    </row>
    <row r="327" spans="2:11" x14ac:dyDescent="0.3">
      <c r="B327" s="2"/>
      <c r="C327" s="5" t="s">
        <v>74</v>
      </c>
      <c r="D327" s="6" t="s">
        <v>614</v>
      </c>
      <c r="E327" s="2" t="s">
        <v>615</v>
      </c>
      <c r="F327" s="2" t="s">
        <v>358</v>
      </c>
      <c r="G327" s="7">
        <v>84000</v>
      </c>
      <c r="H327" s="2" t="s">
        <v>82</v>
      </c>
      <c r="K327" t="s">
        <v>21</v>
      </c>
    </row>
    <row r="328" spans="2:11" x14ac:dyDescent="0.3">
      <c r="B328" s="2"/>
      <c r="C328" s="5" t="s">
        <v>74</v>
      </c>
      <c r="D328" s="6" t="s">
        <v>616</v>
      </c>
      <c r="E328" s="2" t="s">
        <v>617</v>
      </c>
      <c r="F328" s="2" t="s">
        <v>358</v>
      </c>
      <c r="G328" s="7">
        <v>310000</v>
      </c>
      <c r="H328" s="2" t="s">
        <v>82</v>
      </c>
      <c r="K328" t="s">
        <v>21</v>
      </c>
    </row>
    <row r="329" spans="2:11" x14ac:dyDescent="0.3">
      <c r="B329" s="2"/>
      <c r="C329" s="5" t="s">
        <v>74</v>
      </c>
      <c r="D329" s="6" t="s">
        <v>618</v>
      </c>
      <c r="E329" s="2" t="s">
        <v>619</v>
      </c>
      <c r="F329" s="2" t="s">
        <v>358</v>
      </c>
      <c r="G329" s="7">
        <v>425250</v>
      </c>
      <c r="H329" s="2" t="s">
        <v>82</v>
      </c>
      <c r="K329" t="s">
        <v>21</v>
      </c>
    </row>
    <row r="330" spans="2:11" x14ac:dyDescent="0.3">
      <c r="B330" s="2"/>
      <c r="C330" s="5" t="s">
        <v>74</v>
      </c>
      <c r="D330" s="6" t="s">
        <v>620</v>
      </c>
      <c r="E330" s="2" t="s">
        <v>621</v>
      </c>
      <c r="F330" s="2" t="s">
        <v>358</v>
      </c>
      <c r="G330" s="7">
        <v>336000</v>
      </c>
      <c r="H330" s="2" t="s">
        <v>82</v>
      </c>
      <c r="I330" s="3">
        <v>0.9</v>
      </c>
      <c r="K330" t="s">
        <v>21</v>
      </c>
    </row>
    <row r="331" spans="2:11" x14ac:dyDescent="0.3">
      <c r="B331" s="2"/>
      <c r="G331" s="7">
        <v>0</v>
      </c>
      <c r="K331" t="s">
        <v>21</v>
      </c>
    </row>
    <row r="332" spans="2:11" x14ac:dyDescent="0.3">
      <c r="B332" s="2">
        <v>3</v>
      </c>
      <c r="C332" s="5" t="s">
        <v>622</v>
      </c>
      <c r="G332" s="7">
        <v>0</v>
      </c>
      <c r="K332" t="s">
        <v>21</v>
      </c>
    </row>
    <row r="333" spans="2:11" x14ac:dyDescent="0.3">
      <c r="B333" s="2"/>
      <c r="C333" s="5" t="s">
        <v>245</v>
      </c>
      <c r="D333" s="6" t="s">
        <v>623</v>
      </c>
      <c r="G333" s="7">
        <v>0</v>
      </c>
      <c r="K333" t="s">
        <v>21</v>
      </c>
    </row>
    <row r="334" spans="2:11" x14ac:dyDescent="0.3">
      <c r="B334" s="2"/>
      <c r="D334" s="6" t="s">
        <v>624</v>
      </c>
      <c r="E334" s="2" t="s">
        <v>625</v>
      </c>
      <c r="F334" s="2" t="s">
        <v>358</v>
      </c>
      <c r="G334" s="7">
        <v>280000</v>
      </c>
      <c r="H334" s="2" t="s">
        <v>30</v>
      </c>
      <c r="I334" s="3">
        <v>0.92</v>
      </c>
      <c r="K334" t="s">
        <v>21</v>
      </c>
    </row>
    <row r="335" spans="2:11" x14ac:dyDescent="0.3">
      <c r="B335" s="2"/>
      <c r="C335" s="5" t="s">
        <v>74</v>
      </c>
      <c r="D335" s="6" t="s">
        <v>626</v>
      </c>
      <c r="E335" s="2" t="s">
        <v>627</v>
      </c>
      <c r="F335" s="2" t="s">
        <v>358</v>
      </c>
      <c r="G335" s="7">
        <v>155000</v>
      </c>
      <c r="H335" s="2" t="s">
        <v>30</v>
      </c>
      <c r="K335" t="s">
        <v>21</v>
      </c>
    </row>
    <row r="336" spans="2:11" x14ac:dyDescent="0.3">
      <c r="B336" s="2"/>
      <c r="C336" s="5" t="s">
        <v>74</v>
      </c>
      <c r="D336" s="6" t="s">
        <v>628</v>
      </c>
      <c r="E336" s="2" t="s">
        <v>629</v>
      </c>
      <c r="F336" s="2" t="s">
        <v>358</v>
      </c>
      <c r="G336" s="7">
        <v>218000</v>
      </c>
      <c r="H336" s="2" t="s">
        <v>30</v>
      </c>
      <c r="K336" t="s">
        <v>21</v>
      </c>
    </row>
    <row r="337" spans="2:11" x14ac:dyDescent="0.3">
      <c r="B337" s="2"/>
      <c r="C337" s="5" t="s">
        <v>74</v>
      </c>
      <c r="D337" s="6" t="s">
        <v>630</v>
      </c>
      <c r="E337" s="2" t="s">
        <v>631</v>
      </c>
      <c r="F337" s="2" t="s">
        <v>358</v>
      </c>
      <c r="G337" s="7">
        <v>158000</v>
      </c>
      <c r="H337" s="2" t="s">
        <v>30</v>
      </c>
      <c r="K337" t="s">
        <v>21</v>
      </c>
    </row>
    <row r="338" spans="2:11" x14ac:dyDescent="0.3">
      <c r="B338" s="2"/>
      <c r="C338" s="5" t="s">
        <v>74</v>
      </c>
      <c r="D338" s="6" t="s">
        <v>632</v>
      </c>
      <c r="E338" s="2" t="s">
        <v>633</v>
      </c>
      <c r="F338" s="2" t="s">
        <v>358</v>
      </c>
      <c r="G338" s="7">
        <v>209000</v>
      </c>
      <c r="H338" s="2" t="s">
        <v>30</v>
      </c>
      <c r="I338" s="3">
        <v>0.98</v>
      </c>
      <c r="K338" t="s">
        <v>21</v>
      </c>
    </row>
    <row r="339" spans="2:11" x14ac:dyDescent="0.3">
      <c r="B339" s="2"/>
      <c r="C339" s="5" t="s">
        <v>74</v>
      </c>
      <c r="D339" s="6" t="s">
        <v>634</v>
      </c>
      <c r="E339" s="2" t="s">
        <v>635</v>
      </c>
      <c r="F339" s="2" t="s">
        <v>358</v>
      </c>
      <c r="G339" s="7">
        <v>166000</v>
      </c>
      <c r="H339" s="2" t="s">
        <v>82</v>
      </c>
      <c r="K339" t="s">
        <v>21</v>
      </c>
    </row>
    <row r="340" spans="2:11" x14ac:dyDescent="0.3">
      <c r="B340" s="2"/>
      <c r="C340" s="5" t="s">
        <v>74</v>
      </c>
      <c r="D340" s="6" t="s">
        <v>636</v>
      </c>
      <c r="E340" s="2" t="s">
        <v>637</v>
      </c>
      <c r="F340" s="2" t="s">
        <v>358</v>
      </c>
      <c r="G340" s="7">
        <v>159000</v>
      </c>
      <c r="H340" s="2" t="s">
        <v>30</v>
      </c>
      <c r="K340" t="s">
        <v>21</v>
      </c>
    </row>
    <row r="341" spans="2:11" x14ac:dyDescent="0.3">
      <c r="B341" s="2"/>
      <c r="C341" s="5" t="s">
        <v>74</v>
      </c>
      <c r="D341" s="6" t="s">
        <v>638</v>
      </c>
      <c r="E341" s="2" t="s">
        <v>639</v>
      </c>
      <c r="F341" s="2" t="s">
        <v>358</v>
      </c>
      <c r="G341" s="7">
        <v>140000</v>
      </c>
      <c r="H341" s="2" t="s">
        <v>30</v>
      </c>
      <c r="I341" s="3">
        <v>0.97</v>
      </c>
      <c r="K341" t="s">
        <v>21</v>
      </c>
    </row>
    <row r="342" spans="2:11" x14ac:dyDescent="0.3">
      <c r="B342" s="2"/>
      <c r="C342" s="5" t="s">
        <v>74</v>
      </c>
      <c r="D342" s="6" t="s">
        <v>640</v>
      </c>
      <c r="E342" s="2" t="s">
        <v>641</v>
      </c>
      <c r="F342" s="2" t="s">
        <v>358</v>
      </c>
      <c r="G342" s="7">
        <v>112000</v>
      </c>
      <c r="H342" s="2" t="s">
        <v>82</v>
      </c>
      <c r="K342" t="s">
        <v>21</v>
      </c>
    </row>
    <row r="343" spans="2:11" x14ac:dyDescent="0.3">
      <c r="B343" s="2"/>
      <c r="C343" s="5" t="s">
        <v>74</v>
      </c>
      <c r="D343" s="6" t="s">
        <v>642</v>
      </c>
      <c r="E343" s="2" t="s">
        <v>643</v>
      </c>
      <c r="F343" s="2" t="s">
        <v>358</v>
      </c>
      <c r="G343" s="7">
        <v>104000</v>
      </c>
      <c r="H343" s="2" t="s">
        <v>30</v>
      </c>
      <c r="I343" s="3">
        <v>0.91</v>
      </c>
      <c r="K343" t="s">
        <v>21</v>
      </c>
    </row>
    <row r="344" spans="2:11" x14ac:dyDescent="0.3">
      <c r="B344" s="2"/>
      <c r="C344" s="5" t="s">
        <v>74</v>
      </c>
      <c r="D344" s="6" t="s">
        <v>644</v>
      </c>
      <c r="E344" s="2" t="s">
        <v>645</v>
      </c>
      <c r="F344" s="2" t="s">
        <v>358</v>
      </c>
      <c r="G344" s="7">
        <v>100000</v>
      </c>
      <c r="H344" s="2" t="s">
        <v>30</v>
      </c>
      <c r="K344" t="s">
        <v>21</v>
      </c>
    </row>
    <row r="345" spans="2:11" x14ac:dyDescent="0.3">
      <c r="B345" s="2"/>
      <c r="C345" s="5" t="s">
        <v>74</v>
      </c>
      <c r="D345" s="6" t="s">
        <v>646</v>
      </c>
      <c r="E345" s="2" t="s">
        <v>647</v>
      </c>
      <c r="F345" s="2" t="s">
        <v>358</v>
      </c>
      <c r="G345" s="7">
        <v>86000</v>
      </c>
      <c r="H345" s="2" t="s">
        <v>82</v>
      </c>
      <c r="K345" t="s">
        <v>21</v>
      </c>
    </row>
    <row r="346" spans="2:11" x14ac:dyDescent="0.3">
      <c r="B346" s="2"/>
      <c r="C346" s="5" t="s">
        <v>74</v>
      </c>
      <c r="D346" s="6" t="s">
        <v>648</v>
      </c>
      <c r="E346" s="2" t="s">
        <v>649</v>
      </c>
      <c r="F346" s="2" t="s">
        <v>358</v>
      </c>
      <c r="G346" s="7">
        <v>75000</v>
      </c>
      <c r="H346" s="2" t="s">
        <v>82</v>
      </c>
      <c r="K346" t="s">
        <v>21</v>
      </c>
    </row>
    <row r="347" spans="2:11" x14ac:dyDescent="0.3">
      <c r="B347" s="2"/>
      <c r="C347" s="5" t="s">
        <v>74</v>
      </c>
      <c r="D347" s="6" t="s">
        <v>650</v>
      </c>
      <c r="E347" s="2" t="s">
        <v>651</v>
      </c>
      <c r="F347" s="2" t="s">
        <v>358</v>
      </c>
      <c r="G347" s="7">
        <v>79000</v>
      </c>
      <c r="H347" s="2" t="s">
        <v>30</v>
      </c>
      <c r="K347" t="s">
        <v>21</v>
      </c>
    </row>
    <row r="348" spans="2:11" x14ac:dyDescent="0.3">
      <c r="B348" s="2"/>
      <c r="C348" s="5" t="s">
        <v>74</v>
      </c>
      <c r="D348" s="6" t="s">
        <v>652</v>
      </c>
      <c r="E348" s="2" t="s">
        <v>653</v>
      </c>
      <c r="F348" s="2" t="s">
        <v>358</v>
      </c>
      <c r="G348" s="7">
        <v>74000</v>
      </c>
      <c r="H348" s="2" t="s">
        <v>30</v>
      </c>
      <c r="K348" t="s">
        <v>21</v>
      </c>
    </row>
    <row r="349" spans="2:11" x14ac:dyDescent="0.3">
      <c r="B349" s="2"/>
      <c r="C349" s="5" t="s">
        <v>74</v>
      </c>
      <c r="D349" s="6" t="s">
        <v>654</v>
      </c>
      <c r="E349" s="2" t="s">
        <v>655</v>
      </c>
      <c r="F349" s="2" t="s">
        <v>358</v>
      </c>
      <c r="G349" s="7">
        <v>104000</v>
      </c>
      <c r="H349" s="2" t="s">
        <v>30</v>
      </c>
      <c r="I349" s="3">
        <v>0.9</v>
      </c>
      <c r="K349" t="s">
        <v>21</v>
      </c>
    </row>
    <row r="350" spans="2:11" x14ac:dyDescent="0.3">
      <c r="B350" s="2"/>
      <c r="C350" s="5" t="s">
        <v>74</v>
      </c>
      <c r="D350" s="6" t="s">
        <v>656</v>
      </c>
      <c r="E350" s="2" t="s">
        <v>657</v>
      </c>
      <c r="F350" s="2" t="s">
        <v>358</v>
      </c>
      <c r="G350" s="7">
        <v>62000</v>
      </c>
      <c r="H350" s="2" t="s">
        <v>30</v>
      </c>
      <c r="K350" t="s">
        <v>21</v>
      </c>
    </row>
    <row r="351" spans="2:11" x14ac:dyDescent="0.3">
      <c r="B351" s="2"/>
      <c r="C351" s="5" t="s">
        <v>74</v>
      </c>
      <c r="D351" s="6" t="s">
        <v>658</v>
      </c>
      <c r="E351" s="2" t="s">
        <v>659</v>
      </c>
      <c r="F351" s="2" t="s">
        <v>358</v>
      </c>
      <c r="G351" s="7">
        <v>70000</v>
      </c>
      <c r="H351" s="2" t="s">
        <v>30</v>
      </c>
      <c r="I351" s="3">
        <v>0.95</v>
      </c>
      <c r="K351" t="s">
        <v>21</v>
      </c>
    </row>
    <row r="352" spans="2:11" x14ac:dyDescent="0.3">
      <c r="B352" s="2"/>
      <c r="C352" s="5" t="s">
        <v>74</v>
      </c>
      <c r="D352" s="6" t="s">
        <v>660</v>
      </c>
      <c r="E352" s="2" t="s">
        <v>661</v>
      </c>
      <c r="F352" s="2" t="s">
        <v>358</v>
      </c>
      <c r="G352" s="7">
        <v>64000</v>
      </c>
      <c r="H352" s="2" t="s">
        <v>30</v>
      </c>
      <c r="K352" t="s">
        <v>21</v>
      </c>
    </row>
    <row r="353" spans="2:11" x14ac:dyDescent="0.3">
      <c r="B353" s="2"/>
      <c r="C353" s="5" t="s">
        <v>74</v>
      </c>
      <c r="D353" s="6" t="s">
        <v>662</v>
      </c>
      <c r="E353" s="2" t="s">
        <v>663</v>
      </c>
      <c r="F353" s="2" t="s">
        <v>358</v>
      </c>
      <c r="G353" s="7">
        <v>115000</v>
      </c>
      <c r="H353" s="2" t="s">
        <v>82</v>
      </c>
      <c r="I353" s="3">
        <v>0.97</v>
      </c>
      <c r="K353" t="s">
        <v>21</v>
      </c>
    </row>
    <row r="354" spans="2:11" x14ac:dyDescent="0.3">
      <c r="B354" s="2"/>
      <c r="C354" s="5" t="s">
        <v>74</v>
      </c>
      <c r="D354" s="6" t="s">
        <v>664</v>
      </c>
      <c r="E354" s="2" t="s">
        <v>665</v>
      </c>
      <c r="F354" s="2" t="s">
        <v>358</v>
      </c>
      <c r="G354" s="7">
        <v>57000</v>
      </c>
      <c r="H354" s="2" t="s">
        <v>30</v>
      </c>
      <c r="K354" t="s">
        <v>21</v>
      </c>
    </row>
    <row r="355" spans="2:11" x14ac:dyDescent="0.3">
      <c r="B355" s="2"/>
      <c r="C355" s="5" t="s">
        <v>74</v>
      </c>
      <c r="D355" s="6" t="s">
        <v>666</v>
      </c>
      <c r="E355" s="2" t="s">
        <v>667</v>
      </c>
      <c r="F355" s="2" t="s">
        <v>358</v>
      </c>
      <c r="G355" s="7">
        <v>49000</v>
      </c>
      <c r="H355" s="2" t="s">
        <v>30</v>
      </c>
      <c r="K355" t="s">
        <v>21</v>
      </c>
    </row>
    <row r="356" spans="2:11" x14ac:dyDescent="0.3">
      <c r="B356" s="2"/>
      <c r="C356" s="5" t="s">
        <v>74</v>
      </c>
      <c r="D356" s="6" t="s">
        <v>668</v>
      </c>
      <c r="E356" s="2" t="s">
        <v>669</v>
      </c>
      <c r="F356" s="2" t="s">
        <v>358</v>
      </c>
      <c r="G356" s="7">
        <v>49500</v>
      </c>
      <c r="H356" s="2" t="s">
        <v>30</v>
      </c>
      <c r="K356" t="s">
        <v>21</v>
      </c>
    </row>
    <row r="357" spans="2:11" x14ac:dyDescent="0.3">
      <c r="B357" s="2"/>
      <c r="G357" s="7">
        <v>0</v>
      </c>
      <c r="K357" t="s">
        <v>21</v>
      </c>
    </row>
    <row r="358" spans="2:11" x14ac:dyDescent="0.3">
      <c r="B358" s="2"/>
      <c r="C358" s="5" t="s">
        <v>255</v>
      </c>
      <c r="D358" s="6" t="s">
        <v>670</v>
      </c>
      <c r="G358" s="7">
        <v>0</v>
      </c>
      <c r="K358" t="s">
        <v>21</v>
      </c>
    </row>
    <row r="359" spans="2:11" x14ac:dyDescent="0.3">
      <c r="B359" s="2"/>
      <c r="C359" s="5" t="s">
        <v>74</v>
      </c>
      <c r="D359" s="6" t="s">
        <v>671</v>
      </c>
      <c r="E359" s="2" t="s">
        <v>672</v>
      </c>
      <c r="F359" s="2" t="s">
        <v>301</v>
      </c>
      <c r="G359" s="7">
        <v>10000</v>
      </c>
      <c r="H359" s="2" t="s">
        <v>30</v>
      </c>
      <c r="K359" t="s">
        <v>21</v>
      </c>
    </row>
    <row r="360" spans="2:11" x14ac:dyDescent="0.3">
      <c r="B360" s="2"/>
      <c r="C360" s="5" t="s">
        <v>74</v>
      </c>
      <c r="D360" s="6" t="s">
        <v>673</v>
      </c>
      <c r="E360" s="2" t="s">
        <v>674</v>
      </c>
      <c r="F360" s="2" t="s">
        <v>675</v>
      </c>
      <c r="G360" s="7">
        <v>140000</v>
      </c>
      <c r="H360" s="2" t="s">
        <v>82</v>
      </c>
      <c r="K360" t="s">
        <v>21</v>
      </c>
    </row>
    <row r="361" spans="2:11" x14ac:dyDescent="0.3">
      <c r="B361" s="2"/>
      <c r="G361" s="7">
        <v>0</v>
      </c>
      <c r="K361" t="s">
        <v>21</v>
      </c>
    </row>
    <row r="362" spans="2:11" x14ac:dyDescent="0.3">
      <c r="B362" s="2"/>
      <c r="C362" s="5" t="s">
        <v>269</v>
      </c>
      <c r="D362" s="6" t="s">
        <v>676</v>
      </c>
      <c r="G362" s="7">
        <v>0</v>
      </c>
      <c r="K362" t="s">
        <v>21</v>
      </c>
    </row>
    <row r="363" spans="2:11" x14ac:dyDescent="0.3">
      <c r="B363" s="2"/>
      <c r="C363" s="5" t="s">
        <v>74</v>
      </c>
      <c r="D363" s="6" t="s">
        <v>677</v>
      </c>
      <c r="E363" s="2" t="s">
        <v>678</v>
      </c>
      <c r="F363" s="2" t="s">
        <v>301</v>
      </c>
      <c r="G363" s="7">
        <v>5000</v>
      </c>
      <c r="H363" s="2" t="s">
        <v>30</v>
      </c>
      <c r="K363" t="s">
        <v>21</v>
      </c>
    </row>
    <row r="364" spans="2:11" x14ac:dyDescent="0.3">
      <c r="B364" s="2"/>
      <c r="C364" s="5" t="s">
        <v>74</v>
      </c>
      <c r="D364" s="6" t="s">
        <v>679</v>
      </c>
      <c r="E364" s="2" t="s">
        <v>680</v>
      </c>
      <c r="F364" s="2" t="s">
        <v>301</v>
      </c>
      <c r="G364" s="7">
        <v>5000</v>
      </c>
      <c r="H364" s="2" t="s">
        <v>30</v>
      </c>
      <c r="K364" t="s">
        <v>21</v>
      </c>
    </row>
    <row r="365" spans="2:11" x14ac:dyDescent="0.3">
      <c r="B365" s="2"/>
      <c r="C365" s="5" t="s">
        <v>74</v>
      </c>
      <c r="D365" s="6" t="s">
        <v>681</v>
      </c>
      <c r="E365" s="2" t="s">
        <v>682</v>
      </c>
      <c r="F365" s="2" t="s">
        <v>301</v>
      </c>
      <c r="G365" s="7">
        <v>5000</v>
      </c>
      <c r="H365" s="2" t="s">
        <v>30</v>
      </c>
      <c r="K365" t="s">
        <v>21</v>
      </c>
    </row>
    <row r="366" spans="2:11" x14ac:dyDescent="0.3">
      <c r="B366" s="2"/>
      <c r="C366" s="5" t="s">
        <v>74</v>
      </c>
      <c r="D366" s="6" t="s">
        <v>683</v>
      </c>
      <c r="E366" s="2" t="s">
        <v>684</v>
      </c>
      <c r="F366" s="2" t="s">
        <v>301</v>
      </c>
      <c r="G366" s="7">
        <v>6500</v>
      </c>
      <c r="H366" s="2" t="s">
        <v>30</v>
      </c>
      <c r="K366" t="s">
        <v>21</v>
      </c>
    </row>
    <row r="367" spans="2:11" x14ac:dyDescent="0.3">
      <c r="B367" s="2"/>
      <c r="C367" s="5" t="s">
        <v>74</v>
      </c>
      <c r="D367" s="6" t="s">
        <v>685</v>
      </c>
      <c r="E367" s="2" t="s">
        <v>686</v>
      </c>
      <c r="F367" s="2" t="s">
        <v>301</v>
      </c>
      <c r="G367" s="7">
        <v>6500</v>
      </c>
      <c r="H367" s="2" t="s">
        <v>30</v>
      </c>
      <c r="K367" t="s">
        <v>21</v>
      </c>
    </row>
    <row r="368" spans="2:11" x14ac:dyDescent="0.3">
      <c r="B368" s="2"/>
      <c r="C368" s="5" t="s">
        <v>74</v>
      </c>
      <c r="D368" s="6" t="s">
        <v>687</v>
      </c>
      <c r="E368" s="2" t="s">
        <v>688</v>
      </c>
      <c r="F368" s="2" t="s">
        <v>301</v>
      </c>
      <c r="G368" s="7">
        <v>6500</v>
      </c>
      <c r="H368" s="2" t="s">
        <v>30</v>
      </c>
      <c r="I368" s="3">
        <v>0.93</v>
      </c>
      <c r="K368" t="s">
        <v>21</v>
      </c>
    </row>
    <row r="369" spans="2:11" x14ac:dyDescent="0.3">
      <c r="B369" s="2"/>
      <c r="G369" s="7">
        <v>0</v>
      </c>
      <c r="K369" t="s">
        <v>21</v>
      </c>
    </row>
    <row r="370" spans="2:11" x14ac:dyDescent="0.3">
      <c r="B370" s="2"/>
      <c r="C370" s="5" t="s">
        <v>283</v>
      </c>
      <c r="D370" s="6" t="s">
        <v>689</v>
      </c>
      <c r="G370" s="7">
        <v>0</v>
      </c>
      <c r="K370" t="s">
        <v>21</v>
      </c>
    </row>
    <row r="371" spans="2:11" x14ac:dyDescent="0.3">
      <c r="B371" s="2"/>
      <c r="C371" s="5" t="s">
        <v>74</v>
      </c>
      <c r="D371" s="6" t="s">
        <v>690</v>
      </c>
      <c r="E371" s="2" t="s">
        <v>691</v>
      </c>
      <c r="F371" s="2" t="s">
        <v>301</v>
      </c>
      <c r="G371" s="7">
        <v>20000</v>
      </c>
      <c r="H371" s="2" t="s">
        <v>82</v>
      </c>
      <c r="K371" t="s">
        <v>21</v>
      </c>
    </row>
    <row r="372" spans="2:11" x14ac:dyDescent="0.3">
      <c r="B372" s="2"/>
      <c r="C372" s="5" t="s">
        <v>74</v>
      </c>
      <c r="D372" s="6" t="s">
        <v>692</v>
      </c>
      <c r="E372" s="2" t="s">
        <v>693</v>
      </c>
      <c r="F372" s="2" t="s">
        <v>301</v>
      </c>
      <c r="G372" s="7">
        <v>32000</v>
      </c>
      <c r="H372" s="2" t="s">
        <v>82</v>
      </c>
      <c r="K372" t="s">
        <v>21</v>
      </c>
    </row>
    <row r="373" spans="2:11" x14ac:dyDescent="0.3">
      <c r="B373" s="2"/>
      <c r="C373" s="5" t="s">
        <v>74</v>
      </c>
      <c r="D373" s="6" t="s">
        <v>694</v>
      </c>
      <c r="E373" s="2" t="s">
        <v>695</v>
      </c>
      <c r="F373" s="2" t="s">
        <v>301</v>
      </c>
      <c r="G373" s="7">
        <v>27500</v>
      </c>
      <c r="H373" s="2" t="s">
        <v>82</v>
      </c>
      <c r="I373" s="3">
        <v>0.99</v>
      </c>
      <c r="K373" t="s">
        <v>21</v>
      </c>
    </row>
    <row r="374" spans="2:11" x14ac:dyDescent="0.3">
      <c r="B374" s="2"/>
      <c r="G374" s="7">
        <v>0</v>
      </c>
      <c r="K374" t="s">
        <v>21</v>
      </c>
    </row>
    <row r="375" spans="2:11" x14ac:dyDescent="0.3">
      <c r="B375" s="2"/>
      <c r="C375" s="5" t="s">
        <v>696</v>
      </c>
      <c r="D375" s="6" t="s">
        <v>697</v>
      </c>
      <c r="E375" s="2" t="s">
        <v>698</v>
      </c>
      <c r="F375" s="2" t="s">
        <v>358</v>
      </c>
      <c r="G375" s="7">
        <v>115000</v>
      </c>
      <c r="H375" s="2" t="s">
        <v>82</v>
      </c>
      <c r="I375" s="3">
        <v>0.95</v>
      </c>
      <c r="K375" t="s">
        <v>21</v>
      </c>
    </row>
    <row r="376" spans="2:11" x14ac:dyDescent="0.3">
      <c r="B376" s="2"/>
      <c r="G376" s="7">
        <v>0</v>
      </c>
      <c r="K376" t="s">
        <v>21</v>
      </c>
    </row>
    <row r="377" spans="2:11" x14ac:dyDescent="0.3">
      <c r="B377" s="2"/>
      <c r="C377" s="5" t="s">
        <v>699</v>
      </c>
      <c r="D377" s="6" t="s">
        <v>700</v>
      </c>
      <c r="G377" s="7">
        <v>0</v>
      </c>
      <c r="K377" t="s">
        <v>21</v>
      </c>
    </row>
    <row r="378" spans="2:11" x14ac:dyDescent="0.3">
      <c r="B378" s="2"/>
      <c r="C378" s="5" t="s">
        <v>74</v>
      </c>
      <c r="D378" s="6" t="s">
        <v>701</v>
      </c>
      <c r="E378" s="2" t="s">
        <v>702</v>
      </c>
      <c r="F378" s="2" t="s">
        <v>358</v>
      </c>
      <c r="G378" s="7">
        <v>65000</v>
      </c>
      <c r="H378" s="2" t="s">
        <v>82</v>
      </c>
      <c r="K378" t="s">
        <v>21</v>
      </c>
    </row>
    <row r="379" spans="2:11" x14ac:dyDescent="0.3">
      <c r="B379" s="2"/>
      <c r="C379" s="5" t="s">
        <v>74</v>
      </c>
      <c r="D379" s="6" t="s">
        <v>703</v>
      </c>
      <c r="E379" s="2" t="s">
        <v>704</v>
      </c>
      <c r="F379" s="2" t="s">
        <v>358</v>
      </c>
      <c r="G379" s="7">
        <v>75000</v>
      </c>
      <c r="H379" s="2" t="s">
        <v>82</v>
      </c>
      <c r="K379" t="s">
        <v>21</v>
      </c>
    </row>
    <row r="380" spans="2:11" x14ac:dyDescent="0.3">
      <c r="B380" s="2"/>
      <c r="C380" s="5" t="s">
        <v>74</v>
      </c>
      <c r="D380" s="6" t="s">
        <v>705</v>
      </c>
      <c r="E380" s="2" t="s">
        <v>706</v>
      </c>
      <c r="F380" s="2" t="s">
        <v>358</v>
      </c>
      <c r="G380" s="7">
        <v>69000</v>
      </c>
      <c r="H380" s="2" t="s">
        <v>30</v>
      </c>
      <c r="K380" t="s">
        <v>21</v>
      </c>
    </row>
    <row r="381" spans="2:11" x14ac:dyDescent="0.3">
      <c r="B381" s="2"/>
      <c r="G381" s="7">
        <v>0</v>
      </c>
      <c r="K381" t="s">
        <v>21</v>
      </c>
    </row>
    <row r="382" spans="2:11" x14ac:dyDescent="0.3">
      <c r="B382" s="2"/>
      <c r="C382" s="5" t="s">
        <v>699</v>
      </c>
      <c r="D382" s="6" t="s">
        <v>707</v>
      </c>
      <c r="G382" s="7">
        <v>0</v>
      </c>
      <c r="K382" t="s">
        <v>21</v>
      </c>
    </row>
    <row r="383" spans="2:11" x14ac:dyDescent="0.3">
      <c r="B383" s="2"/>
      <c r="C383" s="5" t="s">
        <v>74</v>
      </c>
      <c r="D383" s="6" t="s">
        <v>708</v>
      </c>
      <c r="E383" s="2" t="s">
        <v>709</v>
      </c>
      <c r="F383" s="2" t="s">
        <v>358</v>
      </c>
      <c r="G383" s="7">
        <v>55000</v>
      </c>
      <c r="H383" s="2" t="s">
        <v>82</v>
      </c>
      <c r="I383" s="3">
        <v>0.91</v>
      </c>
      <c r="K383" t="s">
        <v>21</v>
      </c>
    </row>
    <row r="384" spans="2:11" x14ac:dyDescent="0.3">
      <c r="B384" s="2"/>
      <c r="C384" s="5" t="s">
        <v>74</v>
      </c>
      <c r="D384" s="6" t="s">
        <v>710</v>
      </c>
      <c r="E384" s="2" t="s">
        <v>711</v>
      </c>
      <c r="F384" s="2" t="s">
        <v>358</v>
      </c>
      <c r="G384" s="7">
        <v>56000</v>
      </c>
      <c r="H384" s="2" t="s">
        <v>30</v>
      </c>
      <c r="I384" s="3">
        <v>0.91</v>
      </c>
      <c r="K384" t="s">
        <v>21</v>
      </c>
    </row>
    <row r="385" spans="2:11" x14ac:dyDescent="0.3">
      <c r="B385" s="2"/>
      <c r="C385" s="5" t="s">
        <v>74</v>
      </c>
      <c r="D385" s="6" t="s">
        <v>712</v>
      </c>
      <c r="E385" s="2" t="s">
        <v>713</v>
      </c>
      <c r="F385" s="2" t="s">
        <v>358</v>
      </c>
      <c r="G385" s="7">
        <v>112000</v>
      </c>
      <c r="H385" s="2" t="s">
        <v>30</v>
      </c>
      <c r="K385" t="s">
        <v>21</v>
      </c>
    </row>
    <row r="386" spans="2:11" x14ac:dyDescent="0.3">
      <c r="B386" s="2"/>
      <c r="C386" s="5" t="s">
        <v>74</v>
      </c>
      <c r="D386" s="6" t="s">
        <v>714</v>
      </c>
      <c r="E386" s="2" t="s">
        <v>715</v>
      </c>
      <c r="F386" s="2" t="s">
        <v>358</v>
      </c>
      <c r="G386" s="7">
        <v>149000</v>
      </c>
      <c r="H386" s="2" t="s">
        <v>30</v>
      </c>
      <c r="K386" t="s">
        <v>21</v>
      </c>
    </row>
    <row r="387" spans="2:11" x14ac:dyDescent="0.3">
      <c r="B387" s="2"/>
      <c r="C387" s="5" t="s">
        <v>74</v>
      </c>
      <c r="D387" s="6" t="s">
        <v>716</v>
      </c>
      <c r="E387" s="2" t="s">
        <v>717</v>
      </c>
      <c r="F387" s="2" t="s">
        <v>358</v>
      </c>
      <c r="G387" s="7">
        <v>25000</v>
      </c>
      <c r="H387" s="2" t="s">
        <v>30</v>
      </c>
      <c r="K387" t="s">
        <v>21</v>
      </c>
    </row>
    <row r="388" spans="2:11" x14ac:dyDescent="0.3">
      <c r="B388" s="2"/>
      <c r="C388" s="5" t="s">
        <v>74</v>
      </c>
      <c r="D388" s="6" t="s">
        <v>718</v>
      </c>
      <c r="E388" s="2" t="s">
        <v>719</v>
      </c>
      <c r="F388" s="2" t="s">
        <v>358</v>
      </c>
      <c r="G388" s="7">
        <v>30000</v>
      </c>
      <c r="H388" s="2" t="s">
        <v>30</v>
      </c>
      <c r="K388" t="s">
        <v>21</v>
      </c>
    </row>
    <row r="389" spans="2:11" x14ac:dyDescent="0.3">
      <c r="B389" s="2"/>
      <c r="C389" s="5" t="s">
        <v>74</v>
      </c>
      <c r="D389" s="6" t="s">
        <v>720</v>
      </c>
      <c r="E389" s="2" t="s">
        <v>721</v>
      </c>
      <c r="F389" s="2" t="s">
        <v>358</v>
      </c>
      <c r="G389" s="7">
        <v>45000</v>
      </c>
      <c r="H389" s="2" t="s">
        <v>30</v>
      </c>
      <c r="K389" t="s">
        <v>21</v>
      </c>
    </row>
    <row r="390" spans="2:11" x14ac:dyDescent="0.3">
      <c r="B390" s="2"/>
      <c r="C390" s="5" t="s">
        <v>74</v>
      </c>
      <c r="D390" s="6" t="s">
        <v>722</v>
      </c>
      <c r="E390" s="2" t="s">
        <v>723</v>
      </c>
      <c r="F390" s="2" t="s">
        <v>358</v>
      </c>
      <c r="G390" s="7">
        <v>55000</v>
      </c>
      <c r="H390" s="2" t="s">
        <v>82</v>
      </c>
      <c r="I390" s="3">
        <v>0.97</v>
      </c>
      <c r="K390" t="s">
        <v>21</v>
      </c>
    </row>
    <row r="391" spans="2:11" x14ac:dyDescent="0.3">
      <c r="B391" s="2"/>
      <c r="C391" s="5" t="s">
        <v>74</v>
      </c>
      <c r="D391" s="6" t="s">
        <v>724</v>
      </c>
      <c r="E391" s="2" t="s">
        <v>725</v>
      </c>
      <c r="F391" s="2" t="s">
        <v>358</v>
      </c>
      <c r="G391" s="7">
        <v>78000</v>
      </c>
      <c r="H391" s="2" t="s">
        <v>82</v>
      </c>
      <c r="K391" t="s">
        <v>21</v>
      </c>
    </row>
    <row r="392" spans="2:11" x14ac:dyDescent="0.3">
      <c r="B392" s="2"/>
      <c r="C392" s="5" t="s">
        <v>74</v>
      </c>
      <c r="D392" s="6" t="s">
        <v>726</v>
      </c>
      <c r="E392" s="2" t="s">
        <v>727</v>
      </c>
      <c r="F392" s="2" t="s">
        <v>358</v>
      </c>
      <c r="G392" s="7">
        <v>81000</v>
      </c>
      <c r="H392" s="2" t="s">
        <v>82</v>
      </c>
      <c r="I392" s="3">
        <v>0.99</v>
      </c>
      <c r="K392" t="s">
        <v>21</v>
      </c>
    </row>
    <row r="393" spans="2:11" x14ac:dyDescent="0.3">
      <c r="B393" s="2"/>
      <c r="G393" s="7">
        <v>0</v>
      </c>
      <c r="K393" t="s">
        <v>21</v>
      </c>
    </row>
    <row r="394" spans="2:11" x14ac:dyDescent="0.3">
      <c r="B394" s="2"/>
      <c r="C394" s="5" t="s">
        <v>728</v>
      </c>
      <c r="D394" s="6" t="s">
        <v>729</v>
      </c>
      <c r="G394" s="7">
        <v>0</v>
      </c>
      <c r="K394" t="s">
        <v>21</v>
      </c>
    </row>
    <row r="395" spans="2:11" x14ac:dyDescent="0.3">
      <c r="B395" s="2"/>
      <c r="C395" s="5" t="s">
        <v>74</v>
      </c>
      <c r="D395" s="6" t="s">
        <v>729</v>
      </c>
      <c r="E395" s="2" t="s">
        <v>730</v>
      </c>
      <c r="F395" s="2" t="s">
        <v>358</v>
      </c>
      <c r="G395" s="7">
        <v>120000</v>
      </c>
      <c r="H395" s="2" t="s">
        <v>30</v>
      </c>
      <c r="K395" t="s">
        <v>21</v>
      </c>
    </row>
    <row r="396" spans="2:11" x14ac:dyDescent="0.3">
      <c r="B396" s="2"/>
      <c r="C396" s="5" t="s">
        <v>74</v>
      </c>
      <c r="D396" s="6" t="s">
        <v>731</v>
      </c>
      <c r="E396" s="2" t="s">
        <v>732</v>
      </c>
      <c r="F396" s="2" t="s">
        <v>358</v>
      </c>
      <c r="G396" s="7">
        <v>125000</v>
      </c>
      <c r="H396" s="2" t="s">
        <v>30</v>
      </c>
      <c r="K396" t="s">
        <v>21</v>
      </c>
    </row>
    <row r="397" spans="2:11" x14ac:dyDescent="0.3">
      <c r="B397" s="2"/>
      <c r="C397" s="5" t="s">
        <v>74</v>
      </c>
      <c r="D397" s="6" t="s">
        <v>733</v>
      </c>
      <c r="E397" s="2" t="s">
        <v>734</v>
      </c>
      <c r="F397" s="2" t="s">
        <v>358</v>
      </c>
      <c r="G397" s="7">
        <v>234000</v>
      </c>
      <c r="H397" s="2" t="s">
        <v>82</v>
      </c>
      <c r="I397" s="3">
        <v>0.95</v>
      </c>
      <c r="K397" t="s">
        <v>21</v>
      </c>
    </row>
    <row r="398" spans="2:11" x14ac:dyDescent="0.3">
      <c r="B398" s="2"/>
      <c r="G398" s="7">
        <v>0</v>
      </c>
      <c r="K398" t="s">
        <v>21</v>
      </c>
    </row>
    <row r="399" spans="2:11" x14ac:dyDescent="0.3">
      <c r="B399" s="2">
        <v>4</v>
      </c>
      <c r="C399" s="5" t="s">
        <v>735</v>
      </c>
      <c r="G399" s="7">
        <v>0</v>
      </c>
      <c r="K399" t="s">
        <v>21</v>
      </c>
    </row>
    <row r="400" spans="2:11" x14ac:dyDescent="0.3">
      <c r="B400" s="2"/>
      <c r="C400" s="5" t="s">
        <v>245</v>
      </c>
      <c r="D400" s="6" t="s">
        <v>736</v>
      </c>
      <c r="E400" s="2" t="s">
        <v>737</v>
      </c>
      <c r="F400" s="2" t="s">
        <v>358</v>
      </c>
      <c r="G400" s="7">
        <v>5000</v>
      </c>
      <c r="H400" s="2" t="s">
        <v>30</v>
      </c>
      <c r="I400" s="3">
        <v>0.92</v>
      </c>
      <c r="K400" t="s">
        <v>21</v>
      </c>
    </row>
    <row r="401" spans="2:11" x14ac:dyDescent="0.3">
      <c r="B401" s="2"/>
      <c r="C401" s="5" t="s">
        <v>255</v>
      </c>
      <c r="D401" s="6" t="s">
        <v>738</v>
      </c>
      <c r="E401" s="2" t="s">
        <v>739</v>
      </c>
      <c r="F401" s="2" t="s">
        <v>92</v>
      </c>
      <c r="G401" s="7">
        <v>12000</v>
      </c>
      <c r="H401" s="2" t="s">
        <v>30</v>
      </c>
      <c r="K401" t="s">
        <v>21</v>
      </c>
    </row>
    <row r="402" spans="2:11" x14ac:dyDescent="0.3">
      <c r="B402" s="2"/>
      <c r="C402" s="5" t="s">
        <v>269</v>
      </c>
      <c r="D402" s="6" t="s">
        <v>740</v>
      </c>
      <c r="E402" s="2" t="s">
        <v>741</v>
      </c>
      <c r="F402" s="2" t="s">
        <v>92</v>
      </c>
      <c r="G402" s="7">
        <v>25000</v>
      </c>
      <c r="H402" s="2" t="s">
        <v>30</v>
      </c>
      <c r="K402" t="s">
        <v>21</v>
      </c>
    </row>
    <row r="403" spans="2:11" x14ac:dyDescent="0.3">
      <c r="B403" s="2"/>
      <c r="C403" s="5" t="s">
        <v>74</v>
      </c>
      <c r="D403" s="6" t="s">
        <v>742</v>
      </c>
      <c r="E403" s="2" t="s">
        <v>743</v>
      </c>
      <c r="F403" s="2" t="s">
        <v>92</v>
      </c>
      <c r="G403" s="7">
        <v>50000</v>
      </c>
      <c r="H403" s="2" t="s">
        <v>82</v>
      </c>
      <c r="K403" t="s">
        <v>21</v>
      </c>
    </row>
    <row r="404" spans="2:11" x14ac:dyDescent="0.3">
      <c r="B404" s="2"/>
      <c r="C404" s="5" t="s">
        <v>269</v>
      </c>
      <c r="D404" s="6" t="s">
        <v>744</v>
      </c>
      <c r="E404" s="2" t="s">
        <v>745</v>
      </c>
      <c r="F404" s="2" t="s">
        <v>92</v>
      </c>
      <c r="G404" s="7">
        <v>30000</v>
      </c>
      <c r="H404" s="2" t="s">
        <v>30</v>
      </c>
      <c r="I404" s="3">
        <v>0.98</v>
      </c>
      <c r="K404" t="s">
        <v>21</v>
      </c>
    </row>
    <row r="405" spans="2:11" x14ac:dyDescent="0.3">
      <c r="B405" s="2"/>
      <c r="C405" s="5" t="s">
        <v>283</v>
      </c>
      <c r="D405" s="6" t="s">
        <v>746</v>
      </c>
      <c r="E405" s="2" t="s">
        <v>747</v>
      </c>
      <c r="F405" s="2" t="s">
        <v>201</v>
      </c>
      <c r="G405" s="7">
        <v>32000</v>
      </c>
      <c r="H405" s="2" t="s">
        <v>30</v>
      </c>
      <c r="K405" t="s">
        <v>21</v>
      </c>
    </row>
    <row r="406" spans="2:11" x14ac:dyDescent="0.3">
      <c r="B406" s="2"/>
      <c r="C406" s="5" t="s">
        <v>74</v>
      </c>
      <c r="D406" s="6" t="s">
        <v>748</v>
      </c>
      <c r="E406" s="2" t="s">
        <v>749</v>
      </c>
      <c r="F406" s="2" t="s">
        <v>225</v>
      </c>
      <c r="G406" s="7">
        <v>38500</v>
      </c>
      <c r="H406" s="2" t="s">
        <v>82</v>
      </c>
      <c r="K406" t="s">
        <v>21</v>
      </c>
    </row>
    <row r="407" spans="2:11" x14ac:dyDescent="0.3">
      <c r="B407" s="2"/>
      <c r="C407" s="5" t="s">
        <v>293</v>
      </c>
      <c r="D407" s="6" t="s">
        <v>750</v>
      </c>
      <c r="E407" s="2" t="s">
        <v>751</v>
      </c>
      <c r="F407" s="2" t="s">
        <v>201</v>
      </c>
      <c r="G407" s="7">
        <v>32000</v>
      </c>
      <c r="H407" s="2" t="s">
        <v>30</v>
      </c>
      <c r="K407" t="s">
        <v>21</v>
      </c>
    </row>
    <row r="408" spans="2:11" x14ac:dyDescent="0.3">
      <c r="B408" s="2"/>
      <c r="C408" s="5" t="s">
        <v>74</v>
      </c>
      <c r="D408" s="6" t="s">
        <v>752</v>
      </c>
      <c r="E408" s="2" t="s">
        <v>753</v>
      </c>
      <c r="F408" s="2" t="s">
        <v>201</v>
      </c>
      <c r="G408" s="7">
        <v>130000</v>
      </c>
      <c r="H408" s="2" t="s">
        <v>30</v>
      </c>
      <c r="I408" s="3">
        <v>0.9</v>
      </c>
      <c r="K408" t="s">
        <v>21</v>
      </c>
    </row>
    <row r="409" spans="2:11" x14ac:dyDescent="0.3">
      <c r="B409" s="2"/>
      <c r="C409" s="5" t="s">
        <v>74</v>
      </c>
      <c r="D409" s="6" t="s">
        <v>754</v>
      </c>
      <c r="E409" s="2" t="s">
        <v>755</v>
      </c>
      <c r="F409" s="2" t="s">
        <v>201</v>
      </c>
      <c r="G409" s="7">
        <v>30000</v>
      </c>
      <c r="H409" s="2" t="s">
        <v>30</v>
      </c>
      <c r="I409" s="3">
        <v>1</v>
      </c>
      <c r="K409" t="s">
        <v>21</v>
      </c>
    </row>
    <row r="410" spans="2:11" x14ac:dyDescent="0.3">
      <c r="B410" s="2"/>
      <c r="C410" s="5" t="s">
        <v>74</v>
      </c>
      <c r="D410" s="6" t="s">
        <v>756</v>
      </c>
      <c r="E410" s="2" t="s">
        <v>757</v>
      </c>
      <c r="F410" s="2" t="s">
        <v>92</v>
      </c>
      <c r="G410" s="7">
        <v>25000</v>
      </c>
      <c r="H410" s="2" t="s">
        <v>30</v>
      </c>
      <c r="I410" s="3">
        <v>0.98</v>
      </c>
      <c r="K410" t="s">
        <v>21</v>
      </c>
    </row>
    <row r="411" spans="2:11" x14ac:dyDescent="0.3">
      <c r="B411" s="2"/>
      <c r="C411" s="5" t="s">
        <v>74</v>
      </c>
      <c r="D411" s="6" t="s">
        <v>758</v>
      </c>
      <c r="E411" s="2" t="s">
        <v>759</v>
      </c>
      <c r="F411" s="2" t="s">
        <v>92</v>
      </c>
      <c r="G411" s="7">
        <v>90000</v>
      </c>
      <c r="H411" s="2" t="s">
        <v>30</v>
      </c>
      <c r="I411" s="3">
        <v>1</v>
      </c>
      <c r="K411" t="s">
        <v>21</v>
      </c>
    </row>
    <row r="412" spans="2:11" x14ac:dyDescent="0.3">
      <c r="B412" s="2"/>
      <c r="C412" s="5" t="s">
        <v>74</v>
      </c>
      <c r="D412" s="6" t="s">
        <v>760</v>
      </c>
      <c r="E412" s="2" t="s">
        <v>761</v>
      </c>
      <c r="F412" s="2" t="s">
        <v>762</v>
      </c>
      <c r="G412" s="7">
        <v>20000</v>
      </c>
      <c r="H412" s="2" t="s">
        <v>82</v>
      </c>
      <c r="K412" t="s">
        <v>21</v>
      </c>
    </row>
    <row r="413" spans="2:11" x14ac:dyDescent="0.3">
      <c r="B413" s="2"/>
      <c r="C413" s="5" t="s">
        <v>74</v>
      </c>
      <c r="D413" s="6" t="s">
        <v>763</v>
      </c>
      <c r="E413" s="2" t="s">
        <v>764</v>
      </c>
      <c r="F413" s="2" t="s">
        <v>92</v>
      </c>
      <c r="G413" s="7">
        <v>30000</v>
      </c>
      <c r="H413" s="2" t="s">
        <v>30</v>
      </c>
      <c r="I413" s="3">
        <v>1</v>
      </c>
      <c r="K413" t="s">
        <v>21</v>
      </c>
    </row>
    <row r="414" spans="2:11" x14ac:dyDescent="0.3">
      <c r="B414" s="2"/>
      <c r="C414" s="5" t="s">
        <v>74</v>
      </c>
      <c r="D414" s="6" t="s">
        <v>765</v>
      </c>
      <c r="E414" s="2" t="s">
        <v>766</v>
      </c>
      <c r="F414" s="2" t="s">
        <v>92</v>
      </c>
      <c r="G414" s="7">
        <v>42000</v>
      </c>
      <c r="H414" s="2" t="s">
        <v>30</v>
      </c>
      <c r="I414" s="3">
        <v>0.94</v>
      </c>
      <c r="K414" t="s">
        <v>21</v>
      </c>
    </row>
    <row r="415" spans="2:11" x14ac:dyDescent="0.3">
      <c r="B415" s="2"/>
      <c r="C415" s="5" t="s">
        <v>74</v>
      </c>
      <c r="D415" s="6" t="s">
        <v>767</v>
      </c>
      <c r="E415" s="2" t="s">
        <v>768</v>
      </c>
      <c r="F415" s="2" t="s">
        <v>92</v>
      </c>
      <c r="G415" s="7">
        <v>26000</v>
      </c>
      <c r="H415" s="2" t="s">
        <v>30</v>
      </c>
      <c r="K415" t="s">
        <v>21</v>
      </c>
    </row>
    <row r="416" spans="2:11" x14ac:dyDescent="0.3">
      <c r="B416" s="2"/>
      <c r="C416" s="5" t="s">
        <v>74</v>
      </c>
      <c r="D416" s="6" t="s">
        <v>769</v>
      </c>
      <c r="E416" s="2" t="s">
        <v>770</v>
      </c>
      <c r="F416" s="2" t="s">
        <v>762</v>
      </c>
      <c r="G416" s="7">
        <v>25000</v>
      </c>
      <c r="H416" s="2" t="s">
        <v>82</v>
      </c>
      <c r="K416" t="s">
        <v>21</v>
      </c>
    </row>
    <row r="417" spans="2:11" x14ac:dyDescent="0.3">
      <c r="B417" s="2"/>
      <c r="C417" s="5" t="s">
        <v>74</v>
      </c>
      <c r="D417" s="6" t="s">
        <v>771</v>
      </c>
      <c r="E417" s="2" t="s">
        <v>772</v>
      </c>
      <c r="F417" s="2" t="s">
        <v>92</v>
      </c>
      <c r="G417" s="7">
        <v>55000</v>
      </c>
      <c r="H417" s="2" t="s">
        <v>30</v>
      </c>
      <c r="I417" s="3">
        <v>0.93</v>
      </c>
      <c r="K417" t="s">
        <v>21</v>
      </c>
    </row>
    <row r="418" spans="2:11" x14ac:dyDescent="0.3">
      <c r="B418" s="2"/>
      <c r="C418" s="5" t="s">
        <v>74</v>
      </c>
      <c r="D418" s="6" t="s">
        <v>773</v>
      </c>
      <c r="E418" s="2" t="s">
        <v>774</v>
      </c>
      <c r="F418" s="2" t="s">
        <v>92</v>
      </c>
      <c r="G418" s="7">
        <v>5000</v>
      </c>
      <c r="H418" s="2" t="s">
        <v>30</v>
      </c>
      <c r="K418" t="s">
        <v>21</v>
      </c>
    </row>
    <row r="419" spans="2:11" x14ac:dyDescent="0.3">
      <c r="B419" s="2"/>
      <c r="C419" s="5" t="s">
        <v>74</v>
      </c>
      <c r="D419" s="6" t="s">
        <v>775</v>
      </c>
      <c r="E419" s="2" t="s">
        <v>776</v>
      </c>
      <c r="F419" s="2" t="s">
        <v>777</v>
      </c>
      <c r="G419" s="7">
        <v>30000</v>
      </c>
      <c r="H419" s="2" t="s">
        <v>82</v>
      </c>
      <c r="I419" s="3">
        <v>0.97</v>
      </c>
      <c r="K419" t="s">
        <v>21</v>
      </c>
    </row>
    <row r="420" spans="2:11" x14ac:dyDescent="0.3">
      <c r="B420" s="2"/>
      <c r="C420" s="5" t="s">
        <v>74</v>
      </c>
      <c r="D420" s="6" t="s">
        <v>778</v>
      </c>
      <c r="E420" s="2" t="s">
        <v>779</v>
      </c>
      <c r="F420" s="2" t="s">
        <v>780</v>
      </c>
      <c r="G420" s="7">
        <v>43700</v>
      </c>
      <c r="H420" s="2" t="s">
        <v>82</v>
      </c>
      <c r="I420" s="3">
        <v>0.94</v>
      </c>
      <c r="K420" t="s">
        <v>21</v>
      </c>
    </row>
    <row r="421" spans="2:11" x14ac:dyDescent="0.3">
      <c r="B421" s="2"/>
      <c r="G421" s="7">
        <v>0</v>
      </c>
      <c r="K421" t="s">
        <v>21</v>
      </c>
    </row>
    <row r="422" spans="2:11" x14ac:dyDescent="0.3">
      <c r="B422" s="2"/>
      <c r="C422" s="5" t="s">
        <v>696</v>
      </c>
      <c r="D422" s="6" t="s">
        <v>781</v>
      </c>
      <c r="G422" s="7">
        <v>0</v>
      </c>
      <c r="K422" t="s">
        <v>21</v>
      </c>
    </row>
    <row r="423" spans="2:11" x14ac:dyDescent="0.3">
      <c r="B423" s="2"/>
      <c r="C423" s="5" t="s">
        <v>74</v>
      </c>
      <c r="D423" s="6" t="s">
        <v>782</v>
      </c>
      <c r="E423" s="2" t="s">
        <v>783</v>
      </c>
      <c r="F423" s="2" t="s">
        <v>780</v>
      </c>
      <c r="G423" s="7">
        <v>80000</v>
      </c>
      <c r="H423" s="2" t="s">
        <v>82</v>
      </c>
      <c r="K423" t="s">
        <v>21</v>
      </c>
    </row>
    <row r="424" spans="2:11" x14ac:dyDescent="0.3">
      <c r="B424" s="2"/>
      <c r="C424" s="5" t="s">
        <v>74</v>
      </c>
      <c r="D424" s="6" t="s">
        <v>784</v>
      </c>
      <c r="E424" s="2" t="s">
        <v>785</v>
      </c>
      <c r="F424" s="2" t="s">
        <v>780</v>
      </c>
      <c r="G424" s="7">
        <v>70000</v>
      </c>
      <c r="H424" s="2" t="s">
        <v>82</v>
      </c>
      <c r="K424" t="s">
        <v>21</v>
      </c>
    </row>
    <row r="425" spans="2:11" x14ac:dyDescent="0.3">
      <c r="B425" s="2"/>
      <c r="C425" s="5" t="s">
        <v>74</v>
      </c>
      <c r="D425" s="6" t="s">
        <v>786</v>
      </c>
      <c r="E425" s="2" t="s">
        <v>787</v>
      </c>
      <c r="F425" s="2" t="s">
        <v>780</v>
      </c>
      <c r="G425" s="7">
        <v>77000</v>
      </c>
      <c r="H425" s="2" t="s">
        <v>30</v>
      </c>
      <c r="K425" t="s">
        <v>21</v>
      </c>
    </row>
    <row r="426" spans="2:11" x14ac:dyDescent="0.3">
      <c r="B426" s="2"/>
      <c r="C426" s="5" t="s">
        <v>74</v>
      </c>
      <c r="D426" s="6" t="s">
        <v>788</v>
      </c>
      <c r="E426" s="2" t="s">
        <v>789</v>
      </c>
      <c r="F426" s="2" t="s">
        <v>780</v>
      </c>
      <c r="G426" s="7">
        <v>90000</v>
      </c>
      <c r="H426" s="2" t="s">
        <v>30</v>
      </c>
      <c r="K426" t="s">
        <v>21</v>
      </c>
    </row>
    <row r="427" spans="2:11" x14ac:dyDescent="0.3">
      <c r="B427" s="2"/>
      <c r="C427" s="5" t="s">
        <v>74</v>
      </c>
      <c r="D427" s="6" t="s">
        <v>790</v>
      </c>
      <c r="E427" s="2" t="s">
        <v>791</v>
      </c>
      <c r="F427" s="2" t="s">
        <v>780</v>
      </c>
      <c r="G427" s="7">
        <v>15000</v>
      </c>
      <c r="H427" s="2" t="s">
        <v>30</v>
      </c>
      <c r="K427" t="s">
        <v>21</v>
      </c>
    </row>
    <row r="428" spans="2:11" x14ac:dyDescent="0.3">
      <c r="B428" s="2"/>
      <c r="C428" s="5" t="s">
        <v>74</v>
      </c>
      <c r="D428" s="6" t="s">
        <v>792</v>
      </c>
      <c r="E428" s="2" t="s">
        <v>793</v>
      </c>
      <c r="F428" s="2" t="s">
        <v>780</v>
      </c>
      <c r="G428" s="7">
        <v>40000</v>
      </c>
      <c r="H428" s="2" t="s">
        <v>30</v>
      </c>
      <c r="K428" t="s">
        <v>21</v>
      </c>
    </row>
    <row r="429" spans="2:11" x14ac:dyDescent="0.3">
      <c r="B429" s="2"/>
      <c r="C429" s="5" t="s">
        <v>74</v>
      </c>
      <c r="D429" s="6" t="s">
        <v>794</v>
      </c>
      <c r="E429" s="2" t="s">
        <v>795</v>
      </c>
      <c r="F429" s="2" t="s">
        <v>796</v>
      </c>
      <c r="G429" s="7">
        <v>93000</v>
      </c>
      <c r="H429" s="2" t="s">
        <v>30</v>
      </c>
      <c r="I429" s="3">
        <v>0.96</v>
      </c>
      <c r="K429" t="s">
        <v>21</v>
      </c>
    </row>
    <row r="430" spans="2:11" x14ac:dyDescent="0.3">
      <c r="B430" s="2"/>
      <c r="C430" s="5" t="s">
        <v>74</v>
      </c>
      <c r="D430" s="6" t="s">
        <v>797</v>
      </c>
      <c r="E430" s="2" t="s">
        <v>798</v>
      </c>
      <c r="F430" s="2" t="s">
        <v>796</v>
      </c>
      <c r="G430" s="7">
        <v>93000</v>
      </c>
      <c r="H430" s="2" t="s">
        <v>30</v>
      </c>
      <c r="K430" t="s">
        <v>21</v>
      </c>
    </row>
    <row r="431" spans="2:11" x14ac:dyDescent="0.3">
      <c r="B431" s="2"/>
      <c r="C431" s="5" t="s">
        <v>74</v>
      </c>
      <c r="D431" s="6" t="s">
        <v>799</v>
      </c>
      <c r="E431" s="2" t="s">
        <v>800</v>
      </c>
      <c r="F431" s="2" t="s">
        <v>796</v>
      </c>
      <c r="G431" s="7">
        <v>125000</v>
      </c>
      <c r="H431" s="2" t="s">
        <v>30</v>
      </c>
      <c r="K431" t="s">
        <v>21</v>
      </c>
    </row>
    <row r="432" spans="2:11" x14ac:dyDescent="0.3">
      <c r="B432" s="2"/>
      <c r="C432" s="5" t="s">
        <v>74</v>
      </c>
      <c r="D432" s="6" t="s">
        <v>801</v>
      </c>
      <c r="E432" s="2" t="s">
        <v>802</v>
      </c>
      <c r="F432" s="2" t="s">
        <v>780</v>
      </c>
      <c r="G432" s="7">
        <v>425000</v>
      </c>
      <c r="H432" s="2" t="s">
        <v>30</v>
      </c>
      <c r="I432" s="3">
        <v>0.91</v>
      </c>
      <c r="K432" t="s">
        <v>21</v>
      </c>
    </row>
    <row r="433" spans="2:11" x14ac:dyDescent="0.3">
      <c r="B433" s="2"/>
      <c r="C433" s="5" t="s">
        <v>74</v>
      </c>
      <c r="D433" s="6" t="s">
        <v>803</v>
      </c>
      <c r="E433" s="2" t="s">
        <v>804</v>
      </c>
      <c r="F433" s="2" t="s">
        <v>780</v>
      </c>
      <c r="G433" s="7">
        <v>90000</v>
      </c>
      <c r="H433" s="2" t="s">
        <v>30</v>
      </c>
      <c r="K433" t="s">
        <v>21</v>
      </c>
    </row>
    <row r="434" spans="2:11" x14ac:dyDescent="0.3">
      <c r="B434" s="2"/>
      <c r="C434" s="5" t="s">
        <v>74</v>
      </c>
      <c r="D434" s="6" t="s">
        <v>805</v>
      </c>
      <c r="E434" s="2" t="s">
        <v>806</v>
      </c>
      <c r="F434" s="2" t="s">
        <v>780</v>
      </c>
      <c r="G434" s="7">
        <v>179000</v>
      </c>
      <c r="H434" s="2" t="s">
        <v>30</v>
      </c>
      <c r="K434" t="s">
        <v>21</v>
      </c>
    </row>
    <row r="435" spans="2:11" x14ac:dyDescent="0.3">
      <c r="B435" s="2"/>
      <c r="D435" s="6" t="s">
        <v>807</v>
      </c>
      <c r="E435" s="2" t="s">
        <v>808</v>
      </c>
      <c r="F435" s="2" t="s">
        <v>780</v>
      </c>
      <c r="G435" s="7">
        <v>236000</v>
      </c>
      <c r="H435" s="2" t="s">
        <v>30</v>
      </c>
      <c r="K435" t="s">
        <v>21</v>
      </c>
    </row>
    <row r="436" spans="2:11" x14ac:dyDescent="0.3">
      <c r="B436" s="2"/>
      <c r="C436" s="5" t="s">
        <v>74</v>
      </c>
      <c r="D436" s="6" t="s">
        <v>809</v>
      </c>
      <c r="E436" s="2" t="s">
        <v>810</v>
      </c>
      <c r="F436" s="2" t="s">
        <v>780</v>
      </c>
      <c r="G436" s="7">
        <v>104000</v>
      </c>
      <c r="H436" s="2" t="s">
        <v>30</v>
      </c>
      <c r="K436" t="s">
        <v>21</v>
      </c>
    </row>
    <row r="437" spans="2:11" x14ac:dyDescent="0.3">
      <c r="B437" s="2"/>
      <c r="C437" s="5" t="s">
        <v>74</v>
      </c>
      <c r="D437" s="6" t="s">
        <v>811</v>
      </c>
      <c r="E437" s="2" t="s">
        <v>812</v>
      </c>
      <c r="F437" s="2" t="s">
        <v>780</v>
      </c>
      <c r="G437" s="7">
        <v>129000</v>
      </c>
      <c r="H437" s="2" t="s">
        <v>30</v>
      </c>
      <c r="I437" s="3">
        <v>1</v>
      </c>
      <c r="K437" t="s">
        <v>21</v>
      </c>
    </row>
    <row r="438" spans="2:11" x14ac:dyDescent="0.3">
      <c r="B438" s="2"/>
      <c r="C438" s="5" t="s">
        <v>74</v>
      </c>
      <c r="D438" s="6" t="s">
        <v>813</v>
      </c>
      <c r="E438" s="2" t="s">
        <v>814</v>
      </c>
      <c r="F438" s="2" t="s">
        <v>780</v>
      </c>
      <c r="G438" s="7">
        <v>162000</v>
      </c>
      <c r="H438" s="2" t="s">
        <v>30</v>
      </c>
      <c r="K438" t="s">
        <v>21</v>
      </c>
    </row>
    <row r="439" spans="2:11" x14ac:dyDescent="0.3">
      <c r="B439" s="2"/>
      <c r="C439" s="5" t="s">
        <v>74</v>
      </c>
      <c r="D439" s="6" t="s">
        <v>815</v>
      </c>
      <c r="E439" s="2" t="s">
        <v>816</v>
      </c>
      <c r="F439" s="2" t="s">
        <v>780</v>
      </c>
      <c r="G439" s="7">
        <v>178000</v>
      </c>
      <c r="H439" s="2" t="s">
        <v>30</v>
      </c>
      <c r="K439" t="s">
        <v>21</v>
      </c>
    </row>
    <row r="440" spans="2:11" x14ac:dyDescent="0.3">
      <c r="B440" s="2"/>
      <c r="C440" s="5" t="s">
        <v>74</v>
      </c>
      <c r="D440" s="6" t="s">
        <v>817</v>
      </c>
      <c r="E440" s="2" t="s">
        <v>818</v>
      </c>
      <c r="F440" s="2" t="s">
        <v>780</v>
      </c>
      <c r="G440" s="7">
        <v>175000</v>
      </c>
      <c r="H440" s="2" t="s">
        <v>30</v>
      </c>
      <c r="K440" t="s">
        <v>21</v>
      </c>
    </row>
    <row r="441" spans="2:11" x14ac:dyDescent="0.3">
      <c r="B441" s="2"/>
      <c r="C441" s="5" t="s">
        <v>74</v>
      </c>
      <c r="D441" s="6" t="s">
        <v>819</v>
      </c>
      <c r="E441" s="2" t="s">
        <v>820</v>
      </c>
      <c r="F441" s="2" t="s">
        <v>780</v>
      </c>
      <c r="G441" s="7">
        <v>240000</v>
      </c>
      <c r="H441" s="2" t="s">
        <v>30</v>
      </c>
      <c r="K441" t="s">
        <v>21</v>
      </c>
    </row>
    <row r="442" spans="2:11" x14ac:dyDescent="0.3">
      <c r="B442" s="2"/>
      <c r="C442" s="5" t="s">
        <v>74</v>
      </c>
      <c r="D442" s="6" t="s">
        <v>821</v>
      </c>
      <c r="E442" s="2" t="s">
        <v>822</v>
      </c>
      <c r="F442" s="2" t="s">
        <v>780</v>
      </c>
      <c r="G442" s="7">
        <v>35000</v>
      </c>
      <c r="H442" s="2" t="s">
        <v>30</v>
      </c>
      <c r="K442" t="s">
        <v>21</v>
      </c>
    </row>
    <row r="443" spans="2:11" x14ac:dyDescent="0.3">
      <c r="B443" s="2"/>
      <c r="C443" s="5" t="s">
        <v>74</v>
      </c>
      <c r="D443" s="6" t="s">
        <v>823</v>
      </c>
      <c r="E443" s="2" t="s">
        <v>824</v>
      </c>
      <c r="F443" s="2" t="s">
        <v>780</v>
      </c>
      <c r="G443" s="7">
        <v>35000</v>
      </c>
      <c r="H443" s="2" t="s">
        <v>30</v>
      </c>
      <c r="K443" t="s">
        <v>21</v>
      </c>
    </row>
    <row r="444" spans="2:11" x14ac:dyDescent="0.3">
      <c r="B444" s="2"/>
      <c r="C444" s="5" t="s">
        <v>74</v>
      </c>
      <c r="D444" s="6" t="s">
        <v>825</v>
      </c>
      <c r="E444" s="2" t="s">
        <v>826</v>
      </c>
      <c r="F444" s="2" t="s">
        <v>780</v>
      </c>
      <c r="G444" s="7">
        <v>170000</v>
      </c>
      <c r="H444" s="2" t="s">
        <v>30</v>
      </c>
      <c r="I444" s="3">
        <v>0.92</v>
      </c>
      <c r="K444" t="s">
        <v>21</v>
      </c>
    </row>
    <row r="445" spans="2:11" x14ac:dyDescent="0.3">
      <c r="B445" s="2"/>
      <c r="C445" s="5" t="s">
        <v>74</v>
      </c>
      <c r="D445" s="6" t="s">
        <v>827</v>
      </c>
      <c r="E445" s="2" t="s">
        <v>828</v>
      </c>
      <c r="F445" s="2" t="s">
        <v>780</v>
      </c>
      <c r="G445" s="7">
        <v>35000</v>
      </c>
      <c r="H445" s="2" t="s">
        <v>30</v>
      </c>
      <c r="K445" t="s">
        <v>21</v>
      </c>
    </row>
    <row r="446" spans="2:11" x14ac:dyDescent="0.3">
      <c r="B446" s="2"/>
      <c r="C446" s="5" t="s">
        <v>74</v>
      </c>
      <c r="D446" s="6" t="s">
        <v>829</v>
      </c>
      <c r="E446" s="2" t="s">
        <v>830</v>
      </c>
      <c r="F446" s="2" t="s">
        <v>780</v>
      </c>
      <c r="G446" s="7">
        <v>195000</v>
      </c>
      <c r="H446" s="2" t="s">
        <v>82</v>
      </c>
      <c r="K446" t="s">
        <v>21</v>
      </c>
    </row>
    <row r="447" spans="2:11" x14ac:dyDescent="0.3">
      <c r="B447" s="2"/>
      <c r="C447" s="5" t="s">
        <v>74</v>
      </c>
      <c r="D447" s="6" t="s">
        <v>831</v>
      </c>
      <c r="E447" s="2" t="s">
        <v>832</v>
      </c>
      <c r="F447" s="2" t="s">
        <v>780</v>
      </c>
      <c r="G447" s="7">
        <v>230000</v>
      </c>
      <c r="H447" s="2" t="s">
        <v>82</v>
      </c>
      <c r="K447" t="s">
        <v>21</v>
      </c>
    </row>
    <row r="448" spans="2:11" x14ac:dyDescent="0.3">
      <c r="B448" s="2"/>
      <c r="C448" s="5" t="s">
        <v>74</v>
      </c>
      <c r="D448" s="6" t="s">
        <v>833</v>
      </c>
      <c r="E448" s="2" t="s">
        <v>834</v>
      </c>
      <c r="F448" s="2" t="s">
        <v>780</v>
      </c>
      <c r="G448" s="7">
        <v>100000</v>
      </c>
      <c r="H448" s="2" t="s">
        <v>30</v>
      </c>
      <c r="K448" t="s">
        <v>21</v>
      </c>
    </row>
    <row r="449" spans="2:11" x14ac:dyDescent="0.3">
      <c r="B449" s="2"/>
      <c r="C449" s="5" t="s">
        <v>74</v>
      </c>
      <c r="D449" s="6" t="s">
        <v>835</v>
      </c>
      <c r="E449" s="2" t="s">
        <v>836</v>
      </c>
      <c r="F449" s="2" t="s">
        <v>780</v>
      </c>
      <c r="G449" s="7">
        <v>90000</v>
      </c>
      <c r="H449" s="2" t="s">
        <v>30</v>
      </c>
      <c r="K449" t="s">
        <v>21</v>
      </c>
    </row>
    <row r="450" spans="2:11" x14ac:dyDescent="0.3">
      <c r="B450" s="2"/>
      <c r="C450" s="5" t="s">
        <v>74</v>
      </c>
      <c r="D450" s="6" t="s">
        <v>837</v>
      </c>
      <c r="E450" s="2" t="s">
        <v>838</v>
      </c>
      <c r="F450" s="2" t="s">
        <v>780</v>
      </c>
      <c r="G450" s="7">
        <v>52000</v>
      </c>
      <c r="H450" s="2" t="s">
        <v>30</v>
      </c>
      <c r="K450" t="s">
        <v>21</v>
      </c>
    </row>
    <row r="451" spans="2:11" x14ac:dyDescent="0.3">
      <c r="B451" s="2"/>
      <c r="C451" s="5" t="s">
        <v>74</v>
      </c>
      <c r="D451" s="6" t="s">
        <v>839</v>
      </c>
      <c r="E451" s="2" t="s">
        <v>840</v>
      </c>
      <c r="F451" s="2" t="s">
        <v>780</v>
      </c>
      <c r="G451" s="7">
        <v>174000</v>
      </c>
      <c r="H451" s="2" t="s">
        <v>30</v>
      </c>
      <c r="I451" s="3">
        <v>0.99</v>
      </c>
      <c r="K451" t="s">
        <v>21</v>
      </c>
    </row>
    <row r="452" spans="2:11" x14ac:dyDescent="0.3">
      <c r="B452" s="2"/>
      <c r="C452" s="5" t="s">
        <v>74</v>
      </c>
      <c r="D452" s="6" t="s">
        <v>841</v>
      </c>
      <c r="E452" s="2" t="s">
        <v>842</v>
      </c>
      <c r="F452" s="2" t="s">
        <v>201</v>
      </c>
      <c r="G452" s="7">
        <v>168000</v>
      </c>
      <c r="H452" s="2" t="s">
        <v>30</v>
      </c>
      <c r="K452" t="s">
        <v>21</v>
      </c>
    </row>
    <row r="453" spans="2:11" x14ac:dyDescent="0.3">
      <c r="B453" s="2"/>
      <c r="C453" s="5" t="s">
        <v>74</v>
      </c>
      <c r="D453" s="6" t="s">
        <v>843</v>
      </c>
      <c r="E453" s="2" t="s">
        <v>844</v>
      </c>
      <c r="F453" s="2" t="s">
        <v>201</v>
      </c>
      <c r="G453" s="7">
        <v>756000</v>
      </c>
      <c r="H453" s="2" t="s">
        <v>30</v>
      </c>
      <c r="I453" s="3">
        <v>0.91</v>
      </c>
      <c r="K453" t="s">
        <v>21</v>
      </c>
    </row>
    <row r="454" spans="2:11" x14ac:dyDescent="0.3">
      <c r="B454" s="2"/>
      <c r="C454" s="5" t="s">
        <v>74</v>
      </c>
      <c r="D454" s="6" t="s">
        <v>845</v>
      </c>
      <c r="E454" s="2" t="s">
        <v>846</v>
      </c>
      <c r="F454" s="2" t="s">
        <v>780</v>
      </c>
      <c r="G454" s="7">
        <v>1185000</v>
      </c>
      <c r="H454" s="2" t="s">
        <v>30</v>
      </c>
      <c r="I454" s="3">
        <v>0.97</v>
      </c>
      <c r="K454" t="s">
        <v>21</v>
      </c>
    </row>
    <row r="455" spans="2:11" x14ac:dyDescent="0.3">
      <c r="B455" s="2"/>
      <c r="C455" s="5" t="s">
        <v>74</v>
      </c>
      <c r="D455" s="6" t="s">
        <v>847</v>
      </c>
      <c r="E455" s="2" t="s">
        <v>848</v>
      </c>
      <c r="F455" s="2" t="s">
        <v>780</v>
      </c>
      <c r="G455" s="7">
        <v>740000</v>
      </c>
      <c r="H455" s="2" t="s">
        <v>30</v>
      </c>
      <c r="K455" t="s">
        <v>21</v>
      </c>
    </row>
    <row r="456" spans="2:11" x14ac:dyDescent="0.3">
      <c r="B456" s="2"/>
      <c r="C456" s="5" t="s">
        <v>74</v>
      </c>
      <c r="D456" s="6" t="s">
        <v>849</v>
      </c>
      <c r="E456" s="2" t="s">
        <v>850</v>
      </c>
      <c r="F456" s="2" t="s">
        <v>780</v>
      </c>
      <c r="G456" s="7">
        <v>1119000</v>
      </c>
      <c r="H456" s="2" t="s">
        <v>30</v>
      </c>
      <c r="K456" t="s">
        <v>21</v>
      </c>
    </row>
    <row r="457" spans="2:11" x14ac:dyDescent="0.3">
      <c r="B457" s="2"/>
      <c r="C457" s="5" t="s">
        <v>74</v>
      </c>
      <c r="D457" s="6" t="s">
        <v>851</v>
      </c>
      <c r="E457" s="2" t="s">
        <v>852</v>
      </c>
      <c r="F457" s="2" t="s">
        <v>780</v>
      </c>
      <c r="G457" s="7">
        <v>30000</v>
      </c>
      <c r="H457" s="2" t="s">
        <v>82</v>
      </c>
      <c r="K457" t="s">
        <v>21</v>
      </c>
    </row>
    <row r="458" spans="2:11" x14ac:dyDescent="0.3">
      <c r="B458" s="2"/>
      <c r="C458" s="5" t="s">
        <v>74</v>
      </c>
      <c r="D458" s="6" t="s">
        <v>853</v>
      </c>
      <c r="E458" s="2" t="s">
        <v>854</v>
      </c>
      <c r="F458" s="2" t="s">
        <v>780</v>
      </c>
      <c r="G458" s="7">
        <v>72000</v>
      </c>
      <c r="H458" s="2" t="s">
        <v>30</v>
      </c>
      <c r="I458" s="3">
        <v>0.95</v>
      </c>
      <c r="K458" t="s">
        <v>21</v>
      </c>
    </row>
    <row r="459" spans="2:11" x14ac:dyDescent="0.3">
      <c r="B459" s="2"/>
      <c r="C459" s="5" t="s">
        <v>74</v>
      </c>
      <c r="D459" s="6" t="s">
        <v>855</v>
      </c>
      <c r="E459" s="2" t="s">
        <v>856</v>
      </c>
      <c r="F459" s="2" t="s">
        <v>780</v>
      </c>
      <c r="G459" s="7">
        <v>86000</v>
      </c>
      <c r="H459" s="2" t="s">
        <v>30</v>
      </c>
      <c r="I459" s="3">
        <v>0.94</v>
      </c>
      <c r="K459" t="s">
        <v>21</v>
      </c>
    </row>
    <row r="460" spans="2:11" x14ac:dyDescent="0.3">
      <c r="B460" s="2"/>
      <c r="C460" s="5" t="s">
        <v>74</v>
      </c>
      <c r="D460" s="6" t="s">
        <v>857</v>
      </c>
      <c r="E460" s="2" t="s">
        <v>858</v>
      </c>
      <c r="F460" s="2" t="s">
        <v>780</v>
      </c>
      <c r="G460" s="7">
        <v>90000</v>
      </c>
      <c r="H460" s="2" t="s">
        <v>30</v>
      </c>
      <c r="I460" s="3">
        <v>0.9</v>
      </c>
      <c r="K460" t="s">
        <v>21</v>
      </c>
    </row>
    <row r="461" spans="2:11" x14ac:dyDescent="0.3">
      <c r="B461" s="2"/>
      <c r="C461" s="5" t="s">
        <v>74</v>
      </c>
      <c r="D461" s="6" t="s">
        <v>859</v>
      </c>
      <c r="E461" s="2" t="s">
        <v>860</v>
      </c>
      <c r="F461" s="2" t="s">
        <v>861</v>
      </c>
      <c r="G461" s="7">
        <v>90000</v>
      </c>
      <c r="H461" s="2" t="s">
        <v>82</v>
      </c>
      <c r="K461" t="s">
        <v>21</v>
      </c>
    </row>
    <row r="462" spans="2:11" x14ac:dyDescent="0.3">
      <c r="B462" s="2"/>
      <c r="G462" s="7">
        <v>0</v>
      </c>
      <c r="K462" t="s">
        <v>21</v>
      </c>
    </row>
    <row r="463" spans="2:11" x14ac:dyDescent="0.3">
      <c r="B463" s="2"/>
      <c r="C463" s="5" t="s">
        <v>699</v>
      </c>
      <c r="D463" s="6" t="s">
        <v>862</v>
      </c>
      <c r="G463" s="7">
        <v>0</v>
      </c>
      <c r="K463" t="s">
        <v>21</v>
      </c>
    </row>
    <row r="464" spans="2:11" x14ac:dyDescent="0.3">
      <c r="B464" s="2"/>
      <c r="C464" s="5" t="s">
        <v>74</v>
      </c>
      <c r="D464" s="6" t="s">
        <v>863</v>
      </c>
      <c r="E464" s="2" t="s">
        <v>864</v>
      </c>
      <c r="F464" s="2" t="s">
        <v>99</v>
      </c>
      <c r="G464" s="7">
        <v>27000</v>
      </c>
      <c r="H464" s="2" t="s">
        <v>30</v>
      </c>
      <c r="I464" s="3">
        <v>0.95</v>
      </c>
      <c r="K464" t="s">
        <v>21</v>
      </c>
    </row>
    <row r="465" spans="2:11" x14ac:dyDescent="0.3">
      <c r="B465" s="2"/>
      <c r="C465" s="5" t="s">
        <v>74</v>
      </c>
      <c r="D465" s="6" t="s">
        <v>865</v>
      </c>
      <c r="E465" s="2" t="s">
        <v>866</v>
      </c>
      <c r="F465" s="2" t="s">
        <v>99</v>
      </c>
      <c r="G465" s="7">
        <v>6000</v>
      </c>
      <c r="H465" s="2" t="s">
        <v>30</v>
      </c>
      <c r="K465" t="s">
        <v>21</v>
      </c>
    </row>
    <row r="466" spans="2:11" x14ac:dyDescent="0.3">
      <c r="B466" s="2"/>
      <c r="C466" s="5" t="s">
        <v>74</v>
      </c>
      <c r="D466" s="6" t="s">
        <v>867</v>
      </c>
      <c r="E466" s="2" t="s">
        <v>868</v>
      </c>
      <c r="F466" s="2" t="s">
        <v>99</v>
      </c>
      <c r="G466" s="7">
        <v>12000</v>
      </c>
      <c r="H466" s="2" t="s">
        <v>30</v>
      </c>
      <c r="K466" t="s">
        <v>21</v>
      </c>
    </row>
    <row r="467" spans="2:11" x14ac:dyDescent="0.3">
      <c r="B467" s="2"/>
      <c r="C467" s="5" t="s">
        <v>74</v>
      </c>
      <c r="D467" s="6" t="s">
        <v>869</v>
      </c>
      <c r="E467" s="2" t="s">
        <v>870</v>
      </c>
      <c r="F467" s="2" t="s">
        <v>99</v>
      </c>
      <c r="G467" s="7">
        <v>14000</v>
      </c>
      <c r="H467" s="2" t="s">
        <v>30</v>
      </c>
      <c r="K467" t="s">
        <v>21</v>
      </c>
    </row>
    <row r="468" spans="2:11" x14ac:dyDescent="0.3">
      <c r="B468" s="2"/>
      <c r="C468" s="5" t="s">
        <v>74</v>
      </c>
      <c r="D468" s="6" t="s">
        <v>871</v>
      </c>
      <c r="E468" s="2" t="s">
        <v>872</v>
      </c>
      <c r="F468" s="2" t="s">
        <v>99</v>
      </c>
      <c r="G468" s="7">
        <v>16000</v>
      </c>
      <c r="H468" s="2" t="s">
        <v>30</v>
      </c>
      <c r="I468" s="3">
        <v>0.95</v>
      </c>
      <c r="K468" t="s">
        <v>21</v>
      </c>
    </row>
    <row r="469" spans="2:11" x14ac:dyDescent="0.3">
      <c r="B469" s="2"/>
      <c r="C469" s="5" t="s">
        <v>74</v>
      </c>
      <c r="D469" s="6" t="s">
        <v>873</v>
      </c>
      <c r="E469" s="2" t="s">
        <v>874</v>
      </c>
      <c r="F469" s="2" t="s">
        <v>99</v>
      </c>
      <c r="G469" s="7">
        <v>22000</v>
      </c>
      <c r="H469" s="2" t="s">
        <v>30</v>
      </c>
      <c r="K469" t="s">
        <v>21</v>
      </c>
    </row>
    <row r="470" spans="2:11" x14ac:dyDescent="0.3">
      <c r="B470" s="2"/>
      <c r="C470" s="5" t="s">
        <v>74</v>
      </c>
      <c r="D470" s="6" t="s">
        <v>875</v>
      </c>
      <c r="E470" s="2" t="s">
        <v>876</v>
      </c>
      <c r="F470" s="2" t="s">
        <v>99</v>
      </c>
      <c r="G470" s="7">
        <v>25000</v>
      </c>
      <c r="H470" s="2" t="s">
        <v>82</v>
      </c>
      <c r="K470" t="s">
        <v>21</v>
      </c>
    </row>
    <row r="471" spans="2:11" x14ac:dyDescent="0.3">
      <c r="B471" s="2"/>
      <c r="C471" s="5" t="s">
        <v>74</v>
      </c>
      <c r="D471" s="6" t="s">
        <v>877</v>
      </c>
      <c r="E471" s="2" t="s">
        <v>878</v>
      </c>
      <c r="F471" s="2" t="s">
        <v>99</v>
      </c>
      <c r="G471" s="7">
        <v>23000</v>
      </c>
      <c r="H471" s="2" t="s">
        <v>30</v>
      </c>
      <c r="K471" t="s">
        <v>21</v>
      </c>
    </row>
    <row r="472" spans="2:11" x14ac:dyDescent="0.3">
      <c r="B472" s="2"/>
      <c r="C472" s="5" t="s">
        <v>74</v>
      </c>
      <c r="D472" s="6" t="s">
        <v>879</v>
      </c>
      <c r="E472" s="2" t="s">
        <v>880</v>
      </c>
      <c r="F472" s="2" t="s">
        <v>99</v>
      </c>
      <c r="G472" s="7">
        <v>19000</v>
      </c>
      <c r="H472" s="2" t="s">
        <v>30</v>
      </c>
      <c r="K472" t="s">
        <v>21</v>
      </c>
    </row>
    <row r="473" spans="2:11" x14ac:dyDescent="0.3">
      <c r="B473" s="2"/>
      <c r="C473" s="5" t="s">
        <v>74</v>
      </c>
      <c r="D473" s="6" t="s">
        <v>881</v>
      </c>
      <c r="E473" s="2" t="s">
        <v>882</v>
      </c>
      <c r="F473" s="2" t="s">
        <v>99</v>
      </c>
      <c r="G473" s="7">
        <v>15000</v>
      </c>
      <c r="H473" s="2" t="s">
        <v>30</v>
      </c>
      <c r="K473" t="s">
        <v>21</v>
      </c>
    </row>
    <row r="474" spans="2:11" x14ac:dyDescent="0.3">
      <c r="B474" s="2"/>
      <c r="C474" s="5" t="s">
        <v>74</v>
      </c>
      <c r="D474" s="6" t="s">
        <v>883</v>
      </c>
      <c r="E474" s="2" t="s">
        <v>884</v>
      </c>
      <c r="F474" s="2" t="s">
        <v>99</v>
      </c>
      <c r="G474" s="7">
        <v>8000</v>
      </c>
      <c r="H474" s="2" t="s">
        <v>30</v>
      </c>
      <c r="K474" t="s">
        <v>21</v>
      </c>
    </row>
    <row r="475" spans="2:11" x14ac:dyDescent="0.3">
      <c r="B475" s="2"/>
      <c r="C475" s="5" t="s">
        <v>74</v>
      </c>
      <c r="D475" s="6" t="s">
        <v>885</v>
      </c>
      <c r="E475" s="2" t="s">
        <v>886</v>
      </c>
      <c r="F475" s="2" t="s">
        <v>99</v>
      </c>
      <c r="G475" s="7">
        <v>29000</v>
      </c>
      <c r="H475" s="2" t="s">
        <v>30</v>
      </c>
      <c r="K475" t="s">
        <v>21</v>
      </c>
    </row>
    <row r="476" spans="2:11" x14ac:dyDescent="0.3">
      <c r="B476" s="2"/>
      <c r="C476" s="5" t="s">
        <v>74</v>
      </c>
      <c r="D476" s="6" t="s">
        <v>887</v>
      </c>
      <c r="E476" s="2" t="s">
        <v>888</v>
      </c>
      <c r="F476" s="2" t="s">
        <v>99</v>
      </c>
      <c r="G476" s="7">
        <v>4000</v>
      </c>
      <c r="H476" s="2" t="s">
        <v>30</v>
      </c>
      <c r="K476" t="s">
        <v>21</v>
      </c>
    </row>
    <row r="477" spans="2:11" x14ac:dyDescent="0.3">
      <c r="B477" s="2"/>
      <c r="C477" s="5" t="s">
        <v>74</v>
      </c>
      <c r="D477" s="6" t="s">
        <v>889</v>
      </c>
      <c r="E477" s="2" t="s">
        <v>890</v>
      </c>
      <c r="F477" s="2" t="s">
        <v>99</v>
      </c>
      <c r="G477" s="7">
        <v>12000</v>
      </c>
      <c r="H477" s="2" t="s">
        <v>30</v>
      </c>
      <c r="K477" t="s">
        <v>21</v>
      </c>
    </row>
    <row r="478" spans="2:11" x14ac:dyDescent="0.3">
      <c r="B478" s="2"/>
      <c r="G478" s="7">
        <v>0</v>
      </c>
      <c r="K478" t="s">
        <v>21</v>
      </c>
    </row>
    <row r="479" spans="2:11" x14ac:dyDescent="0.3">
      <c r="B479" s="2"/>
      <c r="C479" s="5" t="s">
        <v>728</v>
      </c>
      <c r="D479" s="6" t="s">
        <v>891</v>
      </c>
      <c r="G479" s="7">
        <v>0</v>
      </c>
      <c r="K479" t="s">
        <v>21</v>
      </c>
    </row>
    <row r="480" spans="2:11" x14ac:dyDescent="0.3">
      <c r="B480" s="2"/>
      <c r="C480" s="5" t="s">
        <v>74</v>
      </c>
      <c r="D480" s="6" t="s">
        <v>892</v>
      </c>
      <c r="E480" s="2" t="s">
        <v>893</v>
      </c>
      <c r="F480" s="2" t="s">
        <v>894</v>
      </c>
      <c r="G480" s="7">
        <v>39000</v>
      </c>
      <c r="H480" s="2" t="s">
        <v>82</v>
      </c>
      <c r="I480" s="3">
        <v>0.94</v>
      </c>
      <c r="K480" t="s">
        <v>21</v>
      </c>
    </row>
    <row r="481" spans="2:11" x14ac:dyDescent="0.3">
      <c r="B481" s="2"/>
      <c r="G481" s="7">
        <v>0</v>
      </c>
      <c r="K481" t="s">
        <v>21</v>
      </c>
    </row>
    <row r="482" spans="2:11" x14ac:dyDescent="0.3">
      <c r="B482" s="2">
        <v>5</v>
      </c>
      <c r="C482" s="5" t="s">
        <v>895</v>
      </c>
      <c r="G482" s="7">
        <v>0</v>
      </c>
      <c r="K482" t="s">
        <v>21</v>
      </c>
    </row>
    <row r="483" spans="2:11" x14ac:dyDescent="0.3">
      <c r="B483" s="2"/>
      <c r="C483" s="5" t="s">
        <v>245</v>
      </c>
      <c r="D483" s="6" t="s">
        <v>896</v>
      </c>
      <c r="G483" s="7">
        <v>0</v>
      </c>
      <c r="K483" t="s">
        <v>21</v>
      </c>
    </row>
    <row r="484" spans="2:11" x14ac:dyDescent="0.3">
      <c r="B484" s="2"/>
      <c r="C484" s="5" t="s">
        <v>74</v>
      </c>
      <c r="D484" s="6" t="s">
        <v>897</v>
      </c>
      <c r="E484" s="2" t="s">
        <v>898</v>
      </c>
      <c r="F484" s="2" t="s">
        <v>301</v>
      </c>
      <c r="G484" s="7">
        <v>360000</v>
      </c>
      <c r="H484" s="2" t="s">
        <v>30</v>
      </c>
      <c r="K484" t="s">
        <v>21</v>
      </c>
    </row>
    <row r="485" spans="2:11" x14ac:dyDescent="0.3">
      <c r="B485" s="2"/>
      <c r="C485" s="5" t="s">
        <v>74</v>
      </c>
      <c r="D485" s="6" t="s">
        <v>899</v>
      </c>
      <c r="E485" s="2" t="s">
        <v>900</v>
      </c>
      <c r="F485" s="2" t="s">
        <v>301</v>
      </c>
      <c r="G485" s="7">
        <v>50000</v>
      </c>
      <c r="H485" s="2" t="s">
        <v>30</v>
      </c>
      <c r="K485" t="s">
        <v>21</v>
      </c>
    </row>
    <row r="486" spans="2:11" x14ac:dyDescent="0.3">
      <c r="B486" s="2"/>
      <c r="C486" s="5" t="s">
        <v>74</v>
      </c>
      <c r="D486" s="6" t="s">
        <v>901</v>
      </c>
      <c r="E486" s="2" t="s">
        <v>902</v>
      </c>
      <c r="F486" s="2" t="s">
        <v>301</v>
      </c>
      <c r="G486" s="7">
        <v>80000</v>
      </c>
      <c r="H486" s="2" t="s">
        <v>82</v>
      </c>
      <c r="K486" t="s">
        <v>21</v>
      </c>
    </row>
    <row r="487" spans="2:11" x14ac:dyDescent="0.3">
      <c r="B487" s="2"/>
      <c r="C487" s="5" t="s">
        <v>74</v>
      </c>
      <c r="D487" s="6" t="s">
        <v>903</v>
      </c>
      <c r="E487" s="2" t="s">
        <v>904</v>
      </c>
      <c r="F487" s="2" t="s">
        <v>301</v>
      </c>
      <c r="G487" s="7">
        <v>70000</v>
      </c>
      <c r="H487" s="2" t="s">
        <v>82</v>
      </c>
      <c r="K487" t="s">
        <v>21</v>
      </c>
    </row>
    <row r="488" spans="2:11" x14ac:dyDescent="0.3">
      <c r="B488" s="2"/>
      <c r="C488" s="5" t="s">
        <v>74</v>
      </c>
      <c r="D488" s="6" t="s">
        <v>905</v>
      </c>
      <c r="E488" s="2" t="s">
        <v>906</v>
      </c>
      <c r="F488" s="2" t="s">
        <v>301</v>
      </c>
      <c r="G488" s="7">
        <v>76000</v>
      </c>
      <c r="H488" s="2" t="s">
        <v>82</v>
      </c>
      <c r="K488" t="s">
        <v>21</v>
      </c>
    </row>
    <row r="489" spans="2:11" x14ac:dyDescent="0.3">
      <c r="B489" s="2"/>
      <c r="C489" s="5" t="s">
        <v>74</v>
      </c>
      <c r="D489" s="6" t="s">
        <v>907</v>
      </c>
      <c r="E489" s="2" t="s">
        <v>908</v>
      </c>
      <c r="F489" s="2" t="s">
        <v>301</v>
      </c>
      <c r="G489" s="7">
        <v>32750</v>
      </c>
      <c r="H489" s="2" t="s">
        <v>30</v>
      </c>
      <c r="I489" s="3">
        <v>0.91</v>
      </c>
      <c r="K489" t="s">
        <v>21</v>
      </c>
    </row>
    <row r="490" spans="2:11" x14ac:dyDescent="0.3">
      <c r="B490" s="2"/>
      <c r="C490" s="5" t="s">
        <v>74</v>
      </c>
      <c r="D490" s="6" t="s">
        <v>909</v>
      </c>
      <c r="E490" s="2" t="s">
        <v>910</v>
      </c>
      <c r="F490" s="2" t="s">
        <v>301</v>
      </c>
      <c r="G490" s="7">
        <v>70000</v>
      </c>
      <c r="H490" s="2" t="s">
        <v>30</v>
      </c>
      <c r="I490" s="3">
        <v>0.94</v>
      </c>
      <c r="K490" t="s">
        <v>21</v>
      </c>
    </row>
    <row r="491" spans="2:11" x14ac:dyDescent="0.3">
      <c r="B491" s="2"/>
      <c r="C491" s="5" t="s">
        <v>74</v>
      </c>
      <c r="D491" s="6" t="s">
        <v>911</v>
      </c>
      <c r="E491" s="2" t="s">
        <v>912</v>
      </c>
      <c r="F491" s="2" t="s">
        <v>301</v>
      </c>
      <c r="G491" s="7">
        <v>26000</v>
      </c>
      <c r="H491" s="2" t="s">
        <v>82</v>
      </c>
      <c r="I491" s="3">
        <v>0.94</v>
      </c>
      <c r="K491" t="s">
        <v>21</v>
      </c>
    </row>
    <row r="492" spans="2:11" x14ac:dyDescent="0.3">
      <c r="B492" s="2"/>
      <c r="C492" s="5" t="s">
        <v>74</v>
      </c>
      <c r="D492" s="6" t="s">
        <v>913</v>
      </c>
      <c r="E492" s="2" t="s">
        <v>914</v>
      </c>
      <c r="F492" s="2" t="s">
        <v>301</v>
      </c>
      <c r="G492" s="7">
        <v>55000</v>
      </c>
      <c r="H492" s="2" t="s">
        <v>30</v>
      </c>
      <c r="I492" s="3">
        <v>0.95</v>
      </c>
      <c r="K492" t="s">
        <v>21</v>
      </c>
    </row>
    <row r="493" spans="2:11" x14ac:dyDescent="0.3">
      <c r="B493" s="2"/>
      <c r="C493" s="5" t="s">
        <v>74</v>
      </c>
      <c r="D493" s="6" t="s">
        <v>907</v>
      </c>
      <c r="E493" s="2" t="s">
        <v>915</v>
      </c>
      <c r="F493" s="2" t="s">
        <v>301</v>
      </c>
      <c r="G493" s="7">
        <v>80000</v>
      </c>
      <c r="H493" s="2" t="s">
        <v>30</v>
      </c>
      <c r="I493" s="3">
        <v>0.91</v>
      </c>
      <c r="K493" t="s">
        <v>21</v>
      </c>
    </row>
    <row r="494" spans="2:11" x14ac:dyDescent="0.3">
      <c r="B494" s="2"/>
      <c r="C494" s="5" t="s">
        <v>74</v>
      </c>
      <c r="D494" s="6" t="s">
        <v>916</v>
      </c>
      <c r="E494" s="2" t="s">
        <v>917</v>
      </c>
      <c r="F494" s="2" t="s">
        <v>301</v>
      </c>
      <c r="G494" s="7">
        <v>52000</v>
      </c>
      <c r="H494" s="2" t="s">
        <v>82</v>
      </c>
      <c r="I494" s="3">
        <v>0.94</v>
      </c>
      <c r="K494" t="s">
        <v>21</v>
      </c>
    </row>
    <row r="495" spans="2:11" x14ac:dyDescent="0.3">
      <c r="B495" s="2"/>
      <c r="C495" s="5" t="s">
        <v>74</v>
      </c>
      <c r="D495" s="6" t="s">
        <v>918</v>
      </c>
      <c r="E495" s="2" t="s">
        <v>919</v>
      </c>
      <c r="F495" s="2" t="s">
        <v>301</v>
      </c>
      <c r="G495" s="7">
        <v>121000</v>
      </c>
      <c r="H495" s="2" t="s">
        <v>30</v>
      </c>
      <c r="I495" s="3">
        <v>1</v>
      </c>
      <c r="K495" t="s">
        <v>21</v>
      </c>
    </row>
    <row r="496" spans="2:11" x14ac:dyDescent="0.3">
      <c r="B496" s="2"/>
      <c r="C496" s="5" t="s">
        <v>74</v>
      </c>
      <c r="D496" s="6" t="s">
        <v>920</v>
      </c>
      <c r="E496" s="2" t="s">
        <v>921</v>
      </c>
      <c r="F496" s="2" t="s">
        <v>301</v>
      </c>
      <c r="G496" s="7">
        <v>180000</v>
      </c>
      <c r="H496" s="2" t="s">
        <v>30</v>
      </c>
      <c r="I496" s="3">
        <v>0.91</v>
      </c>
      <c r="K496" t="s">
        <v>21</v>
      </c>
    </row>
    <row r="497" spans="2:11" x14ac:dyDescent="0.3">
      <c r="B497" s="2"/>
      <c r="C497" s="5" t="s">
        <v>74</v>
      </c>
      <c r="D497" s="6" t="s">
        <v>922</v>
      </c>
      <c r="E497" s="2" t="s">
        <v>923</v>
      </c>
      <c r="F497" s="2" t="s">
        <v>301</v>
      </c>
      <c r="G497" s="7">
        <v>120000</v>
      </c>
      <c r="H497" s="2" t="s">
        <v>82</v>
      </c>
      <c r="I497" s="3">
        <v>0.96</v>
      </c>
      <c r="K497" t="s">
        <v>21</v>
      </c>
    </row>
    <row r="498" spans="2:11" x14ac:dyDescent="0.3">
      <c r="B498" s="2"/>
      <c r="C498" s="5" t="s">
        <v>74</v>
      </c>
      <c r="D498" s="6" t="s">
        <v>924</v>
      </c>
      <c r="E498" s="2" t="s">
        <v>925</v>
      </c>
      <c r="F498" s="2" t="s">
        <v>301</v>
      </c>
      <c r="G498" s="7">
        <v>175000</v>
      </c>
      <c r="H498" s="2" t="s">
        <v>30</v>
      </c>
      <c r="I498" s="3">
        <v>0.96</v>
      </c>
      <c r="K498" t="s">
        <v>21</v>
      </c>
    </row>
    <row r="499" spans="2:11" x14ac:dyDescent="0.3">
      <c r="B499" s="2"/>
      <c r="C499" s="5" t="s">
        <v>74</v>
      </c>
      <c r="D499" s="6" t="s">
        <v>926</v>
      </c>
      <c r="E499" s="2" t="s">
        <v>927</v>
      </c>
      <c r="F499" s="2" t="s">
        <v>301</v>
      </c>
      <c r="G499" s="7">
        <v>110000</v>
      </c>
      <c r="H499" s="2" t="s">
        <v>30</v>
      </c>
      <c r="I499" s="3">
        <v>0.99</v>
      </c>
      <c r="K499" t="s">
        <v>21</v>
      </c>
    </row>
    <row r="500" spans="2:11" x14ac:dyDescent="0.3">
      <c r="B500" s="2"/>
      <c r="C500" s="5" t="s">
        <v>74</v>
      </c>
      <c r="D500" s="6" t="s">
        <v>928</v>
      </c>
      <c r="E500" s="2" t="s">
        <v>929</v>
      </c>
      <c r="F500" s="2" t="s">
        <v>301</v>
      </c>
      <c r="G500" s="7">
        <v>225000</v>
      </c>
      <c r="H500" s="2" t="s">
        <v>30</v>
      </c>
      <c r="I500" s="3">
        <v>0.98</v>
      </c>
      <c r="K500" t="s">
        <v>21</v>
      </c>
    </row>
    <row r="501" spans="2:11" x14ac:dyDescent="0.3">
      <c r="B501" s="2"/>
      <c r="C501" s="5" t="s">
        <v>74</v>
      </c>
      <c r="D501" s="6" t="s">
        <v>930</v>
      </c>
      <c r="E501" s="2" t="s">
        <v>931</v>
      </c>
      <c r="F501" s="2" t="s">
        <v>301</v>
      </c>
      <c r="G501" s="7">
        <v>115000</v>
      </c>
      <c r="H501" s="2" t="s">
        <v>30</v>
      </c>
      <c r="I501" s="3">
        <v>0.9</v>
      </c>
      <c r="K501" t="s">
        <v>21</v>
      </c>
    </row>
    <row r="502" spans="2:11" x14ac:dyDescent="0.3">
      <c r="B502" s="2"/>
      <c r="C502" s="5" t="s">
        <v>74</v>
      </c>
      <c r="D502" s="6" t="s">
        <v>911</v>
      </c>
      <c r="E502" s="2" t="s">
        <v>932</v>
      </c>
      <c r="F502" s="2" t="s">
        <v>301</v>
      </c>
      <c r="G502" s="7">
        <v>35000</v>
      </c>
      <c r="H502" s="2" t="s">
        <v>30</v>
      </c>
      <c r="I502" s="3">
        <v>0.94</v>
      </c>
      <c r="K502" t="s">
        <v>21</v>
      </c>
    </row>
    <row r="503" spans="2:11" x14ac:dyDescent="0.3">
      <c r="B503" s="2"/>
      <c r="C503" s="5" t="s">
        <v>74</v>
      </c>
      <c r="D503" s="6" t="s">
        <v>933</v>
      </c>
      <c r="E503" s="2" t="s">
        <v>934</v>
      </c>
      <c r="F503" s="2" t="s">
        <v>301</v>
      </c>
      <c r="G503" s="7">
        <v>378000</v>
      </c>
      <c r="H503" s="2" t="s">
        <v>30</v>
      </c>
      <c r="I503" s="3">
        <v>0.97</v>
      </c>
      <c r="K503" t="s">
        <v>21</v>
      </c>
    </row>
    <row r="504" spans="2:11" x14ac:dyDescent="0.3">
      <c r="B504" s="2"/>
      <c r="C504" s="5" t="s">
        <v>74</v>
      </c>
      <c r="D504" s="6" t="s">
        <v>935</v>
      </c>
      <c r="E504" s="2" t="s">
        <v>936</v>
      </c>
      <c r="F504" s="2" t="s">
        <v>301</v>
      </c>
      <c r="G504" s="7">
        <v>176000</v>
      </c>
      <c r="H504" s="2" t="s">
        <v>30</v>
      </c>
      <c r="I504" s="3">
        <v>0.93</v>
      </c>
      <c r="K504" t="s">
        <v>21</v>
      </c>
    </row>
    <row r="505" spans="2:11" x14ac:dyDescent="0.3">
      <c r="B505" s="2"/>
      <c r="C505" s="5" t="s">
        <v>74</v>
      </c>
      <c r="D505" s="6" t="s">
        <v>937</v>
      </c>
      <c r="E505" s="2" t="s">
        <v>938</v>
      </c>
      <c r="F505" s="2" t="s">
        <v>301</v>
      </c>
      <c r="G505" s="7">
        <v>690000</v>
      </c>
      <c r="H505" s="2" t="s">
        <v>30</v>
      </c>
      <c r="I505" s="3">
        <v>0.9</v>
      </c>
      <c r="K505" t="s">
        <v>21</v>
      </c>
    </row>
    <row r="506" spans="2:11" x14ac:dyDescent="0.3">
      <c r="B506" s="2"/>
      <c r="C506" s="5" t="s">
        <v>74</v>
      </c>
      <c r="D506" s="6" t="s">
        <v>939</v>
      </c>
      <c r="E506" s="2" t="s">
        <v>940</v>
      </c>
      <c r="F506" s="2" t="s">
        <v>301</v>
      </c>
      <c r="G506" s="7">
        <v>690000</v>
      </c>
      <c r="H506" s="2" t="s">
        <v>30</v>
      </c>
      <c r="I506" s="3">
        <v>0.91</v>
      </c>
      <c r="K506" t="s">
        <v>21</v>
      </c>
    </row>
    <row r="507" spans="2:11" x14ac:dyDescent="0.3">
      <c r="B507" s="2"/>
      <c r="C507" s="5" t="s">
        <v>74</v>
      </c>
      <c r="D507" s="6" t="s">
        <v>941</v>
      </c>
      <c r="E507" s="2" t="s">
        <v>942</v>
      </c>
      <c r="F507" s="2" t="s">
        <v>301</v>
      </c>
      <c r="G507" s="7">
        <v>870000</v>
      </c>
      <c r="H507" s="2" t="s">
        <v>30</v>
      </c>
      <c r="I507" s="3">
        <v>0.91</v>
      </c>
      <c r="K507" t="s">
        <v>21</v>
      </c>
    </row>
    <row r="508" spans="2:11" x14ac:dyDescent="0.3">
      <c r="B508" s="2"/>
      <c r="C508" s="5" t="s">
        <v>74</v>
      </c>
      <c r="D508" s="6" t="s">
        <v>943</v>
      </c>
      <c r="E508" s="2" t="s">
        <v>944</v>
      </c>
      <c r="F508" s="2" t="s">
        <v>301</v>
      </c>
      <c r="G508" s="7">
        <v>870000</v>
      </c>
      <c r="H508" s="2" t="s">
        <v>30</v>
      </c>
      <c r="I508" s="3">
        <v>0.92</v>
      </c>
      <c r="K508" t="s">
        <v>21</v>
      </c>
    </row>
    <row r="509" spans="2:11" x14ac:dyDescent="0.3">
      <c r="B509" s="2"/>
      <c r="C509" s="5" t="s">
        <v>74</v>
      </c>
      <c r="D509" s="6" t="s">
        <v>945</v>
      </c>
      <c r="E509" s="2" t="s">
        <v>946</v>
      </c>
      <c r="F509" s="2" t="s">
        <v>301</v>
      </c>
      <c r="G509" s="7">
        <v>1600000</v>
      </c>
      <c r="H509" s="2" t="s">
        <v>30</v>
      </c>
      <c r="I509" s="3">
        <v>0.91</v>
      </c>
      <c r="K509" t="s">
        <v>21</v>
      </c>
    </row>
    <row r="510" spans="2:11" x14ac:dyDescent="0.3">
      <c r="B510" s="2"/>
      <c r="C510" s="5" t="s">
        <v>74</v>
      </c>
      <c r="D510" s="6" t="s">
        <v>947</v>
      </c>
      <c r="E510" s="2" t="s">
        <v>948</v>
      </c>
      <c r="F510" s="2" t="s">
        <v>301</v>
      </c>
      <c r="G510" s="7">
        <v>10000</v>
      </c>
      <c r="H510" s="2" t="s">
        <v>30</v>
      </c>
      <c r="I510" s="3">
        <v>0.96</v>
      </c>
      <c r="K510" t="s">
        <v>21</v>
      </c>
    </row>
    <row r="511" spans="2:11" x14ac:dyDescent="0.3">
      <c r="B511" s="2"/>
      <c r="C511" s="5" t="s">
        <v>74</v>
      </c>
      <c r="D511" s="6" t="s">
        <v>949</v>
      </c>
      <c r="E511" s="2" t="s">
        <v>950</v>
      </c>
      <c r="F511" s="2" t="s">
        <v>301</v>
      </c>
      <c r="G511" s="7">
        <v>5000</v>
      </c>
      <c r="H511" s="2" t="s">
        <v>30</v>
      </c>
      <c r="K511" t="s">
        <v>21</v>
      </c>
    </row>
    <row r="512" spans="2:11" x14ac:dyDescent="0.3">
      <c r="B512" s="2"/>
      <c r="C512" s="5" t="s">
        <v>74</v>
      </c>
      <c r="D512" s="6" t="s">
        <v>951</v>
      </c>
      <c r="E512" s="2" t="s">
        <v>952</v>
      </c>
      <c r="F512" s="2" t="s">
        <v>301</v>
      </c>
      <c r="G512" s="7">
        <v>84000</v>
      </c>
      <c r="H512" s="2" t="s">
        <v>82</v>
      </c>
      <c r="K512" t="s">
        <v>21</v>
      </c>
    </row>
    <row r="513" spans="2:11" x14ac:dyDescent="0.3">
      <c r="B513" s="2"/>
      <c r="C513" s="5" t="s">
        <v>74</v>
      </c>
      <c r="D513" s="6" t="s">
        <v>953</v>
      </c>
      <c r="E513" s="2" t="s">
        <v>954</v>
      </c>
      <c r="F513" s="2" t="s">
        <v>301</v>
      </c>
      <c r="G513" s="7">
        <v>65000</v>
      </c>
      <c r="H513" s="2" t="s">
        <v>82</v>
      </c>
      <c r="I513" s="3">
        <v>1</v>
      </c>
      <c r="K513" t="s">
        <v>21</v>
      </c>
    </row>
    <row r="514" spans="2:11" x14ac:dyDescent="0.3">
      <c r="B514" s="2"/>
      <c r="C514" s="5" t="s">
        <v>74</v>
      </c>
      <c r="D514" s="6" t="s">
        <v>955</v>
      </c>
      <c r="E514" s="2" t="s">
        <v>956</v>
      </c>
      <c r="F514" s="2" t="s">
        <v>301</v>
      </c>
      <c r="G514" s="7">
        <v>31000</v>
      </c>
      <c r="H514" s="2" t="s">
        <v>82</v>
      </c>
      <c r="K514" t="s">
        <v>21</v>
      </c>
    </row>
    <row r="515" spans="2:11" x14ac:dyDescent="0.3">
      <c r="B515" s="2"/>
      <c r="C515" s="5" t="s">
        <v>74</v>
      </c>
      <c r="D515" s="6" t="s">
        <v>957</v>
      </c>
      <c r="E515" s="2" t="s">
        <v>958</v>
      </c>
      <c r="F515" s="2" t="s">
        <v>301</v>
      </c>
      <c r="G515" s="7">
        <v>162000</v>
      </c>
      <c r="H515" s="2" t="s">
        <v>82</v>
      </c>
      <c r="K515" t="s">
        <v>21</v>
      </c>
    </row>
    <row r="516" spans="2:11" x14ac:dyDescent="0.3">
      <c r="B516" s="2"/>
      <c r="C516" s="5" t="s">
        <v>74</v>
      </c>
      <c r="D516" s="6" t="s">
        <v>959</v>
      </c>
      <c r="E516" s="2" t="s">
        <v>960</v>
      </c>
      <c r="F516" s="2" t="s">
        <v>301</v>
      </c>
      <c r="G516" s="7">
        <v>129000</v>
      </c>
      <c r="H516" s="2" t="s">
        <v>82</v>
      </c>
      <c r="K516" t="s">
        <v>21</v>
      </c>
    </row>
    <row r="517" spans="2:11" x14ac:dyDescent="0.3">
      <c r="B517" s="2"/>
      <c r="C517" s="5" t="s">
        <v>74</v>
      </c>
      <c r="D517" s="6" t="s">
        <v>961</v>
      </c>
      <c r="E517" s="2" t="s">
        <v>962</v>
      </c>
      <c r="F517" s="2" t="s">
        <v>301</v>
      </c>
      <c r="G517" s="7">
        <v>233000</v>
      </c>
      <c r="H517" s="2" t="s">
        <v>82</v>
      </c>
      <c r="K517" t="s">
        <v>21</v>
      </c>
    </row>
    <row r="518" spans="2:11" x14ac:dyDescent="0.3">
      <c r="B518" s="2"/>
      <c r="D518" s="6" t="s">
        <v>963</v>
      </c>
      <c r="E518" s="2" t="s">
        <v>964</v>
      </c>
      <c r="F518" s="2" t="s">
        <v>301</v>
      </c>
      <c r="G518" s="7">
        <v>330000</v>
      </c>
      <c r="H518" s="2" t="s">
        <v>82</v>
      </c>
      <c r="K518" t="s">
        <v>21</v>
      </c>
    </row>
    <row r="519" spans="2:11" x14ac:dyDescent="0.3">
      <c r="B519" s="2"/>
      <c r="C519" s="5" t="s">
        <v>74</v>
      </c>
      <c r="D519" s="6" t="s">
        <v>965</v>
      </c>
      <c r="E519" s="2" t="s">
        <v>966</v>
      </c>
      <c r="F519" s="2" t="s">
        <v>301</v>
      </c>
      <c r="G519" s="7">
        <v>25000</v>
      </c>
      <c r="H519" s="2" t="s">
        <v>82</v>
      </c>
      <c r="K519" t="s">
        <v>21</v>
      </c>
    </row>
    <row r="520" spans="2:11" x14ac:dyDescent="0.3">
      <c r="B520" s="2"/>
      <c r="C520" s="5" t="s">
        <v>74</v>
      </c>
      <c r="D520" s="6" t="s">
        <v>967</v>
      </c>
      <c r="E520" s="2" t="s">
        <v>968</v>
      </c>
      <c r="F520" s="2" t="s">
        <v>301</v>
      </c>
      <c r="G520" s="7">
        <v>54000</v>
      </c>
      <c r="H520" s="2" t="s">
        <v>82</v>
      </c>
      <c r="K520" t="s">
        <v>21</v>
      </c>
    </row>
    <row r="521" spans="2:11" x14ac:dyDescent="0.3">
      <c r="B521" s="2"/>
      <c r="C521" s="5" t="s">
        <v>74</v>
      </c>
      <c r="D521" s="6" t="s">
        <v>969</v>
      </c>
      <c r="E521" s="2" t="s">
        <v>970</v>
      </c>
      <c r="F521" s="2" t="s">
        <v>301</v>
      </c>
      <c r="G521" s="7">
        <v>39000</v>
      </c>
      <c r="H521" s="2" t="s">
        <v>82</v>
      </c>
      <c r="K521" t="s">
        <v>21</v>
      </c>
    </row>
    <row r="522" spans="2:11" x14ac:dyDescent="0.3">
      <c r="B522" s="2"/>
      <c r="C522" s="5" t="s">
        <v>74</v>
      </c>
      <c r="D522" s="6" t="s">
        <v>971</v>
      </c>
      <c r="E522" s="2" t="s">
        <v>972</v>
      </c>
      <c r="F522" s="2" t="s">
        <v>301</v>
      </c>
      <c r="G522" s="7">
        <v>77000</v>
      </c>
      <c r="H522" s="2" t="s">
        <v>82</v>
      </c>
      <c r="K522" t="s">
        <v>21</v>
      </c>
    </row>
    <row r="523" spans="2:11" x14ac:dyDescent="0.3">
      <c r="B523" s="2"/>
      <c r="C523" s="5" t="s">
        <v>74</v>
      </c>
      <c r="D523" s="6" t="s">
        <v>973</v>
      </c>
      <c r="E523" s="2" t="s">
        <v>974</v>
      </c>
      <c r="F523" s="2" t="s">
        <v>301</v>
      </c>
      <c r="G523" s="7">
        <v>673000</v>
      </c>
      <c r="H523" s="2" t="s">
        <v>82</v>
      </c>
      <c r="K523" t="s">
        <v>21</v>
      </c>
    </row>
    <row r="524" spans="2:11" x14ac:dyDescent="0.3">
      <c r="B524" s="2"/>
      <c r="C524" s="5" t="s">
        <v>74</v>
      </c>
      <c r="D524" s="6" t="s">
        <v>975</v>
      </c>
      <c r="E524" s="2" t="s">
        <v>976</v>
      </c>
      <c r="F524" s="2" t="s">
        <v>301</v>
      </c>
      <c r="G524" s="7">
        <v>69000</v>
      </c>
      <c r="H524" s="2" t="s">
        <v>82</v>
      </c>
      <c r="K524" t="s">
        <v>21</v>
      </c>
    </row>
    <row r="525" spans="2:11" x14ac:dyDescent="0.3">
      <c r="B525" s="2"/>
      <c r="C525" s="5" t="s">
        <v>74</v>
      </c>
      <c r="D525" s="6" t="s">
        <v>977</v>
      </c>
      <c r="E525" s="2" t="s">
        <v>978</v>
      </c>
      <c r="F525" s="2" t="s">
        <v>301</v>
      </c>
      <c r="G525" s="7">
        <v>38000</v>
      </c>
      <c r="H525" s="2" t="s">
        <v>82</v>
      </c>
      <c r="I525" s="3">
        <v>0.95</v>
      </c>
      <c r="K525" t="s">
        <v>21</v>
      </c>
    </row>
    <row r="526" spans="2:11" x14ac:dyDescent="0.3">
      <c r="B526" s="2"/>
      <c r="C526" s="5" t="s">
        <v>74</v>
      </c>
      <c r="D526" s="6" t="s">
        <v>979</v>
      </c>
      <c r="E526" s="2" t="s">
        <v>980</v>
      </c>
      <c r="F526" s="2" t="s">
        <v>301</v>
      </c>
      <c r="G526" s="7">
        <v>55000</v>
      </c>
      <c r="H526" s="2" t="s">
        <v>82</v>
      </c>
      <c r="K526" t="s">
        <v>21</v>
      </c>
    </row>
    <row r="527" spans="2:11" x14ac:dyDescent="0.3">
      <c r="B527" s="2"/>
      <c r="C527" s="5" t="s">
        <v>74</v>
      </c>
      <c r="D527" s="6" t="s">
        <v>981</v>
      </c>
      <c r="E527" s="2" t="s">
        <v>982</v>
      </c>
      <c r="F527" s="2" t="s">
        <v>301</v>
      </c>
      <c r="G527" s="7">
        <v>32000</v>
      </c>
      <c r="H527" s="2" t="s">
        <v>82</v>
      </c>
      <c r="K527" t="s">
        <v>21</v>
      </c>
    </row>
    <row r="528" spans="2:11" x14ac:dyDescent="0.3">
      <c r="B528" s="2"/>
      <c r="C528" s="5" t="s">
        <v>74</v>
      </c>
      <c r="D528" s="6" t="s">
        <v>983</v>
      </c>
      <c r="E528" s="2" t="s">
        <v>984</v>
      </c>
      <c r="F528" s="2" t="s">
        <v>301</v>
      </c>
      <c r="G528" s="7">
        <v>35000</v>
      </c>
      <c r="H528" s="2" t="s">
        <v>82</v>
      </c>
      <c r="K528" t="s">
        <v>21</v>
      </c>
    </row>
    <row r="529" spans="2:11" x14ac:dyDescent="0.3">
      <c r="B529" s="2"/>
      <c r="C529" s="5" t="s">
        <v>74</v>
      </c>
      <c r="D529" s="6" t="s">
        <v>985</v>
      </c>
      <c r="E529" s="2" t="s">
        <v>986</v>
      </c>
      <c r="F529" s="2" t="s">
        <v>301</v>
      </c>
      <c r="G529" s="7">
        <v>19000</v>
      </c>
      <c r="H529" s="2" t="s">
        <v>82</v>
      </c>
      <c r="K529" t="s">
        <v>21</v>
      </c>
    </row>
    <row r="530" spans="2:11" x14ac:dyDescent="0.3">
      <c r="B530" s="2"/>
      <c r="C530" s="5" t="s">
        <v>74</v>
      </c>
      <c r="D530" s="6" t="s">
        <v>987</v>
      </c>
      <c r="E530" s="2" t="s">
        <v>988</v>
      </c>
      <c r="F530" s="2" t="s">
        <v>301</v>
      </c>
      <c r="G530" s="7">
        <v>122000</v>
      </c>
      <c r="H530" s="2" t="s">
        <v>82</v>
      </c>
      <c r="K530" t="s">
        <v>21</v>
      </c>
    </row>
    <row r="531" spans="2:11" x14ac:dyDescent="0.3">
      <c r="B531" s="2"/>
      <c r="C531" s="5" t="s">
        <v>74</v>
      </c>
      <c r="D531" s="6" t="s">
        <v>989</v>
      </c>
      <c r="E531" s="2" t="s">
        <v>990</v>
      </c>
      <c r="F531" s="2" t="s">
        <v>301</v>
      </c>
      <c r="G531" s="7">
        <v>68000</v>
      </c>
      <c r="H531" s="2" t="s">
        <v>82</v>
      </c>
      <c r="K531" t="s">
        <v>21</v>
      </c>
    </row>
    <row r="532" spans="2:11" x14ac:dyDescent="0.3">
      <c r="B532" s="2"/>
      <c r="C532" s="5" t="s">
        <v>74</v>
      </c>
      <c r="D532" s="6" t="s">
        <v>991</v>
      </c>
      <c r="E532" s="2" t="s">
        <v>992</v>
      </c>
      <c r="F532" s="2" t="s">
        <v>301</v>
      </c>
      <c r="G532" s="7">
        <v>89000</v>
      </c>
      <c r="H532" s="2" t="s">
        <v>82</v>
      </c>
      <c r="K532" t="s">
        <v>21</v>
      </c>
    </row>
    <row r="533" spans="2:11" x14ac:dyDescent="0.3">
      <c r="B533" s="2"/>
      <c r="C533" s="5" t="s">
        <v>74</v>
      </c>
      <c r="D533" s="6" t="s">
        <v>993</v>
      </c>
      <c r="E533" s="2" t="s">
        <v>994</v>
      </c>
      <c r="F533" s="2" t="s">
        <v>301</v>
      </c>
      <c r="G533" s="7">
        <v>49000</v>
      </c>
      <c r="H533" s="2" t="s">
        <v>82</v>
      </c>
      <c r="K533" t="s">
        <v>21</v>
      </c>
    </row>
    <row r="534" spans="2:11" x14ac:dyDescent="0.3">
      <c r="B534" s="2"/>
      <c r="C534" s="5" t="s">
        <v>74</v>
      </c>
      <c r="D534" s="6" t="s">
        <v>995</v>
      </c>
      <c r="E534" s="2" t="s">
        <v>996</v>
      </c>
      <c r="F534" s="2" t="s">
        <v>301</v>
      </c>
      <c r="G534" s="7">
        <v>181000</v>
      </c>
      <c r="H534" s="2" t="s">
        <v>82</v>
      </c>
      <c r="K534" t="s">
        <v>21</v>
      </c>
    </row>
    <row r="535" spans="2:11" x14ac:dyDescent="0.3">
      <c r="B535" s="2"/>
      <c r="C535" s="5" t="s">
        <v>74</v>
      </c>
      <c r="D535" s="6" t="s">
        <v>997</v>
      </c>
      <c r="E535" s="2" t="s">
        <v>998</v>
      </c>
      <c r="F535" s="2" t="s">
        <v>301</v>
      </c>
      <c r="G535" s="7">
        <v>93000</v>
      </c>
      <c r="H535" s="2" t="s">
        <v>82</v>
      </c>
      <c r="K535" t="s">
        <v>21</v>
      </c>
    </row>
    <row r="536" spans="2:11" x14ac:dyDescent="0.3">
      <c r="B536" s="2"/>
      <c r="C536" s="5" t="s">
        <v>74</v>
      </c>
      <c r="D536" s="6" t="s">
        <v>999</v>
      </c>
      <c r="E536" s="2" t="s">
        <v>1000</v>
      </c>
      <c r="F536" s="2" t="s">
        <v>301</v>
      </c>
      <c r="G536" s="7">
        <v>27000</v>
      </c>
      <c r="H536" s="2" t="s">
        <v>82</v>
      </c>
      <c r="K536" t="s">
        <v>21</v>
      </c>
    </row>
    <row r="537" spans="2:11" x14ac:dyDescent="0.3">
      <c r="B537" s="2"/>
      <c r="C537" s="5" t="s">
        <v>74</v>
      </c>
      <c r="D537" s="6" t="s">
        <v>1001</v>
      </c>
      <c r="E537" s="2" t="s">
        <v>1002</v>
      </c>
      <c r="F537" s="2" t="s">
        <v>301</v>
      </c>
      <c r="G537" s="7">
        <v>301000</v>
      </c>
      <c r="H537" s="2" t="s">
        <v>82</v>
      </c>
      <c r="K537" t="s">
        <v>21</v>
      </c>
    </row>
    <row r="538" spans="2:11" x14ac:dyDescent="0.3">
      <c r="B538" s="2"/>
      <c r="C538" s="5" t="s">
        <v>74</v>
      </c>
      <c r="D538" s="6" t="s">
        <v>1003</v>
      </c>
      <c r="E538" s="2" t="s">
        <v>1004</v>
      </c>
      <c r="F538" s="2" t="s">
        <v>301</v>
      </c>
      <c r="G538" s="7">
        <v>144000</v>
      </c>
      <c r="H538" s="2" t="s">
        <v>82</v>
      </c>
      <c r="K538" t="s">
        <v>21</v>
      </c>
    </row>
    <row r="539" spans="2:11" x14ac:dyDescent="0.3">
      <c r="B539" s="2"/>
      <c r="C539" s="5" t="s">
        <v>74</v>
      </c>
      <c r="D539" s="6" t="s">
        <v>1005</v>
      </c>
      <c r="E539" s="2" t="s">
        <v>1006</v>
      </c>
      <c r="F539" s="2" t="s">
        <v>301</v>
      </c>
      <c r="G539" s="7">
        <v>401000</v>
      </c>
      <c r="H539" s="2" t="s">
        <v>82</v>
      </c>
      <c r="K539" t="s">
        <v>21</v>
      </c>
    </row>
    <row r="540" spans="2:11" x14ac:dyDescent="0.3">
      <c r="B540" s="2"/>
      <c r="C540" s="5" t="s">
        <v>74</v>
      </c>
      <c r="D540" s="6" t="s">
        <v>1007</v>
      </c>
      <c r="E540" s="2" t="s">
        <v>1008</v>
      </c>
      <c r="F540" s="2" t="s">
        <v>301</v>
      </c>
      <c r="G540" s="7">
        <v>201000</v>
      </c>
      <c r="H540" s="2" t="s">
        <v>82</v>
      </c>
      <c r="K540" t="s">
        <v>21</v>
      </c>
    </row>
    <row r="541" spans="2:11" x14ac:dyDescent="0.3">
      <c r="B541" s="2"/>
      <c r="C541" s="5" t="s">
        <v>74</v>
      </c>
      <c r="D541" s="6" t="s">
        <v>1009</v>
      </c>
      <c r="E541" s="2" t="s">
        <v>1010</v>
      </c>
      <c r="F541" s="2" t="s">
        <v>301</v>
      </c>
      <c r="G541" s="7">
        <v>668000</v>
      </c>
      <c r="H541" s="2" t="s">
        <v>82</v>
      </c>
      <c r="K541" t="s">
        <v>21</v>
      </c>
    </row>
    <row r="542" spans="2:11" x14ac:dyDescent="0.3">
      <c r="B542" s="2"/>
      <c r="C542" s="5" t="s">
        <v>74</v>
      </c>
      <c r="D542" s="6" t="s">
        <v>1011</v>
      </c>
      <c r="E542" s="2" t="s">
        <v>1012</v>
      </c>
      <c r="F542" s="2" t="s">
        <v>301</v>
      </c>
      <c r="G542" s="7">
        <v>301000</v>
      </c>
      <c r="H542" s="2" t="s">
        <v>82</v>
      </c>
      <c r="K542" t="s">
        <v>21</v>
      </c>
    </row>
    <row r="543" spans="2:11" x14ac:dyDescent="0.3">
      <c r="B543" s="2"/>
      <c r="C543" s="5" t="s">
        <v>74</v>
      </c>
      <c r="D543" s="6" t="s">
        <v>1013</v>
      </c>
      <c r="E543" s="2" t="s">
        <v>1014</v>
      </c>
      <c r="F543" s="2" t="s">
        <v>301</v>
      </c>
      <c r="G543" s="7">
        <v>69000</v>
      </c>
      <c r="H543" s="2" t="s">
        <v>82</v>
      </c>
      <c r="K543" t="s">
        <v>21</v>
      </c>
    </row>
    <row r="544" spans="2:11" x14ac:dyDescent="0.3">
      <c r="B544" s="2"/>
      <c r="C544" s="5" t="s">
        <v>74</v>
      </c>
      <c r="D544" s="6" t="s">
        <v>1015</v>
      </c>
      <c r="E544" s="2" t="s">
        <v>1016</v>
      </c>
      <c r="F544" s="2" t="s">
        <v>301</v>
      </c>
      <c r="G544" s="7">
        <v>43000</v>
      </c>
      <c r="H544" s="2" t="s">
        <v>82</v>
      </c>
      <c r="K544" t="s">
        <v>21</v>
      </c>
    </row>
    <row r="545" spans="2:11" x14ac:dyDescent="0.3">
      <c r="B545" s="2"/>
      <c r="C545" s="5" t="s">
        <v>74</v>
      </c>
      <c r="D545" s="6" t="s">
        <v>1017</v>
      </c>
      <c r="E545" s="2" t="s">
        <v>1018</v>
      </c>
      <c r="F545" s="2" t="s">
        <v>301</v>
      </c>
      <c r="G545" s="7">
        <v>60000</v>
      </c>
      <c r="H545" s="2" t="s">
        <v>82</v>
      </c>
      <c r="K545" t="s">
        <v>21</v>
      </c>
    </row>
    <row r="546" spans="2:11" x14ac:dyDescent="0.3">
      <c r="B546" s="2"/>
      <c r="C546" s="5" t="s">
        <v>74</v>
      </c>
      <c r="D546" s="6" t="s">
        <v>1019</v>
      </c>
      <c r="E546" s="2" t="s">
        <v>1020</v>
      </c>
      <c r="F546" s="2" t="s">
        <v>301</v>
      </c>
      <c r="G546" s="7">
        <v>38000</v>
      </c>
      <c r="H546" s="2" t="s">
        <v>82</v>
      </c>
      <c r="K546" t="s">
        <v>21</v>
      </c>
    </row>
    <row r="547" spans="2:11" x14ac:dyDescent="0.3">
      <c r="B547" s="2"/>
      <c r="C547" s="5" t="s">
        <v>74</v>
      </c>
      <c r="D547" s="6" t="s">
        <v>1021</v>
      </c>
      <c r="E547" s="2" t="s">
        <v>1022</v>
      </c>
      <c r="F547" s="2" t="s">
        <v>301</v>
      </c>
      <c r="G547" s="7">
        <v>40000</v>
      </c>
      <c r="H547" s="2" t="s">
        <v>82</v>
      </c>
      <c r="K547" t="s">
        <v>21</v>
      </c>
    </row>
    <row r="548" spans="2:11" x14ac:dyDescent="0.3">
      <c r="B548" s="2"/>
      <c r="C548" s="5" t="s">
        <v>74</v>
      </c>
      <c r="D548" s="6" t="s">
        <v>1023</v>
      </c>
      <c r="E548" s="2" t="s">
        <v>1024</v>
      </c>
      <c r="F548" s="2" t="s">
        <v>301</v>
      </c>
      <c r="G548" s="7">
        <v>22000</v>
      </c>
      <c r="H548" s="2" t="s">
        <v>82</v>
      </c>
      <c r="K548" t="s">
        <v>21</v>
      </c>
    </row>
    <row r="549" spans="2:11" x14ac:dyDescent="0.3">
      <c r="B549" s="2"/>
      <c r="C549" s="5" t="s">
        <v>74</v>
      </c>
      <c r="D549" s="6" t="s">
        <v>1025</v>
      </c>
      <c r="E549" s="2" t="s">
        <v>1026</v>
      </c>
      <c r="F549" s="2" t="s">
        <v>301</v>
      </c>
      <c r="G549" s="7">
        <v>128000</v>
      </c>
      <c r="H549" s="2" t="s">
        <v>82</v>
      </c>
      <c r="K549" t="s">
        <v>21</v>
      </c>
    </row>
    <row r="550" spans="2:11" x14ac:dyDescent="0.3">
      <c r="B550" s="2"/>
      <c r="C550" s="5" t="s">
        <v>74</v>
      </c>
      <c r="D550" s="6" t="s">
        <v>1027</v>
      </c>
      <c r="E550" s="2" t="s">
        <v>1028</v>
      </c>
      <c r="F550" s="2" t="s">
        <v>301</v>
      </c>
      <c r="G550" s="7">
        <v>74000</v>
      </c>
      <c r="H550" s="2" t="s">
        <v>82</v>
      </c>
      <c r="K550" t="s">
        <v>21</v>
      </c>
    </row>
    <row r="551" spans="2:11" x14ac:dyDescent="0.3">
      <c r="B551" s="2"/>
      <c r="C551" s="5" t="s">
        <v>74</v>
      </c>
      <c r="D551" s="6" t="s">
        <v>1029</v>
      </c>
      <c r="E551" s="2" t="s">
        <v>1030</v>
      </c>
      <c r="F551" s="2" t="s">
        <v>301</v>
      </c>
      <c r="G551" s="7">
        <v>88000</v>
      </c>
      <c r="H551" s="2" t="s">
        <v>82</v>
      </c>
      <c r="K551" t="s">
        <v>21</v>
      </c>
    </row>
    <row r="552" spans="2:11" x14ac:dyDescent="0.3">
      <c r="B552" s="2"/>
      <c r="C552" s="5" t="s">
        <v>74</v>
      </c>
      <c r="D552" s="6" t="s">
        <v>1031</v>
      </c>
      <c r="E552" s="2" t="s">
        <v>1032</v>
      </c>
      <c r="F552" s="2" t="s">
        <v>301</v>
      </c>
      <c r="G552" s="7">
        <v>55000</v>
      </c>
      <c r="H552" s="2" t="s">
        <v>82</v>
      </c>
      <c r="K552" t="s">
        <v>21</v>
      </c>
    </row>
    <row r="553" spans="2:11" x14ac:dyDescent="0.3">
      <c r="B553" s="2"/>
      <c r="C553" s="5" t="s">
        <v>74</v>
      </c>
      <c r="D553" s="6" t="s">
        <v>1033</v>
      </c>
      <c r="E553" s="2" t="s">
        <v>1034</v>
      </c>
      <c r="F553" s="2" t="s">
        <v>301</v>
      </c>
      <c r="G553" s="7">
        <v>177000</v>
      </c>
      <c r="H553" s="2" t="s">
        <v>82</v>
      </c>
      <c r="K553" t="s">
        <v>21</v>
      </c>
    </row>
    <row r="554" spans="2:11" x14ac:dyDescent="0.3">
      <c r="B554" s="2"/>
      <c r="C554" s="5" t="s">
        <v>74</v>
      </c>
      <c r="D554" s="6" t="s">
        <v>1035</v>
      </c>
      <c r="E554" s="2" t="s">
        <v>1036</v>
      </c>
      <c r="F554" s="2" t="s">
        <v>301</v>
      </c>
      <c r="G554" s="7">
        <v>96000</v>
      </c>
      <c r="H554" s="2" t="s">
        <v>82</v>
      </c>
      <c r="K554" t="s">
        <v>21</v>
      </c>
    </row>
    <row r="555" spans="2:11" x14ac:dyDescent="0.3">
      <c r="B555" s="2"/>
      <c r="C555" s="5" t="s">
        <v>74</v>
      </c>
      <c r="D555" s="6" t="s">
        <v>1037</v>
      </c>
      <c r="E555" s="2" t="s">
        <v>1038</v>
      </c>
      <c r="F555" s="2" t="s">
        <v>301</v>
      </c>
      <c r="G555" s="7">
        <v>29000</v>
      </c>
      <c r="H555" s="2" t="s">
        <v>82</v>
      </c>
      <c r="K555" t="s">
        <v>21</v>
      </c>
    </row>
    <row r="556" spans="2:11" x14ac:dyDescent="0.3">
      <c r="B556" s="2"/>
      <c r="C556" s="5" t="s">
        <v>74</v>
      </c>
      <c r="D556" s="6" t="s">
        <v>1039</v>
      </c>
      <c r="E556" s="2" t="s">
        <v>1040</v>
      </c>
      <c r="F556" s="2" t="s">
        <v>301</v>
      </c>
      <c r="G556" s="7">
        <v>294000</v>
      </c>
      <c r="H556" s="2" t="s">
        <v>82</v>
      </c>
      <c r="K556" t="s">
        <v>21</v>
      </c>
    </row>
    <row r="557" spans="2:11" x14ac:dyDescent="0.3">
      <c r="B557" s="2"/>
      <c r="C557" s="5" t="s">
        <v>74</v>
      </c>
      <c r="D557" s="6" t="s">
        <v>1041</v>
      </c>
      <c r="E557" s="2" t="s">
        <v>1042</v>
      </c>
      <c r="F557" s="2" t="s">
        <v>301</v>
      </c>
      <c r="G557" s="7">
        <v>151000</v>
      </c>
      <c r="H557" s="2" t="s">
        <v>82</v>
      </c>
      <c r="K557" t="s">
        <v>21</v>
      </c>
    </row>
    <row r="558" spans="2:11" x14ac:dyDescent="0.3">
      <c r="B558" s="2"/>
      <c r="C558" s="5" t="s">
        <v>74</v>
      </c>
      <c r="D558" s="6" t="s">
        <v>1043</v>
      </c>
      <c r="E558" s="2" t="s">
        <v>1044</v>
      </c>
      <c r="F558" s="2" t="s">
        <v>301</v>
      </c>
      <c r="G558" s="7">
        <v>487000</v>
      </c>
      <c r="H558" s="2" t="s">
        <v>82</v>
      </c>
      <c r="K558" t="s">
        <v>21</v>
      </c>
    </row>
    <row r="559" spans="2:11" x14ac:dyDescent="0.3">
      <c r="B559" s="2"/>
      <c r="C559" s="5" t="s">
        <v>74</v>
      </c>
      <c r="D559" s="6" t="s">
        <v>1045</v>
      </c>
      <c r="E559" s="2" t="s">
        <v>1046</v>
      </c>
      <c r="F559" s="2" t="s">
        <v>301</v>
      </c>
      <c r="G559" s="7">
        <v>12000</v>
      </c>
      <c r="H559" s="2" t="s">
        <v>82</v>
      </c>
      <c r="K559" t="s">
        <v>21</v>
      </c>
    </row>
    <row r="560" spans="2:11" x14ac:dyDescent="0.3">
      <c r="B560" s="2"/>
      <c r="C560" s="5" t="s">
        <v>74</v>
      </c>
      <c r="D560" s="6" t="s">
        <v>1047</v>
      </c>
      <c r="E560" s="2" t="s">
        <v>1048</v>
      </c>
      <c r="F560" s="2" t="s">
        <v>301</v>
      </c>
      <c r="G560" s="7">
        <v>5600</v>
      </c>
      <c r="H560" s="2" t="s">
        <v>82</v>
      </c>
      <c r="K560" t="s">
        <v>21</v>
      </c>
    </row>
    <row r="561" spans="2:11" x14ac:dyDescent="0.3">
      <c r="B561" s="2"/>
      <c r="C561" s="5" t="s">
        <v>74</v>
      </c>
      <c r="D561" s="6" t="s">
        <v>1049</v>
      </c>
      <c r="E561" s="2" t="s">
        <v>1050</v>
      </c>
      <c r="F561" s="2" t="s">
        <v>301</v>
      </c>
      <c r="G561" s="7">
        <v>7000</v>
      </c>
      <c r="H561" s="2" t="s">
        <v>82</v>
      </c>
      <c r="K561" t="s">
        <v>21</v>
      </c>
    </row>
    <row r="562" spans="2:11" x14ac:dyDescent="0.3">
      <c r="B562" s="2"/>
      <c r="C562" s="5" t="s">
        <v>74</v>
      </c>
      <c r="D562" s="6" t="s">
        <v>1051</v>
      </c>
      <c r="E562" s="2" t="s">
        <v>1052</v>
      </c>
      <c r="F562" s="2" t="s">
        <v>301</v>
      </c>
      <c r="G562" s="7">
        <v>45500</v>
      </c>
      <c r="H562" s="2" t="s">
        <v>82</v>
      </c>
      <c r="K562" t="s">
        <v>21</v>
      </c>
    </row>
    <row r="563" spans="2:11" x14ac:dyDescent="0.3">
      <c r="B563" s="2"/>
      <c r="C563" s="5" t="s">
        <v>74</v>
      </c>
      <c r="D563" s="6" t="s">
        <v>1053</v>
      </c>
      <c r="E563" s="2" t="s">
        <v>1054</v>
      </c>
      <c r="F563" s="2" t="s">
        <v>301</v>
      </c>
      <c r="G563" s="7">
        <v>30500</v>
      </c>
      <c r="H563" s="2" t="s">
        <v>82</v>
      </c>
      <c r="K563" t="s">
        <v>21</v>
      </c>
    </row>
    <row r="564" spans="2:11" x14ac:dyDescent="0.3">
      <c r="B564" s="2"/>
      <c r="C564" s="5" t="s">
        <v>74</v>
      </c>
      <c r="D564" s="6" t="s">
        <v>1055</v>
      </c>
      <c r="E564" s="2" t="s">
        <v>1056</v>
      </c>
      <c r="F564" s="2" t="s">
        <v>301</v>
      </c>
      <c r="G564" s="7">
        <v>37500</v>
      </c>
      <c r="H564" s="2" t="s">
        <v>82</v>
      </c>
      <c r="K564" t="s">
        <v>21</v>
      </c>
    </row>
    <row r="565" spans="2:11" x14ac:dyDescent="0.3">
      <c r="B565" s="2"/>
      <c r="C565" s="5" t="s">
        <v>74</v>
      </c>
      <c r="D565" s="6" t="s">
        <v>1057</v>
      </c>
      <c r="E565" s="2" t="s">
        <v>1058</v>
      </c>
      <c r="F565" s="2" t="s">
        <v>301</v>
      </c>
      <c r="G565" s="7">
        <v>25500</v>
      </c>
      <c r="H565" s="2" t="s">
        <v>82</v>
      </c>
      <c r="K565" t="s">
        <v>21</v>
      </c>
    </row>
    <row r="566" spans="2:11" x14ac:dyDescent="0.3">
      <c r="B566" s="2"/>
      <c r="C566" s="5" t="s">
        <v>74</v>
      </c>
      <c r="D566" s="6" t="s">
        <v>1059</v>
      </c>
      <c r="E566" s="2" t="s">
        <v>1060</v>
      </c>
      <c r="F566" s="2" t="s">
        <v>301</v>
      </c>
      <c r="G566" s="7">
        <v>24500</v>
      </c>
      <c r="H566" s="2" t="s">
        <v>82</v>
      </c>
      <c r="K566" t="s">
        <v>21</v>
      </c>
    </row>
    <row r="567" spans="2:11" x14ac:dyDescent="0.3">
      <c r="B567" s="2"/>
      <c r="C567" s="5" t="s">
        <v>74</v>
      </c>
      <c r="D567" s="6" t="s">
        <v>1061</v>
      </c>
      <c r="E567" s="2" t="s">
        <v>1062</v>
      </c>
      <c r="F567" s="2" t="s">
        <v>301</v>
      </c>
      <c r="G567" s="7">
        <v>14000</v>
      </c>
      <c r="H567" s="2" t="s">
        <v>82</v>
      </c>
      <c r="K567" t="s">
        <v>21</v>
      </c>
    </row>
    <row r="568" spans="2:11" x14ac:dyDescent="0.3">
      <c r="B568" s="2"/>
      <c r="C568" s="5" t="s">
        <v>74</v>
      </c>
      <c r="D568" s="6" t="s">
        <v>1063</v>
      </c>
      <c r="E568" s="2" t="s">
        <v>1064</v>
      </c>
      <c r="F568" s="2" t="s">
        <v>301</v>
      </c>
      <c r="G568" s="7">
        <v>85000</v>
      </c>
      <c r="H568" s="2" t="s">
        <v>82</v>
      </c>
      <c r="K568" t="s">
        <v>21</v>
      </c>
    </row>
    <row r="569" spans="2:11" x14ac:dyDescent="0.3">
      <c r="B569" s="2"/>
      <c r="C569" s="5" t="s">
        <v>74</v>
      </c>
      <c r="D569" s="6" t="s">
        <v>1065</v>
      </c>
      <c r="E569" s="2" t="s">
        <v>1066</v>
      </c>
      <c r="F569" s="2" t="s">
        <v>301</v>
      </c>
      <c r="G569" s="7">
        <v>52000</v>
      </c>
      <c r="H569" s="2" t="s">
        <v>82</v>
      </c>
      <c r="K569" t="s">
        <v>21</v>
      </c>
    </row>
    <row r="570" spans="2:11" x14ac:dyDescent="0.3">
      <c r="B570" s="2"/>
      <c r="C570" s="5" t="s">
        <v>74</v>
      </c>
      <c r="D570" s="6" t="s">
        <v>1067</v>
      </c>
      <c r="E570" s="2" t="s">
        <v>1068</v>
      </c>
      <c r="F570" s="2" t="s">
        <v>301</v>
      </c>
      <c r="G570" s="7">
        <v>61000</v>
      </c>
      <c r="H570" s="2" t="s">
        <v>82</v>
      </c>
      <c r="K570" t="s">
        <v>21</v>
      </c>
    </row>
    <row r="571" spans="2:11" x14ac:dyDescent="0.3">
      <c r="B571" s="2"/>
      <c r="C571" s="5" t="s">
        <v>74</v>
      </c>
      <c r="D571" s="6" t="s">
        <v>1069</v>
      </c>
      <c r="E571" s="2" t="s">
        <v>1070</v>
      </c>
      <c r="F571" s="2" t="s">
        <v>301</v>
      </c>
      <c r="G571" s="7">
        <v>41000</v>
      </c>
      <c r="H571" s="2" t="s">
        <v>82</v>
      </c>
      <c r="K571" t="s">
        <v>21</v>
      </c>
    </row>
    <row r="572" spans="2:11" x14ac:dyDescent="0.3">
      <c r="B572" s="2"/>
      <c r="C572" s="5" t="s">
        <v>74</v>
      </c>
      <c r="D572" s="6" t="s">
        <v>1071</v>
      </c>
      <c r="E572" s="2" t="s">
        <v>1072</v>
      </c>
      <c r="F572" s="2" t="s">
        <v>301</v>
      </c>
      <c r="G572" s="7">
        <v>136000</v>
      </c>
      <c r="H572" s="2" t="s">
        <v>82</v>
      </c>
      <c r="K572" t="s">
        <v>21</v>
      </c>
    </row>
    <row r="573" spans="2:11" x14ac:dyDescent="0.3">
      <c r="B573" s="2"/>
      <c r="C573" s="5" t="s">
        <v>74</v>
      </c>
      <c r="D573" s="6" t="s">
        <v>1073</v>
      </c>
      <c r="E573" s="2" t="s">
        <v>1074</v>
      </c>
      <c r="F573" s="2" t="s">
        <v>301</v>
      </c>
      <c r="G573" s="7">
        <v>77000</v>
      </c>
      <c r="H573" s="2" t="s">
        <v>82</v>
      </c>
      <c r="K573" t="s">
        <v>21</v>
      </c>
    </row>
    <row r="574" spans="2:11" x14ac:dyDescent="0.3">
      <c r="B574" s="2"/>
      <c r="C574" s="5" t="s">
        <v>74</v>
      </c>
      <c r="D574" s="6" t="s">
        <v>1075</v>
      </c>
      <c r="E574" s="2" t="s">
        <v>1076</v>
      </c>
      <c r="F574" s="2" t="s">
        <v>301</v>
      </c>
      <c r="G574" s="7">
        <v>18000</v>
      </c>
      <c r="H574" s="2" t="s">
        <v>82</v>
      </c>
      <c r="K574" t="s">
        <v>21</v>
      </c>
    </row>
    <row r="575" spans="2:11" x14ac:dyDescent="0.3">
      <c r="B575" s="2"/>
      <c r="C575" s="5" t="s">
        <v>74</v>
      </c>
      <c r="D575" s="6" t="s">
        <v>1077</v>
      </c>
      <c r="E575" s="2" t="s">
        <v>1078</v>
      </c>
      <c r="F575" s="2" t="s">
        <v>301</v>
      </c>
      <c r="G575" s="7">
        <v>238000</v>
      </c>
      <c r="H575" s="2" t="s">
        <v>82</v>
      </c>
      <c r="K575" t="s">
        <v>21</v>
      </c>
    </row>
    <row r="576" spans="2:11" x14ac:dyDescent="0.3">
      <c r="B576" s="2"/>
      <c r="C576" s="5" t="s">
        <v>74</v>
      </c>
      <c r="D576" s="6" t="s">
        <v>1079</v>
      </c>
      <c r="E576" s="2" t="s">
        <v>1080</v>
      </c>
      <c r="F576" s="2" t="s">
        <v>301</v>
      </c>
      <c r="G576" s="7">
        <v>105000</v>
      </c>
      <c r="H576" s="2" t="s">
        <v>82</v>
      </c>
      <c r="K576" t="s">
        <v>21</v>
      </c>
    </row>
    <row r="577" spans="2:11" x14ac:dyDescent="0.3">
      <c r="B577" s="2"/>
      <c r="C577" s="5" t="s">
        <v>74</v>
      </c>
      <c r="D577" s="6" t="s">
        <v>1081</v>
      </c>
      <c r="E577" s="2" t="s">
        <v>1082</v>
      </c>
      <c r="F577" s="2" t="s">
        <v>301</v>
      </c>
      <c r="G577" s="7">
        <v>360000</v>
      </c>
      <c r="H577" s="2" t="s">
        <v>82</v>
      </c>
      <c r="K577" t="s">
        <v>21</v>
      </c>
    </row>
    <row r="578" spans="2:11" x14ac:dyDescent="0.3">
      <c r="B578" s="2"/>
      <c r="C578" s="5" t="s">
        <v>74</v>
      </c>
      <c r="D578" s="6" t="s">
        <v>1083</v>
      </c>
      <c r="E578" s="2" t="s">
        <v>1084</v>
      </c>
      <c r="F578" s="2" t="s">
        <v>301</v>
      </c>
      <c r="G578" s="7">
        <v>205000</v>
      </c>
      <c r="H578" s="2" t="s">
        <v>82</v>
      </c>
      <c r="K578" t="s">
        <v>21</v>
      </c>
    </row>
    <row r="579" spans="2:11" x14ac:dyDescent="0.3">
      <c r="B579" s="2"/>
      <c r="C579" s="5" t="s">
        <v>74</v>
      </c>
      <c r="D579" s="6" t="s">
        <v>1085</v>
      </c>
      <c r="E579" s="2" t="s">
        <v>1086</v>
      </c>
      <c r="F579" s="2" t="s">
        <v>301</v>
      </c>
      <c r="G579" s="7">
        <v>480000</v>
      </c>
      <c r="H579" s="2" t="s">
        <v>82</v>
      </c>
      <c r="K579" t="s">
        <v>21</v>
      </c>
    </row>
    <row r="580" spans="2:11" x14ac:dyDescent="0.3">
      <c r="B580" s="2"/>
      <c r="C580" s="5" t="s">
        <v>74</v>
      </c>
      <c r="D580" s="6" t="s">
        <v>1087</v>
      </c>
      <c r="E580" s="2" t="s">
        <v>1088</v>
      </c>
      <c r="F580" s="2" t="s">
        <v>301</v>
      </c>
      <c r="G580" s="7">
        <v>240000</v>
      </c>
      <c r="H580" s="2" t="s">
        <v>82</v>
      </c>
      <c r="K580" t="s">
        <v>21</v>
      </c>
    </row>
    <row r="581" spans="2:11" x14ac:dyDescent="0.3">
      <c r="B581" s="2"/>
      <c r="C581" s="5" t="s">
        <v>74</v>
      </c>
      <c r="D581" s="6" t="s">
        <v>947</v>
      </c>
      <c r="E581" s="2" t="s">
        <v>1089</v>
      </c>
      <c r="F581" s="2" t="s">
        <v>301</v>
      </c>
      <c r="G581" s="7">
        <v>17500</v>
      </c>
      <c r="H581" s="2" t="s">
        <v>82</v>
      </c>
      <c r="I581" s="3">
        <v>0.96</v>
      </c>
      <c r="K581" t="s">
        <v>21</v>
      </c>
    </row>
    <row r="582" spans="2:11" x14ac:dyDescent="0.3">
      <c r="B582" s="2"/>
      <c r="C582" s="5" t="s">
        <v>74</v>
      </c>
      <c r="D582" s="6" t="s">
        <v>1090</v>
      </c>
      <c r="E582" s="2" t="s">
        <v>1091</v>
      </c>
      <c r="F582" s="2" t="s">
        <v>301</v>
      </c>
      <c r="G582" s="7">
        <v>9000</v>
      </c>
      <c r="H582" s="2" t="s">
        <v>82</v>
      </c>
      <c r="K582" t="s">
        <v>21</v>
      </c>
    </row>
    <row r="583" spans="2:11" x14ac:dyDescent="0.3">
      <c r="B583" s="2"/>
      <c r="G583" s="7">
        <v>0</v>
      </c>
      <c r="K583" t="s">
        <v>21</v>
      </c>
    </row>
    <row r="584" spans="2:11" x14ac:dyDescent="0.3">
      <c r="B584" s="2"/>
      <c r="C584" s="5" t="s">
        <v>255</v>
      </c>
      <c r="D584" s="6" t="s">
        <v>1092</v>
      </c>
      <c r="G584" s="7">
        <v>0</v>
      </c>
      <c r="K584" t="s">
        <v>21</v>
      </c>
    </row>
    <row r="585" spans="2:11" x14ac:dyDescent="0.3">
      <c r="B585" s="2"/>
      <c r="D585" s="6" t="s">
        <v>1093</v>
      </c>
      <c r="G585" s="7">
        <v>0</v>
      </c>
      <c r="K585" t="s">
        <v>21</v>
      </c>
    </row>
    <row r="586" spans="2:11" x14ac:dyDescent="0.3">
      <c r="B586" s="2"/>
      <c r="C586" s="5" t="s">
        <v>74</v>
      </c>
      <c r="D586" s="6" t="s">
        <v>1094</v>
      </c>
      <c r="E586" s="2" t="s">
        <v>1095</v>
      </c>
      <c r="F586" s="2" t="s">
        <v>301</v>
      </c>
      <c r="G586" s="7">
        <v>34934</v>
      </c>
      <c r="H586" s="2" t="s">
        <v>82</v>
      </c>
      <c r="K586" t="s">
        <v>21</v>
      </c>
    </row>
    <row r="587" spans="2:11" x14ac:dyDescent="0.3">
      <c r="B587" s="2"/>
      <c r="C587" s="5" t="s">
        <v>74</v>
      </c>
      <c r="D587" s="6" t="s">
        <v>1096</v>
      </c>
      <c r="E587" s="2" t="s">
        <v>1097</v>
      </c>
      <c r="F587" s="2" t="s">
        <v>301</v>
      </c>
      <c r="G587" s="7">
        <v>12500</v>
      </c>
      <c r="H587" s="2" t="s">
        <v>30</v>
      </c>
      <c r="K587" t="s">
        <v>21</v>
      </c>
    </row>
    <row r="588" spans="2:11" x14ac:dyDescent="0.3">
      <c r="B588" s="2"/>
      <c r="C588" s="5" t="s">
        <v>74</v>
      </c>
      <c r="D588" s="6" t="s">
        <v>1098</v>
      </c>
      <c r="E588" s="2" t="s">
        <v>1099</v>
      </c>
      <c r="F588" s="2" t="s">
        <v>301</v>
      </c>
      <c r="G588" s="7">
        <v>85523</v>
      </c>
      <c r="H588" s="2" t="s">
        <v>82</v>
      </c>
      <c r="K588" t="s">
        <v>21</v>
      </c>
    </row>
    <row r="589" spans="2:11" x14ac:dyDescent="0.3">
      <c r="B589" s="2"/>
      <c r="C589" s="5" t="s">
        <v>74</v>
      </c>
      <c r="D589" s="6" t="s">
        <v>1100</v>
      </c>
      <c r="E589" s="2" t="s">
        <v>1101</v>
      </c>
      <c r="F589" s="2" t="s">
        <v>301</v>
      </c>
      <c r="G589" s="7">
        <v>126683</v>
      </c>
      <c r="H589" s="2" t="s">
        <v>82</v>
      </c>
      <c r="K589" t="s">
        <v>21</v>
      </c>
    </row>
    <row r="590" spans="2:11" x14ac:dyDescent="0.3">
      <c r="B590" s="2"/>
      <c r="C590" s="5" t="s">
        <v>74</v>
      </c>
      <c r="D590" s="6" t="s">
        <v>1102</v>
      </c>
      <c r="E590" s="2" t="s">
        <v>1103</v>
      </c>
      <c r="F590" s="2" t="s">
        <v>301</v>
      </c>
      <c r="G590" s="7">
        <v>28500</v>
      </c>
      <c r="H590" s="2" t="s">
        <v>30</v>
      </c>
      <c r="K590" t="s">
        <v>21</v>
      </c>
    </row>
    <row r="591" spans="2:11" x14ac:dyDescent="0.3">
      <c r="B591" s="2"/>
      <c r="C591" s="5" t="s">
        <v>74</v>
      </c>
      <c r="D591" s="6" t="s">
        <v>1104</v>
      </c>
      <c r="E591" s="2" t="s">
        <v>1105</v>
      </c>
      <c r="F591" s="2" t="s">
        <v>301</v>
      </c>
      <c r="G591" s="7">
        <v>47850</v>
      </c>
      <c r="H591" s="2" t="s">
        <v>30</v>
      </c>
      <c r="K591" t="s">
        <v>21</v>
      </c>
    </row>
    <row r="592" spans="2:11" x14ac:dyDescent="0.3">
      <c r="B592" s="2"/>
      <c r="C592" s="5" t="s">
        <v>74</v>
      </c>
      <c r="D592" s="6" t="s">
        <v>1106</v>
      </c>
      <c r="E592" s="2" t="s">
        <v>1107</v>
      </c>
      <c r="F592" s="2" t="s">
        <v>301</v>
      </c>
      <c r="G592" s="7">
        <v>438816</v>
      </c>
      <c r="H592" s="2" t="s">
        <v>82</v>
      </c>
      <c r="K592" t="s">
        <v>21</v>
      </c>
    </row>
    <row r="593" spans="2:11" x14ac:dyDescent="0.3">
      <c r="B593" s="2"/>
      <c r="C593" s="5" t="s">
        <v>74</v>
      </c>
      <c r="D593" s="6" t="s">
        <v>1108</v>
      </c>
      <c r="E593" s="2" t="s">
        <v>1109</v>
      </c>
      <c r="F593" s="2" t="s">
        <v>301</v>
      </c>
      <c r="G593" s="7">
        <v>626976</v>
      </c>
      <c r="H593" s="2" t="s">
        <v>82</v>
      </c>
      <c r="K593" t="s">
        <v>21</v>
      </c>
    </row>
    <row r="594" spans="2:11" x14ac:dyDescent="0.3">
      <c r="B594" s="2"/>
      <c r="C594" s="5" t="s">
        <v>74</v>
      </c>
      <c r="D594" s="6" t="s">
        <v>1110</v>
      </c>
      <c r="E594" s="2" t="s">
        <v>1111</v>
      </c>
      <c r="F594" s="2" t="s">
        <v>301</v>
      </c>
      <c r="G594" s="7">
        <v>948318</v>
      </c>
      <c r="H594" s="2" t="s">
        <v>82</v>
      </c>
      <c r="K594" t="s">
        <v>21</v>
      </c>
    </row>
    <row r="595" spans="2:11" x14ac:dyDescent="0.3">
      <c r="B595" s="2"/>
      <c r="C595" s="5" t="s">
        <v>74</v>
      </c>
      <c r="D595" s="6" t="s">
        <v>1112</v>
      </c>
      <c r="E595" s="2" t="s">
        <v>1113</v>
      </c>
      <c r="F595" s="2" t="s">
        <v>301</v>
      </c>
      <c r="G595" s="7">
        <v>2003348</v>
      </c>
      <c r="H595" s="2" t="s">
        <v>82</v>
      </c>
      <c r="K595" t="s">
        <v>21</v>
      </c>
    </row>
    <row r="596" spans="2:11" x14ac:dyDescent="0.3">
      <c r="B596" s="2"/>
      <c r="C596" s="5" t="s">
        <v>74</v>
      </c>
      <c r="D596" s="6" t="s">
        <v>1114</v>
      </c>
      <c r="E596" s="2" t="s">
        <v>1115</v>
      </c>
      <c r="F596" s="2" t="s">
        <v>301</v>
      </c>
      <c r="G596" s="7">
        <v>3271044</v>
      </c>
      <c r="H596" s="2" t="s">
        <v>82</v>
      </c>
      <c r="K596" t="s">
        <v>21</v>
      </c>
    </row>
    <row r="597" spans="2:11" x14ac:dyDescent="0.3">
      <c r="B597" s="2"/>
      <c r="C597" s="5" t="s">
        <v>74</v>
      </c>
      <c r="D597" s="6" t="s">
        <v>1116</v>
      </c>
      <c r="E597" s="2" t="s">
        <v>1117</v>
      </c>
      <c r="F597" s="2" t="s">
        <v>301</v>
      </c>
      <c r="G597" s="7">
        <v>5112398</v>
      </c>
      <c r="H597" s="2" t="s">
        <v>82</v>
      </c>
      <c r="K597" t="s">
        <v>21</v>
      </c>
    </row>
    <row r="598" spans="2:11" x14ac:dyDescent="0.3">
      <c r="B598" s="2"/>
      <c r="C598" s="5" t="s">
        <v>74</v>
      </c>
      <c r="D598" s="6" t="s">
        <v>1118</v>
      </c>
      <c r="E598" s="2" t="s">
        <v>1119</v>
      </c>
      <c r="F598" s="2" t="s">
        <v>301</v>
      </c>
      <c r="G598" s="7">
        <v>8136104</v>
      </c>
      <c r="H598" s="2" t="s">
        <v>82</v>
      </c>
      <c r="K598" t="s">
        <v>21</v>
      </c>
    </row>
    <row r="599" spans="2:11" x14ac:dyDescent="0.3">
      <c r="B599" s="2"/>
      <c r="G599" s="7">
        <v>0</v>
      </c>
      <c r="K599" t="s">
        <v>21</v>
      </c>
    </row>
    <row r="600" spans="2:11" x14ac:dyDescent="0.3">
      <c r="B600" s="2"/>
      <c r="D600" s="6" t="s">
        <v>1120</v>
      </c>
      <c r="G600" s="7">
        <v>0</v>
      </c>
      <c r="K600" t="s">
        <v>21</v>
      </c>
    </row>
    <row r="601" spans="2:11" x14ac:dyDescent="0.3">
      <c r="B601" s="2"/>
      <c r="C601" s="5" t="s">
        <v>74</v>
      </c>
      <c r="D601" s="6" t="s">
        <v>1121</v>
      </c>
      <c r="E601" s="2" t="s">
        <v>1122</v>
      </c>
      <c r="F601" s="2" t="s">
        <v>301</v>
      </c>
      <c r="G601" s="7">
        <v>30545</v>
      </c>
      <c r="H601" s="2" t="s">
        <v>82</v>
      </c>
      <c r="K601" t="s">
        <v>21</v>
      </c>
    </row>
    <row r="602" spans="2:11" x14ac:dyDescent="0.3">
      <c r="B602" s="2"/>
      <c r="C602" s="5" t="s">
        <v>74</v>
      </c>
      <c r="D602" s="6" t="s">
        <v>1121</v>
      </c>
      <c r="E602" s="2" t="s">
        <v>1123</v>
      </c>
      <c r="F602" s="2" t="s">
        <v>355</v>
      </c>
      <c r="G602" s="7">
        <v>7000</v>
      </c>
      <c r="H602" s="2" t="s">
        <v>82</v>
      </c>
      <c r="K602" t="s">
        <v>21</v>
      </c>
    </row>
    <row r="603" spans="2:11" x14ac:dyDescent="0.3">
      <c r="B603" s="2"/>
      <c r="C603" s="5" t="s">
        <v>74</v>
      </c>
      <c r="D603" s="6" t="s">
        <v>1124</v>
      </c>
      <c r="E603" s="2" t="s">
        <v>1125</v>
      </c>
      <c r="F603" s="2" t="s">
        <v>301</v>
      </c>
      <c r="G603" s="7">
        <v>45864</v>
      </c>
      <c r="H603" s="2" t="s">
        <v>82</v>
      </c>
      <c r="K603" t="s">
        <v>21</v>
      </c>
    </row>
    <row r="604" spans="2:11" x14ac:dyDescent="0.3">
      <c r="B604" s="2"/>
      <c r="C604" s="5" t="s">
        <v>74</v>
      </c>
      <c r="D604" s="6" t="s">
        <v>1124</v>
      </c>
      <c r="E604" s="2" t="s">
        <v>1126</v>
      </c>
      <c r="F604" s="2" t="s">
        <v>355</v>
      </c>
      <c r="G604" s="7">
        <v>10000</v>
      </c>
      <c r="H604" s="2" t="s">
        <v>82</v>
      </c>
      <c r="K604" t="s">
        <v>21</v>
      </c>
    </row>
    <row r="605" spans="2:11" x14ac:dyDescent="0.3">
      <c r="B605" s="2"/>
      <c r="C605" s="5" t="s">
        <v>74</v>
      </c>
      <c r="D605" s="6" t="s">
        <v>1127</v>
      </c>
      <c r="E605" s="2" t="s">
        <v>1128</v>
      </c>
      <c r="F605" s="2" t="s">
        <v>301</v>
      </c>
      <c r="G605" s="7">
        <v>72797</v>
      </c>
      <c r="H605" s="2" t="s">
        <v>82</v>
      </c>
      <c r="K605" t="s">
        <v>21</v>
      </c>
    </row>
    <row r="606" spans="2:11" x14ac:dyDescent="0.3">
      <c r="B606" s="2"/>
      <c r="C606" s="5" t="s">
        <v>74</v>
      </c>
      <c r="D606" s="6" t="s">
        <v>1127</v>
      </c>
      <c r="E606" s="2" t="s">
        <v>1129</v>
      </c>
      <c r="F606" s="2" t="s">
        <v>355</v>
      </c>
      <c r="G606" s="7">
        <v>15000</v>
      </c>
      <c r="H606" s="2" t="s">
        <v>82</v>
      </c>
      <c r="K606" t="s">
        <v>21</v>
      </c>
    </row>
    <row r="607" spans="2:11" x14ac:dyDescent="0.3">
      <c r="B607" s="2"/>
      <c r="C607" s="5" t="s">
        <v>74</v>
      </c>
      <c r="D607" s="6" t="s">
        <v>1130</v>
      </c>
      <c r="E607" s="2" t="s">
        <v>1131</v>
      </c>
      <c r="F607" s="2" t="s">
        <v>301</v>
      </c>
      <c r="G607" s="7">
        <v>111489</v>
      </c>
      <c r="H607" s="2" t="s">
        <v>82</v>
      </c>
      <c r="K607" t="s">
        <v>21</v>
      </c>
    </row>
    <row r="608" spans="2:11" x14ac:dyDescent="0.3">
      <c r="B608" s="2"/>
      <c r="C608" s="5" t="s">
        <v>74</v>
      </c>
      <c r="D608" s="6" t="s">
        <v>1132</v>
      </c>
      <c r="E608" s="2" t="s">
        <v>1133</v>
      </c>
      <c r="F608" s="2" t="s">
        <v>301</v>
      </c>
      <c r="G608" s="7">
        <v>171444</v>
      </c>
      <c r="H608" s="2" t="s">
        <v>82</v>
      </c>
      <c r="K608" t="s">
        <v>21</v>
      </c>
    </row>
    <row r="609" spans="2:11" x14ac:dyDescent="0.3">
      <c r="B609" s="2"/>
      <c r="C609" s="5" t="s">
        <v>74</v>
      </c>
      <c r="D609" s="6" t="s">
        <v>1134</v>
      </c>
      <c r="E609" s="2" t="s">
        <v>1135</v>
      </c>
      <c r="F609" s="2" t="s">
        <v>301</v>
      </c>
      <c r="G609" s="7">
        <v>251769</v>
      </c>
      <c r="H609" s="2" t="s">
        <v>82</v>
      </c>
      <c r="K609" t="s">
        <v>21</v>
      </c>
    </row>
    <row r="610" spans="2:11" x14ac:dyDescent="0.3">
      <c r="B610" s="2"/>
      <c r="C610" s="5" t="s">
        <v>74</v>
      </c>
      <c r="D610" s="6" t="s">
        <v>1136</v>
      </c>
      <c r="E610" s="2" t="s">
        <v>1137</v>
      </c>
      <c r="F610" s="2" t="s">
        <v>301</v>
      </c>
      <c r="G610" s="7">
        <v>360024</v>
      </c>
      <c r="H610" s="2" t="s">
        <v>82</v>
      </c>
      <c r="K610" t="s">
        <v>21</v>
      </c>
    </row>
    <row r="611" spans="2:11" x14ac:dyDescent="0.3">
      <c r="B611" s="2"/>
      <c r="C611" s="5" t="s">
        <v>74</v>
      </c>
      <c r="D611" s="6" t="s">
        <v>1138</v>
      </c>
      <c r="E611" s="2" t="s">
        <v>1139</v>
      </c>
      <c r="F611" s="2" t="s">
        <v>301</v>
      </c>
      <c r="G611" s="7">
        <v>520422</v>
      </c>
      <c r="H611" s="2" t="s">
        <v>82</v>
      </c>
      <c r="K611" t="s">
        <v>21</v>
      </c>
    </row>
    <row r="612" spans="2:11" x14ac:dyDescent="0.3">
      <c r="B612" s="2"/>
      <c r="C612" s="5" t="s">
        <v>74</v>
      </c>
      <c r="D612" s="6" t="s">
        <v>1140</v>
      </c>
      <c r="E612" s="2" t="s">
        <v>1141</v>
      </c>
      <c r="F612" s="2" t="s">
        <v>301</v>
      </c>
      <c r="G612" s="7">
        <v>761492</v>
      </c>
      <c r="H612" s="2" t="s">
        <v>82</v>
      </c>
      <c r="K612" t="s">
        <v>21</v>
      </c>
    </row>
    <row r="613" spans="2:11" x14ac:dyDescent="0.3">
      <c r="B613" s="2"/>
      <c r="C613" s="5" t="s">
        <v>74</v>
      </c>
      <c r="D613" s="6" t="s">
        <v>1142</v>
      </c>
      <c r="E613" s="2" t="s">
        <v>1143</v>
      </c>
      <c r="F613" s="2" t="s">
        <v>301</v>
      </c>
      <c r="G613" s="7">
        <v>1629369</v>
      </c>
      <c r="H613" s="2" t="s">
        <v>82</v>
      </c>
      <c r="K613" t="s">
        <v>21</v>
      </c>
    </row>
    <row r="614" spans="2:11" x14ac:dyDescent="0.3">
      <c r="B614" s="2"/>
      <c r="C614" s="5" t="s">
        <v>74</v>
      </c>
      <c r="D614" s="6" t="s">
        <v>1144</v>
      </c>
      <c r="E614" s="2" t="s">
        <v>1145</v>
      </c>
      <c r="F614" s="2" t="s">
        <v>301</v>
      </c>
      <c r="G614" s="7">
        <v>2660312</v>
      </c>
      <c r="H614" s="2" t="s">
        <v>82</v>
      </c>
      <c r="K614" t="s">
        <v>21</v>
      </c>
    </row>
    <row r="615" spans="2:11" x14ac:dyDescent="0.3">
      <c r="B615" s="2"/>
      <c r="C615" s="5" t="s">
        <v>74</v>
      </c>
      <c r="D615" s="6" t="s">
        <v>1146</v>
      </c>
      <c r="E615" s="2" t="s">
        <v>1147</v>
      </c>
      <c r="F615" s="2" t="s">
        <v>301</v>
      </c>
      <c r="G615" s="7">
        <v>4183200</v>
      </c>
      <c r="H615" s="2" t="s">
        <v>82</v>
      </c>
      <c r="K615" t="s">
        <v>21</v>
      </c>
    </row>
    <row r="616" spans="2:11" x14ac:dyDescent="0.3">
      <c r="B616" s="2"/>
      <c r="C616" s="5" t="s">
        <v>74</v>
      </c>
      <c r="D616" s="6" t="s">
        <v>1148</v>
      </c>
      <c r="E616" s="2" t="s">
        <v>1149</v>
      </c>
      <c r="F616" s="2" t="s">
        <v>301</v>
      </c>
      <c r="G616" s="7">
        <v>6667973</v>
      </c>
      <c r="H616" s="2" t="s">
        <v>82</v>
      </c>
      <c r="K616" t="s">
        <v>21</v>
      </c>
    </row>
    <row r="617" spans="2:11" x14ac:dyDescent="0.3">
      <c r="B617" s="2"/>
      <c r="C617" s="5" t="s">
        <v>74</v>
      </c>
      <c r="D617" s="6" t="s">
        <v>1150</v>
      </c>
      <c r="E617" s="2" t="s">
        <v>1151</v>
      </c>
      <c r="F617" s="2" t="s">
        <v>301</v>
      </c>
      <c r="G617" s="7">
        <v>11098227</v>
      </c>
      <c r="H617" s="2" t="s">
        <v>82</v>
      </c>
      <c r="K617" t="s">
        <v>21</v>
      </c>
    </row>
    <row r="618" spans="2:11" x14ac:dyDescent="0.3">
      <c r="B618" s="2"/>
      <c r="G618" s="7">
        <v>0</v>
      </c>
      <c r="K618" t="s">
        <v>21</v>
      </c>
    </row>
    <row r="619" spans="2:11" x14ac:dyDescent="0.3">
      <c r="B619" s="2"/>
      <c r="D619" s="6" t="s">
        <v>1152</v>
      </c>
      <c r="G619" s="7">
        <v>0</v>
      </c>
      <c r="K619" t="s">
        <v>21</v>
      </c>
    </row>
    <row r="620" spans="2:11" x14ac:dyDescent="0.3">
      <c r="B620" s="2"/>
      <c r="G620" s="7">
        <v>0</v>
      </c>
      <c r="K620" t="s">
        <v>21</v>
      </c>
    </row>
    <row r="621" spans="2:11" x14ac:dyDescent="0.3">
      <c r="B621" s="2"/>
      <c r="D621" s="6" t="s">
        <v>1153</v>
      </c>
      <c r="G621" s="7">
        <v>0</v>
      </c>
      <c r="K621" t="s">
        <v>21</v>
      </c>
    </row>
    <row r="622" spans="2:11" x14ac:dyDescent="0.3">
      <c r="B622" s="2"/>
      <c r="G622" s="7">
        <v>0</v>
      </c>
      <c r="K622" t="s">
        <v>21</v>
      </c>
    </row>
    <row r="623" spans="2:11" x14ac:dyDescent="0.3">
      <c r="B623" s="2"/>
      <c r="D623" s="6" t="s">
        <v>1154</v>
      </c>
      <c r="G623" s="7">
        <v>0</v>
      </c>
      <c r="K623" t="s">
        <v>21</v>
      </c>
    </row>
    <row r="624" spans="2:11" x14ac:dyDescent="0.3">
      <c r="B624" s="2"/>
      <c r="G624" s="7">
        <v>0</v>
      </c>
      <c r="K624" t="s">
        <v>21</v>
      </c>
    </row>
    <row r="625" spans="2:11" x14ac:dyDescent="0.3">
      <c r="B625" s="2"/>
      <c r="D625" s="6" t="s">
        <v>1155</v>
      </c>
      <c r="G625" s="7">
        <v>0</v>
      </c>
      <c r="K625" t="s">
        <v>21</v>
      </c>
    </row>
    <row r="626" spans="2:11" x14ac:dyDescent="0.3">
      <c r="B626" s="2"/>
      <c r="G626" s="7">
        <v>0</v>
      </c>
      <c r="K626" t="s">
        <v>21</v>
      </c>
    </row>
    <row r="627" spans="2:11" x14ac:dyDescent="0.3">
      <c r="B627" s="2"/>
      <c r="C627" s="5" t="s">
        <v>269</v>
      </c>
      <c r="D627" s="6" t="s">
        <v>1156</v>
      </c>
      <c r="G627" s="7">
        <v>0</v>
      </c>
      <c r="K627" t="s">
        <v>21</v>
      </c>
    </row>
    <row r="628" spans="2:11" x14ac:dyDescent="0.3">
      <c r="B628" s="2"/>
      <c r="D628" s="6" t="s">
        <v>1157</v>
      </c>
      <c r="G628" s="7">
        <v>0</v>
      </c>
      <c r="K628" t="s">
        <v>21</v>
      </c>
    </row>
    <row r="629" spans="2:11" x14ac:dyDescent="0.3">
      <c r="B629" s="2"/>
      <c r="C629" s="5" t="s">
        <v>74</v>
      </c>
      <c r="D629" s="6" t="s">
        <v>1158</v>
      </c>
      <c r="E629" s="2" t="s">
        <v>1159</v>
      </c>
      <c r="F629" s="2" t="s">
        <v>1160</v>
      </c>
      <c r="G629" s="7">
        <v>12000</v>
      </c>
      <c r="H629" s="2" t="s">
        <v>30</v>
      </c>
      <c r="K629" t="s">
        <v>21</v>
      </c>
    </row>
    <row r="630" spans="2:11" x14ac:dyDescent="0.3">
      <c r="B630" s="2"/>
      <c r="C630" s="5" t="s">
        <v>74</v>
      </c>
      <c r="D630" s="6" t="s">
        <v>1161</v>
      </c>
      <c r="E630" s="2" t="s">
        <v>1162</v>
      </c>
      <c r="F630" s="2" t="s">
        <v>1160</v>
      </c>
      <c r="G630" s="7">
        <v>9335</v>
      </c>
      <c r="H630" s="2" t="s">
        <v>82</v>
      </c>
      <c r="K630" t="s">
        <v>21</v>
      </c>
    </row>
    <row r="631" spans="2:11" x14ac:dyDescent="0.3">
      <c r="B631" s="2"/>
      <c r="C631" s="5" t="s">
        <v>74</v>
      </c>
      <c r="D631" s="6" t="s">
        <v>1163</v>
      </c>
      <c r="E631" s="2" t="s">
        <v>1164</v>
      </c>
      <c r="F631" s="2" t="s">
        <v>1160</v>
      </c>
      <c r="G631" s="7">
        <v>15887</v>
      </c>
      <c r="H631" s="2" t="s">
        <v>82</v>
      </c>
      <c r="K631" t="s">
        <v>21</v>
      </c>
    </row>
    <row r="632" spans="2:11" x14ac:dyDescent="0.3">
      <c r="B632" s="2"/>
      <c r="C632" s="5" t="s">
        <v>74</v>
      </c>
      <c r="D632" s="6" t="s">
        <v>1165</v>
      </c>
      <c r="E632" s="2" t="s">
        <v>1166</v>
      </c>
      <c r="F632" s="2" t="s">
        <v>1160</v>
      </c>
      <c r="G632" s="7">
        <v>20937</v>
      </c>
      <c r="H632" s="2" t="s">
        <v>82</v>
      </c>
      <c r="K632" t="s">
        <v>21</v>
      </c>
    </row>
    <row r="633" spans="2:11" x14ac:dyDescent="0.3">
      <c r="B633" s="2"/>
      <c r="C633" s="5" t="s">
        <v>74</v>
      </c>
      <c r="D633" s="6" t="s">
        <v>1167</v>
      </c>
      <c r="E633" s="2" t="s">
        <v>1168</v>
      </c>
      <c r="F633" s="2" t="s">
        <v>1160</v>
      </c>
      <c r="G633" s="7">
        <v>6500</v>
      </c>
      <c r="H633" s="2" t="s">
        <v>30</v>
      </c>
      <c r="K633" t="s">
        <v>21</v>
      </c>
    </row>
    <row r="634" spans="2:11" x14ac:dyDescent="0.3">
      <c r="B634" s="2"/>
      <c r="C634" s="5" t="s">
        <v>74</v>
      </c>
      <c r="D634" s="6" t="s">
        <v>1169</v>
      </c>
      <c r="E634" s="2" t="s">
        <v>1170</v>
      </c>
      <c r="F634" s="2" t="s">
        <v>1160</v>
      </c>
      <c r="G634" s="7">
        <v>52931</v>
      </c>
      <c r="H634" s="2" t="s">
        <v>82</v>
      </c>
      <c r="K634" t="s">
        <v>21</v>
      </c>
    </row>
    <row r="635" spans="2:11" x14ac:dyDescent="0.3">
      <c r="B635" s="2"/>
      <c r="C635" s="5" t="s">
        <v>74</v>
      </c>
      <c r="D635" s="6" t="s">
        <v>1171</v>
      </c>
      <c r="E635" s="2" t="s">
        <v>1172</v>
      </c>
      <c r="F635" s="2" t="s">
        <v>1160</v>
      </c>
      <c r="G635" s="7">
        <v>72786</v>
      </c>
      <c r="H635" s="2" t="s">
        <v>82</v>
      </c>
      <c r="K635" t="s">
        <v>21</v>
      </c>
    </row>
    <row r="636" spans="2:11" x14ac:dyDescent="0.3">
      <c r="B636" s="2"/>
      <c r="C636" s="5" t="s">
        <v>74</v>
      </c>
      <c r="D636" s="6" t="s">
        <v>1173</v>
      </c>
      <c r="E636" s="2" t="s">
        <v>1174</v>
      </c>
      <c r="F636" s="2" t="s">
        <v>1160</v>
      </c>
      <c r="G636" s="7">
        <v>104780</v>
      </c>
      <c r="H636" s="2" t="s">
        <v>82</v>
      </c>
      <c r="K636" t="s">
        <v>21</v>
      </c>
    </row>
    <row r="637" spans="2:11" x14ac:dyDescent="0.3">
      <c r="B637" s="2"/>
      <c r="C637" s="5" t="s">
        <v>74</v>
      </c>
      <c r="D637" s="6" t="s">
        <v>1175</v>
      </c>
      <c r="E637" s="2" t="s">
        <v>1176</v>
      </c>
      <c r="F637" s="2" t="s">
        <v>1160</v>
      </c>
      <c r="G637" s="7">
        <v>156482</v>
      </c>
      <c r="H637" s="2" t="s">
        <v>82</v>
      </c>
      <c r="K637" t="s">
        <v>21</v>
      </c>
    </row>
    <row r="638" spans="2:11" x14ac:dyDescent="0.3">
      <c r="B638" s="2"/>
      <c r="C638" s="5" t="s">
        <v>74</v>
      </c>
      <c r="D638" s="6" t="s">
        <v>1177</v>
      </c>
      <c r="E638" s="2" t="s">
        <v>1178</v>
      </c>
      <c r="F638" s="2" t="s">
        <v>1160</v>
      </c>
      <c r="G638" s="7">
        <v>15000</v>
      </c>
      <c r="H638" s="2" t="s">
        <v>30</v>
      </c>
      <c r="K638" t="s">
        <v>21</v>
      </c>
    </row>
    <row r="639" spans="2:11" x14ac:dyDescent="0.3">
      <c r="B639" s="2"/>
      <c r="C639" s="5" t="s">
        <v>74</v>
      </c>
      <c r="D639" s="6" t="s">
        <v>1179</v>
      </c>
      <c r="E639" s="2" t="s">
        <v>1180</v>
      </c>
      <c r="F639" s="2" t="s">
        <v>1160</v>
      </c>
      <c r="G639" s="7">
        <v>513135</v>
      </c>
      <c r="H639" s="2" t="s">
        <v>82</v>
      </c>
      <c r="K639" t="s">
        <v>21</v>
      </c>
    </row>
    <row r="640" spans="2:11" x14ac:dyDescent="0.3">
      <c r="B640" s="2"/>
      <c r="C640" s="5" t="s">
        <v>74</v>
      </c>
      <c r="D640" s="6" t="s">
        <v>1181</v>
      </c>
      <c r="E640" s="2" t="s">
        <v>1182</v>
      </c>
      <c r="F640" s="2" t="s">
        <v>1160</v>
      </c>
      <c r="G640" s="7">
        <v>649982</v>
      </c>
      <c r="H640" s="2" t="s">
        <v>82</v>
      </c>
      <c r="K640" t="s">
        <v>21</v>
      </c>
    </row>
    <row r="641" spans="2:12" x14ac:dyDescent="0.3">
      <c r="B641" s="2"/>
      <c r="C641" s="5" t="s">
        <v>74</v>
      </c>
      <c r="D641" s="6" t="s">
        <v>1183</v>
      </c>
      <c r="E641" s="2" t="s">
        <v>1184</v>
      </c>
      <c r="F641" s="2" t="s">
        <v>1160</v>
      </c>
      <c r="G641" s="7">
        <v>797958</v>
      </c>
      <c r="H641" s="2" t="s">
        <v>82</v>
      </c>
      <c r="K641" t="s">
        <v>21</v>
      </c>
    </row>
    <row r="642" spans="2:12" x14ac:dyDescent="0.3">
      <c r="B642" s="2"/>
      <c r="C642" s="5" t="s">
        <v>74</v>
      </c>
      <c r="D642" s="6" t="s">
        <v>1185</v>
      </c>
      <c r="E642" s="2" t="s">
        <v>1186</v>
      </c>
      <c r="F642" s="2" t="s">
        <v>1160</v>
      </c>
      <c r="G642" s="7">
        <v>1002278</v>
      </c>
      <c r="H642" s="2" t="s">
        <v>82</v>
      </c>
      <c r="K642" t="s">
        <v>21</v>
      </c>
    </row>
    <row r="643" spans="2:12" x14ac:dyDescent="0.3">
      <c r="B643" s="2"/>
      <c r="C643" s="5" t="s">
        <v>74</v>
      </c>
      <c r="D643" s="6" t="s">
        <v>1187</v>
      </c>
      <c r="E643" s="2" t="s">
        <v>1188</v>
      </c>
      <c r="F643" s="2" t="s">
        <v>1160</v>
      </c>
      <c r="G643" s="7">
        <v>1270122</v>
      </c>
      <c r="H643" s="2" t="s">
        <v>82</v>
      </c>
      <c r="K643" t="s">
        <v>21</v>
      </c>
    </row>
    <row r="644" spans="2:12" x14ac:dyDescent="0.3">
      <c r="B644" s="2"/>
      <c r="C644" s="5" t="s">
        <v>74</v>
      </c>
      <c r="D644" s="6" t="s">
        <v>1189</v>
      </c>
      <c r="E644" s="2" t="s">
        <v>1190</v>
      </c>
      <c r="F644" s="2" t="s">
        <v>1160</v>
      </c>
      <c r="G644" s="7">
        <v>1614984</v>
      </c>
      <c r="H644" s="2" t="s">
        <v>82</v>
      </c>
      <c r="K644" t="s">
        <v>21</v>
      </c>
    </row>
    <row r="645" spans="2:12" x14ac:dyDescent="0.3">
      <c r="B645" s="2"/>
      <c r="C645" s="5" t="s">
        <v>74</v>
      </c>
      <c r="D645" s="6" t="s">
        <v>1191</v>
      </c>
      <c r="E645" s="2" t="s">
        <v>1192</v>
      </c>
      <c r="F645" s="2" t="s">
        <v>1160</v>
      </c>
      <c r="G645" s="7">
        <v>2044308</v>
      </c>
      <c r="H645" s="2" t="s">
        <v>82</v>
      </c>
      <c r="K645" t="s">
        <v>21</v>
      </c>
    </row>
    <row r="646" spans="2:12" x14ac:dyDescent="0.3">
      <c r="B646" s="2"/>
      <c r="C646" s="5" t="s">
        <v>74</v>
      </c>
      <c r="D646" s="6" t="s">
        <v>1193</v>
      </c>
      <c r="E646" s="2" t="s">
        <v>1194</v>
      </c>
      <c r="F646" s="2" t="s">
        <v>1160</v>
      </c>
      <c r="G646" s="7">
        <v>2695497</v>
      </c>
      <c r="H646" s="2" t="s">
        <v>82</v>
      </c>
      <c r="K646" t="s">
        <v>21</v>
      </c>
    </row>
    <row r="647" spans="2:12" x14ac:dyDescent="0.3">
      <c r="B647" s="2"/>
      <c r="C647" s="5" t="s">
        <v>74</v>
      </c>
      <c r="D647" s="6" t="s">
        <v>1195</v>
      </c>
      <c r="E647" s="2" t="s">
        <v>1196</v>
      </c>
      <c r="F647" s="2" t="s">
        <v>1160</v>
      </c>
      <c r="G647" s="7">
        <v>3315312</v>
      </c>
      <c r="H647" s="2" t="s">
        <v>82</v>
      </c>
      <c r="K647" t="s">
        <v>21</v>
      </c>
    </row>
    <row r="648" spans="2:12" x14ac:dyDescent="0.3">
      <c r="B648" s="2"/>
      <c r="C648" s="5" t="s">
        <v>74</v>
      </c>
      <c r="D648" s="6" t="s">
        <v>1197</v>
      </c>
      <c r="E648" s="2" t="s">
        <v>1198</v>
      </c>
      <c r="F648" s="2" t="s">
        <v>1160</v>
      </c>
      <c r="G648" s="7">
        <v>4176753</v>
      </c>
      <c r="H648" s="2" t="s">
        <v>82</v>
      </c>
      <c r="K648" t="s">
        <v>21</v>
      </c>
      <c r="L648" s="22"/>
    </row>
    <row r="649" spans="2:12" x14ac:dyDescent="0.3">
      <c r="B649" s="2"/>
      <c r="C649" s="5" t="s">
        <v>74</v>
      </c>
      <c r="D649" s="6" t="s">
        <v>1199</v>
      </c>
      <c r="E649" s="2" t="s">
        <v>1200</v>
      </c>
      <c r="F649" s="2" t="s">
        <v>1160</v>
      </c>
      <c r="G649" s="7">
        <v>5264133</v>
      </c>
      <c r="H649" s="2" t="s">
        <v>82</v>
      </c>
      <c r="K649" t="s">
        <v>21</v>
      </c>
      <c r="L649" s="22"/>
    </row>
    <row r="650" spans="2:12" x14ac:dyDescent="0.3">
      <c r="B650" s="2"/>
      <c r="C650" s="5" t="s">
        <v>74</v>
      </c>
      <c r="D650" s="6" t="s">
        <v>1201</v>
      </c>
      <c r="E650" s="2" t="s">
        <v>1202</v>
      </c>
      <c r="F650" s="2" t="s">
        <v>1160</v>
      </c>
      <c r="G650" s="7">
        <v>7184132</v>
      </c>
      <c r="H650" s="2" t="s">
        <v>82</v>
      </c>
      <c r="K650" t="s">
        <v>21</v>
      </c>
      <c r="L650" s="22"/>
    </row>
    <row r="651" spans="2:12" x14ac:dyDescent="0.3">
      <c r="B651" s="2"/>
      <c r="C651" s="5" t="s">
        <v>74</v>
      </c>
      <c r="D651" s="6" t="s">
        <v>1203</v>
      </c>
      <c r="E651" s="2" t="s">
        <v>1204</v>
      </c>
      <c r="F651" s="2" t="s">
        <v>1160</v>
      </c>
      <c r="G651" s="7">
        <v>9112247</v>
      </c>
      <c r="H651" s="2" t="s">
        <v>82</v>
      </c>
      <c r="K651" t="s">
        <v>21</v>
      </c>
      <c r="L651" s="22"/>
    </row>
    <row r="652" spans="2:12" x14ac:dyDescent="0.3">
      <c r="B652" s="2"/>
      <c r="G652" s="7">
        <v>0</v>
      </c>
      <c r="K652" t="s">
        <v>21</v>
      </c>
      <c r="L652" s="22"/>
    </row>
    <row r="653" spans="2:12" x14ac:dyDescent="0.3">
      <c r="B653" s="2"/>
      <c r="D653" s="6" t="s">
        <v>1205</v>
      </c>
      <c r="G653" s="7">
        <v>0</v>
      </c>
      <c r="K653" t="s">
        <v>21</v>
      </c>
      <c r="L653" s="22"/>
    </row>
    <row r="654" spans="2:12" x14ac:dyDescent="0.3">
      <c r="B654" s="2"/>
      <c r="C654" s="5" t="s">
        <v>74</v>
      </c>
      <c r="D654" s="6" t="s">
        <v>1206</v>
      </c>
      <c r="E654" s="2" t="s">
        <v>1207</v>
      </c>
      <c r="F654" s="2" t="s">
        <v>1160</v>
      </c>
      <c r="G654" s="7">
        <v>7000</v>
      </c>
      <c r="H654" s="2" t="s">
        <v>30</v>
      </c>
      <c r="K654" t="s">
        <v>21</v>
      </c>
      <c r="L654" s="22"/>
    </row>
    <row r="655" spans="2:12" x14ac:dyDescent="0.3">
      <c r="B655" s="2"/>
      <c r="C655" s="5" t="s">
        <v>74</v>
      </c>
      <c r="D655" s="6" t="s">
        <v>1208</v>
      </c>
      <c r="E655" s="2" t="s">
        <v>1209</v>
      </c>
      <c r="F655" s="2" t="s">
        <v>1160</v>
      </c>
      <c r="G655" s="7">
        <v>10000</v>
      </c>
      <c r="H655" s="2" t="s">
        <v>30</v>
      </c>
      <c r="K655" t="s">
        <v>21</v>
      </c>
      <c r="L655" s="22"/>
    </row>
    <row r="656" spans="2:12" x14ac:dyDescent="0.3">
      <c r="B656" s="2"/>
      <c r="C656" s="5" t="s">
        <v>74</v>
      </c>
      <c r="D656" s="6" t="s">
        <v>1210</v>
      </c>
      <c r="E656" s="2" t="s">
        <v>1211</v>
      </c>
      <c r="F656" s="2" t="s">
        <v>1160</v>
      </c>
      <c r="G656" s="7">
        <v>12000</v>
      </c>
      <c r="H656" s="2" t="s">
        <v>30</v>
      </c>
      <c r="K656" t="s">
        <v>21</v>
      </c>
      <c r="L656" s="22"/>
    </row>
    <row r="657" spans="2:12" x14ac:dyDescent="0.3">
      <c r="B657" s="2"/>
      <c r="G657" s="7">
        <v>0</v>
      </c>
      <c r="K657" t="s">
        <v>21</v>
      </c>
      <c r="L657" s="22"/>
    </row>
    <row r="658" spans="2:12" x14ac:dyDescent="0.3">
      <c r="B658" s="2"/>
      <c r="D658" s="6" t="s">
        <v>1212</v>
      </c>
      <c r="G658" s="7">
        <v>0</v>
      </c>
      <c r="K658" t="s">
        <v>21</v>
      </c>
      <c r="L658" s="22"/>
    </row>
    <row r="659" spans="2:12" x14ac:dyDescent="0.3">
      <c r="B659" s="2"/>
      <c r="G659" s="7">
        <v>0</v>
      </c>
      <c r="K659" t="s">
        <v>21</v>
      </c>
      <c r="L659" s="22"/>
    </row>
    <row r="660" spans="2:12" x14ac:dyDescent="0.3">
      <c r="B660" s="2"/>
      <c r="D660" s="6" t="s">
        <v>1213</v>
      </c>
      <c r="G660" s="7">
        <v>0</v>
      </c>
      <c r="K660" t="s">
        <v>21</v>
      </c>
      <c r="L660" s="22"/>
    </row>
    <row r="661" spans="2:12" x14ac:dyDescent="0.3">
      <c r="B661" s="2"/>
      <c r="C661" s="5" t="s">
        <v>74</v>
      </c>
      <c r="D661" s="6" t="s">
        <v>1214</v>
      </c>
      <c r="E661" s="2" t="s">
        <v>1215</v>
      </c>
      <c r="F661" s="2" t="s">
        <v>1160</v>
      </c>
      <c r="G661" s="7">
        <v>7277</v>
      </c>
      <c r="H661" s="2" t="s">
        <v>82</v>
      </c>
      <c r="K661" t="s">
        <v>21</v>
      </c>
      <c r="L661" s="22"/>
    </row>
    <row r="662" spans="2:12" x14ac:dyDescent="0.3">
      <c r="B662" s="2"/>
      <c r="C662" s="5" t="s">
        <v>74</v>
      </c>
      <c r="D662" s="6" t="s">
        <v>1216</v>
      </c>
      <c r="E662" s="2" t="s">
        <v>1217</v>
      </c>
      <c r="F662" s="2" t="s">
        <v>1160</v>
      </c>
      <c r="G662" s="7">
        <v>10826</v>
      </c>
      <c r="H662" s="2" t="s">
        <v>82</v>
      </c>
      <c r="K662" t="s">
        <v>21</v>
      </c>
      <c r="L662" s="22"/>
    </row>
    <row r="663" spans="2:12" x14ac:dyDescent="0.3">
      <c r="B663" s="2"/>
      <c r="C663" s="5" t="s">
        <v>74</v>
      </c>
      <c r="D663" s="6" t="s">
        <v>1218</v>
      </c>
      <c r="E663" s="2" t="s">
        <v>1219</v>
      </c>
      <c r="F663" s="2" t="s">
        <v>1160</v>
      </c>
      <c r="G663" s="7">
        <v>16485</v>
      </c>
      <c r="H663" s="2" t="s">
        <v>82</v>
      </c>
      <c r="K663" t="s">
        <v>21</v>
      </c>
      <c r="L663" s="22"/>
    </row>
    <row r="664" spans="2:12" x14ac:dyDescent="0.3">
      <c r="B664" s="2"/>
      <c r="C664" s="5" t="s">
        <v>74</v>
      </c>
      <c r="D664" s="6" t="s">
        <v>1220</v>
      </c>
      <c r="E664" s="2" t="s">
        <v>1221</v>
      </c>
      <c r="F664" s="2" t="s">
        <v>1160</v>
      </c>
      <c r="G664" s="7">
        <v>25778</v>
      </c>
      <c r="H664" s="2" t="s">
        <v>82</v>
      </c>
      <c r="K664" t="s">
        <v>21</v>
      </c>
      <c r="L664" s="22"/>
    </row>
    <row r="665" spans="2:12" x14ac:dyDescent="0.3">
      <c r="B665" s="2"/>
      <c r="C665" s="5" t="s">
        <v>74</v>
      </c>
      <c r="D665" s="6" t="s">
        <v>1222</v>
      </c>
      <c r="E665" s="2" t="s">
        <v>1223</v>
      </c>
      <c r="F665" s="2" t="s">
        <v>1160</v>
      </c>
      <c r="G665" s="7">
        <v>39764</v>
      </c>
      <c r="H665" s="2" t="s">
        <v>82</v>
      </c>
      <c r="K665" t="s">
        <v>21</v>
      </c>
      <c r="L665" s="22"/>
    </row>
    <row r="666" spans="2:12" x14ac:dyDescent="0.3">
      <c r="B666" s="2"/>
      <c r="C666" s="5" t="s">
        <v>74</v>
      </c>
      <c r="D666" s="6" t="s">
        <v>1224</v>
      </c>
      <c r="E666" s="2" t="s">
        <v>1225</v>
      </c>
      <c r="F666" s="2" t="s">
        <v>1160</v>
      </c>
      <c r="G666" s="7">
        <v>62864</v>
      </c>
      <c r="H666" s="2" t="s">
        <v>82</v>
      </c>
      <c r="K666" t="s">
        <v>21</v>
      </c>
      <c r="L666" s="22"/>
    </row>
    <row r="667" spans="2:12" x14ac:dyDescent="0.3">
      <c r="B667" s="2"/>
      <c r="C667" s="5" t="s">
        <v>74</v>
      </c>
      <c r="D667" s="6" t="s">
        <v>1226</v>
      </c>
      <c r="E667" s="2" t="s">
        <v>1227</v>
      </c>
      <c r="F667" s="2" t="s">
        <v>1160</v>
      </c>
      <c r="G667" s="7">
        <v>89103</v>
      </c>
      <c r="H667" s="2" t="s">
        <v>82</v>
      </c>
      <c r="K667" t="s">
        <v>21</v>
      </c>
      <c r="L667" s="22"/>
    </row>
    <row r="668" spans="2:12" x14ac:dyDescent="0.3">
      <c r="B668" s="2"/>
      <c r="C668" s="5" t="s">
        <v>74</v>
      </c>
      <c r="D668" s="6" t="s">
        <v>1228</v>
      </c>
      <c r="E668" s="2" t="s">
        <v>1229</v>
      </c>
      <c r="F668" s="2" t="s">
        <v>1160</v>
      </c>
      <c r="G668" s="7">
        <v>127995</v>
      </c>
      <c r="H668" s="2" t="s">
        <v>82</v>
      </c>
      <c r="K668" t="s">
        <v>21</v>
      </c>
      <c r="L668" s="22"/>
    </row>
    <row r="669" spans="2:12" x14ac:dyDescent="0.3">
      <c r="B669" s="2"/>
      <c r="C669" s="5" t="s">
        <v>74</v>
      </c>
      <c r="D669" s="6" t="s">
        <v>1230</v>
      </c>
      <c r="E669" s="2" t="s">
        <v>1231</v>
      </c>
      <c r="F669" s="2" t="s">
        <v>1160</v>
      </c>
      <c r="G669" s="7">
        <v>189231</v>
      </c>
      <c r="H669" s="2" t="s">
        <v>82</v>
      </c>
      <c r="K669" t="s">
        <v>21</v>
      </c>
      <c r="L669" s="22"/>
    </row>
    <row r="670" spans="2:12" x14ac:dyDescent="0.3">
      <c r="B670" s="2"/>
      <c r="C670" s="5" t="s">
        <v>74</v>
      </c>
      <c r="D670" s="6" t="s">
        <v>1232</v>
      </c>
      <c r="E670" s="2" t="s">
        <v>1233</v>
      </c>
      <c r="F670" s="2" t="s">
        <v>1160</v>
      </c>
      <c r="G670" s="7">
        <v>400880</v>
      </c>
      <c r="H670" s="2" t="s">
        <v>82</v>
      </c>
      <c r="K670" t="s">
        <v>21</v>
      </c>
    </row>
    <row r="671" spans="2:12" x14ac:dyDescent="0.3">
      <c r="B671" s="2"/>
      <c r="C671" s="5" t="s">
        <v>74</v>
      </c>
      <c r="D671" s="6" t="s">
        <v>1234</v>
      </c>
      <c r="E671" s="2" t="s">
        <v>1235</v>
      </c>
      <c r="F671" s="2" t="s">
        <v>1160</v>
      </c>
      <c r="G671" s="7">
        <v>624425</v>
      </c>
      <c r="H671" s="2" t="s">
        <v>82</v>
      </c>
      <c r="K671" t="s">
        <v>21</v>
      </c>
    </row>
    <row r="672" spans="2:12" x14ac:dyDescent="0.3">
      <c r="B672" s="2"/>
      <c r="C672" s="5" t="s">
        <v>74</v>
      </c>
      <c r="D672" s="6" t="s">
        <v>1236</v>
      </c>
      <c r="E672" s="2" t="s">
        <v>1237</v>
      </c>
      <c r="F672" s="2" t="s">
        <v>1160</v>
      </c>
      <c r="G672" s="7">
        <v>793013</v>
      </c>
      <c r="H672" s="2" t="s">
        <v>82</v>
      </c>
      <c r="K672" t="s">
        <v>21</v>
      </c>
    </row>
    <row r="673" spans="2:11" x14ac:dyDescent="0.3">
      <c r="B673" s="2"/>
      <c r="C673" s="5" t="s">
        <v>74</v>
      </c>
      <c r="D673" s="6" t="s">
        <v>1238</v>
      </c>
      <c r="E673" s="2" t="s">
        <v>1239</v>
      </c>
      <c r="F673" s="2" t="s">
        <v>1160</v>
      </c>
      <c r="G673" s="7">
        <v>400000</v>
      </c>
      <c r="H673" s="2" t="s">
        <v>30</v>
      </c>
      <c r="K673" t="s">
        <v>21</v>
      </c>
    </row>
    <row r="674" spans="2:11" x14ac:dyDescent="0.3">
      <c r="B674" s="2"/>
      <c r="C674" s="5" t="s">
        <v>74</v>
      </c>
      <c r="D674" s="6" t="s">
        <v>1240</v>
      </c>
      <c r="E674" s="2" t="s">
        <v>1241</v>
      </c>
      <c r="F674" s="2" t="s">
        <v>1160</v>
      </c>
      <c r="G674" s="7">
        <v>1224909</v>
      </c>
      <c r="H674" s="2" t="s">
        <v>82</v>
      </c>
      <c r="K674" t="s">
        <v>21</v>
      </c>
    </row>
    <row r="675" spans="2:11" x14ac:dyDescent="0.3">
      <c r="B675" s="2"/>
      <c r="C675" s="5" t="s">
        <v>74</v>
      </c>
      <c r="D675" s="6" t="s">
        <v>1242</v>
      </c>
      <c r="E675" s="2" t="s">
        <v>1243</v>
      </c>
      <c r="F675" s="2" t="s">
        <v>1160</v>
      </c>
      <c r="G675" s="7">
        <v>1551816</v>
      </c>
      <c r="H675" s="2" t="s">
        <v>82</v>
      </c>
      <c r="K675" t="s">
        <v>21</v>
      </c>
    </row>
    <row r="676" spans="2:11" x14ac:dyDescent="0.3">
      <c r="B676" s="2"/>
      <c r="C676" s="5" t="s">
        <v>74</v>
      </c>
      <c r="D676" s="6" t="s">
        <v>1244</v>
      </c>
      <c r="E676" s="2" t="s">
        <v>1245</v>
      </c>
      <c r="F676" s="2" t="s">
        <v>1160</v>
      </c>
      <c r="G676" s="7">
        <v>1041666.667</v>
      </c>
      <c r="H676" s="2" t="s">
        <v>30</v>
      </c>
      <c r="K676" t="s">
        <v>21</v>
      </c>
    </row>
    <row r="677" spans="2:11" x14ac:dyDescent="0.3">
      <c r="B677" s="2"/>
      <c r="C677" s="5" t="s">
        <v>74</v>
      </c>
      <c r="D677" s="6" t="s">
        <v>1246</v>
      </c>
      <c r="E677" s="2" t="s">
        <v>1247</v>
      </c>
      <c r="F677" s="2" t="s">
        <v>1160</v>
      </c>
      <c r="G677" s="7">
        <v>2497551</v>
      </c>
      <c r="H677" s="2" t="s">
        <v>82</v>
      </c>
      <c r="K677" t="s">
        <v>21</v>
      </c>
    </row>
    <row r="678" spans="2:11" x14ac:dyDescent="0.3">
      <c r="B678" s="2"/>
      <c r="C678" s="5" t="s">
        <v>74</v>
      </c>
      <c r="D678" s="6" t="s">
        <v>1248</v>
      </c>
      <c r="E678" s="2" t="s">
        <v>1249</v>
      </c>
      <c r="F678" s="2" t="s">
        <v>1160</v>
      </c>
      <c r="G678" s="7">
        <v>3287172</v>
      </c>
      <c r="H678" s="2" t="s">
        <v>82</v>
      </c>
      <c r="K678" t="s">
        <v>21</v>
      </c>
    </row>
    <row r="679" spans="2:11" x14ac:dyDescent="0.3">
      <c r="B679" s="2"/>
      <c r="C679" s="5" t="s">
        <v>74</v>
      </c>
      <c r="D679" s="6" t="s">
        <v>1250</v>
      </c>
      <c r="E679" s="2" t="s">
        <v>1251</v>
      </c>
      <c r="F679" s="2" t="s">
        <v>1160</v>
      </c>
      <c r="G679" s="7">
        <v>4058828</v>
      </c>
      <c r="H679" s="2" t="s">
        <v>82</v>
      </c>
      <c r="K679" t="s">
        <v>21</v>
      </c>
    </row>
    <row r="680" spans="2:11" x14ac:dyDescent="0.3">
      <c r="B680" s="2"/>
      <c r="C680" s="5" t="s">
        <v>74</v>
      </c>
      <c r="D680" s="6" t="s">
        <v>1252</v>
      </c>
      <c r="E680" s="2" t="s">
        <v>1253</v>
      </c>
      <c r="F680" s="2" t="s">
        <v>1160</v>
      </c>
      <c r="G680" s="7">
        <v>5095031</v>
      </c>
      <c r="H680" s="2" t="s">
        <v>82</v>
      </c>
      <c r="K680" t="s">
        <v>21</v>
      </c>
    </row>
    <row r="681" spans="2:11" x14ac:dyDescent="0.3">
      <c r="B681" s="2"/>
      <c r="C681" s="5" t="s">
        <v>74</v>
      </c>
      <c r="D681" s="6" t="s">
        <v>1254</v>
      </c>
      <c r="E681" s="2" t="s">
        <v>1255</v>
      </c>
      <c r="F681" s="2" t="s">
        <v>1160</v>
      </c>
      <c r="G681" s="7">
        <v>6435083</v>
      </c>
      <c r="H681" s="2" t="s">
        <v>82</v>
      </c>
      <c r="K681" t="s">
        <v>21</v>
      </c>
    </row>
    <row r="682" spans="2:11" x14ac:dyDescent="0.3">
      <c r="B682" s="2"/>
      <c r="G682" s="7">
        <v>0</v>
      </c>
      <c r="K682" t="s">
        <v>21</v>
      </c>
    </row>
    <row r="683" spans="2:11" x14ac:dyDescent="0.3">
      <c r="B683" s="2"/>
      <c r="C683" s="5" t="s">
        <v>283</v>
      </c>
      <c r="D683" s="6" t="s">
        <v>1256</v>
      </c>
      <c r="G683" s="7">
        <v>0</v>
      </c>
      <c r="K683" t="s">
        <v>21</v>
      </c>
    </row>
    <row r="684" spans="2:11" x14ac:dyDescent="0.3">
      <c r="B684" s="2"/>
      <c r="D684" s="6" t="s">
        <v>1257</v>
      </c>
      <c r="G684" s="7">
        <v>0</v>
      </c>
      <c r="K684" t="s">
        <v>21</v>
      </c>
    </row>
    <row r="685" spans="2:11" x14ac:dyDescent="0.3">
      <c r="B685" s="2"/>
      <c r="C685" s="5" t="s">
        <v>74</v>
      </c>
      <c r="D685" s="6" t="s">
        <v>1258</v>
      </c>
      <c r="E685" s="2" t="s">
        <v>1259</v>
      </c>
      <c r="F685" s="2" t="s">
        <v>1160</v>
      </c>
      <c r="G685" s="7">
        <v>391304</v>
      </c>
      <c r="H685" s="2" t="s">
        <v>82</v>
      </c>
      <c r="K685" t="s">
        <v>21</v>
      </c>
    </row>
    <row r="686" spans="2:11" x14ac:dyDescent="0.3">
      <c r="B686" s="2"/>
      <c r="C686" s="5" t="s">
        <v>74</v>
      </c>
      <c r="D686" s="6" t="s">
        <v>1260</v>
      </c>
      <c r="E686" s="2" t="s">
        <v>1261</v>
      </c>
      <c r="F686" s="2" t="s">
        <v>1160</v>
      </c>
      <c r="G686" s="7">
        <v>477561</v>
      </c>
      <c r="H686" s="2" t="s">
        <v>82</v>
      </c>
      <c r="K686" t="s">
        <v>21</v>
      </c>
    </row>
    <row r="687" spans="2:11" x14ac:dyDescent="0.3">
      <c r="B687" s="2"/>
      <c r="C687" s="5" t="s">
        <v>74</v>
      </c>
      <c r="D687" s="6" t="s">
        <v>1262</v>
      </c>
      <c r="E687" s="2" t="s">
        <v>1263</v>
      </c>
      <c r="F687" s="2" t="s">
        <v>1160</v>
      </c>
      <c r="G687" s="7">
        <v>566013</v>
      </c>
      <c r="H687" s="2" t="s">
        <v>82</v>
      </c>
      <c r="K687" t="s">
        <v>21</v>
      </c>
    </row>
    <row r="688" spans="2:11" x14ac:dyDescent="0.3">
      <c r="B688" s="2"/>
      <c r="C688" s="5" t="s">
        <v>74</v>
      </c>
      <c r="D688" s="6" t="s">
        <v>1264</v>
      </c>
      <c r="E688" s="2" t="s">
        <v>1265</v>
      </c>
      <c r="F688" s="2" t="s">
        <v>1160</v>
      </c>
      <c r="G688" s="7">
        <v>670047</v>
      </c>
      <c r="H688" s="2" t="s">
        <v>82</v>
      </c>
      <c r="K688" t="s">
        <v>21</v>
      </c>
    </row>
    <row r="689" spans="2:11" x14ac:dyDescent="0.3">
      <c r="B689" s="2"/>
      <c r="C689" s="5" t="s">
        <v>74</v>
      </c>
      <c r="D689" s="6" t="s">
        <v>1266</v>
      </c>
      <c r="E689" s="2" t="s">
        <v>1267</v>
      </c>
      <c r="F689" s="2" t="s">
        <v>1160</v>
      </c>
      <c r="G689" s="7">
        <v>1253049</v>
      </c>
      <c r="H689" s="2" t="s">
        <v>82</v>
      </c>
      <c r="K689" t="s">
        <v>21</v>
      </c>
    </row>
    <row r="690" spans="2:11" x14ac:dyDescent="0.3">
      <c r="B690" s="2"/>
      <c r="C690" s="5" t="s">
        <v>74</v>
      </c>
      <c r="D690" s="6" t="s">
        <v>1268</v>
      </c>
      <c r="E690" s="2" t="s">
        <v>1269</v>
      </c>
      <c r="F690" s="2" t="s">
        <v>1160</v>
      </c>
      <c r="G690" s="7">
        <v>1917993</v>
      </c>
      <c r="H690" s="2" t="s">
        <v>82</v>
      </c>
      <c r="K690" t="s">
        <v>21</v>
      </c>
    </row>
    <row r="691" spans="2:11" x14ac:dyDescent="0.3">
      <c r="B691" s="2"/>
      <c r="C691" s="5" t="s">
        <v>74</v>
      </c>
      <c r="D691" s="6" t="s">
        <v>1270</v>
      </c>
      <c r="E691" s="2" t="s">
        <v>1271</v>
      </c>
      <c r="F691" s="2" t="s">
        <v>1160</v>
      </c>
      <c r="G691" s="7">
        <v>3049893</v>
      </c>
      <c r="H691" s="2" t="s">
        <v>82</v>
      </c>
      <c r="K691" t="s">
        <v>21</v>
      </c>
    </row>
    <row r="692" spans="2:11" x14ac:dyDescent="0.3">
      <c r="B692" s="2"/>
      <c r="C692" s="5" t="s">
        <v>74</v>
      </c>
      <c r="D692" s="6" t="s">
        <v>1272</v>
      </c>
      <c r="E692" s="2" t="s">
        <v>1273</v>
      </c>
      <c r="F692" s="2" t="s">
        <v>1160</v>
      </c>
      <c r="G692" s="7">
        <v>4760742</v>
      </c>
      <c r="H692" s="2" t="s">
        <v>82</v>
      </c>
      <c r="K692" t="s">
        <v>21</v>
      </c>
    </row>
    <row r="693" spans="2:11" x14ac:dyDescent="0.3">
      <c r="B693" s="2"/>
      <c r="C693" s="5" t="s">
        <v>74</v>
      </c>
      <c r="D693" s="6" t="s">
        <v>1274</v>
      </c>
      <c r="E693" s="2" t="s">
        <v>1275</v>
      </c>
      <c r="F693" s="2" t="s">
        <v>1160</v>
      </c>
      <c r="G693" s="7">
        <v>7766073</v>
      </c>
      <c r="H693" s="2" t="s">
        <v>82</v>
      </c>
      <c r="K693" t="s">
        <v>21</v>
      </c>
    </row>
    <row r="694" spans="2:11" x14ac:dyDescent="0.3">
      <c r="B694" s="2"/>
      <c r="C694" s="5" t="s">
        <v>74</v>
      </c>
      <c r="D694" s="6" t="s">
        <v>1276</v>
      </c>
      <c r="E694" s="2" t="s">
        <v>1277</v>
      </c>
      <c r="F694" s="2" t="s">
        <v>1160</v>
      </c>
      <c r="G694" s="7">
        <v>19281570</v>
      </c>
      <c r="H694" s="2" t="s">
        <v>82</v>
      </c>
      <c r="K694" t="s">
        <v>21</v>
      </c>
    </row>
    <row r="695" spans="2:11" x14ac:dyDescent="0.3">
      <c r="B695" s="2"/>
      <c r="G695" s="7">
        <v>0</v>
      </c>
      <c r="K695" t="s">
        <v>21</v>
      </c>
    </row>
    <row r="696" spans="2:11" x14ac:dyDescent="0.3">
      <c r="B696" s="2"/>
      <c r="D696" s="6" t="s">
        <v>1278</v>
      </c>
      <c r="G696" s="7">
        <v>0</v>
      </c>
      <c r="K696" t="s">
        <v>21</v>
      </c>
    </row>
    <row r="697" spans="2:11" x14ac:dyDescent="0.3">
      <c r="B697" s="2"/>
      <c r="C697" s="5" t="s">
        <v>74</v>
      </c>
      <c r="D697" s="6" t="s">
        <v>1279</v>
      </c>
      <c r="E697" s="2" t="s">
        <v>1280</v>
      </c>
      <c r="F697" s="2" t="s">
        <v>301</v>
      </c>
      <c r="G697" s="7">
        <v>407768</v>
      </c>
      <c r="H697" s="2" t="s">
        <v>82</v>
      </c>
      <c r="K697" t="s">
        <v>21</v>
      </c>
    </row>
    <row r="698" spans="2:11" x14ac:dyDescent="0.3">
      <c r="B698" s="2"/>
      <c r="C698" s="5" t="s">
        <v>74</v>
      </c>
      <c r="D698" s="6" t="s">
        <v>1281</v>
      </c>
      <c r="E698" s="2" t="s">
        <v>1282</v>
      </c>
      <c r="F698" s="2" t="s">
        <v>301</v>
      </c>
      <c r="G698" s="7">
        <v>585344</v>
      </c>
      <c r="H698" s="2" t="s">
        <v>82</v>
      </c>
      <c r="K698" t="s">
        <v>21</v>
      </c>
    </row>
    <row r="699" spans="2:11" x14ac:dyDescent="0.3">
      <c r="B699" s="2"/>
      <c r="C699" s="5" t="s">
        <v>74</v>
      </c>
      <c r="D699" s="6" t="s">
        <v>1283</v>
      </c>
      <c r="E699" s="2" t="s">
        <v>1284</v>
      </c>
      <c r="F699" s="2" t="s">
        <v>301</v>
      </c>
      <c r="G699" s="7">
        <v>689976</v>
      </c>
      <c r="H699" s="2" t="s">
        <v>82</v>
      </c>
      <c r="K699" t="s">
        <v>21</v>
      </c>
    </row>
    <row r="700" spans="2:11" x14ac:dyDescent="0.3">
      <c r="B700" s="2"/>
      <c r="C700" s="5" t="s">
        <v>74</v>
      </c>
      <c r="D700" s="6" t="s">
        <v>1285</v>
      </c>
      <c r="E700" s="2" t="s">
        <v>1286</v>
      </c>
      <c r="F700" s="2" t="s">
        <v>301</v>
      </c>
      <c r="G700" s="7">
        <v>1276611</v>
      </c>
      <c r="H700" s="2" t="s">
        <v>82</v>
      </c>
      <c r="K700" t="s">
        <v>21</v>
      </c>
    </row>
    <row r="701" spans="2:11" x14ac:dyDescent="0.3">
      <c r="B701" s="2"/>
      <c r="C701" s="5" t="s">
        <v>74</v>
      </c>
      <c r="D701" s="6" t="s">
        <v>1287</v>
      </c>
      <c r="E701" s="2" t="s">
        <v>1288</v>
      </c>
      <c r="F701" s="2" t="s">
        <v>301</v>
      </c>
      <c r="G701" s="7">
        <v>1958471</v>
      </c>
      <c r="H701" s="2" t="s">
        <v>82</v>
      </c>
      <c r="K701" t="s">
        <v>21</v>
      </c>
    </row>
    <row r="702" spans="2:11" x14ac:dyDescent="0.3">
      <c r="B702" s="2"/>
      <c r="C702" s="5" t="s">
        <v>74</v>
      </c>
      <c r="D702" s="6" t="s">
        <v>1289</v>
      </c>
      <c r="E702" s="2" t="s">
        <v>1290</v>
      </c>
      <c r="F702" s="2" t="s">
        <v>301</v>
      </c>
      <c r="G702" s="7">
        <v>3093174</v>
      </c>
      <c r="H702" s="2" t="s">
        <v>82</v>
      </c>
      <c r="K702" t="s">
        <v>21</v>
      </c>
    </row>
    <row r="703" spans="2:11" x14ac:dyDescent="0.3">
      <c r="B703" s="2"/>
      <c r="C703" s="5" t="s">
        <v>74</v>
      </c>
      <c r="D703" s="6" t="s">
        <v>1291</v>
      </c>
      <c r="E703" s="2" t="s">
        <v>1292</v>
      </c>
      <c r="F703" s="2" t="s">
        <v>301</v>
      </c>
      <c r="G703" s="7">
        <v>4832142</v>
      </c>
      <c r="H703" s="2" t="s">
        <v>82</v>
      </c>
      <c r="K703" t="s">
        <v>21</v>
      </c>
    </row>
    <row r="704" spans="2:11" x14ac:dyDescent="0.3">
      <c r="B704" s="2"/>
      <c r="C704" s="5" t="s">
        <v>74</v>
      </c>
      <c r="D704" s="6" t="s">
        <v>1293</v>
      </c>
      <c r="E704" s="2" t="s">
        <v>1294</v>
      </c>
      <c r="F704" s="2" t="s">
        <v>301</v>
      </c>
      <c r="G704" s="7">
        <v>7987182</v>
      </c>
      <c r="H704" s="2" t="s">
        <v>82</v>
      </c>
      <c r="K704" t="s">
        <v>21</v>
      </c>
    </row>
    <row r="705" spans="2:11" x14ac:dyDescent="0.3">
      <c r="B705" s="2"/>
      <c r="C705" s="5" t="s">
        <v>74</v>
      </c>
      <c r="D705" s="6" t="s">
        <v>1295</v>
      </c>
      <c r="E705" s="2" t="s">
        <v>1296</v>
      </c>
      <c r="F705" s="2" t="s">
        <v>301</v>
      </c>
      <c r="G705" s="7">
        <v>12447110</v>
      </c>
      <c r="H705" s="2" t="s">
        <v>82</v>
      </c>
      <c r="K705" t="s">
        <v>21</v>
      </c>
    </row>
    <row r="706" spans="2:11" x14ac:dyDescent="0.3">
      <c r="B706" s="2"/>
      <c r="C706" s="5" t="s">
        <v>74</v>
      </c>
      <c r="D706" s="6" t="s">
        <v>1297</v>
      </c>
      <c r="E706" s="2" t="s">
        <v>1298</v>
      </c>
      <c r="F706" s="2" t="s">
        <v>301</v>
      </c>
      <c r="G706" s="7">
        <v>20500578</v>
      </c>
      <c r="H706" s="2" t="s">
        <v>82</v>
      </c>
      <c r="K706" t="s">
        <v>21</v>
      </c>
    </row>
    <row r="707" spans="2:11" x14ac:dyDescent="0.3">
      <c r="B707" s="2"/>
      <c r="G707" s="7">
        <v>0</v>
      </c>
      <c r="K707" t="s">
        <v>21</v>
      </c>
    </row>
    <row r="708" spans="2:11" x14ac:dyDescent="0.3">
      <c r="B708" s="2"/>
      <c r="C708" s="5" t="s">
        <v>293</v>
      </c>
      <c r="D708" s="6" t="s">
        <v>1299</v>
      </c>
      <c r="G708" s="7">
        <v>0</v>
      </c>
      <c r="K708" t="s">
        <v>21</v>
      </c>
    </row>
    <row r="709" spans="2:11" x14ac:dyDescent="0.3">
      <c r="B709" s="2"/>
      <c r="C709" s="5" t="s">
        <v>74</v>
      </c>
      <c r="D709" s="6" t="s">
        <v>1300</v>
      </c>
      <c r="E709" s="2" t="s">
        <v>1301</v>
      </c>
      <c r="F709" s="2" t="s">
        <v>301</v>
      </c>
      <c r="G709" s="7">
        <v>150000</v>
      </c>
      <c r="H709" s="2" t="s">
        <v>30</v>
      </c>
      <c r="K709" t="s">
        <v>21</v>
      </c>
    </row>
    <row r="710" spans="2:11" x14ac:dyDescent="0.3">
      <c r="B710" s="2"/>
      <c r="C710" s="5" t="s">
        <v>74</v>
      </c>
      <c r="D710" s="6" t="s">
        <v>1302</v>
      </c>
      <c r="E710" s="2" t="s">
        <v>1303</v>
      </c>
      <c r="F710" s="2" t="s">
        <v>301</v>
      </c>
      <c r="G710" s="7">
        <v>105000</v>
      </c>
      <c r="H710" s="2" t="s">
        <v>30</v>
      </c>
      <c r="K710" t="s">
        <v>21</v>
      </c>
    </row>
    <row r="711" spans="2:11" x14ac:dyDescent="0.3">
      <c r="B711" s="2"/>
      <c r="C711" s="5" t="s">
        <v>74</v>
      </c>
      <c r="D711" s="6" t="s">
        <v>1304</v>
      </c>
      <c r="E711" s="2" t="s">
        <v>1305</v>
      </c>
      <c r="F711" s="2" t="s">
        <v>301</v>
      </c>
      <c r="G711" s="7">
        <v>174000</v>
      </c>
      <c r="H711" s="2" t="s">
        <v>30</v>
      </c>
      <c r="K711" t="s">
        <v>21</v>
      </c>
    </row>
    <row r="712" spans="2:11" x14ac:dyDescent="0.3">
      <c r="B712" s="2"/>
      <c r="C712" s="5" t="s">
        <v>74</v>
      </c>
      <c r="D712" s="6" t="s">
        <v>1306</v>
      </c>
      <c r="E712" s="2" t="s">
        <v>1307</v>
      </c>
      <c r="F712" s="2" t="s">
        <v>301</v>
      </c>
      <c r="G712" s="7">
        <v>388000</v>
      </c>
      <c r="H712" s="2" t="s">
        <v>30</v>
      </c>
      <c r="K712" t="s">
        <v>21</v>
      </c>
    </row>
    <row r="713" spans="2:11" x14ac:dyDescent="0.3">
      <c r="B713" s="2"/>
      <c r="C713" s="5" t="s">
        <v>74</v>
      </c>
      <c r="D713" s="6" t="s">
        <v>1308</v>
      </c>
      <c r="E713" s="2" t="s">
        <v>1309</v>
      </c>
      <c r="F713" s="2" t="s">
        <v>301</v>
      </c>
      <c r="G713" s="7">
        <v>369050</v>
      </c>
      <c r="H713" s="2" t="s">
        <v>82</v>
      </c>
      <c r="K713" t="s">
        <v>21</v>
      </c>
    </row>
    <row r="714" spans="2:11" x14ac:dyDescent="0.3">
      <c r="B714" s="2"/>
      <c r="C714" s="5" t="s">
        <v>74</v>
      </c>
      <c r="D714" s="6" t="s">
        <v>1310</v>
      </c>
      <c r="E714" s="2" t="s">
        <v>1311</v>
      </c>
      <c r="F714" s="2" t="s">
        <v>301</v>
      </c>
      <c r="G714" s="7">
        <v>423500</v>
      </c>
      <c r="H714" s="2" t="s">
        <v>82</v>
      </c>
      <c r="K714" t="s">
        <v>21</v>
      </c>
    </row>
    <row r="715" spans="2:11" x14ac:dyDescent="0.3">
      <c r="B715" s="2"/>
      <c r="C715" s="5" t="s">
        <v>74</v>
      </c>
      <c r="D715" s="6" t="s">
        <v>1312</v>
      </c>
      <c r="E715" s="2" t="s">
        <v>1313</v>
      </c>
      <c r="F715" s="2" t="s">
        <v>301</v>
      </c>
      <c r="G715" s="7">
        <v>624000</v>
      </c>
      <c r="H715" s="2" t="s">
        <v>30</v>
      </c>
      <c r="K715" t="s">
        <v>21</v>
      </c>
    </row>
    <row r="716" spans="2:11" x14ac:dyDescent="0.3">
      <c r="B716" s="2"/>
      <c r="C716" s="5" t="s">
        <v>74</v>
      </c>
      <c r="D716" s="6" t="s">
        <v>1314</v>
      </c>
      <c r="E716" s="2" t="s">
        <v>1315</v>
      </c>
      <c r="F716" s="2" t="s">
        <v>301</v>
      </c>
      <c r="G716" s="7">
        <v>812000</v>
      </c>
      <c r="H716" s="2" t="s">
        <v>30</v>
      </c>
      <c r="K716" t="s">
        <v>21</v>
      </c>
    </row>
    <row r="717" spans="2:11" x14ac:dyDescent="0.3">
      <c r="B717" s="2"/>
      <c r="C717" s="5" t="s">
        <v>74</v>
      </c>
      <c r="D717" s="6" t="s">
        <v>1316</v>
      </c>
      <c r="E717" s="2" t="s">
        <v>1317</v>
      </c>
      <c r="F717" s="2" t="s">
        <v>301</v>
      </c>
      <c r="G717" s="7">
        <v>779000</v>
      </c>
      <c r="H717" s="2" t="s">
        <v>30</v>
      </c>
      <c r="K717" t="s">
        <v>21</v>
      </c>
    </row>
    <row r="718" spans="2:11" x14ac:dyDescent="0.3">
      <c r="B718" s="2"/>
      <c r="C718" s="5" t="s">
        <v>74</v>
      </c>
      <c r="D718" s="6" t="s">
        <v>1318</v>
      </c>
      <c r="E718" s="2" t="s">
        <v>1319</v>
      </c>
      <c r="F718" s="2" t="s">
        <v>301</v>
      </c>
      <c r="G718" s="7">
        <v>650000</v>
      </c>
      <c r="H718" s="2" t="s">
        <v>30</v>
      </c>
      <c r="K718" t="s">
        <v>21</v>
      </c>
    </row>
    <row r="719" spans="2:11" x14ac:dyDescent="0.3">
      <c r="B719" s="2"/>
      <c r="C719" s="5" t="s">
        <v>74</v>
      </c>
      <c r="D719" s="6" t="s">
        <v>1320</v>
      </c>
      <c r="E719" s="2" t="s">
        <v>1321</v>
      </c>
      <c r="F719" s="2" t="s">
        <v>301</v>
      </c>
      <c r="G719" s="7">
        <v>1450000</v>
      </c>
      <c r="H719" s="2" t="s">
        <v>30</v>
      </c>
      <c r="K719" t="s">
        <v>21</v>
      </c>
    </row>
    <row r="720" spans="2:11" x14ac:dyDescent="0.3">
      <c r="B720" s="2"/>
      <c r="C720" s="5" t="s">
        <v>74</v>
      </c>
      <c r="D720" s="6" t="s">
        <v>1322</v>
      </c>
      <c r="E720" s="2" t="s">
        <v>1323</v>
      </c>
      <c r="F720" s="2" t="s">
        <v>301</v>
      </c>
      <c r="G720" s="7">
        <v>675000</v>
      </c>
      <c r="H720" s="2" t="s">
        <v>30</v>
      </c>
      <c r="K720" t="s">
        <v>21</v>
      </c>
    </row>
    <row r="721" spans="2:11" x14ac:dyDescent="0.3">
      <c r="B721" s="2"/>
      <c r="C721" s="5" t="s">
        <v>74</v>
      </c>
      <c r="D721" s="6" t="s">
        <v>1324</v>
      </c>
      <c r="E721" s="2" t="s">
        <v>1325</v>
      </c>
      <c r="F721" s="2" t="s">
        <v>301</v>
      </c>
      <c r="G721" s="7">
        <v>389000</v>
      </c>
      <c r="H721" s="2" t="s">
        <v>30</v>
      </c>
      <c r="K721" t="s">
        <v>21</v>
      </c>
    </row>
    <row r="722" spans="2:11" x14ac:dyDescent="0.3">
      <c r="B722" s="2"/>
      <c r="C722" s="5" t="s">
        <v>74</v>
      </c>
      <c r="D722" s="6" t="s">
        <v>1326</v>
      </c>
      <c r="E722" s="2" t="s">
        <v>1327</v>
      </c>
      <c r="F722" s="2" t="s">
        <v>301</v>
      </c>
      <c r="G722" s="7">
        <v>214000</v>
      </c>
      <c r="H722" s="2" t="s">
        <v>30</v>
      </c>
      <c r="K722" t="s">
        <v>21</v>
      </c>
    </row>
    <row r="723" spans="2:11" x14ac:dyDescent="0.3">
      <c r="B723" s="2"/>
      <c r="C723" s="5" t="s">
        <v>74</v>
      </c>
      <c r="D723" s="6" t="s">
        <v>1328</v>
      </c>
      <c r="E723" s="2" t="s">
        <v>1329</v>
      </c>
      <c r="F723" s="2" t="s">
        <v>301</v>
      </c>
      <c r="G723" s="7">
        <v>129000</v>
      </c>
      <c r="H723" s="2" t="s">
        <v>30</v>
      </c>
      <c r="K723" t="s">
        <v>21</v>
      </c>
    </row>
    <row r="724" spans="2:11" x14ac:dyDescent="0.3">
      <c r="B724" s="2"/>
      <c r="C724" s="5" t="s">
        <v>74</v>
      </c>
      <c r="D724" s="6" t="s">
        <v>1330</v>
      </c>
      <c r="E724" s="2" t="s">
        <v>1331</v>
      </c>
      <c r="F724" s="2" t="s">
        <v>301</v>
      </c>
      <c r="G724" s="7">
        <v>533000</v>
      </c>
      <c r="H724" s="2" t="s">
        <v>30</v>
      </c>
      <c r="K724" t="s">
        <v>21</v>
      </c>
    </row>
    <row r="725" spans="2:11" x14ac:dyDescent="0.3">
      <c r="B725" s="2"/>
      <c r="C725" s="5" t="s">
        <v>74</v>
      </c>
      <c r="D725" s="6" t="s">
        <v>1332</v>
      </c>
      <c r="E725" s="2" t="s">
        <v>1333</v>
      </c>
      <c r="F725" s="2" t="s">
        <v>301</v>
      </c>
      <c r="G725" s="7">
        <v>308000</v>
      </c>
      <c r="H725" s="2" t="s">
        <v>30</v>
      </c>
      <c r="K725" t="s">
        <v>21</v>
      </c>
    </row>
    <row r="726" spans="2:11" x14ac:dyDescent="0.3">
      <c r="B726" s="2"/>
      <c r="C726" s="5" t="s">
        <v>74</v>
      </c>
      <c r="D726" s="6" t="s">
        <v>1334</v>
      </c>
      <c r="E726" s="2" t="s">
        <v>1335</v>
      </c>
      <c r="F726" s="2" t="s">
        <v>301</v>
      </c>
      <c r="G726" s="7">
        <v>164000</v>
      </c>
      <c r="H726" s="2" t="s">
        <v>30</v>
      </c>
      <c r="K726" t="s">
        <v>21</v>
      </c>
    </row>
    <row r="727" spans="2:11" x14ac:dyDescent="0.3">
      <c r="B727" s="2"/>
      <c r="C727" s="5" t="s">
        <v>74</v>
      </c>
      <c r="D727" s="6" t="s">
        <v>1336</v>
      </c>
      <c r="E727" s="2" t="s">
        <v>1337</v>
      </c>
      <c r="F727" s="2" t="s">
        <v>301</v>
      </c>
      <c r="G727" s="7">
        <v>103000</v>
      </c>
      <c r="H727" s="2" t="s">
        <v>30</v>
      </c>
      <c r="K727" t="s">
        <v>21</v>
      </c>
    </row>
    <row r="728" spans="2:11" x14ac:dyDescent="0.3">
      <c r="B728" s="2"/>
      <c r="C728" s="5" t="s">
        <v>74</v>
      </c>
      <c r="D728" s="6" t="s">
        <v>1338</v>
      </c>
      <c r="E728" s="2" t="s">
        <v>1339</v>
      </c>
      <c r="F728" s="2" t="s">
        <v>301</v>
      </c>
      <c r="G728" s="7">
        <v>416000</v>
      </c>
      <c r="H728" s="2" t="s">
        <v>30</v>
      </c>
      <c r="K728" t="s">
        <v>21</v>
      </c>
    </row>
    <row r="729" spans="2:11" x14ac:dyDescent="0.3">
      <c r="B729" s="2"/>
      <c r="C729" s="5" t="s">
        <v>74</v>
      </c>
      <c r="D729" s="6" t="s">
        <v>1340</v>
      </c>
      <c r="E729" s="2" t="s">
        <v>1341</v>
      </c>
      <c r="F729" s="2" t="s">
        <v>301</v>
      </c>
      <c r="G729" s="7">
        <v>235000</v>
      </c>
      <c r="H729" s="2" t="s">
        <v>30</v>
      </c>
      <c r="K729" t="s">
        <v>21</v>
      </c>
    </row>
    <row r="730" spans="2:11" x14ac:dyDescent="0.3">
      <c r="B730" s="2"/>
      <c r="C730" s="5" t="s">
        <v>74</v>
      </c>
      <c r="D730" s="6" t="s">
        <v>1342</v>
      </c>
      <c r="E730" s="2" t="s">
        <v>1343</v>
      </c>
      <c r="F730" s="2" t="s">
        <v>301</v>
      </c>
      <c r="G730" s="7">
        <v>128000</v>
      </c>
      <c r="H730" s="2" t="s">
        <v>30</v>
      </c>
      <c r="K730" t="s">
        <v>21</v>
      </c>
    </row>
    <row r="731" spans="2:11" x14ac:dyDescent="0.3">
      <c r="B731" s="2"/>
      <c r="C731" s="5" t="s">
        <v>74</v>
      </c>
      <c r="D731" s="6" t="s">
        <v>1344</v>
      </c>
      <c r="E731" s="2" t="s">
        <v>1345</v>
      </c>
      <c r="F731" s="2" t="s">
        <v>301</v>
      </c>
      <c r="G731" s="7">
        <v>88000</v>
      </c>
      <c r="H731" s="2" t="s">
        <v>30</v>
      </c>
      <c r="K731" t="s">
        <v>21</v>
      </c>
    </row>
    <row r="732" spans="2:11" x14ac:dyDescent="0.3">
      <c r="B732" s="2"/>
      <c r="C732" s="5" t="s">
        <v>74</v>
      </c>
      <c r="D732" s="6" t="s">
        <v>1346</v>
      </c>
      <c r="E732" s="2" t="s">
        <v>1347</v>
      </c>
      <c r="F732" s="2" t="s">
        <v>301</v>
      </c>
      <c r="G732" s="7">
        <v>320000</v>
      </c>
      <c r="H732" s="2" t="s">
        <v>30</v>
      </c>
      <c r="K732" t="s">
        <v>21</v>
      </c>
    </row>
    <row r="733" spans="2:11" x14ac:dyDescent="0.3">
      <c r="B733" s="2"/>
      <c r="C733" s="5" t="s">
        <v>74</v>
      </c>
      <c r="D733" s="6" t="s">
        <v>1348</v>
      </c>
      <c r="E733" s="2" t="s">
        <v>1349</v>
      </c>
      <c r="F733" s="2" t="s">
        <v>301</v>
      </c>
      <c r="G733" s="7">
        <v>139000</v>
      </c>
      <c r="H733" s="2" t="s">
        <v>30</v>
      </c>
      <c r="K733" t="s">
        <v>21</v>
      </c>
    </row>
    <row r="734" spans="2:11" x14ac:dyDescent="0.3">
      <c r="B734" s="2"/>
      <c r="C734" s="5" t="s">
        <v>74</v>
      </c>
      <c r="D734" s="6" t="s">
        <v>1350</v>
      </c>
      <c r="E734" s="2" t="s">
        <v>1351</v>
      </c>
      <c r="F734" s="2" t="s">
        <v>301</v>
      </c>
      <c r="G734" s="7">
        <v>78000</v>
      </c>
      <c r="H734" s="2" t="s">
        <v>30</v>
      </c>
      <c r="K734" t="s">
        <v>21</v>
      </c>
    </row>
    <row r="735" spans="2:11" x14ac:dyDescent="0.3">
      <c r="B735" s="2"/>
      <c r="C735" s="5" t="s">
        <v>74</v>
      </c>
      <c r="D735" s="6" t="s">
        <v>1352</v>
      </c>
      <c r="E735" s="2" t="s">
        <v>1353</v>
      </c>
      <c r="F735" s="2" t="s">
        <v>301</v>
      </c>
      <c r="G735" s="7">
        <v>47000</v>
      </c>
      <c r="H735" s="2" t="s">
        <v>30</v>
      </c>
      <c r="K735" t="s">
        <v>21</v>
      </c>
    </row>
    <row r="736" spans="2:11" x14ac:dyDescent="0.3">
      <c r="B736" s="2"/>
      <c r="C736" s="5" t="s">
        <v>74</v>
      </c>
      <c r="D736" s="6" t="s">
        <v>1354</v>
      </c>
      <c r="E736" s="2" t="s">
        <v>1355</v>
      </c>
      <c r="F736" s="2" t="s">
        <v>301</v>
      </c>
      <c r="G736" s="7">
        <v>148000</v>
      </c>
      <c r="H736" s="2" t="s">
        <v>30</v>
      </c>
      <c r="K736" t="s">
        <v>21</v>
      </c>
    </row>
    <row r="737" spans="2:11" x14ac:dyDescent="0.3">
      <c r="B737" s="2"/>
      <c r="C737" s="5" t="s">
        <v>74</v>
      </c>
      <c r="D737" s="6" t="s">
        <v>1356</v>
      </c>
      <c r="E737" s="2" t="s">
        <v>1357</v>
      </c>
      <c r="F737" s="2" t="s">
        <v>301</v>
      </c>
      <c r="G737" s="7">
        <v>773000</v>
      </c>
      <c r="H737" s="2" t="s">
        <v>30</v>
      </c>
      <c r="K737" t="s">
        <v>21</v>
      </c>
    </row>
    <row r="738" spans="2:11" x14ac:dyDescent="0.3">
      <c r="B738" s="2"/>
      <c r="C738" s="5" t="s">
        <v>74</v>
      </c>
      <c r="D738" s="6" t="s">
        <v>1358</v>
      </c>
      <c r="E738" s="2" t="s">
        <v>1359</v>
      </c>
      <c r="F738" s="2" t="s">
        <v>301</v>
      </c>
      <c r="G738" s="7">
        <v>349000</v>
      </c>
      <c r="H738" s="2" t="s">
        <v>82</v>
      </c>
      <c r="K738" t="s">
        <v>21</v>
      </c>
    </row>
    <row r="739" spans="2:11" x14ac:dyDescent="0.3">
      <c r="B739" s="2"/>
      <c r="C739" s="5" t="s">
        <v>74</v>
      </c>
      <c r="D739" s="6" t="s">
        <v>1360</v>
      </c>
      <c r="E739" s="2" t="s">
        <v>1361</v>
      </c>
      <c r="F739" s="2" t="s">
        <v>301</v>
      </c>
      <c r="G739" s="7">
        <v>662000</v>
      </c>
      <c r="H739" s="2" t="s">
        <v>30</v>
      </c>
      <c r="K739" t="s">
        <v>21</v>
      </c>
    </row>
    <row r="740" spans="2:11" x14ac:dyDescent="0.3">
      <c r="B740" s="2"/>
      <c r="D740" s="6" t="s">
        <v>1362</v>
      </c>
      <c r="E740" s="2" t="s">
        <v>1363</v>
      </c>
      <c r="F740" s="2" t="s">
        <v>301</v>
      </c>
      <c r="G740" s="7">
        <v>236000</v>
      </c>
      <c r="H740" s="2" t="s">
        <v>82</v>
      </c>
      <c r="K740" t="s">
        <v>21</v>
      </c>
    </row>
    <row r="741" spans="2:11" x14ac:dyDescent="0.3">
      <c r="B741" s="2"/>
      <c r="C741" s="5" t="s">
        <v>74</v>
      </c>
      <c r="D741" s="6" t="s">
        <v>1364</v>
      </c>
      <c r="E741" s="2" t="s">
        <v>1365</v>
      </c>
      <c r="F741" s="2" t="s">
        <v>301</v>
      </c>
      <c r="G741" s="7">
        <v>997000</v>
      </c>
      <c r="H741" s="2" t="s">
        <v>30</v>
      </c>
      <c r="K741" t="s">
        <v>21</v>
      </c>
    </row>
    <row r="742" spans="2:11" x14ac:dyDescent="0.3">
      <c r="B742" s="2"/>
      <c r="C742" s="5" t="s">
        <v>74</v>
      </c>
      <c r="D742" s="6" t="s">
        <v>1366</v>
      </c>
      <c r="E742" s="2" t="s">
        <v>1367</v>
      </c>
      <c r="F742" s="2" t="s">
        <v>301</v>
      </c>
      <c r="G742" s="7">
        <v>675000</v>
      </c>
      <c r="H742" s="2" t="s">
        <v>30</v>
      </c>
      <c r="K742" t="s">
        <v>21</v>
      </c>
    </row>
    <row r="743" spans="2:11" x14ac:dyDescent="0.3">
      <c r="B743" s="2"/>
      <c r="C743" s="5" t="s">
        <v>74</v>
      </c>
      <c r="D743" s="6" t="s">
        <v>1368</v>
      </c>
      <c r="E743" s="2" t="s">
        <v>1369</v>
      </c>
      <c r="F743" s="2" t="s">
        <v>301</v>
      </c>
      <c r="G743" s="7">
        <v>303000</v>
      </c>
      <c r="H743" s="2" t="s">
        <v>30</v>
      </c>
      <c r="K743" t="s">
        <v>21</v>
      </c>
    </row>
    <row r="744" spans="2:11" x14ac:dyDescent="0.3">
      <c r="B744" s="2"/>
      <c r="C744" s="5" t="s">
        <v>74</v>
      </c>
      <c r="D744" s="6" t="s">
        <v>1370</v>
      </c>
      <c r="E744" s="2" t="s">
        <v>1371</v>
      </c>
      <c r="F744" s="2" t="s">
        <v>301</v>
      </c>
      <c r="G744" s="7">
        <v>204000</v>
      </c>
      <c r="H744" s="2" t="s">
        <v>30</v>
      </c>
      <c r="K744" t="s">
        <v>21</v>
      </c>
    </row>
    <row r="745" spans="2:11" x14ac:dyDescent="0.3">
      <c r="B745" s="2"/>
      <c r="C745" s="5" t="s">
        <v>74</v>
      </c>
      <c r="D745" s="6" t="s">
        <v>1372</v>
      </c>
      <c r="E745" s="2" t="s">
        <v>1373</v>
      </c>
      <c r="F745" s="2" t="s">
        <v>301</v>
      </c>
      <c r="G745" s="7">
        <v>682000</v>
      </c>
      <c r="H745" s="2" t="s">
        <v>30</v>
      </c>
      <c r="K745" t="s">
        <v>21</v>
      </c>
    </row>
    <row r="746" spans="2:11" x14ac:dyDescent="0.3">
      <c r="B746" s="2"/>
      <c r="C746" s="5" t="s">
        <v>74</v>
      </c>
      <c r="D746" s="6" t="s">
        <v>1374</v>
      </c>
      <c r="E746" s="2" t="s">
        <v>1375</v>
      </c>
      <c r="F746" s="2" t="s">
        <v>301</v>
      </c>
      <c r="G746" s="7">
        <v>887000</v>
      </c>
      <c r="H746" s="2" t="s">
        <v>30</v>
      </c>
      <c r="K746" t="s">
        <v>21</v>
      </c>
    </row>
    <row r="747" spans="2:11" x14ac:dyDescent="0.3">
      <c r="B747" s="2"/>
      <c r="C747" s="5" t="s">
        <v>74</v>
      </c>
      <c r="D747" s="6" t="s">
        <v>1376</v>
      </c>
      <c r="E747" s="2" t="s">
        <v>1377</v>
      </c>
      <c r="F747" s="2" t="s">
        <v>301</v>
      </c>
      <c r="G747" s="7">
        <v>1100000</v>
      </c>
      <c r="H747" s="2" t="s">
        <v>30</v>
      </c>
      <c r="K747" t="s">
        <v>21</v>
      </c>
    </row>
    <row r="748" spans="2:11" x14ac:dyDescent="0.3">
      <c r="B748" s="2"/>
      <c r="C748" s="5" t="s">
        <v>74</v>
      </c>
      <c r="D748" s="6" t="s">
        <v>1378</v>
      </c>
      <c r="E748" s="2" t="s">
        <v>1379</v>
      </c>
      <c r="F748" s="2" t="s">
        <v>301</v>
      </c>
      <c r="G748" s="7">
        <v>577000</v>
      </c>
      <c r="H748" s="2" t="s">
        <v>82</v>
      </c>
      <c r="K748" t="s">
        <v>21</v>
      </c>
    </row>
    <row r="749" spans="2:11" x14ac:dyDescent="0.3">
      <c r="B749" s="2"/>
      <c r="C749" s="5" t="s">
        <v>74</v>
      </c>
      <c r="D749" s="6" t="s">
        <v>1380</v>
      </c>
      <c r="E749" s="2" t="s">
        <v>1381</v>
      </c>
      <c r="F749" s="2" t="s">
        <v>301</v>
      </c>
      <c r="G749" s="7">
        <v>375000</v>
      </c>
      <c r="H749" s="2" t="s">
        <v>30</v>
      </c>
      <c r="K749" t="s">
        <v>21</v>
      </c>
    </row>
    <row r="750" spans="2:11" x14ac:dyDescent="0.3">
      <c r="B750" s="2"/>
      <c r="C750" s="5" t="s">
        <v>74</v>
      </c>
      <c r="D750" s="6" t="s">
        <v>1382</v>
      </c>
      <c r="E750" s="2" t="s">
        <v>1383</v>
      </c>
      <c r="F750" s="2" t="s">
        <v>301</v>
      </c>
      <c r="G750" s="7">
        <v>1080000</v>
      </c>
      <c r="H750" s="2" t="s">
        <v>30</v>
      </c>
      <c r="K750" t="s">
        <v>21</v>
      </c>
    </row>
    <row r="751" spans="2:11" x14ac:dyDescent="0.3">
      <c r="B751" s="2"/>
      <c r="C751" s="5" t="s">
        <v>74</v>
      </c>
      <c r="D751" s="6" t="s">
        <v>1384</v>
      </c>
      <c r="E751" s="2" t="s">
        <v>1385</v>
      </c>
      <c r="F751" s="2" t="s">
        <v>301</v>
      </c>
      <c r="G751" s="7">
        <v>171000</v>
      </c>
      <c r="H751" s="2" t="s">
        <v>30</v>
      </c>
      <c r="K751" t="s">
        <v>21</v>
      </c>
    </row>
    <row r="752" spans="2:11" x14ac:dyDescent="0.3">
      <c r="B752" s="2"/>
      <c r="C752" s="5" t="s">
        <v>74</v>
      </c>
      <c r="D752" s="6" t="s">
        <v>1386</v>
      </c>
      <c r="E752" s="2" t="s">
        <v>1387</v>
      </c>
      <c r="F752" s="2" t="s">
        <v>301</v>
      </c>
      <c r="G752" s="7">
        <v>270000</v>
      </c>
      <c r="H752" s="2" t="s">
        <v>82</v>
      </c>
      <c r="K752" t="s">
        <v>21</v>
      </c>
    </row>
    <row r="753" spans="2:11" x14ac:dyDescent="0.3">
      <c r="B753" s="2"/>
      <c r="C753" s="5" t="s">
        <v>74</v>
      </c>
      <c r="D753" s="6" t="s">
        <v>1388</v>
      </c>
      <c r="E753" s="2" t="s">
        <v>1389</v>
      </c>
      <c r="F753" s="2" t="s">
        <v>301</v>
      </c>
      <c r="G753" s="7">
        <v>115000</v>
      </c>
      <c r="H753" s="2" t="s">
        <v>30</v>
      </c>
      <c r="K753" t="s">
        <v>21</v>
      </c>
    </row>
    <row r="754" spans="2:11" x14ac:dyDescent="0.3">
      <c r="B754" s="2"/>
      <c r="C754" s="5" t="s">
        <v>74</v>
      </c>
      <c r="D754" s="6" t="s">
        <v>1390</v>
      </c>
      <c r="E754" s="2" t="s">
        <v>1391</v>
      </c>
      <c r="F754" s="2" t="s">
        <v>301</v>
      </c>
      <c r="G754" s="7">
        <v>61000</v>
      </c>
      <c r="H754" s="2" t="s">
        <v>30</v>
      </c>
      <c r="K754" t="s">
        <v>21</v>
      </c>
    </row>
    <row r="755" spans="2:11" x14ac:dyDescent="0.3">
      <c r="B755" s="2"/>
      <c r="C755" s="5" t="s">
        <v>74</v>
      </c>
      <c r="D755" s="6" t="s">
        <v>1392</v>
      </c>
      <c r="E755" s="2" t="s">
        <v>1393</v>
      </c>
      <c r="F755" s="2" t="s">
        <v>301</v>
      </c>
      <c r="G755" s="7">
        <v>216000</v>
      </c>
      <c r="H755" s="2" t="s">
        <v>30</v>
      </c>
      <c r="K755" t="s">
        <v>21</v>
      </c>
    </row>
    <row r="756" spans="2:11" x14ac:dyDescent="0.3">
      <c r="B756" s="2"/>
      <c r="C756" s="5" t="s">
        <v>74</v>
      </c>
      <c r="D756" s="6" t="s">
        <v>1394</v>
      </c>
      <c r="E756" s="2" t="s">
        <v>1395</v>
      </c>
      <c r="F756" s="2" t="s">
        <v>301</v>
      </c>
      <c r="G756" s="7">
        <v>1286000</v>
      </c>
      <c r="H756" s="2" t="s">
        <v>30</v>
      </c>
      <c r="K756" t="s">
        <v>21</v>
      </c>
    </row>
    <row r="757" spans="2:11" x14ac:dyDescent="0.3">
      <c r="B757" s="2"/>
      <c r="C757" s="5" t="s">
        <v>74</v>
      </c>
      <c r="D757" s="6" t="s">
        <v>1396</v>
      </c>
      <c r="E757" s="2" t="s">
        <v>1397</v>
      </c>
      <c r="F757" s="2" t="s">
        <v>301</v>
      </c>
      <c r="G757" s="7">
        <v>1647000</v>
      </c>
      <c r="H757" s="2" t="s">
        <v>30</v>
      </c>
      <c r="K757" t="s">
        <v>21</v>
      </c>
    </row>
    <row r="758" spans="2:11" x14ac:dyDescent="0.3">
      <c r="B758" s="2"/>
      <c r="C758" s="5" t="s">
        <v>74</v>
      </c>
      <c r="D758" s="6" t="s">
        <v>1398</v>
      </c>
      <c r="E758" s="2" t="s">
        <v>1399</v>
      </c>
      <c r="F758" s="2" t="s">
        <v>301</v>
      </c>
      <c r="G758" s="7">
        <v>614000</v>
      </c>
      <c r="H758" s="2" t="s">
        <v>82</v>
      </c>
      <c r="K758" t="s">
        <v>21</v>
      </c>
    </row>
    <row r="759" spans="2:11" x14ac:dyDescent="0.3">
      <c r="B759" s="2"/>
      <c r="C759" s="5" t="s">
        <v>74</v>
      </c>
      <c r="D759" s="6" t="s">
        <v>1400</v>
      </c>
      <c r="E759" s="2" t="s">
        <v>1401</v>
      </c>
      <c r="F759" s="2" t="s">
        <v>301</v>
      </c>
      <c r="G759" s="7">
        <v>1905000</v>
      </c>
      <c r="H759" s="2" t="s">
        <v>30</v>
      </c>
      <c r="K759" t="s">
        <v>21</v>
      </c>
    </row>
    <row r="760" spans="2:11" x14ac:dyDescent="0.3">
      <c r="B760" s="2"/>
      <c r="C760" s="5" t="s">
        <v>74</v>
      </c>
      <c r="D760" s="6" t="s">
        <v>1402</v>
      </c>
      <c r="E760" s="2" t="s">
        <v>1403</v>
      </c>
      <c r="F760" s="2" t="s">
        <v>301</v>
      </c>
      <c r="G760" s="7">
        <v>2066000</v>
      </c>
      <c r="H760" s="2" t="s">
        <v>30</v>
      </c>
      <c r="K760" t="s">
        <v>21</v>
      </c>
    </row>
    <row r="761" spans="2:11" x14ac:dyDescent="0.3">
      <c r="B761" s="2"/>
      <c r="C761" s="5" t="s">
        <v>74</v>
      </c>
      <c r="D761" s="6" t="s">
        <v>1404</v>
      </c>
      <c r="E761" s="2" t="s">
        <v>1405</v>
      </c>
      <c r="F761" s="2" t="s">
        <v>301</v>
      </c>
      <c r="G761" s="7">
        <v>2500500</v>
      </c>
      <c r="H761" s="2" t="s">
        <v>30</v>
      </c>
      <c r="K761" t="s">
        <v>21</v>
      </c>
    </row>
    <row r="762" spans="2:11" x14ac:dyDescent="0.3">
      <c r="B762" s="2"/>
      <c r="C762" s="5" t="s">
        <v>74</v>
      </c>
      <c r="D762" s="6" t="s">
        <v>1406</v>
      </c>
      <c r="E762" s="2" t="s">
        <v>1407</v>
      </c>
      <c r="F762" s="2" t="s">
        <v>301</v>
      </c>
      <c r="G762" s="7">
        <v>4405000</v>
      </c>
      <c r="H762" s="2" t="s">
        <v>30</v>
      </c>
      <c r="K762" t="s">
        <v>21</v>
      </c>
    </row>
    <row r="763" spans="2:11" x14ac:dyDescent="0.3">
      <c r="B763" s="2"/>
      <c r="C763" s="5" t="s">
        <v>74</v>
      </c>
      <c r="D763" s="6" t="s">
        <v>1408</v>
      </c>
      <c r="E763" s="2" t="s">
        <v>1409</v>
      </c>
      <c r="F763" s="2" t="s">
        <v>301</v>
      </c>
      <c r="G763" s="7">
        <v>216000</v>
      </c>
      <c r="H763" s="2" t="s">
        <v>30</v>
      </c>
      <c r="K763" t="s">
        <v>21</v>
      </c>
    </row>
    <row r="764" spans="2:11" x14ac:dyDescent="0.3">
      <c r="B764" s="2"/>
      <c r="C764" s="5" t="s">
        <v>74</v>
      </c>
      <c r="D764" s="6" t="s">
        <v>1410</v>
      </c>
      <c r="E764" s="2" t="s">
        <v>1411</v>
      </c>
      <c r="F764" s="2" t="s">
        <v>301</v>
      </c>
      <c r="G764" s="7">
        <v>252000</v>
      </c>
      <c r="H764" s="2" t="s">
        <v>30</v>
      </c>
      <c r="K764" t="s">
        <v>21</v>
      </c>
    </row>
    <row r="765" spans="2:11" x14ac:dyDescent="0.3">
      <c r="B765" s="2"/>
      <c r="C765" s="5" t="s">
        <v>74</v>
      </c>
      <c r="D765" s="6" t="s">
        <v>1412</v>
      </c>
      <c r="E765" s="2" t="s">
        <v>1413</v>
      </c>
      <c r="F765" s="2" t="s">
        <v>301</v>
      </c>
      <c r="G765" s="7">
        <v>198000</v>
      </c>
      <c r="H765" s="2" t="s">
        <v>30</v>
      </c>
      <c r="K765" t="s">
        <v>21</v>
      </c>
    </row>
    <row r="766" spans="2:11" x14ac:dyDescent="0.3">
      <c r="B766" s="2"/>
      <c r="C766" s="5" t="s">
        <v>74</v>
      </c>
      <c r="D766" s="6" t="s">
        <v>1414</v>
      </c>
      <c r="E766" s="2" t="s">
        <v>1415</v>
      </c>
      <c r="F766" s="2" t="s">
        <v>301</v>
      </c>
      <c r="G766" s="7">
        <v>202222</v>
      </c>
      <c r="H766" s="2" t="s">
        <v>30</v>
      </c>
      <c r="K766" t="s">
        <v>21</v>
      </c>
    </row>
    <row r="767" spans="2:11" x14ac:dyDescent="0.3">
      <c r="B767" s="2"/>
      <c r="C767" s="5" t="s">
        <v>74</v>
      </c>
      <c r="D767" s="6" t="s">
        <v>1416</v>
      </c>
      <c r="E767" s="2" t="s">
        <v>1417</v>
      </c>
      <c r="F767" s="2" t="s">
        <v>301</v>
      </c>
      <c r="G767" s="7">
        <v>143000</v>
      </c>
      <c r="H767" s="2" t="s">
        <v>30</v>
      </c>
      <c r="K767" t="s">
        <v>21</v>
      </c>
    </row>
    <row r="768" spans="2:11" x14ac:dyDescent="0.3">
      <c r="B768" s="2"/>
      <c r="C768" s="5" t="s">
        <v>74</v>
      </c>
      <c r="D768" s="6" t="s">
        <v>1418</v>
      </c>
      <c r="E768" s="2" t="s">
        <v>1419</v>
      </c>
      <c r="F768" s="2" t="s">
        <v>301</v>
      </c>
      <c r="G768" s="7">
        <v>177000</v>
      </c>
      <c r="H768" s="2" t="s">
        <v>30</v>
      </c>
      <c r="K768" t="s">
        <v>21</v>
      </c>
    </row>
    <row r="769" spans="2:11" x14ac:dyDescent="0.3">
      <c r="B769" s="2"/>
      <c r="C769" s="5" t="s">
        <v>74</v>
      </c>
      <c r="D769" s="6" t="s">
        <v>1420</v>
      </c>
      <c r="E769" s="2" t="s">
        <v>1421</v>
      </c>
      <c r="F769" s="2" t="s">
        <v>301</v>
      </c>
      <c r="G769" s="7">
        <v>85000</v>
      </c>
      <c r="H769" s="2" t="s">
        <v>30</v>
      </c>
      <c r="K769" t="s">
        <v>21</v>
      </c>
    </row>
    <row r="770" spans="2:11" x14ac:dyDescent="0.3">
      <c r="B770" s="2"/>
      <c r="C770" s="5" t="s">
        <v>74</v>
      </c>
      <c r="D770" s="6" t="s">
        <v>1422</v>
      </c>
      <c r="E770" s="2" t="s">
        <v>1423</v>
      </c>
      <c r="F770" s="2" t="s">
        <v>301</v>
      </c>
      <c r="G770" s="7">
        <v>100000</v>
      </c>
      <c r="H770" s="2" t="s">
        <v>30</v>
      </c>
      <c r="K770" t="s">
        <v>21</v>
      </c>
    </row>
    <row r="771" spans="2:11" x14ac:dyDescent="0.3">
      <c r="B771" s="2"/>
      <c r="C771" s="5" t="s">
        <v>74</v>
      </c>
      <c r="D771" s="6" t="s">
        <v>1424</v>
      </c>
      <c r="E771" s="2" t="s">
        <v>1425</v>
      </c>
      <c r="F771" s="2" t="s">
        <v>301</v>
      </c>
      <c r="G771" s="7">
        <v>336000</v>
      </c>
      <c r="H771" s="2" t="s">
        <v>30</v>
      </c>
      <c r="K771" t="s">
        <v>21</v>
      </c>
    </row>
    <row r="772" spans="2:11" x14ac:dyDescent="0.3">
      <c r="B772" s="2"/>
      <c r="C772" s="5" t="s">
        <v>74</v>
      </c>
      <c r="D772" s="6" t="s">
        <v>1426</v>
      </c>
      <c r="E772" s="2" t="s">
        <v>1427</v>
      </c>
      <c r="F772" s="2" t="s">
        <v>301</v>
      </c>
      <c r="G772" s="7">
        <v>387000</v>
      </c>
      <c r="H772" s="2" t="s">
        <v>30</v>
      </c>
      <c r="K772" t="s">
        <v>21</v>
      </c>
    </row>
    <row r="773" spans="2:11" x14ac:dyDescent="0.3">
      <c r="B773" s="2"/>
      <c r="C773" s="5" t="s">
        <v>74</v>
      </c>
      <c r="D773" s="6" t="s">
        <v>1428</v>
      </c>
      <c r="E773" s="2" t="s">
        <v>1429</v>
      </c>
      <c r="F773" s="2" t="s">
        <v>301</v>
      </c>
      <c r="G773" s="7">
        <v>125000</v>
      </c>
      <c r="H773" s="2" t="s">
        <v>30</v>
      </c>
      <c r="K773" t="s">
        <v>21</v>
      </c>
    </row>
    <row r="774" spans="2:11" x14ac:dyDescent="0.3">
      <c r="B774" s="2"/>
      <c r="C774" s="5" t="s">
        <v>74</v>
      </c>
      <c r="D774" s="6" t="s">
        <v>1430</v>
      </c>
      <c r="E774" s="2" t="s">
        <v>1431</v>
      </c>
      <c r="F774" s="2" t="s">
        <v>301</v>
      </c>
      <c r="G774" s="7">
        <v>135000</v>
      </c>
      <c r="H774" s="2" t="s">
        <v>30</v>
      </c>
      <c r="K774" t="s">
        <v>21</v>
      </c>
    </row>
    <row r="775" spans="2:11" x14ac:dyDescent="0.3">
      <c r="B775" s="2"/>
      <c r="C775" s="5" t="s">
        <v>74</v>
      </c>
      <c r="D775" s="6" t="s">
        <v>1432</v>
      </c>
      <c r="E775" s="2" t="s">
        <v>1433</v>
      </c>
      <c r="F775" s="2" t="s">
        <v>301</v>
      </c>
      <c r="G775" s="7">
        <v>673000</v>
      </c>
      <c r="H775" s="2" t="s">
        <v>30</v>
      </c>
      <c r="K775" t="s">
        <v>21</v>
      </c>
    </row>
    <row r="776" spans="2:11" x14ac:dyDescent="0.3">
      <c r="B776" s="2"/>
      <c r="C776" s="5" t="s">
        <v>74</v>
      </c>
      <c r="D776" s="6" t="s">
        <v>1434</v>
      </c>
      <c r="E776" s="2" t="s">
        <v>1435</v>
      </c>
      <c r="F776" s="2" t="s">
        <v>301</v>
      </c>
      <c r="G776" s="7">
        <v>507000</v>
      </c>
      <c r="H776" s="2" t="s">
        <v>82</v>
      </c>
      <c r="K776" t="s">
        <v>21</v>
      </c>
    </row>
    <row r="777" spans="2:11" x14ac:dyDescent="0.3">
      <c r="B777" s="2"/>
      <c r="C777" s="5" t="s">
        <v>74</v>
      </c>
      <c r="D777" s="6" t="s">
        <v>1436</v>
      </c>
      <c r="E777" s="2" t="s">
        <v>1437</v>
      </c>
      <c r="F777" s="2" t="s">
        <v>301</v>
      </c>
      <c r="G777" s="7">
        <v>227000</v>
      </c>
      <c r="H777" s="2" t="s">
        <v>82</v>
      </c>
      <c r="K777" t="s">
        <v>21</v>
      </c>
    </row>
    <row r="778" spans="2:11" x14ac:dyDescent="0.3">
      <c r="B778" s="2"/>
      <c r="C778" s="5" t="s">
        <v>74</v>
      </c>
      <c r="D778" s="6" t="s">
        <v>1438</v>
      </c>
      <c r="E778" s="2" t="s">
        <v>1439</v>
      </c>
      <c r="F778" s="2" t="s">
        <v>301</v>
      </c>
      <c r="G778" s="7">
        <v>294000</v>
      </c>
      <c r="H778" s="2" t="s">
        <v>82</v>
      </c>
      <c r="K778" t="s">
        <v>21</v>
      </c>
    </row>
    <row r="779" spans="2:11" x14ac:dyDescent="0.3">
      <c r="B779" s="2"/>
      <c r="C779" s="5" t="s">
        <v>74</v>
      </c>
      <c r="D779" s="6" t="s">
        <v>1440</v>
      </c>
      <c r="E779" s="2" t="s">
        <v>1441</v>
      </c>
      <c r="F779" s="2" t="s">
        <v>301</v>
      </c>
      <c r="G779" s="7">
        <v>586000</v>
      </c>
      <c r="H779" s="2" t="s">
        <v>82</v>
      </c>
      <c r="K779" t="s">
        <v>21</v>
      </c>
    </row>
    <row r="780" spans="2:11" x14ac:dyDescent="0.3">
      <c r="B780" s="2"/>
      <c r="C780" s="5" t="s">
        <v>74</v>
      </c>
      <c r="D780" s="6" t="s">
        <v>1442</v>
      </c>
      <c r="E780" s="2" t="s">
        <v>1443</v>
      </c>
      <c r="F780" s="2" t="s">
        <v>301</v>
      </c>
      <c r="G780" s="7">
        <v>294000</v>
      </c>
      <c r="H780" s="2" t="s">
        <v>82</v>
      </c>
      <c r="K780" t="s">
        <v>21</v>
      </c>
    </row>
    <row r="781" spans="2:11" x14ac:dyDescent="0.3">
      <c r="B781" s="2"/>
      <c r="C781" s="5" t="s">
        <v>74</v>
      </c>
      <c r="D781" s="6" t="s">
        <v>1444</v>
      </c>
      <c r="E781" s="2" t="s">
        <v>1445</v>
      </c>
      <c r="F781" s="2" t="s">
        <v>301</v>
      </c>
      <c r="G781" s="7">
        <v>175000</v>
      </c>
      <c r="H781" s="2" t="s">
        <v>30</v>
      </c>
      <c r="I781" s="3">
        <v>0.91</v>
      </c>
      <c r="K781" t="s">
        <v>21</v>
      </c>
    </row>
    <row r="782" spans="2:11" x14ac:dyDescent="0.3">
      <c r="B782" s="2"/>
      <c r="C782" s="5" t="s">
        <v>74</v>
      </c>
      <c r="D782" s="6" t="s">
        <v>1446</v>
      </c>
      <c r="E782" s="2" t="s">
        <v>1447</v>
      </c>
      <c r="F782" s="2" t="s">
        <v>301</v>
      </c>
      <c r="G782" s="7">
        <v>327000</v>
      </c>
      <c r="H782" s="2" t="s">
        <v>30</v>
      </c>
      <c r="K782" t="s">
        <v>21</v>
      </c>
    </row>
    <row r="783" spans="2:11" x14ac:dyDescent="0.3">
      <c r="B783" s="2"/>
      <c r="C783" s="5" t="s">
        <v>74</v>
      </c>
      <c r="D783" s="6" t="s">
        <v>1448</v>
      </c>
      <c r="E783" s="2" t="s">
        <v>1449</v>
      </c>
      <c r="F783" s="2" t="s">
        <v>301</v>
      </c>
      <c r="G783" s="7">
        <v>125000</v>
      </c>
      <c r="H783" s="2" t="s">
        <v>30</v>
      </c>
      <c r="K783" t="s">
        <v>21</v>
      </c>
    </row>
    <row r="784" spans="2:11" x14ac:dyDescent="0.3">
      <c r="B784" s="2"/>
      <c r="C784" s="5" t="s">
        <v>74</v>
      </c>
      <c r="D784" s="6" t="s">
        <v>1450</v>
      </c>
      <c r="E784" s="2" t="s">
        <v>1451</v>
      </c>
      <c r="F784" s="2" t="s">
        <v>301</v>
      </c>
      <c r="G784" s="7">
        <v>125000</v>
      </c>
      <c r="H784" s="2" t="s">
        <v>30</v>
      </c>
      <c r="K784" t="s">
        <v>21</v>
      </c>
    </row>
    <row r="785" spans="2:11" x14ac:dyDescent="0.3">
      <c r="B785" s="2"/>
      <c r="C785" s="5" t="s">
        <v>74</v>
      </c>
      <c r="D785" s="6" t="s">
        <v>1452</v>
      </c>
      <c r="E785" s="2" t="s">
        <v>1453</v>
      </c>
      <c r="F785" s="2" t="s">
        <v>301</v>
      </c>
      <c r="G785" s="7">
        <v>106000</v>
      </c>
      <c r="H785" s="2" t="s">
        <v>30</v>
      </c>
      <c r="K785" t="s">
        <v>21</v>
      </c>
    </row>
    <row r="786" spans="2:11" x14ac:dyDescent="0.3">
      <c r="B786" s="2"/>
      <c r="C786" s="5" t="s">
        <v>74</v>
      </c>
      <c r="D786" s="6" t="s">
        <v>1454</v>
      </c>
      <c r="E786" s="2" t="s">
        <v>1455</v>
      </c>
      <c r="F786" s="2" t="s">
        <v>301</v>
      </c>
      <c r="G786" s="7">
        <v>110000</v>
      </c>
      <c r="H786" s="2" t="s">
        <v>30</v>
      </c>
      <c r="I786" s="3">
        <v>0.99</v>
      </c>
      <c r="K786" t="s">
        <v>21</v>
      </c>
    </row>
    <row r="787" spans="2:11" x14ac:dyDescent="0.3">
      <c r="B787" s="2"/>
      <c r="C787" s="5" t="s">
        <v>74</v>
      </c>
      <c r="D787" s="6" t="s">
        <v>1456</v>
      </c>
      <c r="E787" s="2" t="s">
        <v>1457</v>
      </c>
      <c r="F787" s="2" t="s">
        <v>301</v>
      </c>
      <c r="G787" s="7">
        <v>99000</v>
      </c>
      <c r="H787" s="2" t="s">
        <v>30</v>
      </c>
      <c r="K787" t="s">
        <v>21</v>
      </c>
    </row>
    <row r="788" spans="2:11" x14ac:dyDescent="0.3">
      <c r="B788" s="2"/>
      <c r="C788" s="5" t="s">
        <v>74</v>
      </c>
      <c r="D788" s="6" t="s">
        <v>1458</v>
      </c>
      <c r="E788" s="2" t="s">
        <v>1459</v>
      </c>
      <c r="F788" s="2" t="s">
        <v>301</v>
      </c>
      <c r="G788" s="7">
        <v>61000</v>
      </c>
      <c r="H788" s="2" t="s">
        <v>30</v>
      </c>
      <c r="K788" t="s">
        <v>21</v>
      </c>
    </row>
    <row r="789" spans="2:11" x14ac:dyDescent="0.3">
      <c r="B789" s="2"/>
      <c r="C789" s="5" t="s">
        <v>74</v>
      </c>
      <c r="D789" s="6" t="s">
        <v>1460</v>
      </c>
      <c r="E789" s="2" t="s">
        <v>1461</v>
      </c>
      <c r="F789" s="2" t="s">
        <v>301</v>
      </c>
      <c r="G789" s="7">
        <v>54000</v>
      </c>
      <c r="H789" s="2" t="s">
        <v>30</v>
      </c>
      <c r="K789" t="s">
        <v>21</v>
      </c>
    </row>
    <row r="790" spans="2:11" x14ac:dyDescent="0.3">
      <c r="B790" s="2"/>
      <c r="C790" s="5" t="s">
        <v>74</v>
      </c>
      <c r="D790" s="6" t="s">
        <v>1462</v>
      </c>
      <c r="E790" s="2" t="s">
        <v>1463</v>
      </c>
      <c r="F790" s="2" t="s">
        <v>301</v>
      </c>
      <c r="G790" s="7">
        <v>416000</v>
      </c>
      <c r="H790" s="2" t="s">
        <v>30</v>
      </c>
      <c r="K790" t="s">
        <v>21</v>
      </c>
    </row>
    <row r="791" spans="2:11" x14ac:dyDescent="0.3">
      <c r="B791" s="2"/>
      <c r="C791" s="5" t="s">
        <v>74</v>
      </c>
      <c r="D791" s="6" t="s">
        <v>1464</v>
      </c>
      <c r="E791" s="2" t="s">
        <v>1465</v>
      </c>
      <c r="F791" s="2" t="s">
        <v>301</v>
      </c>
      <c r="G791" s="7">
        <v>219000</v>
      </c>
      <c r="H791" s="2" t="s">
        <v>30</v>
      </c>
      <c r="I791" s="3">
        <v>0.94</v>
      </c>
      <c r="K791" t="s">
        <v>21</v>
      </c>
    </row>
    <row r="792" spans="2:11" x14ac:dyDescent="0.3">
      <c r="B792" s="2"/>
      <c r="C792" s="5" t="s">
        <v>74</v>
      </c>
      <c r="D792" s="6" t="s">
        <v>1466</v>
      </c>
      <c r="E792" s="2" t="s">
        <v>1467</v>
      </c>
      <c r="F792" s="2" t="s">
        <v>301</v>
      </c>
      <c r="G792" s="7">
        <v>176000</v>
      </c>
      <c r="H792" s="2" t="s">
        <v>30</v>
      </c>
      <c r="K792" t="s">
        <v>21</v>
      </c>
    </row>
    <row r="793" spans="2:11" x14ac:dyDescent="0.3">
      <c r="B793" s="2"/>
      <c r="C793" s="5" t="s">
        <v>74</v>
      </c>
      <c r="D793" s="6" t="s">
        <v>1468</v>
      </c>
      <c r="E793" s="2" t="s">
        <v>1469</v>
      </c>
      <c r="F793" s="2" t="s">
        <v>301</v>
      </c>
      <c r="G793" s="7">
        <v>460000</v>
      </c>
      <c r="H793" s="2" t="s">
        <v>30</v>
      </c>
      <c r="I793" s="3">
        <v>0.9</v>
      </c>
      <c r="K793" t="s">
        <v>21</v>
      </c>
    </row>
    <row r="794" spans="2:11" x14ac:dyDescent="0.3">
      <c r="B794" s="2"/>
      <c r="C794" s="5" t="s">
        <v>74</v>
      </c>
      <c r="D794" s="6" t="s">
        <v>1470</v>
      </c>
      <c r="E794" s="2" t="s">
        <v>1471</v>
      </c>
      <c r="F794" s="2" t="s">
        <v>301</v>
      </c>
      <c r="G794" s="7">
        <v>358000</v>
      </c>
      <c r="H794" s="2" t="s">
        <v>30</v>
      </c>
      <c r="K794" t="s">
        <v>21</v>
      </c>
    </row>
    <row r="795" spans="2:11" x14ac:dyDescent="0.3">
      <c r="B795" s="2"/>
      <c r="C795" s="5" t="s">
        <v>74</v>
      </c>
      <c r="D795" s="6" t="s">
        <v>1472</v>
      </c>
      <c r="E795" s="2" t="s">
        <v>1473</v>
      </c>
      <c r="F795" s="2" t="s">
        <v>301</v>
      </c>
      <c r="G795" s="7">
        <v>89000</v>
      </c>
      <c r="H795" s="2" t="s">
        <v>30</v>
      </c>
      <c r="K795" t="s">
        <v>21</v>
      </c>
    </row>
    <row r="796" spans="2:11" x14ac:dyDescent="0.3">
      <c r="B796" s="2"/>
      <c r="C796" s="5" t="s">
        <v>74</v>
      </c>
      <c r="D796" s="6" t="s">
        <v>1474</v>
      </c>
      <c r="E796" s="2" t="s">
        <v>1475</v>
      </c>
      <c r="F796" s="2" t="s">
        <v>301</v>
      </c>
      <c r="G796" s="7">
        <v>72000</v>
      </c>
      <c r="H796" s="2" t="s">
        <v>30</v>
      </c>
      <c r="K796" t="s">
        <v>21</v>
      </c>
    </row>
    <row r="797" spans="2:11" x14ac:dyDescent="0.3">
      <c r="B797" s="2"/>
      <c r="C797" s="5" t="s">
        <v>74</v>
      </c>
      <c r="D797" s="6" t="s">
        <v>1476</v>
      </c>
      <c r="E797" s="2" t="s">
        <v>1477</v>
      </c>
      <c r="F797" s="2" t="s">
        <v>301</v>
      </c>
      <c r="G797" s="7">
        <v>750000</v>
      </c>
      <c r="H797" s="2" t="s">
        <v>30</v>
      </c>
      <c r="K797" t="s">
        <v>21</v>
      </c>
    </row>
    <row r="798" spans="2:11" x14ac:dyDescent="0.3">
      <c r="B798" s="2"/>
      <c r="C798" s="5" t="s">
        <v>74</v>
      </c>
      <c r="D798" s="6" t="s">
        <v>1478</v>
      </c>
      <c r="E798" s="2" t="s">
        <v>1479</v>
      </c>
      <c r="F798" s="2" t="s">
        <v>301</v>
      </c>
      <c r="G798" s="7">
        <v>950000</v>
      </c>
      <c r="H798" s="2" t="s">
        <v>30</v>
      </c>
      <c r="K798" t="s">
        <v>21</v>
      </c>
    </row>
    <row r="799" spans="2:11" x14ac:dyDescent="0.3">
      <c r="B799" s="2"/>
      <c r="C799" s="5" t="s">
        <v>74</v>
      </c>
      <c r="D799" s="6" t="s">
        <v>1480</v>
      </c>
      <c r="E799" s="2" t="s">
        <v>1481</v>
      </c>
      <c r="F799" s="2" t="s">
        <v>301</v>
      </c>
      <c r="G799" s="7">
        <v>1233000</v>
      </c>
      <c r="H799" s="2" t="s">
        <v>30</v>
      </c>
      <c r="K799" t="s">
        <v>21</v>
      </c>
    </row>
    <row r="800" spans="2:11" x14ac:dyDescent="0.3">
      <c r="B800" s="2"/>
      <c r="C800" s="5" t="s">
        <v>74</v>
      </c>
      <c r="D800" s="6" t="s">
        <v>1482</v>
      </c>
      <c r="E800" s="2" t="s">
        <v>1483</v>
      </c>
      <c r="F800" s="2" t="s">
        <v>301</v>
      </c>
      <c r="G800" s="7">
        <v>2750000</v>
      </c>
      <c r="H800" s="2" t="s">
        <v>30</v>
      </c>
      <c r="K800" t="s">
        <v>21</v>
      </c>
    </row>
    <row r="801" spans="2:11" x14ac:dyDescent="0.3">
      <c r="B801" s="2"/>
      <c r="C801" s="5" t="s">
        <v>74</v>
      </c>
      <c r="D801" s="6" t="s">
        <v>1484</v>
      </c>
      <c r="E801" s="2" t="s">
        <v>1485</v>
      </c>
      <c r="F801" s="2" t="s">
        <v>301</v>
      </c>
      <c r="G801" s="7">
        <v>4666000</v>
      </c>
      <c r="H801" s="2" t="s">
        <v>30</v>
      </c>
      <c r="K801" t="s">
        <v>21</v>
      </c>
    </row>
    <row r="802" spans="2:11" x14ac:dyDescent="0.3">
      <c r="B802" s="2"/>
      <c r="C802" s="5" t="s">
        <v>74</v>
      </c>
      <c r="D802" s="6" t="s">
        <v>1486</v>
      </c>
      <c r="E802" s="2" t="s">
        <v>1487</v>
      </c>
      <c r="F802" s="2" t="s">
        <v>301</v>
      </c>
      <c r="G802" s="7">
        <v>146000</v>
      </c>
      <c r="H802" s="2" t="s">
        <v>82</v>
      </c>
      <c r="K802" t="s">
        <v>21</v>
      </c>
    </row>
    <row r="803" spans="2:11" x14ac:dyDescent="0.3">
      <c r="B803" s="2"/>
      <c r="C803" s="5" t="s">
        <v>74</v>
      </c>
      <c r="D803" s="6" t="s">
        <v>1488</v>
      </c>
      <c r="E803" s="2" t="s">
        <v>1489</v>
      </c>
      <c r="F803" s="2" t="s">
        <v>301</v>
      </c>
      <c r="G803" s="7">
        <v>117000</v>
      </c>
      <c r="H803" s="2" t="s">
        <v>82</v>
      </c>
      <c r="K803" t="s">
        <v>21</v>
      </c>
    </row>
    <row r="804" spans="2:11" x14ac:dyDescent="0.3">
      <c r="B804" s="2"/>
      <c r="C804" s="5" t="s">
        <v>74</v>
      </c>
      <c r="D804" s="6" t="s">
        <v>1490</v>
      </c>
      <c r="E804" s="2" t="s">
        <v>1491</v>
      </c>
      <c r="F804" s="2" t="s">
        <v>301</v>
      </c>
      <c r="G804" s="7">
        <v>162800</v>
      </c>
      <c r="H804" s="2" t="s">
        <v>82</v>
      </c>
      <c r="K804" t="s">
        <v>21</v>
      </c>
    </row>
    <row r="805" spans="2:11" x14ac:dyDescent="0.3">
      <c r="B805" s="2"/>
      <c r="C805" s="5" t="s">
        <v>74</v>
      </c>
      <c r="D805" s="6" t="s">
        <v>1492</v>
      </c>
      <c r="E805" s="2" t="s">
        <v>1493</v>
      </c>
      <c r="F805" s="2" t="s">
        <v>301</v>
      </c>
      <c r="G805" s="7">
        <v>71500</v>
      </c>
      <c r="H805" s="2" t="s">
        <v>82</v>
      </c>
      <c r="K805" t="s">
        <v>21</v>
      </c>
    </row>
    <row r="806" spans="2:11" x14ac:dyDescent="0.3">
      <c r="B806" s="2"/>
      <c r="G806" s="7">
        <v>0</v>
      </c>
      <c r="K806" t="s">
        <v>21</v>
      </c>
    </row>
    <row r="807" spans="2:11" x14ac:dyDescent="0.3">
      <c r="B807" s="2"/>
      <c r="C807" s="5" t="s">
        <v>293</v>
      </c>
      <c r="D807" s="6" t="s">
        <v>1494</v>
      </c>
      <c r="G807" s="7">
        <v>0</v>
      </c>
      <c r="K807" t="s">
        <v>21</v>
      </c>
    </row>
    <row r="808" spans="2:11" x14ac:dyDescent="0.3">
      <c r="B808" s="2"/>
      <c r="C808" s="5" t="s">
        <v>74</v>
      </c>
      <c r="D808" s="6" t="s">
        <v>1495</v>
      </c>
      <c r="E808" s="2" t="s">
        <v>1496</v>
      </c>
      <c r="F808" s="2" t="s">
        <v>301</v>
      </c>
      <c r="G808" s="7">
        <v>520000</v>
      </c>
      <c r="H808" s="2" t="s">
        <v>30</v>
      </c>
      <c r="K808" t="s">
        <v>21</v>
      </c>
    </row>
    <row r="809" spans="2:11" x14ac:dyDescent="0.3">
      <c r="B809" s="2"/>
      <c r="C809" s="5" t="s">
        <v>74</v>
      </c>
      <c r="D809" s="6" t="s">
        <v>1497</v>
      </c>
      <c r="E809" s="2" t="s">
        <v>1498</v>
      </c>
      <c r="F809" s="2" t="s">
        <v>301</v>
      </c>
      <c r="G809" s="7">
        <v>490000</v>
      </c>
      <c r="H809" s="2" t="s">
        <v>30</v>
      </c>
      <c r="K809" t="s">
        <v>21</v>
      </c>
    </row>
    <row r="810" spans="2:11" x14ac:dyDescent="0.3">
      <c r="B810" s="2"/>
      <c r="C810" s="5" t="s">
        <v>74</v>
      </c>
      <c r="D810" s="6" t="s">
        <v>1499</v>
      </c>
      <c r="E810" s="2" t="s">
        <v>1500</v>
      </c>
      <c r="F810" s="2" t="s">
        <v>301</v>
      </c>
      <c r="G810" s="7">
        <v>380000</v>
      </c>
      <c r="H810" s="2" t="s">
        <v>30</v>
      </c>
      <c r="K810" t="s">
        <v>21</v>
      </c>
    </row>
    <row r="811" spans="2:11" x14ac:dyDescent="0.3">
      <c r="B811" s="2"/>
      <c r="C811" s="5" t="s">
        <v>74</v>
      </c>
      <c r="D811" s="6" t="s">
        <v>1501</v>
      </c>
      <c r="E811" s="2" t="s">
        <v>1502</v>
      </c>
      <c r="F811" s="2" t="s">
        <v>301</v>
      </c>
      <c r="G811" s="7">
        <v>1190000</v>
      </c>
      <c r="H811" s="2" t="s">
        <v>30</v>
      </c>
      <c r="K811" t="s">
        <v>21</v>
      </c>
    </row>
    <row r="812" spans="2:11" x14ac:dyDescent="0.3">
      <c r="B812" s="2"/>
      <c r="C812" s="5" t="s">
        <v>74</v>
      </c>
      <c r="D812" s="6" t="s">
        <v>1503</v>
      </c>
      <c r="E812" s="2" t="s">
        <v>1504</v>
      </c>
      <c r="F812" s="2" t="s">
        <v>301</v>
      </c>
      <c r="G812" s="7">
        <v>778000</v>
      </c>
      <c r="H812" s="2" t="s">
        <v>30</v>
      </c>
      <c r="K812" t="s">
        <v>21</v>
      </c>
    </row>
    <row r="813" spans="2:11" x14ac:dyDescent="0.3">
      <c r="B813" s="2"/>
      <c r="C813" s="5" t="s">
        <v>74</v>
      </c>
      <c r="D813" s="6" t="s">
        <v>1505</v>
      </c>
      <c r="E813" s="2" t="s">
        <v>1506</v>
      </c>
      <c r="F813" s="2" t="s">
        <v>301</v>
      </c>
      <c r="G813" s="7">
        <v>1543000</v>
      </c>
      <c r="H813" s="2" t="s">
        <v>30</v>
      </c>
      <c r="K813" t="s">
        <v>21</v>
      </c>
    </row>
    <row r="814" spans="2:11" x14ac:dyDescent="0.3">
      <c r="B814" s="2"/>
      <c r="C814" s="5" t="s">
        <v>74</v>
      </c>
      <c r="D814" s="6" t="s">
        <v>1507</v>
      </c>
      <c r="E814" s="2" t="s">
        <v>1508</v>
      </c>
      <c r="F814" s="2" t="s">
        <v>301</v>
      </c>
      <c r="G814" s="7">
        <v>202000</v>
      </c>
      <c r="H814" s="2" t="s">
        <v>30</v>
      </c>
      <c r="K814" t="s">
        <v>21</v>
      </c>
    </row>
    <row r="815" spans="2:11" x14ac:dyDescent="0.3">
      <c r="B815" s="2"/>
      <c r="C815" s="5" t="s">
        <v>74</v>
      </c>
      <c r="D815" s="6" t="s">
        <v>1509</v>
      </c>
      <c r="E815" s="2" t="s">
        <v>1510</v>
      </c>
      <c r="F815" s="2" t="s">
        <v>301</v>
      </c>
      <c r="G815" s="7">
        <v>2216000</v>
      </c>
      <c r="H815" s="2" t="s">
        <v>82</v>
      </c>
      <c r="K815" t="s">
        <v>21</v>
      </c>
    </row>
    <row r="816" spans="2:11" x14ac:dyDescent="0.3">
      <c r="B816" s="2"/>
      <c r="C816" s="5" t="s">
        <v>74</v>
      </c>
      <c r="D816" s="6" t="s">
        <v>1511</v>
      </c>
      <c r="E816" s="2" t="s">
        <v>1512</v>
      </c>
      <c r="F816" s="2" t="s">
        <v>301</v>
      </c>
      <c r="G816" s="7">
        <v>4550700</v>
      </c>
      <c r="H816" s="2" t="s">
        <v>82</v>
      </c>
      <c r="K816" t="s">
        <v>21</v>
      </c>
    </row>
    <row r="817" spans="2:13" x14ac:dyDescent="0.3">
      <c r="B817" s="2"/>
      <c r="G817" s="7">
        <v>0</v>
      </c>
      <c r="K817" t="s">
        <v>21</v>
      </c>
    </row>
    <row r="818" spans="2:13" x14ac:dyDescent="0.3">
      <c r="B818" s="2"/>
      <c r="C818" s="5" t="s">
        <v>696</v>
      </c>
      <c r="D818" s="6" t="s">
        <v>1513</v>
      </c>
      <c r="G818" s="7">
        <v>0</v>
      </c>
      <c r="K818" t="s">
        <v>21</v>
      </c>
    </row>
    <row r="819" spans="2:13" x14ac:dyDescent="0.3">
      <c r="B819" s="2"/>
      <c r="C819" s="5" t="s">
        <v>74</v>
      </c>
      <c r="D819" s="6" t="s">
        <v>1514</v>
      </c>
      <c r="E819" s="2" t="s">
        <v>1515</v>
      </c>
      <c r="F819" s="2" t="s">
        <v>301</v>
      </c>
      <c r="G819" s="7">
        <v>713000</v>
      </c>
      <c r="H819" s="2" t="s">
        <v>82</v>
      </c>
      <c r="K819" t="s">
        <v>21</v>
      </c>
    </row>
    <row r="820" spans="2:13" x14ac:dyDescent="0.3">
      <c r="B820" s="2"/>
      <c r="C820" s="5" t="s">
        <v>74</v>
      </c>
      <c r="D820" s="6" t="s">
        <v>1516</v>
      </c>
      <c r="E820" s="2" t="s">
        <v>1517</v>
      </c>
      <c r="F820" s="2" t="s">
        <v>301</v>
      </c>
      <c r="G820" s="7">
        <v>2500000</v>
      </c>
      <c r="H820" s="2" t="s">
        <v>82</v>
      </c>
      <c r="K820" t="s">
        <v>21</v>
      </c>
    </row>
    <row r="821" spans="2:13" x14ac:dyDescent="0.3">
      <c r="B821" s="2"/>
      <c r="C821" s="5" t="s">
        <v>74</v>
      </c>
      <c r="D821" s="6" t="s">
        <v>1518</v>
      </c>
      <c r="E821" s="2" t="s">
        <v>1519</v>
      </c>
      <c r="F821" s="2" t="s">
        <v>301</v>
      </c>
      <c r="G821" s="7">
        <v>3780000</v>
      </c>
      <c r="H821" s="2" t="s">
        <v>82</v>
      </c>
      <c r="K821" t="s">
        <v>21</v>
      </c>
    </row>
    <row r="822" spans="2:13" x14ac:dyDescent="0.3">
      <c r="B822" s="2"/>
      <c r="G822" s="7">
        <v>0</v>
      </c>
      <c r="K822" t="s">
        <v>21</v>
      </c>
    </row>
    <row r="823" spans="2:13" x14ac:dyDescent="0.3">
      <c r="B823" s="2"/>
      <c r="C823" s="5" t="s">
        <v>699</v>
      </c>
      <c r="D823" s="6" t="s">
        <v>1520</v>
      </c>
      <c r="G823" s="7">
        <v>0</v>
      </c>
      <c r="K823" t="s">
        <v>21</v>
      </c>
    </row>
    <row r="824" spans="2:13" x14ac:dyDescent="0.3">
      <c r="B824" s="2"/>
      <c r="C824" s="5" t="s">
        <v>74</v>
      </c>
      <c r="D824" s="6" t="s">
        <v>1521</v>
      </c>
      <c r="E824" s="2" t="s">
        <v>1522</v>
      </c>
      <c r="F824" s="2" t="s">
        <v>301</v>
      </c>
      <c r="G824" s="7">
        <v>242000</v>
      </c>
      <c r="H824" s="2" t="s">
        <v>30</v>
      </c>
      <c r="K824" t="s">
        <v>21</v>
      </c>
    </row>
    <row r="825" spans="2:13" x14ac:dyDescent="0.3">
      <c r="B825" s="2"/>
      <c r="C825" s="5" t="s">
        <v>74</v>
      </c>
      <c r="D825" s="6" t="s">
        <v>1523</v>
      </c>
      <c r="E825" s="2" t="s">
        <v>1524</v>
      </c>
      <c r="F825" s="2" t="s">
        <v>301</v>
      </c>
      <c r="G825" s="7">
        <v>204000</v>
      </c>
      <c r="H825" s="2" t="s">
        <v>30</v>
      </c>
      <c r="K825" t="s">
        <v>21</v>
      </c>
    </row>
    <row r="826" spans="2:13" x14ac:dyDescent="0.3">
      <c r="B826" s="2"/>
      <c r="C826" s="5" t="s">
        <v>74</v>
      </c>
      <c r="D826" s="6" t="s">
        <v>1525</v>
      </c>
      <c r="E826" s="2" t="s">
        <v>1526</v>
      </c>
      <c r="F826" s="2" t="s">
        <v>301</v>
      </c>
      <c r="G826" s="7">
        <v>1350000</v>
      </c>
      <c r="H826" s="2" t="s">
        <v>30</v>
      </c>
      <c r="K826" t="s">
        <v>21</v>
      </c>
      <c r="L826" s="22"/>
      <c r="M826" s="22"/>
    </row>
    <row r="827" spans="2:13" x14ac:dyDescent="0.3">
      <c r="B827" s="2"/>
      <c r="C827" s="5" t="s">
        <v>74</v>
      </c>
      <c r="D827" s="6" t="s">
        <v>1527</v>
      </c>
      <c r="E827" s="2" t="s">
        <v>1528</v>
      </c>
      <c r="F827" s="2" t="s">
        <v>301</v>
      </c>
      <c r="G827" s="7">
        <v>425000</v>
      </c>
      <c r="H827" s="2" t="s">
        <v>30</v>
      </c>
      <c r="K827" t="s">
        <v>21</v>
      </c>
    </row>
    <row r="828" spans="2:13" x14ac:dyDescent="0.3">
      <c r="B828" s="2"/>
      <c r="C828" s="5" t="s">
        <v>74</v>
      </c>
      <c r="D828" s="6" t="s">
        <v>1529</v>
      </c>
      <c r="E828" s="2" t="s">
        <v>1530</v>
      </c>
      <c r="F828" s="2" t="s">
        <v>301</v>
      </c>
      <c r="G828" s="7">
        <v>329000</v>
      </c>
      <c r="H828" s="2" t="s">
        <v>30</v>
      </c>
      <c r="K828" t="s">
        <v>21</v>
      </c>
    </row>
    <row r="829" spans="2:13" x14ac:dyDescent="0.3">
      <c r="B829" s="2"/>
      <c r="C829" s="5" t="s">
        <v>74</v>
      </c>
      <c r="D829" s="6" t="s">
        <v>1531</v>
      </c>
      <c r="E829" s="2" t="s">
        <v>1532</v>
      </c>
      <c r="F829" s="2" t="s">
        <v>301</v>
      </c>
      <c r="G829" s="7">
        <v>675000</v>
      </c>
      <c r="H829" s="2" t="s">
        <v>30</v>
      </c>
      <c r="K829" t="s">
        <v>21</v>
      </c>
    </row>
    <row r="830" spans="2:13" x14ac:dyDescent="0.3">
      <c r="B830" s="2"/>
      <c r="C830" s="5" t="s">
        <v>74</v>
      </c>
      <c r="D830" s="6" t="s">
        <v>1533</v>
      </c>
      <c r="E830" s="2" t="s">
        <v>1534</v>
      </c>
      <c r="F830" s="2" t="s">
        <v>301</v>
      </c>
      <c r="G830" s="7">
        <v>124000</v>
      </c>
      <c r="H830" s="2" t="s">
        <v>30</v>
      </c>
      <c r="K830" t="s">
        <v>21</v>
      </c>
    </row>
    <row r="831" spans="2:13" x14ac:dyDescent="0.3">
      <c r="B831" s="2"/>
      <c r="C831" s="5" t="s">
        <v>74</v>
      </c>
      <c r="D831" s="6" t="s">
        <v>1535</v>
      </c>
      <c r="E831" s="2" t="s">
        <v>1536</v>
      </c>
      <c r="F831" s="2" t="s">
        <v>301</v>
      </c>
      <c r="G831" s="7">
        <v>250000</v>
      </c>
      <c r="H831" s="2" t="s">
        <v>82</v>
      </c>
      <c r="K831" t="s">
        <v>21</v>
      </c>
    </row>
    <row r="832" spans="2:13" x14ac:dyDescent="0.3">
      <c r="B832" s="2"/>
      <c r="C832" s="5" t="s">
        <v>74</v>
      </c>
      <c r="D832" s="6" t="s">
        <v>1537</v>
      </c>
      <c r="E832" s="2" t="s">
        <v>1538</v>
      </c>
      <c r="F832" s="2" t="s">
        <v>301</v>
      </c>
      <c r="G832" s="7">
        <v>220000</v>
      </c>
      <c r="H832" s="2" t="s">
        <v>82</v>
      </c>
      <c r="K832" t="s">
        <v>21</v>
      </c>
    </row>
    <row r="833" spans="2:11" x14ac:dyDescent="0.3">
      <c r="B833" s="2"/>
      <c r="C833" s="5" t="s">
        <v>74</v>
      </c>
      <c r="D833" s="6" t="s">
        <v>1539</v>
      </c>
      <c r="E833" s="2" t="s">
        <v>1540</v>
      </c>
      <c r="F833" s="2" t="s">
        <v>301</v>
      </c>
      <c r="G833" s="7">
        <v>160000</v>
      </c>
      <c r="H833" s="2" t="s">
        <v>82</v>
      </c>
      <c r="K833" t="s">
        <v>21</v>
      </c>
    </row>
    <row r="834" spans="2:11" x14ac:dyDescent="0.3">
      <c r="B834" s="2"/>
      <c r="C834" s="5" t="s">
        <v>74</v>
      </c>
      <c r="D834" s="6" t="s">
        <v>1541</v>
      </c>
      <c r="E834" s="2" t="s">
        <v>1542</v>
      </c>
      <c r="F834" s="2" t="s">
        <v>301</v>
      </c>
      <c r="G834" s="7">
        <v>320000</v>
      </c>
      <c r="H834" s="2" t="s">
        <v>82</v>
      </c>
      <c r="K834" t="s">
        <v>21</v>
      </c>
    </row>
    <row r="835" spans="2:11" x14ac:dyDescent="0.3">
      <c r="B835" s="2"/>
      <c r="C835" s="5" t="s">
        <v>74</v>
      </c>
      <c r="D835" s="6" t="s">
        <v>1543</v>
      </c>
      <c r="E835" s="2" t="s">
        <v>1544</v>
      </c>
      <c r="F835" s="2" t="s">
        <v>301</v>
      </c>
      <c r="G835" s="7">
        <v>348500</v>
      </c>
      <c r="H835" s="2" t="s">
        <v>82</v>
      </c>
      <c r="K835" t="s">
        <v>21</v>
      </c>
    </row>
    <row r="836" spans="2:11" x14ac:dyDescent="0.3">
      <c r="B836" s="2"/>
      <c r="C836" s="5" t="s">
        <v>74</v>
      </c>
      <c r="D836" s="6" t="s">
        <v>1545</v>
      </c>
      <c r="E836" s="2" t="s">
        <v>1546</v>
      </c>
      <c r="F836" s="2" t="s">
        <v>301</v>
      </c>
      <c r="G836" s="7">
        <v>100000</v>
      </c>
      <c r="H836" s="2" t="s">
        <v>30</v>
      </c>
      <c r="K836" t="s">
        <v>21</v>
      </c>
    </row>
    <row r="837" spans="2:11" x14ac:dyDescent="0.3">
      <c r="B837" s="2"/>
      <c r="G837" s="7">
        <v>0</v>
      </c>
      <c r="K837" t="s">
        <v>21</v>
      </c>
    </row>
    <row r="838" spans="2:11" x14ac:dyDescent="0.3">
      <c r="B838" s="2"/>
      <c r="C838" s="5" t="s">
        <v>728</v>
      </c>
      <c r="D838" s="6" t="s">
        <v>1547</v>
      </c>
      <c r="G838" s="7">
        <v>0</v>
      </c>
      <c r="K838" t="s">
        <v>21</v>
      </c>
    </row>
    <row r="839" spans="2:11" x14ac:dyDescent="0.3">
      <c r="B839" s="2"/>
      <c r="D839" s="6" t="s">
        <v>1548</v>
      </c>
      <c r="G839" s="7">
        <v>0</v>
      </c>
      <c r="K839" t="s">
        <v>21</v>
      </c>
    </row>
    <row r="840" spans="2:11" x14ac:dyDescent="0.3">
      <c r="B840" s="2"/>
      <c r="C840" s="5" t="s">
        <v>74</v>
      </c>
      <c r="D840" s="6" t="s">
        <v>1549</v>
      </c>
      <c r="E840" s="2" t="s">
        <v>1550</v>
      </c>
      <c r="F840" s="2" t="s">
        <v>99</v>
      </c>
      <c r="G840" s="7">
        <v>4000</v>
      </c>
      <c r="H840" s="2" t="s">
        <v>30</v>
      </c>
      <c r="K840" t="s">
        <v>21</v>
      </c>
    </row>
    <row r="841" spans="2:11" x14ac:dyDescent="0.3">
      <c r="B841" s="2"/>
      <c r="C841" s="5" t="s">
        <v>74</v>
      </c>
      <c r="D841" s="6" t="s">
        <v>1551</v>
      </c>
      <c r="E841" s="2" t="s">
        <v>1552</v>
      </c>
      <c r="F841" s="2" t="s">
        <v>99</v>
      </c>
      <c r="G841" s="7">
        <v>4000</v>
      </c>
      <c r="H841" s="2" t="s">
        <v>30</v>
      </c>
      <c r="K841" t="s">
        <v>21</v>
      </c>
    </row>
    <row r="842" spans="2:11" x14ac:dyDescent="0.3">
      <c r="B842" s="2"/>
      <c r="C842" s="5" t="s">
        <v>74</v>
      </c>
      <c r="D842" s="6" t="s">
        <v>1553</v>
      </c>
      <c r="E842" s="2" t="s">
        <v>1554</v>
      </c>
      <c r="F842" s="2" t="s">
        <v>99</v>
      </c>
      <c r="G842" s="7">
        <v>5000</v>
      </c>
      <c r="H842" s="2" t="s">
        <v>30</v>
      </c>
      <c r="K842" t="s">
        <v>21</v>
      </c>
    </row>
    <row r="843" spans="2:11" x14ac:dyDescent="0.3">
      <c r="B843" s="2"/>
      <c r="C843" s="5" t="s">
        <v>74</v>
      </c>
      <c r="D843" s="6" t="s">
        <v>1555</v>
      </c>
      <c r="E843" s="2" t="s">
        <v>1556</v>
      </c>
      <c r="F843" s="2" t="s">
        <v>99</v>
      </c>
      <c r="G843" s="7">
        <v>3000</v>
      </c>
      <c r="H843" s="2" t="s">
        <v>30</v>
      </c>
      <c r="K843" t="s">
        <v>21</v>
      </c>
    </row>
    <row r="844" spans="2:11" x14ac:dyDescent="0.3">
      <c r="B844" s="2"/>
      <c r="C844" s="5" t="s">
        <v>74</v>
      </c>
      <c r="D844" s="6" t="s">
        <v>1557</v>
      </c>
      <c r="E844" s="2" t="s">
        <v>1558</v>
      </c>
      <c r="F844" s="2" t="s">
        <v>99</v>
      </c>
      <c r="G844" s="7">
        <v>3000</v>
      </c>
      <c r="H844" s="2" t="s">
        <v>30</v>
      </c>
      <c r="K844" t="s">
        <v>21</v>
      </c>
    </row>
    <row r="845" spans="2:11" x14ac:dyDescent="0.3">
      <c r="B845" s="2"/>
      <c r="C845" s="5" t="s">
        <v>74</v>
      </c>
      <c r="D845" s="6" t="s">
        <v>1559</v>
      </c>
      <c r="E845" s="2" t="s">
        <v>1560</v>
      </c>
      <c r="F845" s="2" t="s">
        <v>99</v>
      </c>
      <c r="G845" s="7">
        <v>4000</v>
      </c>
      <c r="H845" s="2" t="s">
        <v>30</v>
      </c>
      <c r="K845" t="s">
        <v>21</v>
      </c>
    </row>
    <row r="846" spans="2:11" x14ac:dyDescent="0.3">
      <c r="B846" s="2"/>
      <c r="C846" s="5" t="s">
        <v>74</v>
      </c>
      <c r="D846" s="6" t="s">
        <v>1561</v>
      </c>
      <c r="E846" s="2" t="s">
        <v>1562</v>
      </c>
      <c r="F846" s="2" t="s">
        <v>99</v>
      </c>
      <c r="G846" s="7">
        <v>4000</v>
      </c>
      <c r="H846" s="2" t="s">
        <v>30</v>
      </c>
      <c r="K846" t="s">
        <v>21</v>
      </c>
    </row>
    <row r="847" spans="2:11" x14ac:dyDescent="0.3">
      <c r="B847" s="2"/>
      <c r="G847" s="7">
        <v>0</v>
      </c>
      <c r="K847" t="s">
        <v>21</v>
      </c>
    </row>
    <row r="848" spans="2:11" x14ac:dyDescent="0.3">
      <c r="B848" s="2"/>
      <c r="C848" s="5" t="s">
        <v>1563</v>
      </c>
      <c r="D848" s="6" t="s">
        <v>1564</v>
      </c>
      <c r="G848" s="7">
        <v>0</v>
      </c>
      <c r="K848" t="s">
        <v>21</v>
      </c>
    </row>
    <row r="849" spans="2:11" x14ac:dyDescent="0.3">
      <c r="B849" s="2"/>
      <c r="C849" s="5" t="s">
        <v>74</v>
      </c>
      <c r="D849" s="6" t="s">
        <v>1565</v>
      </c>
      <c r="E849" s="2" t="s">
        <v>1566</v>
      </c>
      <c r="F849" s="2" t="s">
        <v>99</v>
      </c>
      <c r="G849" s="7">
        <v>6000</v>
      </c>
      <c r="H849" s="2" t="s">
        <v>30</v>
      </c>
      <c r="K849" t="s">
        <v>21</v>
      </c>
    </row>
    <row r="850" spans="2:11" x14ac:dyDescent="0.3">
      <c r="B850" s="2"/>
      <c r="C850" s="5" t="s">
        <v>74</v>
      </c>
      <c r="D850" s="6" t="s">
        <v>1567</v>
      </c>
      <c r="E850" s="2" t="s">
        <v>1568</v>
      </c>
      <c r="F850" s="2" t="s">
        <v>99</v>
      </c>
      <c r="G850" s="7">
        <v>5000</v>
      </c>
      <c r="H850" s="2" t="s">
        <v>30</v>
      </c>
      <c r="K850" t="s">
        <v>21</v>
      </c>
    </row>
    <row r="851" spans="2:11" x14ac:dyDescent="0.3">
      <c r="B851" s="2"/>
      <c r="C851" s="5" t="s">
        <v>74</v>
      </c>
      <c r="D851" s="6" t="s">
        <v>1569</v>
      </c>
      <c r="E851" s="2" t="s">
        <v>1570</v>
      </c>
      <c r="F851" s="2" t="s">
        <v>99</v>
      </c>
      <c r="G851" s="7">
        <v>5000</v>
      </c>
      <c r="H851" s="2" t="s">
        <v>30</v>
      </c>
      <c r="K851" t="s">
        <v>21</v>
      </c>
    </row>
    <row r="852" spans="2:11" x14ac:dyDescent="0.3">
      <c r="B852" s="2"/>
      <c r="C852" s="5" t="s">
        <v>74</v>
      </c>
      <c r="D852" s="6" t="s">
        <v>1571</v>
      </c>
      <c r="E852" s="2" t="s">
        <v>1572</v>
      </c>
      <c r="F852" s="2" t="s">
        <v>99</v>
      </c>
      <c r="G852" s="7">
        <v>6000</v>
      </c>
      <c r="H852" s="2" t="s">
        <v>30</v>
      </c>
      <c r="K852" t="s">
        <v>21</v>
      </c>
    </row>
    <row r="853" spans="2:11" x14ac:dyDescent="0.3">
      <c r="B853" s="2"/>
      <c r="C853" s="5" t="s">
        <v>74</v>
      </c>
      <c r="D853" s="6" t="s">
        <v>1573</v>
      </c>
      <c r="E853" s="2" t="s">
        <v>1574</v>
      </c>
      <c r="F853" s="2" t="s">
        <v>99</v>
      </c>
      <c r="G853" s="7">
        <v>4000</v>
      </c>
      <c r="H853" s="2" t="s">
        <v>30</v>
      </c>
      <c r="K853" t="s">
        <v>21</v>
      </c>
    </row>
    <row r="854" spans="2:11" x14ac:dyDescent="0.3">
      <c r="B854" s="2"/>
      <c r="C854" s="5" t="s">
        <v>74</v>
      </c>
      <c r="D854" s="6" t="s">
        <v>1575</v>
      </c>
      <c r="E854" s="2" t="s">
        <v>1576</v>
      </c>
      <c r="F854" s="2" t="s">
        <v>99</v>
      </c>
      <c r="G854" s="7">
        <v>5000</v>
      </c>
      <c r="H854" s="2" t="s">
        <v>30</v>
      </c>
      <c r="K854" t="s">
        <v>21</v>
      </c>
    </row>
    <row r="855" spans="2:11" x14ac:dyDescent="0.3">
      <c r="B855" s="2"/>
      <c r="C855" s="5" t="s">
        <v>74</v>
      </c>
      <c r="D855" s="6" t="s">
        <v>1577</v>
      </c>
      <c r="E855" s="2" t="s">
        <v>1578</v>
      </c>
      <c r="F855" s="2" t="s">
        <v>99</v>
      </c>
      <c r="G855" s="7">
        <v>4000</v>
      </c>
      <c r="H855" s="2" t="s">
        <v>30</v>
      </c>
      <c r="K855" t="s">
        <v>21</v>
      </c>
    </row>
    <row r="856" spans="2:11" x14ac:dyDescent="0.3">
      <c r="B856" s="2"/>
      <c r="G856" s="7">
        <v>0</v>
      </c>
      <c r="K856" t="s">
        <v>21</v>
      </c>
    </row>
    <row r="857" spans="2:11" x14ac:dyDescent="0.3">
      <c r="B857" s="2"/>
      <c r="C857" s="5" t="s">
        <v>1579</v>
      </c>
      <c r="D857" s="6" t="s">
        <v>1580</v>
      </c>
      <c r="G857" s="7">
        <v>0</v>
      </c>
      <c r="K857" t="s">
        <v>21</v>
      </c>
    </row>
    <row r="858" spans="2:11" x14ac:dyDescent="0.3">
      <c r="B858" s="2"/>
      <c r="C858" s="5" t="s">
        <v>74</v>
      </c>
      <c r="D858" s="6" t="s">
        <v>1581</v>
      </c>
      <c r="E858" s="2" t="s">
        <v>1582</v>
      </c>
      <c r="F858" s="2" t="s">
        <v>99</v>
      </c>
      <c r="G858" s="7">
        <v>15000</v>
      </c>
      <c r="H858" s="2" t="s">
        <v>30</v>
      </c>
      <c r="K858" t="s">
        <v>21</v>
      </c>
    </row>
    <row r="859" spans="2:11" x14ac:dyDescent="0.3">
      <c r="B859" s="2"/>
      <c r="C859" s="5" t="s">
        <v>74</v>
      </c>
      <c r="D859" s="6" t="s">
        <v>1583</v>
      </c>
      <c r="E859" s="2" t="s">
        <v>1584</v>
      </c>
      <c r="F859" s="2" t="s">
        <v>99</v>
      </c>
      <c r="G859" s="7">
        <v>6000</v>
      </c>
      <c r="H859" s="2" t="s">
        <v>30</v>
      </c>
      <c r="K859" t="s">
        <v>21</v>
      </c>
    </row>
    <row r="860" spans="2:11" x14ac:dyDescent="0.3">
      <c r="B860" s="2"/>
      <c r="C860" s="5" t="s">
        <v>74</v>
      </c>
      <c r="D860" s="6" t="s">
        <v>1585</v>
      </c>
      <c r="E860" s="2" t="s">
        <v>1586</v>
      </c>
      <c r="F860" s="2" t="s">
        <v>99</v>
      </c>
      <c r="G860" s="7">
        <v>10000</v>
      </c>
      <c r="H860" s="2" t="s">
        <v>30</v>
      </c>
      <c r="K860" t="s">
        <v>21</v>
      </c>
    </row>
    <row r="861" spans="2:11" x14ac:dyDescent="0.3">
      <c r="B861" s="2"/>
      <c r="C861" s="5" t="s">
        <v>74</v>
      </c>
      <c r="D861" s="6" t="s">
        <v>1587</v>
      </c>
      <c r="E861" s="2" t="s">
        <v>1588</v>
      </c>
      <c r="F861" s="2" t="s">
        <v>99</v>
      </c>
      <c r="G861" s="7">
        <v>8000</v>
      </c>
      <c r="H861" s="2" t="s">
        <v>30</v>
      </c>
      <c r="K861" t="s">
        <v>21</v>
      </c>
    </row>
    <row r="862" spans="2:11" x14ac:dyDescent="0.3">
      <c r="B862" s="2"/>
      <c r="C862" s="5" t="s">
        <v>74</v>
      </c>
      <c r="D862" s="6" t="s">
        <v>1589</v>
      </c>
      <c r="E862" s="2" t="s">
        <v>1590</v>
      </c>
      <c r="F862" s="2" t="s">
        <v>99</v>
      </c>
      <c r="G862" s="7">
        <v>5000</v>
      </c>
      <c r="H862" s="2" t="s">
        <v>30</v>
      </c>
      <c r="K862" t="s">
        <v>21</v>
      </c>
    </row>
    <row r="863" spans="2:11" x14ac:dyDescent="0.3">
      <c r="B863" s="2"/>
      <c r="C863" s="5" t="s">
        <v>74</v>
      </c>
      <c r="D863" s="6" t="s">
        <v>1591</v>
      </c>
      <c r="E863" s="2" t="s">
        <v>1592</v>
      </c>
      <c r="F863" s="2" t="s">
        <v>99</v>
      </c>
      <c r="G863" s="7">
        <v>6000</v>
      </c>
      <c r="H863" s="2" t="s">
        <v>30</v>
      </c>
      <c r="K863" t="s">
        <v>21</v>
      </c>
    </row>
    <row r="864" spans="2:11" x14ac:dyDescent="0.3">
      <c r="B864" s="2"/>
      <c r="C864" s="5" t="s">
        <v>74</v>
      </c>
      <c r="D864" s="6" t="s">
        <v>1593</v>
      </c>
      <c r="E864" s="2" t="s">
        <v>1594</v>
      </c>
      <c r="F864" s="2" t="s">
        <v>99</v>
      </c>
      <c r="G864" s="7">
        <v>6000</v>
      </c>
      <c r="H864" s="2" t="s">
        <v>30</v>
      </c>
      <c r="K864" t="s">
        <v>21</v>
      </c>
    </row>
    <row r="865" spans="2:11" x14ac:dyDescent="0.3">
      <c r="B865" s="2"/>
      <c r="G865" s="7">
        <v>0</v>
      </c>
      <c r="K865" t="s">
        <v>21</v>
      </c>
    </row>
    <row r="866" spans="2:11" x14ac:dyDescent="0.3">
      <c r="B866" s="2"/>
      <c r="C866" s="5" t="s">
        <v>1595</v>
      </c>
      <c r="D866" s="6" t="s">
        <v>1596</v>
      </c>
      <c r="G866" s="7">
        <v>0</v>
      </c>
      <c r="K866" t="s">
        <v>21</v>
      </c>
    </row>
    <row r="867" spans="2:11" x14ac:dyDescent="0.3">
      <c r="B867" s="2"/>
      <c r="C867" s="5" t="s">
        <v>74</v>
      </c>
      <c r="D867" s="6" t="s">
        <v>1597</v>
      </c>
      <c r="E867" s="2" t="s">
        <v>1598</v>
      </c>
      <c r="F867" s="2" t="s">
        <v>99</v>
      </c>
      <c r="G867" s="7">
        <v>18000</v>
      </c>
      <c r="H867" s="2" t="s">
        <v>30</v>
      </c>
      <c r="K867" t="s">
        <v>21</v>
      </c>
    </row>
    <row r="868" spans="2:11" x14ac:dyDescent="0.3">
      <c r="B868" s="2"/>
      <c r="C868" s="5" t="s">
        <v>74</v>
      </c>
      <c r="D868" s="6" t="s">
        <v>1599</v>
      </c>
      <c r="E868" s="2" t="s">
        <v>1600</v>
      </c>
      <c r="F868" s="2" t="s">
        <v>99</v>
      </c>
      <c r="G868" s="7">
        <v>6100</v>
      </c>
      <c r="H868" s="2" t="s">
        <v>30</v>
      </c>
      <c r="K868" t="s">
        <v>21</v>
      </c>
    </row>
    <row r="869" spans="2:11" x14ac:dyDescent="0.3">
      <c r="B869" s="2"/>
      <c r="C869" s="5" t="s">
        <v>74</v>
      </c>
      <c r="D869" s="6" t="s">
        <v>1601</v>
      </c>
      <c r="E869" s="2" t="s">
        <v>1602</v>
      </c>
      <c r="F869" s="2" t="s">
        <v>99</v>
      </c>
      <c r="G869" s="7">
        <v>14000</v>
      </c>
      <c r="H869" s="2" t="s">
        <v>30</v>
      </c>
      <c r="K869" t="s">
        <v>21</v>
      </c>
    </row>
    <row r="870" spans="2:11" x14ac:dyDescent="0.3">
      <c r="B870" s="2"/>
      <c r="C870" s="5" t="s">
        <v>74</v>
      </c>
      <c r="D870" s="6" t="s">
        <v>1603</v>
      </c>
      <c r="E870" s="2" t="s">
        <v>1604</v>
      </c>
      <c r="F870" s="2" t="s">
        <v>99</v>
      </c>
      <c r="G870" s="7">
        <v>10000</v>
      </c>
      <c r="H870" s="2" t="s">
        <v>82</v>
      </c>
      <c r="K870" t="s">
        <v>21</v>
      </c>
    </row>
    <row r="871" spans="2:11" x14ac:dyDescent="0.3">
      <c r="B871" s="2"/>
      <c r="C871" s="5" t="s">
        <v>74</v>
      </c>
      <c r="D871" s="6" t="s">
        <v>1605</v>
      </c>
      <c r="E871" s="2" t="s">
        <v>1606</v>
      </c>
      <c r="F871" s="2" t="s">
        <v>99</v>
      </c>
      <c r="G871" s="7">
        <v>6000</v>
      </c>
      <c r="H871" s="2" t="s">
        <v>30</v>
      </c>
      <c r="K871" t="s">
        <v>21</v>
      </c>
    </row>
    <row r="872" spans="2:11" x14ac:dyDescent="0.3">
      <c r="B872" s="2"/>
      <c r="G872" s="7">
        <v>0</v>
      </c>
      <c r="K872" t="s">
        <v>21</v>
      </c>
    </row>
    <row r="873" spans="2:11" x14ac:dyDescent="0.3">
      <c r="B873" s="2"/>
      <c r="C873" s="5" t="s">
        <v>1607</v>
      </c>
      <c r="D873" s="6" t="s">
        <v>1608</v>
      </c>
      <c r="G873" s="7">
        <v>0</v>
      </c>
      <c r="K873" t="s">
        <v>21</v>
      </c>
    </row>
    <row r="874" spans="2:11" x14ac:dyDescent="0.3">
      <c r="B874" s="2"/>
      <c r="C874" s="5" t="s">
        <v>74</v>
      </c>
      <c r="D874" s="6" t="s">
        <v>1609</v>
      </c>
      <c r="E874" s="2" t="s">
        <v>1610</v>
      </c>
      <c r="F874" s="2" t="s">
        <v>99</v>
      </c>
      <c r="G874" s="7">
        <v>16000</v>
      </c>
      <c r="H874" s="2" t="s">
        <v>30</v>
      </c>
      <c r="K874" t="s">
        <v>21</v>
      </c>
    </row>
    <row r="875" spans="2:11" x14ac:dyDescent="0.3">
      <c r="B875" s="2"/>
      <c r="C875" s="5" t="s">
        <v>74</v>
      </c>
      <c r="D875" s="6" t="s">
        <v>1611</v>
      </c>
      <c r="E875" s="2" t="s">
        <v>1612</v>
      </c>
      <c r="F875" s="2" t="s">
        <v>99</v>
      </c>
      <c r="G875" s="7">
        <v>8700</v>
      </c>
      <c r="H875" s="2" t="s">
        <v>30</v>
      </c>
      <c r="K875" t="s">
        <v>21</v>
      </c>
    </row>
    <row r="876" spans="2:11" x14ac:dyDescent="0.3">
      <c r="B876" s="2"/>
      <c r="C876" s="5" t="s">
        <v>74</v>
      </c>
      <c r="D876" s="6" t="s">
        <v>1613</v>
      </c>
      <c r="E876" s="2" t="s">
        <v>1614</v>
      </c>
      <c r="F876" s="2" t="s">
        <v>99</v>
      </c>
      <c r="G876" s="7">
        <v>16700</v>
      </c>
      <c r="H876" s="2" t="s">
        <v>30</v>
      </c>
      <c r="K876" t="s">
        <v>21</v>
      </c>
    </row>
    <row r="877" spans="2:11" x14ac:dyDescent="0.3">
      <c r="B877" s="2"/>
      <c r="C877" s="5" t="s">
        <v>74</v>
      </c>
      <c r="D877" s="6" t="s">
        <v>1615</v>
      </c>
      <c r="E877" s="2" t="s">
        <v>1616</v>
      </c>
      <c r="F877" s="2" t="s">
        <v>99</v>
      </c>
      <c r="G877" s="7">
        <v>8000</v>
      </c>
      <c r="H877" s="2" t="s">
        <v>82</v>
      </c>
      <c r="K877" t="s">
        <v>21</v>
      </c>
    </row>
    <row r="878" spans="2:11" x14ac:dyDescent="0.3">
      <c r="B878" s="2"/>
      <c r="C878" s="5" t="s">
        <v>74</v>
      </c>
      <c r="D878" s="6" t="s">
        <v>1617</v>
      </c>
      <c r="E878" s="2" t="s">
        <v>1618</v>
      </c>
      <c r="F878" s="2" t="s">
        <v>99</v>
      </c>
      <c r="G878" s="7">
        <v>6000</v>
      </c>
      <c r="H878" s="2" t="s">
        <v>30</v>
      </c>
      <c r="K878" t="s">
        <v>21</v>
      </c>
    </row>
    <row r="879" spans="2:11" x14ac:dyDescent="0.3">
      <c r="B879" s="2"/>
      <c r="C879" s="5" t="s">
        <v>74</v>
      </c>
      <c r="D879" s="6" t="s">
        <v>1619</v>
      </c>
      <c r="E879" s="2" t="s">
        <v>1620</v>
      </c>
      <c r="F879" s="2" t="s">
        <v>99</v>
      </c>
      <c r="G879" s="7">
        <v>15000</v>
      </c>
      <c r="H879" s="2" t="s">
        <v>30</v>
      </c>
      <c r="K879" t="s">
        <v>21</v>
      </c>
    </row>
    <row r="880" spans="2:11" x14ac:dyDescent="0.3">
      <c r="B880" s="2"/>
      <c r="C880" s="5" t="s">
        <v>74</v>
      </c>
      <c r="D880" s="6" t="s">
        <v>1621</v>
      </c>
      <c r="E880" s="2" t="s">
        <v>1622</v>
      </c>
      <c r="F880" s="2" t="s">
        <v>99</v>
      </c>
      <c r="G880" s="7">
        <v>15000</v>
      </c>
      <c r="H880" s="2" t="s">
        <v>30</v>
      </c>
      <c r="K880" t="s">
        <v>21</v>
      </c>
    </row>
    <row r="881" spans="2:11" x14ac:dyDescent="0.3">
      <c r="B881" s="2"/>
      <c r="G881" s="7">
        <v>0</v>
      </c>
      <c r="K881" t="s">
        <v>21</v>
      </c>
    </row>
    <row r="882" spans="2:11" x14ac:dyDescent="0.3">
      <c r="B882" s="2"/>
      <c r="C882" s="5" t="s">
        <v>1623</v>
      </c>
      <c r="D882" s="6" t="s">
        <v>1624</v>
      </c>
      <c r="G882" s="7">
        <v>0</v>
      </c>
      <c r="K882" t="s">
        <v>21</v>
      </c>
    </row>
    <row r="883" spans="2:11" x14ac:dyDescent="0.3">
      <c r="B883" s="2"/>
      <c r="C883" s="5" t="s">
        <v>74</v>
      </c>
      <c r="D883" s="6" t="s">
        <v>1625</v>
      </c>
      <c r="E883" s="2" t="s">
        <v>1626</v>
      </c>
      <c r="F883" s="2" t="s">
        <v>99</v>
      </c>
      <c r="G883" s="7">
        <v>19000</v>
      </c>
      <c r="H883" s="2" t="s">
        <v>30</v>
      </c>
      <c r="K883" t="s">
        <v>21</v>
      </c>
    </row>
    <row r="884" spans="2:11" x14ac:dyDescent="0.3">
      <c r="B884" s="2"/>
      <c r="C884" s="5" t="s">
        <v>74</v>
      </c>
      <c r="D884" s="6" t="s">
        <v>1627</v>
      </c>
      <c r="E884" s="2" t="s">
        <v>1628</v>
      </c>
      <c r="F884" s="2" t="s">
        <v>99</v>
      </c>
      <c r="G884" s="7">
        <v>13600</v>
      </c>
      <c r="H884" s="2" t="s">
        <v>30</v>
      </c>
      <c r="K884" t="s">
        <v>21</v>
      </c>
    </row>
    <row r="885" spans="2:11" x14ac:dyDescent="0.3">
      <c r="B885" s="2"/>
      <c r="C885" s="5" t="s">
        <v>74</v>
      </c>
      <c r="D885" s="6" t="s">
        <v>1629</v>
      </c>
      <c r="E885" s="2" t="s">
        <v>1630</v>
      </c>
      <c r="F885" s="2" t="s">
        <v>99</v>
      </c>
      <c r="G885" s="7">
        <v>15000</v>
      </c>
      <c r="H885" s="2" t="s">
        <v>30</v>
      </c>
      <c r="K885" t="s">
        <v>21</v>
      </c>
    </row>
    <row r="886" spans="2:11" x14ac:dyDescent="0.3">
      <c r="B886" s="2"/>
      <c r="C886" s="5" t="s">
        <v>74</v>
      </c>
      <c r="D886" s="6" t="s">
        <v>1631</v>
      </c>
      <c r="E886" s="2" t="s">
        <v>1632</v>
      </c>
      <c r="F886" s="2" t="s">
        <v>99</v>
      </c>
      <c r="G886" s="7">
        <v>10000</v>
      </c>
      <c r="H886" s="2" t="s">
        <v>82</v>
      </c>
      <c r="K886" t="s">
        <v>21</v>
      </c>
    </row>
    <row r="887" spans="2:11" x14ac:dyDescent="0.3">
      <c r="B887" s="2"/>
      <c r="C887" s="5" t="s">
        <v>74</v>
      </c>
      <c r="D887" s="6" t="s">
        <v>1633</v>
      </c>
      <c r="E887" s="2" t="s">
        <v>1634</v>
      </c>
      <c r="F887" s="2" t="s">
        <v>99</v>
      </c>
      <c r="G887" s="7">
        <v>13000</v>
      </c>
      <c r="H887" s="2" t="s">
        <v>30</v>
      </c>
      <c r="K887" t="s">
        <v>21</v>
      </c>
    </row>
    <row r="888" spans="2:11" x14ac:dyDescent="0.3">
      <c r="B888" s="2"/>
      <c r="C888" s="5" t="s">
        <v>74</v>
      </c>
      <c r="D888" s="6" t="s">
        <v>1635</v>
      </c>
      <c r="E888" s="2" t="s">
        <v>1636</v>
      </c>
      <c r="F888" s="2" t="s">
        <v>99</v>
      </c>
      <c r="G888" s="7">
        <v>17000</v>
      </c>
      <c r="H888" s="2" t="s">
        <v>30</v>
      </c>
      <c r="K888" t="s">
        <v>21</v>
      </c>
    </row>
    <row r="889" spans="2:11" x14ac:dyDescent="0.3">
      <c r="B889" s="2"/>
      <c r="C889" s="5" t="s">
        <v>74</v>
      </c>
      <c r="D889" s="6" t="s">
        <v>1637</v>
      </c>
      <c r="E889" s="2" t="s">
        <v>1638</v>
      </c>
      <c r="F889" s="2" t="s">
        <v>99</v>
      </c>
      <c r="G889" s="7">
        <v>17000</v>
      </c>
      <c r="H889" s="2" t="s">
        <v>30</v>
      </c>
      <c r="K889" t="s">
        <v>21</v>
      </c>
    </row>
    <row r="890" spans="2:11" x14ac:dyDescent="0.3">
      <c r="B890" s="2"/>
      <c r="G890" s="7">
        <v>0</v>
      </c>
      <c r="K890" t="s">
        <v>21</v>
      </c>
    </row>
    <row r="891" spans="2:11" x14ac:dyDescent="0.3">
      <c r="B891" s="2"/>
      <c r="C891" s="5" t="s">
        <v>1639</v>
      </c>
      <c r="D891" s="6" t="s">
        <v>1640</v>
      </c>
      <c r="G891" s="7">
        <v>0</v>
      </c>
      <c r="K891" t="s">
        <v>21</v>
      </c>
    </row>
    <row r="892" spans="2:11" x14ac:dyDescent="0.3">
      <c r="B892" s="2"/>
      <c r="C892" s="5" t="s">
        <v>74</v>
      </c>
      <c r="D892" s="6" t="s">
        <v>1641</v>
      </c>
      <c r="E892" s="2" t="s">
        <v>1642</v>
      </c>
      <c r="F892" s="2" t="s">
        <v>99</v>
      </c>
      <c r="G892" s="7">
        <v>15000</v>
      </c>
      <c r="H892" s="2" t="s">
        <v>30</v>
      </c>
      <c r="K892" t="s">
        <v>21</v>
      </c>
    </row>
    <row r="893" spans="2:11" x14ac:dyDescent="0.3">
      <c r="B893" s="2"/>
      <c r="C893" s="5" t="s">
        <v>74</v>
      </c>
      <c r="D893" s="6" t="s">
        <v>1643</v>
      </c>
      <c r="E893" s="2" t="s">
        <v>1644</v>
      </c>
      <c r="F893" s="2" t="s">
        <v>99</v>
      </c>
      <c r="G893" s="7">
        <v>35000</v>
      </c>
      <c r="H893" s="2" t="s">
        <v>30</v>
      </c>
      <c r="K893" t="s">
        <v>21</v>
      </c>
    </row>
    <row r="894" spans="2:11" x14ac:dyDescent="0.3">
      <c r="B894" s="2"/>
      <c r="C894" s="5" t="s">
        <v>74</v>
      </c>
      <c r="D894" s="6" t="s">
        <v>1645</v>
      </c>
      <c r="E894" s="2" t="s">
        <v>1646</v>
      </c>
      <c r="F894" s="2" t="s">
        <v>99</v>
      </c>
      <c r="G894" s="7">
        <v>25000</v>
      </c>
      <c r="H894" s="2" t="s">
        <v>30</v>
      </c>
      <c r="K894" t="s">
        <v>21</v>
      </c>
    </row>
    <row r="895" spans="2:11" x14ac:dyDescent="0.3">
      <c r="B895" s="2"/>
      <c r="C895" s="5" t="s">
        <v>74</v>
      </c>
      <c r="D895" s="6" t="s">
        <v>1647</v>
      </c>
      <c r="E895" s="2" t="s">
        <v>1648</v>
      </c>
      <c r="F895" s="2" t="s">
        <v>99</v>
      </c>
      <c r="G895" s="7">
        <v>10000</v>
      </c>
      <c r="H895" s="2" t="s">
        <v>82</v>
      </c>
      <c r="K895" t="s">
        <v>21</v>
      </c>
    </row>
    <row r="896" spans="2:11" x14ac:dyDescent="0.3">
      <c r="B896" s="2"/>
      <c r="C896" s="5" t="s">
        <v>74</v>
      </c>
      <c r="D896" s="6" t="s">
        <v>1649</v>
      </c>
      <c r="E896" s="2" t="s">
        <v>1650</v>
      </c>
      <c r="F896" s="2" t="s">
        <v>99</v>
      </c>
      <c r="G896" s="7">
        <v>13000</v>
      </c>
      <c r="H896" s="2" t="s">
        <v>30</v>
      </c>
      <c r="K896" t="s">
        <v>21</v>
      </c>
    </row>
    <row r="897" spans="2:11" x14ac:dyDescent="0.3">
      <c r="B897" s="2"/>
      <c r="C897" s="5" t="s">
        <v>74</v>
      </c>
      <c r="D897" s="6" t="s">
        <v>1651</v>
      </c>
      <c r="E897" s="2" t="s">
        <v>1652</v>
      </c>
      <c r="F897" s="2" t="s">
        <v>99</v>
      </c>
      <c r="G897" s="7">
        <v>15000</v>
      </c>
      <c r="H897" s="2" t="s">
        <v>82</v>
      </c>
      <c r="K897" t="s">
        <v>21</v>
      </c>
    </row>
    <row r="898" spans="2:11" x14ac:dyDescent="0.3">
      <c r="B898" s="2"/>
      <c r="C898" s="5" t="s">
        <v>74</v>
      </c>
      <c r="D898" s="6" t="s">
        <v>1653</v>
      </c>
      <c r="E898" s="2" t="s">
        <v>1654</v>
      </c>
      <c r="F898" s="2" t="s">
        <v>99</v>
      </c>
      <c r="G898" s="7">
        <v>15000</v>
      </c>
      <c r="H898" s="2" t="s">
        <v>82</v>
      </c>
      <c r="K898" t="s">
        <v>21</v>
      </c>
    </row>
    <row r="899" spans="2:11" x14ac:dyDescent="0.3">
      <c r="B899" s="2"/>
      <c r="G899" s="7">
        <v>0</v>
      </c>
      <c r="K899" t="s">
        <v>21</v>
      </c>
    </row>
    <row r="900" spans="2:11" x14ac:dyDescent="0.3">
      <c r="B900" s="2"/>
      <c r="C900" s="5" t="s">
        <v>1655</v>
      </c>
      <c r="D900" s="6" t="s">
        <v>1656</v>
      </c>
      <c r="G900" s="7">
        <v>0</v>
      </c>
      <c r="K900" t="s">
        <v>21</v>
      </c>
    </row>
    <row r="901" spans="2:11" x14ac:dyDescent="0.3">
      <c r="B901" s="2"/>
      <c r="C901" s="5" t="s">
        <v>74</v>
      </c>
      <c r="D901" s="6" t="s">
        <v>1657</v>
      </c>
      <c r="E901" s="2" t="s">
        <v>1658</v>
      </c>
      <c r="F901" s="2" t="s">
        <v>99</v>
      </c>
      <c r="G901" s="7">
        <v>50000</v>
      </c>
      <c r="H901" s="2" t="s">
        <v>30</v>
      </c>
      <c r="K901" t="s">
        <v>21</v>
      </c>
    </row>
    <row r="902" spans="2:11" x14ac:dyDescent="0.3">
      <c r="B902" s="2"/>
      <c r="C902" s="5" t="s">
        <v>74</v>
      </c>
      <c r="D902" s="6" t="s">
        <v>1659</v>
      </c>
      <c r="E902" s="2" t="s">
        <v>1660</v>
      </c>
      <c r="F902" s="2" t="s">
        <v>99</v>
      </c>
      <c r="G902" s="7">
        <v>15000</v>
      </c>
      <c r="H902" s="2" t="s">
        <v>30</v>
      </c>
      <c r="K902" t="s">
        <v>21</v>
      </c>
    </row>
    <row r="903" spans="2:11" x14ac:dyDescent="0.3">
      <c r="B903" s="2"/>
      <c r="C903" s="5" t="s">
        <v>74</v>
      </c>
      <c r="D903" s="6" t="s">
        <v>1661</v>
      </c>
      <c r="E903" s="2" t="s">
        <v>1662</v>
      </c>
      <c r="F903" s="2" t="s">
        <v>99</v>
      </c>
      <c r="G903" s="7">
        <v>60000</v>
      </c>
      <c r="H903" s="2" t="s">
        <v>30</v>
      </c>
      <c r="K903" t="s">
        <v>21</v>
      </c>
    </row>
    <row r="904" spans="2:11" x14ac:dyDescent="0.3">
      <c r="B904" s="2"/>
      <c r="C904" s="5" t="s">
        <v>74</v>
      </c>
      <c r="D904" s="6" t="s">
        <v>1663</v>
      </c>
      <c r="E904" s="2" t="s">
        <v>1664</v>
      </c>
      <c r="F904" s="2" t="s">
        <v>99</v>
      </c>
      <c r="G904" s="7">
        <v>15000</v>
      </c>
      <c r="H904" s="2" t="s">
        <v>82</v>
      </c>
      <c r="K904" t="s">
        <v>21</v>
      </c>
    </row>
    <row r="905" spans="2:11" x14ac:dyDescent="0.3">
      <c r="B905" s="2"/>
      <c r="C905" s="5" t="s">
        <v>74</v>
      </c>
      <c r="D905" s="6" t="s">
        <v>1665</v>
      </c>
      <c r="E905" s="2" t="s">
        <v>1666</v>
      </c>
      <c r="F905" s="2" t="s">
        <v>99</v>
      </c>
      <c r="G905" s="7">
        <v>18000</v>
      </c>
      <c r="H905" s="2" t="s">
        <v>30</v>
      </c>
      <c r="I905" s="3">
        <v>1</v>
      </c>
      <c r="K905" t="s">
        <v>21</v>
      </c>
    </row>
    <row r="906" spans="2:11" x14ac:dyDescent="0.3">
      <c r="B906" s="2"/>
      <c r="C906" s="5" t="s">
        <v>74</v>
      </c>
      <c r="D906" s="6" t="s">
        <v>1667</v>
      </c>
      <c r="E906" s="2" t="s">
        <v>1668</v>
      </c>
      <c r="F906" s="2" t="s">
        <v>99</v>
      </c>
      <c r="G906" s="7">
        <v>40000</v>
      </c>
      <c r="H906" s="2" t="s">
        <v>30</v>
      </c>
      <c r="K906" t="s">
        <v>21</v>
      </c>
    </row>
    <row r="907" spans="2:11" x14ac:dyDescent="0.3">
      <c r="B907" s="2"/>
      <c r="C907" s="5" t="s">
        <v>74</v>
      </c>
      <c r="D907" s="6" t="s">
        <v>1669</v>
      </c>
      <c r="E907" s="2" t="s">
        <v>1670</v>
      </c>
      <c r="F907" s="2" t="s">
        <v>99</v>
      </c>
      <c r="G907" s="7">
        <v>15000</v>
      </c>
      <c r="H907" s="2" t="s">
        <v>82</v>
      </c>
      <c r="K907" t="s">
        <v>21</v>
      </c>
    </row>
    <row r="908" spans="2:11" x14ac:dyDescent="0.3">
      <c r="B908" s="2"/>
      <c r="G908" s="7">
        <v>0</v>
      </c>
      <c r="K908" t="s">
        <v>21</v>
      </c>
    </row>
    <row r="909" spans="2:11" x14ac:dyDescent="0.3">
      <c r="B909" s="2"/>
      <c r="C909" s="5" t="s">
        <v>1671</v>
      </c>
      <c r="D909" s="6" t="s">
        <v>1672</v>
      </c>
      <c r="G909" s="7">
        <v>0</v>
      </c>
      <c r="K909" t="s">
        <v>21</v>
      </c>
    </row>
    <row r="910" spans="2:11" x14ac:dyDescent="0.3">
      <c r="B910" s="2"/>
      <c r="C910" s="5" t="s">
        <v>74</v>
      </c>
      <c r="D910" s="6" t="s">
        <v>1673</v>
      </c>
      <c r="E910" s="2" t="s">
        <v>1674</v>
      </c>
      <c r="F910" s="2" t="s">
        <v>99</v>
      </c>
      <c r="G910" s="7">
        <v>88000</v>
      </c>
      <c r="H910" s="2" t="s">
        <v>30</v>
      </c>
      <c r="K910" t="s">
        <v>21</v>
      </c>
    </row>
    <row r="911" spans="2:11" x14ac:dyDescent="0.3">
      <c r="B911" s="2"/>
      <c r="C911" s="5" t="s">
        <v>74</v>
      </c>
      <c r="D911" s="6" t="s">
        <v>1675</v>
      </c>
      <c r="E911" s="2" t="s">
        <v>1676</v>
      </c>
      <c r="F911" s="2" t="s">
        <v>99</v>
      </c>
      <c r="G911" s="7">
        <v>25000</v>
      </c>
      <c r="H911" s="2" t="s">
        <v>30</v>
      </c>
      <c r="K911" t="s">
        <v>21</v>
      </c>
    </row>
    <row r="912" spans="2:11" x14ac:dyDescent="0.3">
      <c r="B912" s="2"/>
      <c r="C912" s="5" t="s">
        <v>74</v>
      </c>
      <c r="D912" s="6" t="s">
        <v>1677</v>
      </c>
      <c r="E912" s="2" t="s">
        <v>1678</v>
      </c>
      <c r="F912" s="2" t="s">
        <v>99</v>
      </c>
      <c r="G912" s="7">
        <v>50000</v>
      </c>
      <c r="H912" s="2" t="s">
        <v>30</v>
      </c>
      <c r="K912" t="s">
        <v>21</v>
      </c>
    </row>
    <row r="913" spans="2:11" x14ac:dyDescent="0.3">
      <c r="B913" s="2"/>
      <c r="C913" s="5" t="s">
        <v>74</v>
      </c>
      <c r="D913" s="6" t="s">
        <v>1679</v>
      </c>
      <c r="E913" s="2" t="s">
        <v>1680</v>
      </c>
      <c r="F913" s="2" t="s">
        <v>99</v>
      </c>
      <c r="G913" s="7">
        <v>25000</v>
      </c>
      <c r="H913" s="2" t="s">
        <v>82</v>
      </c>
      <c r="K913" t="s">
        <v>21</v>
      </c>
    </row>
    <row r="914" spans="2:11" x14ac:dyDescent="0.3">
      <c r="B914" s="2"/>
      <c r="C914" s="5" t="s">
        <v>74</v>
      </c>
      <c r="D914" s="6" t="s">
        <v>1681</v>
      </c>
      <c r="E914" s="2" t="s">
        <v>1682</v>
      </c>
      <c r="F914" s="2" t="s">
        <v>99</v>
      </c>
      <c r="G914" s="7">
        <v>15000</v>
      </c>
      <c r="H914" s="2" t="s">
        <v>30</v>
      </c>
      <c r="K914" t="s">
        <v>21</v>
      </c>
    </row>
    <row r="915" spans="2:11" x14ac:dyDescent="0.3">
      <c r="B915" s="2"/>
      <c r="C915" s="5" t="s">
        <v>74</v>
      </c>
      <c r="D915" s="6" t="s">
        <v>1683</v>
      </c>
      <c r="E915" s="2" t="s">
        <v>1684</v>
      </c>
      <c r="F915" s="2" t="s">
        <v>99</v>
      </c>
      <c r="G915" s="7">
        <v>25000</v>
      </c>
      <c r="H915" s="2" t="s">
        <v>82</v>
      </c>
      <c r="K915" t="s">
        <v>21</v>
      </c>
    </row>
    <row r="916" spans="2:11" x14ac:dyDescent="0.3">
      <c r="B916" s="2"/>
      <c r="C916" s="5" t="s">
        <v>74</v>
      </c>
      <c r="D916" s="6" t="s">
        <v>1685</v>
      </c>
      <c r="E916" s="2" t="s">
        <v>1686</v>
      </c>
      <c r="F916" s="2" t="s">
        <v>99</v>
      </c>
      <c r="G916" s="7">
        <v>25000</v>
      </c>
      <c r="H916" s="2" t="s">
        <v>82</v>
      </c>
      <c r="K916" t="s">
        <v>21</v>
      </c>
    </row>
    <row r="917" spans="2:11" x14ac:dyDescent="0.3">
      <c r="B917" s="2"/>
      <c r="G917" s="7">
        <v>0</v>
      </c>
      <c r="K917" t="s">
        <v>21</v>
      </c>
    </row>
    <row r="918" spans="2:11" x14ac:dyDescent="0.3">
      <c r="B918" s="2"/>
      <c r="C918" s="5" t="s">
        <v>1687</v>
      </c>
      <c r="D918" s="6" t="s">
        <v>1688</v>
      </c>
      <c r="G918" s="7">
        <v>0</v>
      </c>
      <c r="K918" t="s">
        <v>21</v>
      </c>
    </row>
    <row r="919" spans="2:11" x14ac:dyDescent="0.3">
      <c r="B919" s="2"/>
      <c r="C919" s="5" t="s">
        <v>74</v>
      </c>
      <c r="D919" s="6" t="s">
        <v>1689</v>
      </c>
      <c r="E919" s="2" t="s">
        <v>1690</v>
      </c>
      <c r="F919" s="2" t="s">
        <v>99</v>
      </c>
      <c r="G919" s="7">
        <v>15000</v>
      </c>
      <c r="H919" s="2" t="s">
        <v>30</v>
      </c>
      <c r="K919" t="s">
        <v>21</v>
      </c>
    </row>
    <row r="920" spans="2:11" x14ac:dyDescent="0.3">
      <c r="B920" s="2"/>
      <c r="C920" s="5" t="s">
        <v>74</v>
      </c>
      <c r="D920" s="6" t="s">
        <v>1691</v>
      </c>
      <c r="E920" s="2" t="s">
        <v>1692</v>
      </c>
      <c r="F920" s="2" t="s">
        <v>99</v>
      </c>
      <c r="G920" s="7">
        <v>10000</v>
      </c>
      <c r="H920" s="2" t="s">
        <v>30</v>
      </c>
      <c r="K920" t="s">
        <v>21</v>
      </c>
    </row>
    <row r="921" spans="2:11" x14ac:dyDescent="0.3">
      <c r="B921" s="2"/>
      <c r="C921" s="5" t="s">
        <v>74</v>
      </c>
      <c r="D921" s="6" t="s">
        <v>1693</v>
      </c>
      <c r="E921" s="2" t="s">
        <v>1694</v>
      </c>
      <c r="F921" s="2" t="s">
        <v>99</v>
      </c>
      <c r="G921" s="7">
        <v>15000</v>
      </c>
      <c r="H921" s="2" t="s">
        <v>30</v>
      </c>
      <c r="K921" t="s">
        <v>21</v>
      </c>
    </row>
    <row r="922" spans="2:11" x14ac:dyDescent="0.3">
      <c r="B922" s="2"/>
      <c r="C922" s="5" t="s">
        <v>74</v>
      </c>
      <c r="D922" s="6" t="s">
        <v>1695</v>
      </c>
      <c r="E922" s="2" t="s">
        <v>1696</v>
      </c>
      <c r="F922" s="2" t="s">
        <v>99</v>
      </c>
      <c r="G922" s="7">
        <v>10000</v>
      </c>
      <c r="H922" s="2" t="s">
        <v>30</v>
      </c>
      <c r="K922" t="s">
        <v>21</v>
      </c>
    </row>
    <row r="923" spans="2:11" x14ac:dyDescent="0.3">
      <c r="B923" s="2"/>
      <c r="C923" s="5" t="s">
        <v>74</v>
      </c>
      <c r="D923" s="6" t="s">
        <v>1697</v>
      </c>
      <c r="E923" s="2" t="s">
        <v>1698</v>
      </c>
      <c r="F923" s="2" t="s">
        <v>99</v>
      </c>
      <c r="G923" s="7">
        <v>8000</v>
      </c>
      <c r="H923" s="2" t="s">
        <v>30</v>
      </c>
      <c r="K923" t="s">
        <v>21</v>
      </c>
    </row>
    <row r="924" spans="2:11" x14ac:dyDescent="0.3">
      <c r="B924" s="2"/>
      <c r="G924" s="7">
        <v>0</v>
      </c>
      <c r="K924" t="s">
        <v>21</v>
      </c>
    </row>
    <row r="925" spans="2:11" x14ac:dyDescent="0.3">
      <c r="B925" s="2"/>
      <c r="C925" s="5" t="s">
        <v>1699</v>
      </c>
      <c r="D925" s="6" t="s">
        <v>1700</v>
      </c>
      <c r="G925" s="7">
        <v>0</v>
      </c>
      <c r="K925" t="s">
        <v>21</v>
      </c>
    </row>
    <row r="926" spans="2:11" x14ac:dyDescent="0.3">
      <c r="B926" s="2"/>
      <c r="C926" s="5" t="s">
        <v>74</v>
      </c>
      <c r="D926" s="6" t="s">
        <v>1701</v>
      </c>
      <c r="E926" s="2" t="s">
        <v>1702</v>
      </c>
      <c r="F926" s="2" t="s">
        <v>99</v>
      </c>
      <c r="G926" s="7">
        <v>15000</v>
      </c>
      <c r="H926" s="2" t="s">
        <v>30</v>
      </c>
      <c r="K926" t="s">
        <v>21</v>
      </c>
    </row>
    <row r="927" spans="2:11" x14ac:dyDescent="0.3">
      <c r="B927" s="2"/>
      <c r="C927" s="5" t="s">
        <v>74</v>
      </c>
      <c r="D927" s="6" t="s">
        <v>1703</v>
      </c>
      <c r="E927" s="2" t="s">
        <v>1704</v>
      </c>
      <c r="F927" s="2" t="s">
        <v>99</v>
      </c>
      <c r="G927" s="7">
        <v>42000</v>
      </c>
      <c r="H927" s="2" t="s">
        <v>30</v>
      </c>
      <c r="K927" t="s">
        <v>21</v>
      </c>
    </row>
    <row r="928" spans="2:11" x14ac:dyDescent="0.3">
      <c r="B928" s="2"/>
      <c r="C928" s="5" t="s">
        <v>74</v>
      </c>
      <c r="D928" s="6" t="s">
        <v>1705</v>
      </c>
      <c r="E928" s="2" t="s">
        <v>1706</v>
      </c>
      <c r="F928" s="2" t="s">
        <v>99</v>
      </c>
      <c r="G928" s="7">
        <v>18000</v>
      </c>
      <c r="H928" s="2" t="s">
        <v>30</v>
      </c>
      <c r="K928" t="s">
        <v>21</v>
      </c>
    </row>
    <row r="929" spans="2:11" x14ac:dyDescent="0.3">
      <c r="B929" s="2"/>
      <c r="C929" s="5" t="s">
        <v>74</v>
      </c>
      <c r="D929" s="6" t="s">
        <v>1707</v>
      </c>
      <c r="E929" s="2" t="s">
        <v>1708</v>
      </c>
      <c r="F929" s="2" t="s">
        <v>99</v>
      </c>
      <c r="G929" s="7">
        <v>12000</v>
      </c>
      <c r="H929" s="2" t="s">
        <v>30</v>
      </c>
      <c r="K929" t="s">
        <v>21</v>
      </c>
    </row>
    <row r="930" spans="2:11" x14ac:dyDescent="0.3">
      <c r="B930" s="2"/>
      <c r="C930" s="5" t="s">
        <v>74</v>
      </c>
      <c r="D930" s="6" t="s">
        <v>1709</v>
      </c>
      <c r="E930" s="2" t="s">
        <v>1710</v>
      </c>
      <c r="F930" s="2" t="s">
        <v>99</v>
      </c>
      <c r="G930" s="7">
        <v>9000</v>
      </c>
      <c r="H930" s="2" t="s">
        <v>30</v>
      </c>
      <c r="K930" t="s">
        <v>21</v>
      </c>
    </row>
    <row r="931" spans="2:11" x14ac:dyDescent="0.3">
      <c r="B931" s="2"/>
      <c r="G931" s="7">
        <v>0</v>
      </c>
      <c r="K931" t="s">
        <v>21</v>
      </c>
    </row>
    <row r="932" spans="2:11" x14ac:dyDescent="0.3">
      <c r="B932" s="2"/>
      <c r="G932" s="7">
        <v>0</v>
      </c>
      <c r="K932" t="s">
        <v>21</v>
      </c>
    </row>
    <row r="933" spans="2:11" x14ac:dyDescent="0.3">
      <c r="B933" s="2"/>
      <c r="C933" s="5" t="s">
        <v>1711</v>
      </c>
      <c r="D933" s="6" t="s">
        <v>1712</v>
      </c>
      <c r="G933" s="7">
        <v>0</v>
      </c>
      <c r="K933" t="s">
        <v>21</v>
      </c>
    </row>
    <row r="934" spans="2:11" x14ac:dyDescent="0.3">
      <c r="B934" s="2"/>
      <c r="C934" s="5" t="s">
        <v>74</v>
      </c>
      <c r="D934" s="6" t="s">
        <v>1713</v>
      </c>
      <c r="E934" s="2" t="s">
        <v>1714</v>
      </c>
      <c r="F934" s="2" t="s">
        <v>99</v>
      </c>
      <c r="G934" s="7">
        <v>45000</v>
      </c>
      <c r="H934" s="2" t="s">
        <v>30</v>
      </c>
      <c r="K934" t="s">
        <v>21</v>
      </c>
    </row>
    <row r="935" spans="2:11" x14ac:dyDescent="0.3">
      <c r="B935" s="2"/>
      <c r="C935" s="5" t="s">
        <v>74</v>
      </c>
      <c r="D935" s="6" t="s">
        <v>1715</v>
      </c>
      <c r="E935" s="2" t="s">
        <v>1716</v>
      </c>
      <c r="F935" s="2" t="s">
        <v>99</v>
      </c>
      <c r="G935" s="7">
        <v>41580</v>
      </c>
      <c r="H935" s="2" t="s">
        <v>82</v>
      </c>
      <c r="K935" t="s">
        <v>21</v>
      </c>
    </row>
    <row r="936" spans="2:11" x14ac:dyDescent="0.3">
      <c r="B936" s="2"/>
      <c r="C936" s="5" t="s">
        <v>74</v>
      </c>
      <c r="D936" s="6" t="s">
        <v>1717</v>
      </c>
      <c r="E936" s="2" t="s">
        <v>1718</v>
      </c>
      <c r="F936" s="2" t="s">
        <v>99</v>
      </c>
      <c r="G936" s="7">
        <v>35000</v>
      </c>
      <c r="H936" s="2" t="s">
        <v>30</v>
      </c>
      <c r="K936" t="s">
        <v>21</v>
      </c>
    </row>
    <row r="937" spans="2:11" x14ac:dyDescent="0.3">
      <c r="B937" s="2"/>
      <c r="C937" s="5" t="s">
        <v>74</v>
      </c>
      <c r="D937" s="6" t="s">
        <v>1719</v>
      </c>
      <c r="E937" s="2" t="s">
        <v>1720</v>
      </c>
      <c r="F937" s="2" t="s">
        <v>99</v>
      </c>
      <c r="G937" s="7">
        <v>36960</v>
      </c>
      <c r="H937" s="2" t="s">
        <v>82</v>
      </c>
      <c r="K937" t="s">
        <v>21</v>
      </c>
    </row>
    <row r="938" spans="2:11" x14ac:dyDescent="0.3">
      <c r="B938" s="2"/>
      <c r="C938" s="5" t="s">
        <v>74</v>
      </c>
      <c r="D938" s="6" t="s">
        <v>1721</v>
      </c>
      <c r="E938" s="2" t="s">
        <v>1722</v>
      </c>
      <c r="F938" s="2" t="s">
        <v>99</v>
      </c>
      <c r="G938" s="7">
        <v>24000</v>
      </c>
      <c r="H938" s="2" t="s">
        <v>30</v>
      </c>
      <c r="K938" t="s">
        <v>21</v>
      </c>
    </row>
    <row r="939" spans="2:11" x14ac:dyDescent="0.3">
      <c r="B939" s="2"/>
      <c r="C939" s="5" t="s">
        <v>74</v>
      </c>
      <c r="D939" s="6" t="s">
        <v>1723</v>
      </c>
      <c r="E939" s="2" t="s">
        <v>1724</v>
      </c>
      <c r="F939" s="2" t="s">
        <v>99</v>
      </c>
      <c r="G939" s="7">
        <v>24000</v>
      </c>
      <c r="H939" s="2" t="s">
        <v>30</v>
      </c>
      <c r="K939" t="s">
        <v>21</v>
      </c>
    </row>
    <row r="940" spans="2:11" x14ac:dyDescent="0.3">
      <c r="B940" s="2"/>
      <c r="C940" s="5" t="s">
        <v>74</v>
      </c>
      <c r="D940" s="6" t="s">
        <v>1725</v>
      </c>
      <c r="E940" s="2" t="s">
        <v>1726</v>
      </c>
      <c r="F940" s="2" t="s">
        <v>99</v>
      </c>
      <c r="G940" s="7">
        <v>30000</v>
      </c>
      <c r="H940" s="2" t="s">
        <v>30</v>
      </c>
      <c r="K940" t="s">
        <v>21</v>
      </c>
    </row>
    <row r="941" spans="2:11" x14ac:dyDescent="0.3">
      <c r="B941" s="2"/>
      <c r="C941" s="5" t="s">
        <v>74</v>
      </c>
      <c r="D941" s="6" t="s">
        <v>1727</v>
      </c>
      <c r="E941" s="2" t="s">
        <v>1728</v>
      </c>
      <c r="F941" s="2" t="s">
        <v>99</v>
      </c>
      <c r="G941" s="7">
        <v>37000</v>
      </c>
      <c r="H941" s="2" t="s">
        <v>30</v>
      </c>
      <c r="K941" t="s">
        <v>21</v>
      </c>
    </row>
    <row r="942" spans="2:11" x14ac:dyDescent="0.3">
      <c r="B942" s="2"/>
      <c r="C942" s="5" t="s">
        <v>74</v>
      </c>
      <c r="D942" s="6" t="s">
        <v>1729</v>
      </c>
      <c r="E942" s="2" t="s">
        <v>1730</v>
      </c>
      <c r="F942" s="2" t="s">
        <v>99</v>
      </c>
      <c r="G942" s="7">
        <v>44000</v>
      </c>
      <c r="H942" s="2" t="s">
        <v>30</v>
      </c>
      <c r="K942" t="s">
        <v>21</v>
      </c>
    </row>
    <row r="943" spans="2:11" x14ac:dyDescent="0.3">
      <c r="B943" s="2"/>
      <c r="C943" s="5" t="s">
        <v>74</v>
      </c>
      <c r="D943" s="6" t="s">
        <v>1731</v>
      </c>
      <c r="E943" s="2" t="s">
        <v>1732</v>
      </c>
      <c r="F943" s="2" t="s">
        <v>99</v>
      </c>
      <c r="G943" s="7">
        <v>84000</v>
      </c>
      <c r="H943" s="2" t="s">
        <v>30</v>
      </c>
      <c r="K943" t="s">
        <v>21</v>
      </c>
    </row>
    <row r="944" spans="2:11" x14ac:dyDescent="0.3">
      <c r="B944" s="2"/>
      <c r="C944" s="5" t="s">
        <v>74</v>
      </c>
      <c r="D944" s="6" t="s">
        <v>1733</v>
      </c>
      <c r="E944" s="2" t="s">
        <v>1734</v>
      </c>
      <c r="F944" s="2" t="s">
        <v>99</v>
      </c>
      <c r="G944" s="7">
        <v>120000</v>
      </c>
      <c r="H944" s="2" t="s">
        <v>30</v>
      </c>
      <c r="K944" t="s">
        <v>21</v>
      </c>
    </row>
    <row r="945" spans="2:11" x14ac:dyDescent="0.3">
      <c r="B945" s="2"/>
      <c r="C945" s="5" t="s">
        <v>74</v>
      </c>
      <c r="D945" s="6" t="s">
        <v>1735</v>
      </c>
      <c r="E945" s="2" t="s">
        <v>1736</v>
      </c>
      <c r="F945" s="2" t="s">
        <v>99</v>
      </c>
      <c r="G945" s="7">
        <v>242550</v>
      </c>
      <c r="H945" s="2" t="s">
        <v>82</v>
      </c>
      <c r="K945" t="s">
        <v>21</v>
      </c>
    </row>
    <row r="946" spans="2:11" x14ac:dyDescent="0.3">
      <c r="B946" s="2"/>
      <c r="C946" s="5" t="s">
        <v>74</v>
      </c>
      <c r="D946" s="6" t="s">
        <v>1737</v>
      </c>
      <c r="E946" s="2" t="s">
        <v>1738</v>
      </c>
      <c r="F946" s="2" t="s">
        <v>99</v>
      </c>
      <c r="G946" s="7">
        <v>490875</v>
      </c>
      <c r="H946" s="2" t="s">
        <v>82</v>
      </c>
      <c r="K946" t="s">
        <v>21</v>
      </c>
    </row>
    <row r="947" spans="2:11" x14ac:dyDescent="0.3">
      <c r="B947" s="2"/>
      <c r="C947" s="5" t="s">
        <v>74</v>
      </c>
      <c r="D947" s="6" t="s">
        <v>1739</v>
      </c>
      <c r="E947" s="2" t="s">
        <v>1740</v>
      </c>
      <c r="F947" s="2" t="s">
        <v>99</v>
      </c>
      <c r="G947" s="7">
        <v>51975</v>
      </c>
      <c r="H947" s="2" t="s">
        <v>82</v>
      </c>
      <c r="K947" t="s">
        <v>21</v>
      </c>
    </row>
    <row r="948" spans="2:11" x14ac:dyDescent="0.3">
      <c r="B948" s="2"/>
      <c r="C948" s="5" t="s">
        <v>74</v>
      </c>
      <c r="D948" s="6" t="s">
        <v>1741</v>
      </c>
      <c r="E948" s="2" t="s">
        <v>1742</v>
      </c>
      <c r="F948" s="2" t="s">
        <v>99</v>
      </c>
      <c r="G948" s="7">
        <v>71610</v>
      </c>
      <c r="H948" s="2" t="s">
        <v>82</v>
      </c>
      <c r="K948" t="s">
        <v>21</v>
      </c>
    </row>
    <row r="949" spans="2:11" x14ac:dyDescent="0.3">
      <c r="B949" s="2"/>
      <c r="C949" s="5" t="s">
        <v>74</v>
      </c>
      <c r="D949" s="6" t="s">
        <v>1743</v>
      </c>
      <c r="E949" s="2" t="s">
        <v>1744</v>
      </c>
      <c r="F949" s="2" t="s">
        <v>99</v>
      </c>
      <c r="G949" s="7">
        <v>92400</v>
      </c>
      <c r="H949" s="2" t="s">
        <v>82</v>
      </c>
      <c r="K949" t="s">
        <v>21</v>
      </c>
    </row>
    <row r="950" spans="2:11" x14ac:dyDescent="0.3">
      <c r="B950" s="2"/>
      <c r="C950" s="5" t="s">
        <v>74</v>
      </c>
      <c r="D950" s="6" t="s">
        <v>1745</v>
      </c>
      <c r="E950" s="2" t="s">
        <v>1746</v>
      </c>
      <c r="F950" s="2" t="s">
        <v>99</v>
      </c>
      <c r="G950" s="7">
        <v>25800</v>
      </c>
      <c r="H950" s="2" t="s">
        <v>30</v>
      </c>
      <c r="K950" t="s">
        <v>21</v>
      </c>
    </row>
    <row r="951" spans="2:11" x14ac:dyDescent="0.3">
      <c r="B951" s="2"/>
      <c r="C951" s="5" t="s">
        <v>74</v>
      </c>
      <c r="D951" s="6" t="s">
        <v>1747</v>
      </c>
      <c r="E951" s="2" t="s">
        <v>1748</v>
      </c>
      <c r="F951" s="2" t="s">
        <v>99</v>
      </c>
      <c r="G951" s="7">
        <v>5544</v>
      </c>
      <c r="H951" s="2" t="s">
        <v>82</v>
      </c>
      <c r="K951" t="s">
        <v>21</v>
      </c>
    </row>
    <row r="952" spans="2:11" x14ac:dyDescent="0.3">
      <c r="B952" s="2"/>
      <c r="G952" s="7">
        <v>0</v>
      </c>
      <c r="K952" t="s">
        <v>21</v>
      </c>
    </row>
    <row r="953" spans="2:11" x14ac:dyDescent="0.3">
      <c r="B953" s="2"/>
      <c r="C953" s="5" t="s">
        <v>1749</v>
      </c>
      <c r="D953" s="6" t="s">
        <v>1750</v>
      </c>
      <c r="G953" s="7">
        <v>0</v>
      </c>
      <c r="K953" t="s">
        <v>21</v>
      </c>
    </row>
    <row r="954" spans="2:11" x14ac:dyDescent="0.3">
      <c r="B954" s="2"/>
      <c r="D954" s="6" t="s">
        <v>1751</v>
      </c>
      <c r="G954" s="7">
        <v>0</v>
      </c>
      <c r="K954" t="s">
        <v>21</v>
      </c>
    </row>
    <row r="955" spans="2:11" x14ac:dyDescent="0.3">
      <c r="B955" s="2"/>
      <c r="C955" s="5" t="s">
        <v>74</v>
      </c>
      <c r="D955" s="6" t="s">
        <v>1752</v>
      </c>
      <c r="E955" s="2" t="s">
        <v>1753</v>
      </c>
      <c r="F955" s="2" t="s">
        <v>99</v>
      </c>
      <c r="G955" s="7">
        <v>24047</v>
      </c>
      <c r="H955" s="2" t="s">
        <v>82</v>
      </c>
      <c r="K955" t="s">
        <v>21</v>
      </c>
    </row>
    <row r="956" spans="2:11" x14ac:dyDescent="0.3">
      <c r="B956" s="2"/>
      <c r="C956" s="5" t="s">
        <v>74</v>
      </c>
      <c r="D956" s="6" t="s">
        <v>1754</v>
      </c>
      <c r="E956" s="2" t="s">
        <v>1755</v>
      </c>
      <c r="F956" s="2" t="s">
        <v>99</v>
      </c>
      <c r="G956" s="7">
        <v>29441</v>
      </c>
      <c r="H956" s="2" t="s">
        <v>82</v>
      </c>
      <c r="K956" t="s">
        <v>21</v>
      </c>
    </row>
    <row r="957" spans="2:11" x14ac:dyDescent="0.3">
      <c r="B957" s="2"/>
      <c r="C957" s="5" t="s">
        <v>74</v>
      </c>
      <c r="D957" s="6" t="s">
        <v>1756</v>
      </c>
      <c r="E957" s="2" t="s">
        <v>1757</v>
      </c>
      <c r="F957" s="2" t="s">
        <v>99</v>
      </c>
      <c r="G957" s="7">
        <v>42723</v>
      </c>
      <c r="H957" s="2" t="s">
        <v>82</v>
      </c>
      <c r="K957" t="s">
        <v>21</v>
      </c>
    </row>
    <row r="958" spans="2:11" x14ac:dyDescent="0.3">
      <c r="B958" s="2"/>
      <c r="C958" s="5" t="s">
        <v>74</v>
      </c>
      <c r="D958" s="6" t="s">
        <v>1758</v>
      </c>
      <c r="E958" s="2" t="s">
        <v>1759</v>
      </c>
      <c r="F958" s="2" t="s">
        <v>99</v>
      </c>
      <c r="G958" s="7">
        <v>86244</v>
      </c>
      <c r="H958" s="2" t="s">
        <v>82</v>
      </c>
      <c r="K958" t="s">
        <v>21</v>
      </c>
    </row>
    <row r="959" spans="2:11" x14ac:dyDescent="0.3">
      <c r="B959" s="2"/>
      <c r="C959" s="5" t="s">
        <v>74</v>
      </c>
      <c r="D959" s="6" t="s">
        <v>1760</v>
      </c>
      <c r="E959" s="2" t="s">
        <v>1761</v>
      </c>
      <c r="F959" s="2" t="s">
        <v>99</v>
      </c>
      <c r="G959" s="7">
        <v>134546</v>
      </c>
      <c r="H959" s="2" t="s">
        <v>82</v>
      </c>
      <c r="K959" t="s">
        <v>21</v>
      </c>
    </row>
    <row r="960" spans="2:11" x14ac:dyDescent="0.3">
      <c r="B960" s="2"/>
      <c r="C960" s="5" t="s">
        <v>74</v>
      </c>
      <c r="D960" s="6" t="s">
        <v>1762</v>
      </c>
      <c r="E960" s="2" t="s">
        <v>1763</v>
      </c>
      <c r="F960" s="2" t="s">
        <v>99</v>
      </c>
      <c r="G960" s="7">
        <v>186960</v>
      </c>
      <c r="H960" s="2" t="s">
        <v>82</v>
      </c>
      <c r="K960" t="s">
        <v>21</v>
      </c>
    </row>
    <row r="961" spans="2:11" x14ac:dyDescent="0.3">
      <c r="B961" s="2"/>
      <c r="C961" s="5" t="s">
        <v>74</v>
      </c>
      <c r="D961" s="6" t="s">
        <v>1764</v>
      </c>
      <c r="E961" s="2" t="s">
        <v>1765</v>
      </c>
      <c r="F961" s="2" t="s">
        <v>99</v>
      </c>
      <c r="G961" s="7">
        <v>453072</v>
      </c>
      <c r="H961" s="2" t="s">
        <v>82</v>
      </c>
      <c r="K961" t="s">
        <v>21</v>
      </c>
    </row>
    <row r="962" spans="2:11" x14ac:dyDescent="0.3">
      <c r="B962" s="2"/>
      <c r="C962" s="5" t="s">
        <v>74</v>
      </c>
      <c r="D962" s="6" t="s">
        <v>1766</v>
      </c>
      <c r="E962" s="2" t="s">
        <v>1767</v>
      </c>
      <c r="F962" s="2" t="s">
        <v>99</v>
      </c>
      <c r="G962" s="7">
        <v>923076</v>
      </c>
      <c r="H962" s="2" t="s">
        <v>82</v>
      </c>
      <c r="K962" t="s">
        <v>21</v>
      </c>
    </row>
    <row r="963" spans="2:11" x14ac:dyDescent="0.3">
      <c r="B963" s="2"/>
      <c r="C963" s="5" t="s">
        <v>74</v>
      </c>
      <c r="D963" s="6" t="s">
        <v>1768</v>
      </c>
      <c r="E963" s="2" t="s">
        <v>1769</v>
      </c>
      <c r="F963" s="2" t="s">
        <v>99</v>
      </c>
      <c r="G963" s="7">
        <v>97909</v>
      </c>
      <c r="H963" s="2" t="s">
        <v>82</v>
      </c>
      <c r="K963" t="s">
        <v>21</v>
      </c>
    </row>
    <row r="964" spans="2:11" x14ac:dyDescent="0.3">
      <c r="B964" s="2"/>
      <c r="C964" s="5" t="s">
        <v>74</v>
      </c>
      <c r="D964" s="6" t="s">
        <v>1770</v>
      </c>
      <c r="E964" s="2" t="s">
        <v>1771</v>
      </c>
      <c r="F964" s="2" t="s">
        <v>99</v>
      </c>
      <c r="G964" s="7">
        <v>145357</v>
      </c>
      <c r="H964" s="2" t="s">
        <v>82</v>
      </c>
      <c r="K964" t="s">
        <v>21</v>
      </c>
    </row>
    <row r="965" spans="2:11" x14ac:dyDescent="0.3">
      <c r="B965" s="2"/>
      <c r="C965" s="5" t="s">
        <v>74</v>
      </c>
      <c r="D965" s="6" t="s">
        <v>1772</v>
      </c>
      <c r="E965" s="2" t="s">
        <v>1773</v>
      </c>
      <c r="F965" s="2" t="s">
        <v>99</v>
      </c>
      <c r="G965" s="7">
        <v>154158</v>
      </c>
      <c r="H965" s="2" t="s">
        <v>82</v>
      </c>
      <c r="K965" t="s">
        <v>21</v>
      </c>
    </row>
    <row r="966" spans="2:11" x14ac:dyDescent="0.3">
      <c r="B966" s="2"/>
      <c r="C966" s="5" t="s">
        <v>74</v>
      </c>
      <c r="D966" s="6" t="s">
        <v>1774</v>
      </c>
      <c r="E966" s="2" t="s">
        <v>1775</v>
      </c>
      <c r="F966" s="2" t="s">
        <v>99</v>
      </c>
      <c r="G966" s="7">
        <v>231000</v>
      </c>
      <c r="H966" s="2" t="s">
        <v>82</v>
      </c>
      <c r="K966" t="s">
        <v>21</v>
      </c>
    </row>
    <row r="967" spans="2:11" x14ac:dyDescent="0.3">
      <c r="B967" s="2"/>
      <c r="C967" s="5" t="s">
        <v>74</v>
      </c>
      <c r="D967" s="6" t="s">
        <v>1776</v>
      </c>
      <c r="E967" s="2" t="s">
        <v>1777</v>
      </c>
      <c r="F967" s="2" t="s">
        <v>99</v>
      </c>
      <c r="G967" s="7">
        <v>476692</v>
      </c>
      <c r="H967" s="2" t="s">
        <v>82</v>
      </c>
      <c r="K967" t="s">
        <v>21</v>
      </c>
    </row>
    <row r="968" spans="2:11" x14ac:dyDescent="0.3">
      <c r="B968" s="2"/>
      <c r="C968" s="5" t="s">
        <v>74</v>
      </c>
      <c r="D968" s="6" t="s">
        <v>1778</v>
      </c>
      <c r="E968" s="2" t="s">
        <v>1779</v>
      </c>
      <c r="F968" s="2" t="s">
        <v>99</v>
      </c>
      <c r="G968" s="7">
        <v>979186</v>
      </c>
      <c r="H968" s="2" t="s">
        <v>82</v>
      </c>
      <c r="K968" t="s">
        <v>21</v>
      </c>
    </row>
    <row r="969" spans="2:11" x14ac:dyDescent="0.3">
      <c r="B969" s="2"/>
      <c r="C969" s="5" t="s">
        <v>74</v>
      </c>
      <c r="D969" s="6" t="s">
        <v>1780</v>
      </c>
      <c r="E969" s="2" t="s">
        <v>1781</v>
      </c>
      <c r="F969" s="2" t="s">
        <v>99</v>
      </c>
      <c r="G969" s="7">
        <v>1934995</v>
      </c>
      <c r="H969" s="2" t="s">
        <v>82</v>
      </c>
      <c r="K969" t="s">
        <v>21</v>
      </c>
    </row>
    <row r="970" spans="2:11" x14ac:dyDescent="0.3">
      <c r="B970" s="2"/>
      <c r="C970" s="5" t="s">
        <v>74</v>
      </c>
      <c r="D970" s="6" t="s">
        <v>1782</v>
      </c>
      <c r="E970" s="2" t="s">
        <v>1783</v>
      </c>
      <c r="F970" s="2" t="s">
        <v>99</v>
      </c>
      <c r="G970" s="7">
        <v>3569551</v>
      </c>
      <c r="H970" s="2" t="s">
        <v>82</v>
      </c>
      <c r="K970" t="s">
        <v>21</v>
      </c>
    </row>
    <row r="971" spans="2:11" x14ac:dyDescent="0.3">
      <c r="B971" s="2"/>
      <c r="C971" s="5" t="s">
        <v>74</v>
      </c>
      <c r="D971" s="6" t="s">
        <v>1784</v>
      </c>
      <c r="E971" s="2" t="s">
        <v>1785</v>
      </c>
      <c r="F971" s="2" t="s">
        <v>99</v>
      </c>
      <c r="G971" s="7">
        <v>31185</v>
      </c>
      <c r="H971" s="2" t="s">
        <v>82</v>
      </c>
      <c r="K971" t="s">
        <v>21</v>
      </c>
    </row>
    <row r="972" spans="2:11" x14ac:dyDescent="0.3">
      <c r="B972" s="2"/>
      <c r="C972" s="5" t="s">
        <v>74</v>
      </c>
      <c r="D972" s="6" t="s">
        <v>1786</v>
      </c>
      <c r="E972" s="2" t="s">
        <v>1787</v>
      </c>
      <c r="F972" s="2" t="s">
        <v>99</v>
      </c>
      <c r="G972" s="7">
        <v>92412</v>
      </c>
      <c r="H972" s="2" t="s">
        <v>82</v>
      </c>
      <c r="K972" t="s">
        <v>21</v>
      </c>
    </row>
    <row r="973" spans="2:11" x14ac:dyDescent="0.3">
      <c r="B973" s="2"/>
      <c r="G973" s="7">
        <v>0</v>
      </c>
      <c r="K973" t="s">
        <v>21</v>
      </c>
    </row>
    <row r="974" spans="2:11" x14ac:dyDescent="0.3">
      <c r="B974" s="2"/>
      <c r="D974" s="6" t="s">
        <v>1788</v>
      </c>
      <c r="G974" s="7">
        <v>0</v>
      </c>
      <c r="K974" t="s">
        <v>21</v>
      </c>
    </row>
    <row r="975" spans="2:11" x14ac:dyDescent="0.3">
      <c r="B975" s="2"/>
      <c r="C975" s="5" t="s">
        <v>74</v>
      </c>
      <c r="D975" s="6" t="s">
        <v>1789</v>
      </c>
      <c r="E975" s="2" t="s">
        <v>1790</v>
      </c>
      <c r="F975" s="2" t="s">
        <v>99</v>
      </c>
      <c r="G975" s="7">
        <v>24844</v>
      </c>
      <c r="H975" s="2" t="s">
        <v>82</v>
      </c>
      <c r="K975" t="s">
        <v>21</v>
      </c>
    </row>
    <row r="976" spans="2:11" x14ac:dyDescent="0.3">
      <c r="B976" s="2"/>
      <c r="C976" s="5" t="s">
        <v>74</v>
      </c>
      <c r="D976" s="6" t="s">
        <v>1791</v>
      </c>
      <c r="E976" s="2" t="s">
        <v>1792</v>
      </c>
      <c r="F976" s="2" t="s">
        <v>99</v>
      </c>
      <c r="G976" s="7">
        <v>26831</v>
      </c>
      <c r="H976" s="2" t="s">
        <v>82</v>
      </c>
      <c r="K976" t="s">
        <v>21</v>
      </c>
    </row>
    <row r="977" spans="2:11" x14ac:dyDescent="0.3">
      <c r="B977" s="2"/>
      <c r="C977" s="5" t="s">
        <v>74</v>
      </c>
      <c r="D977" s="6" t="s">
        <v>1793</v>
      </c>
      <c r="E977" s="2" t="s">
        <v>1794</v>
      </c>
      <c r="F977" s="2" t="s">
        <v>99</v>
      </c>
      <c r="G977" s="7">
        <v>30839</v>
      </c>
      <c r="H977" s="2" t="s">
        <v>82</v>
      </c>
      <c r="K977" t="s">
        <v>21</v>
      </c>
    </row>
    <row r="978" spans="2:11" x14ac:dyDescent="0.3">
      <c r="B978" s="2"/>
      <c r="C978" s="5" t="s">
        <v>74</v>
      </c>
      <c r="D978" s="6" t="s">
        <v>1795</v>
      </c>
      <c r="E978" s="2" t="s">
        <v>1796</v>
      </c>
      <c r="F978" s="2" t="s">
        <v>99</v>
      </c>
      <c r="G978" s="7">
        <v>47043</v>
      </c>
      <c r="H978" s="2" t="s">
        <v>82</v>
      </c>
      <c r="K978" t="s">
        <v>21</v>
      </c>
    </row>
    <row r="979" spans="2:11" x14ac:dyDescent="0.3">
      <c r="B979" s="2"/>
      <c r="C979" s="5" t="s">
        <v>74</v>
      </c>
      <c r="D979" s="6" t="s">
        <v>1797</v>
      </c>
      <c r="E979" s="2" t="s">
        <v>1798</v>
      </c>
      <c r="F979" s="2" t="s">
        <v>99</v>
      </c>
      <c r="G979" s="7">
        <v>96154</v>
      </c>
      <c r="H979" s="2" t="s">
        <v>82</v>
      </c>
      <c r="K979" t="s">
        <v>21</v>
      </c>
    </row>
    <row r="980" spans="2:11" x14ac:dyDescent="0.3">
      <c r="B980" s="2"/>
      <c r="C980" s="5" t="s">
        <v>74</v>
      </c>
      <c r="D980" s="6" t="s">
        <v>1799</v>
      </c>
      <c r="E980" s="2" t="s">
        <v>1800</v>
      </c>
      <c r="F980" s="2" t="s">
        <v>99</v>
      </c>
      <c r="G980" s="7">
        <v>126299</v>
      </c>
      <c r="H980" s="2" t="s">
        <v>82</v>
      </c>
      <c r="K980" t="s">
        <v>21</v>
      </c>
    </row>
    <row r="981" spans="2:11" x14ac:dyDescent="0.3">
      <c r="B981" s="2"/>
      <c r="C981" s="5" t="s">
        <v>74</v>
      </c>
      <c r="D981" s="6" t="s">
        <v>1801</v>
      </c>
      <c r="E981" s="2" t="s">
        <v>1802</v>
      </c>
      <c r="F981" s="2" t="s">
        <v>99</v>
      </c>
      <c r="G981" s="7">
        <v>147297</v>
      </c>
      <c r="H981" s="2" t="s">
        <v>82</v>
      </c>
      <c r="K981" t="s">
        <v>21</v>
      </c>
    </row>
    <row r="982" spans="2:11" x14ac:dyDescent="0.3">
      <c r="B982" s="2"/>
      <c r="C982" s="5" t="s">
        <v>74</v>
      </c>
      <c r="D982" s="6" t="s">
        <v>1803</v>
      </c>
      <c r="E982" s="2" t="s">
        <v>1804</v>
      </c>
      <c r="F982" s="2" t="s">
        <v>99</v>
      </c>
      <c r="G982" s="7">
        <v>217798</v>
      </c>
      <c r="H982" s="2" t="s">
        <v>82</v>
      </c>
      <c r="K982" t="s">
        <v>21</v>
      </c>
    </row>
    <row r="983" spans="2:11" x14ac:dyDescent="0.3">
      <c r="B983" s="2"/>
      <c r="C983" s="5" t="s">
        <v>74</v>
      </c>
      <c r="D983" s="6" t="s">
        <v>1805</v>
      </c>
      <c r="E983" s="2" t="s">
        <v>1806</v>
      </c>
      <c r="F983" s="2" t="s">
        <v>99</v>
      </c>
      <c r="G983" s="7">
        <v>540332</v>
      </c>
      <c r="H983" s="2" t="s">
        <v>82</v>
      </c>
      <c r="K983" t="s">
        <v>21</v>
      </c>
    </row>
    <row r="984" spans="2:11" x14ac:dyDescent="0.3">
      <c r="B984" s="2"/>
      <c r="C984" s="5" t="s">
        <v>74</v>
      </c>
      <c r="D984" s="6" t="s">
        <v>1807</v>
      </c>
      <c r="E984" s="2" t="s">
        <v>1808</v>
      </c>
      <c r="F984" s="2" t="s">
        <v>99</v>
      </c>
      <c r="G984" s="7">
        <v>1024485</v>
      </c>
      <c r="H984" s="2" t="s">
        <v>82</v>
      </c>
      <c r="K984" t="s">
        <v>21</v>
      </c>
    </row>
    <row r="985" spans="2:11" x14ac:dyDescent="0.3">
      <c r="B985" s="2"/>
      <c r="C985" s="5" t="s">
        <v>74</v>
      </c>
      <c r="D985" s="6" t="s">
        <v>1809</v>
      </c>
      <c r="E985" s="2" t="s">
        <v>1810</v>
      </c>
      <c r="F985" s="2" t="s">
        <v>99</v>
      </c>
      <c r="G985" s="7">
        <v>107842</v>
      </c>
      <c r="H985" s="2" t="s">
        <v>82</v>
      </c>
      <c r="K985" t="s">
        <v>21</v>
      </c>
    </row>
    <row r="986" spans="2:11" x14ac:dyDescent="0.3">
      <c r="B986" s="2"/>
      <c r="C986" s="5" t="s">
        <v>74</v>
      </c>
      <c r="D986" s="6" t="s">
        <v>1811</v>
      </c>
      <c r="E986" s="2" t="s">
        <v>1812</v>
      </c>
      <c r="F986" s="2" t="s">
        <v>99</v>
      </c>
      <c r="G986" s="7">
        <v>160095</v>
      </c>
      <c r="H986" s="2" t="s">
        <v>82</v>
      </c>
      <c r="K986" t="s">
        <v>21</v>
      </c>
    </row>
    <row r="987" spans="2:11" x14ac:dyDescent="0.3">
      <c r="B987" s="2"/>
      <c r="C987" s="5" t="s">
        <v>74</v>
      </c>
      <c r="D987" s="6" t="s">
        <v>1813</v>
      </c>
      <c r="E987" s="2" t="s">
        <v>1814</v>
      </c>
      <c r="F987" s="2" t="s">
        <v>99</v>
      </c>
      <c r="G987" s="7">
        <v>174070</v>
      </c>
      <c r="H987" s="2" t="s">
        <v>82</v>
      </c>
      <c r="K987" t="s">
        <v>21</v>
      </c>
    </row>
    <row r="988" spans="2:11" x14ac:dyDescent="0.3">
      <c r="B988" s="2"/>
      <c r="C988" s="5" t="s">
        <v>74</v>
      </c>
      <c r="D988" s="6" t="s">
        <v>1815</v>
      </c>
      <c r="E988" s="2" t="s">
        <v>1816</v>
      </c>
      <c r="F988" s="2" t="s">
        <v>99</v>
      </c>
      <c r="G988" s="7">
        <v>261966</v>
      </c>
      <c r="H988" s="2" t="s">
        <v>82</v>
      </c>
      <c r="K988" t="s">
        <v>21</v>
      </c>
    </row>
    <row r="989" spans="2:11" x14ac:dyDescent="0.3">
      <c r="B989" s="2"/>
      <c r="C989" s="5" t="s">
        <v>74</v>
      </c>
      <c r="D989" s="6" t="s">
        <v>1817</v>
      </c>
      <c r="E989" s="2" t="s">
        <v>1818</v>
      </c>
      <c r="F989" s="2" t="s">
        <v>99</v>
      </c>
      <c r="G989" s="7">
        <v>610510</v>
      </c>
      <c r="H989" s="2" t="s">
        <v>82</v>
      </c>
      <c r="K989" t="s">
        <v>21</v>
      </c>
    </row>
    <row r="990" spans="2:11" x14ac:dyDescent="0.3">
      <c r="B990" s="2"/>
      <c r="C990" s="5" t="s">
        <v>74</v>
      </c>
      <c r="D990" s="6" t="s">
        <v>1819</v>
      </c>
      <c r="E990" s="2" t="s">
        <v>1820</v>
      </c>
      <c r="F990" s="2" t="s">
        <v>99</v>
      </c>
      <c r="G990" s="7">
        <v>1119056</v>
      </c>
      <c r="H990" s="2" t="s">
        <v>82</v>
      </c>
      <c r="K990" t="s">
        <v>21</v>
      </c>
    </row>
    <row r="991" spans="2:11" x14ac:dyDescent="0.3">
      <c r="B991" s="2"/>
      <c r="C991" s="5" t="s">
        <v>74</v>
      </c>
      <c r="D991" s="6" t="s">
        <v>1821</v>
      </c>
      <c r="E991" s="2" t="s">
        <v>1822</v>
      </c>
      <c r="F991" s="2" t="s">
        <v>99</v>
      </c>
      <c r="G991" s="7">
        <v>2248785</v>
      </c>
      <c r="H991" s="2" t="s">
        <v>82</v>
      </c>
      <c r="K991" t="s">
        <v>21</v>
      </c>
    </row>
    <row r="992" spans="2:11" x14ac:dyDescent="0.3">
      <c r="B992" s="2"/>
      <c r="C992" s="5" t="s">
        <v>74</v>
      </c>
      <c r="D992" s="6" t="s">
        <v>1823</v>
      </c>
      <c r="E992" s="2" t="s">
        <v>1824</v>
      </c>
      <c r="F992" s="2" t="s">
        <v>99</v>
      </c>
      <c r="G992" s="7">
        <v>3860703</v>
      </c>
      <c r="H992" s="2" t="s">
        <v>82</v>
      </c>
      <c r="K992" t="s">
        <v>21</v>
      </c>
    </row>
    <row r="993" spans="2:11" x14ac:dyDescent="0.3">
      <c r="B993" s="2"/>
      <c r="C993" s="5" t="s">
        <v>74</v>
      </c>
      <c r="D993" s="6" t="s">
        <v>1825</v>
      </c>
      <c r="E993" s="2" t="s">
        <v>1826</v>
      </c>
      <c r="F993" s="2" t="s">
        <v>99</v>
      </c>
      <c r="G993" s="7">
        <v>55763</v>
      </c>
      <c r="H993" s="2" t="s">
        <v>82</v>
      </c>
      <c r="K993" t="s">
        <v>21</v>
      </c>
    </row>
    <row r="994" spans="2:11" x14ac:dyDescent="0.3">
      <c r="B994" s="2"/>
      <c r="C994" s="5" t="s">
        <v>74</v>
      </c>
      <c r="D994" s="6" t="s">
        <v>1827</v>
      </c>
      <c r="E994" s="2" t="s">
        <v>1828</v>
      </c>
      <c r="F994" s="2" t="s">
        <v>99</v>
      </c>
      <c r="G994" s="7">
        <v>27870</v>
      </c>
      <c r="H994" s="2" t="s">
        <v>82</v>
      </c>
      <c r="K994" t="s">
        <v>21</v>
      </c>
    </row>
    <row r="995" spans="2:11" x14ac:dyDescent="0.3">
      <c r="B995" s="2"/>
      <c r="C995" s="5" t="s">
        <v>74</v>
      </c>
      <c r="D995" s="6" t="s">
        <v>1829</v>
      </c>
      <c r="E995" s="2" t="s">
        <v>1830</v>
      </c>
      <c r="F995" s="2" t="s">
        <v>99</v>
      </c>
      <c r="G995" s="7">
        <v>32548</v>
      </c>
      <c r="H995" s="2" t="s">
        <v>82</v>
      </c>
      <c r="K995" t="s">
        <v>21</v>
      </c>
    </row>
    <row r="996" spans="2:11" x14ac:dyDescent="0.3">
      <c r="B996" s="2"/>
      <c r="C996" s="5" t="s">
        <v>74</v>
      </c>
      <c r="D996" s="6" t="s">
        <v>1831</v>
      </c>
      <c r="E996" s="2" t="s">
        <v>1832</v>
      </c>
      <c r="F996" s="2" t="s">
        <v>99</v>
      </c>
      <c r="G996" s="7">
        <v>113063</v>
      </c>
      <c r="H996" s="2" t="s">
        <v>82</v>
      </c>
      <c r="K996" t="s">
        <v>21</v>
      </c>
    </row>
    <row r="997" spans="2:11" x14ac:dyDescent="0.3">
      <c r="B997" s="2"/>
      <c r="C997" s="5" t="s">
        <v>74</v>
      </c>
      <c r="D997" s="6" t="s">
        <v>1833</v>
      </c>
      <c r="E997" s="2" t="s">
        <v>1834</v>
      </c>
      <c r="F997" s="2" t="s">
        <v>99</v>
      </c>
      <c r="G997" s="7">
        <v>172141</v>
      </c>
      <c r="H997" s="2" t="s">
        <v>82</v>
      </c>
      <c r="K997" t="s">
        <v>21</v>
      </c>
    </row>
    <row r="998" spans="2:11" x14ac:dyDescent="0.3">
      <c r="B998" s="2"/>
      <c r="C998" s="5" t="s">
        <v>74</v>
      </c>
      <c r="D998" s="6" t="s">
        <v>1835</v>
      </c>
      <c r="E998" s="2" t="s">
        <v>1836</v>
      </c>
      <c r="F998" s="2" t="s">
        <v>99</v>
      </c>
      <c r="G998" s="7">
        <v>267221</v>
      </c>
      <c r="H998" s="2" t="s">
        <v>82</v>
      </c>
      <c r="K998" t="s">
        <v>21</v>
      </c>
    </row>
    <row r="999" spans="2:11" x14ac:dyDescent="0.3">
      <c r="B999" s="2"/>
      <c r="C999" s="5" t="s">
        <v>74</v>
      </c>
      <c r="D999" s="6" t="s">
        <v>1837</v>
      </c>
      <c r="E999" s="2" t="s">
        <v>1838</v>
      </c>
      <c r="F999" s="2" t="s">
        <v>99</v>
      </c>
      <c r="G999" s="7">
        <v>664922</v>
      </c>
      <c r="H999" s="2" t="s">
        <v>82</v>
      </c>
      <c r="K999" t="s">
        <v>21</v>
      </c>
    </row>
    <row r="1000" spans="2:11" x14ac:dyDescent="0.3">
      <c r="B1000" s="2"/>
      <c r="G1000" s="7">
        <v>0</v>
      </c>
      <c r="K1000" t="s">
        <v>21</v>
      </c>
    </row>
    <row r="1001" spans="2:11" x14ac:dyDescent="0.3">
      <c r="B1001" s="2"/>
      <c r="D1001" s="6" t="s">
        <v>1839</v>
      </c>
      <c r="G1001" s="7">
        <v>0</v>
      </c>
      <c r="K1001" t="s">
        <v>21</v>
      </c>
    </row>
    <row r="1002" spans="2:11" x14ac:dyDescent="0.3">
      <c r="B1002" s="2"/>
      <c r="C1002" s="5" t="s">
        <v>74</v>
      </c>
      <c r="D1002" s="6" t="s">
        <v>1840</v>
      </c>
      <c r="E1002" s="2" t="s">
        <v>1841</v>
      </c>
      <c r="F1002" s="2" t="s">
        <v>99</v>
      </c>
      <c r="G1002" s="7">
        <v>255024</v>
      </c>
      <c r="H1002" s="2" t="s">
        <v>82</v>
      </c>
      <c r="K1002" t="s">
        <v>21</v>
      </c>
    </row>
    <row r="1003" spans="2:11" x14ac:dyDescent="0.3">
      <c r="B1003" s="2"/>
      <c r="C1003" s="5" t="s">
        <v>74</v>
      </c>
      <c r="D1003" s="6" t="s">
        <v>1842</v>
      </c>
      <c r="E1003" s="2" t="s">
        <v>1843</v>
      </c>
      <c r="F1003" s="2" t="s">
        <v>99</v>
      </c>
      <c r="G1003" s="7">
        <v>27339</v>
      </c>
      <c r="H1003" s="2" t="s">
        <v>82</v>
      </c>
      <c r="K1003" t="s">
        <v>21</v>
      </c>
    </row>
    <row r="1004" spans="2:11" x14ac:dyDescent="0.3">
      <c r="B1004" s="2"/>
      <c r="C1004" s="5" t="s">
        <v>74</v>
      </c>
      <c r="D1004" s="6" t="s">
        <v>1844</v>
      </c>
      <c r="E1004" s="2" t="s">
        <v>1845</v>
      </c>
      <c r="F1004" s="2" t="s">
        <v>99</v>
      </c>
      <c r="G1004" s="7">
        <v>32363</v>
      </c>
      <c r="H1004" s="2" t="s">
        <v>82</v>
      </c>
      <c r="K1004" t="s">
        <v>21</v>
      </c>
    </row>
    <row r="1005" spans="2:11" x14ac:dyDescent="0.3">
      <c r="B1005" s="2"/>
      <c r="C1005" s="5" t="s">
        <v>74</v>
      </c>
      <c r="D1005" s="6" t="s">
        <v>1846</v>
      </c>
      <c r="E1005" s="2" t="s">
        <v>1847</v>
      </c>
      <c r="F1005" s="2" t="s">
        <v>99</v>
      </c>
      <c r="G1005" s="7">
        <v>53292</v>
      </c>
      <c r="H1005" s="2" t="s">
        <v>82</v>
      </c>
      <c r="K1005" t="s">
        <v>21</v>
      </c>
    </row>
    <row r="1006" spans="2:11" x14ac:dyDescent="0.3">
      <c r="B1006" s="2"/>
      <c r="C1006" s="5" t="s">
        <v>74</v>
      </c>
      <c r="D1006" s="6" t="s">
        <v>1848</v>
      </c>
      <c r="E1006" s="2" t="s">
        <v>1849</v>
      </c>
      <c r="F1006" s="2" t="s">
        <v>99</v>
      </c>
      <c r="G1006" s="7">
        <v>107727</v>
      </c>
      <c r="H1006" s="2" t="s">
        <v>82</v>
      </c>
      <c r="K1006" t="s">
        <v>21</v>
      </c>
    </row>
    <row r="1007" spans="2:11" x14ac:dyDescent="0.3">
      <c r="B1007" s="2"/>
      <c r="C1007" s="5" t="s">
        <v>74</v>
      </c>
      <c r="D1007" s="6" t="s">
        <v>1850</v>
      </c>
      <c r="E1007" s="2" t="s">
        <v>1851</v>
      </c>
      <c r="F1007" s="2" t="s">
        <v>99</v>
      </c>
      <c r="G1007" s="7">
        <v>140771</v>
      </c>
      <c r="H1007" s="2" t="s">
        <v>82</v>
      </c>
      <c r="K1007" t="s">
        <v>21</v>
      </c>
    </row>
    <row r="1008" spans="2:11" x14ac:dyDescent="0.3">
      <c r="B1008" s="2"/>
      <c r="C1008" s="5" t="s">
        <v>74</v>
      </c>
      <c r="D1008" s="6" t="s">
        <v>1852</v>
      </c>
      <c r="E1008" s="2" t="s">
        <v>1853</v>
      </c>
      <c r="F1008" s="2" t="s">
        <v>99</v>
      </c>
      <c r="G1008" s="7">
        <v>171852</v>
      </c>
      <c r="H1008" s="2" t="s">
        <v>82</v>
      </c>
      <c r="K1008" t="s">
        <v>21</v>
      </c>
    </row>
    <row r="1009" spans="2:11" x14ac:dyDescent="0.3">
      <c r="B1009" s="2"/>
      <c r="C1009" s="5" t="s">
        <v>74</v>
      </c>
      <c r="D1009" s="6" t="s">
        <v>1854</v>
      </c>
      <c r="E1009" s="2" t="s">
        <v>1855</v>
      </c>
      <c r="F1009" s="2" t="s">
        <v>99</v>
      </c>
      <c r="G1009" s="7">
        <v>249780</v>
      </c>
      <c r="H1009" s="2" t="s">
        <v>82</v>
      </c>
      <c r="K1009" t="s">
        <v>21</v>
      </c>
    </row>
    <row r="1010" spans="2:11" x14ac:dyDescent="0.3">
      <c r="B1010" s="2"/>
      <c r="C1010" s="5" t="s">
        <v>74</v>
      </c>
      <c r="D1010" s="6" t="s">
        <v>1856</v>
      </c>
      <c r="E1010" s="2" t="s">
        <v>1857</v>
      </c>
      <c r="F1010" s="2" t="s">
        <v>99</v>
      </c>
      <c r="G1010" s="7">
        <v>663755</v>
      </c>
      <c r="H1010" s="2" t="s">
        <v>82</v>
      </c>
      <c r="K1010" t="s">
        <v>21</v>
      </c>
    </row>
    <row r="1011" spans="2:11" x14ac:dyDescent="0.3">
      <c r="B1011" s="2"/>
      <c r="C1011" s="5" t="s">
        <v>74</v>
      </c>
      <c r="D1011" s="6" t="s">
        <v>1858</v>
      </c>
      <c r="E1011" s="2" t="s">
        <v>1859</v>
      </c>
      <c r="F1011" s="2" t="s">
        <v>99</v>
      </c>
      <c r="G1011" s="7">
        <v>1162889</v>
      </c>
      <c r="H1011" s="2" t="s">
        <v>82</v>
      </c>
      <c r="K1011" t="s">
        <v>21</v>
      </c>
    </row>
    <row r="1012" spans="2:11" x14ac:dyDescent="0.3">
      <c r="B1012" s="2"/>
      <c r="C1012" s="5" t="s">
        <v>74</v>
      </c>
      <c r="D1012" s="6" t="s">
        <v>1860</v>
      </c>
      <c r="E1012" s="2" t="s">
        <v>1861</v>
      </c>
      <c r="F1012" s="2" t="s">
        <v>99</v>
      </c>
      <c r="G1012" s="7">
        <v>119415</v>
      </c>
      <c r="H1012" s="2" t="s">
        <v>82</v>
      </c>
      <c r="K1012" t="s">
        <v>21</v>
      </c>
    </row>
    <row r="1013" spans="2:11" x14ac:dyDescent="0.3">
      <c r="B1013" s="2"/>
      <c r="C1013" s="5" t="s">
        <v>74</v>
      </c>
      <c r="D1013" s="6" t="s">
        <v>1862</v>
      </c>
      <c r="E1013" s="2" t="s">
        <v>1863</v>
      </c>
      <c r="F1013" s="2" t="s">
        <v>99</v>
      </c>
      <c r="G1013" s="7">
        <v>174578</v>
      </c>
      <c r="H1013" s="2" t="s">
        <v>82</v>
      </c>
      <c r="K1013" t="s">
        <v>21</v>
      </c>
    </row>
    <row r="1014" spans="2:11" x14ac:dyDescent="0.3">
      <c r="B1014" s="2"/>
      <c r="C1014" s="5" t="s">
        <v>74</v>
      </c>
      <c r="D1014" s="6" t="s">
        <v>1864</v>
      </c>
      <c r="E1014" s="2" t="s">
        <v>1865</v>
      </c>
      <c r="F1014" s="2" t="s">
        <v>99</v>
      </c>
      <c r="G1014" s="7">
        <v>209009</v>
      </c>
      <c r="H1014" s="2" t="s">
        <v>82</v>
      </c>
      <c r="K1014" t="s">
        <v>21</v>
      </c>
    </row>
    <row r="1015" spans="2:11" x14ac:dyDescent="0.3">
      <c r="B1015" s="2"/>
      <c r="C1015" s="5" t="s">
        <v>74</v>
      </c>
      <c r="D1015" s="6" t="s">
        <v>1866</v>
      </c>
      <c r="E1015" s="2" t="s">
        <v>1867</v>
      </c>
      <c r="F1015" s="2" t="s">
        <v>99</v>
      </c>
      <c r="G1015" s="7">
        <v>293948</v>
      </c>
      <c r="H1015" s="2" t="s">
        <v>82</v>
      </c>
      <c r="K1015" t="s">
        <v>21</v>
      </c>
    </row>
    <row r="1016" spans="2:11" x14ac:dyDescent="0.3">
      <c r="B1016" s="2"/>
      <c r="C1016" s="5" t="s">
        <v>74</v>
      </c>
      <c r="D1016" s="6" t="s">
        <v>1868</v>
      </c>
      <c r="E1016" s="2" t="s">
        <v>1869</v>
      </c>
      <c r="F1016" s="2" t="s">
        <v>99</v>
      </c>
      <c r="G1016" s="7">
        <v>707299</v>
      </c>
      <c r="H1016" s="2" t="s">
        <v>82</v>
      </c>
      <c r="K1016" t="s">
        <v>21</v>
      </c>
    </row>
    <row r="1017" spans="2:11" x14ac:dyDescent="0.3">
      <c r="B1017" s="2"/>
      <c r="C1017" s="5" t="s">
        <v>74</v>
      </c>
      <c r="D1017" s="6" t="s">
        <v>1870</v>
      </c>
      <c r="E1017" s="2" t="s">
        <v>1871</v>
      </c>
      <c r="F1017" s="2" t="s">
        <v>99</v>
      </c>
      <c r="G1017" s="7">
        <v>1257460</v>
      </c>
      <c r="H1017" s="2" t="s">
        <v>82</v>
      </c>
      <c r="K1017" t="s">
        <v>21</v>
      </c>
    </row>
    <row r="1018" spans="2:11" x14ac:dyDescent="0.3">
      <c r="B1018" s="2"/>
      <c r="C1018" s="5" t="s">
        <v>74</v>
      </c>
      <c r="D1018" s="6" t="s">
        <v>1872</v>
      </c>
      <c r="E1018" s="2" t="s">
        <v>1873</v>
      </c>
      <c r="F1018" s="2" t="s">
        <v>99</v>
      </c>
      <c r="G1018" s="7">
        <v>2490758</v>
      </c>
      <c r="H1018" s="2" t="s">
        <v>82</v>
      </c>
      <c r="K1018" t="s">
        <v>21</v>
      </c>
    </row>
    <row r="1019" spans="2:11" x14ac:dyDescent="0.3">
      <c r="B1019" s="2"/>
      <c r="C1019" s="5" t="s">
        <v>74</v>
      </c>
      <c r="D1019" s="6" t="s">
        <v>1874</v>
      </c>
      <c r="E1019" s="2" t="s">
        <v>1875</v>
      </c>
      <c r="F1019" s="2" t="s">
        <v>99</v>
      </c>
      <c r="G1019" s="7">
        <v>4811187</v>
      </c>
      <c r="H1019" s="2" t="s">
        <v>82</v>
      </c>
      <c r="K1019" t="s">
        <v>21</v>
      </c>
    </row>
    <row r="1020" spans="2:11" x14ac:dyDescent="0.3">
      <c r="B1020" s="2"/>
      <c r="C1020" s="5" t="s">
        <v>74</v>
      </c>
      <c r="D1020" s="6" t="s">
        <v>1876</v>
      </c>
      <c r="E1020" s="2" t="s">
        <v>1877</v>
      </c>
      <c r="F1020" s="2" t="s">
        <v>99</v>
      </c>
      <c r="G1020" s="7">
        <v>56745</v>
      </c>
      <c r="H1020" s="2" t="s">
        <v>82</v>
      </c>
      <c r="K1020" t="s">
        <v>21</v>
      </c>
    </row>
    <row r="1021" spans="2:11" x14ac:dyDescent="0.3">
      <c r="B1021" s="2"/>
      <c r="C1021" s="5" t="s">
        <v>74</v>
      </c>
      <c r="D1021" s="6" t="s">
        <v>1878</v>
      </c>
      <c r="E1021" s="2" t="s">
        <v>1879</v>
      </c>
      <c r="F1021" s="2" t="s">
        <v>99</v>
      </c>
      <c r="G1021" s="7">
        <v>29083</v>
      </c>
      <c r="H1021" s="2" t="s">
        <v>82</v>
      </c>
      <c r="K1021" t="s">
        <v>21</v>
      </c>
    </row>
    <row r="1022" spans="2:11" x14ac:dyDescent="0.3">
      <c r="B1022" s="2"/>
      <c r="C1022" s="5" t="s">
        <v>74</v>
      </c>
      <c r="D1022" s="6" t="s">
        <v>1880</v>
      </c>
      <c r="E1022" s="2" t="s">
        <v>1881</v>
      </c>
      <c r="F1022" s="2" t="s">
        <v>99</v>
      </c>
      <c r="G1022" s="7">
        <v>34084</v>
      </c>
      <c r="H1022" s="2" t="s">
        <v>82</v>
      </c>
      <c r="K1022" t="s">
        <v>21</v>
      </c>
    </row>
    <row r="1023" spans="2:11" x14ac:dyDescent="0.3">
      <c r="B1023" s="2"/>
      <c r="C1023" s="5" t="s">
        <v>74</v>
      </c>
      <c r="D1023" s="6" t="s">
        <v>1882</v>
      </c>
      <c r="E1023" s="2" t="s">
        <v>1883</v>
      </c>
      <c r="F1023" s="2" t="s">
        <v>99</v>
      </c>
      <c r="G1023" s="7">
        <v>132813</v>
      </c>
      <c r="H1023" s="2" t="s">
        <v>82</v>
      </c>
      <c r="K1023" t="s">
        <v>21</v>
      </c>
    </row>
    <row r="1024" spans="2:11" x14ac:dyDescent="0.3">
      <c r="B1024" s="2"/>
      <c r="C1024" s="5" t="s">
        <v>74</v>
      </c>
      <c r="D1024" s="6" t="s">
        <v>1884</v>
      </c>
      <c r="E1024" s="2" t="s">
        <v>1885</v>
      </c>
      <c r="F1024" s="2" t="s">
        <v>99</v>
      </c>
      <c r="G1024" s="7">
        <v>180434</v>
      </c>
      <c r="H1024" s="2" t="s">
        <v>82</v>
      </c>
      <c r="K1024" t="s">
        <v>21</v>
      </c>
    </row>
    <row r="1025" spans="2:11" x14ac:dyDescent="0.3">
      <c r="B1025" s="2"/>
      <c r="C1025" s="5" t="s">
        <v>74</v>
      </c>
      <c r="D1025" s="6" t="s">
        <v>1886</v>
      </c>
      <c r="E1025" s="2" t="s">
        <v>1887</v>
      </c>
      <c r="F1025" s="2" t="s">
        <v>99</v>
      </c>
      <c r="G1025" s="7">
        <v>327281</v>
      </c>
      <c r="H1025" s="2" t="s">
        <v>82</v>
      </c>
      <c r="K1025" t="s">
        <v>21</v>
      </c>
    </row>
    <row r="1026" spans="2:11" x14ac:dyDescent="0.3">
      <c r="B1026" s="2"/>
      <c r="C1026" s="5" t="s">
        <v>74</v>
      </c>
      <c r="D1026" s="6" t="s">
        <v>1888</v>
      </c>
      <c r="E1026" s="2" t="s">
        <v>1889</v>
      </c>
      <c r="F1026" s="2" t="s">
        <v>99</v>
      </c>
      <c r="G1026" s="7">
        <v>728066</v>
      </c>
      <c r="H1026" s="2" t="s">
        <v>82</v>
      </c>
      <c r="K1026" t="s">
        <v>21</v>
      </c>
    </row>
    <row r="1027" spans="2:11" x14ac:dyDescent="0.3">
      <c r="B1027" s="2"/>
      <c r="G1027" s="7">
        <v>0</v>
      </c>
      <c r="K1027" t="s">
        <v>21</v>
      </c>
    </row>
    <row r="1028" spans="2:11" x14ac:dyDescent="0.3">
      <c r="B1028" s="2"/>
      <c r="D1028" s="6" t="s">
        <v>1890</v>
      </c>
      <c r="G1028" s="7">
        <v>0</v>
      </c>
      <c r="K1028" t="s">
        <v>21</v>
      </c>
    </row>
    <row r="1029" spans="2:11" x14ac:dyDescent="0.3">
      <c r="B1029" s="2"/>
      <c r="C1029" s="5" t="s">
        <v>74</v>
      </c>
      <c r="D1029" s="6" t="s">
        <v>1891</v>
      </c>
      <c r="E1029" s="2" t="s">
        <v>1892</v>
      </c>
      <c r="F1029" s="2" t="s">
        <v>99</v>
      </c>
      <c r="G1029" s="7">
        <v>39374</v>
      </c>
      <c r="H1029" s="2" t="s">
        <v>82</v>
      </c>
      <c r="K1029" t="s">
        <v>21</v>
      </c>
    </row>
    <row r="1030" spans="2:11" x14ac:dyDescent="0.3">
      <c r="B1030" s="2"/>
      <c r="C1030" s="5" t="s">
        <v>74</v>
      </c>
      <c r="D1030" s="6" t="s">
        <v>1893</v>
      </c>
      <c r="E1030" s="2" t="s">
        <v>1894</v>
      </c>
      <c r="F1030" s="2" t="s">
        <v>99</v>
      </c>
      <c r="G1030" s="7">
        <v>72419</v>
      </c>
      <c r="H1030" s="2" t="s">
        <v>82</v>
      </c>
      <c r="K1030" t="s">
        <v>21</v>
      </c>
    </row>
    <row r="1031" spans="2:11" x14ac:dyDescent="0.3">
      <c r="B1031" s="2"/>
      <c r="C1031" s="5" t="s">
        <v>74</v>
      </c>
      <c r="D1031" s="6" t="s">
        <v>1895</v>
      </c>
      <c r="E1031" s="2" t="s">
        <v>1896</v>
      </c>
      <c r="F1031" s="2" t="s">
        <v>99</v>
      </c>
      <c r="G1031" s="7">
        <v>107785</v>
      </c>
      <c r="H1031" s="2" t="s">
        <v>82</v>
      </c>
      <c r="K1031" t="s">
        <v>21</v>
      </c>
    </row>
    <row r="1032" spans="2:11" x14ac:dyDescent="0.3">
      <c r="B1032" s="2"/>
      <c r="C1032" s="5" t="s">
        <v>74</v>
      </c>
      <c r="D1032" s="6" t="s">
        <v>1897</v>
      </c>
      <c r="E1032" s="2" t="s">
        <v>1898</v>
      </c>
      <c r="F1032" s="2" t="s">
        <v>99</v>
      </c>
      <c r="G1032" s="7">
        <v>130503</v>
      </c>
      <c r="H1032" s="2" t="s">
        <v>82</v>
      </c>
      <c r="K1032" t="s">
        <v>21</v>
      </c>
    </row>
    <row r="1033" spans="2:11" x14ac:dyDescent="0.3">
      <c r="B1033" s="2"/>
      <c r="C1033" s="5" t="s">
        <v>74</v>
      </c>
      <c r="D1033" s="6" t="s">
        <v>1899</v>
      </c>
      <c r="E1033" s="2" t="s">
        <v>1900</v>
      </c>
      <c r="F1033" s="2" t="s">
        <v>99</v>
      </c>
      <c r="G1033" s="7">
        <v>196269</v>
      </c>
      <c r="H1033" s="2" t="s">
        <v>82</v>
      </c>
      <c r="K1033" t="s">
        <v>21</v>
      </c>
    </row>
    <row r="1034" spans="2:11" x14ac:dyDescent="0.3">
      <c r="B1034" s="2"/>
      <c r="C1034" s="5" t="s">
        <v>74</v>
      </c>
      <c r="D1034" s="6" t="s">
        <v>1901</v>
      </c>
      <c r="E1034" s="2" t="s">
        <v>1902</v>
      </c>
      <c r="F1034" s="2" t="s">
        <v>99</v>
      </c>
      <c r="G1034" s="7">
        <v>403984</v>
      </c>
      <c r="H1034" s="2" t="s">
        <v>82</v>
      </c>
      <c r="K1034" t="s">
        <v>21</v>
      </c>
    </row>
    <row r="1035" spans="2:11" x14ac:dyDescent="0.3">
      <c r="B1035" s="2"/>
      <c r="C1035" s="5" t="s">
        <v>74</v>
      </c>
      <c r="D1035" s="6" t="s">
        <v>1903</v>
      </c>
      <c r="E1035" s="2" t="s">
        <v>1904</v>
      </c>
      <c r="F1035" s="2" t="s">
        <v>99</v>
      </c>
      <c r="G1035" s="7">
        <v>829105</v>
      </c>
      <c r="H1035" s="2" t="s">
        <v>82</v>
      </c>
      <c r="K1035" t="s">
        <v>21</v>
      </c>
    </row>
    <row r="1036" spans="2:11" x14ac:dyDescent="0.3">
      <c r="B1036" s="2"/>
      <c r="C1036" s="5" t="s">
        <v>74</v>
      </c>
      <c r="D1036" s="6" t="s">
        <v>1905</v>
      </c>
      <c r="E1036" s="2" t="s">
        <v>1906</v>
      </c>
      <c r="F1036" s="2" t="s">
        <v>99</v>
      </c>
      <c r="G1036" s="7">
        <v>77547</v>
      </c>
      <c r="H1036" s="2" t="s">
        <v>82</v>
      </c>
      <c r="K1036" t="s">
        <v>21</v>
      </c>
    </row>
    <row r="1037" spans="2:11" x14ac:dyDescent="0.3">
      <c r="B1037" s="2"/>
      <c r="G1037" s="7">
        <v>0</v>
      </c>
      <c r="K1037" t="s">
        <v>21</v>
      </c>
    </row>
    <row r="1038" spans="2:11" x14ac:dyDescent="0.3">
      <c r="B1038" s="2"/>
      <c r="D1038" s="6" t="s">
        <v>1907</v>
      </c>
      <c r="G1038" s="7">
        <v>0</v>
      </c>
      <c r="K1038" t="s">
        <v>21</v>
      </c>
    </row>
    <row r="1039" spans="2:11" x14ac:dyDescent="0.3">
      <c r="B1039" s="2"/>
      <c r="C1039" s="5" t="s">
        <v>74</v>
      </c>
      <c r="D1039" s="6" t="s">
        <v>1908</v>
      </c>
      <c r="E1039" s="2" t="s">
        <v>1909</v>
      </c>
      <c r="F1039" s="2" t="s">
        <v>99</v>
      </c>
      <c r="G1039" s="7">
        <v>42735</v>
      </c>
      <c r="H1039" s="2" t="s">
        <v>82</v>
      </c>
      <c r="K1039" t="s">
        <v>21</v>
      </c>
    </row>
    <row r="1040" spans="2:11" x14ac:dyDescent="0.3">
      <c r="B1040" s="2"/>
      <c r="C1040" s="5" t="s">
        <v>74</v>
      </c>
      <c r="D1040" s="6" t="s">
        <v>1910</v>
      </c>
      <c r="E1040" s="2" t="s">
        <v>1911</v>
      </c>
      <c r="F1040" s="2" t="s">
        <v>99</v>
      </c>
      <c r="G1040" s="7">
        <v>82675</v>
      </c>
      <c r="H1040" s="2" t="s">
        <v>82</v>
      </c>
      <c r="K1040" t="s">
        <v>21</v>
      </c>
    </row>
    <row r="1041" spans="2:11" x14ac:dyDescent="0.3">
      <c r="B1041" s="2"/>
      <c r="C1041" s="5" t="s">
        <v>74</v>
      </c>
      <c r="D1041" s="6" t="s">
        <v>1912</v>
      </c>
      <c r="E1041" s="2" t="s">
        <v>1913</v>
      </c>
      <c r="F1041" s="2" t="s">
        <v>99</v>
      </c>
      <c r="G1041" s="7">
        <v>124844</v>
      </c>
      <c r="H1041" s="2" t="s">
        <v>82</v>
      </c>
      <c r="K1041" t="s">
        <v>21</v>
      </c>
    </row>
    <row r="1042" spans="2:11" x14ac:dyDescent="0.3">
      <c r="B1042" s="2"/>
      <c r="C1042" s="5" t="s">
        <v>74</v>
      </c>
      <c r="D1042" s="6" t="s">
        <v>1914</v>
      </c>
      <c r="E1042" s="2" t="s">
        <v>1915</v>
      </c>
      <c r="F1042" s="2" t="s">
        <v>99</v>
      </c>
      <c r="G1042" s="7">
        <v>94375</v>
      </c>
      <c r="H1042" s="2" t="s">
        <v>82</v>
      </c>
      <c r="K1042" t="s">
        <v>21</v>
      </c>
    </row>
    <row r="1043" spans="2:11" x14ac:dyDescent="0.3">
      <c r="B1043" s="2"/>
      <c r="C1043" s="5" t="s">
        <v>74</v>
      </c>
      <c r="D1043" s="6" t="s">
        <v>1916</v>
      </c>
      <c r="E1043" s="2" t="s">
        <v>1917</v>
      </c>
      <c r="F1043" s="2" t="s">
        <v>99</v>
      </c>
      <c r="G1043" s="7">
        <v>160984</v>
      </c>
      <c r="H1043" s="2" t="s">
        <v>82</v>
      </c>
      <c r="K1043" t="s">
        <v>21</v>
      </c>
    </row>
    <row r="1044" spans="2:11" x14ac:dyDescent="0.3">
      <c r="B1044" s="2"/>
      <c r="C1044" s="5" t="s">
        <v>74</v>
      </c>
      <c r="D1044" s="6" t="s">
        <v>1918</v>
      </c>
      <c r="E1044" s="2" t="s">
        <v>1919</v>
      </c>
      <c r="F1044" s="2" t="s">
        <v>99</v>
      </c>
      <c r="G1044" s="7">
        <v>225618</v>
      </c>
      <c r="H1044" s="2" t="s">
        <v>82</v>
      </c>
      <c r="K1044" t="s">
        <v>21</v>
      </c>
    </row>
    <row r="1045" spans="2:11" x14ac:dyDescent="0.3">
      <c r="B1045" s="2"/>
      <c r="C1045" s="5" t="s">
        <v>74</v>
      </c>
      <c r="D1045" s="6" t="s">
        <v>1920</v>
      </c>
      <c r="E1045" s="2" t="s">
        <v>1921</v>
      </c>
      <c r="F1045" s="2" t="s">
        <v>99</v>
      </c>
      <c r="G1045" s="7">
        <v>514033</v>
      </c>
      <c r="H1045" s="2" t="s">
        <v>82</v>
      </c>
      <c r="K1045" t="s">
        <v>21</v>
      </c>
    </row>
    <row r="1046" spans="2:11" x14ac:dyDescent="0.3">
      <c r="B1046" s="2"/>
      <c r="C1046" s="5" t="s">
        <v>74</v>
      </c>
      <c r="D1046" s="6" t="s">
        <v>1922</v>
      </c>
      <c r="E1046" s="2" t="s">
        <v>1923</v>
      </c>
      <c r="F1046" s="2" t="s">
        <v>99</v>
      </c>
      <c r="G1046" s="7">
        <v>957033</v>
      </c>
      <c r="H1046" s="2" t="s">
        <v>82</v>
      </c>
      <c r="K1046" t="s">
        <v>21</v>
      </c>
    </row>
    <row r="1047" spans="2:11" x14ac:dyDescent="0.3">
      <c r="B1047" s="2"/>
      <c r="C1047" s="5" t="s">
        <v>74</v>
      </c>
      <c r="D1047" s="6" t="s">
        <v>1924</v>
      </c>
      <c r="E1047" s="2" t="s">
        <v>1925</v>
      </c>
      <c r="F1047" s="2" t="s">
        <v>99</v>
      </c>
      <c r="G1047" s="7">
        <v>2080386</v>
      </c>
      <c r="H1047" s="2" t="s">
        <v>82</v>
      </c>
      <c r="K1047" t="s">
        <v>21</v>
      </c>
    </row>
    <row r="1048" spans="2:11" x14ac:dyDescent="0.3">
      <c r="B1048" s="2"/>
      <c r="C1048" s="5" t="s">
        <v>74</v>
      </c>
      <c r="D1048" s="6" t="s">
        <v>1926</v>
      </c>
      <c r="E1048" s="2" t="s">
        <v>1927</v>
      </c>
      <c r="F1048" s="2" t="s">
        <v>99</v>
      </c>
      <c r="G1048" s="7">
        <v>3565023</v>
      </c>
      <c r="H1048" s="2" t="s">
        <v>82</v>
      </c>
      <c r="K1048" t="s">
        <v>21</v>
      </c>
    </row>
    <row r="1049" spans="2:11" x14ac:dyDescent="0.3">
      <c r="B1049" s="2"/>
      <c r="C1049" s="5" t="s">
        <v>74</v>
      </c>
      <c r="D1049" s="6" t="s">
        <v>1928</v>
      </c>
      <c r="E1049" s="2" t="s">
        <v>1929</v>
      </c>
      <c r="F1049" s="2" t="s">
        <v>99</v>
      </c>
      <c r="G1049" s="7">
        <v>96858</v>
      </c>
      <c r="H1049" s="2" t="s">
        <v>82</v>
      </c>
      <c r="K1049" t="s">
        <v>21</v>
      </c>
    </row>
    <row r="1050" spans="2:11" x14ac:dyDescent="0.3">
      <c r="B1050" s="2"/>
      <c r="G1050" s="7">
        <v>0</v>
      </c>
      <c r="K1050" t="s">
        <v>21</v>
      </c>
    </row>
    <row r="1051" spans="2:11" x14ac:dyDescent="0.3">
      <c r="B1051" s="2"/>
      <c r="D1051" s="6" t="s">
        <v>1930</v>
      </c>
      <c r="G1051" s="7">
        <v>0</v>
      </c>
      <c r="K1051" t="s">
        <v>21</v>
      </c>
    </row>
    <row r="1052" spans="2:11" x14ac:dyDescent="0.3">
      <c r="B1052" s="2"/>
      <c r="C1052" s="5" t="s">
        <v>74</v>
      </c>
      <c r="D1052" s="6" t="s">
        <v>1931</v>
      </c>
      <c r="E1052" s="2" t="s">
        <v>1932</v>
      </c>
      <c r="F1052" s="2" t="s">
        <v>99</v>
      </c>
      <c r="G1052" s="7">
        <v>48429</v>
      </c>
      <c r="H1052" s="2" t="s">
        <v>82</v>
      </c>
      <c r="K1052" t="s">
        <v>21</v>
      </c>
    </row>
    <row r="1053" spans="2:11" x14ac:dyDescent="0.3">
      <c r="B1053" s="2"/>
      <c r="C1053" s="5" t="s">
        <v>74</v>
      </c>
      <c r="D1053" s="6" t="s">
        <v>1933</v>
      </c>
      <c r="E1053" s="2" t="s">
        <v>1934</v>
      </c>
      <c r="F1053" s="2" t="s">
        <v>99</v>
      </c>
      <c r="G1053" s="7">
        <v>95334</v>
      </c>
      <c r="H1053" s="2" t="s">
        <v>82</v>
      </c>
      <c r="K1053" t="s">
        <v>21</v>
      </c>
    </row>
    <row r="1054" spans="2:11" x14ac:dyDescent="0.3">
      <c r="B1054" s="2"/>
      <c r="C1054" s="5" t="s">
        <v>74</v>
      </c>
      <c r="D1054" s="6" t="s">
        <v>1935</v>
      </c>
      <c r="E1054" s="2" t="s">
        <v>1936</v>
      </c>
      <c r="F1054" s="2" t="s">
        <v>99</v>
      </c>
      <c r="G1054" s="7">
        <v>147632</v>
      </c>
      <c r="H1054" s="2" t="s">
        <v>82</v>
      </c>
      <c r="K1054" t="s">
        <v>21</v>
      </c>
    </row>
    <row r="1055" spans="2:11" x14ac:dyDescent="0.3">
      <c r="B1055" s="2"/>
      <c r="C1055" s="5" t="s">
        <v>74</v>
      </c>
      <c r="D1055" s="6" t="s">
        <v>1937</v>
      </c>
      <c r="E1055" s="2" t="s">
        <v>1938</v>
      </c>
      <c r="F1055" s="2" t="s">
        <v>99</v>
      </c>
      <c r="G1055" s="7">
        <v>211192</v>
      </c>
      <c r="H1055" s="2" t="s">
        <v>82</v>
      </c>
      <c r="K1055" t="s">
        <v>21</v>
      </c>
    </row>
    <row r="1056" spans="2:11" x14ac:dyDescent="0.3">
      <c r="B1056" s="2"/>
      <c r="C1056" s="5" t="s">
        <v>74</v>
      </c>
      <c r="D1056" s="6" t="s">
        <v>1939</v>
      </c>
      <c r="E1056" s="2" t="s">
        <v>1940</v>
      </c>
      <c r="F1056" s="2" t="s">
        <v>99</v>
      </c>
      <c r="G1056" s="7">
        <v>107034</v>
      </c>
      <c r="H1056" s="2" t="s">
        <v>82</v>
      </c>
      <c r="K1056" t="s">
        <v>21</v>
      </c>
    </row>
    <row r="1057" spans="2:11" x14ac:dyDescent="0.3">
      <c r="B1057" s="2"/>
      <c r="C1057" s="5" t="s">
        <v>74</v>
      </c>
      <c r="D1057" s="6" t="s">
        <v>1941</v>
      </c>
      <c r="E1057" s="2" t="s">
        <v>1942</v>
      </c>
      <c r="F1057" s="2" t="s">
        <v>99</v>
      </c>
      <c r="G1057" s="7">
        <v>182190</v>
      </c>
      <c r="H1057" s="2" t="s">
        <v>82</v>
      </c>
      <c r="K1057" t="s">
        <v>21</v>
      </c>
    </row>
    <row r="1058" spans="2:11" x14ac:dyDescent="0.3">
      <c r="B1058" s="2"/>
      <c r="C1058" s="5" t="s">
        <v>74</v>
      </c>
      <c r="D1058" s="6" t="s">
        <v>1943</v>
      </c>
      <c r="E1058" s="2" t="s">
        <v>1944</v>
      </c>
      <c r="F1058" s="2" t="s">
        <v>99</v>
      </c>
      <c r="G1058" s="7">
        <v>251120</v>
      </c>
      <c r="H1058" s="2" t="s">
        <v>82</v>
      </c>
      <c r="K1058" t="s">
        <v>21</v>
      </c>
    </row>
    <row r="1059" spans="2:11" x14ac:dyDescent="0.3">
      <c r="B1059" s="2"/>
      <c r="C1059" s="5" t="s">
        <v>74</v>
      </c>
      <c r="D1059" s="6" t="s">
        <v>1945</v>
      </c>
      <c r="E1059" s="2" t="s">
        <v>1946</v>
      </c>
      <c r="F1059" s="2" t="s">
        <v>99</v>
      </c>
      <c r="G1059" s="7">
        <v>611375</v>
      </c>
      <c r="H1059" s="2" t="s">
        <v>82</v>
      </c>
      <c r="K1059" t="s">
        <v>21</v>
      </c>
    </row>
    <row r="1060" spans="2:11" x14ac:dyDescent="0.3">
      <c r="B1060" s="2"/>
      <c r="C1060" s="5" t="s">
        <v>74</v>
      </c>
      <c r="D1060" s="6" t="s">
        <v>1947</v>
      </c>
      <c r="E1060" s="2" t="s">
        <v>1948</v>
      </c>
      <c r="F1060" s="2" t="s">
        <v>99</v>
      </c>
      <c r="G1060" s="7">
        <v>1065661</v>
      </c>
      <c r="H1060" s="2" t="s">
        <v>82</v>
      </c>
      <c r="K1060" t="s">
        <v>21</v>
      </c>
    </row>
    <row r="1061" spans="2:11" x14ac:dyDescent="0.3">
      <c r="B1061" s="2"/>
      <c r="C1061" s="5" t="s">
        <v>74</v>
      </c>
      <c r="D1061" s="6" t="s">
        <v>1949</v>
      </c>
      <c r="E1061" s="2" t="s">
        <v>1950</v>
      </c>
      <c r="F1061" s="2" t="s">
        <v>99</v>
      </c>
      <c r="G1061" s="7">
        <v>2293830</v>
      </c>
      <c r="H1061" s="2" t="s">
        <v>82</v>
      </c>
      <c r="K1061" t="s">
        <v>21</v>
      </c>
    </row>
    <row r="1062" spans="2:11" x14ac:dyDescent="0.3">
      <c r="B1062" s="2"/>
      <c r="C1062" s="5" t="s">
        <v>74</v>
      </c>
      <c r="D1062" s="6" t="s">
        <v>1951</v>
      </c>
      <c r="E1062" s="2" t="s">
        <v>1952</v>
      </c>
      <c r="F1062" s="2" t="s">
        <v>99</v>
      </c>
      <c r="G1062" s="7">
        <v>4445260</v>
      </c>
      <c r="H1062" s="2" t="s">
        <v>82</v>
      </c>
      <c r="K1062" t="s">
        <v>21</v>
      </c>
    </row>
    <row r="1063" spans="2:11" x14ac:dyDescent="0.3">
      <c r="B1063" s="2"/>
      <c r="C1063" s="5" t="s">
        <v>74</v>
      </c>
      <c r="D1063" s="6" t="s">
        <v>1953</v>
      </c>
      <c r="E1063" s="2" t="s">
        <v>1954</v>
      </c>
      <c r="F1063" s="2" t="s">
        <v>99</v>
      </c>
      <c r="G1063" s="7">
        <v>100370</v>
      </c>
      <c r="H1063" s="2" t="s">
        <v>82</v>
      </c>
      <c r="K1063" t="s">
        <v>21</v>
      </c>
    </row>
    <row r="1064" spans="2:11" x14ac:dyDescent="0.3">
      <c r="B1064" s="2"/>
      <c r="G1064" s="7">
        <v>0</v>
      </c>
      <c r="K1064" t="s">
        <v>21</v>
      </c>
    </row>
    <row r="1065" spans="2:11" x14ac:dyDescent="0.3">
      <c r="B1065" s="2"/>
      <c r="D1065" s="6" t="s">
        <v>1955</v>
      </c>
      <c r="G1065" s="7">
        <v>0</v>
      </c>
      <c r="K1065" t="s">
        <v>21</v>
      </c>
    </row>
    <row r="1066" spans="2:11" x14ac:dyDescent="0.3">
      <c r="B1066" s="2"/>
      <c r="C1066" s="5" t="s">
        <v>74</v>
      </c>
      <c r="D1066" s="6" t="s">
        <v>1956</v>
      </c>
      <c r="E1066" s="2" t="s">
        <v>1957</v>
      </c>
      <c r="F1066" s="2" t="s">
        <v>99</v>
      </c>
      <c r="G1066" s="7">
        <v>87953</v>
      </c>
      <c r="H1066" s="2" t="s">
        <v>82</v>
      </c>
      <c r="K1066" t="s">
        <v>21</v>
      </c>
    </row>
    <row r="1067" spans="2:11" x14ac:dyDescent="0.3">
      <c r="B1067" s="2"/>
      <c r="C1067" s="5" t="s">
        <v>74</v>
      </c>
      <c r="D1067" s="6" t="s">
        <v>1958</v>
      </c>
      <c r="E1067" s="2" t="s">
        <v>1959</v>
      </c>
      <c r="F1067" s="2" t="s">
        <v>99</v>
      </c>
      <c r="G1067" s="7">
        <v>203280</v>
      </c>
      <c r="H1067" s="2" t="s">
        <v>82</v>
      </c>
      <c r="K1067" t="s">
        <v>21</v>
      </c>
    </row>
    <row r="1068" spans="2:11" x14ac:dyDescent="0.3">
      <c r="B1068" s="2"/>
      <c r="C1068" s="5" t="s">
        <v>74</v>
      </c>
      <c r="D1068" s="6" t="s">
        <v>1960</v>
      </c>
      <c r="E1068" s="2" t="s">
        <v>1961</v>
      </c>
      <c r="F1068" s="2" t="s">
        <v>99</v>
      </c>
      <c r="G1068" s="7">
        <v>241014</v>
      </c>
      <c r="H1068" s="2" t="s">
        <v>82</v>
      </c>
      <c r="K1068" t="s">
        <v>21</v>
      </c>
    </row>
    <row r="1069" spans="2:11" x14ac:dyDescent="0.3">
      <c r="B1069" s="2"/>
      <c r="C1069" s="5" t="s">
        <v>74</v>
      </c>
      <c r="D1069" s="6" t="s">
        <v>1962</v>
      </c>
      <c r="E1069" s="2" t="s">
        <v>1963</v>
      </c>
      <c r="F1069" s="2" t="s">
        <v>99</v>
      </c>
      <c r="G1069" s="7">
        <v>257438</v>
      </c>
      <c r="H1069" s="2" t="s">
        <v>82</v>
      </c>
      <c r="K1069" t="s">
        <v>21</v>
      </c>
    </row>
    <row r="1070" spans="2:11" x14ac:dyDescent="0.3">
      <c r="B1070" s="2"/>
      <c r="C1070" s="5" t="s">
        <v>74</v>
      </c>
      <c r="D1070" s="6" t="s">
        <v>1964</v>
      </c>
      <c r="E1070" s="2" t="s">
        <v>1965</v>
      </c>
      <c r="F1070" s="2" t="s">
        <v>99</v>
      </c>
      <c r="G1070" s="7">
        <v>566389</v>
      </c>
      <c r="H1070" s="2" t="s">
        <v>82</v>
      </c>
      <c r="K1070" t="s">
        <v>21</v>
      </c>
    </row>
    <row r="1071" spans="2:11" x14ac:dyDescent="0.3">
      <c r="B1071" s="2"/>
      <c r="C1071" s="5" t="s">
        <v>74</v>
      </c>
      <c r="D1071" s="6" t="s">
        <v>1966</v>
      </c>
      <c r="E1071" s="2" t="s">
        <v>1967</v>
      </c>
      <c r="F1071" s="2" t="s">
        <v>99</v>
      </c>
      <c r="G1071" s="7">
        <v>696038</v>
      </c>
      <c r="H1071" s="2" t="s">
        <v>82</v>
      </c>
      <c r="K1071" t="s">
        <v>21</v>
      </c>
    </row>
    <row r="1072" spans="2:11" x14ac:dyDescent="0.3">
      <c r="B1072" s="2"/>
      <c r="C1072" s="5" t="s">
        <v>74</v>
      </c>
      <c r="D1072" s="6" t="s">
        <v>1968</v>
      </c>
      <c r="E1072" s="2" t="s">
        <v>1969</v>
      </c>
      <c r="F1072" s="2" t="s">
        <v>99</v>
      </c>
      <c r="G1072" s="7">
        <v>737040</v>
      </c>
      <c r="H1072" s="2" t="s">
        <v>82</v>
      </c>
      <c r="K1072" t="s">
        <v>21</v>
      </c>
    </row>
    <row r="1073" spans="2:11" x14ac:dyDescent="0.3">
      <c r="B1073" s="2"/>
      <c r="C1073" s="5" t="s">
        <v>74</v>
      </c>
      <c r="D1073" s="6" t="s">
        <v>1970</v>
      </c>
      <c r="E1073" s="2" t="s">
        <v>1971</v>
      </c>
      <c r="F1073" s="2" t="s">
        <v>99</v>
      </c>
      <c r="G1073" s="7">
        <v>1112531</v>
      </c>
      <c r="H1073" s="2" t="s">
        <v>82</v>
      </c>
      <c r="K1073" t="s">
        <v>21</v>
      </c>
    </row>
    <row r="1074" spans="2:11" x14ac:dyDescent="0.3">
      <c r="B1074" s="2"/>
      <c r="G1074" s="7">
        <v>0</v>
      </c>
      <c r="K1074" t="s">
        <v>21</v>
      </c>
    </row>
    <row r="1075" spans="2:11" x14ac:dyDescent="0.3">
      <c r="B1075" s="2"/>
      <c r="D1075" s="6" t="s">
        <v>1972</v>
      </c>
      <c r="G1075" s="7">
        <v>0</v>
      </c>
      <c r="K1075" t="s">
        <v>21</v>
      </c>
    </row>
    <row r="1076" spans="2:11" x14ac:dyDescent="0.3">
      <c r="B1076" s="2"/>
      <c r="C1076" s="5" t="s">
        <v>74</v>
      </c>
      <c r="D1076" s="6" t="s">
        <v>1973</v>
      </c>
      <c r="E1076" s="2" t="s">
        <v>1974</v>
      </c>
      <c r="F1076" s="2" t="s">
        <v>99</v>
      </c>
      <c r="G1076" s="7">
        <v>118168</v>
      </c>
      <c r="H1076" s="2" t="s">
        <v>82</v>
      </c>
      <c r="K1076" t="s">
        <v>21</v>
      </c>
    </row>
    <row r="1077" spans="2:11" x14ac:dyDescent="0.3">
      <c r="B1077" s="2"/>
      <c r="G1077" s="7">
        <v>0</v>
      </c>
      <c r="K1077" t="s">
        <v>21</v>
      </c>
    </row>
    <row r="1078" spans="2:11" x14ac:dyDescent="0.3">
      <c r="B1078" s="2"/>
      <c r="D1078" s="6" t="s">
        <v>1975</v>
      </c>
      <c r="G1078" s="7">
        <v>0</v>
      </c>
      <c r="K1078" t="s">
        <v>21</v>
      </c>
    </row>
    <row r="1079" spans="2:11" x14ac:dyDescent="0.3">
      <c r="B1079" s="2"/>
      <c r="C1079" s="5" t="s">
        <v>74</v>
      </c>
      <c r="D1079" s="6" t="s">
        <v>1976</v>
      </c>
      <c r="E1079" s="2" t="s">
        <v>1977</v>
      </c>
      <c r="F1079" s="2" t="s">
        <v>99</v>
      </c>
      <c r="G1079" s="7">
        <v>188150</v>
      </c>
      <c r="H1079" s="2" t="s">
        <v>82</v>
      </c>
      <c r="K1079" t="s">
        <v>21</v>
      </c>
    </row>
    <row r="1080" spans="2:11" x14ac:dyDescent="0.3">
      <c r="B1080" s="2"/>
      <c r="C1080" s="5" t="s">
        <v>74</v>
      </c>
      <c r="D1080" s="6" t="s">
        <v>1978</v>
      </c>
      <c r="E1080" s="2" t="s">
        <v>1979</v>
      </c>
      <c r="F1080" s="2" t="s">
        <v>99</v>
      </c>
      <c r="G1080" s="7">
        <v>251605</v>
      </c>
      <c r="H1080" s="2" t="s">
        <v>82</v>
      </c>
      <c r="K1080" t="s">
        <v>21</v>
      </c>
    </row>
    <row r="1081" spans="2:11" x14ac:dyDescent="0.3">
      <c r="B1081" s="2"/>
      <c r="C1081" s="5" t="s">
        <v>74</v>
      </c>
      <c r="D1081" s="6" t="s">
        <v>1980</v>
      </c>
      <c r="E1081" s="2" t="s">
        <v>1981</v>
      </c>
      <c r="F1081" s="2" t="s">
        <v>99</v>
      </c>
      <c r="G1081" s="7">
        <v>324682</v>
      </c>
      <c r="H1081" s="2" t="s">
        <v>82</v>
      </c>
      <c r="K1081" t="s">
        <v>21</v>
      </c>
    </row>
    <row r="1082" spans="2:11" x14ac:dyDescent="0.3">
      <c r="B1082" s="2"/>
      <c r="C1082" s="5" t="s">
        <v>74</v>
      </c>
      <c r="D1082" s="6" t="s">
        <v>1982</v>
      </c>
      <c r="E1082" s="2" t="s">
        <v>1983</v>
      </c>
      <c r="F1082" s="2" t="s">
        <v>99</v>
      </c>
      <c r="G1082" s="7">
        <v>559390</v>
      </c>
      <c r="H1082" s="2" t="s">
        <v>82</v>
      </c>
      <c r="K1082" t="s">
        <v>21</v>
      </c>
    </row>
    <row r="1083" spans="2:11" x14ac:dyDescent="0.3">
      <c r="B1083" s="2"/>
      <c r="C1083" s="5" t="s">
        <v>74</v>
      </c>
      <c r="D1083" s="6" t="s">
        <v>1984</v>
      </c>
      <c r="E1083" s="2" t="s">
        <v>1985</v>
      </c>
      <c r="F1083" s="2" t="s">
        <v>99</v>
      </c>
      <c r="G1083" s="7">
        <v>969611</v>
      </c>
      <c r="H1083" s="2" t="s">
        <v>82</v>
      </c>
      <c r="K1083" t="s">
        <v>21</v>
      </c>
    </row>
    <row r="1084" spans="2:11" x14ac:dyDescent="0.3">
      <c r="B1084" s="2"/>
      <c r="G1084" s="7">
        <v>0</v>
      </c>
      <c r="K1084" t="s">
        <v>21</v>
      </c>
    </row>
    <row r="1085" spans="2:11" x14ac:dyDescent="0.3">
      <c r="B1085" s="2"/>
      <c r="D1085" s="6" t="s">
        <v>1986</v>
      </c>
      <c r="G1085" s="7">
        <v>0</v>
      </c>
      <c r="K1085" t="s">
        <v>21</v>
      </c>
    </row>
    <row r="1086" spans="2:11" x14ac:dyDescent="0.3">
      <c r="B1086" s="2"/>
      <c r="C1086" s="5" t="s">
        <v>74</v>
      </c>
      <c r="D1086" s="6" t="s">
        <v>1987</v>
      </c>
      <c r="E1086" s="2" t="s">
        <v>1988</v>
      </c>
      <c r="F1086" s="2" t="s">
        <v>99</v>
      </c>
      <c r="G1086" s="7">
        <v>163005</v>
      </c>
      <c r="H1086" s="2" t="s">
        <v>82</v>
      </c>
      <c r="K1086" t="s">
        <v>21</v>
      </c>
    </row>
    <row r="1087" spans="2:11" x14ac:dyDescent="0.3">
      <c r="B1087" s="2"/>
      <c r="C1087" s="5" t="s">
        <v>74</v>
      </c>
      <c r="D1087" s="6" t="s">
        <v>1989</v>
      </c>
      <c r="E1087" s="2" t="s">
        <v>1990</v>
      </c>
      <c r="F1087" s="2" t="s">
        <v>99</v>
      </c>
      <c r="G1087" s="7">
        <v>214449</v>
      </c>
      <c r="H1087" s="2" t="s">
        <v>82</v>
      </c>
      <c r="K1087" t="s">
        <v>21</v>
      </c>
    </row>
    <row r="1088" spans="2:11" x14ac:dyDescent="0.3">
      <c r="B1088" s="2"/>
      <c r="C1088" s="5" t="s">
        <v>74</v>
      </c>
      <c r="D1088" s="6" t="s">
        <v>1991</v>
      </c>
      <c r="E1088" s="2" t="s">
        <v>1992</v>
      </c>
      <c r="F1088" s="2" t="s">
        <v>99</v>
      </c>
      <c r="G1088" s="7">
        <v>277812</v>
      </c>
      <c r="H1088" s="2" t="s">
        <v>82</v>
      </c>
      <c r="K1088" t="s">
        <v>21</v>
      </c>
    </row>
    <row r="1089" spans="2:11" x14ac:dyDescent="0.3">
      <c r="B1089" s="2"/>
      <c r="C1089" s="5" t="s">
        <v>74</v>
      </c>
      <c r="D1089" s="6" t="s">
        <v>1993</v>
      </c>
      <c r="E1089" s="2" t="s">
        <v>1994</v>
      </c>
      <c r="F1089" s="2" t="s">
        <v>99</v>
      </c>
      <c r="G1089" s="7">
        <v>498567</v>
      </c>
      <c r="H1089" s="2" t="s">
        <v>82</v>
      </c>
      <c r="K1089" t="s">
        <v>21</v>
      </c>
    </row>
    <row r="1090" spans="2:11" x14ac:dyDescent="0.3">
      <c r="B1090" s="2"/>
      <c r="C1090" s="5" t="s">
        <v>74</v>
      </c>
      <c r="D1090" s="6" t="s">
        <v>1995</v>
      </c>
      <c r="E1090" s="2" t="s">
        <v>1996</v>
      </c>
      <c r="F1090" s="2" t="s">
        <v>99</v>
      </c>
      <c r="G1090" s="7">
        <v>934638</v>
      </c>
      <c r="H1090" s="2" t="s">
        <v>82</v>
      </c>
      <c r="K1090" t="s">
        <v>21</v>
      </c>
    </row>
    <row r="1091" spans="2:11" x14ac:dyDescent="0.3">
      <c r="B1091" s="2"/>
      <c r="G1091" s="7">
        <v>0</v>
      </c>
      <c r="K1091" t="s">
        <v>21</v>
      </c>
    </row>
    <row r="1092" spans="2:11" x14ac:dyDescent="0.3">
      <c r="B1092" s="2"/>
      <c r="D1092" s="6" t="s">
        <v>1997</v>
      </c>
      <c r="G1092" s="7">
        <v>0</v>
      </c>
      <c r="K1092" t="s">
        <v>21</v>
      </c>
    </row>
    <row r="1093" spans="2:11" x14ac:dyDescent="0.3">
      <c r="B1093" s="2"/>
      <c r="C1093" s="5" t="s">
        <v>74</v>
      </c>
      <c r="D1093" s="6" t="s">
        <v>1998</v>
      </c>
      <c r="E1093" s="2" t="s">
        <v>1999</v>
      </c>
      <c r="F1093" s="2" t="s">
        <v>99</v>
      </c>
      <c r="G1093" s="7">
        <v>24578</v>
      </c>
      <c r="H1093" s="2" t="s">
        <v>82</v>
      </c>
      <c r="K1093" t="s">
        <v>21</v>
      </c>
    </row>
    <row r="1094" spans="2:11" x14ac:dyDescent="0.3">
      <c r="B1094" s="2"/>
      <c r="C1094" s="5" t="s">
        <v>74</v>
      </c>
      <c r="D1094" s="6" t="s">
        <v>2000</v>
      </c>
      <c r="E1094" s="2" t="s">
        <v>2001</v>
      </c>
      <c r="F1094" s="2" t="s">
        <v>99</v>
      </c>
      <c r="G1094" s="7">
        <v>27893</v>
      </c>
      <c r="H1094" s="2" t="s">
        <v>82</v>
      </c>
      <c r="K1094" t="s">
        <v>21</v>
      </c>
    </row>
    <row r="1095" spans="2:11" x14ac:dyDescent="0.3">
      <c r="B1095" s="2"/>
      <c r="C1095" s="5" t="s">
        <v>74</v>
      </c>
      <c r="D1095" s="6" t="s">
        <v>2002</v>
      </c>
      <c r="E1095" s="2" t="s">
        <v>2003</v>
      </c>
      <c r="F1095" s="2" t="s">
        <v>99</v>
      </c>
      <c r="G1095" s="7">
        <v>43567</v>
      </c>
      <c r="H1095" s="2" t="s">
        <v>82</v>
      </c>
      <c r="K1095" t="s">
        <v>21</v>
      </c>
    </row>
    <row r="1096" spans="2:11" x14ac:dyDescent="0.3">
      <c r="B1096" s="2"/>
      <c r="C1096" s="5" t="s">
        <v>74</v>
      </c>
      <c r="D1096" s="6" t="s">
        <v>2004</v>
      </c>
      <c r="E1096" s="2" t="s">
        <v>2005</v>
      </c>
      <c r="F1096" s="2" t="s">
        <v>99</v>
      </c>
      <c r="G1096" s="7">
        <v>75179</v>
      </c>
      <c r="H1096" s="2" t="s">
        <v>82</v>
      </c>
      <c r="K1096" t="s">
        <v>21</v>
      </c>
    </row>
    <row r="1097" spans="2:11" x14ac:dyDescent="0.3">
      <c r="B1097" s="2"/>
      <c r="C1097" s="5" t="s">
        <v>74</v>
      </c>
      <c r="D1097" s="6" t="s">
        <v>2006</v>
      </c>
      <c r="E1097" s="2" t="s">
        <v>2007</v>
      </c>
      <c r="F1097" s="2" t="s">
        <v>99</v>
      </c>
      <c r="G1097" s="7">
        <v>116886</v>
      </c>
      <c r="H1097" s="2" t="s">
        <v>82</v>
      </c>
      <c r="K1097" t="s">
        <v>21</v>
      </c>
    </row>
    <row r="1098" spans="2:11" x14ac:dyDescent="0.3">
      <c r="B1098" s="2"/>
      <c r="C1098" s="5" t="s">
        <v>74</v>
      </c>
      <c r="D1098" s="6" t="s">
        <v>2008</v>
      </c>
      <c r="E1098" s="2" t="s">
        <v>2009</v>
      </c>
      <c r="F1098" s="2" t="s">
        <v>99</v>
      </c>
      <c r="G1098" s="7">
        <v>270963</v>
      </c>
      <c r="H1098" s="2" t="s">
        <v>82</v>
      </c>
      <c r="K1098" t="s">
        <v>21</v>
      </c>
    </row>
    <row r="1099" spans="2:11" x14ac:dyDescent="0.3">
      <c r="B1099" s="2"/>
      <c r="C1099" s="5" t="s">
        <v>74</v>
      </c>
      <c r="D1099" s="6" t="s">
        <v>2010</v>
      </c>
      <c r="E1099" s="2" t="s">
        <v>2011</v>
      </c>
      <c r="F1099" s="2" t="s">
        <v>99</v>
      </c>
      <c r="G1099" s="7">
        <v>505671</v>
      </c>
      <c r="H1099" s="2" t="s">
        <v>82</v>
      </c>
      <c r="K1099" t="s">
        <v>21</v>
      </c>
    </row>
    <row r="1100" spans="2:11" x14ac:dyDescent="0.3">
      <c r="B1100" s="2"/>
      <c r="C1100" s="5" t="s">
        <v>74</v>
      </c>
      <c r="D1100" s="6" t="s">
        <v>2012</v>
      </c>
      <c r="E1100" s="2" t="s">
        <v>2013</v>
      </c>
      <c r="F1100" s="2" t="s">
        <v>99</v>
      </c>
      <c r="G1100" s="7">
        <v>801605</v>
      </c>
      <c r="H1100" s="2" t="s">
        <v>82</v>
      </c>
      <c r="K1100" t="s">
        <v>21</v>
      </c>
    </row>
    <row r="1101" spans="2:11" x14ac:dyDescent="0.3">
      <c r="B1101" s="2"/>
      <c r="C1101" s="5" t="s">
        <v>74</v>
      </c>
      <c r="D1101" s="6" t="s">
        <v>2014</v>
      </c>
      <c r="E1101" s="2" t="s">
        <v>2015</v>
      </c>
      <c r="F1101" s="2" t="s">
        <v>99</v>
      </c>
      <c r="G1101" s="7">
        <v>67082</v>
      </c>
      <c r="H1101" s="2" t="s">
        <v>82</v>
      </c>
      <c r="K1101" t="s">
        <v>21</v>
      </c>
    </row>
    <row r="1102" spans="2:11" x14ac:dyDescent="0.3">
      <c r="B1102" s="2"/>
      <c r="C1102" s="5" t="s">
        <v>74</v>
      </c>
      <c r="D1102" s="6" t="s">
        <v>2016</v>
      </c>
      <c r="E1102" s="2" t="s">
        <v>2017</v>
      </c>
      <c r="F1102" s="2" t="s">
        <v>99</v>
      </c>
      <c r="G1102" s="7">
        <v>116620</v>
      </c>
      <c r="H1102" s="2" t="s">
        <v>82</v>
      </c>
      <c r="K1102" t="s">
        <v>21</v>
      </c>
    </row>
    <row r="1103" spans="2:11" x14ac:dyDescent="0.3">
      <c r="B1103" s="2"/>
      <c r="C1103" s="5" t="s">
        <v>74</v>
      </c>
      <c r="D1103" s="6" t="s">
        <v>2018</v>
      </c>
      <c r="E1103" s="2" t="s">
        <v>2019</v>
      </c>
      <c r="F1103" s="2" t="s">
        <v>99</v>
      </c>
      <c r="G1103" s="7">
        <v>149561</v>
      </c>
      <c r="H1103" s="2" t="s">
        <v>82</v>
      </c>
      <c r="K1103" t="s">
        <v>21</v>
      </c>
    </row>
    <row r="1104" spans="2:11" x14ac:dyDescent="0.3">
      <c r="B1104" s="2"/>
      <c r="C1104" s="5" t="s">
        <v>74</v>
      </c>
      <c r="D1104" s="6" t="s">
        <v>2020</v>
      </c>
      <c r="E1104" s="2" t="s">
        <v>2021</v>
      </c>
      <c r="F1104" s="2" t="s">
        <v>99</v>
      </c>
      <c r="G1104" s="7">
        <v>199642</v>
      </c>
      <c r="H1104" s="2" t="s">
        <v>82</v>
      </c>
      <c r="K1104" t="s">
        <v>21</v>
      </c>
    </row>
    <row r="1105" spans="2:11" x14ac:dyDescent="0.3">
      <c r="B1105" s="2"/>
      <c r="C1105" s="5" t="s">
        <v>74</v>
      </c>
      <c r="D1105" s="6" t="s">
        <v>2022</v>
      </c>
      <c r="E1105" s="2" t="s">
        <v>2023</v>
      </c>
      <c r="F1105" s="2" t="s">
        <v>99</v>
      </c>
      <c r="G1105" s="7">
        <v>594790</v>
      </c>
      <c r="H1105" s="2" t="s">
        <v>82</v>
      </c>
      <c r="K1105" t="s">
        <v>21</v>
      </c>
    </row>
    <row r="1106" spans="2:11" x14ac:dyDescent="0.3">
      <c r="B1106" s="2"/>
      <c r="C1106" s="5" t="s">
        <v>74</v>
      </c>
      <c r="D1106" s="6" t="s">
        <v>2024</v>
      </c>
      <c r="E1106" s="2" t="s">
        <v>2025</v>
      </c>
      <c r="F1106" s="2" t="s">
        <v>99</v>
      </c>
      <c r="G1106" s="7">
        <v>675155</v>
      </c>
      <c r="H1106" s="2" t="s">
        <v>82</v>
      </c>
      <c r="K1106" t="s">
        <v>21</v>
      </c>
    </row>
    <row r="1107" spans="2:11" x14ac:dyDescent="0.3">
      <c r="B1107" s="2"/>
      <c r="C1107" s="5" t="s">
        <v>74</v>
      </c>
      <c r="D1107" s="6" t="s">
        <v>2026</v>
      </c>
      <c r="E1107" s="2" t="s">
        <v>2027</v>
      </c>
      <c r="F1107" s="2" t="s">
        <v>99</v>
      </c>
      <c r="G1107" s="7">
        <v>1034845</v>
      </c>
      <c r="H1107" s="2" t="s">
        <v>82</v>
      </c>
      <c r="K1107" t="s">
        <v>21</v>
      </c>
    </row>
    <row r="1108" spans="2:11" x14ac:dyDescent="0.3">
      <c r="B1108" s="2"/>
      <c r="C1108" s="5" t="s">
        <v>74</v>
      </c>
      <c r="D1108" s="6" t="s">
        <v>2028</v>
      </c>
      <c r="E1108" s="2" t="s">
        <v>2029</v>
      </c>
      <c r="F1108" s="2" t="s">
        <v>99</v>
      </c>
      <c r="G1108" s="7">
        <v>2158406</v>
      </c>
      <c r="H1108" s="2" t="s">
        <v>82</v>
      </c>
      <c r="K1108" t="s">
        <v>21</v>
      </c>
    </row>
    <row r="1109" spans="2:11" x14ac:dyDescent="0.3">
      <c r="B1109" s="2"/>
      <c r="C1109" s="5" t="s">
        <v>74</v>
      </c>
      <c r="D1109" s="6" t="s">
        <v>2030</v>
      </c>
      <c r="E1109" s="2" t="s">
        <v>2031</v>
      </c>
      <c r="F1109" s="2" t="s">
        <v>99</v>
      </c>
      <c r="G1109" s="7">
        <v>3400320</v>
      </c>
      <c r="H1109" s="2" t="s">
        <v>82</v>
      </c>
      <c r="K1109" t="s">
        <v>21</v>
      </c>
    </row>
    <row r="1110" spans="2:11" x14ac:dyDescent="0.3">
      <c r="B1110" s="2"/>
      <c r="C1110" s="5" t="s">
        <v>74</v>
      </c>
      <c r="D1110" s="6" t="s">
        <v>2032</v>
      </c>
      <c r="E1110" s="2" t="s">
        <v>2033</v>
      </c>
      <c r="F1110" s="2" t="s">
        <v>99</v>
      </c>
      <c r="G1110" s="7">
        <v>8567213</v>
      </c>
      <c r="H1110" s="2" t="s">
        <v>82</v>
      </c>
      <c r="K1110" t="s">
        <v>21</v>
      </c>
    </row>
    <row r="1111" spans="2:11" x14ac:dyDescent="0.3">
      <c r="B1111" s="2"/>
      <c r="G1111" s="7">
        <v>0</v>
      </c>
      <c r="K1111" t="s">
        <v>21</v>
      </c>
    </row>
    <row r="1112" spans="2:11" x14ac:dyDescent="0.3">
      <c r="B1112" s="2"/>
      <c r="C1112" s="5" t="s">
        <v>74</v>
      </c>
      <c r="D1112" s="6" t="s">
        <v>2034</v>
      </c>
      <c r="E1112" s="2" t="s">
        <v>2035</v>
      </c>
      <c r="F1112" s="2" t="s">
        <v>99</v>
      </c>
      <c r="G1112" s="7">
        <v>38277</v>
      </c>
      <c r="H1112" s="2" t="s">
        <v>82</v>
      </c>
      <c r="K1112" t="s">
        <v>21</v>
      </c>
    </row>
    <row r="1113" spans="2:11" x14ac:dyDescent="0.3">
      <c r="B1113" s="2"/>
      <c r="G1113" s="7">
        <v>0</v>
      </c>
      <c r="K1113" t="s">
        <v>21</v>
      </c>
    </row>
    <row r="1114" spans="2:11" x14ac:dyDescent="0.3">
      <c r="B1114" s="2"/>
      <c r="C1114" s="5" t="s">
        <v>74</v>
      </c>
      <c r="D1114" s="6" t="s">
        <v>2036</v>
      </c>
      <c r="G1114" s="7">
        <v>0</v>
      </c>
      <c r="K1114" t="s">
        <v>21</v>
      </c>
    </row>
    <row r="1115" spans="2:11" x14ac:dyDescent="0.3">
      <c r="B1115" s="2"/>
      <c r="C1115" s="5" t="s">
        <v>74</v>
      </c>
      <c r="D1115" s="6" t="s">
        <v>2037</v>
      </c>
      <c r="E1115" s="2" t="s">
        <v>2038</v>
      </c>
      <c r="F1115" s="2" t="s">
        <v>99</v>
      </c>
      <c r="G1115" s="7">
        <v>157796</v>
      </c>
      <c r="H1115" s="2" t="s">
        <v>82</v>
      </c>
      <c r="K1115" t="s">
        <v>21</v>
      </c>
    </row>
    <row r="1116" spans="2:11" x14ac:dyDescent="0.3">
      <c r="B1116" s="2"/>
      <c r="C1116" s="5" t="s">
        <v>74</v>
      </c>
      <c r="D1116" s="6" t="s">
        <v>2039</v>
      </c>
      <c r="E1116" s="2" t="s">
        <v>2040</v>
      </c>
      <c r="F1116" s="2" t="s">
        <v>99</v>
      </c>
      <c r="G1116" s="7">
        <v>532132</v>
      </c>
      <c r="H1116" s="2" t="s">
        <v>82</v>
      </c>
      <c r="K1116" t="s">
        <v>21</v>
      </c>
    </row>
    <row r="1117" spans="2:11" x14ac:dyDescent="0.3">
      <c r="B1117" s="2"/>
      <c r="C1117" s="5" t="s">
        <v>74</v>
      </c>
      <c r="D1117" s="6" t="s">
        <v>2041</v>
      </c>
      <c r="E1117" s="2" t="s">
        <v>2042</v>
      </c>
      <c r="F1117" s="2" t="s">
        <v>99</v>
      </c>
      <c r="G1117" s="7">
        <v>596373</v>
      </c>
      <c r="H1117" s="2" t="s">
        <v>82</v>
      </c>
      <c r="K1117" t="s">
        <v>21</v>
      </c>
    </row>
    <row r="1118" spans="2:11" x14ac:dyDescent="0.3">
      <c r="B1118" s="2"/>
      <c r="C1118" s="5" t="s">
        <v>74</v>
      </c>
      <c r="D1118" s="6" t="s">
        <v>2043</v>
      </c>
      <c r="E1118" s="2" t="s">
        <v>2044</v>
      </c>
      <c r="F1118" s="2" t="s">
        <v>99</v>
      </c>
      <c r="G1118" s="7">
        <v>1215996</v>
      </c>
      <c r="H1118" s="2" t="s">
        <v>82</v>
      </c>
      <c r="K1118" t="s">
        <v>21</v>
      </c>
    </row>
    <row r="1119" spans="2:11" x14ac:dyDescent="0.3">
      <c r="B1119" s="2"/>
      <c r="C1119" s="5" t="s">
        <v>74</v>
      </c>
      <c r="D1119" s="6" t="s">
        <v>2045</v>
      </c>
      <c r="E1119" s="2" t="s">
        <v>2046</v>
      </c>
      <c r="F1119" s="2" t="s">
        <v>99</v>
      </c>
      <c r="G1119" s="7">
        <v>2025420</v>
      </c>
      <c r="H1119" s="2" t="s">
        <v>82</v>
      </c>
      <c r="K1119" t="s">
        <v>21</v>
      </c>
    </row>
    <row r="1120" spans="2:11" x14ac:dyDescent="0.3">
      <c r="B1120" s="2"/>
      <c r="G1120" s="7">
        <v>0</v>
      </c>
      <c r="K1120" t="s">
        <v>21</v>
      </c>
    </row>
    <row r="1121" spans="2:11" x14ac:dyDescent="0.3">
      <c r="B1121" s="2"/>
      <c r="D1121" s="6" t="s">
        <v>2047</v>
      </c>
      <c r="G1121" s="7">
        <v>0</v>
      </c>
      <c r="K1121" t="s">
        <v>21</v>
      </c>
    </row>
    <row r="1122" spans="2:11" x14ac:dyDescent="0.3">
      <c r="B1122" s="2"/>
      <c r="C1122" s="5" t="s">
        <v>74</v>
      </c>
      <c r="D1122" s="6" t="s">
        <v>2048</v>
      </c>
      <c r="E1122" s="2" t="s">
        <v>2049</v>
      </c>
      <c r="F1122" s="2" t="s">
        <v>99</v>
      </c>
      <c r="G1122" s="7">
        <v>40090</v>
      </c>
      <c r="H1122" s="2" t="s">
        <v>82</v>
      </c>
      <c r="K1122" t="s">
        <v>21</v>
      </c>
    </row>
    <row r="1123" spans="2:11" x14ac:dyDescent="0.3">
      <c r="B1123" s="2"/>
      <c r="C1123" s="5" t="s">
        <v>74</v>
      </c>
      <c r="D1123" s="6" t="s">
        <v>2050</v>
      </c>
      <c r="E1123" s="2" t="s">
        <v>2051</v>
      </c>
      <c r="F1123" s="2" t="s">
        <v>99</v>
      </c>
      <c r="G1123" s="7">
        <v>252402</v>
      </c>
      <c r="H1123" s="2" t="s">
        <v>82</v>
      </c>
      <c r="K1123" t="s">
        <v>21</v>
      </c>
    </row>
    <row r="1124" spans="2:11" x14ac:dyDescent="0.3">
      <c r="B1124" s="2"/>
      <c r="C1124" s="5" t="s">
        <v>74</v>
      </c>
      <c r="D1124" s="6" t="s">
        <v>2052</v>
      </c>
      <c r="E1124" s="2" t="s">
        <v>2053</v>
      </c>
      <c r="F1124" s="2" t="s">
        <v>99</v>
      </c>
      <c r="G1124" s="7">
        <v>265523</v>
      </c>
      <c r="H1124" s="2" t="s">
        <v>82</v>
      </c>
      <c r="K1124" t="s">
        <v>21</v>
      </c>
    </row>
    <row r="1125" spans="2:11" x14ac:dyDescent="0.3">
      <c r="B1125" s="2"/>
      <c r="C1125" s="5" t="s">
        <v>74</v>
      </c>
      <c r="D1125" s="6" t="s">
        <v>2054</v>
      </c>
      <c r="E1125" s="2" t="s">
        <v>2055</v>
      </c>
      <c r="F1125" s="2" t="s">
        <v>99</v>
      </c>
      <c r="G1125" s="7">
        <v>823538</v>
      </c>
      <c r="H1125" s="2" t="s">
        <v>82</v>
      </c>
      <c r="K1125" t="s">
        <v>21</v>
      </c>
    </row>
    <row r="1126" spans="2:11" x14ac:dyDescent="0.3">
      <c r="B1126" s="2"/>
      <c r="C1126" s="5" t="s">
        <v>74</v>
      </c>
      <c r="D1126" s="6" t="s">
        <v>2056</v>
      </c>
      <c r="E1126" s="2" t="s">
        <v>2057</v>
      </c>
      <c r="F1126" s="2" t="s">
        <v>99</v>
      </c>
      <c r="G1126" s="7">
        <v>476565</v>
      </c>
      <c r="H1126" s="2" t="s">
        <v>82</v>
      </c>
      <c r="K1126" t="s">
        <v>21</v>
      </c>
    </row>
    <row r="1127" spans="2:11" x14ac:dyDescent="0.3">
      <c r="B1127" s="2"/>
      <c r="C1127" s="5" t="s">
        <v>74</v>
      </c>
      <c r="D1127" s="6" t="s">
        <v>2058</v>
      </c>
      <c r="E1127" s="2" t="s">
        <v>2059</v>
      </c>
      <c r="F1127" s="2" t="s">
        <v>99</v>
      </c>
      <c r="G1127" s="7">
        <v>547262</v>
      </c>
      <c r="H1127" s="2" t="s">
        <v>82</v>
      </c>
      <c r="K1127" t="s">
        <v>21</v>
      </c>
    </row>
    <row r="1128" spans="2:11" x14ac:dyDescent="0.3">
      <c r="B1128" s="2"/>
      <c r="C1128" s="5" t="s">
        <v>74</v>
      </c>
      <c r="D1128" s="6" t="s">
        <v>2060</v>
      </c>
      <c r="E1128" s="2" t="s">
        <v>2061</v>
      </c>
      <c r="F1128" s="2" t="s">
        <v>99</v>
      </c>
      <c r="G1128" s="7">
        <v>563478</v>
      </c>
      <c r="H1128" s="2" t="s">
        <v>82</v>
      </c>
      <c r="K1128" t="s">
        <v>21</v>
      </c>
    </row>
    <row r="1129" spans="2:11" x14ac:dyDescent="0.3">
      <c r="B1129" s="2"/>
      <c r="C1129" s="5" t="s">
        <v>74</v>
      </c>
      <c r="D1129" s="6" t="s">
        <v>2062</v>
      </c>
      <c r="E1129" s="2" t="s">
        <v>2063</v>
      </c>
      <c r="F1129" s="2" t="s">
        <v>99</v>
      </c>
      <c r="G1129" s="7">
        <v>975086</v>
      </c>
      <c r="H1129" s="2" t="s">
        <v>82</v>
      </c>
      <c r="K1129" t="s">
        <v>21</v>
      </c>
    </row>
    <row r="1130" spans="2:11" x14ac:dyDescent="0.3">
      <c r="B1130" s="2"/>
      <c r="C1130" s="5" t="s">
        <v>74</v>
      </c>
      <c r="D1130" s="6" t="s">
        <v>2064</v>
      </c>
      <c r="E1130" s="2" t="s">
        <v>2065</v>
      </c>
      <c r="F1130" s="2" t="s">
        <v>99</v>
      </c>
      <c r="G1130" s="7">
        <v>1041290</v>
      </c>
      <c r="H1130" s="2" t="s">
        <v>82</v>
      </c>
      <c r="K1130" t="s">
        <v>21</v>
      </c>
    </row>
    <row r="1131" spans="2:11" x14ac:dyDescent="0.3">
      <c r="B1131" s="2"/>
      <c r="C1131" s="5" t="s">
        <v>74</v>
      </c>
      <c r="D1131" s="6" t="s">
        <v>2066</v>
      </c>
      <c r="E1131" s="2" t="s">
        <v>2067</v>
      </c>
      <c r="F1131" s="2" t="s">
        <v>99</v>
      </c>
      <c r="G1131" s="7">
        <v>1107807</v>
      </c>
      <c r="H1131" s="2" t="s">
        <v>82</v>
      </c>
      <c r="K1131" t="s">
        <v>21</v>
      </c>
    </row>
    <row r="1132" spans="2:11" x14ac:dyDescent="0.3">
      <c r="B1132" s="2"/>
      <c r="C1132" s="5" t="s">
        <v>74</v>
      </c>
      <c r="D1132" s="6" t="s">
        <v>2068</v>
      </c>
      <c r="E1132" s="2" t="s">
        <v>2069</v>
      </c>
      <c r="F1132" s="2" t="s">
        <v>99</v>
      </c>
      <c r="G1132" s="7">
        <v>1490782</v>
      </c>
      <c r="H1132" s="2" t="s">
        <v>82</v>
      </c>
      <c r="K1132" t="s">
        <v>21</v>
      </c>
    </row>
    <row r="1133" spans="2:11" x14ac:dyDescent="0.3">
      <c r="B1133" s="2"/>
      <c r="C1133" s="5" t="s">
        <v>74</v>
      </c>
      <c r="D1133" s="6" t="s">
        <v>2070</v>
      </c>
      <c r="E1133" s="2" t="s">
        <v>2071</v>
      </c>
      <c r="F1133" s="2" t="s">
        <v>99</v>
      </c>
      <c r="G1133" s="7">
        <v>1547723</v>
      </c>
      <c r="H1133" s="2" t="s">
        <v>82</v>
      </c>
      <c r="K1133" t="s">
        <v>21</v>
      </c>
    </row>
    <row r="1134" spans="2:11" x14ac:dyDescent="0.3">
      <c r="B1134" s="2"/>
      <c r="C1134" s="5" t="s">
        <v>74</v>
      </c>
      <c r="D1134" s="6" t="s">
        <v>2072</v>
      </c>
      <c r="E1134" s="2" t="s">
        <v>2073</v>
      </c>
      <c r="F1134" s="2" t="s">
        <v>99</v>
      </c>
      <c r="G1134" s="7">
        <v>1811259</v>
      </c>
      <c r="H1134" s="2" t="s">
        <v>82</v>
      </c>
      <c r="K1134" t="s">
        <v>21</v>
      </c>
    </row>
    <row r="1135" spans="2:11" x14ac:dyDescent="0.3">
      <c r="B1135" s="2"/>
      <c r="G1135" s="7">
        <v>0</v>
      </c>
      <c r="K1135" t="s">
        <v>21</v>
      </c>
    </row>
    <row r="1136" spans="2:11" x14ac:dyDescent="0.3">
      <c r="B1136" s="2"/>
      <c r="D1136" s="6" t="s">
        <v>2074</v>
      </c>
      <c r="G1136" s="7">
        <v>0</v>
      </c>
      <c r="K1136" t="s">
        <v>21</v>
      </c>
    </row>
    <row r="1137" spans="2:11" x14ac:dyDescent="0.3">
      <c r="B1137" s="2"/>
      <c r="C1137" s="5" t="s">
        <v>74</v>
      </c>
      <c r="D1137" s="6" t="s">
        <v>2075</v>
      </c>
      <c r="E1137" s="2" t="s">
        <v>2076</v>
      </c>
      <c r="F1137" s="2" t="s">
        <v>99</v>
      </c>
      <c r="G1137" s="7">
        <v>641545</v>
      </c>
      <c r="H1137" s="2" t="s">
        <v>82</v>
      </c>
      <c r="K1137" t="s">
        <v>21</v>
      </c>
    </row>
    <row r="1138" spans="2:11" x14ac:dyDescent="0.3">
      <c r="B1138" s="2"/>
      <c r="C1138" s="5" t="s">
        <v>74</v>
      </c>
      <c r="D1138" s="6" t="s">
        <v>2077</v>
      </c>
      <c r="E1138" s="2" t="s">
        <v>2078</v>
      </c>
      <c r="F1138" s="2" t="s">
        <v>99</v>
      </c>
      <c r="G1138" s="7">
        <v>1283090</v>
      </c>
      <c r="H1138" s="2" t="s">
        <v>82</v>
      </c>
      <c r="K1138" t="s">
        <v>21</v>
      </c>
    </row>
    <row r="1139" spans="2:11" x14ac:dyDescent="0.3">
      <c r="B1139" s="2"/>
      <c r="C1139" s="5" t="s">
        <v>74</v>
      </c>
      <c r="D1139" s="6" t="s">
        <v>2079</v>
      </c>
      <c r="E1139" s="2" t="s">
        <v>2080</v>
      </c>
      <c r="F1139" s="2" t="s">
        <v>99</v>
      </c>
      <c r="G1139" s="7">
        <v>2045505</v>
      </c>
      <c r="H1139" s="2" t="s">
        <v>82</v>
      </c>
      <c r="K1139" t="s">
        <v>21</v>
      </c>
    </row>
    <row r="1140" spans="2:11" x14ac:dyDescent="0.3">
      <c r="B1140" s="2"/>
      <c r="G1140" s="7">
        <v>0</v>
      </c>
      <c r="K1140" t="s">
        <v>21</v>
      </c>
    </row>
    <row r="1141" spans="2:11" x14ac:dyDescent="0.3">
      <c r="B1141" s="2"/>
      <c r="D1141" s="6" t="s">
        <v>2081</v>
      </c>
      <c r="G1141" s="7">
        <v>0</v>
      </c>
      <c r="K1141" t="s">
        <v>21</v>
      </c>
    </row>
    <row r="1142" spans="2:11" x14ac:dyDescent="0.3">
      <c r="B1142" s="2"/>
      <c r="C1142" s="5" t="s">
        <v>74</v>
      </c>
      <c r="D1142" s="6" t="s">
        <v>2082</v>
      </c>
      <c r="E1142" s="2" t="s">
        <v>2083</v>
      </c>
      <c r="F1142" s="2" t="s">
        <v>99</v>
      </c>
      <c r="G1142" s="7">
        <v>1042676</v>
      </c>
      <c r="H1142" s="2" t="s">
        <v>82</v>
      </c>
      <c r="K1142" t="s">
        <v>21</v>
      </c>
    </row>
    <row r="1143" spans="2:11" x14ac:dyDescent="0.3">
      <c r="B1143" s="2"/>
      <c r="C1143" s="5" t="s">
        <v>74</v>
      </c>
      <c r="D1143" s="6" t="s">
        <v>2084</v>
      </c>
      <c r="E1143" s="2" t="s">
        <v>2085</v>
      </c>
      <c r="F1143" s="2" t="s">
        <v>99</v>
      </c>
      <c r="G1143" s="7">
        <v>1523503</v>
      </c>
      <c r="H1143" s="2" t="s">
        <v>82</v>
      </c>
      <c r="K1143" t="s">
        <v>21</v>
      </c>
    </row>
    <row r="1144" spans="2:11" x14ac:dyDescent="0.3">
      <c r="B1144" s="2"/>
      <c r="C1144" s="5" t="s">
        <v>74</v>
      </c>
      <c r="D1144" s="6" t="s">
        <v>2086</v>
      </c>
      <c r="E1144" s="2" t="s">
        <v>2087</v>
      </c>
      <c r="F1144" s="2" t="s">
        <v>99</v>
      </c>
      <c r="G1144" s="7">
        <v>1724069</v>
      </c>
      <c r="H1144" s="2" t="s">
        <v>82</v>
      </c>
      <c r="K1144" t="s">
        <v>21</v>
      </c>
    </row>
    <row r="1145" spans="2:11" x14ac:dyDescent="0.3">
      <c r="B1145" s="2"/>
      <c r="G1145" s="7">
        <v>0</v>
      </c>
      <c r="K1145" t="s">
        <v>21</v>
      </c>
    </row>
    <row r="1146" spans="2:11" x14ac:dyDescent="0.3">
      <c r="B1146" s="2"/>
      <c r="C1146" s="5" t="s">
        <v>74</v>
      </c>
      <c r="D1146" s="6" t="s">
        <v>2088</v>
      </c>
      <c r="E1146" s="2" t="s">
        <v>2089</v>
      </c>
      <c r="F1146" s="2" t="s">
        <v>99</v>
      </c>
      <c r="G1146" s="7">
        <v>787652</v>
      </c>
      <c r="H1146" s="2" t="s">
        <v>82</v>
      </c>
      <c r="K1146" t="s">
        <v>21</v>
      </c>
    </row>
    <row r="1147" spans="2:11" x14ac:dyDescent="0.3">
      <c r="B1147" s="2"/>
      <c r="G1147" s="7">
        <v>0</v>
      </c>
      <c r="K1147" t="s">
        <v>21</v>
      </c>
    </row>
    <row r="1148" spans="2:11" x14ac:dyDescent="0.3">
      <c r="B1148" s="2"/>
      <c r="C1148" s="5" t="s">
        <v>2090</v>
      </c>
      <c r="D1148" s="6" t="s">
        <v>2091</v>
      </c>
      <c r="G1148" s="7">
        <v>0</v>
      </c>
      <c r="K1148" t="s">
        <v>21</v>
      </c>
    </row>
    <row r="1149" spans="2:11" x14ac:dyDescent="0.3">
      <c r="B1149" s="2"/>
      <c r="D1149" s="6" t="s">
        <v>2092</v>
      </c>
      <c r="G1149" s="7">
        <v>0</v>
      </c>
      <c r="K1149" t="s">
        <v>21</v>
      </c>
    </row>
    <row r="1150" spans="2:11" x14ac:dyDescent="0.3">
      <c r="B1150" s="2"/>
      <c r="C1150" s="5" t="s">
        <v>74</v>
      </c>
      <c r="D1150" s="6" t="s">
        <v>2093</v>
      </c>
      <c r="E1150" s="2" t="s">
        <v>2094</v>
      </c>
      <c r="F1150" s="2" t="s">
        <v>99</v>
      </c>
      <c r="G1150" s="7">
        <v>98429</v>
      </c>
      <c r="H1150" s="2" t="s">
        <v>82</v>
      </c>
      <c r="K1150" t="s">
        <v>21</v>
      </c>
    </row>
    <row r="1151" spans="2:11" x14ac:dyDescent="0.3">
      <c r="B1151" s="2"/>
      <c r="C1151" s="5" t="s">
        <v>74</v>
      </c>
      <c r="D1151" s="6" t="s">
        <v>2095</v>
      </c>
      <c r="E1151" s="2" t="s">
        <v>2096</v>
      </c>
      <c r="F1151" s="2" t="s">
        <v>99</v>
      </c>
      <c r="G1151" s="7">
        <v>119543</v>
      </c>
      <c r="H1151" s="2" t="s">
        <v>82</v>
      </c>
      <c r="K1151" t="s">
        <v>21</v>
      </c>
    </row>
    <row r="1152" spans="2:11" x14ac:dyDescent="0.3">
      <c r="B1152" s="2"/>
      <c r="C1152" s="5" t="s">
        <v>74</v>
      </c>
      <c r="D1152" s="6" t="s">
        <v>2097</v>
      </c>
      <c r="E1152" s="2" t="s">
        <v>2098</v>
      </c>
      <c r="F1152" s="2" t="s">
        <v>99</v>
      </c>
      <c r="G1152" s="7">
        <v>296604</v>
      </c>
      <c r="H1152" s="2" t="s">
        <v>82</v>
      </c>
      <c r="K1152" t="s">
        <v>21</v>
      </c>
    </row>
    <row r="1153" spans="2:11" x14ac:dyDescent="0.3">
      <c r="B1153" s="2"/>
      <c r="C1153" s="5" t="s">
        <v>74</v>
      </c>
      <c r="D1153" s="6" t="s">
        <v>2099</v>
      </c>
      <c r="E1153" s="2" t="s">
        <v>2100</v>
      </c>
      <c r="F1153" s="2" t="s">
        <v>99</v>
      </c>
      <c r="G1153" s="7">
        <v>155544</v>
      </c>
      <c r="H1153" s="2" t="s">
        <v>82</v>
      </c>
      <c r="K1153" t="s">
        <v>21</v>
      </c>
    </row>
    <row r="1154" spans="2:11" x14ac:dyDescent="0.3">
      <c r="B1154" s="2"/>
      <c r="C1154" s="5" t="s">
        <v>74</v>
      </c>
      <c r="D1154" s="6" t="s">
        <v>2101</v>
      </c>
      <c r="E1154" s="2" t="s">
        <v>2102</v>
      </c>
      <c r="F1154" s="2" t="s">
        <v>99</v>
      </c>
      <c r="G1154" s="7">
        <v>157530</v>
      </c>
      <c r="H1154" s="2" t="s">
        <v>82</v>
      </c>
      <c r="K1154" t="s">
        <v>21</v>
      </c>
    </row>
    <row r="1155" spans="2:11" x14ac:dyDescent="0.3">
      <c r="B1155" s="2"/>
      <c r="C1155" s="5" t="s">
        <v>74</v>
      </c>
      <c r="D1155" s="6" t="s">
        <v>2103</v>
      </c>
      <c r="E1155" s="2" t="s">
        <v>2104</v>
      </c>
      <c r="F1155" s="2" t="s">
        <v>99</v>
      </c>
      <c r="G1155" s="7">
        <v>338577</v>
      </c>
      <c r="H1155" s="2" t="s">
        <v>82</v>
      </c>
      <c r="K1155" t="s">
        <v>21</v>
      </c>
    </row>
    <row r="1156" spans="2:11" x14ac:dyDescent="0.3">
      <c r="B1156" s="2"/>
      <c r="C1156" s="5" t="s">
        <v>74</v>
      </c>
      <c r="D1156" s="6" t="s">
        <v>2105</v>
      </c>
      <c r="E1156" s="2" t="s">
        <v>2106</v>
      </c>
      <c r="F1156" s="2" t="s">
        <v>99</v>
      </c>
      <c r="G1156" s="7">
        <v>164969</v>
      </c>
      <c r="H1156" s="2" t="s">
        <v>82</v>
      </c>
      <c r="K1156" t="s">
        <v>21</v>
      </c>
    </row>
    <row r="1157" spans="2:11" x14ac:dyDescent="0.3">
      <c r="B1157" s="2"/>
      <c r="C1157" s="5" t="s">
        <v>74</v>
      </c>
      <c r="D1157" s="6" t="s">
        <v>2107</v>
      </c>
      <c r="E1157" s="2" t="s">
        <v>2108</v>
      </c>
      <c r="F1157" s="2" t="s">
        <v>99</v>
      </c>
      <c r="G1157" s="7">
        <v>319311</v>
      </c>
      <c r="H1157" s="2" t="s">
        <v>82</v>
      </c>
      <c r="K1157" t="s">
        <v>21</v>
      </c>
    </row>
    <row r="1158" spans="2:11" x14ac:dyDescent="0.3">
      <c r="B1158" s="2"/>
      <c r="G1158" s="7">
        <v>0</v>
      </c>
      <c r="K1158" t="s">
        <v>21</v>
      </c>
    </row>
    <row r="1159" spans="2:11" x14ac:dyDescent="0.3">
      <c r="B1159" s="2"/>
      <c r="D1159" s="6" t="s">
        <v>2109</v>
      </c>
      <c r="G1159" s="7">
        <v>0</v>
      </c>
      <c r="K1159" t="s">
        <v>21</v>
      </c>
    </row>
    <row r="1160" spans="2:11" x14ac:dyDescent="0.3">
      <c r="B1160" s="2"/>
      <c r="C1160" s="5" t="s">
        <v>74</v>
      </c>
      <c r="D1160" s="6" t="s">
        <v>2110</v>
      </c>
      <c r="E1160" s="2" t="s">
        <v>2111</v>
      </c>
      <c r="F1160" s="2" t="s">
        <v>99</v>
      </c>
      <c r="G1160" s="7">
        <v>71194</v>
      </c>
      <c r="H1160" s="2" t="s">
        <v>82</v>
      </c>
      <c r="K1160" t="s">
        <v>21</v>
      </c>
    </row>
    <row r="1161" spans="2:11" x14ac:dyDescent="0.3">
      <c r="B1161" s="2"/>
      <c r="C1161" s="5" t="s">
        <v>74</v>
      </c>
      <c r="D1161" s="6" t="s">
        <v>2112</v>
      </c>
      <c r="E1161" s="2" t="s">
        <v>2113</v>
      </c>
      <c r="F1161" s="2" t="s">
        <v>99</v>
      </c>
      <c r="G1161" s="7">
        <v>111712</v>
      </c>
      <c r="H1161" s="2" t="s">
        <v>82</v>
      </c>
      <c r="K1161" t="s">
        <v>21</v>
      </c>
    </row>
    <row r="1162" spans="2:11" x14ac:dyDescent="0.3">
      <c r="B1162" s="2"/>
      <c r="C1162" s="5" t="s">
        <v>74</v>
      </c>
      <c r="D1162" s="6" t="s">
        <v>2114</v>
      </c>
      <c r="E1162" s="2" t="s">
        <v>2115</v>
      </c>
      <c r="F1162" s="2" t="s">
        <v>99</v>
      </c>
      <c r="G1162" s="7">
        <v>138669</v>
      </c>
      <c r="H1162" s="2" t="s">
        <v>82</v>
      </c>
      <c r="K1162" t="s">
        <v>21</v>
      </c>
    </row>
    <row r="1163" spans="2:11" x14ac:dyDescent="0.3">
      <c r="B1163" s="2"/>
      <c r="C1163" s="5" t="s">
        <v>74</v>
      </c>
      <c r="D1163" s="6" t="s">
        <v>2116</v>
      </c>
      <c r="E1163" s="2" t="s">
        <v>2117</v>
      </c>
      <c r="F1163" s="2" t="s">
        <v>99</v>
      </c>
      <c r="G1163" s="7">
        <v>371113</v>
      </c>
      <c r="H1163" s="2" t="s">
        <v>82</v>
      </c>
      <c r="K1163" t="s">
        <v>21</v>
      </c>
    </row>
    <row r="1164" spans="2:11" x14ac:dyDescent="0.3">
      <c r="B1164" s="2"/>
      <c r="C1164" s="5" t="s">
        <v>74</v>
      </c>
      <c r="D1164" s="6" t="s">
        <v>2118</v>
      </c>
      <c r="E1164" s="2" t="s">
        <v>2119</v>
      </c>
      <c r="F1164" s="2" t="s">
        <v>99</v>
      </c>
      <c r="G1164" s="7">
        <v>167891</v>
      </c>
      <c r="H1164" s="2" t="s">
        <v>82</v>
      </c>
      <c r="K1164" t="s">
        <v>21</v>
      </c>
    </row>
    <row r="1165" spans="2:11" x14ac:dyDescent="0.3">
      <c r="B1165" s="2"/>
      <c r="C1165" s="5" t="s">
        <v>74</v>
      </c>
      <c r="D1165" s="6" t="s">
        <v>2120</v>
      </c>
      <c r="E1165" s="2" t="s">
        <v>2121</v>
      </c>
      <c r="F1165" s="2" t="s">
        <v>99</v>
      </c>
      <c r="G1165" s="7">
        <v>179741</v>
      </c>
      <c r="H1165" s="2" t="s">
        <v>82</v>
      </c>
      <c r="K1165" t="s">
        <v>21</v>
      </c>
    </row>
    <row r="1166" spans="2:11" x14ac:dyDescent="0.3">
      <c r="B1166" s="2"/>
      <c r="C1166" s="5" t="s">
        <v>74</v>
      </c>
      <c r="D1166" s="6" t="s">
        <v>2122</v>
      </c>
      <c r="E1166" s="2" t="s">
        <v>2123</v>
      </c>
      <c r="F1166" s="2" t="s">
        <v>99</v>
      </c>
      <c r="G1166" s="7">
        <v>424774</v>
      </c>
      <c r="H1166" s="2" t="s">
        <v>82</v>
      </c>
      <c r="K1166" t="s">
        <v>21</v>
      </c>
    </row>
    <row r="1167" spans="2:11" x14ac:dyDescent="0.3">
      <c r="B1167" s="2"/>
      <c r="C1167" s="5" t="s">
        <v>74</v>
      </c>
      <c r="D1167" s="6" t="s">
        <v>2124</v>
      </c>
      <c r="E1167" s="2" t="s">
        <v>2125</v>
      </c>
      <c r="F1167" s="2" t="s">
        <v>99</v>
      </c>
      <c r="G1167" s="7">
        <v>88069</v>
      </c>
      <c r="H1167" s="2" t="s">
        <v>82</v>
      </c>
      <c r="K1167" t="s">
        <v>21</v>
      </c>
    </row>
    <row r="1168" spans="2:11" x14ac:dyDescent="0.3">
      <c r="B1168" s="2"/>
      <c r="C1168" s="5" t="s">
        <v>74</v>
      </c>
      <c r="D1168" s="6" t="s">
        <v>2126</v>
      </c>
      <c r="E1168" s="2" t="s">
        <v>2127</v>
      </c>
      <c r="F1168" s="2" t="s">
        <v>99</v>
      </c>
      <c r="G1168" s="7">
        <v>133495</v>
      </c>
      <c r="H1168" s="2" t="s">
        <v>82</v>
      </c>
      <c r="K1168" t="s">
        <v>21</v>
      </c>
    </row>
    <row r="1169" spans="2:11" x14ac:dyDescent="0.3">
      <c r="B1169" s="2"/>
      <c r="C1169" s="5" t="s">
        <v>74</v>
      </c>
      <c r="D1169" s="6" t="s">
        <v>2128</v>
      </c>
      <c r="E1169" s="2" t="s">
        <v>2129</v>
      </c>
      <c r="F1169" s="2" t="s">
        <v>99</v>
      </c>
      <c r="G1169" s="7">
        <v>186359</v>
      </c>
      <c r="H1169" s="2" t="s">
        <v>82</v>
      </c>
      <c r="K1169" t="s">
        <v>21</v>
      </c>
    </row>
    <row r="1170" spans="2:11" x14ac:dyDescent="0.3">
      <c r="B1170" s="2"/>
      <c r="C1170" s="5" t="s">
        <v>74</v>
      </c>
      <c r="D1170" s="6" t="s">
        <v>2130</v>
      </c>
      <c r="E1170" s="2" t="s">
        <v>2131</v>
      </c>
      <c r="F1170" s="2" t="s">
        <v>99</v>
      </c>
      <c r="G1170" s="7">
        <v>383206</v>
      </c>
      <c r="H1170" s="2" t="s">
        <v>82</v>
      </c>
      <c r="K1170" t="s">
        <v>21</v>
      </c>
    </row>
    <row r="1171" spans="2:11" x14ac:dyDescent="0.3">
      <c r="B1171" s="2"/>
      <c r="C1171" s="5" t="s">
        <v>74</v>
      </c>
      <c r="D1171" s="6" t="s">
        <v>2132</v>
      </c>
      <c r="E1171" s="2" t="s">
        <v>2133</v>
      </c>
      <c r="F1171" s="2" t="s">
        <v>99</v>
      </c>
      <c r="G1171" s="7">
        <v>797216</v>
      </c>
      <c r="H1171" s="2" t="s">
        <v>82</v>
      </c>
      <c r="K1171" t="s">
        <v>21</v>
      </c>
    </row>
    <row r="1172" spans="2:11" x14ac:dyDescent="0.3">
      <c r="B1172" s="2"/>
      <c r="C1172" s="5" t="s">
        <v>74</v>
      </c>
      <c r="D1172" s="6" t="s">
        <v>2134</v>
      </c>
      <c r="E1172" s="2" t="s">
        <v>2135</v>
      </c>
      <c r="F1172" s="2" t="s">
        <v>99</v>
      </c>
      <c r="G1172" s="7">
        <v>1777868</v>
      </c>
      <c r="H1172" s="2" t="s">
        <v>82</v>
      </c>
      <c r="K1172" t="s">
        <v>21</v>
      </c>
    </row>
    <row r="1173" spans="2:11" x14ac:dyDescent="0.3">
      <c r="B1173" s="2"/>
      <c r="C1173" s="5" t="s">
        <v>74</v>
      </c>
      <c r="D1173" s="6" t="s">
        <v>2136</v>
      </c>
      <c r="E1173" s="2" t="s">
        <v>2137</v>
      </c>
      <c r="F1173" s="2" t="s">
        <v>99</v>
      </c>
      <c r="G1173" s="7">
        <v>9332677</v>
      </c>
      <c r="H1173" s="2" t="s">
        <v>82</v>
      </c>
      <c r="K1173" t="s">
        <v>21</v>
      </c>
    </row>
    <row r="1174" spans="2:11" x14ac:dyDescent="0.3">
      <c r="B1174" s="2"/>
      <c r="C1174" s="5" t="s">
        <v>74</v>
      </c>
      <c r="D1174" s="6" t="s">
        <v>2138</v>
      </c>
      <c r="E1174" s="2" t="s">
        <v>2139</v>
      </c>
      <c r="F1174" s="2" t="s">
        <v>99</v>
      </c>
      <c r="G1174" s="7">
        <v>20589608</v>
      </c>
      <c r="H1174" s="2" t="s">
        <v>82</v>
      </c>
      <c r="K1174" t="s">
        <v>21</v>
      </c>
    </row>
    <row r="1175" spans="2:11" x14ac:dyDescent="0.3">
      <c r="B1175" s="2"/>
      <c r="G1175" s="7">
        <v>0</v>
      </c>
      <c r="K1175" t="s">
        <v>21</v>
      </c>
    </row>
    <row r="1176" spans="2:11" x14ac:dyDescent="0.3">
      <c r="B1176" s="2"/>
      <c r="D1176" s="6" t="s">
        <v>2140</v>
      </c>
      <c r="G1176" s="7">
        <v>0</v>
      </c>
      <c r="K1176" t="s">
        <v>21</v>
      </c>
    </row>
    <row r="1177" spans="2:11" x14ac:dyDescent="0.3">
      <c r="B1177" s="2"/>
      <c r="C1177" s="5" t="s">
        <v>74</v>
      </c>
      <c r="D1177" s="6" t="s">
        <v>2141</v>
      </c>
      <c r="E1177" s="2" t="s">
        <v>2142</v>
      </c>
      <c r="F1177" s="2" t="s">
        <v>99</v>
      </c>
      <c r="G1177" s="7">
        <v>80758</v>
      </c>
      <c r="H1177" s="2" t="s">
        <v>82</v>
      </c>
      <c r="K1177" t="s">
        <v>21</v>
      </c>
    </row>
    <row r="1178" spans="2:11" x14ac:dyDescent="0.3">
      <c r="B1178" s="2"/>
      <c r="C1178" s="5" t="s">
        <v>74</v>
      </c>
      <c r="D1178" s="6" t="s">
        <v>2143</v>
      </c>
      <c r="E1178" s="2" t="s">
        <v>2144</v>
      </c>
      <c r="F1178" s="2" t="s">
        <v>99</v>
      </c>
      <c r="G1178" s="7">
        <v>133356</v>
      </c>
      <c r="H1178" s="2" t="s">
        <v>82</v>
      </c>
      <c r="K1178" t="s">
        <v>21</v>
      </c>
    </row>
    <row r="1179" spans="2:11" x14ac:dyDescent="0.3">
      <c r="B1179" s="2"/>
      <c r="C1179" s="5" t="s">
        <v>74</v>
      </c>
      <c r="D1179" s="6" t="s">
        <v>2145</v>
      </c>
      <c r="E1179" s="2" t="s">
        <v>2146</v>
      </c>
      <c r="F1179" s="2" t="s">
        <v>99</v>
      </c>
      <c r="G1179" s="7">
        <v>170016</v>
      </c>
      <c r="H1179" s="2" t="s">
        <v>82</v>
      </c>
      <c r="K1179" t="s">
        <v>21</v>
      </c>
    </row>
    <row r="1180" spans="2:11" x14ac:dyDescent="0.3">
      <c r="B1180" s="2"/>
      <c r="C1180" s="5" t="s">
        <v>74</v>
      </c>
      <c r="D1180" s="6" t="s">
        <v>2147</v>
      </c>
      <c r="E1180" s="2" t="s">
        <v>2148</v>
      </c>
      <c r="F1180" s="2" t="s">
        <v>99</v>
      </c>
      <c r="G1180" s="7">
        <v>468872</v>
      </c>
      <c r="H1180" s="2" t="s">
        <v>82</v>
      </c>
      <c r="K1180" t="s">
        <v>21</v>
      </c>
    </row>
    <row r="1181" spans="2:11" x14ac:dyDescent="0.3">
      <c r="B1181" s="2"/>
      <c r="C1181" s="5" t="s">
        <v>74</v>
      </c>
      <c r="D1181" s="6" t="s">
        <v>2149</v>
      </c>
      <c r="E1181" s="2" t="s">
        <v>2150</v>
      </c>
      <c r="F1181" s="2" t="s">
        <v>99</v>
      </c>
      <c r="G1181" s="7">
        <v>192596</v>
      </c>
      <c r="H1181" s="2" t="s">
        <v>82</v>
      </c>
      <c r="K1181" t="s">
        <v>21</v>
      </c>
    </row>
    <row r="1182" spans="2:11" x14ac:dyDescent="0.3">
      <c r="B1182" s="2"/>
      <c r="C1182" s="5" t="s">
        <v>74</v>
      </c>
      <c r="D1182" s="6" t="s">
        <v>2151</v>
      </c>
      <c r="E1182" s="2" t="s">
        <v>2152</v>
      </c>
      <c r="F1182" s="2" t="s">
        <v>99</v>
      </c>
      <c r="G1182" s="7">
        <v>204100</v>
      </c>
      <c r="H1182" s="2" t="s">
        <v>82</v>
      </c>
      <c r="K1182" t="s">
        <v>21</v>
      </c>
    </row>
    <row r="1183" spans="2:11" x14ac:dyDescent="0.3">
      <c r="B1183" s="2"/>
      <c r="C1183" s="5" t="s">
        <v>74</v>
      </c>
      <c r="D1183" s="6" t="s">
        <v>2153</v>
      </c>
      <c r="E1183" s="2" t="s">
        <v>2154</v>
      </c>
      <c r="F1183" s="2" t="s">
        <v>99</v>
      </c>
      <c r="G1183" s="7">
        <v>495310</v>
      </c>
      <c r="H1183" s="2" t="s">
        <v>82</v>
      </c>
      <c r="K1183" t="s">
        <v>21</v>
      </c>
    </row>
    <row r="1184" spans="2:11" x14ac:dyDescent="0.3">
      <c r="B1184" s="2"/>
      <c r="C1184" s="5" t="s">
        <v>74</v>
      </c>
      <c r="D1184" s="6" t="s">
        <v>2155</v>
      </c>
      <c r="E1184" s="2" t="s">
        <v>2156</v>
      </c>
      <c r="F1184" s="2" t="s">
        <v>99</v>
      </c>
      <c r="G1184" s="7">
        <v>97759</v>
      </c>
      <c r="H1184" s="2" t="s">
        <v>82</v>
      </c>
      <c r="K1184" t="s">
        <v>21</v>
      </c>
    </row>
    <row r="1185" spans="2:11" x14ac:dyDescent="0.3">
      <c r="B1185" s="2"/>
      <c r="C1185" s="5" t="s">
        <v>74</v>
      </c>
      <c r="D1185" s="6" t="s">
        <v>2157</v>
      </c>
      <c r="E1185" s="2" t="s">
        <v>2158</v>
      </c>
      <c r="F1185" s="2" t="s">
        <v>99</v>
      </c>
      <c r="G1185" s="7">
        <v>149030</v>
      </c>
      <c r="H1185" s="2" t="s">
        <v>82</v>
      </c>
      <c r="K1185" t="s">
        <v>21</v>
      </c>
    </row>
    <row r="1186" spans="2:11" x14ac:dyDescent="0.3">
      <c r="B1186" s="2"/>
      <c r="C1186" s="5" t="s">
        <v>74</v>
      </c>
      <c r="D1186" s="6" t="s">
        <v>2159</v>
      </c>
      <c r="E1186" s="2" t="s">
        <v>2160</v>
      </c>
      <c r="F1186" s="2" t="s">
        <v>99</v>
      </c>
      <c r="G1186" s="7">
        <v>224544</v>
      </c>
      <c r="H1186" s="2" t="s">
        <v>82</v>
      </c>
      <c r="K1186" t="s">
        <v>21</v>
      </c>
    </row>
    <row r="1187" spans="2:11" x14ac:dyDescent="0.3">
      <c r="B1187" s="2"/>
      <c r="C1187" s="5" t="s">
        <v>74</v>
      </c>
      <c r="D1187" s="6" t="s">
        <v>2161</v>
      </c>
      <c r="E1187" s="2" t="s">
        <v>2162</v>
      </c>
      <c r="F1187" s="2" t="s">
        <v>99</v>
      </c>
      <c r="G1187" s="7">
        <v>495703</v>
      </c>
      <c r="H1187" s="2" t="s">
        <v>82</v>
      </c>
      <c r="K1187" t="s">
        <v>21</v>
      </c>
    </row>
    <row r="1188" spans="2:11" x14ac:dyDescent="0.3">
      <c r="B1188" s="2"/>
      <c r="C1188" s="5" t="s">
        <v>74</v>
      </c>
      <c r="D1188" s="6" t="s">
        <v>2163</v>
      </c>
      <c r="E1188" s="2" t="s">
        <v>2164</v>
      </c>
      <c r="F1188" s="2" t="s">
        <v>99</v>
      </c>
      <c r="G1188" s="7">
        <v>991671</v>
      </c>
      <c r="H1188" s="2" t="s">
        <v>82</v>
      </c>
      <c r="K1188" t="s">
        <v>21</v>
      </c>
    </row>
    <row r="1189" spans="2:11" x14ac:dyDescent="0.3">
      <c r="B1189" s="2"/>
      <c r="C1189" s="5" t="s">
        <v>74</v>
      </c>
      <c r="D1189" s="6" t="s">
        <v>2165</v>
      </c>
      <c r="E1189" s="2" t="s">
        <v>2166</v>
      </c>
      <c r="F1189" s="2" t="s">
        <v>99</v>
      </c>
      <c r="G1189" s="7">
        <v>2265995</v>
      </c>
      <c r="H1189" s="2" t="s">
        <v>82</v>
      </c>
      <c r="K1189" t="s">
        <v>21</v>
      </c>
    </row>
    <row r="1190" spans="2:11" x14ac:dyDescent="0.3">
      <c r="B1190" s="2"/>
      <c r="C1190" s="5" t="s">
        <v>74</v>
      </c>
      <c r="D1190" s="6" t="s">
        <v>2167</v>
      </c>
      <c r="E1190" s="2" t="s">
        <v>2168</v>
      </c>
      <c r="F1190" s="2" t="s">
        <v>99</v>
      </c>
      <c r="G1190" s="7">
        <v>27043574</v>
      </c>
      <c r="H1190" s="2" t="s">
        <v>82</v>
      </c>
      <c r="K1190" t="s">
        <v>21</v>
      </c>
    </row>
    <row r="1191" spans="2:11" x14ac:dyDescent="0.3">
      <c r="B1191" s="2"/>
      <c r="G1191" s="7">
        <v>0</v>
      </c>
      <c r="K1191" t="s">
        <v>21</v>
      </c>
    </row>
    <row r="1192" spans="2:11" x14ac:dyDescent="0.3">
      <c r="B1192" s="2"/>
      <c r="C1192" s="5" t="s">
        <v>74</v>
      </c>
      <c r="D1192" s="6" t="s">
        <v>2169</v>
      </c>
      <c r="E1192" s="2" t="s">
        <v>2170</v>
      </c>
      <c r="F1192" s="2" t="s">
        <v>99</v>
      </c>
      <c r="G1192" s="7">
        <v>69300</v>
      </c>
      <c r="H1192" s="2" t="s">
        <v>82</v>
      </c>
      <c r="K1192" t="s">
        <v>21</v>
      </c>
    </row>
    <row r="1193" spans="2:11" x14ac:dyDescent="0.3">
      <c r="B1193" s="2"/>
      <c r="G1193" s="7">
        <v>0</v>
      </c>
      <c r="K1193" t="s">
        <v>21</v>
      </c>
    </row>
    <row r="1194" spans="2:11" x14ac:dyDescent="0.3">
      <c r="B1194" s="2"/>
      <c r="D1194" s="6" t="s">
        <v>1997</v>
      </c>
      <c r="G1194" s="7">
        <v>0</v>
      </c>
      <c r="K1194" t="s">
        <v>21</v>
      </c>
    </row>
    <row r="1195" spans="2:11" x14ac:dyDescent="0.3">
      <c r="B1195" s="2"/>
      <c r="C1195" s="5" t="s">
        <v>74</v>
      </c>
      <c r="D1195" s="6" t="s">
        <v>2171</v>
      </c>
      <c r="E1195" s="2" t="s">
        <v>2172</v>
      </c>
      <c r="F1195" s="2" t="s">
        <v>99</v>
      </c>
      <c r="G1195" s="7">
        <v>39051</v>
      </c>
      <c r="H1195" s="2" t="s">
        <v>82</v>
      </c>
      <c r="K1195" t="s">
        <v>21</v>
      </c>
    </row>
    <row r="1196" spans="2:11" x14ac:dyDescent="0.3">
      <c r="B1196" s="2"/>
      <c r="C1196" s="5" t="s">
        <v>74</v>
      </c>
      <c r="D1196" s="6" t="s">
        <v>2173</v>
      </c>
      <c r="E1196" s="2" t="s">
        <v>2174</v>
      </c>
      <c r="F1196" s="2" t="s">
        <v>99</v>
      </c>
      <c r="G1196" s="7">
        <v>51005</v>
      </c>
      <c r="H1196" s="2" t="s">
        <v>82</v>
      </c>
      <c r="K1196" t="s">
        <v>21</v>
      </c>
    </row>
    <row r="1197" spans="2:11" x14ac:dyDescent="0.3">
      <c r="B1197" s="2"/>
      <c r="C1197" s="5" t="s">
        <v>74</v>
      </c>
      <c r="D1197" s="6" t="s">
        <v>2175</v>
      </c>
      <c r="E1197" s="2" t="s">
        <v>2176</v>
      </c>
      <c r="F1197" s="2" t="s">
        <v>99</v>
      </c>
      <c r="G1197" s="7">
        <v>109979</v>
      </c>
      <c r="H1197" s="2" t="s">
        <v>82</v>
      </c>
      <c r="K1197" t="s">
        <v>21</v>
      </c>
    </row>
    <row r="1198" spans="2:11" x14ac:dyDescent="0.3">
      <c r="B1198" s="2"/>
      <c r="C1198" s="5" t="s">
        <v>74</v>
      </c>
      <c r="D1198" s="6" t="s">
        <v>2177</v>
      </c>
      <c r="E1198" s="2" t="s">
        <v>2178</v>
      </c>
      <c r="F1198" s="2" t="s">
        <v>99</v>
      </c>
      <c r="G1198" s="7">
        <v>180642</v>
      </c>
      <c r="H1198" s="2" t="s">
        <v>82</v>
      </c>
      <c r="K1198" t="s">
        <v>21</v>
      </c>
    </row>
    <row r="1199" spans="2:11" x14ac:dyDescent="0.3">
      <c r="B1199" s="2"/>
      <c r="C1199" s="5" t="s">
        <v>74</v>
      </c>
      <c r="D1199" s="6" t="s">
        <v>2179</v>
      </c>
      <c r="E1199" s="2" t="s">
        <v>2180</v>
      </c>
      <c r="F1199" s="2" t="s">
        <v>99</v>
      </c>
      <c r="G1199" s="7">
        <v>448937</v>
      </c>
      <c r="H1199" s="2" t="s">
        <v>82</v>
      </c>
      <c r="K1199" t="s">
        <v>21</v>
      </c>
    </row>
    <row r="1200" spans="2:11" x14ac:dyDescent="0.3">
      <c r="B1200" s="2"/>
      <c r="C1200" s="5" t="s">
        <v>74</v>
      </c>
      <c r="D1200" s="6" t="s">
        <v>2181</v>
      </c>
      <c r="E1200" s="2" t="s">
        <v>2182</v>
      </c>
      <c r="F1200" s="2" t="s">
        <v>99</v>
      </c>
      <c r="G1200" s="7">
        <v>753118</v>
      </c>
      <c r="H1200" s="2" t="s">
        <v>82</v>
      </c>
      <c r="K1200" t="s">
        <v>21</v>
      </c>
    </row>
    <row r="1201" spans="2:11" x14ac:dyDescent="0.3">
      <c r="B1201" s="2"/>
      <c r="C1201" s="5" t="s">
        <v>74</v>
      </c>
      <c r="D1201" s="6" t="s">
        <v>2183</v>
      </c>
      <c r="E1201" s="2" t="s">
        <v>2184</v>
      </c>
      <c r="F1201" s="2" t="s">
        <v>99</v>
      </c>
      <c r="G1201" s="7">
        <v>65084</v>
      </c>
      <c r="H1201" s="2" t="s">
        <v>82</v>
      </c>
      <c r="K1201" t="s">
        <v>21</v>
      </c>
    </row>
    <row r="1202" spans="2:11" x14ac:dyDescent="0.3">
      <c r="B1202" s="2"/>
      <c r="C1202" s="5" t="s">
        <v>74</v>
      </c>
      <c r="D1202" s="6" t="s">
        <v>2185</v>
      </c>
      <c r="E1202" s="2" t="s">
        <v>2186</v>
      </c>
      <c r="F1202" s="2" t="s">
        <v>99</v>
      </c>
      <c r="G1202" s="7">
        <v>79695</v>
      </c>
      <c r="H1202" s="2" t="s">
        <v>82</v>
      </c>
      <c r="K1202" t="s">
        <v>21</v>
      </c>
    </row>
    <row r="1203" spans="2:11" x14ac:dyDescent="0.3">
      <c r="B1203" s="2"/>
      <c r="C1203" s="5" t="s">
        <v>74</v>
      </c>
      <c r="D1203" s="6" t="s">
        <v>2187</v>
      </c>
      <c r="E1203" s="2" t="s">
        <v>2188</v>
      </c>
      <c r="F1203" s="2" t="s">
        <v>99</v>
      </c>
      <c r="G1203" s="7">
        <v>168029</v>
      </c>
      <c r="H1203" s="2" t="s">
        <v>82</v>
      </c>
      <c r="K1203" t="s">
        <v>21</v>
      </c>
    </row>
    <row r="1204" spans="2:11" x14ac:dyDescent="0.3">
      <c r="B1204" s="2"/>
      <c r="C1204" s="5" t="s">
        <v>74</v>
      </c>
      <c r="D1204" s="6" t="s">
        <v>2189</v>
      </c>
      <c r="E1204" s="2" t="s">
        <v>2190</v>
      </c>
      <c r="F1204" s="2" t="s">
        <v>99</v>
      </c>
      <c r="G1204" s="7">
        <v>365269</v>
      </c>
      <c r="H1204" s="2" t="s">
        <v>82</v>
      </c>
      <c r="K1204" t="s">
        <v>21</v>
      </c>
    </row>
    <row r="1205" spans="2:11" x14ac:dyDescent="0.3">
      <c r="B1205" s="2"/>
      <c r="C1205" s="5" t="s">
        <v>74</v>
      </c>
      <c r="D1205" s="6" t="s">
        <v>2191</v>
      </c>
      <c r="E1205" s="2" t="s">
        <v>2192</v>
      </c>
      <c r="F1205" s="2" t="s">
        <v>99</v>
      </c>
      <c r="G1205" s="7">
        <v>593993</v>
      </c>
      <c r="H1205" s="2" t="s">
        <v>82</v>
      </c>
      <c r="K1205" t="s">
        <v>21</v>
      </c>
    </row>
    <row r="1206" spans="2:11" x14ac:dyDescent="0.3">
      <c r="B1206" s="2"/>
      <c r="C1206" s="5" t="s">
        <v>74</v>
      </c>
      <c r="D1206" s="6" t="s">
        <v>2193</v>
      </c>
      <c r="E1206" s="2" t="s">
        <v>2194</v>
      </c>
      <c r="F1206" s="2" t="s">
        <v>99</v>
      </c>
      <c r="G1206" s="7">
        <v>1267151</v>
      </c>
      <c r="H1206" s="2" t="s">
        <v>82</v>
      </c>
      <c r="K1206" t="s">
        <v>21</v>
      </c>
    </row>
    <row r="1207" spans="2:11" x14ac:dyDescent="0.3">
      <c r="B1207" s="2"/>
      <c r="G1207" s="7">
        <v>0</v>
      </c>
      <c r="K1207" t="s">
        <v>21</v>
      </c>
    </row>
    <row r="1208" spans="2:11" x14ac:dyDescent="0.3">
      <c r="B1208" s="2"/>
      <c r="D1208" s="6" t="s">
        <v>1972</v>
      </c>
      <c r="G1208" s="7">
        <v>0</v>
      </c>
      <c r="K1208" t="s">
        <v>21</v>
      </c>
    </row>
    <row r="1209" spans="2:11" x14ac:dyDescent="0.3">
      <c r="B1209" s="2"/>
      <c r="C1209" s="5" t="s">
        <v>74</v>
      </c>
      <c r="D1209" s="6" t="s">
        <v>2195</v>
      </c>
      <c r="E1209" s="2" t="s">
        <v>2196</v>
      </c>
      <c r="F1209" s="2" t="s">
        <v>99</v>
      </c>
      <c r="G1209" s="7">
        <v>18676</v>
      </c>
      <c r="H1209" s="2" t="s">
        <v>82</v>
      </c>
      <c r="K1209" t="s">
        <v>21</v>
      </c>
    </row>
    <row r="1210" spans="2:11" x14ac:dyDescent="0.3">
      <c r="B1210" s="2"/>
      <c r="C1210" s="5" t="s">
        <v>74</v>
      </c>
      <c r="D1210" s="6" t="s">
        <v>2197</v>
      </c>
      <c r="E1210" s="2" t="s">
        <v>2198</v>
      </c>
      <c r="F1210" s="2" t="s">
        <v>99</v>
      </c>
      <c r="G1210" s="7">
        <v>51143</v>
      </c>
      <c r="H1210" s="2" t="s">
        <v>82</v>
      </c>
      <c r="K1210" t="s">
        <v>21</v>
      </c>
    </row>
    <row r="1211" spans="2:11" x14ac:dyDescent="0.3">
      <c r="B1211" s="2"/>
      <c r="G1211" s="7">
        <v>0</v>
      </c>
      <c r="K1211" t="s">
        <v>21</v>
      </c>
    </row>
    <row r="1212" spans="2:11" x14ac:dyDescent="0.3">
      <c r="B1212" s="2"/>
      <c r="D1212" s="6" t="s">
        <v>2036</v>
      </c>
      <c r="G1212" s="7">
        <v>0</v>
      </c>
      <c r="K1212" t="s">
        <v>21</v>
      </c>
    </row>
    <row r="1213" spans="2:11" x14ac:dyDescent="0.3">
      <c r="B1213" s="2"/>
      <c r="C1213" s="5" t="s">
        <v>74</v>
      </c>
      <c r="D1213" s="6" t="s">
        <v>2199</v>
      </c>
      <c r="E1213" s="2" t="s">
        <v>2200</v>
      </c>
      <c r="F1213" s="2" t="s">
        <v>99</v>
      </c>
      <c r="G1213" s="7">
        <v>72453</v>
      </c>
      <c r="H1213" s="2" t="s">
        <v>82</v>
      </c>
      <c r="K1213" t="s">
        <v>21</v>
      </c>
    </row>
    <row r="1214" spans="2:11" x14ac:dyDescent="0.3">
      <c r="B1214" s="2"/>
      <c r="C1214" s="5" t="s">
        <v>74</v>
      </c>
      <c r="D1214" s="6" t="s">
        <v>2201</v>
      </c>
      <c r="E1214" s="2" t="s">
        <v>2202</v>
      </c>
      <c r="F1214" s="2" t="s">
        <v>99</v>
      </c>
      <c r="G1214" s="7">
        <v>179348</v>
      </c>
      <c r="H1214" s="2" t="s">
        <v>82</v>
      </c>
      <c r="K1214" t="s">
        <v>21</v>
      </c>
    </row>
    <row r="1215" spans="2:11" x14ac:dyDescent="0.3">
      <c r="B1215" s="2"/>
      <c r="C1215" s="5" t="s">
        <v>74</v>
      </c>
      <c r="D1215" s="6" t="s">
        <v>2203</v>
      </c>
      <c r="E1215" s="2" t="s">
        <v>2204</v>
      </c>
      <c r="F1215" s="2" t="s">
        <v>99</v>
      </c>
      <c r="G1215" s="7">
        <v>157346</v>
      </c>
      <c r="H1215" s="2" t="s">
        <v>82</v>
      </c>
      <c r="K1215" t="s">
        <v>21</v>
      </c>
    </row>
    <row r="1216" spans="2:11" x14ac:dyDescent="0.3">
      <c r="B1216" s="2"/>
      <c r="G1216" s="7">
        <v>0</v>
      </c>
      <c r="K1216" t="s">
        <v>21</v>
      </c>
    </row>
    <row r="1217" spans="2:11" x14ac:dyDescent="0.3">
      <c r="B1217" s="2"/>
      <c r="D1217" s="6" t="s">
        <v>2205</v>
      </c>
      <c r="G1217" s="7">
        <v>0</v>
      </c>
      <c r="K1217" t="s">
        <v>21</v>
      </c>
    </row>
    <row r="1218" spans="2:11" x14ac:dyDescent="0.3">
      <c r="B1218" s="2"/>
      <c r="C1218" s="5" t="s">
        <v>74</v>
      </c>
      <c r="D1218" s="6" t="s">
        <v>2206</v>
      </c>
      <c r="E1218" s="2" t="s">
        <v>2207</v>
      </c>
      <c r="F1218" s="2" t="s">
        <v>99</v>
      </c>
      <c r="G1218" s="7">
        <v>91268</v>
      </c>
      <c r="H1218" s="2" t="s">
        <v>82</v>
      </c>
      <c r="K1218" t="s">
        <v>21</v>
      </c>
    </row>
    <row r="1219" spans="2:11" x14ac:dyDescent="0.3">
      <c r="B1219" s="2"/>
      <c r="C1219" s="5" t="s">
        <v>74</v>
      </c>
      <c r="D1219" s="6" t="s">
        <v>2208</v>
      </c>
      <c r="E1219" s="2" t="s">
        <v>2209</v>
      </c>
      <c r="F1219" s="2" t="s">
        <v>99</v>
      </c>
      <c r="G1219" s="7">
        <v>229325</v>
      </c>
      <c r="H1219" s="2" t="s">
        <v>82</v>
      </c>
      <c r="K1219" t="s">
        <v>21</v>
      </c>
    </row>
    <row r="1220" spans="2:11" x14ac:dyDescent="0.3">
      <c r="B1220" s="2"/>
      <c r="C1220" s="5" t="s">
        <v>74</v>
      </c>
      <c r="D1220" s="6" t="s">
        <v>2210</v>
      </c>
      <c r="E1220" s="2" t="s">
        <v>2211</v>
      </c>
      <c r="F1220" s="2" t="s">
        <v>99</v>
      </c>
      <c r="G1220" s="7">
        <v>127651</v>
      </c>
      <c r="H1220" s="2" t="s">
        <v>82</v>
      </c>
      <c r="K1220" t="s">
        <v>21</v>
      </c>
    </row>
    <row r="1221" spans="2:11" x14ac:dyDescent="0.3">
      <c r="B1221" s="2"/>
      <c r="C1221" s="5" t="s">
        <v>74</v>
      </c>
      <c r="D1221" s="6" t="s">
        <v>2212</v>
      </c>
      <c r="E1221" s="2" t="s">
        <v>2213</v>
      </c>
      <c r="F1221" s="2" t="s">
        <v>99</v>
      </c>
      <c r="G1221" s="7">
        <v>266470</v>
      </c>
      <c r="H1221" s="2" t="s">
        <v>82</v>
      </c>
      <c r="K1221" t="s">
        <v>21</v>
      </c>
    </row>
    <row r="1222" spans="2:11" x14ac:dyDescent="0.3">
      <c r="B1222" s="2"/>
      <c r="G1222" s="7">
        <v>0</v>
      </c>
      <c r="K1222" t="s">
        <v>21</v>
      </c>
    </row>
    <row r="1223" spans="2:11" x14ac:dyDescent="0.3">
      <c r="B1223" s="2"/>
      <c r="D1223" s="6" t="s">
        <v>2047</v>
      </c>
      <c r="G1223" s="7">
        <v>0</v>
      </c>
      <c r="K1223" t="s">
        <v>21</v>
      </c>
    </row>
    <row r="1224" spans="2:11" x14ac:dyDescent="0.3">
      <c r="B1224" s="2"/>
      <c r="C1224" s="5" t="s">
        <v>74</v>
      </c>
      <c r="D1224" s="6" t="s">
        <v>2214</v>
      </c>
      <c r="E1224" s="2" t="s">
        <v>2215</v>
      </c>
      <c r="F1224" s="2" t="s">
        <v>99</v>
      </c>
      <c r="G1224" s="7">
        <v>140552</v>
      </c>
      <c r="H1224" s="2" t="s">
        <v>82</v>
      </c>
      <c r="K1224" t="s">
        <v>21</v>
      </c>
    </row>
    <row r="1225" spans="2:11" x14ac:dyDescent="0.3">
      <c r="B1225" s="2"/>
      <c r="C1225" s="5" t="s">
        <v>74</v>
      </c>
      <c r="D1225" s="6" t="s">
        <v>2216</v>
      </c>
      <c r="E1225" s="2" t="s">
        <v>2217</v>
      </c>
      <c r="F1225" s="2" t="s">
        <v>99</v>
      </c>
      <c r="G1225" s="7">
        <v>148198</v>
      </c>
      <c r="H1225" s="2" t="s">
        <v>82</v>
      </c>
      <c r="K1225" t="s">
        <v>21</v>
      </c>
    </row>
    <row r="1226" spans="2:11" x14ac:dyDescent="0.3">
      <c r="B1226" s="2"/>
      <c r="G1226" s="7">
        <v>0</v>
      </c>
      <c r="K1226" t="s">
        <v>21</v>
      </c>
    </row>
    <row r="1227" spans="2:11" x14ac:dyDescent="0.3">
      <c r="B1227" s="2"/>
      <c r="D1227" s="6" t="s">
        <v>2218</v>
      </c>
      <c r="G1227" s="7">
        <v>0</v>
      </c>
      <c r="K1227" t="s">
        <v>21</v>
      </c>
    </row>
    <row r="1228" spans="2:11" x14ac:dyDescent="0.3">
      <c r="B1228" s="2"/>
      <c r="C1228" s="5" t="s">
        <v>74</v>
      </c>
      <c r="D1228" s="6" t="s">
        <v>2219</v>
      </c>
      <c r="E1228" s="2" t="s">
        <v>2220</v>
      </c>
      <c r="F1228" s="2" t="s">
        <v>99</v>
      </c>
      <c r="G1228" s="7">
        <v>158801</v>
      </c>
      <c r="H1228" s="2" t="s">
        <v>82</v>
      </c>
      <c r="K1228" t="s">
        <v>21</v>
      </c>
    </row>
    <row r="1229" spans="2:11" x14ac:dyDescent="0.3">
      <c r="B1229" s="2"/>
      <c r="C1229" s="5" t="s">
        <v>74</v>
      </c>
      <c r="D1229" s="6" t="s">
        <v>2221</v>
      </c>
      <c r="E1229" s="2" t="s">
        <v>2222</v>
      </c>
      <c r="F1229" s="2" t="s">
        <v>99</v>
      </c>
      <c r="G1229" s="7">
        <v>184465</v>
      </c>
      <c r="H1229" s="2" t="s">
        <v>82</v>
      </c>
      <c r="K1229" t="s">
        <v>21</v>
      </c>
    </row>
    <row r="1230" spans="2:11" x14ac:dyDescent="0.3">
      <c r="B1230" s="2"/>
      <c r="G1230" s="7">
        <v>0</v>
      </c>
      <c r="K1230" t="s">
        <v>21</v>
      </c>
    </row>
    <row r="1231" spans="2:11" x14ac:dyDescent="0.3">
      <c r="B1231" s="2"/>
      <c r="D1231" s="6" t="s">
        <v>2223</v>
      </c>
      <c r="G1231" s="7">
        <v>0</v>
      </c>
      <c r="K1231" t="s">
        <v>21</v>
      </c>
    </row>
    <row r="1232" spans="2:11" x14ac:dyDescent="0.3">
      <c r="B1232" s="2"/>
      <c r="C1232" s="5" t="s">
        <v>74</v>
      </c>
      <c r="D1232" s="6" t="s">
        <v>2224</v>
      </c>
      <c r="E1232" s="2" t="s">
        <v>2225</v>
      </c>
      <c r="F1232" s="2" t="s">
        <v>99</v>
      </c>
      <c r="G1232" s="7">
        <v>78367</v>
      </c>
      <c r="H1232" s="2" t="s">
        <v>82</v>
      </c>
      <c r="K1232" t="s">
        <v>21</v>
      </c>
    </row>
    <row r="1233" spans="2:11" x14ac:dyDescent="0.3">
      <c r="B1233" s="2"/>
      <c r="C1233" s="5" t="s">
        <v>74</v>
      </c>
      <c r="D1233" s="6" t="s">
        <v>2226</v>
      </c>
      <c r="E1233" s="2" t="s">
        <v>2227</v>
      </c>
      <c r="F1233" s="2" t="s">
        <v>99</v>
      </c>
      <c r="G1233" s="7">
        <v>81023</v>
      </c>
      <c r="H1233" s="2" t="s">
        <v>82</v>
      </c>
      <c r="K1233" t="s">
        <v>21</v>
      </c>
    </row>
    <row r="1234" spans="2:11" x14ac:dyDescent="0.3">
      <c r="B1234" s="2"/>
      <c r="G1234" s="7">
        <v>0</v>
      </c>
      <c r="K1234" t="s">
        <v>21</v>
      </c>
    </row>
    <row r="1235" spans="2:11" x14ac:dyDescent="0.3">
      <c r="B1235" s="2"/>
      <c r="C1235" s="5" t="s">
        <v>2228</v>
      </c>
      <c r="D1235" s="6" t="s">
        <v>2229</v>
      </c>
      <c r="G1235" s="7">
        <v>0</v>
      </c>
      <c r="K1235" t="s">
        <v>21</v>
      </c>
    </row>
    <row r="1236" spans="2:11" x14ac:dyDescent="0.3">
      <c r="B1236" s="2"/>
      <c r="D1236" s="6" t="s">
        <v>2230</v>
      </c>
      <c r="G1236" s="7">
        <v>0</v>
      </c>
      <c r="K1236" t="s">
        <v>21</v>
      </c>
    </row>
    <row r="1237" spans="2:11" x14ac:dyDescent="0.3">
      <c r="B1237" s="2"/>
      <c r="C1237" s="5" t="s">
        <v>74</v>
      </c>
      <c r="D1237" s="6" t="s">
        <v>2231</v>
      </c>
      <c r="E1237" s="2" t="s">
        <v>2232</v>
      </c>
      <c r="F1237" s="2" t="s">
        <v>99</v>
      </c>
      <c r="G1237" s="7">
        <v>145853</v>
      </c>
      <c r="H1237" s="2" t="s">
        <v>82</v>
      </c>
      <c r="K1237" t="s">
        <v>21</v>
      </c>
    </row>
    <row r="1238" spans="2:11" x14ac:dyDescent="0.3">
      <c r="B1238" s="2"/>
      <c r="C1238" s="5" t="s">
        <v>74</v>
      </c>
      <c r="D1238" s="6" t="s">
        <v>2233</v>
      </c>
      <c r="E1238" s="2" t="s">
        <v>2234</v>
      </c>
      <c r="F1238" s="2" t="s">
        <v>99</v>
      </c>
      <c r="G1238" s="7">
        <v>196639</v>
      </c>
      <c r="H1238" s="2" t="s">
        <v>82</v>
      </c>
      <c r="K1238" t="s">
        <v>21</v>
      </c>
    </row>
    <row r="1239" spans="2:11" x14ac:dyDescent="0.3">
      <c r="B1239" s="2"/>
      <c r="C1239" s="5" t="s">
        <v>74</v>
      </c>
      <c r="D1239" s="6" t="s">
        <v>2235</v>
      </c>
      <c r="E1239" s="2" t="s">
        <v>2236</v>
      </c>
      <c r="F1239" s="2" t="s">
        <v>99</v>
      </c>
      <c r="G1239" s="7">
        <v>267868</v>
      </c>
      <c r="H1239" s="2" t="s">
        <v>82</v>
      </c>
      <c r="K1239" t="s">
        <v>21</v>
      </c>
    </row>
    <row r="1240" spans="2:11" x14ac:dyDescent="0.3">
      <c r="B1240" s="2"/>
      <c r="C1240" s="5" t="s">
        <v>74</v>
      </c>
      <c r="D1240" s="6" t="s">
        <v>2237</v>
      </c>
      <c r="E1240" s="2" t="s">
        <v>2238</v>
      </c>
      <c r="F1240" s="2" t="s">
        <v>99</v>
      </c>
      <c r="G1240" s="7">
        <v>356883</v>
      </c>
      <c r="H1240" s="2" t="s">
        <v>82</v>
      </c>
      <c r="K1240" t="s">
        <v>21</v>
      </c>
    </row>
    <row r="1241" spans="2:11" x14ac:dyDescent="0.3">
      <c r="B1241" s="2"/>
      <c r="C1241" s="5" t="s">
        <v>74</v>
      </c>
      <c r="D1241" s="6" t="s">
        <v>2239</v>
      </c>
      <c r="E1241" s="2" t="s">
        <v>2240</v>
      </c>
      <c r="F1241" s="2" t="s">
        <v>99</v>
      </c>
      <c r="G1241" s="7">
        <v>504643</v>
      </c>
      <c r="H1241" s="2" t="s">
        <v>82</v>
      </c>
      <c r="K1241" t="s">
        <v>21</v>
      </c>
    </row>
    <row r="1242" spans="2:11" x14ac:dyDescent="0.3">
      <c r="B1242" s="2"/>
      <c r="C1242" s="5" t="s">
        <v>74</v>
      </c>
      <c r="D1242" s="6" t="s">
        <v>2241</v>
      </c>
      <c r="E1242" s="2" t="s">
        <v>2242</v>
      </c>
      <c r="F1242" s="2" t="s">
        <v>99</v>
      </c>
      <c r="G1242" s="7">
        <v>1100057</v>
      </c>
      <c r="H1242" s="2" t="s">
        <v>82</v>
      </c>
      <c r="K1242" t="s">
        <v>21</v>
      </c>
    </row>
    <row r="1243" spans="2:11" x14ac:dyDescent="0.3">
      <c r="B1243" s="2"/>
      <c r="C1243" s="5" t="s">
        <v>74</v>
      </c>
      <c r="D1243" s="6" t="s">
        <v>2243</v>
      </c>
      <c r="E1243" s="2" t="s">
        <v>2244</v>
      </c>
      <c r="F1243" s="2" t="s">
        <v>99</v>
      </c>
      <c r="G1243" s="7">
        <v>1687293</v>
      </c>
      <c r="H1243" s="2" t="s">
        <v>82</v>
      </c>
      <c r="K1243" t="s">
        <v>21</v>
      </c>
    </row>
    <row r="1244" spans="2:11" x14ac:dyDescent="0.3">
      <c r="B1244" s="2"/>
      <c r="C1244" s="5" t="s">
        <v>74</v>
      </c>
      <c r="D1244" s="6" t="s">
        <v>2245</v>
      </c>
      <c r="E1244" s="2" t="s">
        <v>2246</v>
      </c>
      <c r="F1244" s="2" t="s">
        <v>99</v>
      </c>
      <c r="G1244" s="7">
        <v>2166203</v>
      </c>
      <c r="H1244" s="2" t="s">
        <v>82</v>
      </c>
      <c r="K1244" t="s">
        <v>21</v>
      </c>
    </row>
    <row r="1245" spans="2:11" x14ac:dyDescent="0.3">
      <c r="B1245" s="2"/>
      <c r="C1245" s="5" t="s">
        <v>74</v>
      </c>
      <c r="D1245" s="6" t="s">
        <v>2247</v>
      </c>
      <c r="E1245" s="2" t="s">
        <v>2248</v>
      </c>
      <c r="F1245" s="2" t="s">
        <v>99</v>
      </c>
      <c r="G1245" s="7">
        <v>2779635</v>
      </c>
      <c r="H1245" s="2" t="s">
        <v>82</v>
      </c>
      <c r="K1245" t="s">
        <v>21</v>
      </c>
    </row>
    <row r="1246" spans="2:11" x14ac:dyDescent="0.3">
      <c r="B1246" s="2"/>
      <c r="C1246" s="5" t="s">
        <v>74</v>
      </c>
      <c r="D1246" s="6" t="s">
        <v>2249</v>
      </c>
      <c r="E1246" s="2" t="s">
        <v>2250</v>
      </c>
      <c r="F1246" s="2" t="s">
        <v>99</v>
      </c>
      <c r="G1246" s="7">
        <v>4387568</v>
      </c>
      <c r="H1246" s="2" t="s">
        <v>82</v>
      </c>
      <c r="K1246" t="s">
        <v>21</v>
      </c>
    </row>
    <row r="1247" spans="2:11" x14ac:dyDescent="0.3">
      <c r="B1247" s="2"/>
      <c r="C1247" s="5" t="s">
        <v>74</v>
      </c>
      <c r="D1247" s="6" t="s">
        <v>2251</v>
      </c>
      <c r="E1247" s="2" t="s">
        <v>2252</v>
      </c>
      <c r="F1247" s="2" t="s">
        <v>99</v>
      </c>
      <c r="G1247" s="7">
        <v>5562746</v>
      </c>
      <c r="H1247" s="2" t="s">
        <v>82</v>
      </c>
      <c r="K1247" t="s">
        <v>21</v>
      </c>
    </row>
    <row r="1248" spans="2:11" x14ac:dyDescent="0.3">
      <c r="B1248" s="2"/>
      <c r="C1248" s="5" t="s">
        <v>74</v>
      </c>
      <c r="D1248" s="6" t="s">
        <v>2253</v>
      </c>
      <c r="E1248" s="2" t="s">
        <v>2254</v>
      </c>
      <c r="F1248" s="2" t="s">
        <v>99</v>
      </c>
      <c r="G1248" s="7">
        <v>8026118</v>
      </c>
      <c r="H1248" s="2" t="s">
        <v>82</v>
      </c>
      <c r="K1248" t="s">
        <v>21</v>
      </c>
    </row>
    <row r="1249" spans="2:11" x14ac:dyDescent="0.3">
      <c r="B1249" s="2"/>
      <c r="C1249" s="5" t="s">
        <v>74</v>
      </c>
      <c r="D1249" s="6" t="s">
        <v>2255</v>
      </c>
      <c r="E1249" s="2" t="s">
        <v>2256</v>
      </c>
      <c r="F1249" s="2" t="s">
        <v>99</v>
      </c>
      <c r="G1249" s="7">
        <v>10955937</v>
      </c>
      <c r="H1249" s="2" t="s">
        <v>82</v>
      </c>
      <c r="K1249" t="s">
        <v>21</v>
      </c>
    </row>
    <row r="1250" spans="2:11" x14ac:dyDescent="0.3">
      <c r="B1250" s="2"/>
      <c r="C1250" s="5" t="s">
        <v>74</v>
      </c>
      <c r="D1250" s="6" t="s">
        <v>2257</v>
      </c>
      <c r="E1250" s="2" t="s">
        <v>2258</v>
      </c>
      <c r="F1250" s="2" t="s">
        <v>99</v>
      </c>
      <c r="G1250" s="7">
        <v>13432465</v>
      </c>
      <c r="H1250" s="2" t="s">
        <v>82</v>
      </c>
      <c r="K1250" t="s">
        <v>21</v>
      </c>
    </row>
    <row r="1251" spans="2:11" x14ac:dyDescent="0.3">
      <c r="B1251" s="2"/>
      <c r="C1251" s="5" t="s">
        <v>74</v>
      </c>
      <c r="D1251" s="6" t="s">
        <v>2259</v>
      </c>
      <c r="E1251" s="2" t="s">
        <v>2260</v>
      </c>
      <c r="F1251" s="2" t="s">
        <v>99</v>
      </c>
      <c r="G1251" s="7">
        <v>17788271</v>
      </c>
      <c r="H1251" s="2" t="s">
        <v>82</v>
      </c>
      <c r="K1251" t="s">
        <v>21</v>
      </c>
    </row>
    <row r="1252" spans="2:11" x14ac:dyDescent="0.3">
      <c r="B1252" s="2"/>
      <c r="C1252" s="5" t="s">
        <v>74</v>
      </c>
      <c r="D1252" s="6" t="s">
        <v>2261</v>
      </c>
      <c r="E1252" s="2" t="s">
        <v>2262</v>
      </c>
      <c r="F1252" s="2" t="s">
        <v>99</v>
      </c>
      <c r="G1252" s="7">
        <v>21285934</v>
      </c>
      <c r="H1252" s="2" t="s">
        <v>82</v>
      </c>
      <c r="K1252" t="s">
        <v>21</v>
      </c>
    </row>
    <row r="1253" spans="2:11" x14ac:dyDescent="0.3">
      <c r="B1253" s="2"/>
      <c r="G1253" s="7">
        <v>0</v>
      </c>
      <c r="K1253" t="s">
        <v>21</v>
      </c>
    </row>
    <row r="1254" spans="2:11" x14ac:dyDescent="0.3">
      <c r="B1254" s="2"/>
      <c r="D1254" s="6" t="s">
        <v>2263</v>
      </c>
      <c r="G1254" s="7">
        <v>0</v>
      </c>
      <c r="K1254" t="s">
        <v>21</v>
      </c>
    </row>
    <row r="1255" spans="2:11" x14ac:dyDescent="0.3">
      <c r="B1255" s="2"/>
      <c r="C1255" s="5" t="s">
        <v>74</v>
      </c>
      <c r="D1255" s="6" t="s">
        <v>2264</v>
      </c>
      <c r="E1255" s="2" t="s">
        <v>2265</v>
      </c>
      <c r="F1255" s="2" t="s">
        <v>99</v>
      </c>
      <c r="G1255" s="7">
        <v>203707</v>
      </c>
      <c r="H1255" s="2" t="s">
        <v>82</v>
      </c>
      <c r="K1255" t="s">
        <v>21</v>
      </c>
    </row>
    <row r="1256" spans="2:11" x14ac:dyDescent="0.3">
      <c r="B1256" s="2"/>
      <c r="C1256" s="5" t="s">
        <v>74</v>
      </c>
      <c r="D1256" s="6" t="s">
        <v>2266</v>
      </c>
      <c r="E1256" s="2" t="s">
        <v>2267</v>
      </c>
      <c r="F1256" s="2" t="s">
        <v>99</v>
      </c>
      <c r="G1256" s="7">
        <v>271229</v>
      </c>
      <c r="H1256" s="2" t="s">
        <v>82</v>
      </c>
      <c r="K1256" t="s">
        <v>21</v>
      </c>
    </row>
    <row r="1257" spans="2:11" x14ac:dyDescent="0.3">
      <c r="B1257" s="2"/>
      <c r="C1257" s="5" t="s">
        <v>74</v>
      </c>
      <c r="D1257" s="6" t="s">
        <v>2268</v>
      </c>
      <c r="E1257" s="2" t="s">
        <v>2269</v>
      </c>
      <c r="F1257" s="2" t="s">
        <v>99</v>
      </c>
      <c r="G1257" s="7">
        <v>367856</v>
      </c>
      <c r="H1257" s="2" t="s">
        <v>82</v>
      </c>
      <c r="K1257" t="s">
        <v>21</v>
      </c>
    </row>
    <row r="1258" spans="2:11" x14ac:dyDescent="0.3">
      <c r="B1258" s="2"/>
      <c r="C1258" s="5" t="s">
        <v>74</v>
      </c>
      <c r="D1258" s="6" t="s">
        <v>2270</v>
      </c>
      <c r="E1258" s="2" t="s">
        <v>2271</v>
      </c>
      <c r="F1258" s="2" t="s">
        <v>99</v>
      </c>
      <c r="G1258" s="7">
        <v>487352</v>
      </c>
      <c r="H1258" s="2" t="s">
        <v>82</v>
      </c>
      <c r="K1258" t="s">
        <v>21</v>
      </c>
    </row>
    <row r="1259" spans="2:11" x14ac:dyDescent="0.3">
      <c r="B1259" s="2"/>
      <c r="C1259" s="5" t="s">
        <v>74</v>
      </c>
      <c r="D1259" s="6" t="s">
        <v>2272</v>
      </c>
      <c r="E1259" s="2" t="s">
        <v>2273</v>
      </c>
      <c r="F1259" s="2" t="s">
        <v>99</v>
      </c>
      <c r="G1259" s="7">
        <v>622915</v>
      </c>
      <c r="H1259" s="2" t="s">
        <v>82</v>
      </c>
      <c r="K1259" t="s">
        <v>21</v>
      </c>
    </row>
    <row r="1260" spans="2:11" x14ac:dyDescent="0.3">
      <c r="B1260" s="2"/>
      <c r="C1260" s="5" t="s">
        <v>74</v>
      </c>
      <c r="D1260" s="6" t="s">
        <v>2274</v>
      </c>
      <c r="E1260" s="2" t="s">
        <v>2275</v>
      </c>
      <c r="F1260" s="2" t="s">
        <v>99</v>
      </c>
      <c r="G1260" s="7">
        <v>1477707</v>
      </c>
      <c r="H1260" s="2" t="s">
        <v>82</v>
      </c>
      <c r="K1260" t="s">
        <v>21</v>
      </c>
    </row>
    <row r="1261" spans="2:11" x14ac:dyDescent="0.3">
      <c r="B1261" s="2"/>
      <c r="C1261" s="5" t="s">
        <v>74</v>
      </c>
      <c r="D1261" s="6" t="s">
        <v>2276</v>
      </c>
      <c r="E1261" s="2" t="s">
        <v>2277</v>
      </c>
      <c r="F1261" s="2" t="s">
        <v>99</v>
      </c>
      <c r="G1261" s="7">
        <v>2263361</v>
      </c>
      <c r="H1261" s="2" t="s">
        <v>82</v>
      </c>
      <c r="K1261" t="s">
        <v>21</v>
      </c>
    </row>
    <row r="1262" spans="2:11" x14ac:dyDescent="0.3">
      <c r="B1262" s="2"/>
      <c r="C1262" s="5" t="s">
        <v>74</v>
      </c>
      <c r="D1262" s="6" t="s">
        <v>2278</v>
      </c>
      <c r="E1262" s="2" t="s">
        <v>2279</v>
      </c>
      <c r="F1262" s="2" t="s">
        <v>99</v>
      </c>
      <c r="G1262" s="7">
        <v>2610878</v>
      </c>
      <c r="H1262" s="2" t="s">
        <v>82</v>
      </c>
      <c r="K1262" t="s">
        <v>21</v>
      </c>
    </row>
    <row r="1263" spans="2:11" x14ac:dyDescent="0.3">
      <c r="B1263" s="2"/>
      <c r="C1263" s="5" t="s">
        <v>74</v>
      </c>
      <c r="D1263" s="6" t="s">
        <v>2280</v>
      </c>
      <c r="E1263" s="2" t="s">
        <v>2281</v>
      </c>
      <c r="F1263" s="2" t="s">
        <v>99</v>
      </c>
      <c r="G1263" s="7">
        <v>3717217</v>
      </c>
      <c r="H1263" s="2" t="s">
        <v>82</v>
      </c>
      <c r="K1263" t="s">
        <v>21</v>
      </c>
    </row>
    <row r="1264" spans="2:11" x14ac:dyDescent="0.3">
      <c r="B1264" s="2"/>
      <c r="C1264" s="5" t="s">
        <v>74</v>
      </c>
      <c r="D1264" s="6" t="s">
        <v>2282</v>
      </c>
      <c r="E1264" s="2" t="s">
        <v>2283</v>
      </c>
      <c r="F1264" s="2" t="s">
        <v>99</v>
      </c>
      <c r="G1264" s="7">
        <v>5861995</v>
      </c>
      <c r="H1264" s="2" t="s">
        <v>82</v>
      </c>
      <c r="K1264" t="s">
        <v>21</v>
      </c>
    </row>
    <row r="1265" spans="2:11" x14ac:dyDescent="0.3">
      <c r="B1265" s="2"/>
      <c r="C1265" s="5" t="s">
        <v>74</v>
      </c>
      <c r="D1265" s="6" t="s">
        <v>2284</v>
      </c>
      <c r="E1265" s="2" t="s">
        <v>2285</v>
      </c>
      <c r="F1265" s="2" t="s">
        <v>99</v>
      </c>
      <c r="G1265" s="7">
        <v>7429561</v>
      </c>
      <c r="H1265" s="2" t="s">
        <v>82</v>
      </c>
      <c r="K1265" t="s">
        <v>21</v>
      </c>
    </row>
    <row r="1266" spans="2:11" x14ac:dyDescent="0.3">
      <c r="B1266" s="2"/>
      <c r="C1266" s="5" t="s">
        <v>74</v>
      </c>
      <c r="D1266" s="6" t="s">
        <v>2286</v>
      </c>
      <c r="E1266" s="2" t="s">
        <v>2287</v>
      </c>
      <c r="F1266" s="2" t="s">
        <v>99</v>
      </c>
      <c r="G1266" s="7">
        <v>10715871</v>
      </c>
      <c r="H1266" s="2" t="s">
        <v>82</v>
      </c>
      <c r="K1266" t="s">
        <v>21</v>
      </c>
    </row>
    <row r="1267" spans="2:11" x14ac:dyDescent="0.3">
      <c r="B1267" s="2"/>
      <c r="C1267" s="5" t="s">
        <v>74</v>
      </c>
      <c r="D1267" s="6" t="s">
        <v>2288</v>
      </c>
      <c r="E1267" s="2" t="s">
        <v>2289</v>
      </c>
      <c r="F1267" s="2" t="s">
        <v>99</v>
      </c>
      <c r="G1267" s="7">
        <v>14629842</v>
      </c>
      <c r="H1267" s="2" t="s">
        <v>82</v>
      </c>
      <c r="K1267" t="s">
        <v>21</v>
      </c>
    </row>
    <row r="1268" spans="2:11" x14ac:dyDescent="0.3">
      <c r="B1268" s="2"/>
      <c r="C1268" s="5" t="s">
        <v>74</v>
      </c>
      <c r="D1268" s="6" t="s">
        <v>2290</v>
      </c>
      <c r="E1268" s="2" t="s">
        <v>2291</v>
      </c>
      <c r="F1268" s="2" t="s">
        <v>99</v>
      </c>
      <c r="G1268" s="7">
        <v>17958922</v>
      </c>
      <c r="H1268" s="2" t="s">
        <v>82</v>
      </c>
      <c r="K1268" t="s">
        <v>21</v>
      </c>
    </row>
    <row r="1269" spans="2:11" x14ac:dyDescent="0.3">
      <c r="B1269" s="2"/>
      <c r="C1269" s="5" t="s">
        <v>74</v>
      </c>
      <c r="D1269" s="6" t="s">
        <v>2292</v>
      </c>
      <c r="E1269" s="2" t="s">
        <v>2293</v>
      </c>
      <c r="F1269" s="2" t="s">
        <v>99</v>
      </c>
      <c r="G1269" s="7">
        <v>23929486</v>
      </c>
      <c r="H1269" s="2" t="s">
        <v>82</v>
      </c>
      <c r="K1269" t="s">
        <v>21</v>
      </c>
    </row>
    <row r="1270" spans="2:11" x14ac:dyDescent="0.3">
      <c r="B1270" s="2"/>
      <c r="C1270" s="5" t="s">
        <v>74</v>
      </c>
      <c r="D1270" s="6" t="s">
        <v>2294</v>
      </c>
      <c r="E1270" s="2" t="s">
        <v>2295</v>
      </c>
      <c r="F1270" s="2" t="s">
        <v>99</v>
      </c>
      <c r="G1270" s="7">
        <v>28508345</v>
      </c>
      <c r="H1270" s="2" t="s">
        <v>82</v>
      </c>
      <c r="K1270" t="s">
        <v>21</v>
      </c>
    </row>
    <row r="1271" spans="2:11" x14ac:dyDescent="0.3">
      <c r="B1271" s="2"/>
      <c r="G1271" s="7">
        <v>0</v>
      </c>
      <c r="K1271" t="s">
        <v>21</v>
      </c>
    </row>
    <row r="1272" spans="2:11" x14ac:dyDescent="0.3">
      <c r="B1272" s="2"/>
      <c r="D1272" s="6" t="s">
        <v>2296</v>
      </c>
      <c r="G1272" s="7">
        <v>0</v>
      </c>
      <c r="K1272" t="s">
        <v>21</v>
      </c>
    </row>
    <row r="1273" spans="2:11" x14ac:dyDescent="0.3">
      <c r="B1273" s="2"/>
      <c r="C1273" s="5" t="s">
        <v>74</v>
      </c>
      <c r="D1273" s="6" t="s">
        <v>2297</v>
      </c>
      <c r="E1273" s="2" t="s">
        <v>2298</v>
      </c>
      <c r="F1273" s="2" t="s">
        <v>99</v>
      </c>
      <c r="G1273" s="7">
        <v>299203</v>
      </c>
      <c r="H1273" s="2" t="s">
        <v>82</v>
      </c>
      <c r="K1273" t="s">
        <v>21</v>
      </c>
    </row>
    <row r="1274" spans="2:11" x14ac:dyDescent="0.3">
      <c r="B1274" s="2"/>
      <c r="C1274" s="5" t="s">
        <v>74</v>
      </c>
      <c r="D1274" s="6" t="s">
        <v>2299</v>
      </c>
      <c r="E1274" s="2" t="s">
        <v>2300</v>
      </c>
      <c r="F1274" s="2" t="s">
        <v>99</v>
      </c>
      <c r="G1274" s="7">
        <v>493843</v>
      </c>
      <c r="H1274" s="2" t="s">
        <v>82</v>
      </c>
      <c r="K1274" t="s">
        <v>21</v>
      </c>
    </row>
    <row r="1275" spans="2:11" x14ac:dyDescent="0.3">
      <c r="B1275" s="2"/>
      <c r="C1275" s="5" t="s">
        <v>74</v>
      </c>
      <c r="D1275" s="6" t="s">
        <v>2301</v>
      </c>
      <c r="E1275" s="2" t="s">
        <v>2302</v>
      </c>
      <c r="F1275" s="2" t="s">
        <v>99</v>
      </c>
      <c r="G1275" s="7">
        <v>608627</v>
      </c>
      <c r="H1275" s="2" t="s">
        <v>82</v>
      </c>
      <c r="K1275" t="s">
        <v>21</v>
      </c>
    </row>
    <row r="1276" spans="2:11" x14ac:dyDescent="0.3">
      <c r="B1276" s="2"/>
      <c r="C1276" s="5" t="s">
        <v>74</v>
      </c>
      <c r="D1276" s="6" t="s">
        <v>2303</v>
      </c>
      <c r="E1276" s="2" t="s">
        <v>2304</v>
      </c>
      <c r="F1276" s="2" t="s">
        <v>99</v>
      </c>
      <c r="G1276" s="7">
        <v>1745217</v>
      </c>
      <c r="H1276" s="2" t="s">
        <v>82</v>
      </c>
      <c r="K1276" t="s">
        <v>21</v>
      </c>
    </row>
    <row r="1277" spans="2:11" x14ac:dyDescent="0.3">
      <c r="B1277" s="2"/>
      <c r="C1277" s="5" t="s">
        <v>74</v>
      </c>
      <c r="D1277" s="6" t="s">
        <v>2305</v>
      </c>
      <c r="E1277" s="2" t="s">
        <v>2306</v>
      </c>
      <c r="F1277" s="2" t="s">
        <v>99</v>
      </c>
      <c r="G1277" s="7">
        <v>2163280</v>
      </c>
      <c r="H1277" s="2" t="s">
        <v>82</v>
      </c>
      <c r="K1277" t="s">
        <v>21</v>
      </c>
    </row>
    <row r="1278" spans="2:11" x14ac:dyDescent="0.3">
      <c r="B1278" s="2"/>
      <c r="C1278" s="5" t="s">
        <v>74</v>
      </c>
      <c r="D1278" s="6" t="s">
        <v>2307</v>
      </c>
      <c r="E1278" s="2" t="s">
        <v>2308</v>
      </c>
      <c r="F1278" s="2" t="s">
        <v>99</v>
      </c>
      <c r="G1278" s="7">
        <v>3924829</v>
      </c>
      <c r="H1278" s="2" t="s">
        <v>82</v>
      </c>
      <c r="K1278" t="s">
        <v>21</v>
      </c>
    </row>
    <row r="1279" spans="2:11" x14ac:dyDescent="0.3">
      <c r="B1279" s="2"/>
      <c r="C1279" s="5" t="s">
        <v>74</v>
      </c>
      <c r="D1279" s="6" t="s">
        <v>2309</v>
      </c>
      <c r="E1279" s="2" t="s">
        <v>2310</v>
      </c>
      <c r="F1279" s="2" t="s">
        <v>99</v>
      </c>
      <c r="G1279" s="7">
        <v>6173232</v>
      </c>
      <c r="H1279" s="2" t="s">
        <v>82</v>
      </c>
      <c r="K1279" t="s">
        <v>21</v>
      </c>
    </row>
    <row r="1280" spans="2:11" x14ac:dyDescent="0.3">
      <c r="B1280" s="2"/>
      <c r="C1280" s="5" t="s">
        <v>74</v>
      </c>
      <c r="D1280" s="6" t="s">
        <v>2311</v>
      </c>
      <c r="E1280" s="2" t="s">
        <v>2312</v>
      </c>
      <c r="F1280" s="2" t="s">
        <v>99</v>
      </c>
      <c r="G1280" s="7">
        <v>9924488</v>
      </c>
      <c r="H1280" s="2" t="s">
        <v>82</v>
      </c>
      <c r="K1280" t="s">
        <v>21</v>
      </c>
    </row>
    <row r="1281" spans="2:11" x14ac:dyDescent="0.3">
      <c r="B1281" s="2"/>
      <c r="C1281" s="5" t="s">
        <v>74</v>
      </c>
      <c r="D1281" s="6" t="s">
        <v>2313</v>
      </c>
      <c r="E1281" s="2" t="s">
        <v>2314</v>
      </c>
      <c r="F1281" s="2" t="s">
        <v>99</v>
      </c>
      <c r="G1281" s="7">
        <v>14309514</v>
      </c>
      <c r="H1281" s="2" t="s">
        <v>82</v>
      </c>
      <c r="K1281" t="s">
        <v>21</v>
      </c>
    </row>
    <row r="1282" spans="2:11" x14ac:dyDescent="0.3">
      <c r="B1282" s="2"/>
      <c r="C1282" s="5" t="s">
        <v>74</v>
      </c>
      <c r="D1282" s="6" t="s">
        <v>2315</v>
      </c>
      <c r="E1282" s="2" t="s">
        <v>2316</v>
      </c>
      <c r="F1282" s="2" t="s">
        <v>99</v>
      </c>
      <c r="G1282" s="7">
        <v>16141957</v>
      </c>
      <c r="H1282" s="2" t="s">
        <v>82</v>
      </c>
      <c r="K1282" t="s">
        <v>21</v>
      </c>
    </row>
    <row r="1283" spans="2:11" x14ac:dyDescent="0.3">
      <c r="B1283" s="2"/>
      <c r="C1283" s="5" t="s">
        <v>74</v>
      </c>
      <c r="D1283" s="6" t="s">
        <v>2317</v>
      </c>
      <c r="E1283" s="2" t="s">
        <v>2318</v>
      </c>
      <c r="F1283" s="2" t="s">
        <v>99</v>
      </c>
      <c r="G1283" s="7">
        <v>26016156</v>
      </c>
      <c r="H1283" s="2" t="s">
        <v>82</v>
      </c>
      <c r="K1283" t="s">
        <v>21</v>
      </c>
    </row>
    <row r="1284" spans="2:11" x14ac:dyDescent="0.3">
      <c r="B1284" s="2"/>
      <c r="G1284" s="7">
        <v>0</v>
      </c>
      <c r="K1284" t="s">
        <v>21</v>
      </c>
    </row>
    <row r="1285" spans="2:11" x14ac:dyDescent="0.3">
      <c r="B1285" s="2"/>
      <c r="D1285" s="6" t="s">
        <v>2319</v>
      </c>
      <c r="G1285" s="7">
        <v>0</v>
      </c>
      <c r="K1285" t="s">
        <v>21</v>
      </c>
    </row>
    <row r="1286" spans="2:11" x14ac:dyDescent="0.3">
      <c r="B1286" s="2"/>
      <c r="C1286" s="5" t="s">
        <v>74</v>
      </c>
      <c r="D1286" s="6" t="s">
        <v>2320</v>
      </c>
      <c r="E1286" s="2" t="s">
        <v>2321</v>
      </c>
      <c r="F1286" s="2" t="s">
        <v>99</v>
      </c>
      <c r="G1286" s="7">
        <v>369843</v>
      </c>
      <c r="H1286" s="2" t="s">
        <v>82</v>
      </c>
      <c r="K1286" t="s">
        <v>21</v>
      </c>
    </row>
    <row r="1287" spans="2:11" x14ac:dyDescent="0.3">
      <c r="B1287" s="2"/>
      <c r="C1287" s="5" t="s">
        <v>74</v>
      </c>
      <c r="D1287" s="6" t="s">
        <v>2322</v>
      </c>
      <c r="E1287" s="2" t="s">
        <v>2323</v>
      </c>
      <c r="F1287" s="2" t="s">
        <v>99</v>
      </c>
      <c r="G1287" s="7">
        <v>477454</v>
      </c>
      <c r="H1287" s="2" t="s">
        <v>82</v>
      </c>
      <c r="K1287" t="s">
        <v>21</v>
      </c>
    </row>
    <row r="1288" spans="2:11" x14ac:dyDescent="0.3">
      <c r="B1288" s="2"/>
      <c r="C1288" s="5" t="s">
        <v>74</v>
      </c>
      <c r="D1288" s="6" t="s">
        <v>2324</v>
      </c>
      <c r="E1288" s="2" t="s">
        <v>2325</v>
      </c>
      <c r="F1288" s="2" t="s">
        <v>99</v>
      </c>
      <c r="G1288" s="7">
        <v>673619</v>
      </c>
      <c r="H1288" s="2" t="s">
        <v>82</v>
      </c>
      <c r="K1288" t="s">
        <v>21</v>
      </c>
    </row>
    <row r="1289" spans="2:11" x14ac:dyDescent="0.3">
      <c r="B1289" s="2"/>
      <c r="C1289" s="5" t="s">
        <v>74</v>
      </c>
      <c r="D1289" s="6" t="s">
        <v>2326</v>
      </c>
      <c r="E1289" s="2" t="s">
        <v>2327</v>
      </c>
      <c r="F1289" s="2" t="s">
        <v>99</v>
      </c>
      <c r="G1289" s="7">
        <v>825594</v>
      </c>
      <c r="H1289" s="2" t="s">
        <v>82</v>
      </c>
      <c r="K1289" t="s">
        <v>21</v>
      </c>
    </row>
    <row r="1290" spans="2:11" x14ac:dyDescent="0.3">
      <c r="B1290" s="2"/>
      <c r="C1290" s="5" t="s">
        <v>74</v>
      </c>
      <c r="D1290" s="6" t="s">
        <v>2328</v>
      </c>
      <c r="E1290" s="2" t="s">
        <v>2329</v>
      </c>
      <c r="F1290" s="2" t="s">
        <v>99</v>
      </c>
      <c r="G1290" s="7">
        <v>2347849</v>
      </c>
      <c r="H1290" s="2" t="s">
        <v>82</v>
      </c>
      <c r="K1290" t="s">
        <v>21</v>
      </c>
    </row>
    <row r="1291" spans="2:11" x14ac:dyDescent="0.3">
      <c r="B1291" s="2"/>
      <c r="C1291" s="5" t="s">
        <v>74</v>
      </c>
      <c r="D1291" s="6" t="s">
        <v>2330</v>
      </c>
      <c r="E1291" s="2" t="s">
        <v>2331</v>
      </c>
      <c r="F1291" s="2" t="s">
        <v>99</v>
      </c>
      <c r="G1291" s="7">
        <v>2906892</v>
      </c>
      <c r="H1291" s="2" t="s">
        <v>82</v>
      </c>
      <c r="K1291" t="s">
        <v>21</v>
      </c>
    </row>
    <row r="1292" spans="2:11" x14ac:dyDescent="0.3">
      <c r="B1292" s="2"/>
      <c r="C1292" s="5" t="s">
        <v>74</v>
      </c>
      <c r="D1292" s="6" t="s">
        <v>2332</v>
      </c>
      <c r="E1292" s="2" t="s">
        <v>2333</v>
      </c>
      <c r="F1292" s="2" t="s">
        <v>99</v>
      </c>
      <c r="G1292" s="7">
        <v>5267239</v>
      </c>
      <c r="H1292" s="2" t="s">
        <v>82</v>
      </c>
      <c r="K1292" t="s">
        <v>21</v>
      </c>
    </row>
    <row r="1293" spans="2:11" x14ac:dyDescent="0.3">
      <c r="B1293" s="2"/>
      <c r="C1293" s="5" t="s">
        <v>74</v>
      </c>
      <c r="D1293" s="6" t="s">
        <v>2334</v>
      </c>
      <c r="E1293" s="2" t="s">
        <v>2335</v>
      </c>
      <c r="F1293" s="2" t="s">
        <v>99</v>
      </c>
      <c r="G1293" s="7">
        <v>8273369</v>
      </c>
      <c r="H1293" s="2" t="s">
        <v>82</v>
      </c>
      <c r="K1293" t="s">
        <v>21</v>
      </c>
    </row>
    <row r="1294" spans="2:11" x14ac:dyDescent="0.3">
      <c r="B1294" s="2"/>
      <c r="C1294" s="5" t="s">
        <v>74</v>
      </c>
      <c r="D1294" s="6" t="s">
        <v>2336</v>
      </c>
      <c r="E1294" s="2" t="s">
        <v>2337</v>
      </c>
      <c r="F1294" s="2" t="s">
        <v>99</v>
      </c>
      <c r="G1294" s="7">
        <v>13256628</v>
      </c>
      <c r="H1294" s="2" t="s">
        <v>82</v>
      </c>
      <c r="K1294" t="s">
        <v>21</v>
      </c>
    </row>
    <row r="1295" spans="2:11" x14ac:dyDescent="0.3">
      <c r="B1295" s="2"/>
      <c r="C1295" s="5" t="s">
        <v>74</v>
      </c>
      <c r="D1295" s="6" t="s">
        <v>2338</v>
      </c>
      <c r="E1295" s="2" t="s">
        <v>2339</v>
      </c>
      <c r="F1295" s="2" t="s">
        <v>99</v>
      </c>
      <c r="G1295" s="7">
        <v>19639216</v>
      </c>
      <c r="H1295" s="2" t="s">
        <v>82</v>
      </c>
      <c r="K1295" t="s">
        <v>21</v>
      </c>
    </row>
    <row r="1296" spans="2:11" x14ac:dyDescent="0.3">
      <c r="B1296" s="2"/>
      <c r="C1296" s="5" t="s">
        <v>74</v>
      </c>
      <c r="D1296" s="6" t="s">
        <v>2340</v>
      </c>
      <c r="E1296" s="2" t="s">
        <v>2341</v>
      </c>
      <c r="F1296" s="2" t="s">
        <v>99</v>
      </c>
      <c r="G1296" s="7">
        <v>34833934</v>
      </c>
      <c r="H1296" s="2" t="s">
        <v>82</v>
      </c>
      <c r="K1296" t="s">
        <v>21</v>
      </c>
    </row>
    <row r="1297" spans="2:11" x14ac:dyDescent="0.3">
      <c r="B1297" s="2"/>
      <c r="G1297" s="7">
        <v>0</v>
      </c>
      <c r="K1297" t="s">
        <v>21</v>
      </c>
    </row>
    <row r="1298" spans="2:11" x14ac:dyDescent="0.3">
      <c r="B1298" s="2"/>
      <c r="D1298" s="6" t="s">
        <v>2342</v>
      </c>
      <c r="G1298" s="7">
        <v>0</v>
      </c>
      <c r="K1298" t="s">
        <v>21</v>
      </c>
    </row>
    <row r="1299" spans="2:11" x14ac:dyDescent="0.3">
      <c r="B1299" s="2"/>
      <c r="D1299" s="6" t="s">
        <v>2343</v>
      </c>
      <c r="G1299" s="7">
        <v>0</v>
      </c>
      <c r="K1299" t="s">
        <v>21</v>
      </c>
    </row>
    <row r="1300" spans="2:11" x14ac:dyDescent="0.3">
      <c r="B1300" s="2"/>
      <c r="C1300" s="5" t="s">
        <v>74</v>
      </c>
      <c r="D1300" s="6" t="s">
        <v>2344</v>
      </c>
      <c r="E1300" s="2" t="s">
        <v>2345</v>
      </c>
      <c r="F1300" s="2" t="s">
        <v>99</v>
      </c>
      <c r="G1300" s="7">
        <v>124601</v>
      </c>
      <c r="H1300" s="2" t="s">
        <v>82</v>
      </c>
      <c r="K1300" t="s">
        <v>21</v>
      </c>
    </row>
    <row r="1301" spans="2:11" x14ac:dyDescent="0.3">
      <c r="B1301" s="2"/>
      <c r="C1301" s="5" t="s">
        <v>74</v>
      </c>
      <c r="D1301" s="6" t="s">
        <v>2346</v>
      </c>
      <c r="E1301" s="2" t="s">
        <v>2347</v>
      </c>
      <c r="F1301" s="2" t="s">
        <v>99</v>
      </c>
      <c r="G1301" s="7">
        <v>133564</v>
      </c>
      <c r="H1301" s="2" t="s">
        <v>82</v>
      </c>
      <c r="K1301" t="s">
        <v>21</v>
      </c>
    </row>
    <row r="1302" spans="2:11" x14ac:dyDescent="0.3">
      <c r="B1302" s="2"/>
      <c r="C1302" s="5" t="s">
        <v>74</v>
      </c>
      <c r="D1302" s="6" t="s">
        <v>2348</v>
      </c>
      <c r="E1302" s="2" t="s">
        <v>2349</v>
      </c>
      <c r="F1302" s="2" t="s">
        <v>99</v>
      </c>
      <c r="G1302" s="7">
        <v>220420</v>
      </c>
      <c r="H1302" s="2" t="s">
        <v>82</v>
      </c>
      <c r="K1302" t="s">
        <v>21</v>
      </c>
    </row>
    <row r="1303" spans="2:11" x14ac:dyDescent="0.3">
      <c r="B1303" s="2"/>
      <c r="C1303" s="5" t="s">
        <v>74</v>
      </c>
      <c r="D1303" s="6" t="s">
        <v>2350</v>
      </c>
      <c r="E1303" s="2" t="s">
        <v>2351</v>
      </c>
      <c r="F1303" s="2" t="s">
        <v>99</v>
      </c>
      <c r="G1303" s="7">
        <v>244525</v>
      </c>
      <c r="H1303" s="2" t="s">
        <v>82</v>
      </c>
      <c r="K1303" t="s">
        <v>21</v>
      </c>
    </row>
    <row r="1304" spans="2:11" x14ac:dyDescent="0.3">
      <c r="B1304" s="2"/>
      <c r="C1304" s="5" t="s">
        <v>74</v>
      </c>
      <c r="D1304" s="6" t="s">
        <v>2352</v>
      </c>
      <c r="E1304" s="2" t="s">
        <v>2353</v>
      </c>
      <c r="F1304" s="2" t="s">
        <v>99</v>
      </c>
      <c r="G1304" s="7">
        <v>266770</v>
      </c>
      <c r="H1304" s="2" t="s">
        <v>82</v>
      </c>
      <c r="K1304" t="s">
        <v>21</v>
      </c>
    </row>
    <row r="1305" spans="2:11" x14ac:dyDescent="0.3">
      <c r="B1305" s="2"/>
      <c r="C1305" s="5" t="s">
        <v>74</v>
      </c>
      <c r="D1305" s="6" t="s">
        <v>2354</v>
      </c>
      <c r="E1305" s="2" t="s">
        <v>2355</v>
      </c>
      <c r="F1305" s="2" t="s">
        <v>99</v>
      </c>
      <c r="G1305" s="7">
        <v>1194270</v>
      </c>
      <c r="H1305" s="2" t="s">
        <v>82</v>
      </c>
      <c r="K1305" t="s">
        <v>21</v>
      </c>
    </row>
    <row r="1306" spans="2:11" x14ac:dyDescent="0.3">
      <c r="B1306" s="2"/>
      <c r="C1306" s="5" t="s">
        <v>74</v>
      </c>
      <c r="D1306" s="6" t="s">
        <v>2356</v>
      </c>
      <c r="E1306" s="2" t="s">
        <v>2357</v>
      </c>
      <c r="F1306" s="2" t="s">
        <v>99</v>
      </c>
      <c r="G1306" s="7">
        <v>1293623</v>
      </c>
      <c r="H1306" s="2" t="s">
        <v>82</v>
      </c>
      <c r="K1306" t="s">
        <v>21</v>
      </c>
    </row>
    <row r="1307" spans="2:11" x14ac:dyDescent="0.3">
      <c r="B1307" s="2"/>
      <c r="C1307" s="5" t="s">
        <v>74</v>
      </c>
      <c r="D1307" s="6" t="s">
        <v>2358</v>
      </c>
      <c r="E1307" s="2" t="s">
        <v>2359</v>
      </c>
      <c r="F1307" s="2" t="s">
        <v>99</v>
      </c>
      <c r="G1307" s="7">
        <v>2232731</v>
      </c>
      <c r="H1307" s="2" t="s">
        <v>82</v>
      </c>
      <c r="K1307" t="s">
        <v>21</v>
      </c>
    </row>
    <row r="1308" spans="2:11" x14ac:dyDescent="0.3">
      <c r="B1308" s="2"/>
      <c r="C1308" s="5" t="s">
        <v>74</v>
      </c>
      <c r="D1308" s="6" t="s">
        <v>2360</v>
      </c>
      <c r="E1308" s="2" t="s">
        <v>2361</v>
      </c>
      <c r="F1308" s="2" t="s">
        <v>99</v>
      </c>
      <c r="G1308" s="7">
        <v>2917068</v>
      </c>
      <c r="H1308" s="2" t="s">
        <v>82</v>
      </c>
      <c r="K1308" t="s">
        <v>21</v>
      </c>
    </row>
    <row r="1309" spans="2:11" x14ac:dyDescent="0.3">
      <c r="B1309" s="2"/>
      <c r="C1309" s="5" t="s">
        <v>74</v>
      </c>
      <c r="D1309" s="6" t="s">
        <v>2362</v>
      </c>
      <c r="E1309" s="2" t="s">
        <v>2363</v>
      </c>
      <c r="F1309" s="2" t="s">
        <v>99</v>
      </c>
      <c r="G1309" s="7">
        <v>3147664</v>
      </c>
      <c r="H1309" s="2" t="s">
        <v>82</v>
      </c>
      <c r="K1309" t="s">
        <v>21</v>
      </c>
    </row>
    <row r="1310" spans="2:11" x14ac:dyDescent="0.3">
      <c r="B1310" s="2"/>
      <c r="C1310" s="5" t="s">
        <v>74</v>
      </c>
      <c r="D1310" s="6" t="s">
        <v>2364</v>
      </c>
      <c r="E1310" s="2" t="s">
        <v>2365</v>
      </c>
      <c r="F1310" s="2" t="s">
        <v>99</v>
      </c>
      <c r="G1310" s="7">
        <v>3207239</v>
      </c>
      <c r="H1310" s="2" t="s">
        <v>82</v>
      </c>
      <c r="K1310" t="s">
        <v>21</v>
      </c>
    </row>
    <row r="1311" spans="2:11" x14ac:dyDescent="0.3">
      <c r="B1311" s="2"/>
      <c r="C1311" s="5" t="s">
        <v>74</v>
      </c>
      <c r="D1311" s="6" t="s">
        <v>2366</v>
      </c>
      <c r="E1311" s="2" t="s">
        <v>2367</v>
      </c>
      <c r="F1311" s="2" t="s">
        <v>99</v>
      </c>
      <c r="G1311" s="7">
        <v>3548634</v>
      </c>
      <c r="H1311" s="2" t="s">
        <v>82</v>
      </c>
      <c r="K1311" t="s">
        <v>21</v>
      </c>
    </row>
    <row r="1312" spans="2:11" x14ac:dyDescent="0.3">
      <c r="B1312" s="2"/>
      <c r="C1312" s="5" t="s">
        <v>74</v>
      </c>
      <c r="D1312" s="6" t="s">
        <v>2368</v>
      </c>
      <c r="E1312" s="2" t="s">
        <v>2369</v>
      </c>
      <c r="F1312" s="2" t="s">
        <v>99</v>
      </c>
      <c r="G1312" s="7">
        <v>4676202</v>
      </c>
      <c r="H1312" s="2" t="s">
        <v>82</v>
      </c>
      <c r="K1312" t="s">
        <v>21</v>
      </c>
    </row>
    <row r="1313" spans="2:11" x14ac:dyDescent="0.3">
      <c r="B1313" s="2"/>
      <c r="C1313" s="5" t="s">
        <v>74</v>
      </c>
      <c r="D1313" s="6" t="s">
        <v>2370</v>
      </c>
      <c r="E1313" s="2" t="s">
        <v>2371</v>
      </c>
      <c r="F1313" s="2" t="s">
        <v>99</v>
      </c>
      <c r="G1313" s="7">
        <v>7557881</v>
      </c>
      <c r="H1313" s="2" t="s">
        <v>82</v>
      </c>
      <c r="K1313" t="s">
        <v>21</v>
      </c>
    </row>
    <row r="1314" spans="2:11" x14ac:dyDescent="0.3">
      <c r="B1314" s="2"/>
      <c r="C1314" s="5" t="s">
        <v>74</v>
      </c>
      <c r="D1314" s="6" t="s">
        <v>2372</v>
      </c>
      <c r="E1314" s="2" t="s">
        <v>2373</v>
      </c>
      <c r="F1314" s="2" t="s">
        <v>99</v>
      </c>
      <c r="G1314" s="7">
        <v>7780196</v>
      </c>
      <c r="H1314" s="2" t="s">
        <v>82</v>
      </c>
      <c r="K1314" t="s">
        <v>21</v>
      </c>
    </row>
    <row r="1315" spans="2:11" x14ac:dyDescent="0.3">
      <c r="B1315" s="2"/>
      <c r="G1315" s="7">
        <v>0</v>
      </c>
      <c r="K1315" t="s">
        <v>21</v>
      </c>
    </row>
    <row r="1316" spans="2:11" x14ac:dyDescent="0.3">
      <c r="B1316" s="2"/>
      <c r="D1316" s="6" t="s">
        <v>1972</v>
      </c>
      <c r="G1316" s="7">
        <v>0</v>
      </c>
      <c r="K1316" t="s">
        <v>21</v>
      </c>
    </row>
    <row r="1317" spans="2:11" x14ac:dyDescent="0.3">
      <c r="B1317" s="2"/>
      <c r="C1317" s="5" t="s">
        <v>74</v>
      </c>
      <c r="D1317" s="6" t="s">
        <v>2374</v>
      </c>
      <c r="E1317" s="2" t="s">
        <v>2375</v>
      </c>
      <c r="F1317" s="2" t="s">
        <v>99</v>
      </c>
      <c r="G1317" s="7">
        <v>197817</v>
      </c>
      <c r="H1317" s="2" t="s">
        <v>82</v>
      </c>
      <c r="K1317" t="s">
        <v>21</v>
      </c>
    </row>
    <row r="1318" spans="2:11" x14ac:dyDescent="0.3">
      <c r="B1318" s="2"/>
      <c r="C1318" s="5" t="s">
        <v>74</v>
      </c>
      <c r="D1318" s="6" t="s">
        <v>2376</v>
      </c>
      <c r="E1318" s="2" t="s">
        <v>2377</v>
      </c>
      <c r="F1318" s="2" t="s">
        <v>99</v>
      </c>
      <c r="G1318" s="7">
        <v>212150</v>
      </c>
      <c r="H1318" s="2" t="s">
        <v>82</v>
      </c>
      <c r="K1318" t="s">
        <v>21</v>
      </c>
    </row>
    <row r="1319" spans="2:11" x14ac:dyDescent="0.3">
      <c r="B1319" s="2"/>
      <c r="C1319" s="5" t="s">
        <v>74</v>
      </c>
      <c r="D1319" s="6" t="s">
        <v>2378</v>
      </c>
      <c r="E1319" s="2" t="s">
        <v>2379</v>
      </c>
      <c r="F1319" s="2" t="s">
        <v>99</v>
      </c>
      <c r="G1319" s="7">
        <v>224567</v>
      </c>
      <c r="H1319" s="2" t="s">
        <v>82</v>
      </c>
      <c r="K1319" t="s">
        <v>21</v>
      </c>
    </row>
    <row r="1320" spans="2:11" x14ac:dyDescent="0.3">
      <c r="B1320" s="2"/>
      <c r="C1320" s="5" t="s">
        <v>74</v>
      </c>
      <c r="D1320" s="6" t="s">
        <v>2380</v>
      </c>
      <c r="E1320" s="2" t="s">
        <v>2381</v>
      </c>
      <c r="F1320" s="2" t="s">
        <v>99</v>
      </c>
      <c r="G1320" s="7">
        <v>242608</v>
      </c>
      <c r="H1320" s="2" t="s">
        <v>82</v>
      </c>
      <c r="K1320" t="s">
        <v>21</v>
      </c>
    </row>
    <row r="1321" spans="2:11" x14ac:dyDescent="0.3">
      <c r="B1321" s="2"/>
      <c r="C1321" s="5" t="s">
        <v>74</v>
      </c>
      <c r="D1321" s="6" t="s">
        <v>2382</v>
      </c>
      <c r="E1321" s="2" t="s">
        <v>2383</v>
      </c>
      <c r="F1321" s="2" t="s">
        <v>99</v>
      </c>
      <c r="G1321" s="7">
        <v>273735</v>
      </c>
      <c r="H1321" s="2" t="s">
        <v>82</v>
      </c>
      <c r="K1321" t="s">
        <v>21</v>
      </c>
    </row>
    <row r="1322" spans="2:11" x14ac:dyDescent="0.3">
      <c r="B1322" s="2"/>
      <c r="C1322" s="5" t="s">
        <v>74</v>
      </c>
      <c r="D1322" s="6" t="s">
        <v>2384</v>
      </c>
      <c r="E1322" s="2" t="s">
        <v>2385</v>
      </c>
      <c r="F1322" s="2" t="s">
        <v>99</v>
      </c>
      <c r="G1322" s="7">
        <v>2617230</v>
      </c>
      <c r="H1322" s="2" t="s">
        <v>82</v>
      </c>
      <c r="K1322" t="s">
        <v>21</v>
      </c>
    </row>
    <row r="1323" spans="2:11" x14ac:dyDescent="0.3">
      <c r="B1323" s="2"/>
      <c r="C1323" s="5" t="s">
        <v>74</v>
      </c>
      <c r="D1323" s="6" t="s">
        <v>2386</v>
      </c>
      <c r="E1323" s="2" t="s">
        <v>2387</v>
      </c>
      <c r="F1323" s="2" t="s">
        <v>99</v>
      </c>
      <c r="G1323" s="7">
        <v>3489047</v>
      </c>
      <c r="H1323" s="2" t="s">
        <v>82</v>
      </c>
      <c r="K1323" t="s">
        <v>21</v>
      </c>
    </row>
    <row r="1324" spans="2:11" x14ac:dyDescent="0.3">
      <c r="B1324" s="2"/>
      <c r="C1324" s="5" t="s">
        <v>74</v>
      </c>
      <c r="D1324" s="6" t="s">
        <v>2388</v>
      </c>
      <c r="E1324" s="2" t="s">
        <v>2389</v>
      </c>
      <c r="F1324" s="2" t="s">
        <v>99</v>
      </c>
      <c r="G1324" s="7">
        <v>3619527</v>
      </c>
      <c r="H1324" s="2" t="s">
        <v>82</v>
      </c>
      <c r="K1324" t="s">
        <v>21</v>
      </c>
    </row>
    <row r="1325" spans="2:11" x14ac:dyDescent="0.3">
      <c r="B1325" s="2"/>
      <c r="C1325" s="5" t="s">
        <v>74</v>
      </c>
      <c r="D1325" s="6" t="s">
        <v>2390</v>
      </c>
      <c r="E1325" s="2" t="s">
        <v>2391</v>
      </c>
      <c r="F1325" s="2" t="s">
        <v>99</v>
      </c>
      <c r="G1325" s="7">
        <v>4153646</v>
      </c>
      <c r="H1325" s="2" t="s">
        <v>82</v>
      </c>
      <c r="K1325" t="s">
        <v>21</v>
      </c>
    </row>
    <row r="1326" spans="2:11" x14ac:dyDescent="0.3">
      <c r="B1326" s="2"/>
      <c r="C1326" s="5" t="s">
        <v>74</v>
      </c>
      <c r="D1326" s="6" t="s">
        <v>2392</v>
      </c>
      <c r="E1326" s="2" t="s">
        <v>2393</v>
      </c>
      <c r="F1326" s="2" t="s">
        <v>99</v>
      </c>
      <c r="G1326" s="7">
        <v>8362558</v>
      </c>
      <c r="H1326" s="2" t="s">
        <v>82</v>
      </c>
      <c r="K1326" t="s">
        <v>21</v>
      </c>
    </row>
    <row r="1327" spans="2:11" x14ac:dyDescent="0.3">
      <c r="B1327" s="2"/>
      <c r="C1327" s="5" t="s">
        <v>74</v>
      </c>
      <c r="D1327" s="6" t="s">
        <v>2394</v>
      </c>
      <c r="E1327" s="2" t="s">
        <v>2395</v>
      </c>
      <c r="F1327" s="2" t="s">
        <v>99</v>
      </c>
      <c r="G1327" s="7">
        <v>12439466</v>
      </c>
      <c r="H1327" s="2" t="s">
        <v>82</v>
      </c>
      <c r="K1327" t="s">
        <v>21</v>
      </c>
    </row>
    <row r="1328" spans="2:11" x14ac:dyDescent="0.3">
      <c r="B1328" s="2"/>
      <c r="G1328" s="7">
        <v>0</v>
      </c>
      <c r="K1328" t="s">
        <v>21</v>
      </c>
    </row>
    <row r="1329" spans="2:12" x14ac:dyDescent="0.3">
      <c r="B1329" s="2"/>
      <c r="D1329" s="6" t="s">
        <v>2036</v>
      </c>
      <c r="G1329" s="7">
        <v>0</v>
      </c>
      <c r="K1329" t="s">
        <v>21</v>
      </c>
    </row>
    <row r="1330" spans="2:12" x14ac:dyDescent="0.3">
      <c r="B1330" s="2"/>
      <c r="C1330" s="5" t="s">
        <v>74</v>
      </c>
      <c r="D1330" s="6" t="s">
        <v>2396</v>
      </c>
      <c r="E1330" s="2" t="s">
        <v>2397</v>
      </c>
      <c r="F1330" s="2" t="s">
        <v>99</v>
      </c>
      <c r="G1330" s="7">
        <v>174301</v>
      </c>
      <c r="H1330" s="2" t="s">
        <v>82</v>
      </c>
      <c r="K1330" t="s">
        <v>21</v>
      </c>
    </row>
    <row r="1331" spans="2:12" x14ac:dyDescent="0.3">
      <c r="B1331" s="2"/>
      <c r="C1331" s="5" t="s">
        <v>74</v>
      </c>
      <c r="D1331" s="6" t="s">
        <v>2398</v>
      </c>
      <c r="E1331" s="2" t="s">
        <v>2399</v>
      </c>
      <c r="F1331" s="2" t="s">
        <v>99</v>
      </c>
      <c r="G1331" s="7">
        <v>242527</v>
      </c>
      <c r="H1331" s="2" t="s">
        <v>82</v>
      </c>
      <c r="K1331" t="s">
        <v>21</v>
      </c>
    </row>
    <row r="1332" spans="2:12" x14ac:dyDescent="0.3">
      <c r="B1332" s="2"/>
      <c r="C1332" s="5" t="s">
        <v>74</v>
      </c>
      <c r="D1332" s="6" t="s">
        <v>2400</v>
      </c>
      <c r="E1332" s="2" t="s">
        <v>2401</v>
      </c>
      <c r="F1332" s="2" t="s">
        <v>99</v>
      </c>
      <c r="G1332" s="7">
        <v>333680</v>
      </c>
      <c r="H1332" s="2" t="s">
        <v>82</v>
      </c>
      <c r="K1332" t="s">
        <v>21</v>
      </c>
    </row>
    <row r="1333" spans="2:12" x14ac:dyDescent="0.3">
      <c r="B1333" s="2"/>
      <c r="C1333" s="5" t="s">
        <v>74</v>
      </c>
      <c r="D1333" s="6" t="s">
        <v>2402</v>
      </c>
      <c r="E1333" s="2" t="s">
        <v>2403</v>
      </c>
      <c r="F1333" s="2" t="s">
        <v>99</v>
      </c>
      <c r="G1333" s="7">
        <v>443485</v>
      </c>
      <c r="H1333" s="2" t="s">
        <v>82</v>
      </c>
      <c r="K1333" t="s">
        <v>21</v>
      </c>
    </row>
    <row r="1334" spans="2:12" x14ac:dyDescent="0.3">
      <c r="B1334" s="2"/>
      <c r="C1334" s="5" t="s">
        <v>74</v>
      </c>
      <c r="D1334" s="6" t="s">
        <v>2404</v>
      </c>
      <c r="E1334" s="2" t="s">
        <v>2405</v>
      </c>
      <c r="F1334" s="2" t="s">
        <v>99</v>
      </c>
      <c r="G1334" s="7">
        <v>601963</v>
      </c>
      <c r="H1334" s="2" t="s">
        <v>82</v>
      </c>
      <c r="K1334" t="s">
        <v>21</v>
      </c>
    </row>
    <row r="1335" spans="2:12" x14ac:dyDescent="0.3">
      <c r="B1335" s="2"/>
      <c r="C1335" s="5" t="s">
        <v>74</v>
      </c>
      <c r="D1335" s="6" t="s">
        <v>2406</v>
      </c>
      <c r="E1335" s="2" t="s">
        <v>2407</v>
      </c>
      <c r="F1335" s="2" t="s">
        <v>99</v>
      </c>
      <c r="G1335" s="7">
        <v>1395390</v>
      </c>
      <c r="H1335" s="2" t="s">
        <v>82</v>
      </c>
      <c r="K1335" t="s">
        <v>21</v>
      </c>
    </row>
    <row r="1336" spans="2:12" x14ac:dyDescent="0.3">
      <c r="B1336" s="2"/>
      <c r="C1336" s="5" t="s">
        <v>74</v>
      </c>
      <c r="D1336" s="6" t="s">
        <v>2408</v>
      </c>
      <c r="E1336" s="2" t="s">
        <v>2409</v>
      </c>
      <c r="F1336" s="2" t="s">
        <v>99</v>
      </c>
      <c r="G1336" s="7">
        <v>2105080</v>
      </c>
      <c r="H1336" s="2" t="s">
        <v>82</v>
      </c>
      <c r="K1336" t="s">
        <v>21</v>
      </c>
    </row>
    <row r="1337" spans="2:12" x14ac:dyDescent="0.3">
      <c r="B1337" s="2"/>
      <c r="C1337" s="5" t="s">
        <v>74</v>
      </c>
      <c r="D1337" s="6" t="s">
        <v>2410</v>
      </c>
      <c r="E1337" s="2" t="s">
        <v>2411</v>
      </c>
      <c r="F1337" s="2" t="s">
        <v>99</v>
      </c>
      <c r="G1337" s="7">
        <v>3252064</v>
      </c>
      <c r="H1337" s="2" t="s">
        <v>82</v>
      </c>
      <c r="K1337" t="s">
        <v>21</v>
      </c>
    </row>
    <row r="1338" spans="2:12" x14ac:dyDescent="0.3">
      <c r="B1338" s="2"/>
      <c r="C1338" s="5" t="s">
        <v>74</v>
      </c>
      <c r="D1338" s="6" t="s">
        <v>2412</v>
      </c>
      <c r="E1338" s="2" t="s">
        <v>2413</v>
      </c>
      <c r="F1338" s="2" t="s">
        <v>99</v>
      </c>
      <c r="G1338" s="7">
        <v>5772124</v>
      </c>
      <c r="H1338" s="2" t="s">
        <v>82</v>
      </c>
      <c r="K1338" t="s">
        <v>21</v>
      </c>
    </row>
    <row r="1339" spans="2:12" x14ac:dyDescent="0.3">
      <c r="B1339" s="2"/>
      <c r="C1339" s="5" t="s">
        <v>74</v>
      </c>
      <c r="D1339" s="6" t="s">
        <v>2414</v>
      </c>
      <c r="E1339" s="2" t="s">
        <v>2415</v>
      </c>
      <c r="F1339" s="2" t="s">
        <v>99</v>
      </c>
      <c r="G1339" s="7">
        <v>7342693</v>
      </c>
      <c r="H1339" s="2" t="s">
        <v>82</v>
      </c>
      <c r="K1339" t="s">
        <v>21</v>
      </c>
    </row>
    <row r="1340" spans="2:12" x14ac:dyDescent="0.3">
      <c r="B1340" s="2"/>
      <c r="C1340" s="5" t="s">
        <v>74</v>
      </c>
      <c r="D1340" s="6" t="s">
        <v>2416</v>
      </c>
      <c r="E1340" s="2" t="s">
        <v>2417</v>
      </c>
      <c r="F1340" s="2" t="s">
        <v>99</v>
      </c>
      <c r="G1340" s="7">
        <v>9331060</v>
      </c>
      <c r="H1340" s="2" t="s">
        <v>82</v>
      </c>
      <c r="K1340" t="s">
        <v>21</v>
      </c>
      <c r="L1340" s="22"/>
    </row>
    <row r="1341" spans="2:12" x14ac:dyDescent="0.3">
      <c r="B1341" s="2"/>
      <c r="C1341" s="5" t="s">
        <v>74</v>
      </c>
      <c r="D1341" s="6" t="s">
        <v>2418</v>
      </c>
      <c r="E1341" s="2" t="s">
        <v>2419</v>
      </c>
      <c r="F1341" s="2" t="s">
        <v>99</v>
      </c>
      <c r="G1341" s="7">
        <v>14853462</v>
      </c>
      <c r="H1341" s="2" t="s">
        <v>82</v>
      </c>
      <c r="K1341" t="s">
        <v>21</v>
      </c>
    </row>
    <row r="1342" spans="2:12" x14ac:dyDescent="0.3">
      <c r="B1342" s="2"/>
      <c r="C1342" s="5" t="s">
        <v>74</v>
      </c>
      <c r="D1342" s="6" t="s">
        <v>2420</v>
      </c>
      <c r="E1342" s="2" t="s">
        <v>2421</v>
      </c>
      <c r="F1342" s="2" t="s">
        <v>99</v>
      </c>
      <c r="G1342" s="7">
        <v>17757016</v>
      </c>
      <c r="H1342" s="2" t="s">
        <v>82</v>
      </c>
      <c r="K1342" t="s">
        <v>21</v>
      </c>
      <c r="L1342" s="22"/>
    </row>
    <row r="1343" spans="2:12" x14ac:dyDescent="0.3">
      <c r="B1343" s="2"/>
      <c r="C1343" s="5" t="s">
        <v>74</v>
      </c>
      <c r="D1343" s="6" t="s">
        <v>2422</v>
      </c>
      <c r="E1343" s="2" t="s">
        <v>2423</v>
      </c>
      <c r="F1343" s="2" t="s">
        <v>99</v>
      </c>
      <c r="G1343" s="7">
        <v>22354575</v>
      </c>
      <c r="H1343" s="2" t="s">
        <v>82</v>
      </c>
      <c r="K1343" t="s">
        <v>21</v>
      </c>
      <c r="L1343" s="22"/>
    </row>
    <row r="1344" spans="2:12" x14ac:dyDescent="0.3">
      <c r="B1344" s="2"/>
      <c r="G1344" s="7">
        <v>0</v>
      </c>
      <c r="K1344" t="s">
        <v>21</v>
      </c>
      <c r="L1344" s="22"/>
    </row>
    <row r="1345" spans="2:12" x14ac:dyDescent="0.3">
      <c r="B1345" s="2"/>
      <c r="D1345" s="6" t="s">
        <v>2424</v>
      </c>
      <c r="G1345" s="7">
        <v>0</v>
      </c>
      <c r="K1345" t="s">
        <v>21</v>
      </c>
      <c r="L1345" s="22"/>
    </row>
    <row r="1346" spans="2:12" x14ac:dyDescent="0.3">
      <c r="B1346" s="2"/>
      <c r="C1346" s="5" t="s">
        <v>74</v>
      </c>
      <c r="D1346" s="6" t="s">
        <v>2425</v>
      </c>
      <c r="E1346" s="2" t="s">
        <v>2426</v>
      </c>
      <c r="F1346" s="2" t="s">
        <v>99</v>
      </c>
      <c r="G1346" s="7">
        <v>237584</v>
      </c>
      <c r="H1346" s="2" t="s">
        <v>82</v>
      </c>
      <c r="K1346" t="s">
        <v>21</v>
      </c>
      <c r="L1346" s="22"/>
    </row>
    <row r="1347" spans="2:12" x14ac:dyDescent="0.3">
      <c r="B1347" s="2"/>
      <c r="C1347" s="5" t="s">
        <v>74</v>
      </c>
      <c r="D1347" s="6" t="s">
        <v>2427</v>
      </c>
      <c r="E1347" s="2" t="s">
        <v>2428</v>
      </c>
      <c r="F1347" s="2" t="s">
        <v>99</v>
      </c>
      <c r="G1347" s="7">
        <v>720628</v>
      </c>
      <c r="H1347" s="2" t="s">
        <v>82</v>
      </c>
      <c r="K1347" t="s">
        <v>21</v>
      </c>
      <c r="L1347" s="22"/>
    </row>
    <row r="1348" spans="2:12" x14ac:dyDescent="0.3">
      <c r="B1348" s="2"/>
      <c r="C1348" s="5" t="s">
        <v>74</v>
      </c>
      <c r="D1348" s="6" t="s">
        <v>2429</v>
      </c>
      <c r="E1348" s="2" t="s">
        <v>2430</v>
      </c>
      <c r="F1348" s="2" t="s">
        <v>99</v>
      </c>
      <c r="G1348" s="7">
        <v>3768303</v>
      </c>
      <c r="H1348" s="2" t="s">
        <v>82</v>
      </c>
      <c r="K1348" t="s">
        <v>21</v>
      </c>
      <c r="L1348" s="22"/>
    </row>
    <row r="1349" spans="2:12" x14ac:dyDescent="0.3">
      <c r="B1349" s="2"/>
      <c r="C1349" s="5" t="s">
        <v>74</v>
      </c>
      <c r="D1349" s="6" t="s">
        <v>2431</v>
      </c>
      <c r="E1349" s="2" t="s">
        <v>2432</v>
      </c>
      <c r="F1349" s="2" t="s">
        <v>99</v>
      </c>
      <c r="G1349" s="7">
        <v>6133974</v>
      </c>
      <c r="H1349" s="2" t="s">
        <v>82</v>
      </c>
      <c r="K1349" t="s">
        <v>21</v>
      </c>
      <c r="L1349" s="22"/>
    </row>
    <row r="1350" spans="2:12" x14ac:dyDescent="0.3">
      <c r="B1350" s="2"/>
      <c r="C1350" s="5" t="s">
        <v>74</v>
      </c>
      <c r="D1350" s="6" t="s">
        <v>2433</v>
      </c>
      <c r="E1350" s="2" t="s">
        <v>2434</v>
      </c>
      <c r="F1350" s="2" t="s">
        <v>99</v>
      </c>
      <c r="G1350" s="7">
        <v>12865083</v>
      </c>
      <c r="H1350" s="2" t="s">
        <v>82</v>
      </c>
      <c r="K1350" t="s">
        <v>21</v>
      </c>
      <c r="L1350" s="22"/>
    </row>
    <row r="1351" spans="2:12" x14ac:dyDescent="0.3">
      <c r="B1351" s="2"/>
      <c r="G1351" s="7">
        <v>0</v>
      </c>
      <c r="K1351" t="s">
        <v>21</v>
      </c>
      <c r="L1351" s="22"/>
    </row>
    <row r="1352" spans="2:12" x14ac:dyDescent="0.3">
      <c r="B1352" s="2"/>
      <c r="D1352" s="6" t="s">
        <v>2435</v>
      </c>
      <c r="G1352" s="7">
        <v>0</v>
      </c>
      <c r="K1352" t="s">
        <v>21</v>
      </c>
      <c r="L1352" s="22"/>
    </row>
    <row r="1353" spans="2:12" x14ac:dyDescent="0.3">
      <c r="B1353" s="2"/>
      <c r="D1353" s="6" t="s">
        <v>2343</v>
      </c>
      <c r="G1353" s="7">
        <v>0</v>
      </c>
      <c r="K1353" t="s">
        <v>21</v>
      </c>
    </row>
    <row r="1354" spans="2:12" x14ac:dyDescent="0.3">
      <c r="B1354" s="2"/>
      <c r="C1354" s="5" t="s">
        <v>74</v>
      </c>
      <c r="D1354" s="6" t="s">
        <v>2436</v>
      </c>
      <c r="E1354" s="2" t="s">
        <v>2437</v>
      </c>
      <c r="F1354" s="2" t="s">
        <v>99</v>
      </c>
      <c r="G1354" s="7">
        <v>151062</v>
      </c>
      <c r="H1354" s="2" t="s">
        <v>82</v>
      </c>
      <c r="K1354" t="s">
        <v>21</v>
      </c>
    </row>
    <row r="1355" spans="2:12" x14ac:dyDescent="0.3">
      <c r="B1355" s="2"/>
      <c r="C1355" s="5" t="s">
        <v>74</v>
      </c>
      <c r="D1355" s="6" t="s">
        <v>2438</v>
      </c>
      <c r="E1355" s="2" t="s">
        <v>2439</v>
      </c>
      <c r="F1355" s="2" t="s">
        <v>99</v>
      </c>
      <c r="G1355" s="7">
        <v>251871</v>
      </c>
      <c r="H1355" s="2" t="s">
        <v>82</v>
      </c>
      <c r="K1355" t="s">
        <v>21</v>
      </c>
      <c r="L1355" s="22"/>
    </row>
    <row r="1356" spans="2:12" x14ac:dyDescent="0.3">
      <c r="B1356" s="2"/>
      <c r="C1356" s="5" t="s">
        <v>74</v>
      </c>
      <c r="D1356" s="6" t="s">
        <v>2440</v>
      </c>
      <c r="E1356" s="2" t="s">
        <v>2441</v>
      </c>
      <c r="F1356" s="2" t="s">
        <v>99</v>
      </c>
      <c r="G1356" s="7">
        <v>273158</v>
      </c>
      <c r="H1356" s="2" t="s">
        <v>82</v>
      </c>
      <c r="K1356" t="s">
        <v>21</v>
      </c>
      <c r="L1356" s="22"/>
    </row>
    <row r="1357" spans="2:12" x14ac:dyDescent="0.3">
      <c r="B1357" s="2"/>
      <c r="C1357" s="5" t="s">
        <v>74</v>
      </c>
      <c r="D1357" s="6" t="s">
        <v>2442</v>
      </c>
      <c r="E1357" s="2" t="s">
        <v>2443</v>
      </c>
      <c r="F1357" s="2" t="s">
        <v>99</v>
      </c>
      <c r="G1357" s="7">
        <v>1206721</v>
      </c>
      <c r="H1357" s="2" t="s">
        <v>82</v>
      </c>
      <c r="K1357" t="s">
        <v>21</v>
      </c>
      <c r="L1357" s="22"/>
    </row>
    <row r="1358" spans="2:12" x14ac:dyDescent="0.3">
      <c r="B1358" s="2"/>
      <c r="C1358" s="5" t="s">
        <v>74</v>
      </c>
      <c r="D1358" s="6" t="s">
        <v>2444</v>
      </c>
      <c r="E1358" s="2" t="s">
        <v>2445</v>
      </c>
      <c r="F1358" s="2" t="s">
        <v>99</v>
      </c>
      <c r="G1358" s="7">
        <v>1402378</v>
      </c>
      <c r="H1358" s="2" t="s">
        <v>82</v>
      </c>
      <c r="K1358" t="s">
        <v>21</v>
      </c>
    </row>
    <row r="1359" spans="2:12" x14ac:dyDescent="0.3">
      <c r="B1359" s="2"/>
      <c r="C1359" s="5" t="s">
        <v>74</v>
      </c>
      <c r="D1359" s="6" t="s">
        <v>2446</v>
      </c>
      <c r="E1359" s="2" t="s">
        <v>2447</v>
      </c>
      <c r="F1359" s="2" t="s">
        <v>99</v>
      </c>
      <c r="G1359" s="7">
        <v>2923421</v>
      </c>
      <c r="H1359" s="2" t="s">
        <v>82</v>
      </c>
      <c r="K1359" t="s">
        <v>21</v>
      </c>
    </row>
    <row r="1360" spans="2:12" x14ac:dyDescent="0.3">
      <c r="B1360" s="2"/>
      <c r="C1360" s="5" t="s">
        <v>74</v>
      </c>
      <c r="D1360" s="6" t="s">
        <v>2448</v>
      </c>
      <c r="E1360" s="2" t="s">
        <v>2449</v>
      </c>
      <c r="F1360" s="2" t="s">
        <v>99</v>
      </c>
      <c r="G1360" s="7">
        <v>3242385</v>
      </c>
      <c r="H1360" s="2" t="s">
        <v>82</v>
      </c>
      <c r="K1360" t="s">
        <v>21</v>
      </c>
      <c r="L1360" s="22"/>
    </row>
    <row r="1361" spans="2:12" x14ac:dyDescent="0.3">
      <c r="B1361" s="2"/>
      <c r="C1361" s="5" t="s">
        <v>74</v>
      </c>
      <c r="D1361" s="6" t="s">
        <v>2450</v>
      </c>
      <c r="E1361" s="2" t="s">
        <v>2451</v>
      </c>
      <c r="F1361" s="2" t="s">
        <v>99</v>
      </c>
      <c r="G1361" s="7">
        <v>4375602</v>
      </c>
      <c r="H1361" s="2" t="s">
        <v>82</v>
      </c>
      <c r="K1361" t="s">
        <v>21</v>
      </c>
      <c r="L1361" s="22"/>
    </row>
    <row r="1362" spans="2:12" x14ac:dyDescent="0.3">
      <c r="B1362" s="2"/>
      <c r="C1362" s="5" t="s">
        <v>74</v>
      </c>
      <c r="D1362" s="6" t="s">
        <v>2452</v>
      </c>
      <c r="E1362" s="2" t="s">
        <v>2453</v>
      </c>
      <c r="F1362" s="2" t="s">
        <v>99</v>
      </c>
      <c r="G1362" s="7">
        <v>7214661</v>
      </c>
      <c r="H1362" s="2" t="s">
        <v>82</v>
      </c>
      <c r="K1362" t="s">
        <v>21</v>
      </c>
      <c r="L1362" s="22"/>
    </row>
    <row r="1363" spans="2:12" x14ac:dyDescent="0.3">
      <c r="B1363" s="2"/>
      <c r="C1363" s="5" t="s">
        <v>74</v>
      </c>
      <c r="D1363" s="6" t="s">
        <v>2454</v>
      </c>
      <c r="E1363" s="2" t="s">
        <v>2455</v>
      </c>
      <c r="F1363" s="2" t="s">
        <v>99</v>
      </c>
      <c r="G1363" s="7">
        <v>8457337</v>
      </c>
      <c r="H1363" s="2" t="s">
        <v>82</v>
      </c>
      <c r="K1363" t="s">
        <v>21</v>
      </c>
      <c r="L1363" s="22"/>
    </row>
    <row r="1364" spans="2:12" x14ac:dyDescent="0.3">
      <c r="B1364" s="2"/>
      <c r="C1364" s="5" t="s">
        <v>74</v>
      </c>
      <c r="D1364" s="6" t="s">
        <v>2456</v>
      </c>
      <c r="E1364" s="2" t="s">
        <v>2457</v>
      </c>
      <c r="F1364" s="2" t="s">
        <v>99</v>
      </c>
      <c r="G1364" s="7">
        <v>9198420</v>
      </c>
      <c r="H1364" s="2" t="s">
        <v>82</v>
      </c>
      <c r="K1364" t="s">
        <v>21</v>
      </c>
      <c r="L1364" s="22"/>
    </row>
    <row r="1365" spans="2:12" x14ac:dyDescent="0.3">
      <c r="B1365" s="2"/>
      <c r="G1365" s="7">
        <v>0</v>
      </c>
      <c r="K1365" t="s">
        <v>21</v>
      </c>
      <c r="L1365" s="22"/>
    </row>
    <row r="1366" spans="2:12" x14ac:dyDescent="0.3">
      <c r="B1366" s="2"/>
      <c r="D1366" s="6" t="s">
        <v>1972</v>
      </c>
      <c r="G1366" s="7">
        <v>0</v>
      </c>
      <c r="K1366" t="s">
        <v>21</v>
      </c>
      <c r="L1366" s="22"/>
    </row>
    <row r="1367" spans="2:12" x14ac:dyDescent="0.3">
      <c r="B1367" s="2"/>
      <c r="C1367" s="5" t="s">
        <v>74</v>
      </c>
      <c r="D1367" s="6" t="s">
        <v>2458</v>
      </c>
      <c r="E1367" s="2" t="s">
        <v>2459</v>
      </c>
      <c r="F1367" s="2" t="s">
        <v>99</v>
      </c>
      <c r="G1367" s="7">
        <v>212174</v>
      </c>
      <c r="H1367" s="2" t="s">
        <v>82</v>
      </c>
      <c r="K1367" t="s">
        <v>21</v>
      </c>
      <c r="L1367" s="22"/>
    </row>
    <row r="1368" spans="2:12" x14ac:dyDescent="0.3">
      <c r="B1368" s="2"/>
      <c r="C1368" s="5" t="s">
        <v>74</v>
      </c>
      <c r="D1368" s="6" t="s">
        <v>2460</v>
      </c>
      <c r="E1368" s="2" t="s">
        <v>2461</v>
      </c>
      <c r="F1368" s="2" t="s">
        <v>99</v>
      </c>
      <c r="G1368" s="7">
        <v>216817</v>
      </c>
      <c r="H1368" s="2" t="s">
        <v>82</v>
      </c>
      <c r="K1368" t="s">
        <v>21</v>
      </c>
    </row>
    <row r="1369" spans="2:12" x14ac:dyDescent="0.3">
      <c r="B1369" s="2"/>
      <c r="C1369" s="5" t="s">
        <v>74</v>
      </c>
      <c r="D1369" s="6" t="s">
        <v>2462</v>
      </c>
      <c r="E1369" s="2" t="s">
        <v>2463</v>
      </c>
      <c r="F1369" s="2" t="s">
        <v>99</v>
      </c>
      <c r="G1369" s="7">
        <v>305682</v>
      </c>
      <c r="H1369" s="2" t="s">
        <v>82</v>
      </c>
      <c r="K1369" t="s">
        <v>21</v>
      </c>
    </row>
    <row r="1370" spans="2:12" x14ac:dyDescent="0.3">
      <c r="B1370" s="2"/>
      <c r="G1370" s="7">
        <v>0</v>
      </c>
      <c r="K1370" t="s">
        <v>21</v>
      </c>
    </row>
    <row r="1371" spans="2:12" x14ac:dyDescent="0.3">
      <c r="B1371" s="2"/>
      <c r="D1371" s="6" t="s">
        <v>2036</v>
      </c>
      <c r="G1371" s="7">
        <v>0</v>
      </c>
      <c r="K1371" t="s">
        <v>21</v>
      </c>
    </row>
    <row r="1372" spans="2:12" x14ac:dyDescent="0.3">
      <c r="B1372" s="2"/>
      <c r="C1372" s="5" t="s">
        <v>74</v>
      </c>
      <c r="D1372" s="6" t="s">
        <v>2464</v>
      </c>
      <c r="E1372" s="2" t="s">
        <v>2465</v>
      </c>
      <c r="F1372" s="2" t="s">
        <v>99</v>
      </c>
      <c r="G1372" s="7">
        <v>225514</v>
      </c>
      <c r="H1372" s="2" t="s">
        <v>82</v>
      </c>
      <c r="K1372" t="s">
        <v>21</v>
      </c>
    </row>
    <row r="1373" spans="2:12" x14ac:dyDescent="0.3">
      <c r="B1373" s="2"/>
      <c r="C1373" s="5" t="s">
        <v>74</v>
      </c>
      <c r="D1373" s="6" t="s">
        <v>2466</v>
      </c>
      <c r="E1373" s="2" t="s">
        <v>2467</v>
      </c>
      <c r="F1373" s="2" t="s">
        <v>99</v>
      </c>
      <c r="G1373" s="7">
        <v>321437</v>
      </c>
      <c r="H1373" s="2" t="s">
        <v>82</v>
      </c>
      <c r="K1373" t="s">
        <v>21</v>
      </c>
    </row>
    <row r="1374" spans="2:12" x14ac:dyDescent="0.3">
      <c r="B1374" s="2"/>
      <c r="C1374" s="5" t="s">
        <v>74</v>
      </c>
      <c r="D1374" s="6" t="s">
        <v>2468</v>
      </c>
      <c r="E1374" s="2" t="s">
        <v>2469</v>
      </c>
      <c r="F1374" s="2" t="s">
        <v>99</v>
      </c>
      <c r="G1374" s="7">
        <v>471991</v>
      </c>
      <c r="H1374" s="2" t="s">
        <v>82</v>
      </c>
      <c r="K1374" t="s">
        <v>21</v>
      </c>
    </row>
    <row r="1375" spans="2:12" x14ac:dyDescent="0.3">
      <c r="B1375" s="2"/>
      <c r="C1375" s="5" t="s">
        <v>74</v>
      </c>
      <c r="D1375" s="6" t="s">
        <v>2470</v>
      </c>
      <c r="E1375" s="2" t="s">
        <v>2471</v>
      </c>
      <c r="F1375" s="2" t="s">
        <v>99</v>
      </c>
      <c r="G1375" s="7">
        <v>579094</v>
      </c>
      <c r="H1375" s="2" t="s">
        <v>82</v>
      </c>
      <c r="K1375" t="s">
        <v>21</v>
      </c>
    </row>
    <row r="1376" spans="2:12" x14ac:dyDescent="0.3">
      <c r="B1376" s="2"/>
      <c r="C1376" s="5" t="s">
        <v>74</v>
      </c>
      <c r="D1376" s="6" t="s">
        <v>2472</v>
      </c>
      <c r="E1376" s="2" t="s">
        <v>2473</v>
      </c>
      <c r="F1376" s="2" t="s">
        <v>99</v>
      </c>
      <c r="G1376" s="7">
        <v>798128</v>
      </c>
      <c r="H1376" s="2" t="s">
        <v>82</v>
      </c>
      <c r="K1376" t="s">
        <v>21</v>
      </c>
    </row>
    <row r="1377" spans="2:11" x14ac:dyDescent="0.3">
      <c r="B1377" s="2"/>
      <c r="C1377" s="5" t="s">
        <v>74</v>
      </c>
      <c r="D1377" s="6" t="s">
        <v>2474</v>
      </c>
      <c r="E1377" s="2" t="s">
        <v>2475</v>
      </c>
      <c r="F1377" s="2" t="s">
        <v>99</v>
      </c>
      <c r="G1377" s="7">
        <v>1774253</v>
      </c>
      <c r="H1377" s="2" t="s">
        <v>82</v>
      </c>
      <c r="K1377" t="s">
        <v>21</v>
      </c>
    </row>
    <row r="1378" spans="2:11" x14ac:dyDescent="0.3">
      <c r="B1378" s="2"/>
      <c r="C1378" s="5" t="s">
        <v>74</v>
      </c>
      <c r="D1378" s="6" t="s">
        <v>2476</v>
      </c>
      <c r="E1378" s="2" t="s">
        <v>2477</v>
      </c>
      <c r="F1378" s="2" t="s">
        <v>99</v>
      </c>
      <c r="G1378" s="7">
        <v>2616722</v>
      </c>
      <c r="H1378" s="2" t="s">
        <v>82</v>
      </c>
      <c r="K1378" t="s">
        <v>21</v>
      </c>
    </row>
    <row r="1379" spans="2:11" x14ac:dyDescent="0.3">
      <c r="B1379" s="2"/>
      <c r="C1379" s="5" t="s">
        <v>74</v>
      </c>
      <c r="D1379" s="6" t="s">
        <v>2478</v>
      </c>
      <c r="E1379" s="2" t="s">
        <v>2479</v>
      </c>
      <c r="F1379" s="2" t="s">
        <v>99</v>
      </c>
      <c r="G1379" s="7">
        <v>6070449</v>
      </c>
      <c r="H1379" s="2" t="s">
        <v>82</v>
      </c>
      <c r="K1379" t="s">
        <v>21</v>
      </c>
    </row>
    <row r="1380" spans="2:11" x14ac:dyDescent="0.3">
      <c r="B1380" s="2"/>
      <c r="G1380" s="7">
        <v>0</v>
      </c>
      <c r="K1380" t="s">
        <v>21</v>
      </c>
    </row>
    <row r="1381" spans="2:11" x14ac:dyDescent="0.3">
      <c r="B1381" s="2"/>
      <c r="D1381" s="6" t="s">
        <v>2205</v>
      </c>
      <c r="G1381" s="7">
        <v>0</v>
      </c>
      <c r="K1381" t="s">
        <v>21</v>
      </c>
    </row>
    <row r="1382" spans="2:11" x14ac:dyDescent="0.3">
      <c r="B1382" s="2"/>
      <c r="G1382" s="7">
        <v>0</v>
      </c>
      <c r="K1382" t="s">
        <v>21</v>
      </c>
    </row>
    <row r="1383" spans="2:11" x14ac:dyDescent="0.3">
      <c r="B1383" s="2"/>
      <c r="D1383" s="6" t="s">
        <v>2480</v>
      </c>
      <c r="G1383" s="7">
        <v>0</v>
      </c>
      <c r="K1383" t="s">
        <v>21</v>
      </c>
    </row>
    <row r="1384" spans="2:11" x14ac:dyDescent="0.3">
      <c r="B1384" s="2"/>
      <c r="D1384" s="6" t="s">
        <v>1955</v>
      </c>
      <c r="G1384" s="7">
        <v>0</v>
      </c>
      <c r="K1384" t="s">
        <v>21</v>
      </c>
    </row>
    <row r="1385" spans="2:11" x14ac:dyDescent="0.3">
      <c r="B1385" s="2"/>
      <c r="C1385" s="5" t="s">
        <v>74</v>
      </c>
      <c r="D1385" s="6" t="s">
        <v>2481</v>
      </c>
      <c r="E1385" s="2" t="s">
        <v>2482</v>
      </c>
      <c r="F1385" s="2" t="s">
        <v>99</v>
      </c>
      <c r="G1385" s="7">
        <v>66066</v>
      </c>
      <c r="H1385" s="2" t="s">
        <v>82</v>
      </c>
      <c r="K1385" t="s">
        <v>21</v>
      </c>
    </row>
    <row r="1386" spans="2:11" x14ac:dyDescent="0.3">
      <c r="B1386" s="2"/>
      <c r="C1386" s="5" t="s">
        <v>74</v>
      </c>
      <c r="D1386" s="6" t="s">
        <v>2483</v>
      </c>
      <c r="E1386" s="2" t="s">
        <v>2484</v>
      </c>
      <c r="F1386" s="2" t="s">
        <v>99</v>
      </c>
      <c r="G1386" s="7">
        <v>66447</v>
      </c>
      <c r="H1386" s="2" t="s">
        <v>82</v>
      </c>
      <c r="K1386" t="s">
        <v>21</v>
      </c>
    </row>
    <row r="1387" spans="2:11" x14ac:dyDescent="0.3">
      <c r="B1387" s="2"/>
      <c r="C1387" s="5" t="s">
        <v>74</v>
      </c>
      <c r="D1387" s="6" t="s">
        <v>2485</v>
      </c>
      <c r="E1387" s="2" t="s">
        <v>2486</v>
      </c>
      <c r="F1387" s="2" t="s">
        <v>99</v>
      </c>
      <c r="G1387" s="7">
        <v>107357</v>
      </c>
      <c r="H1387" s="2" t="s">
        <v>82</v>
      </c>
      <c r="K1387" t="s">
        <v>21</v>
      </c>
    </row>
    <row r="1388" spans="2:11" x14ac:dyDescent="0.3">
      <c r="B1388" s="2"/>
      <c r="C1388" s="5" t="s">
        <v>74</v>
      </c>
      <c r="D1388" s="6" t="s">
        <v>2487</v>
      </c>
      <c r="E1388" s="2" t="s">
        <v>2488</v>
      </c>
      <c r="F1388" s="2" t="s">
        <v>99</v>
      </c>
      <c r="G1388" s="7">
        <v>111573</v>
      </c>
      <c r="H1388" s="2" t="s">
        <v>82</v>
      </c>
      <c r="K1388" t="s">
        <v>21</v>
      </c>
    </row>
    <row r="1389" spans="2:11" x14ac:dyDescent="0.3">
      <c r="B1389" s="2"/>
      <c r="C1389" s="5" t="s">
        <v>74</v>
      </c>
      <c r="D1389" s="6" t="s">
        <v>2489</v>
      </c>
      <c r="E1389" s="2" t="s">
        <v>2490</v>
      </c>
      <c r="F1389" s="2" t="s">
        <v>99</v>
      </c>
      <c r="G1389" s="7">
        <v>117810</v>
      </c>
      <c r="H1389" s="2" t="s">
        <v>82</v>
      </c>
      <c r="K1389" t="s">
        <v>21</v>
      </c>
    </row>
    <row r="1390" spans="2:11" x14ac:dyDescent="0.3">
      <c r="B1390" s="2"/>
      <c r="C1390" s="5" t="s">
        <v>74</v>
      </c>
      <c r="D1390" s="6" t="s">
        <v>2491</v>
      </c>
      <c r="E1390" s="2" t="s">
        <v>2492</v>
      </c>
      <c r="F1390" s="2" t="s">
        <v>99</v>
      </c>
      <c r="G1390" s="7">
        <v>122280</v>
      </c>
      <c r="H1390" s="2" t="s">
        <v>82</v>
      </c>
      <c r="K1390" t="s">
        <v>21</v>
      </c>
    </row>
    <row r="1391" spans="2:11" x14ac:dyDescent="0.3">
      <c r="B1391" s="2"/>
      <c r="C1391" s="5" t="s">
        <v>74</v>
      </c>
      <c r="D1391" s="6" t="s">
        <v>2493</v>
      </c>
      <c r="E1391" s="2" t="s">
        <v>2494</v>
      </c>
      <c r="F1391" s="2" t="s">
        <v>99</v>
      </c>
      <c r="G1391" s="7">
        <v>151317</v>
      </c>
      <c r="H1391" s="2" t="s">
        <v>82</v>
      </c>
      <c r="K1391" t="s">
        <v>21</v>
      </c>
    </row>
    <row r="1392" spans="2:11" x14ac:dyDescent="0.3">
      <c r="B1392" s="2"/>
      <c r="C1392" s="5" t="s">
        <v>74</v>
      </c>
      <c r="D1392" s="6" t="s">
        <v>2495</v>
      </c>
      <c r="E1392" s="2" t="s">
        <v>2496</v>
      </c>
      <c r="F1392" s="2" t="s">
        <v>99</v>
      </c>
      <c r="G1392" s="7">
        <v>177847</v>
      </c>
      <c r="H1392" s="2" t="s">
        <v>82</v>
      </c>
      <c r="K1392" t="s">
        <v>21</v>
      </c>
    </row>
    <row r="1393" spans="2:11" x14ac:dyDescent="0.3">
      <c r="B1393" s="2"/>
      <c r="C1393" s="5" t="s">
        <v>74</v>
      </c>
      <c r="D1393" s="6" t="s">
        <v>2497</v>
      </c>
      <c r="E1393" s="2" t="s">
        <v>2498</v>
      </c>
      <c r="F1393" s="2" t="s">
        <v>99</v>
      </c>
      <c r="G1393" s="7">
        <v>179302</v>
      </c>
      <c r="H1393" s="2" t="s">
        <v>82</v>
      </c>
      <c r="K1393" t="s">
        <v>21</v>
      </c>
    </row>
    <row r="1394" spans="2:11" x14ac:dyDescent="0.3">
      <c r="B1394" s="2"/>
      <c r="C1394" s="5" t="s">
        <v>74</v>
      </c>
      <c r="D1394" s="6" t="s">
        <v>2499</v>
      </c>
      <c r="E1394" s="2" t="s">
        <v>2500</v>
      </c>
      <c r="F1394" s="2" t="s">
        <v>99</v>
      </c>
      <c r="G1394" s="7">
        <v>188958</v>
      </c>
      <c r="H1394" s="2" t="s">
        <v>82</v>
      </c>
      <c r="K1394" t="s">
        <v>21</v>
      </c>
    </row>
    <row r="1395" spans="2:11" x14ac:dyDescent="0.3">
      <c r="B1395" s="2"/>
      <c r="C1395" s="5" t="s">
        <v>74</v>
      </c>
      <c r="D1395" s="6" t="s">
        <v>2501</v>
      </c>
      <c r="E1395" s="2" t="s">
        <v>2502</v>
      </c>
      <c r="F1395" s="2" t="s">
        <v>99</v>
      </c>
      <c r="G1395" s="7">
        <v>498417</v>
      </c>
      <c r="H1395" s="2" t="s">
        <v>82</v>
      </c>
      <c r="K1395" t="s">
        <v>21</v>
      </c>
    </row>
    <row r="1396" spans="2:11" x14ac:dyDescent="0.3">
      <c r="B1396" s="2"/>
      <c r="C1396" s="5" t="s">
        <v>74</v>
      </c>
      <c r="D1396" s="6" t="s">
        <v>2503</v>
      </c>
      <c r="E1396" s="2" t="s">
        <v>2504</v>
      </c>
      <c r="F1396" s="2" t="s">
        <v>99</v>
      </c>
      <c r="G1396" s="7">
        <v>513536</v>
      </c>
      <c r="H1396" s="2" t="s">
        <v>82</v>
      </c>
      <c r="K1396" t="s">
        <v>21</v>
      </c>
    </row>
    <row r="1397" spans="2:11" x14ac:dyDescent="0.3">
      <c r="B1397" s="2"/>
      <c r="C1397" s="5" t="s">
        <v>74</v>
      </c>
      <c r="D1397" s="6" t="s">
        <v>2505</v>
      </c>
      <c r="E1397" s="2" t="s">
        <v>2506</v>
      </c>
      <c r="F1397" s="2" t="s">
        <v>99</v>
      </c>
      <c r="G1397" s="7">
        <v>521286</v>
      </c>
      <c r="H1397" s="2" t="s">
        <v>82</v>
      </c>
      <c r="K1397" t="s">
        <v>21</v>
      </c>
    </row>
    <row r="1398" spans="2:11" x14ac:dyDescent="0.3">
      <c r="B1398" s="2"/>
      <c r="C1398" s="5" t="s">
        <v>74</v>
      </c>
      <c r="D1398" s="6" t="s">
        <v>2507</v>
      </c>
      <c r="E1398" s="2" t="s">
        <v>2508</v>
      </c>
      <c r="F1398" s="2" t="s">
        <v>99</v>
      </c>
      <c r="G1398" s="7">
        <v>549618</v>
      </c>
      <c r="H1398" s="2" t="s">
        <v>82</v>
      </c>
      <c r="K1398" t="s">
        <v>21</v>
      </c>
    </row>
    <row r="1399" spans="2:11" x14ac:dyDescent="0.3">
      <c r="B1399" s="2"/>
      <c r="C1399" s="5" t="s">
        <v>74</v>
      </c>
      <c r="D1399" s="6" t="s">
        <v>2509</v>
      </c>
      <c r="E1399" s="2" t="s">
        <v>2510</v>
      </c>
      <c r="F1399" s="2" t="s">
        <v>99</v>
      </c>
      <c r="G1399" s="7">
        <v>776148</v>
      </c>
      <c r="H1399" s="2" t="s">
        <v>82</v>
      </c>
      <c r="K1399" t="s">
        <v>21</v>
      </c>
    </row>
    <row r="1400" spans="2:11" x14ac:dyDescent="0.3">
      <c r="B1400" s="2"/>
      <c r="C1400" s="5" t="s">
        <v>74</v>
      </c>
      <c r="D1400" s="6" t="s">
        <v>2511</v>
      </c>
      <c r="E1400" s="2" t="s">
        <v>2512</v>
      </c>
      <c r="F1400" s="2" t="s">
        <v>99</v>
      </c>
      <c r="G1400" s="7">
        <v>809309</v>
      </c>
      <c r="H1400" s="2" t="s">
        <v>82</v>
      </c>
      <c r="K1400" t="s">
        <v>21</v>
      </c>
    </row>
    <row r="1401" spans="2:11" x14ac:dyDescent="0.3">
      <c r="B1401" s="2"/>
      <c r="C1401" s="5" t="s">
        <v>74</v>
      </c>
      <c r="D1401" s="6" t="s">
        <v>2513</v>
      </c>
      <c r="E1401" s="2" t="s">
        <v>2514</v>
      </c>
      <c r="F1401" s="2" t="s">
        <v>99</v>
      </c>
      <c r="G1401" s="7">
        <v>819473</v>
      </c>
      <c r="H1401" s="2" t="s">
        <v>82</v>
      </c>
      <c r="K1401" t="s">
        <v>21</v>
      </c>
    </row>
    <row r="1402" spans="2:11" x14ac:dyDescent="0.3">
      <c r="B1402" s="2"/>
      <c r="C1402" s="5" t="s">
        <v>74</v>
      </c>
      <c r="D1402" s="6" t="s">
        <v>2515</v>
      </c>
      <c r="E1402" s="2" t="s">
        <v>2516</v>
      </c>
      <c r="F1402" s="2" t="s">
        <v>99</v>
      </c>
      <c r="G1402" s="7">
        <v>845518</v>
      </c>
      <c r="H1402" s="2" t="s">
        <v>82</v>
      </c>
      <c r="K1402" t="s">
        <v>21</v>
      </c>
    </row>
    <row r="1403" spans="2:11" x14ac:dyDescent="0.3">
      <c r="B1403" s="2"/>
      <c r="C1403" s="5" t="s">
        <v>74</v>
      </c>
      <c r="D1403" s="6" t="s">
        <v>2517</v>
      </c>
      <c r="E1403" s="2" t="s">
        <v>2518</v>
      </c>
      <c r="F1403" s="2" t="s">
        <v>99</v>
      </c>
      <c r="G1403" s="7">
        <v>851050</v>
      </c>
      <c r="H1403" s="2" t="s">
        <v>82</v>
      </c>
      <c r="K1403" t="s">
        <v>21</v>
      </c>
    </row>
    <row r="1404" spans="2:11" x14ac:dyDescent="0.3">
      <c r="B1404" s="2"/>
      <c r="C1404" s="5" t="s">
        <v>74</v>
      </c>
      <c r="D1404" s="6" t="s">
        <v>2519</v>
      </c>
      <c r="E1404" s="2" t="s">
        <v>2520</v>
      </c>
      <c r="F1404" s="2" t="s">
        <v>99</v>
      </c>
      <c r="G1404" s="7">
        <v>886047</v>
      </c>
      <c r="H1404" s="2" t="s">
        <v>82</v>
      </c>
      <c r="K1404" t="s">
        <v>21</v>
      </c>
    </row>
    <row r="1405" spans="2:11" x14ac:dyDescent="0.3">
      <c r="B1405" s="2"/>
      <c r="C1405" s="5" t="s">
        <v>74</v>
      </c>
      <c r="D1405" s="6" t="s">
        <v>2521</v>
      </c>
      <c r="E1405" s="2" t="s">
        <v>2522</v>
      </c>
      <c r="F1405" s="2" t="s">
        <v>99</v>
      </c>
      <c r="G1405" s="7">
        <v>1206975</v>
      </c>
      <c r="H1405" s="2" t="s">
        <v>82</v>
      </c>
      <c r="K1405" t="s">
        <v>21</v>
      </c>
    </row>
    <row r="1406" spans="2:11" x14ac:dyDescent="0.3">
      <c r="B1406" s="2"/>
      <c r="C1406" s="5" t="s">
        <v>74</v>
      </c>
      <c r="D1406" s="6" t="s">
        <v>2523</v>
      </c>
      <c r="E1406" s="2" t="s">
        <v>2524</v>
      </c>
      <c r="F1406" s="2" t="s">
        <v>99</v>
      </c>
      <c r="G1406" s="7">
        <v>1295910</v>
      </c>
      <c r="H1406" s="2" t="s">
        <v>82</v>
      </c>
      <c r="K1406" t="s">
        <v>21</v>
      </c>
    </row>
    <row r="1407" spans="2:11" x14ac:dyDescent="0.3">
      <c r="B1407" s="2"/>
      <c r="C1407" s="5" t="s">
        <v>74</v>
      </c>
      <c r="D1407" s="6" t="s">
        <v>2525</v>
      </c>
      <c r="E1407" s="2" t="s">
        <v>2526</v>
      </c>
      <c r="F1407" s="2" t="s">
        <v>99</v>
      </c>
      <c r="G1407" s="7">
        <v>1403903</v>
      </c>
      <c r="H1407" s="2" t="s">
        <v>82</v>
      </c>
      <c r="K1407" t="s">
        <v>21</v>
      </c>
    </row>
    <row r="1408" spans="2:11" x14ac:dyDescent="0.3">
      <c r="B1408" s="2"/>
      <c r="C1408" s="5" t="s">
        <v>74</v>
      </c>
      <c r="D1408" s="6" t="s">
        <v>2527</v>
      </c>
      <c r="E1408" s="2" t="s">
        <v>2528</v>
      </c>
      <c r="F1408" s="2" t="s">
        <v>99</v>
      </c>
      <c r="G1408" s="7">
        <v>1537305</v>
      </c>
      <c r="H1408" s="2" t="s">
        <v>82</v>
      </c>
      <c r="K1408" t="s">
        <v>21</v>
      </c>
    </row>
    <row r="1409" spans="2:11" x14ac:dyDescent="0.3">
      <c r="B1409" s="2"/>
      <c r="C1409" s="5" t="s">
        <v>74</v>
      </c>
      <c r="D1409" s="6" t="s">
        <v>2529</v>
      </c>
      <c r="E1409" s="2" t="s">
        <v>2530</v>
      </c>
      <c r="F1409" s="2" t="s">
        <v>99</v>
      </c>
      <c r="G1409" s="7">
        <v>3000921</v>
      </c>
      <c r="H1409" s="2" t="s">
        <v>82</v>
      </c>
      <c r="K1409" t="s">
        <v>21</v>
      </c>
    </row>
    <row r="1410" spans="2:11" x14ac:dyDescent="0.3">
      <c r="B1410" s="2"/>
      <c r="C1410" s="5" t="s">
        <v>74</v>
      </c>
      <c r="D1410" s="6" t="s">
        <v>2531</v>
      </c>
      <c r="E1410" s="2" t="s">
        <v>2532</v>
      </c>
      <c r="F1410" s="2" t="s">
        <v>99</v>
      </c>
      <c r="G1410" s="7">
        <v>2906523</v>
      </c>
      <c r="H1410" s="2" t="s">
        <v>82</v>
      </c>
      <c r="K1410" t="s">
        <v>21</v>
      </c>
    </row>
    <row r="1411" spans="2:11" x14ac:dyDescent="0.3">
      <c r="B1411" s="2"/>
      <c r="C1411" s="5" t="s">
        <v>74</v>
      </c>
      <c r="D1411" s="6" t="s">
        <v>2533</v>
      </c>
      <c r="E1411" s="2" t="s">
        <v>2534</v>
      </c>
      <c r="F1411" s="2" t="s">
        <v>99</v>
      </c>
      <c r="G1411" s="7">
        <v>3196232</v>
      </c>
      <c r="H1411" s="2" t="s">
        <v>82</v>
      </c>
      <c r="K1411" t="s">
        <v>21</v>
      </c>
    </row>
    <row r="1412" spans="2:11" x14ac:dyDescent="0.3">
      <c r="B1412" s="2"/>
      <c r="C1412" s="5" t="s">
        <v>74</v>
      </c>
      <c r="D1412" s="6" t="s">
        <v>2535</v>
      </c>
      <c r="E1412" s="2" t="s">
        <v>2536</v>
      </c>
      <c r="F1412" s="2" t="s">
        <v>99</v>
      </c>
      <c r="G1412" s="7">
        <v>3264550</v>
      </c>
      <c r="H1412" s="2" t="s">
        <v>82</v>
      </c>
      <c r="K1412" t="s">
        <v>21</v>
      </c>
    </row>
    <row r="1413" spans="2:11" x14ac:dyDescent="0.3">
      <c r="B1413" s="2"/>
      <c r="C1413" s="5" t="s">
        <v>74</v>
      </c>
      <c r="D1413" s="6" t="s">
        <v>2537</v>
      </c>
      <c r="E1413" s="2" t="s">
        <v>2538</v>
      </c>
      <c r="F1413" s="2" t="s">
        <v>99</v>
      </c>
      <c r="G1413" s="7">
        <v>3445527</v>
      </c>
      <c r="H1413" s="2" t="s">
        <v>82</v>
      </c>
      <c r="K1413" t="s">
        <v>21</v>
      </c>
    </row>
    <row r="1414" spans="2:11" x14ac:dyDescent="0.3">
      <c r="B1414" s="2"/>
      <c r="C1414" s="5" t="s">
        <v>74</v>
      </c>
      <c r="D1414" s="6" t="s">
        <v>2539</v>
      </c>
      <c r="E1414" s="2" t="s">
        <v>2540</v>
      </c>
      <c r="F1414" s="2" t="s">
        <v>99</v>
      </c>
      <c r="G1414" s="7">
        <v>4370520</v>
      </c>
      <c r="H1414" s="2" t="s">
        <v>82</v>
      </c>
      <c r="K1414" t="s">
        <v>21</v>
      </c>
    </row>
    <row r="1415" spans="2:11" x14ac:dyDescent="0.3">
      <c r="B1415" s="2"/>
      <c r="C1415" s="5" t="s">
        <v>74</v>
      </c>
      <c r="D1415" s="6" t="s">
        <v>2541</v>
      </c>
      <c r="E1415" s="2" t="s">
        <v>2542</v>
      </c>
      <c r="F1415" s="2" t="s">
        <v>99</v>
      </c>
      <c r="G1415" s="7">
        <v>4501416</v>
      </c>
      <c r="H1415" s="2" t="s">
        <v>82</v>
      </c>
      <c r="K1415" t="s">
        <v>21</v>
      </c>
    </row>
    <row r="1416" spans="2:11" x14ac:dyDescent="0.3">
      <c r="B1416" s="2"/>
      <c r="C1416" s="5" t="s">
        <v>74</v>
      </c>
      <c r="D1416" s="6" t="s">
        <v>2543</v>
      </c>
      <c r="E1416" s="2" t="s">
        <v>2544</v>
      </c>
      <c r="F1416" s="2" t="s">
        <v>99</v>
      </c>
      <c r="G1416" s="7">
        <v>8115700</v>
      </c>
      <c r="H1416" s="2" t="s">
        <v>82</v>
      </c>
      <c r="K1416" t="s">
        <v>21</v>
      </c>
    </row>
    <row r="1417" spans="2:11" x14ac:dyDescent="0.3">
      <c r="B1417" s="2"/>
      <c r="C1417" s="5" t="s">
        <v>74</v>
      </c>
      <c r="D1417" s="6" t="s">
        <v>2545</v>
      </c>
      <c r="E1417" s="2" t="s">
        <v>2546</v>
      </c>
      <c r="F1417" s="2" t="s">
        <v>99</v>
      </c>
      <c r="G1417" s="7">
        <v>8201713</v>
      </c>
      <c r="H1417" s="2" t="s">
        <v>82</v>
      </c>
      <c r="K1417" t="s">
        <v>21</v>
      </c>
    </row>
    <row r="1418" spans="2:11" x14ac:dyDescent="0.3">
      <c r="B1418" s="2"/>
      <c r="C1418" s="5" t="s">
        <v>74</v>
      </c>
      <c r="D1418" s="6" t="s">
        <v>2547</v>
      </c>
      <c r="E1418" s="2" t="s">
        <v>2548</v>
      </c>
      <c r="F1418" s="2" t="s">
        <v>99</v>
      </c>
      <c r="G1418" s="7">
        <v>8395591</v>
      </c>
      <c r="H1418" s="2" t="s">
        <v>82</v>
      </c>
      <c r="K1418" t="s">
        <v>21</v>
      </c>
    </row>
    <row r="1419" spans="2:11" x14ac:dyDescent="0.3">
      <c r="B1419" s="2"/>
      <c r="C1419" s="5" t="s">
        <v>74</v>
      </c>
      <c r="D1419" s="6" t="s">
        <v>2549</v>
      </c>
      <c r="E1419" s="2" t="s">
        <v>2550</v>
      </c>
      <c r="F1419" s="2" t="s">
        <v>99</v>
      </c>
      <c r="G1419" s="7">
        <v>9220146</v>
      </c>
      <c r="H1419" s="2" t="s">
        <v>82</v>
      </c>
      <c r="K1419" t="s">
        <v>21</v>
      </c>
    </row>
    <row r="1420" spans="2:11" x14ac:dyDescent="0.3">
      <c r="B1420" s="2"/>
      <c r="C1420" s="5" t="s">
        <v>74</v>
      </c>
      <c r="D1420" s="6" t="s">
        <v>2551</v>
      </c>
      <c r="E1420" s="2" t="s">
        <v>2552</v>
      </c>
      <c r="F1420" s="2" t="s">
        <v>99</v>
      </c>
      <c r="G1420" s="7">
        <v>9920064</v>
      </c>
      <c r="H1420" s="2" t="s">
        <v>82</v>
      </c>
      <c r="K1420" t="s">
        <v>21</v>
      </c>
    </row>
    <row r="1421" spans="2:11" x14ac:dyDescent="0.3">
      <c r="B1421" s="2"/>
      <c r="C1421" s="5" t="s">
        <v>74</v>
      </c>
      <c r="D1421" s="6" t="s">
        <v>2553</v>
      </c>
      <c r="E1421" s="2" t="s">
        <v>2554</v>
      </c>
      <c r="F1421" s="2" t="s">
        <v>99</v>
      </c>
      <c r="G1421" s="7">
        <v>10278345</v>
      </c>
      <c r="H1421" s="2" t="s">
        <v>82</v>
      </c>
      <c r="K1421" t="s">
        <v>21</v>
      </c>
    </row>
    <row r="1422" spans="2:11" x14ac:dyDescent="0.3">
      <c r="B1422" s="2"/>
      <c r="C1422" s="5" t="s">
        <v>74</v>
      </c>
      <c r="D1422" s="6" t="s">
        <v>2555</v>
      </c>
      <c r="E1422" s="2" t="s">
        <v>2556</v>
      </c>
      <c r="F1422" s="2" t="s">
        <v>99</v>
      </c>
      <c r="G1422" s="7">
        <v>22925537</v>
      </c>
      <c r="H1422" s="2" t="s">
        <v>82</v>
      </c>
      <c r="K1422" t="s">
        <v>21</v>
      </c>
    </row>
    <row r="1423" spans="2:11" x14ac:dyDescent="0.3">
      <c r="B1423" s="2"/>
      <c r="C1423" s="5" t="s">
        <v>74</v>
      </c>
      <c r="D1423" s="6" t="s">
        <v>2557</v>
      </c>
      <c r="E1423" s="2" t="s">
        <v>2558</v>
      </c>
      <c r="F1423" s="2" t="s">
        <v>99</v>
      </c>
      <c r="G1423" s="7">
        <v>23646673</v>
      </c>
      <c r="H1423" s="2" t="s">
        <v>82</v>
      </c>
      <c r="K1423" t="s">
        <v>21</v>
      </c>
    </row>
    <row r="1424" spans="2:11" x14ac:dyDescent="0.3">
      <c r="B1424" s="2"/>
      <c r="C1424" s="5" t="s">
        <v>74</v>
      </c>
      <c r="D1424" s="6" t="s">
        <v>2559</v>
      </c>
      <c r="E1424" s="2" t="s">
        <v>2560</v>
      </c>
      <c r="F1424" s="2" t="s">
        <v>99</v>
      </c>
      <c r="G1424" s="7">
        <v>23856941</v>
      </c>
      <c r="H1424" s="2" t="s">
        <v>82</v>
      </c>
      <c r="K1424" t="s">
        <v>21</v>
      </c>
    </row>
    <row r="1425" spans="2:11" x14ac:dyDescent="0.3">
      <c r="B1425" s="2"/>
      <c r="G1425" s="7">
        <v>0</v>
      </c>
      <c r="K1425" t="s">
        <v>21</v>
      </c>
    </row>
    <row r="1426" spans="2:11" x14ac:dyDescent="0.3">
      <c r="B1426" s="2"/>
      <c r="D1426" s="6" t="s">
        <v>2047</v>
      </c>
      <c r="G1426" s="7">
        <v>0</v>
      </c>
      <c r="K1426" t="s">
        <v>21</v>
      </c>
    </row>
    <row r="1427" spans="2:11" x14ac:dyDescent="0.3">
      <c r="B1427" s="2"/>
      <c r="C1427" s="5" t="s">
        <v>74</v>
      </c>
      <c r="D1427" s="6" t="s">
        <v>2561</v>
      </c>
      <c r="E1427" s="2" t="s">
        <v>2562</v>
      </c>
      <c r="F1427" s="2" t="s">
        <v>99</v>
      </c>
      <c r="G1427" s="7">
        <v>196928</v>
      </c>
      <c r="H1427" s="2" t="s">
        <v>82</v>
      </c>
      <c r="K1427" t="s">
        <v>21</v>
      </c>
    </row>
    <row r="1428" spans="2:11" x14ac:dyDescent="0.3">
      <c r="B1428" s="2"/>
      <c r="C1428" s="5" t="s">
        <v>74</v>
      </c>
      <c r="D1428" s="6" t="s">
        <v>2563</v>
      </c>
      <c r="E1428" s="2" t="s">
        <v>2564</v>
      </c>
      <c r="F1428" s="2" t="s">
        <v>99</v>
      </c>
      <c r="G1428" s="7">
        <v>237584</v>
      </c>
      <c r="H1428" s="2" t="s">
        <v>82</v>
      </c>
      <c r="K1428" t="s">
        <v>21</v>
      </c>
    </row>
    <row r="1429" spans="2:11" x14ac:dyDescent="0.3">
      <c r="B1429" s="2"/>
      <c r="C1429" s="5" t="s">
        <v>74</v>
      </c>
      <c r="D1429" s="6" t="s">
        <v>2565</v>
      </c>
      <c r="E1429" s="2" t="s">
        <v>2566</v>
      </c>
      <c r="F1429" s="2" t="s">
        <v>99</v>
      </c>
      <c r="G1429" s="7">
        <v>295137</v>
      </c>
      <c r="H1429" s="2" t="s">
        <v>82</v>
      </c>
      <c r="K1429" t="s">
        <v>21</v>
      </c>
    </row>
    <row r="1430" spans="2:11" x14ac:dyDescent="0.3">
      <c r="B1430" s="2"/>
      <c r="C1430" s="5" t="s">
        <v>74</v>
      </c>
      <c r="D1430" s="6" t="s">
        <v>2567</v>
      </c>
      <c r="E1430" s="2" t="s">
        <v>2568</v>
      </c>
      <c r="F1430" s="2" t="s">
        <v>99</v>
      </c>
      <c r="G1430" s="7">
        <v>318896</v>
      </c>
      <c r="H1430" s="2" t="s">
        <v>82</v>
      </c>
      <c r="K1430" t="s">
        <v>21</v>
      </c>
    </row>
    <row r="1431" spans="2:11" x14ac:dyDescent="0.3">
      <c r="B1431" s="2"/>
      <c r="C1431" s="5" t="s">
        <v>74</v>
      </c>
      <c r="D1431" s="6" t="s">
        <v>2569</v>
      </c>
      <c r="E1431" s="2" t="s">
        <v>2570</v>
      </c>
      <c r="F1431" s="2" t="s">
        <v>99</v>
      </c>
      <c r="G1431" s="7">
        <v>323978</v>
      </c>
      <c r="H1431" s="2" t="s">
        <v>82</v>
      </c>
      <c r="K1431" t="s">
        <v>21</v>
      </c>
    </row>
    <row r="1432" spans="2:11" x14ac:dyDescent="0.3">
      <c r="B1432" s="2"/>
      <c r="C1432" s="5" t="s">
        <v>74</v>
      </c>
      <c r="D1432" s="6" t="s">
        <v>2571</v>
      </c>
      <c r="E1432" s="2" t="s">
        <v>2572</v>
      </c>
      <c r="F1432" s="2" t="s">
        <v>99</v>
      </c>
      <c r="G1432" s="7">
        <v>337121</v>
      </c>
      <c r="H1432" s="2" t="s">
        <v>82</v>
      </c>
      <c r="K1432" t="s">
        <v>21</v>
      </c>
    </row>
    <row r="1433" spans="2:11" x14ac:dyDescent="0.3">
      <c r="B1433" s="2"/>
      <c r="C1433" s="5" t="s">
        <v>74</v>
      </c>
      <c r="D1433" s="6" t="s">
        <v>2573</v>
      </c>
      <c r="E1433" s="2" t="s">
        <v>2574</v>
      </c>
      <c r="F1433" s="2" t="s">
        <v>99</v>
      </c>
      <c r="G1433" s="7">
        <v>353199</v>
      </c>
      <c r="H1433" s="2" t="s">
        <v>82</v>
      </c>
      <c r="K1433" t="s">
        <v>21</v>
      </c>
    </row>
    <row r="1434" spans="2:11" x14ac:dyDescent="0.3">
      <c r="B1434" s="2"/>
      <c r="C1434" s="5" t="s">
        <v>74</v>
      </c>
      <c r="D1434" s="6" t="s">
        <v>2575</v>
      </c>
      <c r="E1434" s="2" t="s">
        <v>2576</v>
      </c>
      <c r="F1434" s="2" t="s">
        <v>99</v>
      </c>
      <c r="G1434" s="7">
        <v>391949</v>
      </c>
      <c r="H1434" s="2" t="s">
        <v>82</v>
      </c>
      <c r="K1434" t="s">
        <v>21</v>
      </c>
    </row>
    <row r="1435" spans="2:11" x14ac:dyDescent="0.3">
      <c r="B1435" s="2"/>
      <c r="C1435" s="5" t="s">
        <v>74</v>
      </c>
      <c r="D1435" s="6" t="s">
        <v>2577</v>
      </c>
      <c r="E1435" s="2" t="s">
        <v>2578</v>
      </c>
      <c r="F1435" s="2" t="s">
        <v>99</v>
      </c>
      <c r="G1435" s="7">
        <v>406329</v>
      </c>
      <c r="H1435" s="2" t="s">
        <v>82</v>
      </c>
      <c r="K1435" t="s">
        <v>21</v>
      </c>
    </row>
    <row r="1436" spans="2:11" x14ac:dyDescent="0.3">
      <c r="B1436" s="2"/>
      <c r="C1436" s="5" t="s">
        <v>74</v>
      </c>
      <c r="D1436" s="6" t="s">
        <v>2579</v>
      </c>
      <c r="E1436" s="2" t="s">
        <v>2580</v>
      </c>
      <c r="F1436" s="2" t="s">
        <v>99</v>
      </c>
      <c r="G1436" s="7">
        <v>440713</v>
      </c>
      <c r="H1436" s="2" t="s">
        <v>82</v>
      </c>
      <c r="K1436" t="s">
        <v>21</v>
      </c>
    </row>
    <row r="1437" spans="2:11" x14ac:dyDescent="0.3">
      <c r="B1437" s="2"/>
      <c r="C1437" s="5" t="s">
        <v>74</v>
      </c>
      <c r="D1437" s="6" t="s">
        <v>2581</v>
      </c>
      <c r="E1437" s="2" t="s">
        <v>2582</v>
      </c>
      <c r="F1437" s="2" t="s">
        <v>99</v>
      </c>
      <c r="G1437" s="7">
        <v>508535</v>
      </c>
      <c r="H1437" s="2" t="s">
        <v>82</v>
      </c>
      <c r="K1437" t="s">
        <v>21</v>
      </c>
    </row>
    <row r="1438" spans="2:11" x14ac:dyDescent="0.3">
      <c r="B1438" s="2"/>
      <c r="C1438" s="5" t="s">
        <v>74</v>
      </c>
      <c r="D1438" s="6" t="s">
        <v>2583</v>
      </c>
      <c r="E1438" s="2" t="s">
        <v>2584</v>
      </c>
      <c r="F1438" s="2" t="s">
        <v>99</v>
      </c>
      <c r="G1438" s="7">
        <v>785169</v>
      </c>
      <c r="H1438" s="2" t="s">
        <v>82</v>
      </c>
      <c r="K1438" t="s">
        <v>21</v>
      </c>
    </row>
    <row r="1439" spans="2:11" x14ac:dyDescent="0.3">
      <c r="B1439" s="2"/>
      <c r="C1439" s="5" t="s">
        <v>74</v>
      </c>
      <c r="D1439" s="6" t="s">
        <v>2585</v>
      </c>
      <c r="E1439" s="2" t="s">
        <v>2586</v>
      </c>
      <c r="F1439" s="2" t="s">
        <v>99</v>
      </c>
      <c r="G1439" s="7">
        <v>801963</v>
      </c>
      <c r="H1439" s="2" t="s">
        <v>82</v>
      </c>
      <c r="K1439" t="s">
        <v>21</v>
      </c>
    </row>
    <row r="1440" spans="2:11" x14ac:dyDescent="0.3">
      <c r="B1440" s="2"/>
      <c r="C1440" s="5" t="s">
        <v>74</v>
      </c>
      <c r="D1440" s="6" t="s">
        <v>2587</v>
      </c>
      <c r="E1440" s="2" t="s">
        <v>2588</v>
      </c>
      <c r="F1440" s="2" t="s">
        <v>99</v>
      </c>
      <c r="G1440" s="7">
        <v>814645</v>
      </c>
      <c r="H1440" s="2" t="s">
        <v>82</v>
      </c>
      <c r="K1440" t="s">
        <v>21</v>
      </c>
    </row>
    <row r="1441" spans="2:11" x14ac:dyDescent="0.3">
      <c r="B1441" s="2"/>
      <c r="C1441" s="5" t="s">
        <v>74</v>
      </c>
      <c r="D1441" s="6" t="s">
        <v>2589</v>
      </c>
      <c r="E1441" s="2" t="s">
        <v>2590</v>
      </c>
      <c r="F1441" s="2" t="s">
        <v>99</v>
      </c>
      <c r="G1441" s="7">
        <v>841810</v>
      </c>
      <c r="H1441" s="2" t="s">
        <v>82</v>
      </c>
      <c r="K1441" t="s">
        <v>21</v>
      </c>
    </row>
    <row r="1442" spans="2:11" x14ac:dyDescent="0.3">
      <c r="B1442" s="2"/>
      <c r="C1442" s="5" t="s">
        <v>74</v>
      </c>
      <c r="D1442" s="6" t="s">
        <v>2591</v>
      </c>
      <c r="E1442" s="2" t="s">
        <v>2592</v>
      </c>
      <c r="F1442" s="2" t="s">
        <v>99</v>
      </c>
      <c r="G1442" s="7">
        <v>853776</v>
      </c>
      <c r="H1442" s="2" t="s">
        <v>82</v>
      </c>
      <c r="K1442" t="s">
        <v>21</v>
      </c>
    </row>
    <row r="1443" spans="2:11" x14ac:dyDescent="0.3">
      <c r="B1443" s="2"/>
      <c r="C1443" s="5" t="s">
        <v>74</v>
      </c>
      <c r="D1443" s="6" t="s">
        <v>2593</v>
      </c>
      <c r="E1443" s="2" t="s">
        <v>2594</v>
      </c>
      <c r="F1443" s="2" t="s">
        <v>99</v>
      </c>
      <c r="G1443" s="7">
        <v>1080734</v>
      </c>
      <c r="H1443" s="2" t="s">
        <v>82</v>
      </c>
      <c r="K1443" t="s">
        <v>21</v>
      </c>
    </row>
    <row r="1444" spans="2:11" x14ac:dyDescent="0.3">
      <c r="B1444" s="2"/>
      <c r="C1444" s="5" t="s">
        <v>74</v>
      </c>
      <c r="D1444" s="6" t="s">
        <v>2595</v>
      </c>
      <c r="E1444" s="2" t="s">
        <v>2596</v>
      </c>
      <c r="F1444" s="2" t="s">
        <v>99</v>
      </c>
      <c r="G1444" s="7">
        <v>1107148</v>
      </c>
      <c r="H1444" s="2" t="s">
        <v>82</v>
      </c>
      <c r="K1444" t="s">
        <v>21</v>
      </c>
    </row>
    <row r="1445" spans="2:11" x14ac:dyDescent="0.3">
      <c r="B1445" s="2"/>
      <c r="C1445" s="5" t="s">
        <v>74</v>
      </c>
      <c r="D1445" s="6" t="s">
        <v>2597</v>
      </c>
      <c r="E1445" s="2" t="s">
        <v>2598</v>
      </c>
      <c r="F1445" s="2" t="s">
        <v>99</v>
      </c>
      <c r="G1445" s="7">
        <v>1177915</v>
      </c>
      <c r="H1445" s="2" t="s">
        <v>82</v>
      </c>
      <c r="K1445" t="s">
        <v>21</v>
      </c>
    </row>
    <row r="1446" spans="2:11" x14ac:dyDescent="0.3">
      <c r="B1446" s="2"/>
      <c r="C1446" s="5" t="s">
        <v>74</v>
      </c>
      <c r="D1446" s="6" t="s">
        <v>2599</v>
      </c>
      <c r="E1446" s="2" t="s">
        <v>2600</v>
      </c>
      <c r="F1446" s="2" t="s">
        <v>99</v>
      </c>
      <c r="G1446" s="7">
        <v>1193254</v>
      </c>
      <c r="H1446" s="2" t="s">
        <v>82</v>
      </c>
      <c r="K1446" t="s">
        <v>21</v>
      </c>
    </row>
    <row r="1447" spans="2:11" x14ac:dyDescent="0.3">
      <c r="B1447" s="2"/>
      <c r="C1447" s="5" t="s">
        <v>74</v>
      </c>
      <c r="D1447" s="6" t="s">
        <v>2601</v>
      </c>
      <c r="E1447" s="2" t="s">
        <v>2602</v>
      </c>
      <c r="F1447" s="2" t="s">
        <v>99</v>
      </c>
      <c r="G1447" s="7">
        <v>1206582</v>
      </c>
      <c r="H1447" s="2" t="s">
        <v>82</v>
      </c>
      <c r="K1447" t="s">
        <v>21</v>
      </c>
    </row>
    <row r="1448" spans="2:11" x14ac:dyDescent="0.3">
      <c r="B1448" s="2"/>
      <c r="C1448" s="5" t="s">
        <v>74</v>
      </c>
      <c r="D1448" s="6" t="s">
        <v>2603</v>
      </c>
      <c r="E1448" s="2" t="s">
        <v>2604</v>
      </c>
      <c r="F1448" s="2" t="s">
        <v>99</v>
      </c>
      <c r="G1448" s="7">
        <v>1264679</v>
      </c>
      <c r="H1448" s="2" t="s">
        <v>82</v>
      </c>
      <c r="K1448" t="s">
        <v>21</v>
      </c>
    </row>
    <row r="1449" spans="2:11" x14ac:dyDescent="0.3">
      <c r="B1449" s="2"/>
      <c r="C1449" s="5" t="s">
        <v>74</v>
      </c>
      <c r="D1449" s="6" t="s">
        <v>2605</v>
      </c>
      <c r="E1449" s="2" t="s">
        <v>2606</v>
      </c>
      <c r="F1449" s="2" t="s">
        <v>99</v>
      </c>
      <c r="G1449" s="7">
        <v>1450876</v>
      </c>
      <c r="H1449" s="2" t="s">
        <v>82</v>
      </c>
      <c r="K1449" t="s">
        <v>21</v>
      </c>
    </row>
    <row r="1450" spans="2:11" x14ac:dyDescent="0.3">
      <c r="B1450" s="2"/>
      <c r="C1450" s="5" t="s">
        <v>74</v>
      </c>
      <c r="D1450" s="6" t="s">
        <v>2607</v>
      </c>
      <c r="E1450" s="2" t="s">
        <v>2608</v>
      </c>
      <c r="F1450" s="2" t="s">
        <v>99</v>
      </c>
      <c r="G1450" s="7">
        <v>1706282</v>
      </c>
      <c r="H1450" s="2" t="s">
        <v>82</v>
      </c>
      <c r="K1450" t="s">
        <v>21</v>
      </c>
    </row>
    <row r="1451" spans="2:11" x14ac:dyDescent="0.3">
      <c r="B1451" s="2"/>
      <c r="C1451" s="5" t="s">
        <v>74</v>
      </c>
      <c r="D1451" s="6" t="s">
        <v>2609</v>
      </c>
      <c r="E1451" s="2" t="s">
        <v>2610</v>
      </c>
      <c r="F1451" s="2" t="s">
        <v>99</v>
      </c>
      <c r="G1451" s="7">
        <v>2116907</v>
      </c>
      <c r="H1451" s="2" t="s">
        <v>82</v>
      </c>
      <c r="K1451" t="s">
        <v>21</v>
      </c>
    </row>
    <row r="1452" spans="2:11" x14ac:dyDescent="0.3">
      <c r="B1452" s="2"/>
      <c r="C1452" s="5" t="s">
        <v>74</v>
      </c>
      <c r="D1452" s="6" t="s">
        <v>2611</v>
      </c>
      <c r="E1452" s="2" t="s">
        <v>2612</v>
      </c>
      <c r="F1452" s="2" t="s">
        <v>99</v>
      </c>
      <c r="G1452" s="7">
        <v>1632593</v>
      </c>
      <c r="H1452" s="2" t="s">
        <v>82</v>
      </c>
      <c r="K1452" t="s">
        <v>21</v>
      </c>
    </row>
    <row r="1453" spans="2:11" x14ac:dyDescent="0.3">
      <c r="B1453" s="2"/>
      <c r="C1453" s="5" t="s">
        <v>74</v>
      </c>
      <c r="D1453" s="6" t="s">
        <v>2613</v>
      </c>
      <c r="E1453" s="2" t="s">
        <v>2614</v>
      </c>
      <c r="F1453" s="2" t="s">
        <v>99</v>
      </c>
      <c r="G1453" s="7">
        <v>1664355</v>
      </c>
      <c r="H1453" s="2" t="s">
        <v>82</v>
      </c>
      <c r="K1453" t="s">
        <v>21</v>
      </c>
    </row>
    <row r="1454" spans="2:11" x14ac:dyDescent="0.3">
      <c r="B1454" s="2"/>
      <c r="C1454" s="5" t="s">
        <v>74</v>
      </c>
      <c r="D1454" s="6" t="s">
        <v>2615</v>
      </c>
      <c r="E1454" s="2" t="s">
        <v>2616</v>
      </c>
      <c r="F1454" s="2" t="s">
        <v>99</v>
      </c>
      <c r="G1454" s="7">
        <v>1750356</v>
      </c>
      <c r="H1454" s="2" t="s">
        <v>82</v>
      </c>
      <c r="K1454" t="s">
        <v>21</v>
      </c>
    </row>
    <row r="1455" spans="2:11" x14ac:dyDescent="0.3">
      <c r="B1455" s="2"/>
      <c r="C1455" s="5" t="s">
        <v>74</v>
      </c>
      <c r="D1455" s="6" t="s">
        <v>2617</v>
      </c>
      <c r="E1455" s="2" t="s">
        <v>2618</v>
      </c>
      <c r="F1455" s="2" t="s">
        <v>99</v>
      </c>
      <c r="G1455" s="7">
        <v>1796487</v>
      </c>
      <c r="H1455" s="2" t="s">
        <v>82</v>
      </c>
      <c r="K1455" t="s">
        <v>21</v>
      </c>
    </row>
    <row r="1456" spans="2:11" x14ac:dyDescent="0.3">
      <c r="B1456" s="2"/>
      <c r="C1456" s="5" t="s">
        <v>74</v>
      </c>
      <c r="D1456" s="6" t="s">
        <v>2619</v>
      </c>
      <c r="E1456" s="2" t="s">
        <v>2620</v>
      </c>
      <c r="F1456" s="2" t="s">
        <v>99</v>
      </c>
      <c r="G1456" s="7">
        <v>1814574</v>
      </c>
      <c r="H1456" s="2" t="s">
        <v>82</v>
      </c>
      <c r="K1456" t="s">
        <v>21</v>
      </c>
    </row>
    <row r="1457" spans="2:12" x14ac:dyDescent="0.3">
      <c r="B1457" s="2"/>
      <c r="C1457" s="5" t="s">
        <v>74</v>
      </c>
      <c r="D1457" s="6" t="s">
        <v>2621</v>
      </c>
      <c r="E1457" s="2" t="s">
        <v>2622</v>
      </c>
      <c r="F1457" s="2" t="s">
        <v>99</v>
      </c>
      <c r="G1457" s="7">
        <v>1860012</v>
      </c>
      <c r="H1457" s="2" t="s">
        <v>82</v>
      </c>
      <c r="K1457" t="s">
        <v>21</v>
      </c>
    </row>
    <row r="1458" spans="2:12" x14ac:dyDescent="0.3">
      <c r="B1458" s="2"/>
      <c r="C1458" s="5" t="s">
        <v>74</v>
      </c>
      <c r="D1458" s="6" t="s">
        <v>2623</v>
      </c>
      <c r="E1458" s="2" t="s">
        <v>2624</v>
      </c>
      <c r="F1458" s="2" t="s">
        <v>99</v>
      </c>
      <c r="G1458" s="7">
        <v>1911848</v>
      </c>
      <c r="H1458" s="2" t="s">
        <v>82</v>
      </c>
      <c r="K1458" t="s">
        <v>21</v>
      </c>
    </row>
    <row r="1459" spans="2:12" x14ac:dyDescent="0.3">
      <c r="B1459" s="2"/>
      <c r="C1459" s="5" t="s">
        <v>74</v>
      </c>
      <c r="D1459" s="6" t="s">
        <v>2625</v>
      </c>
      <c r="E1459" s="2" t="s">
        <v>2626</v>
      </c>
      <c r="F1459" s="2" t="s">
        <v>99</v>
      </c>
      <c r="G1459" s="7">
        <v>2225731</v>
      </c>
      <c r="H1459" s="2" t="s">
        <v>82</v>
      </c>
      <c r="K1459" t="s">
        <v>21</v>
      </c>
    </row>
    <row r="1460" spans="2:12" x14ac:dyDescent="0.3">
      <c r="B1460" s="2"/>
      <c r="C1460" s="5" t="s">
        <v>74</v>
      </c>
      <c r="D1460" s="6" t="s">
        <v>2627</v>
      </c>
      <c r="E1460" s="2" t="s">
        <v>2628</v>
      </c>
      <c r="F1460" s="2" t="s">
        <v>99</v>
      </c>
      <c r="G1460" s="7">
        <v>2884924</v>
      </c>
      <c r="H1460" s="2" t="s">
        <v>82</v>
      </c>
      <c r="K1460" t="s">
        <v>21</v>
      </c>
    </row>
    <row r="1461" spans="2:12" x14ac:dyDescent="0.3">
      <c r="B1461" s="2"/>
      <c r="C1461" s="5" t="s">
        <v>74</v>
      </c>
      <c r="D1461" s="6" t="s">
        <v>2629</v>
      </c>
      <c r="E1461" s="2" t="s">
        <v>2630</v>
      </c>
      <c r="F1461" s="2" t="s">
        <v>99</v>
      </c>
      <c r="G1461" s="7">
        <v>2912494</v>
      </c>
      <c r="H1461" s="2" t="s">
        <v>82</v>
      </c>
      <c r="K1461" t="s">
        <v>21</v>
      </c>
    </row>
    <row r="1462" spans="2:12" x14ac:dyDescent="0.3">
      <c r="B1462" s="2"/>
      <c r="C1462" s="5" t="s">
        <v>74</v>
      </c>
      <c r="D1462" s="6" t="s">
        <v>2631</v>
      </c>
      <c r="E1462" s="2" t="s">
        <v>2632</v>
      </c>
      <c r="F1462" s="2" t="s">
        <v>99</v>
      </c>
      <c r="G1462" s="7">
        <v>2956962</v>
      </c>
      <c r="H1462" s="2" t="s">
        <v>82</v>
      </c>
      <c r="K1462" t="s">
        <v>21</v>
      </c>
    </row>
    <row r="1463" spans="2:12" x14ac:dyDescent="0.3">
      <c r="B1463" s="2"/>
      <c r="C1463" s="5" t="s">
        <v>74</v>
      </c>
      <c r="D1463" s="6" t="s">
        <v>2633</v>
      </c>
      <c r="E1463" s="2" t="s">
        <v>2634</v>
      </c>
      <c r="F1463" s="2" t="s">
        <v>99</v>
      </c>
      <c r="G1463" s="7">
        <v>3017819</v>
      </c>
      <c r="H1463" s="2" t="s">
        <v>82</v>
      </c>
      <c r="K1463" t="s">
        <v>21</v>
      </c>
    </row>
    <row r="1464" spans="2:12" x14ac:dyDescent="0.3">
      <c r="B1464" s="2"/>
      <c r="C1464" s="5" t="s">
        <v>74</v>
      </c>
      <c r="D1464" s="6" t="s">
        <v>2635</v>
      </c>
      <c r="E1464" s="2" t="s">
        <v>2636</v>
      </c>
      <c r="F1464" s="2" t="s">
        <v>99</v>
      </c>
      <c r="G1464" s="7">
        <v>3284243</v>
      </c>
      <c r="H1464" s="2" t="s">
        <v>82</v>
      </c>
      <c r="K1464" t="s">
        <v>21</v>
      </c>
    </row>
    <row r="1465" spans="2:12" x14ac:dyDescent="0.3">
      <c r="B1465" s="2"/>
      <c r="C1465" s="5" t="s">
        <v>74</v>
      </c>
      <c r="D1465" s="6" t="s">
        <v>2637</v>
      </c>
      <c r="E1465" s="2" t="s">
        <v>2638</v>
      </c>
      <c r="F1465" s="2" t="s">
        <v>99</v>
      </c>
      <c r="G1465" s="7">
        <v>3441785</v>
      </c>
      <c r="H1465" s="2" t="s">
        <v>82</v>
      </c>
      <c r="K1465" t="s">
        <v>21</v>
      </c>
    </row>
    <row r="1466" spans="2:12" x14ac:dyDescent="0.3">
      <c r="B1466" s="2"/>
      <c r="C1466" s="5" t="s">
        <v>74</v>
      </c>
      <c r="D1466" s="6" t="s">
        <v>2639</v>
      </c>
      <c r="E1466" s="2" t="s">
        <v>2640</v>
      </c>
      <c r="F1466" s="2" t="s">
        <v>99</v>
      </c>
      <c r="G1466" s="7">
        <v>3758266</v>
      </c>
      <c r="H1466" s="2" t="s">
        <v>82</v>
      </c>
      <c r="K1466" t="s">
        <v>21</v>
      </c>
    </row>
    <row r="1467" spans="2:12" x14ac:dyDescent="0.3">
      <c r="B1467" s="2"/>
      <c r="C1467" s="5" t="s">
        <v>74</v>
      </c>
      <c r="D1467" s="6" t="s">
        <v>2641</v>
      </c>
      <c r="E1467" s="2" t="s">
        <v>2642</v>
      </c>
      <c r="F1467" s="2" t="s">
        <v>99</v>
      </c>
      <c r="G1467" s="7">
        <v>5630856</v>
      </c>
      <c r="H1467" s="2" t="s">
        <v>82</v>
      </c>
      <c r="K1467" t="s">
        <v>21</v>
      </c>
    </row>
    <row r="1468" spans="2:12" x14ac:dyDescent="0.3">
      <c r="B1468" s="2"/>
      <c r="C1468" s="5" t="s">
        <v>74</v>
      </c>
      <c r="D1468" s="6" t="s">
        <v>2643</v>
      </c>
      <c r="E1468" s="2" t="s">
        <v>2644</v>
      </c>
      <c r="F1468" s="2" t="s">
        <v>99</v>
      </c>
      <c r="G1468" s="7">
        <v>5601126</v>
      </c>
      <c r="H1468" s="2" t="s">
        <v>82</v>
      </c>
      <c r="K1468" t="s">
        <v>21</v>
      </c>
    </row>
    <row r="1469" spans="2:12" x14ac:dyDescent="0.3">
      <c r="B1469" s="2"/>
      <c r="C1469" s="5" t="s">
        <v>74</v>
      </c>
      <c r="D1469" s="6" t="s">
        <v>2645</v>
      </c>
      <c r="E1469" s="2" t="s">
        <v>2646</v>
      </c>
      <c r="F1469" s="2" t="s">
        <v>99</v>
      </c>
      <c r="G1469" s="7">
        <v>5933362</v>
      </c>
      <c r="H1469" s="2" t="s">
        <v>82</v>
      </c>
      <c r="K1469" t="s">
        <v>21</v>
      </c>
    </row>
    <row r="1470" spans="2:12" x14ac:dyDescent="0.3">
      <c r="B1470" s="2"/>
      <c r="C1470" s="5" t="s">
        <v>74</v>
      </c>
      <c r="D1470" s="6" t="s">
        <v>2647</v>
      </c>
      <c r="E1470" s="2" t="s">
        <v>2648</v>
      </c>
      <c r="F1470" s="2" t="s">
        <v>99</v>
      </c>
      <c r="G1470" s="7">
        <v>6477517</v>
      </c>
      <c r="H1470" s="2" t="s">
        <v>82</v>
      </c>
      <c r="K1470" t="s">
        <v>21</v>
      </c>
    </row>
    <row r="1471" spans="2:12" x14ac:dyDescent="0.3">
      <c r="B1471" s="2"/>
      <c r="C1471" s="5" t="s">
        <v>74</v>
      </c>
      <c r="D1471" s="6" t="s">
        <v>2649</v>
      </c>
      <c r="E1471" s="2" t="s">
        <v>2650</v>
      </c>
      <c r="F1471" s="2" t="s">
        <v>99</v>
      </c>
      <c r="G1471" s="7">
        <v>6568104</v>
      </c>
      <c r="H1471" s="2" t="s">
        <v>82</v>
      </c>
      <c r="K1471" t="s">
        <v>21</v>
      </c>
    </row>
    <row r="1472" spans="2:12" x14ac:dyDescent="0.3">
      <c r="B1472" s="2"/>
      <c r="C1472" s="5" t="s">
        <v>74</v>
      </c>
      <c r="D1472" s="6" t="s">
        <v>2651</v>
      </c>
      <c r="E1472" s="2" t="s">
        <v>2652</v>
      </c>
      <c r="F1472" s="2" t="s">
        <v>99</v>
      </c>
      <c r="G1472" s="7">
        <v>7936305</v>
      </c>
      <c r="H1472" s="2" t="s">
        <v>82</v>
      </c>
      <c r="K1472" t="s">
        <v>21</v>
      </c>
      <c r="L1472" s="22"/>
    </row>
    <row r="1473" spans="2:12" x14ac:dyDescent="0.3">
      <c r="B1473" s="2"/>
      <c r="C1473" s="5" t="s">
        <v>74</v>
      </c>
      <c r="D1473" s="6" t="s">
        <v>2653</v>
      </c>
      <c r="E1473" s="2" t="s">
        <v>2654</v>
      </c>
      <c r="F1473" s="2" t="s">
        <v>99</v>
      </c>
      <c r="G1473" s="7">
        <v>10116992</v>
      </c>
      <c r="H1473" s="2" t="s">
        <v>82</v>
      </c>
      <c r="K1473" t="s">
        <v>21</v>
      </c>
    </row>
    <row r="1474" spans="2:12" x14ac:dyDescent="0.3">
      <c r="B1474" s="2"/>
      <c r="C1474" s="5" t="s">
        <v>74</v>
      </c>
      <c r="D1474" s="6" t="s">
        <v>2655</v>
      </c>
      <c r="E1474" s="2" t="s">
        <v>2656</v>
      </c>
      <c r="F1474" s="2" t="s">
        <v>99</v>
      </c>
      <c r="G1474" s="7">
        <v>10742713</v>
      </c>
      <c r="H1474" s="2" t="s">
        <v>82</v>
      </c>
      <c r="K1474" t="s">
        <v>21</v>
      </c>
      <c r="L1474" s="22"/>
    </row>
    <row r="1475" spans="2:12" x14ac:dyDescent="0.3">
      <c r="B1475" s="2"/>
      <c r="C1475" s="5" t="s">
        <v>74</v>
      </c>
      <c r="D1475" s="6" t="s">
        <v>2657</v>
      </c>
      <c r="E1475" s="2" t="s">
        <v>2658</v>
      </c>
      <c r="F1475" s="2" t="s">
        <v>99</v>
      </c>
      <c r="G1475" s="7">
        <v>11844872</v>
      </c>
      <c r="H1475" s="2" t="s">
        <v>82</v>
      </c>
      <c r="K1475" t="s">
        <v>21</v>
      </c>
      <c r="L1475" s="22"/>
    </row>
    <row r="1476" spans="2:12" x14ac:dyDescent="0.3">
      <c r="B1476" s="2"/>
      <c r="C1476" s="5" t="s">
        <v>74</v>
      </c>
      <c r="D1476" s="6" t="s">
        <v>2659</v>
      </c>
      <c r="E1476" s="2" t="s">
        <v>2660</v>
      </c>
      <c r="F1476" s="2" t="s">
        <v>99</v>
      </c>
      <c r="G1476" s="7">
        <v>11901351</v>
      </c>
      <c r="H1476" s="2" t="s">
        <v>82</v>
      </c>
      <c r="K1476" t="s">
        <v>21</v>
      </c>
      <c r="L1476" s="22"/>
    </row>
    <row r="1477" spans="2:12" x14ac:dyDescent="0.3">
      <c r="B1477" s="2"/>
      <c r="C1477" s="5" t="s">
        <v>74</v>
      </c>
      <c r="D1477" s="6" t="s">
        <v>2661</v>
      </c>
      <c r="E1477" s="2" t="s">
        <v>2662</v>
      </c>
      <c r="F1477" s="2" t="s">
        <v>99</v>
      </c>
      <c r="G1477" s="7">
        <v>12095137</v>
      </c>
      <c r="H1477" s="2" t="s">
        <v>82</v>
      </c>
      <c r="K1477" t="s">
        <v>21</v>
      </c>
      <c r="L1477" s="22"/>
    </row>
    <row r="1478" spans="2:12" x14ac:dyDescent="0.3">
      <c r="B1478" s="2"/>
      <c r="C1478" s="5" t="s">
        <v>74</v>
      </c>
      <c r="D1478" s="6" t="s">
        <v>2663</v>
      </c>
      <c r="E1478" s="2" t="s">
        <v>2664</v>
      </c>
      <c r="F1478" s="2" t="s">
        <v>99</v>
      </c>
      <c r="G1478" s="7">
        <v>14871203</v>
      </c>
      <c r="H1478" s="2" t="s">
        <v>82</v>
      </c>
      <c r="K1478" t="s">
        <v>21</v>
      </c>
      <c r="L1478" s="22"/>
    </row>
    <row r="1479" spans="2:12" x14ac:dyDescent="0.3">
      <c r="B1479" s="2"/>
      <c r="G1479" s="7">
        <v>0</v>
      </c>
      <c r="K1479" t="s">
        <v>21</v>
      </c>
      <c r="L1479" s="22"/>
    </row>
    <row r="1480" spans="2:12" x14ac:dyDescent="0.3">
      <c r="B1480" s="2"/>
      <c r="D1480" s="6" t="s">
        <v>2218</v>
      </c>
      <c r="G1480" s="7">
        <v>0</v>
      </c>
      <c r="K1480" t="s">
        <v>21</v>
      </c>
      <c r="L1480" s="22"/>
    </row>
    <row r="1481" spans="2:12" x14ac:dyDescent="0.3">
      <c r="B1481" s="2"/>
      <c r="C1481" s="5" t="s">
        <v>74</v>
      </c>
      <c r="D1481" s="6" t="s">
        <v>2665</v>
      </c>
      <c r="E1481" s="2" t="s">
        <v>2666</v>
      </c>
      <c r="F1481" s="2" t="s">
        <v>99</v>
      </c>
      <c r="G1481" s="7">
        <v>9648177</v>
      </c>
      <c r="H1481" s="2" t="s">
        <v>82</v>
      </c>
      <c r="K1481" t="s">
        <v>21</v>
      </c>
      <c r="L1481" s="22"/>
    </row>
    <row r="1482" spans="2:12" x14ac:dyDescent="0.3">
      <c r="B1482" s="2"/>
      <c r="C1482" s="5" t="s">
        <v>74</v>
      </c>
      <c r="D1482" s="6" t="s">
        <v>2667</v>
      </c>
      <c r="E1482" s="2" t="s">
        <v>2668</v>
      </c>
      <c r="F1482" s="2" t="s">
        <v>99</v>
      </c>
      <c r="G1482" s="7">
        <v>14296937</v>
      </c>
      <c r="H1482" s="2" t="s">
        <v>82</v>
      </c>
      <c r="K1482" t="s">
        <v>21</v>
      </c>
      <c r="L1482" s="22"/>
    </row>
    <row r="1483" spans="2:12" x14ac:dyDescent="0.3">
      <c r="B1483" s="2"/>
      <c r="G1483" s="7">
        <v>0</v>
      </c>
      <c r="K1483" t="s">
        <v>21</v>
      </c>
      <c r="L1483" s="22"/>
    </row>
    <row r="1484" spans="2:12" x14ac:dyDescent="0.3">
      <c r="B1484" s="2"/>
      <c r="D1484" s="6" t="s">
        <v>2669</v>
      </c>
      <c r="G1484" s="7">
        <v>0</v>
      </c>
      <c r="K1484" t="s">
        <v>21</v>
      </c>
    </row>
    <row r="1485" spans="2:12" x14ac:dyDescent="0.3">
      <c r="B1485" s="2"/>
      <c r="D1485" s="6" t="s">
        <v>1955</v>
      </c>
      <c r="G1485" s="7">
        <v>0</v>
      </c>
      <c r="K1485" t="s">
        <v>21</v>
      </c>
    </row>
    <row r="1486" spans="2:12" x14ac:dyDescent="0.3">
      <c r="B1486" s="2"/>
      <c r="C1486" s="5" t="s">
        <v>74</v>
      </c>
      <c r="D1486" s="6" t="s">
        <v>2670</v>
      </c>
      <c r="E1486" s="2" t="s">
        <v>2671</v>
      </c>
      <c r="F1486" s="2" t="s">
        <v>99</v>
      </c>
      <c r="G1486" s="7">
        <v>121356</v>
      </c>
      <c r="H1486" s="2" t="s">
        <v>82</v>
      </c>
      <c r="K1486" t="s">
        <v>21</v>
      </c>
      <c r="L1486" s="22"/>
    </row>
    <row r="1487" spans="2:12" x14ac:dyDescent="0.3">
      <c r="B1487" s="2"/>
      <c r="C1487" s="5" t="s">
        <v>74</v>
      </c>
      <c r="D1487" s="6" t="s">
        <v>2672</v>
      </c>
      <c r="E1487" s="2" t="s">
        <v>2673</v>
      </c>
      <c r="F1487" s="2" t="s">
        <v>99</v>
      </c>
      <c r="G1487" s="7">
        <v>183183</v>
      </c>
      <c r="H1487" s="2" t="s">
        <v>82</v>
      </c>
      <c r="K1487" t="s">
        <v>21</v>
      </c>
      <c r="L1487" s="22"/>
    </row>
    <row r="1488" spans="2:12" x14ac:dyDescent="0.3">
      <c r="B1488" s="2"/>
      <c r="C1488" s="5" t="s">
        <v>74</v>
      </c>
      <c r="D1488" s="6" t="s">
        <v>2674</v>
      </c>
      <c r="E1488" s="2" t="s">
        <v>2675</v>
      </c>
      <c r="F1488" s="2" t="s">
        <v>99</v>
      </c>
      <c r="G1488" s="7">
        <v>194629</v>
      </c>
      <c r="H1488" s="2" t="s">
        <v>82</v>
      </c>
      <c r="K1488" t="s">
        <v>21</v>
      </c>
      <c r="L1488" s="22"/>
    </row>
    <row r="1489" spans="2:12" x14ac:dyDescent="0.3">
      <c r="B1489" s="2"/>
      <c r="C1489" s="5" t="s">
        <v>74</v>
      </c>
      <c r="D1489" s="6" t="s">
        <v>2676</v>
      </c>
      <c r="E1489" s="2" t="s">
        <v>2677</v>
      </c>
      <c r="F1489" s="2" t="s">
        <v>99</v>
      </c>
      <c r="G1489" s="7">
        <v>552668</v>
      </c>
      <c r="H1489" s="2" t="s">
        <v>82</v>
      </c>
      <c r="K1489" t="s">
        <v>21</v>
      </c>
      <c r="L1489" s="22"/>
    </row>
    <row r="1490" spans="2:12" x14ac:dyDescent="0.3">
      <c r="B1490" s="2"/>
      <c r="C1490" s="5" t="s">
        <v>74</v>
      </c>
      <c r="D1490" s="6" t="s">
        <v>2678</v>
      </c>
      <c r="E1490" s="2" t="s">
        <v>2679</v>
      </c>
      <c r="F1490" s="2" t="s">
        <v>99</v>
      </c>
      <c r="G1490" s="7">
        <v>567914</v>
      </c>
      <c r="H1490" s="2" t="s">
        <v>82</v>
      </c>
      <c r="K1490" t="s">
        <v>21</v>
      </c>
      <c r="L1490" s="22"/>
    </row>
    <row r="1491" spans="2:12" x14ac:dyDescent="0.3">
      <c r="B1491" s="2"/>
      <c r="C1491" s="5" t="s">
        <v>74</v>
      </c>
      <c r="D1491" s="6" t="s">
        <v>2680</v>
      </c>
      <c r="E1491" s="2" t="s">
        <v>2681</v>
      </c>
      <c r="F1491" s="2" t="s">
        <v>99</v>
      </c>
      <c r="G1491" s="7">
        <v>663986</v>
      </c>
      <c r="H1491" s="2" t="s">
        <v>82</v>
      </c>
      <c r="K1491" t="s">
        <v>21</v>
      </c>
      <c r="L1491" s="22"/>
    </row>
    <row r="1492" spans="2:12" x14ac:dyDescent="0.3">
      <c r="B1492" s="2"/>
      <c r="C1492" s="5" t="s">
        <v>74</v>
      </c>
      <c r="D1492" s="6" t="s">
        <v>2682</v>
      </c>
      <c r="E1492" s="2" t="s">
        <v>2683</v>
      </c>
      <c r="F1492" s="2" t="s">
        <v>99</v>
      </c>
      <c r="G1492" s="7">
        <v>1110452</v>
      </c>
      <c r="H1492" s="2" t="s">
        <v>82</v>
      </c>
      <c r="K1492" t="s">
        <v>21</v>
      </c>
      <c r="L1492" s="22"/>
    </row>
    <row r="1493" spans="2:12" x14ac:dyDescent="0.3">
      <c r="B1493" s="2"/>
      <c r="C1493" s="5" t="s">
        <v>74</v>
      </c>
      <c r="D1493" s="6" t="s">
        <v>2684</v>
      </c>
      <c r="E1493" s="2" t="s">
        <v>2685</v>
      </c>
      <c r="F1493" s="2" t="s">
        <v>99</v>
      </c>
      <c r="G1493" s="7">
        <v>3292120</v>
      </c>
      <c r="H1493" s="2" t="s">
        <v>82</v>
      </c>
      <c r="K1493" t="s">
        <v>21</v>
      </c>
      <c r="L1493" s="22"/>
    </row>
    <row r="1494" spans="2:12" x14ac:dyDescent="0.3">
      <c r="B1494" s="2"/>
      <c r="C1494" s="5" t="s">
        <v>74</v>
      </c>
      <c r="D1494" s="6" t="s">
        <v>2686</v>
      </c>
      <c r="E1494" s="2" t="s">
        <v>2687</v>
      </c>
      <c r="F1494" s="2" t="s">
        <v>99</v>
      </c>
      <c r="G1494" s="7">
        <v>4299372</v>
      </c>
      <c r="H1494" s="2" t="s">
        <v>82</v>
      </c>
      <c r="K1494" t="s">
        <v>21</v>
      </c>
      <c r="L1494" s="22"/>
    </row>
    <row r="1495" spans="2:12" x14ac:dyDescent="0.3">
      <c r="B1495" s="2"/>
      <c r="C1495" s="5" t="s">
        <v>74</v>
      </c>
      <c r="D1495" s="6" t="s">
        <v>2688</v>
      </c>
      <c r="E1495" s="2" t="s">
        <v>2689</v>
      </c>
      <c r="F1495" s="2" t="s">
        <v>99</v>
      </c>
      <c r="G1495" s="7">
        <v>6168532</v>
      </c>
      <c r="H1495" s="2" t="s">
        <v>82</v>
      </c>
      <c r="K1495" t="s">
        <v>21</v>
      </c>
      <c r="L1495" s="22"/>
    </row>
    <row r="1496" spans="2:12" x14ac:dyDescent="0.3">
      <c r="B1496" s="2"/>
      <c r="G1496" s="7">
        <v>0</v>
      </c>
      <c r="K1496" t="s">
        <v>21</v>
      </c>
      <c r="L1496" s="22"/>
    </row>
    <row r="1497" spans="2:12" x14ac:dyDescent="0.3">
      <c r="B1497" s="2"/>
      <c r="D1497" s="6" t="s">
        <v>2047</v>
      </c>
      <c r="G1497" s="7">
        <v>0</v>
      </c>
      <c r="K1497" t="s">
        <v>21</v>
      </c>
      <c r="L1497" s="22"/>
    </row>
    <row r="1498" spans="2:12" x14ac:dyDescent="0.3">
      <c r="B1498" s="2"/>
      <c r="C1498" s="5" t="s">
        <v>74</v>
      </c>
      <c r="D1498" s="6" t="s">
        <v>2690</v>
      </c>
      <c r="E1498" s="2" t="s">
        <v>2691</v>
      </c>
      <c r="F1498" s="2" t="s">
        <v>99</v>
      </c>
      <c r="G1498" s="7">
        <v>349006</v>
      </c>
      <c r="H1498" s="2" t="s">
        <v>82</v>
      </c>
      <c r="K1498" t="s">
        <v>21</v>
      </c>
    </row>
    <row r="1499" spans="2:12" x14ac:dyDescent="0.3">
      <c r="B1499" s="2"/>
      <c r="C1499" s="5" t="s">
        <v>74</v>
      </c>
      <c r="D1499" s="6" t="s">
        <v>2692</v>
      </c>
      <c r="E1499" s="2" t="s">
        <v>2693</v>
      </c>
      <c r="F1499" s="2" t="s">
        <v>99</v>
      </c>
      <c r="G1499" s="7">
        <v>367302</v>
      </c>
      <c r="H1499" s="2" t="s">
        <v>82</v>
      </c>
      <c r="K1499" t="s">
        <v>21</v>
      </c>
    </row>
    <row r="1500" spans="2:12" x14ac:dyDescent="0.3">
      <c r="B1500" s="2"/>
      <c r="C1500" s="5" t="s">
        <v>74</v>
      </c>
      <c r="D1500" s="6" t="s">
        <v>2694</v>
      </c>
      <c r="E1500" s="2" t="s">
        <v>2695</v>
      </c>
      <c r="F1500" s="2" t="s">
        <v>99</v>
      </c>
      <c r="G1500" s="7">
        <v>509725</v>
      </c>
      <c r="H1500" s="2" t="s">
        <v>82</v>
      </c>
      <c r="K1500" t="s">
        <v>21</v>
      </c>
    </row>
    <row r="1501" spans="2:12" x14ac:dyDescent="0.3">
      <c r="B1501" s="2"/>
      <c r="C1501" s="5" t="s">
        <v>74</v>
      </c>
      <c r="D1501" s="6" t="s">
        <v>2696</v>
      </c>
      <c r="E1501" s="2" t="s">
        <v>2697</v>
      </c>
      <c r="F1501" s="2" t="s">
        <v>99</v>
      </c>
      <c r="G1501" s="7">
        <v>585065</v>
      </c>
      <c r="H1501" s="2" t="s">
        <v>82</v>
      </c>
      <c r="K1501" t="s">
        <v>21</v>
      </c>
    </row>
    <row r="1502" spans="2:12" x14ac:dyDescent="0.3">
      <c r="B1502" s="2"/>
      <c r="C1502" s="5" t="s">
        <v>74</v>
      </c>
      <c r="D1502" s="6" t="s">
        <v>2698</v>
      </c>
      <c r="E1502" s="2" t="s">
        <v>2699</v>
      </c>
      <c r="F1502" s="2" t="s">
        <v>99</v>
      </c>
      <c r="G1502" s="7">
        <v>988449</v>
      </c>
      <c r="H1502" s="2" t="s">
        <v>82</v>
      </c>
      <c r="K1502" t="s">
        <v>21</v>
      </c>
    </row>
    <row r="1503" spans="2:12" x14ac:dyDescent="0.3">
      <c r="B1503" s="2"/>
      <c r="C1503" s="5" t="s">
        <v>74</v>
      </c>
      <c r="D1503" s="6" t="s">
        <v>2700</v>
      </c>
      <c r="E1503" s="2" t="s">
        <v>2701</v>
      </c>
      <c r="F1503" s="2" t="s">
        <v>99</v>
      </c>
      <c r="G1503" s="7">
        <v>1022753</v>
      </c>
      <c r="H1503" s="2" t="s">
        <v>82</v>
      </c>
      <c r="K1503" t="s">
        <v>21</v>
      </c>
    </row>
    <row r="1504" spans="2:12" x14ac:dyDescent="0.3">
      <c r="B1504" s="2"/>
      <c r="C1504" s="5" t="s">
        <v>74</v>
      </c>
      <c r="D1504" s="6" t="s">
        <v>2702</v>
      </c>
      <c r="E1504" s="2" t="s">
        <v>2703</v>
      </c>
      <c r="F1504" s="2" t="s">
        <v>99</v>
      </c>
      <c r="G1504" s="7">
        <v>1045622</v>
      </c>
      <c r="H1504" s="2" t="s">
        <v>82</v>
      </c>
      <c r="K1504" t="s">
        <v>21</v>
      </c>
    </row>
    <row r="1505" spans="2:12" x14ac:dyDescent="0.3">
      <c r="B1505" s="2"/>
      <c r="C1505" s="5" t="s">
        <v>74</v>
      </c>
      <c r="D1505" s="6" t="s">
        <v>2704</v>
      </c>
      <c r="E1505" s="2" t="s">
        <v>2705</v>
      </c>
      <c r="F1505" s="2" t="s">
        <v>99</v>
      </c>
      <c r="G1505" s="7">
        <v>1500461</v>
      </c>
      <c r="H1505" s="2" t="s">
        <v>82</v>
      </c>
      <c r="K1505" t="s">
        <v>21</v>
      </c>
    </row>
    <row r="1506" spans="2:12" x14ac:dyDescent="0.3">
      <c r="B1506" s="2"/>
      <c r="C1506" s="5" t="s">
        <v>74</v>
      </c>
      <c r="D1506" s="6" t="s">
        <v>2706</v>
      </c>
      <c r="E1506" s="2" t="s">
        <v>2707</v>
      </c>
      <c r="F1506" s="2" t="s">
        <v>99</v>
      </c>
      <c r="G1506" s="7">
        <v>2096325</v>
      </c>
      <c r="H1506" s="2" t="s">
        <v>82</v>
      </c>
      <c r="K1506" t="s">
        <v>21</v>
      </c>
      <c r="L1506" s="22"/>
    </row>
    <row r="1507" spans="2:12" x14ac:dyDescent="0.3">
      <c r="B1507" s="2"/>
      <c r="C1507" s="5" t="s">
        <v>74</v>
      </c>
      <c r="D1507" s="6" t="s">
        <v>2708</v>
      </c>
      <c r="E1507" s="2" t="s">
        <v>2709</v>
      </c>
      <c r="F1507" s="2" t="s">
        <v>99</v>
      </c>
      <c r="G1507" s="7">
        <v>11935077</v>
      </c>
      <c r="H1507" s="2" t="s">
        <v>82</v>
      </c>
      <c r="K1507" t="s">
        <v>21</v>
      </c>
    </row>
    <row r="1508" spans="2:12" x14ac:dyDescent="0.3">
      <c r="B1508" s="2"/>
      <c r="C1508" s="5" t="s">
        <v>74</v>
      </c>
      <c r="D1508" s="6" t="s">
        <v>2710</v>
      </c>
      <c r="E1508" s="2" t="s">
        <v>2711</v>
      </c>
      <c r="F1508" s="2" t="s">
        <v>99</v>
      </c>
      <c r="G1508" s="7">
        <v>13060105</v>
      </c>
      <c r="H1508" s="2" t="s">
        <v>82</v>
      </c>
      <c r="K1508" t="s">
        <v>21</v>
      </c>
    </row>
    <row r="1509" spans="2:12" x14ac:dyDescent="0.3">
      <c r="B1509" s="2"/>
      <c r="C1509" s="5" t="s">
        <v>74</v>
      </c>
      <c r="D1509" s="6" t="s">
        <v>2712</v>
      </c>
      <c r="E1509" s="2" t="s">
        <v>2713</v>
      </c>
      <c r="F1509" s="2" t="s">
        <v>99</v>
      </c>
      <c r="G1509" s="7">
        <v>14909318</v>
      </c>
      <c r="H1509" s="2" t="s">
        <v>82</v>
      </c>
      <c r="K1509" t="s">
        <v>21</v>
      </c>
    </row>
    <row r="1510" spans="2:12" x14ac:dyDescent="0.3">
      <c r="B1510" s="2"/>
      <c r="G1510" s="7">
        <v>0</v>
      </c>
      <c r="K1510" t="s">
        <v>21</v>
      </c>
    </row>
    <row r="1511" spans="2:12" x14ac:dyDescent="0.3">
      <c r="B1511" s="2"/>
      <c r="D1511" s="6" t="s">
        <v>2218</v>
      </c>
      <c r="G1511" s="7">
        <v>0</v>
      </c>
      <c r="K1511" t="s">
        <v>21</v>
      </c>
    </row>
    <row r="1512" spans="2:12" x14ac:dyDescent="0.3">
      <c r="B1512" s="2"/>
      <c r="G1512" s="7">
        <v>0</v>
      </c>
      <c r="K1512" t="s">
        <v>21</v>
      </c>
    </row>
    <row r="1513" spans="2:12" x14ac:dyDescent="0.3">
      <c r="B1513" s="2"/>
      <c r="D1513" s="6" t="s">
        <v>2480</v>
      </c>
      <c r="G1513" s="7">
        <v>0</v>
      </c>
      <c r="K1513" t="s">
        <v>21</v>
      </c>
    </row>
    <row r="1514" spans="2:12" x14ac:dyDescent="0.3">
      <c r="B1514" s="2"/>
      <c r="D1514" s="6" t="s">
        <v>2714</v>
      </c>
      <c r="G1514" s="7">
        <v>0</v>
      </c>
      <c r="K1514" t="s">
        <v>21</v>
      </c>
    </row>
    <row r="1515" spans="2:12" x14ac:dyDescent="0.3">
      <c r="B1515" s="2"/>
      <c r="C1515" s="5" t="s">
        <v>74</v>
      </c>
      <c r="D1515" s="6" t="s">
        <v>2715</v>
      </c>
      <c r="E1515" s="2" t="s">
        <v>2716</v>
      </c>
      <c r="F1515" s="2" t="s">
        <v>99</v>
      </c>
      <c r="G1515" s="7">
        <v>233772</v>
      </c>
      <c r="H1515" s="2" t="s">
        <v>82</v>
      </c>
      <c r="K1515" t="s">
        <v>21</v>
      </c>
    </row>
    <row r="1516" spans="2:12" x14ac:dyDescent="0.3">
      <c r="B1516" s="2"/>
      <c r="C1516" s="5" t="s">
        <v>74</v>
      </c>
      <c r="D1516" s="6" t="s">
        <v>2717</v>
      </c>
      <c r="E1516" s="2" t="s">
        <v>2718</v>
      </c>
      <c r="F1516" s="2" t="s">
        <v>99</v>
      </c>
      <c r="G1516" s="7">
        <v>660660</v>
      </c>
      <c r="H1516" s="2" t="s">
        <v>82</v>
      </c>
      <c r="K1516" t="s">
        <v>21</v>
      </c>
    </row>
    <row r="1517" spans="2:12" x14ac:dyDescent="0.3">
      <c r="B1517" s="2"/>
      <c r="G1517" s="7">
        <v>0</v>
      </c>
      <c r="K1517" t="s">
        <v>21</v>
      </c>
    </row>
    <row r="1518" spans="2:12" x14ac:dyDescent="0.3">
      <c r="B1518" s="2"/>
      <c r="D1518" s="6" t="s">
        <v>2669</v>
      </c>
      <c r="G1518" s="7">
        <v>0</v>
      </c>
      <c r="K1518" t="s">
        <v>21</v>
      </c>
    </row>
    <row r="1519" spans="2:12" x14ac:dyDescent="0.3">
      <c r="B1519" s="2"/>
      <c r="D1519" s="6" t="s">
        <v>2714</v>
      </c>
      <c r="G1519" s="7">
        <v>0</v>
      </c>
      <c r="K1519" t="s">
        <v>21</v>
      </c>
    </row>
    <row r="1520" spans="2:12" x14ac:dyDescent="0.3">
      <c r="B1520" s="2"/>
      <c r="C1520" s="5" t="s">
        <v>74</v>
      </c>
      <c r="D1520" s="6" t="s">
        <v>2719</v>
      </c>
      <c r="E1520" s="2" t="s">
        <v>2720</v>
      </c>
      <c r="F1520" s="2" t="s">
        <v>99</v>
      </c>
      <c r="G1520" s="7">
        <v>499307</v>
      </c>
      <c r="H1520" s="2" t="s">
        <v>82</v>
      </c>
      <c r="K1520" t="s">
        <v>21</v>
      </c>
    </row>
    <row r="1521" spans="2:11" x14ac:dyDescent="0.3">
      <c r="B1521" s="2"/>
      <c r="G1521" s="7">
        <v>0</v>
      </c>
      <c r="K1521" t="s">
        <v>21</v>
      </c>
    </row>
    <row r="1522" spans="2:11" x14ac:dyDescent="0.3">
      <c r="B1522" s="2"/>
      <c r="C1522" s="5" t="s">
        <v>2721</v>
      </c>
      <c r="D1522" s="6" t="s">
        <v>2722</v>
      </c>
      <c r="G1522" s="7">
        <v>0</v>
      </c>
      <c r="K1522" t="s">
        <v>21</v>
      </c>
    </row>
    <row r="1523" spans="2:11" x14ac:dyDescent="0.3">
      <c r="B1523" s="2"/>
      <c r="C1523" s="5" t="s">
        <v>74</v>
      </c>
      <c r="D1523" s="6" t="s">
        <v>2723</v>
      </c>
      <c r="E1523" s="2" t="s">
        <v>2724</v>
      </c>
      <c r="F1523" s="2" t="s">
        <v>99</v>
      </c>
      <c r="G1523" s="7">
        <v>1501500</v>
      </c>
      <c r="H1523" s="2" t="s">
        <v>82</v>
      </c>
      <c r="I1523" s="3">
        <v>0.94</v>
      </c>
      <c r="K1523" t="s">
        <v>21</v>
      </c>
    </row>
    <row r="1524" spans="2:11" x14ac:dyDescent="0.3">
      <c r="B1524" s="2"/>
      <c r="C1524" s="5" t="s">
        <v>74</v>
      </c>
      <c r="D1524" s="6" t="s">
        <v>2725</v>
      </c>
      <c r="E1524" s="2" t="s">
        <v>2726</v>
      </c>
      <c r="F1524" s="2" t="s">
        <v>99</v>
      </c>
      <c r="G1524" s="7">
        <v>1732500</v>
      </c>
      <c r="H1524" s="2" t="s">
        <v>82</v>
      </c>
      <c r="K1524" t="s">
        <v>21</v>
      </c>
    </row>
    <row r="1525" spans="2:11" x14ac:dyDescent="0.3">
      <c r="B1525" s="2"/>
      <c r="C1525" s="5" t="s">
        <v>74</v>
      </c>
      <c r="D1525" s="6" t="s">
        <v>2727</v>
      </c>
      <c r="E1525" s="2" t="s">
        <v>2728</v>
      </c>
      <c r="F1525" s="2" t="s">
        <v>99</v>
      </c>
      <c r="G1525" s="7">
        <v>2021250</v>
      </c>
      <c r="H1525" s="2" t="s">
        <v>82</v>
      </c>
      <c r="I1525" s="3">
        <v>0.9</v>
      </c>
      <c r="K1525" t="s">
        <v>21</v>
      </c>
    </row>
    <row r="1526" spans="2:11" x14ac:dyDescent="0.3">
      <c r="B1526" s="2"/>
      <c r="C1526" s="5" t="s">
        <v>74</v>
      </c>
      <c r="D1526" s="6" t="s">
        <v>2729</v>
      </c>
      <c r="E1526" s="2" t="s">
        <v>2730</v>
      </c>
      <c r="F1526" s="2" t="s">
        <v>99</v>
      </c>
      <c r="G1526" s="7">
        <v>2483250</v>
      </c>
      <c r="H1526" s="2" t="s">
        <v>82</v>
      </c>
      <c r="I1526" s="3">
        <v>0.95</v>
      </c>
      <c r="K1526" t="s">
        <v>21</v>
      </c>
    </row>
    <row r="1527" spans="2:11" x14ac:dyDescent="0.3">
      <c r="B1527" s="2"/>
      <c r="C1527" s="5" t="s">
        <v>74</v>
      </c>
      <c r="D1527" s="6" t="s">
        <v>2731</v>
      </c>
      <c r="E1527" s="2" t="s">
        <v>2732</v>
      </c>
      <c r="F1527" s="2" t="s">
        <v>99</v>
      </c>
      <c r="G1527" s="7">
        <v>3580500</v>
      </c>
      <c r="H1527" s="2" t="s">
        <v>82</v>
      </c>
      <c r="I1527" s="3">
        <v>0.9</v>
      </c>
      <c r="K1527" t="s">
        <v>21</v>
      </c>
    </row>
    <row r="1528" spans="2:11" x14ac:dyDescent="0.3">
      <c r="B1528" s="2"/>
      <c r="C1528" s="5" t="s">
        <v>74</v>
      </c>
      <c r="D1528" s="6" t="s">
        <v>2733</v>
      </c>
      <c r="E1528" s="2" t="s">
        <v>2734</v>
      </c>
      <c r="F1528" s="2" t="s">
        <v>99</v>
      </c>
      <c r="G1528" s="7">
        <v>4273500</v>
      </c>
      <c r="H1528" s="2" t="s">
        <v>82</v>
      </c>
      <c r="I1528" s="3">
        <v>0.99</v>
      </c>
      <c r="K1528" t="s">
        <v>21</v>
      </c>
    </row>
    <row r="1529" spans="2:11" x14ac:dyDescent="0.3">
      <c r="B1529" s="2"/>
      <c r="C1529" s="5" t="s">
        <v>74</v>
      </c>
      <c r="D1529" s="6" t="s">
        <v>2735</v>
      </c>
      <c r="E1529" s="2" t="s">
        <v>2736</v>
      </c>
      <c r="F1529" s="2" t="s">
        <v>99</v>
      </c>
      <c r="G1529" s="7">
        <v>6930000</v>
      </c>
      <c r="H1529" s="2" t="s">
        <v>82</v>
      </c>
      <c r="I1529" s="3">
        <v>0.9</v>
      </c>
      <c r="K1529" t="s">
        <v>21</v>
      </c>
    </row>
    <row r="1530" spans="2:11" x14ac:dyDescent="0.3">
      <c r="B1530" s="2"/>
      <c r="C1530" s="5" t="s">
        <v>74</v>
      </c>
      <c r="D1530" s="6" t="s">
        <v>2737</v>
      </c>
      <c r="E1530" s="2" t="s">
        <v>2738</v>
      </c>
      <c r="F1530" s="2" t="s">
        <v>99</v>
      </c>
      <c r="G1530" s="7">
        <v>868560</v>
      </c>
      <c r="H1530" s="2" t="s">
        <v>82</v>
      </c>
      <c r="I1530" s="3">
        <v>0.9</v>
      </c>
      <c r="K1530" t="s">
        <v>21</v>
      </c>
    </row>
    <row r="1531" spans="2:11" x14ac:dyDescent="0.3">
      <c r="B1531" s="2"/>
      <c r="C1531" s="5" t="s">
        <v>74</v>
      </c>
      <c r="D1531" s="6" t="s">
        <v>2739</v>
      </c>
      <c r="E1531" s="2" t="s">
        <v>2740</v>
      </c>
      <c r="F1531" s="2" t="s">
        <v>99</v>
      </c>
      <c r="G1531" s="7">
        <v>1060290</v>
      </c>
      <c r="H1531" s="2" t="s">
        <v>82</v>
      </c>
      <c r="K1531" t="s">
        <v>21</v>
      </c>
    </row>
    <row r="1532" spans="2:11" x14ac:dyDescent="0.3">
      <c r="B1532" s="2"/>
      <c r="C1532" s="5" t="s">
        <v>74</v>
      </c>
      <c r="D1532" s="6" t="s">
        <v>2741</v>
      </c>
      <c r="E1532" s="2" t="s">
        <v>2742</v>
      </c>
      <c r="F1532" s="2" t="s">
        <v>99</v>
      </c>
      <c r="G1532" s="7">
        <v>1413720</v>
      </c>
      <c r="H1532" s="2" t="s">
        <v>82</v>
      </c>
      <c r="I1532" s="3">
        <v>0.95</v>
      </c>
      <c r="K1532" t="s">
        <v>21</v>
      </c>
    </row>
    <row r="1533" spans="2:11" x14ac:dyDescent="0.3">
      <c r="B1533" s="2"/>
      <c r="C1533" s="5" t="s">
        <v>74</v>
      </c>
      <c r="D1533" s="6" t="s">
        <v>2743</v>
      </c>
      <c r="E1533" s="2" t="s">
        <v>2744</v>
      </c>
      <c r="F1533" s="2" t="s">
        <v>99</v>
      </c>
      <c r="G1533" s="7">
        <v>1886115</v>
      </c>
      <c r="H1533" s="2" t="s">
        <v>82</v>
      </c>
      <c r="I1533" s="3">
        <v>0.91</v>
      </c>
      <c r="K1533" t="s">
        <v>21</v>
      </c>
    </row>
    <row r="1534" spans="2:11" x14ac:dyDescent="0.3">
      <c r="B1534" s="2"/>
      <c r="C1534" s="5" t="s">
        <v>74</v>
      </c>
      <c r="D1534" s="6" t="s">
        <v>2745</v>
      </c>
      <c r="E1534" s="2" t="s">
        <v>2746</v>
      </c>
      <c r="F1534" s="2" t="s">
        <v>99</v>
      </c>
      <c r="G1534" s="7">
        <v>2887500</v>
      </c>
      <c r="H1534" s="2" t="s">
        <v>82</v>
      </c>
      <c r="I1534" s="3">
        <v>0.94</v>
      </c>
      <c r="K1534" t="s">
        <v>21</v>
      </c>
    </row>
    <row r="1535" spans="2:11" x14ac:dyDescent="0.3">
      <c r="B1535" s="2"/>
      <c r="C1535" s="5" t="s">
        <v>74</v>
      </c>
      <c r="D1535" s="6" t="s">
        <v>2747</v>
      </c>
      <c r="E1535" s="2" t="s">
        <v>2748</v>
      </c>
      <c r="F1535" s="2" t="s">
        <v>99</v>
      </c>
      <c r="G1535" s="7">
        <v>3234000</v>
      </c>
      <c r="H1535" s="2" t="s">
        <v>82</v>
      </c>
      <c r="I1535" s="3">
        <v>0.94</v>
      </c>
      <c r="K1535" t="s">
        <v>21</v>
      </c>
    </row>
    <row r="1536" spans="2:11" x14ac:dyDescent="0.3">
      <c r="B1536" s="2"/>
      <c r="C1536" s="5" t="s">
        <v>74</v>
      </c>
      <c r="D1536" s="6" t="s">
        <v>2749</v>
      </c>
      <c r="E1536" s="2" t="s">
        <v>2750</v>
      </c>
      <c r="F1536" s="2" t="s">
        <v>99</v>
      </c>
      <c r="G1536" s="7">
        <v>5758830</v>
      </c>
      <c r="H1536" s="2" t="s">
        <v>82</v>
      </c>
      <c r="I1536" s="3">
        <v>0.96</v>
      </c>
      <c r="K1536" t="s">
        <v>21</v>
      </c>
    </row>
    <row r="1537" spans="2:11" x14ac:dyDescent="0.3">
      <c r="B1537" s="2"/>
      <c r="C1537" s="5" t="s">
        <v>74</v>
      </c>
      <c r="D1537" s="6" t="s">
        <v>2751</v>
      </c>
      <c r="E1537" s="2" t="s">
        <v>2752</v>
      </c>
      <c r="F1537" s="2" t="s">
        <v>99</v>
      </c>
      <c r="G1537" s="7">
        <v>31185</v>
      </c>
      <c r="H1537" s="2" t="s">
        <v>82</v>
      </c>
      <c r="K1537" t="s">
        <v>21</v>
      </c>
    </row>
    <row r="1538" spans="2:11" x14ac:dyDescent="0.3">
      <c r="B1538" s="2"/>
      <c r="C1538" s="5" t="s">
        <v>74</v>
      </c>
      <c r="D1538" s="6" t="s">
        <v>2753</v>
      </c>
      <c r="E1538" s="2" t="s">
        <v>2754</v>
      </c>
      <c r="F1538" s="2" t="s">
        <v>99</v>
      </c>
      <c r="G1538" s="7">
        <v>41580</v>
      </c>
      <c r="H1538" s="2" t="s">
        <v>82</v>
      </c>
      <c r="K1538" t="s">
        <v>21</v>
      </c>
    </row>
    <row r="1539" spans="2:11" x14ac:dyDescent="0.3">
      <c r="B1539" s="2"/>
      <c r="C1539" s="5" t="s">
        <v>74</v>
      </c>
      <c r="D1539" s="6" t="s">
        <v>2755</v>
      </c>
      <c r="E1539" s="2" t="s">
        <v>2756</v>
      </c>
      <c r="F1539" s="2" t="s">
        <v>99</v>
      </c>
      <c r="G1539" s="7">
        <v>57750</v>
      </c>
      <c r="H1539" s="2" t="s">
        <v>82</v>
      </c>
      <c r="K1539" t="s">
        <v>21</v>
      </c>
    </row>
    <row r="1540" spans="2:11" x14ac:dyDescent="0.3">
      <c r="B1540" s="2"/>
      <c r="C1540" s="5" t="s">
        <v>74</v>
      </c>
      <c r="D1540" s="6" t="s">
        <v>2757</v>
      </c>
      <c r="E1540" s="2" t="s">
        <v>2758</v>
      </c>
      <c r="F1540" s="2" t="s">
        <v>99</v>
      </c>
      <c r="G1540" s="7">
        <v>98175</v>
      </c>
      <c r="H1540" s="2" t="s">
        <v>82</v>
      </c>
      <c r="K1540" t="s">
        <v>21</v>
      </c>
    </row>
    <row r="1541" spans="2:11" x14ac:dyDescent="0.3">
      <c r="B1541" s="2"/>
      <c r="C1541" s="5" t="s">
        <v>74</v>
      </c>
      <c r="D1541" s="6" t="s">
        <v>2759</v>
      </c>
      <c r="E1541" s="2" t="s">
        <v>2760</v>
      </c>
      <c r="F1541" s="2" t="s">
        <v>99</v>
      </c>
      <c r="G1541" s="7">
        <v>155925</v>
      </c>
      <c r="H1541" s="2" t="s">
        <v>82</v>
      </c>
      <c r="K1541" t="s">
        <v>21</v>
      </c>
    </row>
    <row r="1542" spans="2:11" x14ac:dyDescent="0.3">
      <c r="B1542" s="2"/>
      <c r="C1542" s="5" t="s">
        <v>74</v>
      </c>
      <c r="D1542" s="6" t="s">
        <v>2761</v>
      </c>
      <c r="E1542" s="2" t="s">
        <v>2762</v>
      </c>
      <c r="F1542" s="2" t="s">
        <v>99</v>
      </c>
      <c r="G1542" s="7">
        <v>231000</v>
      </c>
      <c r="H1542" s="2" t="s">
        <v>82</v>
      </c>
      <c r="K1542" t="s">
        <v>21</v>
      </c>
    </row>
    <row r="1543" spans="2:11" x14ac:dyDescent="0.3">
      <c r="B1543" s="2"/>
      <c r="C1543" s="5" t="s">
        <v>74</v>
      </c>
      <c r="D1543" s="6" t="s">
        <v>2763</v>
      </c>
      <c r="E1543" s="2" t="s">
        <v>2764</v>
      </c>
      <c r="F1543" s="2" t="s">
        <v>99</v>
      </c>
      <c r="G1543" s="7">
        <v>485100</v>
      </c>
      <c r="H1543" s="2" t="s">
        <v>82</v>
      </c>
      <c r="K1543" t="s">
        <v>21</v>
      </c>
    </row>
    <row r="1544" spans="2:11" x14ac:dyDescent="0.3">
      <c r="B1544" s="2"/>
      <c r="C1544" s="5" t="s">
        <v>74</v>
      </c>
      <c r="D1544" s="6" t="s">
        <v>2765</v>
      </c>
      <c r="E1544" s="2" t="s">
        <v>2766</v>
      </c>
      <c r="F1544" s="2" t="s">
        <v>99</v>
      </c>
      <c r="G1544" s="7">
        <v>63525</v>
      </c>
      <c r="H1544" s="2" t="s">
        <v>82</v>
      </c>
      <c r="K1544" t="s">
        <v>21</v>
      </c>
    </row>
    <row r="1545" spans="2:11" x14ac:dyDescent="0.3">
      <c r="B1545" s="2"/>
      <c r="C1545" s="5" t="s">
        <v>74</v>
      </c>
      <c r="D1545" s="6" t="s">
        <v>2767</v>
      </c>
      <c r="E1545" s="2" t="s">
        <v>2768</v>
      </c>
      <c r="F1545" s="2" t="s">
        <v>99</v>
      </c>
      <c r="G1545" s="7">
        <v>78540</v>
      </c>
      <c r="H1545" s="2" t="s">
        <v>82</v>
      </c>
      <c r="K1545" t="s">
        <v>21</v>
      </c>
    </row>
    <row r="1546" spans="2:11" x14ac:dyDescent="0.3">
      <c r="B1546" s="2"/>
      <c r="C1546" s="5" t="s">
        <v>74</v>
      </c>
      <c r="D1546" s="6" t="s">
        <v>2769</v>
      </c>
      <c r="E1546" s="2" t="s">
        <v>2770</v>
      </c>
      <c r="F1546" s="2" t="s">
        <v>99</v>
      </c>
      <c r="G1546" s="7">
        <v>80850</v>
      </c>
      <c r="H1546" s="2" t="s">
        <v>82</v>
      </c>
      <c r="K1546" t="s">
        <v>21</v>
      </c>
    </row>
    <row r="1547" spans="2:11" x14ac:dyDescent="0.3">
      <c r="B1547" s="2"/>
      <c r="C1547" s="5" t="s">
        <v>74</v>
      </c>
      <c r="D1547" s="6" t="s">
        <v>2771</v>
      </c>
      <c r="E1547" s="2" t="s">
        <v>2772</v>
      </c>
      <c r="F1547" s="2" t="s">
        <v>99</v>
      </c>
      <c r="G1547" s="7">
        <v>103950</v>
      </c>
      <c r="H1547" s="2" t="s">
        <v>82</v>
      </c>
      <c r="K1547" t="s">
        <v>21</v>
      </c>
    </row>
    <row r="1548" spans="2:11" x14ac:dyDescent="0.3">
      <c r="B1548" s="2"/>
      <c r="C1548" s="5" t="s">
        <v>74</v>
      </c>
      <c r="D1548" s="6" t="s">
        <v>2773</v>
      </c>
      <c r="E1548" s="2" t="s">
        <v>2774</v>
      </c>
      <c r="F1548" s="2" t="s">
        <v>99</v>
      </c>
      <c r="G1548" s="7">
        <v>150150</v>
      </c>
      <c r="H1548" s="2" t="s">
        <v>82</v>
      </c>
      <c r="K1548" t="s">
        <v>21</v>
      </c>
    </row>
    <row r="1549" spans="2:11" x14ac:dyDescent="0.3">
      <c r="B1549" s="2"/>
      <c r="C1549" s="5" t="s">
        <v>74</v>
      </c>
      <c r="D1549" s="6" t="s">
        <v>2775</v>
      </c>
      <c r="E1549" s="2" t="s">
        <v>2776</v>
      </c>
      <c r="F1549" s="2" t="s">
        <v>99</v>
      </c>
      <c r="G1549" s="7">
        <v>236775</v>
      </c>
      <c r="H1549" s="2" t="s">
        <v>82</v>
      </c>
      <c r="K1549" t="s">
        <v>21</v>
      </c>
    </row>
    <row r="1550" spans="2:11" x14ac:dyDescent="0.3">
      <c r="B1550" s="2"/>
      <c r="C1550" s="5" t="s">
        <v>74</v>
      </c>
      <c r="D1550" s="6" t="s">
        <v>2777</v>
      </c>
      <c r="E1550" s="2" t="s">
        <v>2778</v>
      </c>
      <c r="F1550" s="2" t="s">
        <v>99</v>
      </c>
      <c r="G1550" s="7">
        <v>277200</v>
      </c>
      <c r="H1550" s="2" t="s">
        <v>82</v>
      </c>
      <c r="K1550" t="s">
        <v>21</v>
      </c>
    </row>
    <row r="1551" spans="2:11" x14ac:dyDescent="0.3">
      <c r="B1551" s="2"/>
      <c r="C1551" s="5" t="s">
        <v>74</v>
      </c>
      <c r="D1551" s="6" t="s">
        <v>2779</v>
      </c>
      <c r="E1551" s="2" t="s">
        <v>2780</v>
      </c>
      <c r="F1551" s="2" t="s">
        <v>99</v>
      </c>
      <c r="G1551" s="7">
        <v>51975</v>
      </c>
      <c r="H1551" s="2" t="s">
        <v>82</v>
      </c>
      <c r="K1551" t="s">
        <v>21</v>
      </c>
    </row>
    <row r="1552" spans="2:11" x14ac:dyDescent="0.3">
      <c r="B1552" s="2"/>
      <c r="C1552" s="5" t="s">
        <v>74</v>
      </c>
      <c r="D1552" s="6" t="s">
        <v>2781</v>
      </c>
      <c r="E1552" s="2" t="s">
        <v>2782</v>
      </c>
      <c r="F1552" s="2" t="s">
        <v>99</v>
      </c>
      <c r="G1552" s="7">
        <v>80850</v>
      </c>
      <c r="H1552" s="2" t="s">
        <v>82</v>
      </c>
      <c r="K1552" t="s">
        <v>21</v>
      </c>
    </row>
    <row r="1553" spans="2:11" x14ac:dyDescent="0.3">
      <c r="B1553" s="2"/>
      <c r="C1553" s="5" t="s">
        <v>74</v>
      </c>
      <c r="D1553" s="6" t="s">
        <v>2783</v>
      </c>
      <c r="E1553" s="2" t="s">
        <v>2784</v>
      </c>
      <c r="F1553" s="2" t="s">
        <v>99</v>
      </c>
      <c r="G1553" s="7">
        <v>103950</v>
      </c>
      <c r="H1553" s="2" t="s">
        <v>82</v>
      </c>
      <c r="K1553" t="s">
        <v>21</v>
      </c>
    </row>
    <row r="1554" spans="2:11" x14ac:dyDescent="0.3">
      <c r="B1554" s="2"/>
      <c r="C1554" s="5" t="s">
        <v>74</v>
      </c>
      <c r="D1554" s="6" t="s">
        <v>2785</v>
      </c>
      <c r="E1554" s="2" t="s">
        <v>2786</v>
      </c>
      <c r="F1554" s="2" t="s">
        <v>99</v>
      </c>
      <c r="G1554" s="7">
        <v>161700</v>
      </c>
      <c r="H1554" s="2" t="s">
        <v>82</v>
      </c>
      <c r="K1554" t="s">
        <v>21</v>
      </c>
    </row>
    <row r="1555" spans="2:11" x14ac:dyDescent="0.3">
      <c r="B1555" s="2"/>
      <c r="C1555" s="5" t="s">
        <v>74</v>
      </c>
      <c r="D1555" s="6" t="s">
        <v>2787</v>
      </c>
      <c r="E1555" s="2" t="s">
        <v>2788</v>
      </c>
      <c r="F1555" s="2" t="s">
        <v>99</v>
      </c>
      <c r="G1555" s="7">
        <v>242550</v>
      </c>
      <c r="H1555" s="2" t="s">
        <v>82</v>
      </c>
      <c r="K1555" t="s">
        <v>21</v>
      </c>
    </row>
    <row r="1556" spans="2:11" x14ac:dyDescent="0.3">
      <c r="B1556" s="2"/>
      <c r="C1556" s="5" t="s">
        <v>74</v>
      </c>
      <c r="D1556" s="6" t="s">
        <v>2789</v>
      </c>
      <c r="E1556" s="2" t="s">
        <v>2790</v>
      </c>
      <c r="F1556" s="2" t="s">
        <v>99</v>
      </c>
      <c r="G1556" s="7">
        <v>288750</v>
      </c>
      <c r="H1556" s="2" t="s">
        <v>82</v>
      </c>
      <c r="K1556" t="s">
        <v>21</v>
      </c>
    </row>
    <row r="1557" spans="2:11" x14ac:dyDescent="0.3">
      <c r="B1557" s="2"/>
      <c r="C1557" s="5" t="s">
        <v>74</v>
      </c>
      <c r="D1557" s="6" t="s">
        <v>2791</v>
      </c>
      <c r="E1557" s="2" t="s">
        <v>2792</v>
      </c>
      <c r="F1557" s="2" t="s">
        <v>99</v>
      </c>
      <c r="G1557" s="7">
        <v>635250</v>
      </c>
      <c r="H1557" s="2" t="s">
        <v>82</v>
      </c>
      <c r="K1557" t="s">
        <v>21</v>
      </c>
    </row>
    <row r="1558" spans="2:11" x14ac:dyDescent="0.3">
      <c r="B1558" s="2"/>
      <c r="C1558" s="5" t="s">
        <v>74</v>
      </c>
      <c r="D1558" s="6" t="s">
        <v>2793</v>
      </c>
      <c r="E1558" s="2" t="s">
        <v>2794</v>
      </c>
      <c r="F1558" s="2" t="s">
        <v>99</v>
      </c>
      <c r="G1558" s="7">
        <v>288750</v>
      </c>
      <c r="H1558" s="2" t="s">
        <v>82</v>
      </c>
      <c r="K1558" t="s">
        <v>21</v>
      </c>
    </row>
    <row r="1559" spans="2:11" x14ac:dyDescent="0.3">
      <c r="B1559" s="2"/>
      <c r="C1559" s="5" t="s">
        <v>74</v>
      </c>
      <c r="D1559" s="6" t="s">
        <v>2795</v>
      </c>
      <c r="E1559" s="2" t="s">
        <v>2796</v>
      </c>
      <c r="F1559" s="2" t="s">
        <v>99</v>
      </c>
      <c r="G1559" s="7">
        <v>404250</v>
      </c>
      <c r="H1559" s="2" t="s">
        <v>82</v>
      </c>
      <c r="K1559" t="s">
        <v>21</v>
      </c>
    </row>
    <row r="1560" spans="2:11" x14ac:dyDescent="0.3">
      <c r="B1560" s="2"/>
      <c r="C1560" s="5" t="s">
        <v>74</v>
      </c>
      <c r="D1560" s="6" t="s">
        <v>2797</v>
      </c>
      <c r="E1560" s="2" t="s">
        <v>2798</v>
      </c>
      <c r="F1560" s="2" t="s">
        <v>99</v>
      </c>
      <c r="G1560" s="7">
        <v>485100</v>
      </c>
      <c r="H1560" s="2" t="s">
        <v>82</v>
      </c>
      <c r="K1560" t="s">
        <v>21</v>
      </c>
    </row>
    <row r="1561" spans="2:11" x14ac:dyDescent="0.3">
      <c r="B1561" s="2"/>
      <c r="C1561" s="5" t="s">
        <v>74</v>
      </c>
      <c r="D1561" s="6" t="s">
        <v>2799</v>
      </c>
      <c r="E1561" s="2" t="s">
        <v>2800</v>
      </c>
      <c r="F1561" s="2" t="s">
        <v>99</v>
      </c>
      <c r="G1561" s="7">
        <v>658350</v>
      </c>
      <c r="H1561" s="2" t="s">
        <v>82</v>
      </c>
      <c r="K1561" t="s">
        <v>21</v>
      </c>
    </row>
    <row r="1562" spans="2:11" x14ac:dyDescent="0.3">
      <c r="B1562" s="2"/>
      <c r="C1562" s="5" t="s">
        <v>74</v>
      </c>
      <c r="D1562" s="6" t="s">
        <v>2801</v>
      </c>
      <c r="E1562" s="2" t="s">
        <v>2802</v>
      </c>
      <c r="F1562" s="2" t="s">
        <v>99</v>
      </c>
      <c r="G1562" s="7">
        <v>981750</v>
      </c>
      <c r="H1562" s="2" t="s">
        <v>82</v>
      </c>
      <c r="K1562" t="s">
        <v>21</v>
      </c>
    </row>
    <row r="1563" spans="2:11" x14ac:dyDescent="0.3">
      <c r="B1563" s="2"/>
      <c r="C1563" s="5" t="s">
        <v>74</v>
      </c>
      <c r="D1563" s="6" t="s">
        <v>2803</v>
      </c>
      <c r="E1563" s="2" t="s">
        <v>2804</v>
      </c>
      <c r="F1563" s="2" t="s">
        <v>99</v>
      </c>
      <c r="G1563" s="7">
        <v>3349500</v>
      </c>
      <c r="H1563" s="2" t="s">
        <v>82</v>
      </c>
      <c r="K1563" t="s">
        <v>21</v>
      </c>
    </row>
    <row r="1564" spans="2:11" x14ac:dyDescent="0.3">
      <c r="B1564" s="2"/>
      <c r="C1564" s="5" t="s">
        <v>74</v>
      </c>
      <c r="D1564" s="6" t="s">
        <v>2805</v>
      </c>
      <c r="E1564" s="2" t="s">
        <v>2806</v>
      </c>
      <c r="F1564" s="2" t="s">
        <v>99</v>
      </c>
      <c r="G1564" s="7">
        <v>3522750</v>
      </c>
      <c r="H1564" s="2" t="s">
        <v>82</v>
      </c>
      <c r="K1564" t="s">
        <v>21</v>
      </c>
    </row>
    <row r="1565" spans="2:11" x14ac:dyDescent="0.3">
      <c r="B1565" s="2"/>
      <c r="C1565" s="5" t="s">
        <v>74</v>
      </c>
      <c r="D1565" s="6" t="s">
        <v>2807</v>
      </c>
      <c r="E1565" s="2" t="s">
        <v>2808</v>
      </c>
      <c r="F1565" s="2" t="s">
        <v>99</v>
      </c>
      <c r="G1565" s="7">
        <v>3696000</v>
      </c>
      <c r="H1565" s="2" t="s">
        <v>82</v>
      </c>
      <c r="K1565" t="s">
        <v>21</v>
      </c>
    </row>
    <row r="1566" spans="2:11" x14ac:dyDescent="0.3">
      <c r="B1566" s="2"/>
      <c r="C1566" s="5" t="s">
        <v>74</v>
      </c>
      <c r="D1566" s="6" t="s">
        <v>2809</v>
      </c>
      <c r="E1566" s="2" t="s">
        <v>2810</v>
      </c>
      <c r="F1566" s="2" t="s">
        <v>99</v>
      </c>
      <c r="G1566" s="7">
        <v>4042500</v>
      </c>
      <c r="H1566" s="2" t="s">
        <v>82</v>
      </c>
      <c r="K1566" t="s">
        <v>21</v>
      </c>
    </row>
    <row r="1567" spans="2:11" x14ac:dyDescent="0.3">
      <c r="B1567" s="2"/>
      <c r="C1567" s="5" t="s">
        <v>74</v>
      </c>
      <c r="D1567" s="6" t="s">
        <v>2811</v>
      </c>
      <c r="E1567" s="2" t="s">
        <v>2812</v>
      </c>
      <c r="F1567" s="2" t="s">
        <v>99</v>
      </c>
      <c r="G1567" s="7">
        <v>4620000</v>
      </c>
      <c r="H1567" s="2" t="s">
        <v>82</v>
      </c>
      <c r="K1567" t="s">
        <v>21</v>
      </c>
    </row>
    <row r="1568" spans="2:11" x14ac:dyDescent="0.3">
      <c r="B1568" s="2"/>
      <c r="C1568" s="5" t="s">
        <v>74</v>
      </c>
      <c r="D1568" s="6" t="s">
        <v>2813</v>
      </c>
      <c r="E1568" s="2" t="s">
        <v>2814</v>
      </c>
      <c r="F1568" s="2" t="s">
        <v>99</v>
      </c>
      <c r="G1568" s="7">
        <v>5544000</v>
      </c>
      <c r="H1568" s="2" t="s">
        <v>82</v>
      </c>
      <c r="K1568" t="s">
        <v>21</v>
      </c>
    </row>
    <row r="1569" spans="2:11" x14ac:dyDescent="0.3">
      <c r="B1569" s="2"/>
      <c r="C1569" s="5" t="s">
        <v>74</v>
      </c>
      <c r="D1569" s="6" t="s">
        <v>2815</v>
      </c>
      <c r="E1569" s="2" t="s">
        <v>2816</v>
      </c>
      <c r="F1569" s="2" t="s">
        <v>99</v>
      </c>
      <c r="G1569" s="7">
        <v>6352500</v>
      </c>
      <c r="H1569" s="2" t="s">
        <v>82</v>
      </c>
      <c r="K1569" t="s">
        <v>21</v>
      </c>
    </row>
    <row r="1570" spans="2:11" x14ac:dyDescent="0.3">
      <c r="B1570" s="2"/>
      <c r="C1570" s="5" t="s">
        <v>74</v>
      </c>
      <c r="D1570" s="6" t="s">
        <v>2817</v>
      </c>
      <c r="E1570" s="2" t="s">
        <v>2818</v>
      </c>
      <c r="F1570" s="2" t="s">
        <v>99</v>
      </c>
      <c r="G1570" s="7">
        <v>404250</v>
      </c>
      <c r="H1570" s="2" t="s">
        <v>82</v>
      </c>
      <c r="K1570" t="s">
        <v>21</v>
      </c>
    </row>
    <row r="1571" spans="2:11" x14ac:dyDescent="0.3">
      <c r="B1571" s="2"/>
      <c r="C1571" s="5" t="s">
        <v>74</v>
      </c>
      <c r="D1571" s="6" t="s">
        <v>2819</v>
      </c>
      <c r="E1571" s="2" t="s">
        <v>2820</v>
      </c>
      <c r="F1571" s="2" t="s">
        <v>99</v>
      </c>
      <c r="G1571" s="7">
        <v>92400</v>
      </c>
      <c r="H1571" s="2" t="s">
        <v>82</v>
      </c>
      <c r="K1571" t="s">
        <v>21</v>
      </c>
    </row>
    <row r="1572" spans="2:11" x14ac:dyDescent="0.3">
      <c r="B1572" s="2"/>
      <c r="G1572" s="7">
        <v>0</v>
      </c>
      <c r="K1572" t="s">
        <v>21</v>
      </c>
    </row>
    <row r="1573" spans="2:11" x14ac:dyDescent="0.3">
      <c r="B1573" s="2"/>
      <c r="D1573" s="6" t="s">
        <v>2821</v>
      </c>
      <c r="G1573" s="7">
        <v>0</v>
      </c>
      <c r="K1573" t="s">
        <v>21</v>
      </c>
    </row>
    <row r="1574" spans="2:11" x14ac:dyDescent="0.3">
      <c r="B1574" s="2"/>
      <c r="C1574" s="5" t="s">
        <v>74</v>
      </c>
      <c r="D1574" s="6" t="s">
        <v>2822</v>
      </c>
      <c r="E1574" s="2" t="s">
        <v>2823</v>
      </c>
      <c r="F1574" s="2" t="s">
        <v>99</v>
      </c>
      <c r="G1574" s="7">
        <v>20350</v>
      </c>
      <c r="H1574" s="2" t="s">
        <v>82</v>
      </c>
      <c r="K1574" t="s">
        <v>21</v>
      </c>
    </row>
    <row r="1575" spans="2:11" x14ac:dyDescent="0.3">
      <c r="B1575" s="2"/>
      <c r="C1575" s="5" t="s">
        <v>74</v>
      </c>
      <c r="D1575" s="6" t="s">
        <v>2824</v>
      </c>
      <c r="E1575" s="2" t="s">
        <v>2825</v>
      </c>
      <c r="F1575" s="2" t="s">
        <v>99</v>
      </c>
      <c r="G1575" s="7">
        <v>22550</v>
      </c>
      <c r="H1575" s="2" t="s">
        <v>82</v>
      </c>
      <c r="K1575" t="s">
        <v>21</v>
      </c>
    </row>
    <row r="1576" spans="2:11" x14ac:dyDescent="0.3">
      <c r="B1576" s="2"/>
      <c r="C1576" s="5" t="s">
        <v>74</v>
      </c>
      <c r="D1576" s="6" t="s">
        <v>2826</v>
      </c>
      <c r="E1576" s="2" t="s">
        <v>2827</v>
      </c>
      <c r="F1576" s="2" t="s">
        <v>99</v>
      </c>
      <c r="G1576" s="7">
        <v>33000</v>
      </c>
      <c r="H1576" s="2" t="s">
        <v>82</v>
      </c>
      <c r="K1576" t="s">
        <v>21</v>
      </c>
    </row>
    <row r="1577" spans="2:11" x14ac:dyDescent="0.3">
      <c r="B1577" s="2"/>
      <c r="C1577" s="5" t="s">
        <v>74</v>
      </c>
      <c r="D1577" s="6" t="s">
        <v>2828</v>
      </c>
      <c r="E1577" s="2" t="s">
        <v>2829</v>
      </c>
      <c r="F1577" s="2" t="s">
        <v>99</v>
      </c>
      <c r="G1577" s="7">
        <v>41800</v>
      </c>
      <c r="H1577" s="2" t="s">
        <v>82</v>
      </c>
      <c r="K1577" t="s">
        <v>21</v>
      </c>
    </row>
    <row r="1578" spans="2:11" x14ac:dyDescent="0.3">
      <c r="B1578" s="2"/>
      <c r="C1578" s="5" t="s">
        <v>74</v>
      </c>
      <c r="D1578" s="6" t="s">
        <v>2830</v>
      </c>
      <c r="E1578" s="2" t="s">
        <v>2831</v>
      </c>
      <c r="F1578" s="2" t="s">
        <v>99</v>
      </c>
      <c r="G1578" s="7">
        <v>71500</v>
      </c>
      <c r="H1578" s="2" t="s">
        <v>82</v>
      </c>
      <c r="K1578" t="s">
        <v>21</v>
      </c>
    </row>
    <row r="1579" spans="2:11" x14ac:dyDescent="0.3">
      <c r="B1579" s="2"/>
      <c r="G1579" s="7">
        <v>0</v>
      </c>
      <c r="K1579" t="s">
        <v>21</v>
      </c>
    </row>
    <row r="1580" spans="2:11" x14ac:dyDescent="0.3">
      <c r="B1580" s="2"/>
      <c r="D1580" s="6" t="s">
        <v>2832</v>
      </c>
      <c r="G1580" s="7">
        <v>0</v>
      </c>
      <c r="K1580" t="s">
        <v>21</v>
      </c>
    </row>
    <row r="1581" spans="2:11" x14ac:dyDescent="0.3">
      <c r="B1581" s="2"/>
      <c r="C1581" s="5" t="s">
        <v>74</v>
      </c>
      <c r="D1581" s="6" t="s">
        <v>2833</v>
      </c>
      <c r="E1581" s="2" t="s">
        <v>2834</v>
      </c>
      <c r="F1581" s="2" t="s">
        <v>99</v>
      </c>
      <c r="G1581" s="7">
        <v>396000</v>
      </c>
      <c r="H1581" s="2" t="s">
        <v>82</v>
      </c>
      <c r="K1581" t="s">
        <v>21</v>
      </c>
    </row>
    <row r="1582" spans="2:11" x14ac:dyDescent="0.3">
      <c r="B1582" s="2"/>
      <c r="C1582" s="5" t="s">
        <v>74</v>
      </c>
      <c r="D1582" s="6" t="s">
        <v>2835</v>
      </c>
      <c r="E1582" s="2" t="s">
        <v>2836</v>
      </c>
      <c r="F1582" s="2" t="s">
        <v>99</v>
      </c>
      <c r="G1582" s="7">
        <v>577500</v>
      </c>
      <c r="H1582" s="2" t="s">
        <v>82</v>
      </c>
      <c r="K1582" t="s">
        <v>21</v>
      </c>
    </row>
    <row r="1583" spans="2:11" x14ac:dyDescent="0.3">
      <c r="B1583" s="2"/>
      <c r="C1583" s="5" t="s">
        <v>74</v>
      </c>
      <c r="D1583" s="6" t="s">
        <v>2837</v>
      </c>
      <c r="E1583" s="2" t="s">
        <v>2838</v>
      </c>
      <c r="F1583" s="2" t="s">
        <v>99</v>
      </c>
      <c r="G1583" s="7">
        <v>121000</v>
      </c>
      <c r="H1583" s="2" t="s">
        <v>82</v>
      </c>
      <c r="K1583" t="s">
        <v>21</v>
      </c>
    </row>
    <row r="1584" spans="2:11" x14ac:dyDescent="0.3">
      <c r="B1584" s="2"/>
      <c r="C1584" s="5" t="s">
        <v>74</v>
      </c>
      <c r="D1584" s="6" t="s">
        <v>2839</v>
      </c>
      <c r="E1584" s="2" t="s">
        <v>2840</v>
      </c>
      <c r="F1584" s="2" t="s">
        <v>99</v>
      </c>
      <c r="G1584" s="7">
        <v>165000</v>
      </c>
      <c r="H1584" s="2" t="s">
        <v>82</v>
      </c>
      <c r="K1584" t="s">
        <v>21</v>
      </c>
    </row>
    <row r="1585" spans="2:11" x14ac:dyDescent="0.3">
      <c r="B1585" s="2"/>
      <c r="C1585" s="5" t="s">
        <v>74</v>
      </c>
      <c r="D1585" s="6" t="s">
        <v>2841</v>
      </c>
      <c r="E1585" s="2" t="s">
        <v>2842</v>
      </c>
      <c r="F1585" s="2" t="s">
        <v>99</v>
      </c>
      <c r="G1585" s="7">
        <v>203500</v>
      </c>
      <c r="H1585" s="2" t="s">
        <v>82</v>
      </c>
      <c r="K1585" t="s">
        <v>21</v>
      </c>
    </row>
    <row r="1586" spans="2:11" x14ac:dyDescent="0.3">
      <c r="B1586" s="2"/>
      <c r="G1586" s="7">
        <v>0</v>
      </c>
      <c r="K1586" t="s">
        <v>21</v>
      </c>
    </row>
    <row r="1587" spans="2:11" x14ac:dyDescent="0.3">
      <c r="B1587" s="2"/>
      <c r="D1587" s="6" t="s">
        <v>2843</v>
      </c>
      <c r="G1587" s="7">
        <v>0</v>
      </c>
      <c r="K1587" t="s">
        <v>21</v>
      </c>
    </row>
    <row r="1588" spans="2:11" x14ac:dyDescent="0.3">
      <c r="B1588" s="2"/>
      <c r="C1588" s="5" t="s">
        <v>74</v>
      </c>
      <c r="D1588" s="6" t="s">
        <v>2844</v>
      </c>
      <c r="E1588" s="2" t="s">
        <v>2845</v>
      </c>
      <c r="F1588" s="2" t="s">
        <v>99</v>
      </c>
      <c r="G1588" s="7">
        <v>50000</v>
      </c>
      <c r="H1588" s="2" t="s">
        <v>30</v>
      </c>
      <c r="K1588" t="s">
        <v>21</v>
      </c>
    </row>
    <row r="1589" spans="2:11" x14ac:dyDescent="0.3">
      <c r="B1589" s="2"/>
      <c r="C1589" s="5" t="s">
        <v>74</v>
      </c>
      <c r="D1589" s="6" t="s">
        <v>2846</v>
      </c>
      <c r="E1589" s="2" t="s">
        <v>2847</v>
      </c>
      <c r="F1589" s="2" t="s">
        <v>99</v>
      </c>
      <c r="G1589" s="7">
        <v>70000</v>
      </c>
      <c r="H1589" s="2" t="s">
        <v>30</v>
      </c>
      <c r="K1589" t="s">
        <v>21</v>
      </c>
    </row>
    <row r="1590" spans="2:11" x14ac:dyDescent="0.3">
      <c r="B1590" s="2"/>
      <c r="C1590" s="5" t="s">
        <v>74</v>
      </c>
      <c r="D1590" s="6" t="s">
        <v>2848</v>
      </c>
      <c r="E1590" s="2" t="s">
        <v>2849</v>
      </c>
      <c r="F1590" s="2" t="s">
        <v>99</v>
      </c>
      <c r="G1590" s="7">
        <v>137500</v>
      </c>
      <c r="H1590" s="2" t="s">
        <v>82</v>
      </c>
      <c r="K1590" t="s">
        <v>21</v>
      </c>
    </row>
    <row r="1591" spans="2:11" x14ac:dyDescent="0.3">
      <c r="B1591" s="2"/>
      <c r="C1591" s="5" t="s">
        <v>74</v>
      </c>
      <c r="D1591" s="6" t="s">
        <v>2850</v>
      </c>
      <c r="E1591" s="2" t="s">
        <v>2851</v>
      </c>
      <c r="F1591" s="2" t="s">
        <v>99</v>
      </c>
      <c r="G1591" s="7">
        <v>220000</v>
      </c>
      <c r="H1591" s="2" t="s">
        <v>82</v>
      </c>
      <c r="K1591" t="s">
        <v>21</v>
      </c>
    </row>
    <row r="1592" spans="2:11" x14ac:dyDescent="0.3">
      <c r="B1592" s="2"/>
      <c r="C1592" s="5" t="s">
        <v>74</v>
      </c>
      <c r="D1592" s="6" t="s">
        <v>2852</v>
      </c>
      <c r="E1592" s="2" t="s">
        <v>2853</v>
      </c>
      <c r="F1592" s="2" t="s">
        <v>99</v>
      </c>
      <c r="G1592" s="7">
        <v>341000</v>
      </c>
      <c r="H1592" s="2" t="s">
        <v>82</v>
      </c>
      <c r="K1592" t="s">
        <v>21</v>
      </c>
    </row>
    <row r="1593" spans="2:11" x14ac:dyDescent="0.3">
      <c r="B1593" s="2"/>
      <c r="C1593" s="5" t="s">
        <v>74</v>
      </c>
      <c r="D1593" s="6" t="s">
        <v>2854</v>
      </c>
      <c r="E1593" s="2" t="s">
        <v>2855</v>
      </c>
      <c r="F1593" s="2" t="s">
        <v>99</v>
      </c>
      <c r="G1593" s="7">
        <v>90000</v>
      </c>
      <c r="H1593" s="2" t="s">
        <v>30</v>
      </c>
      <c r="K1593" t="s">
        <v>21</v>
      </c>
    </row>
    <row r="1594" spans="2:11" x14ac:dyDescent="0.3">
      <c r="B1594" s="2"/>
      <c r="C1594" s="5" t="s">
        <v>74</v>
      </c>
      <c r="D1594" s="6" t="s">
        <v>2856</v>
      </c>
      <c r="E1594" s="2" t="s">
        <v>2857</v>
      </c>
      <c r="F1594" s="2" t="s">
        <v>99</v>
      </c>
      <c r="G1594" s="7">
        <v>295000</v>
      </c>
      <c r="H1594" s="2" t="s">
        <v>30</v>
      </c>
      <c r="K1594" t="s">
        <v>21</v>
      </c>
    </row>
    <row r="1595" spans="2:11" x14ac:dyDescent="0.3">
      <c r="B1595" s="2"/>
      <c r="G1595" s="7">
        <v>0</v>
      </c>
      <c r="K1595" t="s">
        <v>21</v>
      </c>
    </row>
    <row r="1596" spans="2:11" x14ac:dyDescent="0.3">
      <c r="B1596" s="2"/>
      <c r="D1596" s="6" t="s">
        <v>2858</v>
      </c>
      <c r="G1596" s="7">
        <v>0</v>
      </c>
      <c r="K1596" t="s">
        <v>21</v>
      </c>
    </row>
    <row r="1597" spans="2:11" x14ac:dyDescent="0.3">
      <c r="B1597" s="2"/>
      <c r="C1597" s="5" t="s">
        <v>74</v>
      </c>
      <c r="D1597" s="6" t="s">
        <v>2859</v>
      </c>
      <c r="E1597" s="2" t="s">
        <v>2860</v>
      </c>
      <c r="F1597" s="2" t="s">
        <v>99</v>
      </c>
      <c r="G1597" s="7">
        <v>15000</v>
      </c>
      <c r="H1597" s="2" t="s">
        <v>30</v>
      </c>
      <c r="K1597" t="s">
        <v>21</v>
      </c>
    </row>
    <row r="1598" spans="2:11" x14ac:dyDescent="0.3">
      <c r="B1598" s="2"/>
      <c r="C1598" s="5" t="s">
        <v>74</v>
      </c>
      <c r="D1598" s="6" t="s">
        <v>2861</v>
      </c>
      <c r="E1598" s="2" t="s">
        <v>2862</v>
      </c>
      <c r="F1598" s="2" t="s">
        <v>99</v>
      </c>
      <c r="G1598" s="7">
        <v>15000</v>
      </c>
      <c r="H1598" s="2" t="s">
        <v>30</v>
      </c>
      <c r="K1598" t="s">
        <v>21</v>
      </c>
    </row>
    <row r="1599" spans="2:11" x14ac:dyDescent="0.3">
      <c r="B1599" s="2"/>
      <c r="C1599" s="5" t="s">
        <v>74</v>
      </c>
      <c r="D1599" s="6" t="s">
        <v>2863</v>
      </c>
      <c r="E1599" s="2" t="s">
        <v>2864</v>
      </c>
      <c r="F1599" s="2" t="s">
        <v>99</v>
      </c>
      <c r="G1599" s="7">
        <v>15000</v>
      </c>
      <c r="H1599" s="2" t="s">
        <v>30</v>
      </c>
      <c r="K1599" t="s">
        <v>21</v>
      </c>
    </row>
    <row r="1600" spans="2:11" x14ac:dyDescent="0.3">
      <c r="B1600" s="2"/>
      <c r="G1600" s="7">
        <v>0</v>
      </c>
      <c r="K1600" t="s">
        <v>21</v>
      </c>
    </row>
    <row r="1601" spans="2:11" x14ac:dyDescent="0.3">
      <c r="B1601" s="2"/>
      <c r="D1601" s="6" t="s">
        <v>2865</v>
      </c>
      <c r="G1601" s="7">
        <v>0</v>
      </c>
      <c r="K1601" t="s">
        <v>21</v>
      </c>
    </row>
    <row r="1602" spans="2:11" x14ac:dyDescent="0.3">
      <c r="B1602" s="2"/>
      <c r="C1602" s="5" t="s">
        <v>74</v>
      </c>
      <c r="D1602" s="6" t="s">
        <v>2866</v>
      </c>
      <c r="E1602" s="2" t="s">
        <v>2867</v>
      </c>
      <c r="F1602" s="2" t="s">
        <v>2868</v>
      </c>
      <c r="G1602" s="7">
        <v>2350000</v>
      </c>
      <c r="H1602" s="2" t="s">
        <v>82</v>
      </c>
      <c r="I1602" s="3">
        <v>0.97</v>
      </c>
      <c r="K1602" t="s">
        <v>21</v>
      </c>
    </row>
    <row r="1603" spans="2:11" x14ac:dyDescent="0.3">
      <c r="B1603" s="2"/>
      <c r="C1603" s="5" t="s">
        <v>74</v>
      </c>
      <c r="D1603" s="6" t="s">
        <v>2869</v>
      </c>
      <c r="E1603" s="2" t="s">
        <v>2870</v>
      </c>
      <c r="F1603" s="2" t="s">
        <v>2868</v>
      </c>
      <c r="G1603" s="7">
        <v>2900000</v>
      </c>
      <c r="H1603" s="2" t="s">
        <v>82</v>
      </c>
      <c r="I1603" s="3">
        <v>0.92</v>
      </c>
      <c r="K1603" t="s">
        <v>21</v>
      </c>
    </row>
    <row r="1604" spans="2:11" x14ac:dyDescent="0.3">
      <c r="B1604" s="2"/>
      <c r="G1604" s="7">
        <v>0</v>
      </c>
      <c r="K1604" t="s">
        <v>21</v>
      </c>
    </row>
    <row r="1605" spans="2:11" x14ac:dyDescent="0.3">
      <c r="B1605" s="2"/>
      <c r="G1605" s="7">
        <v>0</v>
      </c>
      <c r="K1605" t="s">
        <v>21</v>
      </c>
    </row>
    <row r="1606" spans="2:11" x14ac:dyDescent="0.3">
      <c r="B1606" s="2">
        <v>6</v>
      </c>
      <c r="C1606" s="5" t="s">
        <v>2871</v>
      </c>
      <c r="G1606" s="7">
        <v>0</v>
      </c>
      <c r="K1606" t="s">
        <v>21</v>
      </c>
    </row>
    <row r="1607" spans="2:11" x14ac:dyDescent="0.3">
      <c r="B1607" s="2"/>
      <c r="C1607" s="5" t="s">
        <v>245</v>
      </c>
      <c r="D1607" s="6" t="s">
        <v>2872</v>
      </c>
      <c r="G1607" s="7">
        <v>0</v>
      </c>
      <c r="K1607" t="s">
        <v>21</v>
      </c>
    </row>
    <row r="1608" spans="2:11" x14ac:dyDescent="0.3">
      <c r="B1608" s="2"/>
      <c r="D1608" s="6" t="s">
        <v>2873</v>
      </c>
      <c r="G1608" s="7">
        <v>0</v>
      </c>
      <c r="K1608" t="s">
        <v>21</v>
      </c>
    </row>
    <row r="1609" spans="2:11" x14ac:dyDescent="0.3">
      <c r="B1609" s="2"/>
      <c r="C1609" s="5" t="s">
        <v>74</v>
      </c>
      <c r="D1609" s="6" t="s">
        <v>2874</v>
      </c>
      <c r="E1609" s="2" t="s">
        <v>2875</v>
      </c>
      <c r="F1609" s="2" t="s">
        <v>358</v>
      </c>
      <c r="G1609" s="7">
        <v>324000</v>
      </c>
      <c r="H1609" s="2" t="s">
        <v>30</v>
      </c>
      <c r="K1609" t="s">
        <v>21</v>
      </c>
    </row>
    <row r="1610" spans="2:11" x14ac:dyDescent="0.3">
      <c r="B1610" s="2"/>
      <c r="C1610" s="5" t="s">
        <v>74</v>
      </c>
      <c r="D1610" s="6" t="s">
        <v>2876</v>
      </c>
      <c r="E1610" s="2" t="s">
        <v>2877</v>
      </c>
      <c r="F1610" s="2" t="s">
        <v>358</v>
      </c>
      <c r="G1610" s="7">
        <v>80000</v>
      </c>
      <c r="H1610" s="2" t="s">
        <v>30</v>
      </c>
      <c r="K1610" t="s">
        <v>21</v>
      </c>
    </row>
    <row r="1611" spans="2:11" x14ac:dyDescent="0.3">
      <c r="B1611" s="2"/>
      <c r="C1611" s="5" t="s">
        <v>74</v>
      </c>
      <c r="D1611" s="6" t="s">
        <v>2878</v>
      </c>
      <c r="E1611" s="2" t="s">
        <v>2879</v>
      </c>
      <c r="F1611" s="2" t="s">
        <v>358</v>
      </c>
      <c r="G1611" s="7">
        <v>97000</v>
      </c>
      <c r="H1611" s="2" t="s">
        <v>30</v>
      </c>
      <c r="K1611" t="s">
        <v>21</v>
      </c>
    </row>
    <row r="1612" spans="2:11" x14ac:dyDescent="0.3">
      <c r="B1612" s="2"/>
      <c r="C1612" s="5" t="s">
        <v>74</v>
      </c>
      <c r="D1612" s="6" t="s">
        <v>2880</v>
      </c>
      <c r="E1612" s="2" t="s">
        <v>2881</v>
      </c>
      <c r="F1612" s="2" t="s">
        <v>358</v>
      </c>
      <c r="G1612" s="7">
        <v>388000</v>
      </c>
      <c r="H1612" s="2" t="s">
        <v>30</v>
      </c>
      <c r="I1612" s="3">
        <v>0.91</v>
      </c>
      <c r="K1612" t="s">
        <v>21</v>
      </c>
    </row>
    <row r="1613" spans="2:11" x14ac:dyDescent="0.3">
      <c r="B1613" s="2"/>
      <c r="C1613" s="5" t="s">
        <v>74</v>
      </c>
      <c r="D1613" s="6" t="s">
        <v>2882</v>
      </c>
      <c r="E1613" s="2" t="s">
        <v>2883</v>
      </c>
      <c r="F1613" s="2" t="s">
        <v>358</v>
      </c>
      <c r="G1613" s="7">
        <v>92000</v>
      </c>
      <c r="H1613" s="2" t="s">
        <v>30</v>
      </c>
      <c r="K1613" t="s">
        <v>21</v>
      </c>
    </row>
    <row r="1614" spans="2:11" x14ac:dyDescent="0.3">
      <c r="B1614" s="2"/>
      <c r="C1614" s="5" t="s">
        <v>74</v>
      </c>
      <c r="D1614" s="6" t="s">
        <v>2884</v>
      </c>
      <c r="E1614" s="2" t="s">
        <v>2885</v>
      </c>
      <c r="F1614" s="2" t="s">
        <v>358</v>
      </c>
      <c r="G1614" s="7">
        <v>117000</v>
      </c>
      <c r="H1614" s="2" t="s">
        <v>30</v>
      </c>
      <c r="K1614" t="s">
        <v>21</v>
      </c>
    </row>
    <row r="1615" spans="2:11" x14ac:dyDescent="0.3">
      <c r="B1615" s="2"/>
      <c r="G1615" s="7">
        <v>0</v>
      </c>
      <c r="K1615" t="s">
        <v>21</v>
      </c>
    </row>
    <row r="1616" spans="2:11" x14ac:dyDescent="0.3">
      <c r="B1616" s="2"/>
      <c r="C1616" s="5" t="s">
        <v>74</v>
      </c>
      <c r="D1616" s="6" t="s">
        <v>2886</v>
      </c>
      <c r="G1616" s="7">
        <v>0</v>
      </c>
      <c r="K1616" t="s">
        <v>21</v>
      </c>
    </row>
    <row r="1617" spans="2:11" x14ac:dyDescent="0.3">
      <c r="B1617" s="2"/>
      <c r="C1617" s="5" t="s">
        <v>74</v>
      </c>
      <c r="D1617" s="6" t="s">
        <v>2887</v>
      </c>
      <c r="E1617" s="2" t="s">
        <v>2888</v>
      </c>
      <c r="F1617" s="2" t="s">
        <v>358</v>
      </c>
      <c r="G1617" s="7">
        <v>110000</v>
      </c>
      <c r="H1617" s="2" t="s">
        <v>30</v>
      </c>
      <c r="K1617" t="s">
        <v>21</v>
      </c>
    </row>
    <row r="1618" spans="2:11" x14ac:dyDescent="0.3">
      <c r="B1618" s="2"/>
      <c r="C1618" s="5" t="s">
        <v>74</v>
      </c>
      <c r="D1618" s="6" t="s">
        <v>2889</v>
      </c>
      <c r="E1618" s="2" t="s">
        <v>2890</v>
      </c>
      <c r="F1618" s="2" t="s">
        <v>358</v>
      </c>
      <c r="G1618" s="7">
        <v>120000</v>
      </c>
      <c r="H1618" s="2" t="s">
        <v>30</v>
      </c>
      <c r="K1618" t="s">
        <v>21</v>
      </c>
    </row>
    <row r="1619" spans="2:11" x14ac:dyDescent="0.3">
      <c r="B1619" s="2"/>
      <c r="C1619" s="5" t="s">
        <v>74</v>
      </c>
      <c r="D1619" s="6" t="s">
        <v>2891</v>
      </c>
      <c r="E1619" s="2" t="s">
        <v>2892</v>
      </c>
      <c r="F1619" s="2" t="s">
        <v>358</v>
      </c>
      <c r="G1619" s="7">
        <v>130000</v>
      </c>
      <c r="H1619" s="2" t="s">
        <v>30</v>
      </c>
      <c r="K1619" t="s">
        <v>21</v>
      </c>
    </row>
    <row r="1620" spans="2:11" x14ac:dyDescent="0.3">
      <c r="B1620" s="2"/>
      <c r="C1620" s="5" t="s">
        <v>74</v>
      </c>
      <c r="D1620" s="6" t="s">
        <v>2893</v>
      </c>
      <c r="E1620" s="2" t="s">
        <v>2894</v>
      </c>
      <c r="F1620" s="2" t="s">
        <v>358</v>
      </c>
      <c r="G1620" s="7">
        <v>410000</v>
      </c>
      <c r="H1620" s="2" t="s">
        <v>30</v>
      </c>
      <c r="I1620" s="3">
        <v>0.91</v>
      </c>
      <c r="K1620" t="s">
        <v>21</v>
      </c>
    </row>
    <row r="1621" spans="2:11" x14ac:dyDescent="0.3">
      <c r="B1621" s="2"/>
      <c r="C1621" s="5" t="s">
        <v>74</v>
      </c>
      <c r="D1621" s="6" t="s">
        <v>2895</v>
      </c>
      <c r="E1621" s="2" t="s">
        <v>2896</v>
      </c>
      <c r="F1621" s="2" t="s">
        <v>358</v>
      </c>
      <c r="G1621" s="7">
        <v>134000</v>
      </c>
      <c r="H1621" s="2" t="s">
        <v>30</v>
      </c>
      <c r="K1621" t="s">
        <v>21</v>
      </c>
    </row>
    <row r="1622" spans="2:11" x14ac:dyDescent="0.3">
      <c r="B1622" s="2"/>
      <c r="C1622" s="5" t="s">
        <v>74</v>
      </c>
      <c r="D1622" s="6" t="s">
        <v>2897</v>
      </c>
      <c r="E1622" s="2" t="s">
        <v>2898</v>
      </c>
      <c r="F1622" s="2" t="s">
        <v>358</v>
      </c>
      <c r="G1622" s="7">
        <v>146000</v>
      </c>
      <c r="H1622" s="2" t="s">
        <v>30</v>
      </c>
      <c r="K1622" t="s">
        <v>21</v>
      </c>
    </row>
    <row r="1623" spans="2:11" x14ac:dyDescent="0.3">
      <c r="B1623" s="2"/>
      <c r="C1623" s="5" t="s">
        <v>74</v>
      </c>
      <c r="D1623" s="6" t="s">
        <v>2899</v>
      </c>
      <c r="E1623" s="2" t="s">
        <v>2900</v>
      </c>
      <c r="F1623" s="2" t="s">
        <v>358</v>
      </c>
      <c r="G1623" s="7">
        <v>156000</v>
      </c>
      <c r="H1623" s="2" t="s">
        <v>30</v>
      </c>
      <c r="K1623" t="s">
        <v>21</v>
      </c>
    </row>
    <row r="1624" spans="2:11" x14ac:dyDescent="0.3">
      <c r="B1624" s="2"/>
      <c r="C1624" s="5" t="s">
        <v>74</v>
      </c>
      <c r="D1624" s="6" t="s">
        <v>2901</v>
      </c>
      <c r="E1624" s="2" t="s">
        <v>2902</v>
      </c>
      <c r="F1624" s="2" t="s">
        <v>358</v>
      </c>
      <c r="G1624" s="7">
        <v>116000</v>
      </c>
      <c r="H1624" s="2" t="s">
        <v>30</v>
      </c>
      <c r="K1624" t="s">
        <v>21</v>
      </c>
    </row>
    <row r="1625" spans="2:11" x14ac:dyDescent="0.3">
      <c r="B1625" s="2"/>
      <c r="C1625" s="5" t="s">
        <v>74</v>
      </c>
      <c r="D1625" s="6" t="s">
        <v>2903</v>
      </c>
      <c r="E1625" s="2" t="s">
        <v>2904</v>
      </c>
      <c r="F1625" s="2" t="s">
        <v>358</v>
      </c>
      <c r="G1625" s="7">
        <v>380000</v>
      </c>
      <c r="H1625" s="2" t="s">
        <v>30</v>
      </c>
      <c r="K1625" t="s">
        <v>21</v>
      </c>
    </row>
    <row r="1626" spans="2:11" x14ac:dyDescent="0.3">
      <c r="B1626" s="2"/>
      <c r="C1626" s="5" t="s">
        <v>74</v>
      </c>
      <c r="D1626" s="6" t="s">
        <v>2905</v>
      </c>
      <c r="E1626" s="2" t="s">
        <v>2906</v>
      </c>
      <c r="F1626" s="2" t="s">
        <v>358</v>
      </c>
      <c r="G1626" s="7">
        <v>120000</v>
      </c>
      <c r="H1626" s="2" t="s">
        <v>30</v>
      </c>
      <c r="K1626" t="s">
        <v>21</v>
      </c>
    </row>
    <row r="1627" spans="2:11" x14ac:dyDescent="0.3">
      <c r="B1627" s="2"/>
      <c r="C1627" s="5" t="s">
        <v>74</v>
      </c>
      <c r="D1627" s="6" t="s">
        <v>2907</v>
      </c>
      <c r="E1627" s="2" t="s">
        <v>2908</v>
      </c>
      <c r="F1627" s="2" t="s">
        <v>358</v>
      </c>
      <c r="G1627" s="7">
        <v>134000</v>
      </c>
      <c r="H1627" s="2" t="s">
        <v>30</v>
      </c>
      <c r="K1627" t="s">
        <v>21</v>
      </c>
    </row>
    <row r="1628" spans="2:11" x14ac:dyDescent="0.3">
      <c r="B1628" s="2"/>
      <c r="C1628" s="5" t="s">
        <v>74</v>
      </c>
      <c r="D1628" s="6" t="s">
        <v>2909</v>
      </c>
      <c r="E1628" s="2" t="s">
        <v>2910</v>
      </c>
      <c r="F1628" s="2" t="s">
        <v>358</v>
      </c>
      <c r="G1628" s="7">
        <v>214000</v>
      </c>
      <c r="H1628" s="2" t="s">
        <v>30</v>
      </c>
      <c r="I1628" s="3">
        <v>0.94</v>
      </c>
      <c r="K1628" t="s">
        <v>21</v>
      </c>
    </row>
    <row r="1629" spans="2:11" x14ac:dyDescent="0.3">
      <c r="B1629" s="2"/>
      <c r="G1629" s="7">
        <v>0</v>
      </c>
      <c r="K1629" t="s">
        <v>21</v>
      </c>
    </row>
    <row r="1630" spans="2:11" x14ac:dyDescent="0.3">
      <c r="B1630" s="2"/>
      <c r="C1630" s="5" t="s">
        <v>74</v>
      </c>
      <c r="D1630" s="6" t="s">
        <v>2911</v>
      </c>
      <c r="G1630" s="7">
        <v>0</v>
      </c>
      <c r="K1630" t="s">
        <v>21</v>
      </c>
    </row>
    <row r="1631" spans="2:11" x14ac:dyDescent="0.3">
      <c r="B1631" s="2"/>
      <c r="C1631" s="5" t="s">
        <v>74</v>
      </c>
      <c r="D1631" s="6" t="s">
        <v>2912</v>
      </c>
      <c r="E1631" s="2" t="s">
        <v>2913</v>
      </c>
      <c r="F1631" s="2" t="s">
        <v>358</v>
      </c>
      <c r="G1631" s="7">
        <v>1600000</v>
      </c>
      <c r="H1631" s="2" t="s">
        <v>30</v>
      </c>
      <c r="I1631" s="3">
        <v>0.97</v>
      </c>
      <c r="K1631" t="s">
        <v>21</v>
      </c>
    </row>
    <row r="1632" spans="2:11" x14ac:dyDescent="0.3">
      <c r="B1632" s="2"/>
      <c r="C1632" s="5" t="s">
        <v>74</v>
      </c>
      <c r="D1632" s="6" t="s">
        <v>2914</v>
      </c>
      <c r="E1632" s="2" t="s">
        <v>2915</v>
      </c>
      <c r="F1632" s="2" t="s">
        <v>358</v>
      </c>
      <c r="G1632" s="7">
        <v>750000</v>
      </c>
      <c r="H1632" s="2" t="s">
        <v>30</v>
      </c>
      <c r="I1632" s="3">
        <v>0.9</v>
      </c>
      <c r="K1632" t="s">
        <v>21</v>
      </c>
    </row>
    <row r="1633" spans="2:11" x14ac:dyDescent="0.3">
      <c r="B1633" s="2"/>
      <c r="G1633" s="7">
        <v>0</v>
      </c>
      <c r="K1633" t="s">
        <v>21</v>
      </c>
    </row>
    <row r="1634" spans="2:11" x14ac:dyDescent="0.3">
      <c r="B1634" s="2"/>
      <c r="C1634" s="5" t="s">
        <v>74</v>
      </c>
      <c r="D1634" s="6" t="s">
        <v>2916</v>
      </c>
      <c r="G1634" s="7">
        <v>2000000</v>
      </c>
      <c r="H1634" s="2" t="s">
        <v>30</v>
      </c>
      <c r="K1634" t="s">
        <v>21</v>
      </c>
    </row>
    <row r="1635" spans="2:11" x14ac:dyDescent="0.3">
      <c r="B1635" s="2"/>
      <c r="C1635" s="5" t="s">
        <v>74</v>
      </c>
      <c r="D1635" s="6" t="s">
        <v>2917</v>
      </c>
      <c r="E1635" s="2" t="s">
        <v>2918</v>
      </c>
      <c r="F1635" s="2" t="s">
        <v>358</v>
      </c>
      <c r="G1635" s="7">
        <v>2000000</v>
      </c>
      <c r="H1635" s="2" t="s">
        <v>30</v>
      </c>
      <c r="I1635" s="3">
        <v>0.9</v>
      </c>
      <c r="K1635" t="s">
        <v>21</v>
      </c>
    </row>
    <row r="1636" spans="2:11" x14ac:dyDescent="0.3">
      <c r="B1636" s="2"/>
      <c r="C1636" s="5" t="s">
        <v>74</v>
      </c>
      <c r="D1636" s="6" t="s">
        <v>2919</v>
      </c>
      <c r="E1636" s="2" t="s">
        <v>2920</v>
      </c>
      <c r="F1636" s="2" t="s">
        <v>358</v>
      </c>
      <c r="G1636" s="7">
        <v>2250000</v>
      </c>
      <c r="H1636" s="2" t="s">
        <v>30</v>
      </c>
      <c r="K1636" t="s">
        <v>21</v>
      </c>
    </row>
    <row r="1637" spans="2:11" x14ac:dyDescent="0.3">
      <c r="B1637" s="2"/>
      <c r="G1637" s="7">
        <v>0</v>
      </c>
      <c r="K1637" t="s">
        <v>21</v>
      </c>
    </row>
    <row r="1638" spans="2:11" x14ac:dyDescent="0.3">
      <c r="B1638" s="2"/>
      <c r="C1638" s="5" t="s">
        <v>74</v>
      </c>
      <c r="D1638" s="6" t="s">
        <v>2921</v>
      </c>
      <c r="G1638" s="7">
        <v>2500000</v>
      </c>
      <c r="H1638" s="2" t="s">
        <v>82</v>
      </c>
      <c r="K1638" t="s">
        <v>21</v>
      </c>
    </row>
    <row r="1639" spans="2:11" x14ac:dyDescent="0.3">
      <c r="B1639" s="2"/>
      <c r="C1639" s="5" t="s">
        <v>74</v>
      </c>
      <c r="D1639" s="6" t="s">
        <v>2922</v>
      </c>
      <c r="E1639" s="2" t="s">
        <v>2923</v>
      </c>
      <c r="F1639" s="2" t="s">
        <v>358</v>
      </c>
      <c r="G1639" s="7">
        <v>1550000</v>
      </c>
      <c r="H1639" s="2" t="s">
        <v>30</v>
      </c>
      <c r="I1639" s="3">
        <v>0.98</v>
      </c>
      <c r="K1639" t="s">
        <v>21</v>
      </c>
    </row>
    <row r="1640" spans="2:11" x14ac:dyDescent="0.3">
      <c r="B1640" s="2"/>
      <c r="C1640" s="5" t="s">
        <v>74</v>
      </c>
      <c r="D1640" s="6" t="s">
        <v>2924</v>
      </c>
      <c r="E1640" s="2" t="s">
        <v>2925</v>
      </c>
      <c r="F1640" s="2" t="s">
        <v>358</v>
      </c>
      <c r="G1640" s="7">
        <v>1670000</v>
      </c>
      <c r="H1640" s="2" t="s">
        <v>30</v>
      </c>
      <c r="K1640" t="s">
        <v>21</v>
      </c>
    </row>
    <row r="1641" spans="2:11" x14ac:dyDescent="0.3">
      <c r="B1641" s="2"/>
      <c r="G1641" s="7">
        <v>0</v>
      </c>
      <c r="K1641" t="s">
        <v>21</v>
      </c>
    </row>
    <row r="1642" spans="2:11" x14ac:dyDescent="0.3">
      <c r="B1642" s="2"/>
      <c r="C1642" s="5" t="s">
        <v>255</v>
      </c>
      <c r="D1642" s="6" t="s">
        <v>2926</v>
      </c>
      <c r="G1642" s="7">
        <v>0</v>
      </c>
      <c r="K1642" t="s">
        <v>21</v>
      </c>
    </row>
    <row r="1643" spans="2:11" x14ac:dyDescent="0.3">
      <c r="B1643" s="2"/>
      <c r="D1643" s="6" t="s">
        <v>2873</v>
      </c>
      <c r="G1643" s="7">
        <v>0</v>
      </c>
      <c r="K1643" t="s">
        <v>21</v>
      </c>
    </row>
    <row r="1644" spans="2:11" x14ac:dyDescent="0.3">
      <c r="B1644" s="2"/>
      <c r="C1644" s="5" t="s">
        <v>74</v>
      </c>
      <c r="D1644" s="6" t="s">
        <v>2927</v>
      </c>
      <c r="E1644" s="2" t="s">
        <v>2928</v>
      </c>
      <c r="F1644" s="2" t="s">
        <v>358</v>
      </c>
      <c r="G1644" s="7">
        <v>203000</v>
      </c>
      <c r="H1644" s="2" t="s">
        <v>30</v>
      </c>
      <c r="K1644" t="s">
        <v>21</v>
      </c>
    </row>
    <row r="1645" spans="2:11" x14ac:dyDescent="0.3">
      <c r="B1645" s="2"/>
      <c r="C1645" s="5" t="s">
        <v>74</v>
      </c>
      <c r="D1645" s="6" t="s">
        <v>2929</v>
      </c>
      <c r="E1645" s="2" t="s">
        <v>2930</v>
      </c>
      <c r="F1645" s="2" t="s">
        <v>358</v>
      </c>
      <c r="G1645" s="7">
        <v>219000</v>
      </c>
      <c r="H1645" s="2" t="s">
        <v>30</v>
      </c>
      <c r="K1645" t="s">
        <v>21</v>
      </c>
    </row>
    <row r="1646" spans="2:11" x14ac:dyDescent="0.3">
      <c r="B1646" s="2"/>
      <c r="C1646" s="5" t="s">
        <v>74</v>
      </c>
      <c r="D1646" s="6" t="s">
        <v>2931</v>
      </c>
      <c r="E1646" s="2" t="s">
        <v>2932</v>
      </c>
      <c r="F1646" s="2" t="s">
        <v>358</v>
      </c>
      <c r="G1646" s="7">
        <v>228000</v>
      </c>
      <c r="H1646" s="2" t="s">
        <v>30</v>
      </c>
      <c r="K1646" t="s">
        <v>21</v>
      </c>
    </row>
    <row r="1647" spans="2:11" x14ac:dyDescent="0.3">
      <c r="B1647" s="2"/>
      <c r="C1647" s="5" t="s">
        <v>74</v>
      </c>
      <c r="D1647" s="6" t="s">
        <v>2933</v>
      </c>
      <c r="E1647" s="2" t="s">
        <v>2934</v>
      </c>
      <c r="F1647" s="2" t="s">
        <v>358</v>
      </c>
      <c r="G1647" s="7">
        <v>271000</v>
      </c>
      <c r="H1647" s="2" t="s">
        <v>30</v>
      </c>
      <c r="K1647" t="s">
        <v>21</v>
      </c>
    </row>
    <row r="1648" spans="2:11" x14ac:dyDescent="0.3">
      <c r="B1648" s="2"/>
      <c r="C1648" s="5" t="s">
        <v>74</v>
      </c>
      <c r="D1648" s="6" t="s">
        <v>2935</v>
      </c>
      <c r="E1648" s="2" t="s">
        <v>2936</v>
      </c>
      <c r="F1648" s="2" t="s">
        <v>358</v>
      </c>
      <c r="G1648" s="7">
        <v>205000</v>
      </c>
      <c r="H1648" s="2" t="s">
        <v>30</v>
      </c>
      <c r="K1648" t="s">
        <v>21</v>
      </c>
    </row>
    <row r="1649" spans="2:11" x14ac:dyDescent="0.3">
      <c r="B1649" s="2"/>
      <c r="G1649" s="7">
        <v>0</v>
      </c>
      <c r="K1649" t="s">
        <v>21</v>
      </c>
    </row>
    <row r="1650" spans="2:11" x14ac:dyDescent="0.3">
      <c r="B1650" s="2"/>
      <c r="D1650" s="6" t="s">
        <v>2886</v>
      </c>
      <c r="G1650" s="7">
        <v>0</v>
      </c>
      <c r="K1650" t="s">
        <v>21</v>
      </c>
    </row>
    <row r="1651" spans="2:11" x14ac:dyDescent="0.3">
      <c r="B1651" s="2"/>
      <c r="C1651" s="5" t="s">
        <v>74</v>
      </c>
      <c r="D1651" s="6" t="s">
        <v>2937</v>
      </c>
      <c r="E1651" s="2" t="s">
        <v>2938</v>
      </c>
      <c r="F1651" s="2" t="s">
        <v>358</v>
      </c>
      <c r="G1651" s="7">
        <v>350000</v>
      </c>
      <c r="H1651" s="2" t="s">
        <v>30</v>
      </c>
      <c r="K1651" t="s">
        <v>21</v>
      </c>
    </row>
    <row r="1652" spans="2:11" x14ac:dyDescent="0.3">
      <c r="B1652" s="2"/>
      <c r="C1652" s="5" t="s">
        <v>74</v>
      </c>
      <c r="D1652" s="6" t="s">
        <v>2939</v>
      </c>
      <c r="E1652" s="2" t="s">
        <v>2940</v>
      </c>
      <c r="F1652" s="2" t="s">
        <v>358</v>
      </c>
      <c r="G1652" s="7">
        <v>425000</v>
      </c>
      <c r="H1652" s="2" t="s">
        <v>30</v>
      </c>
      <c r="K1652" t="s">
        <v>21</v>
      </c>
    </row>
    <row r="1653" spans="2:11" x14ac:dyDescent="0.3">
      <c r="B1653" s="2"/>
      <c r="C1653" s="5" t="s">
        <v>74</v>
      </c>
      <c r="D1653" s="6" t="s">
        <v>2941</v>
      </c>
      <c r="E1653" s="2" t="s">
        <v>2942</v>
      </c>
      <c r="F1653" s="2" t="s">
        <v>358</v>
      </c>
      <c r="G1653" s="7">
        <v>400000</v>
      </c>
      <c r="H1653" s="2" t="s">
        <v>30</v>
      </c>
      <c r="K1653" t="s">
        <v>21</v>
      </c>
    </row>
    <row r="1654" spans="2:11" x14ac:dyDescent="0.3">
      <c r="B1654" s="2"/>
      <c r="C1654" s="5" t="s">
        <v>74</v>
      </c>
      <c r="D1654" s="6" t="s">
        <v>2943</v>
      </c>
      <c r="E1654" s="2" t="s">
        <v>2944</v>
      </c>
      <c r="F1654" s="2" t="s">
        <v>358</v>
      </c>
      <c r="G1654" s="7">
        <v>900000</v>
      </c>
      <c r="H1654" s="2" t="s">
        <v>30</v>
      </c>
      <c r="K1654" t="s">
        <v>21</v>
      </c>
    </row>
    <row r="1655" spans="2:11" x14ac:dyDescent="0.3">
      <c r="B1655" s="2"/>
      <c r="G1655" s="7">
        <v>0</v>
      </c>
      <c r="K1655" t="s">
        <v>21</v>
      </c>
    </row>
    <row r="1656" spans="2:11" x14ac:dyDescent="0.3">
      <c r="B1656" s="2"/>
      <c r="C1656" s="5" t="s">
        <v>269</v>
      </c>
      <c r="D1656" s="6" t="s">
        <v>2945</v>
      </c>
      <c r="G1656" s="7">
        <v>0</v>
      </c>
      <c r="K1656" t="s">
        <v>21</v>
      </c>
    </row>
    <row r="1657" spans="2:11" x14ac:dyDescent="0.3">
      <c r="B1657" s="2"/>
      <c r="D1657" s="6" t="s">
        <v>2873</v>
      </c>
      <c r="G1657" s="7">
        <v>0</v>
      </c>
      <c r="K1657" t="s">
        <v>21</v>
      </c>
    </row>
    <row r="1658" spans="2:11" x14ac:dyDescent="0.3">
      <c r="B1658" s="2"/>
      <c r="C1658" s="5" t="s">
        <v>74</v>
      </c>
      <c r="D1658" s="6" t="s">
        <v>2946</v>
      </c>
      <c r="E1658" s="2" t="s">
        <v>2947</v>
      </c>
      <c r="F1658" s="2" t="s">
        <v>358</v>
      </c>
      <c r="G1658" s="7">
        <v>108000</v>
      </c>
      <c r="H1658" s="2" t="s">
        <v>30</v>
      </c>
      <c r="K1658" t="s">
        <v>21</v>
      </c>
    </row>
    <row r="1659" spans="2:11" x14ac:dyDescent="0.3">
      <c r="B1659" s="2"/>
      <c r="C1659" s="5" t="s">
        <v>74</v>
      </c>
      <c r="D1659" s="6" t="s">
        <v>2948</v>
      </c>
      <c r="E1659" s="2" t="s">
        <v>2949</v>
      </c>
      <c r="F1659" s="2" t="s">
        <v>358</v>
      </c>
      <c r="G1659" s="7">
        <v>128000</v>
      </c>
      <c r="H1659" s="2" t="s">
        <v>30</v>
      </c>
      <c r="K1659" t="s">
        <v>21</v>
      </c>
    </row>
    <row r="1660" spans="2:11" x14ac:dyDescent="0.3">
      <c r="B1660" s="2"/>
      <c r="C1660" s="5" t="s">
        <v>74</v>
      </c>
      <c r="D1660" s="6" t="s">
        <v>2950</v>
      </c>
      <c r="E1660" s="2" t="s">
        <v>2951</v>
      </c>
      <c r="F1660" s="2" t="s">
        <v>358</v>
      </c>
      <c r="G1660" s="7">
        <v>152000</v>
      </c>
      <c r="H1660" s="2" t="s">
        <v>30</v>
      </c>
      <c r="K1660" t="s">
        <v>21</v>
      </c>
    </row>
    <row r="1661" spans="2:11" x14ac:dyDescent="0.3">
      <c r="B1661" s="2"/>
      <c r="G1661" s="7">
        <v>0</v>
      </c>
      <c r="K1661" t="s">
        <v>21</v>
      </c>
    </row>
    <row r="1662" spans="2:11" x14ac:dyDescent="0.3">
      <c r="B1662" s="2"/>
      <c r="D1662" s="6" t="s">
        <v>2886</v>
      </c>
      <c r="G1662" s="7">
        <v>0</v>
      </c>
      <c r="K1662" t="s">
        <v>21</v>
      </c>
    </row>
    <row r="1663" spans="2:11" x14ac:dyDescent="0.3">
      <c r="B1663" s="2"/>
      <c r="C1663" s="5" t="s">
        <v>74</v>
      </c>
      <c r="D1663" s="6" t="s">
        <v>2946</v>
      </c>
      <c r="E1663" s="2" t="s">
        <v>2952</v>
      </c>
      <c r="F1663" s="2" t="s">
        <v>358</v>
      </c>
      <c r="G1663" s="7">
        <v>168000</v>
      </c>
      <c r="H1663" s="2" t="s">
        <v>30</v>
      </c>
      <c r="K1663" t="s">
        <v>21</v>
      </c>
    </row>
    <row r="1664" spans="2:11" x14ac:dyDescent="0.3">
      <c r="B1664" s="2"/>
      <c r="C1664" s="5" t="s">
        <v>74</v>
      </c>
      <c r="D1664" s="6" t="s">
        <v>2948</v>
      </c>
      <c r="E1664" s="2" t="s">
        <v>2953</v>
      </c>
      <c r="F1664" s="2" t="s">
        <v>358</v>
      </c>
      <c r="G1664" s="7">
        <v>190000</v>
      </c>
      <c r="H1664" s="2" t="s">
        <v>30</v>
      </c>
      <c r="K1664" t="s">
        <v>21</v>
      </c>
    </row>
    <row r="1665" spans="2:11" x14ac:dyDescent="0.3">
      <c r="B1665" s="2"/>
      <c r="C1665" s="5" t="s">
        <v>74</v>
      </c>
      <c r="D1665" s="6" t="s">
        <v>2954</v>
      </c>
      <c r="E1665" s="2" t="s">
        <v>2955</v>
      </c>
      <c r="F1665" s="2" t="s">
        <v>358</v>
      </c>
      <c r="G1665" s="7">
        <v>200000</v>
      </c>
      <c r="H1665" s="2" t="s">
        <v>30</v>
      </c>
      <c r="K1665" t="s">
        <v>21</v>
      </c>
    </row>
    <row r="1666" spans="2:11" x14ac:dyDescent="0.3">
      <c r="B1666" s="2"/>
      <c r="C1666" s="5" t="s">
        <v>74</v>
      </c>
      <c r="D1666" s="6" t="s">
        <v>2950</v>
      </c>
      <c r="E1666" s="2" t="s">
        <v>2956</v>
      </c>
      <c r="F1666" s="2" t="s">
        <v>358</v>
      </c>
      <c r="G1666" s="7">
        <v>230000</v>
      </c>
      <c r="H1666" s="2" t="s">
        <v>30</v>
      </c>
      <c r="K1666" t="s">
        <v>21</v>
      </c>
    </row>
    <row r="1667" spans="2:11" x14ac:dyDescent="0.3">
      <c r="B1667" s="2"/>
      <c r="C1667" s="5" t="s">
        <v>74</v>
      </c>
      <c r="D1667" s="6" t="s">
        <v>2957</v>
      </c>
      <c r="E1667" s="2" t="s">
        <v>2958</v>
      </c>
      <c r="F1667" s="2" t="s">
        <v>358</v>
      </c>
      <c r="G1667" s="7">
        <v>205000</v>
      </c>
      <c r="H1667" s="2" t="s">
        <v>30</v>
      </c>
      <c r="K1667" t="s">
        <v>21</v>
      </c>
    </row>
    <row r="1668" spans="2:11" x14ac:dyDescent="0.3">
      <c r="B1668" s="2"/>
      <c r="C1668" s="5" t="s">
        <v>74</v>
      </c>
      <c r="D1668" s="6" t="s">
        <v>2950</v>
      </c>
      <c r="E1668" s="2" t="s">
        <v>2959</v>
      </c>
      <c r="F1668" s="2" t="s">
        <v>358</v>
      </c>
      <c r="G1668" s="7">
        <v>245000</v>
      </c>
      <c r="H1668" s="2" t="s">
        <v>30</v>
      </c>
      <c r="K1668" t="s">
        <v>21</v>
      </c>
    </row>
    <row r="1669" spans="2:11" x14ac:dyDescent="0.3">
      <c r="B1669" s="2"/>
      <c r="C1669" s="5" t="s">
        <v>74</v>
      </c>
      <c r="D1669" s="6" t="s">
        <v>2960</v>
      </c>
      <c r="E1669" s="2" t="s">
        <v>2961</v>
      </c>
      <c r="F1669" s="2" t="s">
        <v>358</v>
      </c>
      <c r="G1669" s="7">
        <v>185000</v>
      </c>
      <c r="H1669" s="2" t="s">
        <v>30</v>
      </c>
      <c r="K1669" t="s">
        <v>21</v>
      </c>
    </row>
    <row r="1670" spans="2:11" x14ac:dyDescent="0.3">
      <c r="B1670" s="2"/>
      <c r="C1670" s="5" t="s">
        <v>74</v>
      </c>
      <c r="D1670" s="6" t="s">
        <v>2962</v>
      </c>
      <c r="E1670" s="2" t="s">
        <v>2963</v>
      </c>
      <c r="F1670" s="2" t="s">
        <v>358</v>
      </c>
      <c r="G1670" s="7">
        <v>190000</v>
      </c>
      <c r="H1670" s="2" t="s">
        <v>30</v>
      </c>
      <c r="K1670" t="s">
        <v>21</v>
      </c>
    </row>
    <row r="1671" spans="2:11" x14ac:dyDescent="0.3">
      <c r="B1671" s="2"/>
      <c r="C1671" s="5" t="s">
        <v>74</v>
      </c>
      <c r="D1671" s="6" t="s">
        <v>2964</v>
      </c>
      <c r="E1671" s="2" t="s">
        <v>2965</v>
      </c>
      <c r="F1671" s="2" t="s">
        <v>358</v>
      </c>
      <c r="G1671" s="7">
        <v>330000</v>
      </c>
      <c r="H1671" s="2" t="s">
        <v>30</v>
      </c>
      <c r="K1671" t="s">
        <v>21</v>
      </c>
    </row>
    <row r="1672" spans="2:11" x14ac:dyDescent="0.3">
      <c r="B1672" s="2"/>
      <c r="G1672" s="7">
        <v>0</v>
      </c>
      <c r="K1672" t="s">
        <v>21</v>
      </c>
    </row>
    <row r="1673" spans="2:11" x14ac:dyDescent="0.3">
      <c r="B1673" s="2"/>
      <c r="C1673" s="5" t="s">
        <v>283</v>
      </c>
      <c r="D1673" s="6" t="s">
        <v>2966</v>
      </c>
      <c r="G1673" s="7">
        <v>0</v>
      </c>
      <c r="K1673" t="s">
        <v>21</v>
      </c>
    </row>
    <row r="1674" spans="2:11" x14ac:dyDescent="0.3">
      <c r="B1674" s="2"/>
      <c r="C1674" s="5" t="s">
        <v>74</v>
      </c>
      <c r="D1674" s="6" t="s">
        <v>2967</v>
      </c>
      <c r="E1674" s="2" t="s">
        <v>2968</v>
      </c>
      <c r="F1674" s="2" t="s">
        <v>99</v>
      </c>
      <c r="G1674" s="7">
        <v>26000</v>
      </c>
      <c r="H1674" s="2" t="s">
        <v>30</v>
      </c>
      <c r="K1674" t="s">
        <v>21</v>
      </c>
    </row>
    <row r="1675" spans="2:11" x14ac:dyDescent="0.3">
      <c r="B1675" s="2"/>
      <c r="G1675" s="7">
        <v>0</v>
      </c>
      <c r="K1675" t="s">
        <v>21</v>
      </c>
    </row>
    <row r="1676" spans="2:11" x14ac:dyDescent="0.3">
      <c r="B1676" s="2"/>
      <c r="C1676" s="5" t="s">
        <v>293</v>
      </c>
      <c r="D1676" s="6" t="s">
        <v>2969</v>
      </c>
      <c r="G1676" s="7">
        <v>0</v>
      </c>
      <c r="I1676" s="3">
        <v>1</v>
      </c>
      <c r="K1676" t="s">
        <v>21</v>
      </c>
    </row>
    <row r="1677" spans="2:11" x14ac:dyDescent="0.3">
      <c r="B1677" s="2"/>
      <c r="C1677" s="5" t="s">
        <v>74</v>
      </c>
      <c r="D1677" s="6" t="s">
        <v>2969</v>
      </c>
      <c r="E1677" s="2" t="s">
        <v>2970</v>
      </c>
      <c r="F1677" s="2" t="s">
        <v>2971</v>
      </c>
      <c r="G1677" s="7">
        <v>55000</v>
      </c>
      <c r="H1677" s="2" t="s">
        <v>30</v>
      </c>
      <c r="I1677" s="3">
        <v>1</v>
      </c>
      <c r="K1677" t="s">
        <v>21</v>
      </c>
    </row>
    <row r="1678" spans="2:11" x14ac:dyDescent="0.3">
      <c r="B1678" s="2"/>
      <c r="C1678" s="5" t="s">
        <v>74</v>
      </c>
      <c r="D1678" s="6" t="s">
        <v>2972</v>
      </c>
      <c r="E1678" s="2" t="s">
        <v>2973</v>
      </c>
      <c r="F1678" s="2" t="s">
        <v>2971</v>
      </c>
      <c r="G1678" s="7">
        <v>18000</v>
      </c>
      <c r="H1678" s="2" t="s">
        <v>30</v>
      </c>
      <c r="K1678" t="s">
        <v>21</v>
      </c>
    </row>
    <row r="1679" spans="2:11" x14ac:dyDescent="0.3">
      <c r="B1679" s="2"/>
      <c r="C1679" s="5" t="s">
        <v>74</v>
      </c>
      <c r="D1679" s="6" t="s">
        <v>2974</v>
      </c>
      <c r="E1679" s="2" t="s">
        <v>2975</v>
      </c>
      <c r="F1679" s="2" t="s">
        <v>2971</v>
      </c>
      <c r="G1679" s="7">
        <v>21000</v>
      </c>
      <c r="H1679" s="2" t="s">
        <v>30</v>
      </c>
      <c r="K1679" t="s">
        <v>21</v>
      </c>
    </row>
    <row r="1680" spans="2:11" x14ac:dyDescent="0.3">
      <c r="B1680" s="2"/>
      <c r="G1680" s="7">
        <v>0</v>
      </c>
      <c r="K1680" t="s">
        <v>21</v>
      </c>
    </row>
    <row r="1681" spans="2:11" x14ac:dyDescent="0.3">
      <c r="B1681" s="2"/>
      <c r="C1681" s="5" t="s">
        <v>696</v>
      </c>
      <c r="D1681" s="6" t="s">
        <v>2976</v>
      </c>
      <c r="G1681" s="7">
        <v>0</v>
      </c>
      <c r="K1681" t="s">
        <v>21</v>
      </c>
    </row>
    <row r="1682" spans="2:11" x14ac:dyDescent="0.3">
      <c r="B1682" s="2"/>
      <c r="C1682" s="5" t="s">
        <v>74</v>
      </c>
      <c r="D1682" s="6" t="s">
        <v>2977</v>
      </c>
      <c r="E1682" s="2" t="s">
        <v>2978</v>
      </c>
      <c r="F1682" s="2" t="s">
        <v>111</v>
      </c>
      <c r="G1682" s="7">
        <v>250000</v>
      </c>
      <c r="H1682" s="2" t="s">
        <v>30</v>
      </c>
      <c r="K1682" t="s">
        <v>21</v>
      </c>
    </row>
    <row r="1683" spans="2:11" x14ac:dyDescent="0.3">
      <c r="B1683" s="2"/>
      <c r="G1683" s="7">
        <v>0</v>
      </c>
      <c r="K1683" t="s">
        <v>21</v>
      </c>
    </row>
    <row r="1684" spans="2:11" x14ac:dyDescent="0.3">
      <c r="B1684" s="2">
        <v>7</v>
      </c>
      <c r="C1684" s="5" t="s">
        <v>2979</v>
      </c>
      <c r="G1684" s="7">
        <v>0</v>
      </c>
      <c r="K1684" t="s">
        <v>21</v>
      </c>
    </row>
    <row r="1685" spans="2:11" x14ac:dyDescent="0.3">
      <c r="B1685" s="2"/>
      <c r="C1685" s="5" t="s">
        <v>245</v>
      </c>
      <c r="D1685" s="6" t="s">
        <v>2980</v>
      </c>
      <c r="G1685" s="7">
        <v>0</v>
      </c>
      <c r="K1685" t="s">
        <v>21</v>
      </c>
    </row>
    <row r="1686" spans="2:11" x14ac:dyDescent="0.3">
      <c r="B1686" s="2"/>
      <c r="C1686" s="5" t="s">
        <v>74</v>
      </c>
      <c r="D1686" s="6" t="s">
        <v>2981</v>
      </c>
      <c r="E1686" s="2" t="s">
        <v>2982</v>
      </c>
      <c r="F1686" s="2" t="s">
        <v>99</v>
      </c>
      <c r="G1686" s="7">
        <v>400000</v>
      </c>
      <c r="H1686" s="2" t="s">
        <v>82</v>
      </c>
      <c r="K1686" t="s">
        <v>21</v>
      </c>
    </row>
    <row r="1687" spans="2:11" x14ac:dyDescent="0.3">
      <c r="B1687" s="2"/>
      <c r="C1687" s="5" t="s">
        <v>74</v>
      </c>
      <c r="D1687" s="6" t="s">
        <v>2983</v>
      </c>
      <c r="E1687" s="2" t="s">
        <v>2984</v>
      </c>
      <c r="F1687" s="2" t="s">
        <v>99</v>
      </c>
      <c r="G1687" s="7">
        <v>350000</v>
      </c>
      <c r="H1687" s="2" t="s">
        <v>30</v>
      </c>
      <c r="I1687" s="3">
        <v>0.94</v>
      </c>
      <c r="K1687" t="s">
        <v>21</v>
      </c>
    </row>
    <row r="1688" spans="2:11" x14ac:dyDescent="0.3">
      <c r="B1688" s="2"/>
      <c r="C1688" s="5" t="s">
        <v>74</v>
      </c>
      <c r="D1688" s="6" t="s">
        <v>2985</v>
      </c>
      <c r="E1688" s="2" t="s">
        <v>2986</v>
      </c>
      <c r="F1688" s="2" t="s">
        <v>99</v>
      </c>
      <c r="G1688" s="7">
        <v>150000</v>
      </c>
      <c r="H1688" s="2" t="s">
        <v>82</v>
      </c>
      <c r="K1688" t="s">
        <v>21</v>
      </c>
    </row>
    <row r="1689" spans="2:11" x14ac:dyDescent="0.3">
      <c r="B1689" s="2"/>
      <c r="C1689" s="5" t="s">
        <v>74</v>
      </c>
      <c r="D1689" s="6" t="s">
        <v>2987</v>
      </c>
      <c r="E1689" s="2" t="s">
        <v>2988</v>
      </c>
      <c r="F1689" s="2" t="s">
        <v>99</v>
      </c>
      <c r="G1689" s="7">
        <v>185000</v>
      </c>
      <c r="H1689" s="2" t="s">
        <v>82</v>
      </c>
      <c r="K1689" t="s">
        <v>21</v>
      </c>
    </row>
    <row r="1690" spans="2:11" x14ac:dyDescent="0.3">
      <c r="B1690" s="2"/>
      <c r="C1690" s="5" t="s">
        <v>74</v>
      </c>
      <c r="D1690" s="6" t="s">
        <v>2989</v>
      </c>
      <c r="E1690" s="2" t="s">
        <v>2990</v>
      </c>
      <c r="F1690" s="2" t="s">
        <v>99</v>
      </c>
      <c r="G1690" s="7">
        <v>262000</v>
      </c>
      <c r="H1690" s="2" t="s">
        <v>30</v>
      </c>
      <c r="K1690" t="s">
        <v>21</v>
      </c>
    </row>
    <row r="1691" spans="2:11" x14ac:dyDescent="0.3">
      <c r="B1691" s="2"/>
      <c r="C1691" s="5" t="s">
        <v>74</v>
      </c>
      <c r="D1691" s="6" t="s">
        <v>2989</v>
      </c>
      <c r="E1691" s="2" t="s">
        <v>2991</v>
      </c>
      <c r="F1691" s="2" t="s">
        <v>99</v>
      </c>
      <c r="G1691" s="7">
        <v>245000</v>
      </c>
      <c r="H1691" s="2" t="s">
        <v>82</v>
      </c>
      <c r="K1691" t="s">
        <v>21</v>
      </c>
    </row>
    <row r="1692" spans="2:11" x14ac:dyDescent="0.3">
      <c r="B1692" s="2"/>
      <c r="C1692" s="5" t="s">
        <v>74</v>
      </c>
      <c r="D1692" s="6" t="s">
        <v>2992</v>
      </c>
      <c r="E1692" s="2" t="s">
        <v>2993</v>
      </c>
      <c r="F1692" s="2" t="s">
        <v>99</v>
      </c>
      <c r="G1692" s="7">
        <v>164000</v>
      </c>
      <c r="H1692" s="2" t="s">
        <v>30</v>
      </c>
      <c r="I1692" s="3">
        <v>0.92</v>
      </c>
      <c r="K1692" t="s">
        <v>21</v>
      </c>
    </row>
    <row r="1693" spans="2:11" x14ac:dyDescent="0.3">
      <c r="B1693" s="2"/>
      <c r="C1693" s="5" t="s">
        <v>74</v>
      </c>
      <c r="D1693" s="6" t="s">
        <v>2994</v>
      </c>
      <c r="E1693" s="2" t="s">
        <v>2995</v>
      </c>
      <c r="F1693" s="2" t="s">
        <v>99</v>
      </c>
      <c r="G1693" s="7">
        <v>157000</v>
      </c>
      <c r="H1693" s="2" t="s">
        <v>30</v>
      </c>
      <c r="I1693" s="3">
        <v>0.93</v>
      </c>
      <c r="K1693" t="s">
        <v>21</v>
      </c>
    </row>
    <row r="1694" spans="2:11" x14ac:dyDescent="0.3">
      <c r="B1694" s="2"/>
      <c r="G1694" s="7">
        <v>0</v>
      </c>
      <c r="K1694" t="s">
        <v>21</v>
      </c>
    </row>
    <row r="1695" spans="2:11" x14ac:dyDescent="0.3">
      <c r="B1695" s="2"/>
      <c r="C1695" s="5" t="s">
        <v>255</v>
      </c>
      <c r="D1695" s="6" t="s">
        <v>2996</v>
      </c>
      <c r="G1695" s="7">
        <v>0</v>
      </c>
      <c r="K1695" t="s">
        <v>21</v>
      </c>
    </row>
    <row r="1696" spans="2:11" x14ac:dyDescent="0.3">
      <c r="B1696" s="2"/>
      <c r="C1696" s="5" t="s">
        <v>74</v>
      </c>
      <c r="D1696" s="6" t="s">
        <v>2997</v>
      </c>
      <c r="E1696" s="2" t="s">
        <v>2998</v>
      </c>
      <c r="F1696" s="2" t="s">
        <v>2999</v>
      </c>
      <c r="G1696" s="7">
        <v>81000</v>
      </c>
      <c r="H1696" s="2" t="s">
        <v>30</v>
      </c>
      <c r="K1696" t="s">
        <v>21</v>
      </c>
    </row>
    <row r="1697" spans="2:11" x14ac:dyDescent="0.3">
      <c r="B1697" s="2"/>
      <c r="C1697" s="5" t="s">
        <v>74</v>
      </c>
      <c r="D1697" s="6" t="s">
        <v>3000</v>
      </c>
      <c r="E1697" s="2" t="s">
        <v>3001</v>
      </c>
      <c r="F1697" s="2" t="s">
        <v>2999</v>
      </c>
      <c r="G1697" s="7">
        <v>120000</v>
      </c>
      <c r="H1697" s="2" t="s">
        <v>82</v>
      </c>
      <c r="K1697" t="s">
        <v>21</v>
      </c>
    </row>
    <row r="1698" spans="2:11" x14ac:dyDescent="0.3">
      <c r="B1698" s="2"/>
      <c r="C1698" s="5" t="s">
        <v>74</v>
      </c>
      <c r="D1698" s="6" t="s">
        <v>3002</v>
      </c>
      <c r="E1698" s="2" t="s">
        <v>3003</v>
      </c>
      <c r="F1698" s="2" t="s">
        <v>99</v>
      </c>
      <c r="G1698" s="7">
        <v>45000</v>
      </c>
      <c r="H1698" s="2" t="s">
        <v>82</v>
      </c>
      <c r="I1698" s="3">
        <v>0.99</v>
      </c>
      <c r="K1698" t="s">
        <v>21</v>
      </c>
    </row>
    <row r="1699" spans="2:11" x14ac:dyDescent="0.3">
      <c r="B1699" s="2"/>
      <c r="C1699" s="5" t="s">
        <v>74</v>
      </c>
      <c r="D1699" s="6" t="s">
        <v>3004</v>
      </c>
      <c r="E1699" s="2" t="s">
        <v>3005</v>
      </c>
      <c r="F1699" s="2" t="s">
        <v>2999</v>
      </c>
      <c r="G1699" s="7">
        <v>165000</v>
      </c>
      <c r="H1699" s="2" t="s">
        <v>82</v>
      </c>
      <c r="K1699" t="s">
        <v>21</v>
      </c>
    </row>
    <row r="1700" spans="2:11" x14ac:dyDescent="0.3">
      <c r="B1700" s="2"/>
      <c r="C1700" s="5" t="s">
        <v>74</v>
      </c>
      <c r="D1700" s="6" t="s">
        <v>3006</v>
      </c>
      <c r="E1700" s="2" t="s">
        <v>3007</v>
      </c>
      <c r="F1700" s="2" t="s">
        <v>2999</v>
      </c>
      <c r="G1700" s="7">
        <v>246000</v>
      </c>
      <c r="H1700" s="2" t="s">
        <v>30</v>
      </c>
      <c r="K1700" t="s">
        <v>21</v>
      </c>
    </row>
    <row r="1701" spans="2:11" x14ac:dyDescent="0.3">
      <c r="B1701" s="2"/>
      <c r="C1701" s="5" t="s">
        <v>74</v>
      </c>
      <c r="D1701" s="6" t="s">
        <v>3008</v>
      </c>
      <c r="E1701" s="2" t="s">
        <v>3009</v>
      </c>
      <c r="F1701" s="2" t="s">
        <v>99</v>
      </c>
      <c r="G1701" s="7">
        <v>20000</v>
      </c>
      <c r="H1701" s="2" t="s">
        <v>30</v>
      </c>
      <c r="K1701" t="s">
        <v>21</v>
      </c>
    </row>
    <row r="1702" spans="2:11" x14ac:dyDescent="0.3">
      <c r="B1702" s="2"/>
      <c r="C1702" s="5" t="s">
        <v>74</v>
      </c>
      <c r="D1702" s="6" t="s">
        <v>3010</v>
      </c>
      <c r="E1702" s="2" t="s">
        <v>3011</v>
      </c>
      <c r="F1702" s="2" t="s">
        <v>99</v>
      </c>
      <c r="G1702" s="7">
        <v>8000</v>
      </c>
      <c r="H1702" s="2" t="s">
        <v>30</v>
      </c>
      <c r="K1702" t="s">
        <v>21</v>
      </c>
    </row>
    <row r="1703" spans="2:11" x14ac:dyDescent="0.3">
      <c r="B1703" s="2"/>
      <c r="C1703" s="5" t="s">
        <v>74</v>
      </c>
      <c r="D1703" s="6" t="s">
        <v>3012</v>
      </c>
      <c r="E1703" s="2" t="s">
        <v>3013</v>
      </c>
      <c r="F1703" s="2" t="s">
        <v>99</v>
      </c>
      <c r="G1703" s="7">
        <v>13000</v>
      </c>
      <c r="H1703" s="2" t="s">
        <v>30</v>
      </c>
      <c r="K1703" t="s">
        <v>21</v>
      </c>
    </row>
    <row r="1704" spans="2:11" x14ac:dyDescent="0.3">
      <c r="B1704" s="2"/>
      <c r="C1704" s="5" t="s">
        <v>74</v>
      </c>
      <c r="D1704" s="6" t="s">
        <v>3014</v>
      </c>
      <c r="E1704" s="2" t="s">
        <v>3015</v>
      </c>
      <c r="F1704" s="2" t="s">
        <v>99</v>
      </c>
      <c r="G1704" s="7">
        <v>30000</v>
      </c>
      <c r="H1704" s="2" t="s">
        <v>82</v>
      </c>
      <c r="K1704" t="s">
        <v>21</v>
      </c>
    </row>
    <row r="1705" spans="2:11" x14ac:dyDescent="0.3">
      <c r="B1705" s="2"/>
      <c r="C1705" s="5" t="s">
        <v>74</v>
      </c>
      <c r="D1705" s="6" t="s">
        <v>3016</v>
      </c>
      <c r="E1705" s="2" t="s">
        <v>3017</v>
      </c>
      <c r="F1705" s="2" t="s">
        <v>99</v>
      </c>
      <c r="G1705" s="7">
        <v>165000</v>
      </c>
      <c r="H1705" s="2" t="s">
        <v>3018</v>
      </c>
      <c r="I1705" s="3">
        <v>0.92</v>
      </c>
      <c r="K1705" t="s">
        <v>21</v>
      </c>
    </row>
    <row r="1706" spans="2:11" x14ac:dyDescent="0.3">
      <c r="B1706" s="2"/>
      <c r="C1706" s="5" t="s">
        <v>74</v>
      </c>
      <c r="D1706" s="6" t="s">
        <v>3019</v>
      </c>
      <c r="E1706" s="2" t="s">
        <v>3020</v>
      </c>
      <c r="F1706" s="2" t="s">
        <v>99</v>
      </c>
      <c r="G1706" s="7">
        <v>6000</v>
      </c>
      <c r="H1706" s="2" t="s">
        <v>30</v>
      </c>
      <c r="I1706" s="3">
        <v>0.92</v>
      </c>
      <c r="K1706" t="s">
        <v>21</v>
      </c>
    </row>
    <row r="1707" spans="2:11" x14ac:dyDescent="0.3">
      <c r="B1707" s="2"/>
      <c r="C1707" s="5" t="s">
        <v>74</v>
      </c>
      <c r="D1707" s="6" t="s">
        <v>3021</v>
      </c>
      <c r="E1707" s="2" t="s">
        <v>3022</v>
      </c>
      <c r="F1707" s="2" t="s">
        <v>99</v>
      </c>
      <c r="G1707" s="7">
        <v>80000</v>
      </c>
      <c r="H1707" s="2" t="s">
        <v>3023</v>
      </c>
      <c r="I1707" s="3">
        <v>0.93</v>
      </c>
      <c r="K1707" t="s">
        <v>21</v>
      </c>
    </row>
    <row r="1708" spans="2:11" x14ac:dyDescent="0.3">
      <c r="B1708" s="2"/>
      <c r="C1708" s="5" t="s">
        <v>74</v>
      </c>
      <c r="D1708" s="6" t="s">
        <v>3024</v>
      </c>
      <c r="E1708" s="2" t="s">
        <v>3025</v>
      </c>
      <c r="F1708" s="2" t="s">
        <v>99</v>
      </c>
      <c r="G1708" s="7">
        <v>40000</v>
      </c>
      <c r="H1708" s="2" t="s">
        <v>82</v>
      </c>
      <c r="I1708" s="3">
        <v>1</v>
      </c>
      <c r="K1708" t="s">
        <v>21</v>
      </c>
    </row>
    <row r="1709" spans="2:11" x14ac:dyDescent="0.3">
      <c r="B1709" s="2"/>
      <c r="D1709" s="6" t="s">
        <v>3026</v>
      </c>
      <c r="E1709" s="2" t="s">
        <v>3027</v>
      </c>
      <c r="F1709" s="2" t="s">
        <v>99</v>
      </c>
      <c r="G1709" s="7">
        <v>200000</v>
      </c>
      <c r="H1709" s="2" t="s">
        <v>82</v>
      </c>
      <c r="I1709" s="3">
        <v>0.93</v>
      </c>
      <c r="K1709" t="s">
        <v>21</v>
      </c>
    </row>
    <row r="1710" spans="2:11" x14ac:dyDescent="0.3">
      <c r="B1710" s="2"/>
      <c r="C1710" s="5" t="s">
        <v>74</v>
      </c>
      <c r="D1710" s="6" t="s">
        <v>3028</v>
      </c>
      <c r="E1710" s="2" t="s">
        <v>3029</v>
      </c>
      <c r="F1710" s="2" t="s">
        <v>99</v>
      </c>
      <c r="G1710" s="7">
        <v>35000</v>
      </c>
      <c r="H1710" s="2" t="s">
        <v>82</v>
      </c>
      <c r="K1710" t="s">
        <v>21</v>
      </c>
    </row>
    <row r="1711" spans="2:11" x14ac:dyDescent="0.3">
      <c r="B1711" s="2"/>
      <c r="G1711" s="7">
        <v>0</v>
      </c>
      <c r="K1711" t="s">
        <v>21</v>
      </c>
    </row>
    <row r="1712" spans="2:11" x14ac:dyDescent="0.3">
      <c r="B1712" s="2"/>
      <c r="C1712" s="5" t="s">
        <v>269</v>
      </c>
      <c r="D1712" s="6" t="s">
        <v>3030</v>
      </c>
      <c r="G1712" s="7">
        <v>0</v>
      </c>
      <c r="K1712" t="s">
        <v>21</v>
      </c>
    </row>
    <row r="1713" spans="2:11" x14ac:dyDescent="0.3">
      <c r="B1713" s="2"/>
      <c r="C1713" s="5" t="s">
        <v>74</v>
      </c>
      <c r="D1713" s="6" t="s">
        <v>3031</v>
      </c>
      <c r="E1713" s="2" t="s">
        <v>3032</v>
      </c>
      <c r="F1713" s="2" t="s">
        <v>2999</v>
      </c>
      <c r="G1713" s="7">
        <v>10000</v>
      </c>
      <c r="H1713" s="2" t="s">
        <v>30</v>
      </c>
      <c r="K1713" t="s">
        <v>21</v>
      </c>
    </row>
    <row r="1714" spans="2:11" x14ac:dyDescent="0.3">
      <c r="B1714" s="2"/>
      <c r="C1714" s="5" t="s">
        <v>74</v>
      </c>
      <c r="D1714" s="6" t="s">
        <v>3033</v>
      </c>
      <c r="E1714" s="2" t="s">
        <v>3034</v>
      </c>
      <c r="F1714" s="2" t="s">
        <v>2999</v>
      </c>
      <c r="G1714" s="7">
        <v>24000</v>
      </c>
      <c r="H1714" s="2" t="s">
        <v>82</v>
      </c>
      <c r="K1714" t="s">
        <v>21</v>
      </c>
    </row>
    <row r="1715" spans="2:11" x14ac:dyDescent="0.3">
      <c r="B1715" s="2"/>
      <c r="C1715" s="5" t="s">
        <v>74</v>
      </c>
      <c r="D1715" s="6" t="s">
        <v>3035</v>
      </c>
      <c r="E1715" s="2" t="s">
        <v>3036</v>
      </c>
      <c r="F1715" s="2" t="s">
        <v>2999</v>
      </c>
      <c r="G1715" s="7">
        <v>35000</v>
      </c>
      <c r="H1715" s="2" t="s">
        <v>82</v>
      </c>
      <c r="K1715" t="s">
        <v>21</v>
      </c>
    </row>
    <row r="1716" spans="2:11" x14ac:dyDescent="0.3">
      <c r="B1716" s="2"/>
      <c r="C1716" s="5" t="s">
        <v>74</v>
      </c>
      <c r="D1716" s="6" t="s">
        <v>3037</v>
      </c>
      <c r="E1716" s="2" t="s">
        <v>3038</v>
      </c>
      <c r="F1716" s="2" t="s">
        <v>99</v>
      </c>
      <c r="G1716" s="7">
        <v>19000</v>
      </c>
      <c r="H1716" s="2" t="s">
        <v>30</v>
      </c>
      <c r="I1716" s="3">
        <v>0.9</v>
      </c>
      <c r="K1716" t="s">
        <v>21</v>
      </c>
    </row>
    <row r="1717" spans="2:11" x14ac:dyDescent="0.3">
      <c r="B1717" s="2"/>
      <c r="C1717" s="5" t="s">
        <v>74</v>
      </c>
      <c r="D1717" s="6" t="s">
        <v>3039</v>
      </c>
      <c r="E1717" s="2" t="s">
        <v>3040</v>
      </c>
      <c r="F1717" s="2" t="s">
        <v>99</v>
      </c>
      <c r="G1717" s="7">
        <v>850000</v>
      </c>
      <c r="H1717" s="2" t="s">
        <v>3041</v>
      </c>
      <c r="I1717" s="3">
        <v>0.95</v>
      </c>
      <c r="K1717" t="s">
        <v>21</v>
      </c>
    </row>
    <row r="1718" spans="2:11" x14ac:dyDescent="0.3">
      <c r="B1718" s="2"/>
      <c r="C1718" s="5" t="s">
        <v>74</v>
      </c>
      <c r="D1718" s="6" t="s">
        <v>3042</v>
      </c>
      <c r="E1718" s="2" t="s">
        <v>3043</v>
      </c>
      <c r="F1718" s="2" t="s">
        <v>99</v>
      </c>
      <c r="G1718" s="7">
        <v>11000</v>
      </c>
      <c r="H1718" s="2" t="s">
        <v>30</v>
      </c>
      <c r="K1718" t="s">
        <v>21</v>
      </c>
    </row>
    <row r="1719" spans="2:11" x14ac:dyDescent="0.3">
      <c r="B1719" s="2"/>
      <c r="C1719" s="5" t="s">
        <v>74</v>
      </c>
      <c r="D1719" s="6" t="s">
        <v>3044</v>
      </c>
      <c r="E1719" s="2" t="s">
        <v>3045</v>
      </c>
      <c r="F1719" s="2" t="s">
        <v>99</v>
      </c>
      <c r="G1719" s="7">
        <v>10000</v>
      </c>
      <c r="H1719" s="2" t="s">
        <v>30</v>
      </c>
      <c r="I1719" s="3">
        <v>0.95</v>
      </c>
      <c r="K1719" t="s">
        <v>21</v>
      </c>
    </row>
    <row r="1720" spans="2:11" x14ac:dyDescent="0.3">
      <c r="B1720" s="2"/>
      <c r="C1720" s="5" t="s">
        <v>74</v>
      </c>
      <c r="D1720" s="6" t="s">
        <v>3046</v>
      </c>
      <c r="E1720" s="2" t="s">
        <v>3047</v>
      </c>
      <c r="F1720" s="2" t="s">
        <v>99</v>
      </c>
      <c r="G1720" s="7">
        <v>203000</v>
      </c>
      <c r="H1720" s="2" t="s">
        <v>30</v>
      </c>
      <c r="K1720" t="s">
        <v>21</v>
      </c>
    </row>
    <row r="1721" spans="2:11" x14ac:dyDescent="0.3">
      <c r="B1721" s="2"/>
      <c r="C1721" s="5" t="s">
        <v>74</v>
      </c>
      <c r="D1721" s="6" t="s">
        <v>3048</v>
      </c>
      <c r="E1721" s="2" t="s">
        <v>3049</v>
      </c>
      <c r="F1721" s="2" t="s">
        <v>99</v>
      </c>
      <c r="G1721" s="7">
        <v>85000</v>
      </c>
      <c r="H1721" s="2" t="s">
        <v>82</v>
      </c>
      <c r="K1721" t="s">
        <v>21</v>
      </c>
    </row>
    <row r="1722" spans="2:11" x14ac:dyDescent="0.3">
      <c r="B1722" s="2"/>
      <c r="C1722" s="5" t="s">
        <v>74</v>
      </c>
      <c r="D1722" s="6" t="s">
        <v>3050</v>
      </c>
      <c r="E1722" s="2" t="s">
        <v>3051</v>
      </c>
      <c r="F1722" s="2" t="s">
        <v>99</v>
      </c>
      <c r="G1722" s="7">
        <v>140000</v>
      </c>
      <c r="H1722" s="2" t="s">
        <v>30</v>
      </c>
      <c r="K1722" t="s">
        <v>21</v>
      </c>
    </row>
    <row r="1723" spans="2:11" x14ac:dyDescent="0.3">
      <c r="B1723" s="2"/>
      <c r="C1723" s="5" t="s">
        <v>74</v>
      </c>
      <c r="D1723" s="6" t="s">
        <v>3052</v>
      </c>
      <c r="E1723" s="2" t="s">
        <v>3053</v>
      </c>
      <c r="F1723" s="2" t="s">
        <v>99</v>
      </c>
      <c r="G1723" s="7">
        <v>96000</v>
      </c>
      <c r="H1723" s="2" t="s">
        <v>30</v>
      </c>
      <c r="K1723" t="s">
        <v>21</v>
      </c>
    </row>
    <row r="1724" spans="2:11" x14ac:dyDescent="0.3">
      <c r="B1724" s="2"/>
      <c r="G1724" s="7">
        <v>0</v>
      </c>
      <c r="K1724" t="s">
        <v>21</v>
      </c>
    </row>
    <row r="1725" spans="2:11" x14ac:dyDescent="0.3">
      <c r="B1725" s="2"/>
      <c r="C1725" s="5" t="s">
        <v>283</v>
      </c>
      <c r="D1725" s="6" t="s">
        <v>3054</v>
      </c>
      <c r="E1725" s="2" t="s">
        <v>3055</v>
      </c>
      <c r="F1725" s="2" t="s">
        <v>99</v>
      </c>
      <c r="G1725" s="7">
        <v>350000</v>
      </c>
      <c r="H1725" s="2" t="s">
        <v>30</v>
      </c>
      <c r="K1725" t="s">
        <v>21</v>
      </c>
    </row>
    <row r="1726" spans="2:11" x14ac:dyDescent="0.3">
      <c r="B1726" s="2"/>
      <c r="C1726" s="5" t="s">
        <v>293</v>
      </c>
      <c r="D1726" s="6" t="s">
        <v>3056</v>
      </c>
      <c r="E1726" s="2" t="s">
        <v>3057</v>
      </c>
      <c r="F1726" s="2" t="s">
        <v>99</v>
      </c>
      <c r="G1726" s="7">
        <v>12000</v>
      </c>
      <c r="H1726" s="2" t="s">
        <v>30</v>
      </c>
      <c r="K1726" t="s">
        <v>21</v>
      </c>
    </row>
    <row r="1727" spans="2:11" x14ac:dyDescent="0.3">
      <c r="B1727" s="2"/>
      <c r="C1727" s="5" t="s">
        <v>696</v>
      </c>
      <c r="D1727" s="6" t="s">
        <v>3058</v>
      </c>
      <c r="E1727" s="2" t="s">
        <v>3059</v>
      </c>
      <c r="F1727" s="2" t="s">
        <v>92</v>
      </c>
      <c r="G1727" s="7">
        <v>80000</v>
      </c>
      <c r="H1727" s="2" t="s">
        <v>82</v>
      </c>
      <c r="K1727" t="s">
        <v>21</v>
      </c>
    </row>
    <row r="1728" spans="2:11" x14ac:dyDescent="0.3">
      <c r="B1728" s="2"/>
      <c r="C1728" s="5" t="s">
        <v>696</v>
      </c>
      <c r="D1728" s="6" t="s">
        <v>3060</v>
      </c>
      <c r="E1728" s="2" t="s">
        <v>3061</v>
      </c>
      <c r="F1728" s="2" t="s">
        <v>92</v>
      </c>
      <c r="G1728" s="7">
        <v>55000</v>
      </c>
      <c r="H1728" s="2" t="s">
        <v>30</v>
      </c>
      <c r="I1728" s="3">
        <v>1</v>
      </c>
      <c r="K1728" t="s">
        <v>21</v>
      </c>
    </row>
    <row r="1729" spans="2:11" x14ac:dyDescent="0.3">
      <c r="B1729" s="2"/>
      <c r="C1729" s="5" t="s">
        <v>699</v>
      </c>
      <c r="D1729" s="6" t="s">
        <v>3062</v>
      </c>
      <c r="E1729" s="2" t="s">
        <v>3063</v>
      </c>
      <c r="F1729" s="2" t="s">
        <v>2868</v>
      </c>
      <c r="G1729" s="7">
        <v>40000</v>
      </c>
      <c r="H1729" s="2" t="s">
        <v>30</v>
      </c>
      <c r="K1729" t="s">
        <v>21</v>
      </c>
    </row>
    <row r="1730" spans="2:11" x14ac:dyDescent="0.3">
      <c r="B1730" s="2"/>
      <c r="G1730" s="7">
        <v>0</v>
      </c>
      <c r="K1730" t="s">
        <v>21</v>
      </c>
    </row>
    <row r="1731" spans="2:11" x14ac:dyDescent="0.3">
      <c r="B1731" s="2">
        <v>8</v>
      </c>
      <c r="C1731" s="5" t="s">
        <v>3064</v>
      </c>
      <c r="G1731" s="7">
        <v>0</v>
      </c>
      <c r="K1731" t="s">
        <v>21</v>
      </c>
    </row>
    <row r="1732" spans="2:11" x14ac:dyDescent="0.3">
      <c r="B1732" s="2"/>
      <c r="C1732" s="5" t="s">
        <v>245</v>
      </c>
      <c r="D1732" s="6" t="s">
        <v>3065</v>
      </c>
      <c r="G1732" s="7">
        <v>0</v>
      </c>
      <c r="K1732" t="s">
        <v>21</v>
      </c>
    </row>
    <row r="1733" spans="2:11" x14ac:dyDescent="0.3">
      <c r="B1733" s="2"/>
      <c r="C1733" s="5" t="s">
        <v>74</v>
      </c>
      <c r="D1733" s="6" t="s">
        <v>3066</v>
      </c>
      <c r="E1733" s="2" t="s">
        <v>3067</v>
      </c>
      <c r="F1733" s="2" t="s">
        <v>3068</v>
      </c>
      <c r="G1733" s="7">
        <v>8955000</v>
      </c>
      <c r="H1733" s="2" t="s">
        <v>30</v>
      </c>
      <c r="K1733" t="s">
        <v>21</v>
      </c>
    </row>
    <row r="1734" spans="2:11" x14ac:dyDescent="0.3">
      <c r="B1734" s="2"/>
      <c r="C1734" s="5" t="s">
        <v>74</v>
      </c>
      <c r="D1734" s="6" t="s">
        <v>3069</v>
      </c>
      <c r="E1734" s="2" t="s">
        <v>3070</v>
      </c>
      <c r="F1734" s="2" t="s">
        <v>3068</v>
      </c>
      <c r="G1734" s="7">
        <v>1450000</v>
      </c>
      <c r="H1734" s="2" t="s">
        <v>82</v>
      </c>
      <c r="I1734" s="3">
        <v>0.91</v>
      </c>
      <c r="K1734" t="s">
        <v>21</v>
      </c>
    </row>
    <row r="1735" spans="2:11" x14ac:dyDescent="0.3">
      <c r="B1735" s="2"/>
      <c r="G1735" s="7">
        <v>0</v>
      </c>
      <c r="K1735" t="s">
        <v>21</v>
      </c>
    </row>
    <row r="1736" spans="2:11" x14ac:dyDescent="0.3">
      <c r="B1736" s="2"/>
      <c r="C1736" s="5" t="s">
        <v>255</v>
      </c>
      <c r="D1736" s="6" t="s">
        <v>3071</v>
      </c>
      <c r="G1736" s="7">
        <v>0</v>
      </c>
      <c r="K1736" t="s">
        <v>21</v>
      </c>
    </row>
    <row r="1737" spans="2:11" x14ac:dyDescent="0.3">
      <c r="B1737" s="2"/>
      <c r="C1737" s="5" t="s">
        <v>74</v>
      </c>
      <c r="D1737" s="6" t="s">
        <v>3072</v>
      </c>
      <c r="E1737" s="2" t="s">
        <v>3073</v>
      </c>
      <c r="F1737" s="2" t="s">
        <v>99</v>
      </c>
      <c r="G1737" s="7">
        <v>495000</v>
      </c>
      <c r="H1737" s="2" t="s">
        <v>30</v>
      </c>
      <c r="I1737" s="3">
        <v>0.98</v>
      </c>
      <c r="K1737" t="s">
        <v>21</v>
      </c>
    </row>
    <row r="1738" spans="2:11" x14ac:dyDescent="0.3">
      <c r="B1738" s="2"/>
      <c r="C1738" s="5" t="s">
        <v>74</v>
      </c>
      <c r="D1738" s="6" t="s">
        <v>3074</v>
      </c>
      <c r="E1738" s="2" t="s">
        <v>3075</v>
      </c>
      <c r="F1738" s="2" t="s">
        <v>99</v>
      </c>
      <c r="G1738" s="7">
        <v>175000</v>
      </c>
      <c r="H1738" s="2" t="s">
        <v>30</v>
      </c>
      <c r="K1738" t="s">
        <v>21</v>
      </c>
    </row>
    <row r="1739" spans="2:11" x14ac:dyDescent="0.3">
      <c r="B1739" s="2"/>
      <c r="C1739" s="5" t="s">
        <v>74</v>
      </c>
      <c r="D1739" s="6" t="s">
        <v>3076</v>
      </c>
      <c r="E1739" s="2" t="s">
        <v>3077</v>
      </c>
      <c r="F1739" s="2" t="s">
        <v>3068</v>
      </c>
      <c r="G1739" s="7">
        <v>2872000</v>
      </c>
      <c r="H1739" s="2" t="s">
        <v>30</v>
      </c>
      <c r="I1739" s="3">
        <v>0.97</v>
      </c>
      <c r="K1739" t="s">
        <v>21</v>
      </c>
    </row>
    <row r="1740" spans="2:11" x14ac:dyDescent="0.3">
      <c r="B1740" s="2"/>
      <c r="G1740" s="7">
        <v>0</v>
      </c>
      <c r="K1740" t="s">
        <v>21</v>
      </c>
    </row>
    <row r="1741" spans="2:11" x14ac:dyDescent="0.3">
      <c r="B1741" s="2"/>
      <c r="C1741" s="5" t="s">
        <v>269</v>
      </c>
      <c r="D1741" s="6" t="s">
        <v>3078</v>
      </c>
      <c r="G1741" s="7">
        <v>0</v>
      </c>
      <c r="K1741" t="s">
        <v>21</v>
      </c>
    </row>
    <row r="1742" spans="2:11" x14ac:dyDescent="0.3">
      <c r="B1742" s="2"/>
      <c r="C1742" s="5" t="s">
        <v>74</v>
      </c>
      <c r="D1742" s="6" t="s">
        <v>3079</v>
      </c>
      <c r="E1742" s="2" t="s">
        <v>3080</v>
      </c>
      <c r="F1742" s="2" t="s">
        <v>3068</v>
      </c>
      <c r="G1742" s="7">
        <v>4000000</v>
      </c>
      <c r="H1742" s="2" t="s">
        <v>30</v>
      </c>
      <c r="I1742" s="3">
        <v>0.91</v>
      </c>
      <c r="K1742" t="s">
        <v>21</v>
      </c>
    </row>
    <row r="1743" spans="2:11" x14ac:dyDescent="0.3">
      <c r="B1743" s="2"/>
      <c r="C1743" s="5" t="s">
        <v>74</v>
      </c>
      <c r="D1743" s="6" t="s">
        <v>3081</v>
      </c>
      <c r="E1743" s="2" t="s">
        <v>3082</v>
      </c>
      <c r="F1743" s="2" t="s">
        <v>3068</v>
      </c>
      <c r="G1743" s="7">
        <v>1600000</v>
      </c>
      <c r="H1743" s="2" t="s">
        <v>82</v>
      </c>
      <c r="K1743" t="s">
        <v>21</v>
      </c>
    </row>
    <row r="1744" spans="2:11" x14ac:dyDescent="0.3">
      <c r="B1744" s="2"/>
      <c r="C1744" s="5" t="s">
        <v>74</v>
      </c>
      <c r="D1744" s="6" t="s">
        <v>3083</v>
      </c>
      <c r="E1744" s="2" t="s">
        <v>3084</v>
      </c>
      <c r="F1744" s="2" t="s">
        <v>3068</v>
      </c>
      <c r="G1744" s="7">
        <v>450000</v>
      </c>
      <c r="H1744" s="2" t="s">
        <v>30</v>
      </c>
      <c r="K1744" t="s">
        <v>21</v>
      </c>
    </row>
    <row r="1745" spans="2:11" x14ac:dyDescent="0.3">
      <c r="B1745" s="2"/>
      <c r="C1745" s="5" t="s">
        <v>74</v>
      </c>
      <c r="D1745" s="6" t="s">
        <v>3085</v>
      </c>
      <c r="E1745" s="2" t="s">
        <v>3086</v>
      </c>
      <c r="F1745" s="2" t="s">
        <v>3068</v>
      </c>
      <c r="G1745" s="7">
        <v>7850000</v>
      </c>
      <c r="H1745" s="2" t="s">
        <v>30</v>
      </c>
      <c r="K1745" t="s">
        <v>21</v>
      </c>
    </row>
    <row r="1746" spans="2:11" x14ac:dyDescent="0.3">
      <c r="B1746" s="2"/>
      <c r="G1746" s="7">
        <v>0</v>
      </c>
      <c r="K1746" t="s">
        <v>21</v>
      </c>
    </row>
    <row r="1747" spans="2:11" x14ac:dyDescent="0.3">
      <c r="B1747" s="2"/>
      <c r="C1747" s="5" t="s">
        <v>283</v>
      </c>
      <c r="D1747" s="6" t="s">
        <v>3087</v>
      </c>
      <c r="G1747" s="7">
        <v>0</v>
      </c>
      <c r="K1747" t="s">
        <v>21</v>
      </c>
    </row>
    <row r="1748" spans="2:11" x14ac:dyDescent="0.3">
      <c r="B1748" s="2"/>
      <c r="C1748" s="5" t="s">
        <v>74</v>
      </c>
      <c r="D1748" s="6" t="s">
        <v>3088</v>
      </c>
      <c r="E1748" s="2" t="s">
        <v>3089</v>
      </c>
      <c r="F1748" s="2" t="s">
        <v>99</v>
      </c>
      <c r="G1748" s="7">
        <v>30250</v>
      </c>
      <c r="H1748" s="2" t="s">
        <v>30</v>
      </c>
      <c r="I1748" s="3">
        <v>0.96</v>
      </c>
      <c r="K1748" t="s">
        <v>21</v>
      </c>
    </row>
    <row r="1749" spans="2:11" x14ac:dyDescent="0.3">
      <c r="B1749" s="2"/>
      <c r="C1749" s="5" t="s">
        <v>74</v>
      </c>
      <c r="D1749" s="6" t="s">
        <v>3090</v>
      </c>
      <c r="E1749" s="2" t="s">
        <v>3091</v>
      </c>
      <c r="F1749" s="2" t="s">
        <v>99</v>
      </c>
      <c r="G1749" s="7">
        <v>7000</v>
      </c>
      <c r="H1749" s="2" t="s">
        <v>30</v>
      </c>
      <c r="K1749" t="s">
        <v>21</v>
      </c>
    </row>
    <row r="1750" spans="2:11" x14ac:dyDescent="0.3">
      <c r="B1750" s="2"/>
      <c r="C1750" s="5" t="s">
        <v>74</v>
      </c>
      <c r="D1750" s="6" t="s">
        <v>3092</v>
      </c>
      <c r="E1750" s="2" t="s">
        <v>3093</v>
      </c>
      <c r="F1750" s="2" t="s">
        <v>99</v>
      </c>
      <c r="G1750" s="7">
        <v>54000</v>
      </c>
      <c r="H1750" s="2" t="s">
        <v>82</v>
      </c>
      <c r="K1750" t="s">
        <v>21</v>
      </c>
    </row>
    <row r="1751" spans="2:11" x14ac:dyDescent="0.3">
      <c r="B1751" s="2"/>
      <c r="G1751" s="7">
        <v>0</v>
      </c>
      <c r="K1751" t="s">
        <v>21</v>
      </c>
    </row>
    <row r="1752" spans="2:11" x14ac:dyDescent="0.3">
      <c r="B1752" s="2"/>
      <c r="C1752" s="5" t="s">
        <v>3094</v>
      </c>
      <c r="D1752" s="6" t="s">
        <v>3095</v>
      </c>
      <c r="G1752" s="7">
        <v>0</v>
      </c>
      <c r="K1752" t="s">
        <v>21</v>
      </c>
    </row>
    <row r="1753" spans="2:11" x14ac:dyDescent="0.3">
      <c r="B1753" s="2"/>
      <c r="C1753" s="5" t="s">
        <v>74</v>
      </c>
      <c r="D1753" s="6" t="s">
        <v>3096</v>
      </c>
      <c r="E1753" s="2" t="s">
        <v>3097</v>
      </c>
      <c r="F1753" s="2" t="s">
        <v>99</v>
      </c>
      <c r="G1753" s="7">
        <v>1200000</v>
      </c>
      <c r="H1753" s="2" t="s">
        <v>82</v>
      </c>
      <c r="I1753" s="3">
        <v>0.97</v>
      </c>
      <c r="K1753" t="s">
        <v>21</v>
      </c>
    </row>
    <row r="1754" spans="2:11" x14ac:dyDescent="0.3">
      <c r="B1754" s="2"/>
      <c r="C1754" s="5" t="s">
        <v>74</v>
      </c>
      <c r="D1754" s="6" t="s">
        <v>3098</v>
      </c>
      <c r="E1754" s="2" t="s">
        <v>3099</v>
      </c>
      <c r="F1754" s="2" t="s">
        <v>99</v>
      </c>
      <c r="G1754" s="7">
        <v>800000</v>
      </c>
      <c r="H1754" s="2" t="s">
        <v>82</v>
      </c>
      <c r="K1754" t="s">
        <v>21</v>
      </c>
    </row>
    <row r="1755" spans="2:11" x14ac:dyDescent="0.3">
      <c r="B1755" s="2"/>
      <c r="G1755" s="7">
        <v>0</v>
      </c>
      <c r="K1755" t="s">
        <v>21</v>
      </c>
    </row>
    <row r="1756" spans="2:11" x14ac:dyDescent="0.3">
      <c r="B1756" s="2"/>
      <c r="C1756" s="5" t="s">
        <v>3100</v>
      </c>
      <c r="D1756" s="6" t="s">
        <v>3101</v>
      </c>
      <c r="E1756" s="2" t="s">
        <v>3102</v>
      </c>
      <c r="F1756" s="2" t="s">
        <v>99</v>
      </c>
      <c r="G1756" s="7">
        <v>161000</v>
      </c>
      <c r="H1756" s="2" t="s">
        <v>30</v>
      </c>
      <c r="K1756" t="s">
        <v>21</v>
      </c>
    </row>
    <row r="1757" spans="2:11" x14ac:dyDescent="0.3">
      <c r="B1757" s="2"/>
      <c r="G1757" s="7">
        <v>0</v>
      </c>
      <c r="K1757" t="s">
        <v>21</v>
      </c>
    </row>
    <row r="1758" spans="2:11" x14ac:dyDescent="0.3">
      <c r="B1758" s="2"/>
      <c r="C1758" s="5" t="s">
        <v>3103</v>
      </c>
      <c r="D1758" s="6" t="s">
        <v>3104</v>
      </c>
      <c r="E1758" s="2" t="s">
        <v>3105</v>
      </c>
      <c r="F1758" s="2" t="s">
        <v>99</v>
      </c>
      <c r="G1758" s="7">
        <v>65000</v>
      </c>
      <c r="H1758" s="2" t="s">
        <v>82</v>
      </c>
      <c r="K1758" t="s">
        <v>21</v>
      </c>
    </row>
    <row r="1759" spans="2:11" x14ac:dyDescent="0.3">
      <c r="B1759" s="2"/>
      <c r="C1759" s="5" t="s">
        <v>74</v>
      </c>
      <c r="D1759" s="6" t="s">
        <v>3106</v>
      </c>
      <c r="E1759" s="2" t="s">
        <v>3107</v>
      </c>
      <c r="F1759" s="2" t="s">
        <v>3108</v>
      </c>
      <c r="G1759" s="7">
        <v>148000</v>
      </c>
      <c r="H1759" s="2" t="s">
        <v>30</v>
      </c>
      <c r="I1759" s="3">
        <v>0.97</v>
      </c>
      <c r="K1759" t="s">
        <v>21</v>
      </c>
    </row>
    <row r="1760" spans="2:11" x14ac:dyDescent="0.3">
      <c r="B1760" s="2"/>
      <c r="C1760" s="5" t="s">
        <v>74</v>
      </c>
      <c r="D1760" s="6" t="s">
        <v>3109</v>
      </c>
      <c r="E1760" s="2" t="s">
        <v>3110</v>
      </c>
      <c r="F1760" s="2" t="s">
        <v>3068</v>
      </c>
      <c r="G1760" s="7">
        <v>4365000</v>
      </c>
      <c r="H1760" s="2" t="s">
        <v>82</v>
      </c>
      <c r="I1760" s="3">
        <v>0.98</v>
      </c>
      <c r="K1760" t="s">
        <v>21</v>
      </c>
    </row>
    <row r="1761" spans="2:11" x14ac:dyDescent="0.3">
      <c r="B1761" s="2"/>
      <c r="G1761" s="7">
        <v>0</v>
      </c>
      <c r="K1761" t="s">
        <v>21</v>
      </c>
    </row>
    <row r="1762" spans="2:11" x14ac:dyDescent="0.3">
      <c r="B1762" s="2"/>
      <c r="C1762" s="5" t="s">
        <v>3111</v>
      </c>
      <c r="D1762" s="6" t="s">
        <v>3112</v>
      </c>
      <c r="G1762" s="7">
        <v>0</v>
      </c>
      <c r="K1762" t="s">
        <v>21</v>
      </c>
    </row>
    <row r="1763" spans="2:11" x14ac:dyDescent="0.3">
      <c r="B1763" s="2"/>
      <c r="D1763" s="6" t="s">
        <v>3113</v>
      </c>
      <c r="G1763" s="7">
        <v>0</v>
      </c>
      <c r="K1763" t="s">
        <v>21</v>
      </c>
    </row>
    <row r="1764" spans="2:11" x14ac:dyDescent="0.3">
      <c r="B1764" s="2"/>
      <c r="C1764" s="5" t="s">
        <v>74</v>
      </c>
      <c r="D1764" s="6" t="s">
        <v>3114</v>
      </c>
      <c r="E1764" s="2" t="s">
        <v>3115</v>
      </c>
      <c r="F1764" s="2" t="s">
        <v>99</v>
      </c>
      <c r="G1764" s="7">
        <v>40000</v>
      </c>
      <c r="H1764" s="2" t="s">
        <v>82</v>
      </c>
      <c r="I1764" s="3">
        <v>0.99</v>
      </c>
      <c r="K1764" t="s">
        <v>21</v>
      </c>
    </row>
    <row r="1765" spans="2:11" x14ac:dyDescent="0.3">
      <c r="B1765" s="2"/>
      <c r="C1765" s="5" t="s">
        <v>74</v>
      </c>
      <c r="D1765" s="6" t="s">
        <v>3116</v>
      </c>
      <c r="E1765" s="2" t="s">
        <v>3117</v>
      </c>
      <c r="F1765" s="2" t="s">
        <v>99</v>
      </c>
      <c r="G1765" s="7">
        <v>77000</v>
      </c>
      <c r="H1765" s="2" t="s">
        <v>30</v>
      </c>
      <c r="I1765" s="3">
        <v>0.94</v>
      </c>
      <c r="K1765" t="s">
        <v>21</v>
      </c>
    </row>
    <row r="1766" spans="2:11" x14ac:dyDescent="0.3">
      <c r="B1766" s="2"/>
      <c r="C1766" s="5" t="s">
        <v>74</v>
      </c>
      <c r="D1766" s="6" t="s">
        <v>3118</v>
      </c>
      <c r="E1766" s="2" t="s">
        <v>3119</v>
      </c>
      <c r="F1766" s="2" t="s">
        <v>99</v>
      </c>
      <c r="G1766" s="7">
        <v>344000</v>
      </c>
      <c r="H1766" s="2" t="s">
        <v>30</v>
      </c>
      <c r="K1766" t="s">
        <v>21</v>
      </c>
    </row>
    <row r="1767" spans="2:11" x14ac:dyDescent="0.3">
      <c r="B1767" s="2"/>
      <c r="C1767" s="5" t="s">
        <v>74</v>
      </c>
      <c r="D1767" s="6" t="s">
        <v>3120</v>
      </c>
      <c r="E1767" s="2" t="s">
        <v>3121</v>
      </c>
      <c r="F1767" s="2" t="s">
        <v>99</v>
      </c>
      <c r="G1767" s="7">
        <v>130000</v>
      </c>
      <c r="H1767" s="2" t="s">
        <v>30</v>
      </c>
      <c r="I1767" s="3">
        <v>0.9</v>
      </c>
      <c r="K1767" t="s">
        <v>21</v>
      </c>
    </row>
    <row r="1768" spans="2:11" x14ac:dyDescent="0.3">
      <c r="B1768" s="2"/>
      <c r="C1768" s="5" t="s">
        <v>74</v>
      </c>
      <c r="D1768" s="6" t="s">
        <v>3122</v>
      </c>
      <c r="E1768" s="2" t="s">
        <v>3123</v>
      </c>
      <c r="F1768" s="2" t="s">
        <v>99</v>
      </c>
      <c r="G1768" s="7">
        <v>203000</v>
      </c>
      <c r="H1768" s="2" t="s">
        <v>30</v>
      </c>
      <c r="K1768" t="s">
        <v>21</v>
      </c>
    </row>
    <row r="1769" spans="2:11" x14ac:dyDescent="0.3">
      <c r="B1769" s="2"/>
      <c r="G1769" s="7">
        <v>0</v>
      </c>
      <c r="K1769" t="s">
        <v>21</v>
      </c>
    </row>
    <row r="1770" spans="2:11" x14ac:dyDescent="0.3">
      <c r="B1770" s="2"/>
      <c r="D1770" s="6" t="s">
        <v>3124</v>
      </c>
      <c r="G1770" s="7">
        <v>0</v>
      </c>
      <c r="K1770" t="s">
        <v>21</v>
      </c>
    </row>
    <row r="1771" spans="2:11" x14ac:dyDescent="0.3">
      <c r="B1771" s="2"/>
      <c r="C1771" s="5" t="s">
        <v>74</v>
      </c>
      <c r="D1771" s="6" t="s">
        <v>3114</v>
      </c>
      <c r="E1771" s="2" t="s">
        <v>3125</v>
      </c>
      <c r="F1771" s="2" t="s">
        <v>99</v>
      </c>
      <c r="G1771" s="7">
        <v>32000</v>
      </c>
      <c r="H1771" s="2" t="s">
        <v>30</v>
      </c>
      <c r="I1771" s="3">
        <v>0.99</v>
      </c>
      <c r="K1771" t="s">
        <v>21</v>
      </c>
    </row>
    <row r="1772" spans="2:11" x14ac:dyDescent="0.3">
      <c r="B1772" s="2"/>
      <c r="C1772" s="5" t="s">
        <v>74</v>
      </c>
      <c r="D1772" s="6" t="s">
        <v>3116</v>
      </c>
      <c r="E1772" s="2" t="s">
        <v>3126</v>
      </c>
      <c r="F1772" s="2" t="s">
        <v>99</v>
      </c>
      <c r="G1772" s="7">
        <v>58000</v>
      </c>
      <c r="H1772" s="2" t="s">
        <v>30</v>
      </c>
      <c r="I1772" s="3">
        <v>0.94</v>
      </c>
      <c r="K1772" t="s">
        <v>21</v>
      </c>
    </row>
    <row r="1773" spans="2:11" x14ac:dyDescent="0.3">
      <c r="B1773" s="2"/>
      <c r="G1773" s="7">
        <v>0</v>
      </c>
      <c r="K1773" t="s">
        <v>21</v>
      </c>
    </row>
    <row r="1774" spans="2:11" x14ac:dyDescent="0.3">
      <c r="B1774" s="2"/>
      <c r="D1774" s="6" t="s">
        <v>3127</v>
      </c>
      <c r="G1774" s="7">
        <v>0</v>
      </c>
      <c r="K1774" t="s">
        <v>21</v>
      </c>
    </row>
    <row r="1775" spans="2:11" x14ac:dyDescent="0.3">
      <c r="B1775" s="2"/>
      <c r="C1775" s="5" t="s">
        <v>74</v>
      </c>
      <c r="D1775" s="6" t="s">
        <v>3114</v>
      </c>
      <c r="E1775" s="2" t="s">
        <v>3128</v>
      </c>
      <c r="F1775" s="2" t="s">
        <v>99</v>
      </c>
      <c r="G1775" s="7">
        <v>9000</v>
      </c>
      <c r="H1775" s="2" t="s">
        <v>30</v>
      </c>
      <c r="I1775" s="3">
        <v>0.99</v>
      </c>
      <c r="K1775" t="s">
        <v>21</v>
      </c>
    </row>
    <row r="1776" spans="2:11" x14ac:dyDescent="0.3">
      <c r="B1776" s="2"/>
      <c r="C1776" s="5" t="s">
        <v>74</v>
      </c>
      <c r="D1776" s="6" t="s">
        <v>3116</v>
      </c>
      <c r="E1776" s="2" t="s">
        <v>3129</v>
      </c>
      <c r="F1776" s="2" t="s">
        <v>99</v>
      </c>
      <c r="G1776" s="7">
        <v>15000</v>
      </c>
      <c r="H1776" s="2" t="s">
        <v>82</v>
      </c>
      <c r="I1776" s="3">
        <v>0.94</v>
      </c>
      <c r="K1776" t="s">
        <v>21</v>
      </c>
    </row>
    <row r="1777" spans="2:11" x14ac:dyDescent="0.3">
      <c r="B1777" s="2"/>
      <c r="G1777" s="7">
        <v>0</v>
      </c>
      <c r="K1777" t="s">
        <v>21</v>
      </c>
    </row>
    <row r="1778" spans="2:11" x14ac:dyDescent="0.3">
      <c r="B1778" s="2"/>
      <c r="C1778" s="5" t="s">
        <v>74</v>
      </c>
      <c r="D1778" s="6" t="s">
        <v>3130</v>
      </c>
      <c r="E1778" s="2" t="s">
        <v>3131</v>
      </c>
      <c r="F1778" s="2" t="s">
        <v>99</v>
      </c>
      <c r="G1778" s="7">
        <v>69575</v>
      </c>
      <c r="H1778" s="2" t="s">
        <v>82</v>
      </c>
      <c r="K1778" t="s">
        <v>21</v>
      </c>
    </row>
    <row r="1779" spans="2:11" x14ac:dyDescent="0.3">
      <c r="B1779" s="2"/>
      <c r="C1779" s="5" t="s">
        <v>74</v>
      </c>
      <c r="D1779" s="6" t="s">
        <v>3132</v>
      </c>
      <c r="E1779" s="2" t="s">
        <v>3133</v>
      </c>
      <c r="F1779" s="2" t="s">
        <v>99</v>
      </c>
      <c r="G1779" s="7">
        <v>7000</v>
      </c>
      <c r="H1779" s="2" t="s">
        <v>82</v>
      </c>
      <c r="K1779" t="s">
        <v>21</v>
      </c>
    </row>
    <row r="1780" spans="2:11" x14ac:dyDescent="0.3">
      <c r="B1780" s="2"/>
      <c r="C1780" s="5" t="s">
        <v>74</v>
      </c>
      <c r="D1780" s="6" t="s">
        <v>3134</v>
      </c>
      <c r="E1780" s="2" t="s">
        <v>3135</v>
      </c>
      <c r="F1780" s="2" t="s">
        <v>3136</v>
      </c>
      <c r="G1780" s="7">
        <v>14000</v>
      </c>
      <c r="H1780" s="2" t="s">
        <v>30</v>
      </c>
      <c r="K1780" t="s">
        <v>21</v>
      </c>
    </row>
    <row r="1781" spans="2:11" x14ac:dyDescent="0.3">
      <c r="B1781" s="2"/>
      <c r="C1781" s="5" t="s">
        <v>74</v>
      </c>
      <c r="D1781" s="6" t="s">
        <v>3137</v>
      </c>
      <c r="E1781" s="2" t="s">
        <v>3138</v>
      </c>
      <c r="F1781" s="2" t="s">
        <v>780</v>
      </c>
      <c r="G1781" s="7">
        <v>56000</v>
      </c>
      <c r="H1781" s="2" t="s">
        <v>30</v>
      </c>
      <c r="K1781" t="s">
        <v>21</v>
      </c>
    </row>
    <row r="1782" spans="2:11" x14ac:dyDescent="0.3">
      <c r="B1782" s="2"/>
      <c r="C1782" s="5" t="s">
        <v>74</v>
      </c>
      <c r="D1782" s="6" t="s">
        <v>3139</v>
      </c>
      <c r="E1782" s="2" t="s">
        <v>3140</v>
      </c>
      <c r="F1782" s="2" t="s">
        <v>99</v>
      </c>
      <c r="G1782" s="7">
        <v>3000</v>
      </c>
      <c r="H1782" s="2" t="s">
        <v>30</v>
      </c>
      <c r="K1782" t="s">
        <v>21</v>
      </c>
    </row>
    <row r="1783" spans="2:11" x14ac:dyDescent="0.3">
      <c r="B1783" s="2"/>
      <c r="G1783" s="7">
        <v>0</v>
      </c>
      <c r="K1783" t="s">
        <v>21</v>
      </c>
    </row>
    <row r="1784" spans="2:11" x14ac:dyDescent="0.3">
      <c r="B1784" s="2"/>
      <c r="C1784" s="5" t="s">
        <v>3141</v>
      </c>
      <c r="D1784" s="6" t="s">
        <v>3142</v>
      </c>
      <c r="G1784" s="7">
        <v>0</v>
      </c>
      <c r="K1784" t="s">
        <v>21</v>
      </c>
    </row>
    <row r="1785" spans="2:11" x14ac:dyDescent="0.3">
      <c r="B1785" s="2"/>
      <c r="C1785" s="5" t="s">
        <v>74</v>
      </c>
      <c r="D1785" s="6" t="s">
        <v>3143</v>
      </c>
      <c r="E1785" s="2" t="s">
        <v>3144</v>
      </c>
      <c r="F1785" s="2" t="s">
        <v>3068</v>
      </c>
      <c r="G1785" s="7">
        <v>3900000</v>
      </c>
      <c r="H1785" s="2" t="s">
        <v>30</v>
      </c>
      <c r="I1785" s="3">
        <v>0.92</v>
      </c>
      <c r="K1785" t="s">
        <v>21</v>
      </c>
    </row>
    <row r="1786" spans="2:11" x14ac:dyDescent="0.3">
      <c r="B1786" s="2"/>
      <c r="C1786" s="5" t="s">
        <v>74</v>
      </c>
      <c r="D1786" s="6" t="s">
        <v>3145</v>
      </c>
      <c r="E1786" s="2" t="s">
        <v>3146</v>
      </c>
      <c r="F1786" s="2" t="s">
        <v>3068</v>
      </c>
      <c r="G1786" s="7">
        <v>4100000</v>
      </c>
      <c r="H1786" s="2" t="s">
        <v>30</v>
      </c>
      <c r="K1786" t="s">
        <v>21</v>
      </c>
    </row>
    <row r="1787" spans="2:11" x14ac:dyDescent="0.3">
      <c r="B1787" s="2"/>
      <c r="G1787" s="7">
        <v>0</v>
      </c>
      <c r="K1787" t="s">
        <v>21</v>
      </c>
    </row>
    <row r="1788" spans="2:11" x14ac:dyDescent="0.3">
      <c r="B1788" s="2"/>
      <c r="C1788" s="5" t="s">
        <v>3147</v>
      </c>
      <c r="D1788" s="6" t="s">
        <v>3148</v>
      </c>
      <c r="G1788" s="7">
        <v>0</v>
      </c>
      <c r="K1788" t="s">
        <v>21</v>
      </c>
    </row>
    <row r="1789" spans="2:11" x14ac:dyDescent="0.3">
      <c r="B1789" s="2"/>
      <c r="C1789" s="5" t="s">
        <v>74</v>
      </c>
      <c r="D1789" s="6" t="s">
        <v>3149</v>
      </c>
      <c r="E1789" s="2" t="s">
        <v>3150</v>
      </c>
      <c r="F1789" s="2" t="s">
        <v>3068</v>
      </c>
      <c r="G1789" s="7">
        <v>2189000</v>
      </c>
      <c r="H1789" s="2" t="s">
        <v>82</v>
      </c>
      <c r="K1789" t="s">
        <v>21</v>
      </c>
    </row>
    <row r="1790" spans="2:11" x14ac:dyDescent="0.3">
      <c r="B1790" s="2"/>
      <c r="C1790" s="5" t="s">
        <v>74</v>
      </c>
      <c r="D1790" s="6" t="s">
        <v>3151</v>
      </c>
      <c r="E1790" s="2" t="s">
        <v>3152</v>
      </c>
      <c r="F1790" s="2" t="s">
        <v>3068</v>
      </c>
      <c r="G1790" s="7">
        <v>2756000</v>
      </c>
      <c r="H1790" s="2" t="s">
        <v>82</v>
      </c>
      <c r="K1790" t="s">
        <v>21</v>
      </c>
    </row>
    <row r="1791" spans="2:11" x14ac:dyDescent="0.3">
      <c r="B1791" s="2"/>
      <c r="C1791" s="5" t="s">
        <v>74</v>
      </c>
      <c r="D1791" s="6" t="s">
        <v>3153</v>
      </c>
      <c r="E1791" s="2" t="s">
        <v>3154</v>
      </c>
      <c r="F1791" s="2" t="s">
        <v>3068</v>
      </c>
      <c r="G1791" s="7">
        <v>2889000</v>
      </c>
      <c r="H1791" s="2" t="s">
        <v>82</v>
      </c>
      <c r="K1791" t="s">
        <v>21</v>
      </c>
    </row>
    <row r="1792" spans="2:11" x14ac:dyDescent="0.3">
      <c r="B1792" s="2"/>
      <c r="C1792" s="5" t="s">
        <v>74</v>
      </c>
      <c r="D1792" s="6" t="s">
        <v>3155</v>
      </c>
      <c r="E1792" s="2" t="s">
        <v>3156</v>
      </c>
      <c r="F1792" s="2" t="s">
        <v>3068</v>
      </c>
      <c r="G1792" s="7">
        <v>1000000</v>
      </c>
      <c r="H1792" s="2" t="s">
        <v>82</v>
      </c>
      <c r="K1792" t="s">
        <v>21</v>
      </c>
    </row>
    <row r="1793" spans="2:11" x14ac:dyDescent="0.3">
      <c r="B1793" s="2"/>
      <c r="G1793" s="7">
        <v>0</v>
      </c>
      <c r="K1793" t="s">
        <v>21</v>
      </c>
    </row>
    <row r="1794" spans="2:11" x14ac:dyDescent="0.3">
      <c r="B1794" s="2"/>
      <c r="C1794" s="5" t="s">
        <v>3157</v>
      </c>
      <c r="D1794" s="6" t="s">
        <v>3158</v>
      </c>
      <c r="E1794" s="2" t="s">
        <v>3159</v>
      </c>
      <c r="F1794" s="2" t="s">
        <v>3068</v>
      </c>
      <c r="G1794" s="7">
        <v>800000</v>
      </c>
      <c r="H1794" s="2" t="s">
        <v>82</v>
      </c>
      <c r="K1794" t="s">
        <v>21</v>
      </c>
    </row>
    <row r="1795" spans="2:11" x14ac:dyDescent="0.3">
      <c r="B1795" s="2"/>
      <c r="G1795" s="7">
        <v>0</v>
      </c>
      <c r="K1795" t="s">
        <v>21</v>
      </c>
    </row>
    <row r="1796" spans="2:11" x14ac:dyDescent="0.3">
      <c r="B1796" s="2"/>
      <c r="C1796" s="5" t="s">
        <v>3160</v>
      </c>
      <c r="D1796" s="6" t="s">
        <v>3161</v>
      </c>
      <c r="G1796" s="7">
        <v>0</v>
      </c>
      <c r="K1796" t="s">
        <v>21</v>
      </c>
    </row>
    <row r="1797" spans="2:11" x14ac:dyDescent="0.3">
      <c r="B1797" s="2"/>
      <c r="C1797" s="5" t="s">
        <v>74</v>
      </c>
      <c r="D1797" s="6" t="s">
        <v>3162</v>
      </c>
      <c r="E1797" s="2" t="s">
        <v>3163</v>
      </c>
      <c r="F1797" s="2" t="s">
        <v>3068</v>
      </c>
      <c r="G1797" s="7">
        <v>265000</v>
      </c>
      <c r="H1797" s="2" t="s">
        <v>30</v>
      </c>
      <c r="I1797" s="3">
        <v>0.91</v>
      </c>
      <c r="K1797" t="s">
        <v>21</v>
      </c>
    </row>
    <row r="1798" spans="2:11" x14ac:dyDescent="0.3">
      <c r="B1798" s="2"/>
      <c r="C1798" s="5" t="s">
        <v>74</v>
      </c>
      <c r="D1798" s="6" t="s">
        <v>3164</v>
      </c>
      <c r="E1798" s="2" t="s">
        <v>3165</v>
      </c>
      <c r="F1798" s="2" t="s">
        <v>3068</v>
      </c>
      <c r="G1798" s="7">
        <v>950000</v>
      </c>
      <c r="H1798" s="2" t="s">
        <v>30</v>
      </c>
      <c r="K1798" t="s">
        <v>21</v>
      </c>
    </row>
    <row r="1799" spans="2:11" x14ac:dyDescent="0.3">
      <c r="B1799" s="2"/>
      <c r="C1799" s="5" t="s">
        <v>74</v>
      </c>
      <c r="D1799" s="6" t="s">
        <v>3166</v>
      </c>
      <c r="E1799" s="2" t="s">
        <v>3167</v>
      </c>
      <c r="F1799" s="2" t="s">
        <v>99</v>
      </c>
      <c r="G1799" s="7">
        <v>2600000</v>
      </c>
      <c r="H1799" s="2" t="s">
        <v>30</v>
      </c>
      <c r="K1799" t="s">
        <v>21</v>
      </c>
    </row>
    <row r="1800" spans="2:11" x14ac:dyDescent="0.3">
      <c r="B1800" s="2"/>
      <c r="C1800" s="5" t="s">
        <v>74</v>
      </c>
      <c r="D1800" s="6" t="s">
        <v>3168</v>
      </c>
      <c r="E1800" s="2" t="s">
        <v>3169</v>
      </c>
      <c r="F1800" s="2" t="s">
        <v>99</v>
      </c>
      <c r="G1800" s="7">
        <v>820000</v>
      </c>
      <c r="H1800" s="2" t="s">
        <v>30</v>
      </c>
      <c r="K1800" t="s">
        <v>21</v>
      </c>
    </row>
    <row r="1801" spans="2:11" x14ac:dyDescent="0.3">
      <c r="B1801" s="2"/>
      <c r="C1801" s="5" t="s">
        <v>74</v>
      </c>
      <c r="D1801" s="6" t="s">
        <v>3170</v>
      </c>
      <c r="E1801" s="2" t="s">
        <v>3171</v>
      </c>
      <c r="F1801" s="2" t="s">
        <v>99</v>
      </c>
      <c r="G1801" s="7">
        <v>904000</v>
      </c>
      <c r="H1801" s="2" t="s">
        <v>30</v>
      </c>
      <c r="K1801" t="s">
        <v>21</v>
      </c>
    </row>
    <row r="1802" spans="2:11" x14ac:dyDescent="0.3">
      <c r="B1802" s="2"/>
      <c r="C1802" s="5" t="s">
        <v>74</v>
      </c>
      <c r="D1802" s="6" t="s">
        <v>3172</v>
      </c>
      <c r="E1802" s="2" t="s">
        <v>3173</v>
      </c>
      <c r="F1802" s="2" t="s">
        <v>99</v>
      </c>
      <c r="G1802" s="7">
        <v>1500000</v>
      </c>
      <c r="H1802" s="2" t="s">
        <v>30</v>
      </c>
      <c r="K1802" t="s">
        <v>21</v>
      </c>
    </row>
    <row r="1803" spans="2:11" x14ac:dyDescent="0.3">
      <c r="B1803" s="2"/>
      <c r="C1803" s="5" t="s">
        <v>74</v>
      </c>
      <c r="D1803" s="6" t="s">
        <v>3174</v>
      </c>
      <c r="E1803" s="2" t="s">
        <v>3175</v>
      </c>
      <c r="F1803" s="2" t="s">
        <v>99</v>
      </c>
      <c r="G1803" s="7">
        <v>1650000</v>
      </c>
      <c r="H1803" s="2" t="s">
        <v>30</v>
      </c>
      <c r="K1803" t="s">
        <v>21</v>
      </c>
    </row>
    <row r="1804" spans="2:11" x14ac:dyDescent="0.3">
      <c r="B1804" s="2"/>
      <c r="C1804" s="5" t="s">
        <v>74</v>
      </c>
      <c r="D1804" s="6" t="s">
        <v>3176</v>
      </c>
      <c r="E1804" s="2" t="s">
        <v>3177</v>
      </c>
      <c r="F1804" s="2" t="s">
        <v>99</v>
      </c>
      <c r="G1804" s="7">
        <v>3130000</v>
      </c>
      <c r="H1804" s="2" t="s">
        <v>30</v>
      </c>
      <c r="K1804" t="s">
        <v>21</v>
      </c>
    </row>
    <row r="1805" spans="2:11" x14ac:dyDescent="0.3">
      <c r="B1805" s="2"/>
      <c r="C1805" s="5" t="s">
        <v>74</v>
      </c>
      <c r="D1805" s="6" t="s">
        <v>3178</v>
      </c>
      <c r="E1805" s="2" t="s">
        <v>3179</v>
      </c>
      <c r="F1805" s="2" t="s">
        <v>99</v>
      </c>
      <c r="G1805" s="7">
        <v>625000</v>
      </c>
      <c r="H1805" s="2" t="s">
        <v>30</v>
      </c>
      <c r="K1805" t="s">
        <v>21</v>
      </c>
    </row>
    <row r="1806" spans="2:11" x14ac:dyDescent="0.3">
      <c r="B1806" s="2"/>
      <c r="C1806" s="5" t="s">
        <v>74</v>
      </c>
      <c r="D1806" s="6" t="s">
        <v>3180</v>
      </c>
      <c r="E1806" s="2" t="s">
        <v>3181</v>
      </c>
      <c r="F1806" s="2" t="s">
        <v>99</v>
      </c>
      <c r="G1806" s="7">
        <v>400000</v>
      </c>
      <c r="H1806" s="2" t="s">
        <v>82</v>
      </c>
      <c r="K1806" t="s">
        <v>21</v>
      </c>
    </row>
    <row r="1807" spans="2:11" x14ac:dyDescent="0.3">
      <c r="B1807" s="2"/>
      <c r="C1807" s="5" t="s">
        <v>74</v>
      </c>
      <c r="D1807" s="6" t="s">
        <v>3182</v>
      </c>
      <c r="E1807" s="2" t="s">
        <v>3183</v>
      </c>
      <c r="F1807" s="2" t="s">
        <v>99</v>
      </c>
      <c r="G1807" s="7">
        <v>50000</v>
      </c>
      <c r="H1807" s="2" t="s">
        <v>82</v>
      </c>
      <c r="K1807" t="s">
        <v>21</v>
      </c>
    </row>
    <row r="1808" spans="2:11" x14ac:dyDescent="0.3">
      <c r="B1808" s="2"/>
      <c r="C1808" s="5" t="s">
        <v>74</v>
      </c>
      <c r="D1808" s="6" t="s">
        <v>3184</v>
      </c>
      <c r="E1808" s="2" t="s">
        <v>3185</v>
      </c>
      <c r="F1808" s="2" t="s">
        <v>99</v>
      </c>
      <c r="G1808" s="7">
        <v>30000</v>
      </c>
      <c r="H1808" s="2" t="s">
        <v>30</v>
      </c>
      <c r="I1808" s="3">
        <v>0.9</v>
      </c>
      <c r="K1808" t="s">
        <v>21</v>
      </c>
    </row>
    <row r="1809" spans="2:11" x14ac:dyDescent="0.3">
      <c r="B1809" s="2"/>
      <c r="G1809" s="7">
        <v>0</v>
      </c>
      <c r="K1809" t="s">
        <v>21</v>
      </c>
    </row>
    <row r="1810" spans="2:11" x14ac:dyDescent="0.3">
      <c r="B1810" s="2"/>
      <c r="C1810" s="5" t="s">
        <v>3186</v>
      </c>
      <c r="D1810" s="6" t="s">
        <v>3187</v>
      </c>
      <c r="G1810" s="7">
        <v>0</v>
      </c>
      <c r="K1810" t="s">
        <v>21</v>
      </c>
    </row>
    <row r="1811" spans="2:11" x14ac:dyDescent="0.3">
      <c r="B1811" s="2"/>
      <c r="C1811" s="5" t="s">
        <v>74</v>
      </c>
      <c r="D1811" s="6" t="s">
        <v>3188</v>
      </c>
      <c r="E1811" s="2" t="s">
        <v>3189</v>
      </c>
      <c r="F1811" s="2" t="s">
        <v>99</v>
      </c>
      <c r="G1811" s="7">
        <v>3850000</v>
      </c>
      <c r="H1811" s="2" t="s">
        <v>82</v>
      </c>
      <c r="K1811" t="s">
        <v>21</v>
      </c>
    </row>
    <row r="1812" spans="2:11" x14ac:dyDescent="0.3">
      <c r="B1812" s="2"/>
      <c r="C1812" s="5" t="s">
        <v>74</v>
      </c>
      <c r="D1812" s="6" t="s">
        <v>3190</v>
      </c>
      <c r="E1812" s="2" t="s">
        <v>3191</v>
      </c>
      <c r="F1812" s="2" t="s">
        <v>99</v>
      </c>
      <c r="G1812" s="7">
        <v>4300000</v>
      </c>
      <c r="H1812" s="2" t="s">
        <v>82</v>
      </c>
      <c r="K1812" t="s">
        <v>21</v>
      </c>
    </row>
    <row r="1813" spans="2:11" x14ac:dyDescent="0.3">
      <c r="B1813" s="2"/>
      <c r="C1813" s="5" t="s">
        <v>74</v>
      </c>
      <c r="D1813" s="6" t="s">
        <v>3192</v>
      </c>
      <c r="E1813" s="2" t="s">
        <v>3193</v>
      </c>
      <c r="F1813" s="2" t="s">
        <v>99</v>
      </c>
      <c r="G1813" s="7">
        <v>4750000</v>
      </c>
      <c r="H1813" s="2" t="s">
        <v>82</v>
      </c>
      <c r="K1813" t="s">
        <v>21</v>
      </c>
    </row>
    <row r="1814" spans="2:11" x14ac:dyDescent="0.3">
      <c r="B1814" s="2"/>
      <c r="C1814" s="5" t="s">
        <v>74</v>
      </c>
      <c r="D1814" s="6" t="s">
        <v>3194</v>
      </c>
      <c r="E1814" s="2" t="s">
        <v>3195</v>
      </c>
      <c r="F1814" s="2" t="s">
        <v>99</v>
      </c>
      <c r="G1814" s="7">
        <v>5850000</v>
      </c>
      <c r="H1814" s="2" t="s">
        <v>82</v>
      </c>
      <c r="I1814" s="3">
        <v>0.9</v>
      </c>
      <c r="K1814" t="s">
        <v>21</v>
      </c>
    </row>
    <row r="1815" spans="2:11" x14ac:dyDescent="0.3">
      <c r="B1815" s="2"/>
      <c r="C1815" s="5" t="s">
        <v>74</v>
      </c>
      <c r="D1815" s="6" t="s">
        <v>3196</v>
      </c>
      <c r="E1815" s="2" t="s">
        <v>3197</v>
      </c>
      <c r="F1815" s="2" t="s">
        <v>99</v>
      </c>
      <c r="G1815" s="7">
        <v>19250000</v>
      </c>
      <c r="H1815" s="2" t="s">
        <v>82</v>
      </c>
      <c r="I1815" s="3">
        <v>0.94</v>
      </c>
      <c r="K1815" t="s">
        <v>21</v>
      </c>
    </row>
    <row r="1816" spans="2:11" x14ac:dyDescent="0.3">
      <c r="B1816" s="2"/>
      <c r="C1816" s="5" t="s">
        <v>74</v>
      </c>
      <c r="D1816" s="6" t="s">
        <v>3198</v>
      </c>
      <c r="E1816" s="2" t="s">
        <v>3199</v>
      </c>
      <c r="F1816" s="2" t="s">
        <v>99</v>
      </c>
      <c r="G1816" s="7">
        <v>38250000</v>
      </c>
      <c r="H1816" s="2" t="s">
        <v>82</v>
      </c>
      <c r="K1816" t="s">
        <v>21</v>
      </c>
    </row>
    <row r="1817" spans="2:11" x14ac:dyDescent="0.3">
      <c r="B1817" s="2"/>
      <c r="C1817" s="5" t="s">
        <v>74</v>
      </c>
      <c r="D1817" s="6" t="s">
        <v>3200</v>
      </c>
      <c r="E1817" s="2" t="s">
        <v>3201</v>
      </c>
      <c r="F1817" s="2" t="s">
        <v>99</v>
      </c>
      <c r="G1817" s="7">
        <v>99000000</v>
      </c>
      <c r="H1817" s="2" t="s">
        <v>82</v>
      </c>
      <c r="K1817" t="s">
        <v>21</v>
      </c>
    </row>
    <row r="1818" spans="2:11" x14ac:dyDescent="0.3">
      <c r="B1818" s="2"/>
      <c r="C1818" s="5" t="s">
        <v>74</v>
      </c>
      <c r="D1818" s="6" t="s">
        <v>3202</v>
      </c>
      <c r="E1818" s="2" t="s">
        <v>3203</v>
      </c>
      <c r="F1818" s="2" t="s">
        <v>99</v>
      </c>
      <c r="G1818" s="7">
        <v>192500000</v>
      </c>
      <c r="H1818" s="2" t="s">
        <v>82</v>
      </c>
      <c r="K1818" t="s">
        <v>21</v>
      </c>
    </row>
    <row r="1819" spans="2:11" x14ac:dyDescent="0.3">
      <c r="B1819" s="2"/>
      <c r="C1819" s="5" t="s">
        <v>74</v>
      </c>
      <c r="D1819" s="6" t="s">
        <v>3204</v>
      </c>
      <c r="E1819" s="2" t="s">
        <v>3205</v>
      </c>
      <c r="F1819" s="2" t="s">
        <v>99</v>
      </c>
      <c r="G1819" s="7">
        <v>346500000</v>
      </c>
      <c r="H1819" s="2" t="s">
        <v>82</v>
      </c>
      <c r="K1819" t="s">
        <v>21</v>
      </c>
    </row>
    <row r="1820" spans="2:11" x14ac:dyDescent="0.3">
      <c r="B1820" s="2"/>
      <c r="C1820" s="5" t="s">
        <v>74</v>
      </c>
      <c r="D1820" s="6" t="s">
        <v>3206</v>
      </c>
      <c r="E1820" s="2" t="s">
        <v>3207</v>
      </c>
      <c r="F1820" s="2" t="s">
        <v>99</v>
      </c>
      <c r="G1820" s="7">
        <v>440000000</v>
      </c>
      <c r="H1820" s="2" t="s">
        <v>82</v>
      </c>
      <c r="K1820" t="s">
        <v>21</v>
      </c>
    </row>
    <row r="1821" spans="2:11" x14ac:dyDescent="0.3">
      <c r="B1821" s="2"/>
      <c r="C1821" s="5" t="s">
        <v>74</v>
      </c>
      <c r="D1821" s="6" t="s">
        <v>3208</v>
      </c>
      <c r="E1821" s="2" t="s">
        <v>3209</v>
      </c>
      <c r="F1821" s="2" t="s">
        <v>99</v>
      </c>
      <c r="G1821" s="7">
        <v>550000000</v>
      </c>
      <c r="H1821" s="2" t="s">
        <v>82</v>
      </c>
      <c r="K1821" t="s">
        <v>21</v>
      </c>
    </row>
    <row r="1822" spans="2:11" x14ac:dyDescent="0.3">
      <c r="B1822" s="2"/>
      <c r="C1822" s="5" t="s">
        <v>74</v>
      </c>
      <c r="D1822" s="6" t="s">
        <v>3210</v>
      </c>
      <c r="E1822" s="2" t="s">
        <v>3211</v>
      </c>
      <c r="F1822" s="2" t="s">
        <v>99</v>
      </c>
      <c r="G1822" s="7">
        <v>660000000</v>
      </c>
      <c r="H1822" s="2" t="s">
        <v>82</v>
      </c>
      <c r="K1822" t="s">
        <v>21</v>
      </c>
    </row>
    <row r="1823" spans="2:11" x14ac:dyDescent="0.3">
      <c r="B1823" s="2"/>
      <c r="G1823" s="7">
        <v>0</v>
      </c>
      <c r="K1823" t="s">
        <v>21</v>
      </c>
    </row>
    <row r="1824" spans="2:11" x14ac:dyDescent="0.3">
      <c r="B1824" s="2">
        <v>9</v>
      </c>
      <c r="C1824" s="5" t="s">
        <v>3212</v>
      </c>
      <c r="G1824" s="7">
        <v>0</v>
      </c>
      <c r="K1824" t="s">
        <v>21</v>
      </c>
    </row>
    <row r="1825" spans="2:11" x14ac:dyDescent="0.3">
      <c r="B1825" s="2"/>
      <c r="C1825" s="5" t="s">
        <v>74</v>
      </c>
      <c r="D1825" s="6" t="s">
        <v>3213</v>
      </c>
      <c r="E1825" s="2" t="s">
        <v>3214</v>
      </c>
      <c r="F1825" s="2" t="s">
        <v>92</v>
      </c>
      <c r="G1825" s="7">
        <v>28000</v>
      </c>
      <c r="H1825" s="2" t="s">
        <v>30</v>
      </c>
      <c r="I1825" s="3">
        <v>0.94</v>
      </c>
      <c r="K1825" t="s">
        <v>21</v>
      </c>
    </row>
    <row r="1826" spans="2:11" x14ac:dyDescent="0.3">
      <c r="B1826" s="2"/>
      <c r="C1826" s="5" t="s">
        <v>74</v>
      </c>
      <c r="D1826" s="6" t="s">
        <v>3215</v>
      </c>
      <c r="E1826" s="2" t="s">
        <v>3216</v>
      </c>
      <c r="F1826" s="2" t="s">
        <v>92</v>
      </c>
      <c r="G1826" s="7">
        <v>18000</v>
      </c>
      <c r="H1826" s="2" t="s">
        <v>30</v>
      </c>
      <c r="I1826" s="3">
        <v>0.96</v>
      </c>
      <c r="K1826" t="s">
        <v>21</v>
      </c>
    </row>
    <row r="1827" spans="2:11" x14ac:dyDescent="0.3">
      <c r="B1827" s="2"/>
      <c r="C1827" s="5" t="s">
        <v>74</v>
      </c>
      <c r="D1827" s="6" t="s">
        <v>3217</v>
      </c>
      <c r="E1827" s="2" t="s">
        <v>3218</v>
      </c>
      <c r="F1827" s="2" t="s">
        <v>92</v>
      </c>
      <c r="G1827" s="7">
        <v>18000</v>
      </c>
      <c r="H1827" s="2" t="s">
        <v>30</v>
      </c>
      <c r="I1827" s="3">
        <v>0.99</v>
      </c>
      <c r="K1827" t="s">
        <v>21</v>
      </c>
    </row>
    <row r="1828" spans="2:11" x14ac:dyDescent="0.3">
      <c r="B1828" s="2"/>
      <c r="C1828" s="5" t="s">
        <v>74</v>
      </c>
      <c r="D1828" s="6" t="s">
        <v>3219</v>
      </c>
      <c r="E1828" s="2" t="s">
        <v>3220</v>
      </c>
      <c r="F1828" s="2" t="s">
        <v>92</v>
      </c>
      <c r="G1828" s="7">
        <v>32000</v>
      </c>
      <c r="H1828" s="2" t="s">
        <v>30</v>
      </c>
      <c r="I1828" s="3">
        <v>0.92</v>
      </c>
      <c r="K1828" t="s">
        <v>21</v>
      </c>
    </row>
    <row r="1829" spans="2:11" x14ac:dyDescent="0.3">
      <c r="B1829" s="2"/>
      <c r="C1829" s="5" t="s">
        <v>74</v>
      </c>
      <c r="D1829" s="6" t="s">
        <v>3221</v>
      </c>
      <c r="E1829" s="2" t="s">
        <v>3222</v>
      </c>
      <c r="F1829" s="2" t="s">
        <v>92</v>
      </c>
      <c r="G1829" s="7">
        <v>28000</v>
      </c>
      <c r="H1829" s="2" t="s">
        <v>30</v>
      </c>
      <c r="I1829" s="3">
        <v>0.91</v>
      </c>
      <c r="K1829" t="s">
        <v>21</v>
      </c>
    </row>
    <row r="1830" spans="2:11" x14ac:dyDescent="0.3">
      <c r="B1830" s="2"/>
      <c r="C1830" s="5" t="s">
        <v>74</v>
      </c>
      <c r="D1830" s="6" t="s">
        <v>3223</v>
      </c>
      <c r="E1830" s="2" t="s">
        <v>3224</v>
      </c>
      <c r="F1830" s="2" t="s">
        <v>92</v>
      </c>
      <c r="G1830" s="7">
        <v>30000</v>
      </c>
      <c r="H1830" s="2" t="s">
        <v>30</v>
      </c>
      <c r="K1830" t="s">
        <v>21</v>
      </c>
    </row>
    <row r="1831" spans="2:11" x14ac:dyDescent="0.3">
      <c r="B1831" s="2"/>
      <c r="C1831" s="5" t="s">
        <v>74</v>
      </c>
      <c r="D1831" s="6" t="s">
        <v>3225</v>
      </c>
      <c r="E1831" s="2" t="s">
        <v>3226</v>
      </c>
      <c r="F1831" s="2" t="s">
        <v>3136</v>
      </c>
      <c r="G1831" s="7">
        <v>29000</v>
      </c>
      <c r="H1831" s="2" t="s">
        <v>30</v>
      </c>
      <c r="K1831" t="s">
        <v>21</v>
      </c>
    </row>
    <row r="1832" spans="2:11" x14ac:dyDescent="0.3">
      <c r="B1832" s="2"/>
      <c r="C1832" s="5" t="s">
        <v>74</v>
      </c>
      <c r="D1832" s="6" t="s">
        <v>3227</v>
      </c>
      <c r="E1832" s="2" t="s">
        <v>3228</v>
      </c>
      <c r="F1832" s="2" t="s">
        <v>99</v>
      </c>
      <c r="G1832" s="7">
        <v>7500</v>
      </c>
      <c r="H1832" s="2" t="s">
        <v>30</v>
      </c>
      <c r="I1832" s="3">
        <v>0.99</v>
      </c>
      <c r="K1832" t="s">
        <v>21</v>
      </c>
    </row>
    <row r="1833" spans="2:11" x14ac:dyDescent="0.3">
      <c r="B1833" s="2"/>
      <c r="C1833" s="5" t="s">
        <v>74</v>
      </c>
      <c r="D1833" s="6" t="s">
        <v>3229</v>
      </c>
      <c r="E1833" s="2" t="s">
        <v>3230</v>
      </c>
      <c r="F1833" s="2" t="s">
        <v>3136</v>
      </c>
      <c r="G1833" s="7">
        <v>35000</v>
      </c>
      <c r="H1833" s="2" t="s">
        <v>30</v>
      </c>
      <c r="I1833" s="3">
        <v>0.9</v>
      </c>
      <c r="K1833" t="s">
        <v>21</v>
      </c>
    </row>
    <row r="1834" spans="2:11" x14ac:dyDescent="0.3">
      <c r="B1834" s="2"/>
      <c r="C1834" s="5" t="s">
        <v>74</v>
      </c>
      <c r="D1834" s="6" t="s">
        <v>3231</v>
      </c>
      <c r="E1834" s="2" t="s">
        <v>3232</v>
      </c>
      <c r="F1834" s="2" t="s">
        <v>99</v>
      </c>
      <c r="G1834" s="7">
        <v>700</v>
      </c>
      <c r="H1834" s="2" t="s">
        <v>30</v>
      </c>
      <c r="I1834" s="3">
        <v>0.94</v>
      </c>
      <c r="K1834" t="s">
        <v>21</v>
      </c>
    </row>
    <row r="1835" spans="2:11" x14ac:dyDescent="0.3">
      <c r="B1835" s="2"/>
      <c r="C1835" s="5" t="s">
        <v>74</v>
      </c>
      <c r="D1835" s="6" t="s">
        <v>3233</v>
      </c>
      <c r="E1835" s="2" t="s">
        <v>3234</v>
      </c>
      <c r="F1835" s="2" t="s">
        <v>3136</v>
      </c>
      <c r="G1835" s="7">
        <v>135000</v>
      </c>
      <c r="H1835" s="2" t="s">
        <v>30</v>
      </c>
      <c r="K1835" t="s">
        <v>21</v>
      </c>
    </row>
    <row r="1836" spans="2:11" x14ac:dyDescent="0.3">
      <c r="B1836" s="2"/>
      <c r="C1836" s="5" t="s">
        <v>74</v>
      </c>
      <c r="D1836" s="6" t="s">
        <v>3235</v>
      </c>
      <c r="E1836" s="2" t="s">
        <v>3236</v>
      </c>
      <c r="F1836" s="2" t="s">
        <v>3136</v>
      </c>
      <c r="G1836" s="7">
        <v>85000</v>
      </c>
      <c r="H1836" s="2" t="s">
        <v>82</v>
      </c>
      <c r="K1836" t="s">
        <v>21</v>
      </c>
    </row>
    <row r="1837" spans="2:11" x14ac:dyDescent="0.3">
      <c r="B1837" s="2"/>
      <c r="C1837" s="5" t="s">
        <v>74</v>
      </c>
      <c r="D1837" s="6" t="s">
        <v>3237</v>
      </c>
      <c r="E1837" s="2" t="s">
        <v>3238</v>
      </c>
      <c r="F1837" s="2" t="s">
        <v>99</v>
      </c>
      <c r="G1837" s="7">
        <v>5000</v>
      </c>
      <c r="H1837" s="2" t="s">
        <v>82</v>
      </c>
      <c r="I1837" s="3">
        <v>0.94</v>
      </c>
      <c r="K1837" t="s">
        <v>21</v>
      </c>
    </row>
    <row r="1838" spans="2:11" x14ac:dyDescent="0.3">
      <c r="B1838" s="2"/>
      <c r="C1838" s="5" t="s">
        <v>74</v>
      </c>
      <c r="D1838" s="6" t="s">
        <v>3239</v>
      </c>
      <c r="E1838" s="2" t="s">
        <v>3240</v>
      </c>
      <c r="F1838" s="2" t="s">
        <v>3241</v>
      </c>
      <c r="G1838" s="7">
        <v>85000</v>
      </c>
      <c r="H1838" s="2" t="s">
        <v>82</v>
      </c>
      <c r="I1838" s="3">
        <v>0.91</v>
      </c>
      <c r="K1838" t="s">
        <v>21</v>
      </c>
    </row>
    <row r="1839" spans="2:11" x14ac:dyDescent="0.3">
      <c r="B1839" s="2"/>
      <c r="C1839" s="5" t="s">
        <v>74</v>
      </c>
      <c r="D1839" s="6" t="s">
        <v>3242</v>
      </c>
      <c r="E1839" s="2" t="s">
        <v>3243</v>
      </c>
      <c r="F1839" s="2" t="s">
        <v>3241</v>
      </c>
      <c r="G1839" s="7">
        <v>20000</v>
      </c>
      <c r="H1839" s="2" t="s">
        <v>30</v>
      </c>
      <c r="I1839" s="3">
        <v>1</v>
      </c>
      <c r="K1839" t="s">
        <v>21</v>
      </c>
    </row>
    <row r="1840" spans="2:11" x14ac:dyDescent="0.3">
      <c r="B1840" s="2"/>
      <c r="G1840" s="7">
        <v>0</v>
      </c>
      <c r="K1840" t="s">
        <v>21</v>
      </c>
    </row>
    <row r="1841" spans="2:11" x14ac:dyDescent="0.3">
      <c r="B1841" s="2">
        <v>10</v>
      </c>
      <c r="C1841" s="5" t="s">
        <v>3244</v>
      </c>
      <c r="G1841" s="7">
        <v>0</v>
      </c>
      <c r="K1841" t="s">
        <v>21</v>
      </c>
    </row>
    <row r="1842" spans="2:11" x14ac:dyDescent="0.3">
      <c r="B1842" s="2"/>
      <c r="C1842" s="5" t="s">
        <v>3245</v>
      </c>
      <c r="G1842" s="7">
        <v>0</v>
      </c>
      <c r="K1842" t="s">
        <v>21</v>
      </c>
    </row>
    <row r="1843" spans="2:11" x14ac:dyDescent="0.3">
      <c r="B1843" s="2"/>
      <c r="C1843" s="5" t="s">
        <v>3246</v>
      </c>
      <c r="D1843" s="6" t="s">
        <v>3247</v>
      </c>
      <c r="G1843" s="7">
        <v>0</v>
      </c>
      <c r="K1843" t="s">
        <v>21</v>
      </c>
    </row>
    <row r="1844" spans="2:11" x14ac:dyDescent="0.3">
      <c r="B1844" s="2"/>
      <c r="C1844" s="5" t="s">
        <v>74</v>
      </c>
      <c r="D1844" s="6" t="s">
        <v>3248</v>
      </c>
      <c r="E1844" s="2" t="s">
        <v>3249</v>
      </c>
      <c r="F1844" s="2" t="s">
        <v>3136</v>
      </c>
      <c r="G1844" s="7">
        <v>85000</v>
      </c>
      <c r="H1844" s="2" t="s">
        <v>30</v>
      </c>
      <c r="I1844" s="3">
        <v>0.96</v>
      </c>
      <c r="K1844" t="s">
        <v>21</v>
      </c>
    </row>
    <row r="1845" spans="2:11" x14ac:dyDescent="0.3">
      <c r="B1845" s="2"/>
      <c r="C1845" s="5" t="s">
        <v>74</v>
      </c>
      <c r="D1845" s="6" t="s">
        <v>3250</v>
      </c>
      <c r="E1845" s="2" t="s">
        <v>3251</v>
      </c>
      <c r="F1845" s="2" t="s">
        <v>3136</v>
      </c>
      <c r="G1845" s="7">
        <v>75000</v>
      </c>
      <c r="H1845" s="2" t="s">
        <v>30</v>
      </c>
      <c r="K1845" t="s">
        <v>21</v>
      </c>
    </row>
    <row r="1846" spans="2:11" x14ac:dyDescent="0.3">
      <c r="B1846" s="2"/>
      <c r="C1846" s="5" t="s">
        <v>74</v>
      </c>
      <c r="D1846" s="6" t="s">
        <v>3252</v>
      </c>
      <c r="E1846" s="2" t="s">
        <v>3253</v>
      </c>
      <c r="F1846" s="2" t="s">
        <v>3136</v>
      </c>
      <c r="G1846" s="7">
        <v>65000</v>
      </c>
      <c r="H1846" s="2" t="s">
        <v>30</v>
      </c>
      <c r="I1846" s="3">
        <v>0.95</v>
      </c>
      <c r="K1846" t="s">
        <v>21</v>
      </c>
    </row>
    <row r="1847" spans="2:11" x14ac:dyDescent="0.3">
      <c r="B1847" s="2"/>
      <c r="C1847" s="5" t="s">
        <v>74</v>
      </c>
      <c r="D1847" s="6" t="s">
        <v>3254</v>
      </c>
      <c r="E1847" s="2" t="s">
        <v>3255</v>
      </c>
      <c r="F1847" s="2" t="s">
        <v>3136</v>
      </c>
      <c r="G1847" s="7">
        <v>79000</v>
      </c>
      <c r="H1847" s="2" t="s">
        <v>30</v>
      </c>
      <c r="I1847" s="3">
        <v>0.9</v>
      </c>
      <c r="K1847" t="s">
        <v>21</v>
      </c>
    </row>
    <row r="1848" spans="2:11" x14ac:dyDescent="0.3">
      <c r="B1848" s="2"/>
      <c r="C1848" s="5" t="s">
        <v>74</v>
      </c>
      <c r="D1848" s="6" t="s">
        <v>3256</v>
      </c>
      <c r="E1848" s="2" t="s">
        <v>3257</v>
      </c>
      <c r="F1848" s="2" t="s">
        <v>3136</v>
      </c>
      <c r="G1848" s="7">
        <v>175000</v>
      </c>
      <c r="H1848" s="2" t="s">
        <v>30</v>
      </c>
      <c r="K1848" t="s">
        <v>21</v>
      </c>
    </row>
    <row r="1849" spans="2:11" x14ac:dyDescent="0.3">
      <c r="B1849" s="2"/>
      <c r="G1849" s="7">
        <v>0</v>
      </c>
      <c r="K1849" t="s">
        <v>21</v>
      </c>
    </row>
    <row r="1850" spans="2:11" x14ac:dyDescent="0.3">
      <c r="B1850" s="2"/>
      <c r="C1850" s="5" t="s">
        <v>3258</v>
      </c>
      <c r="D1850" s="6" t="s">
        <v>3259</v>
      </c>
      <c r="G1850" s="7">
        <v>0</v>
      </c>
      <c r="K1850" t="s">
        <v>21</v>
      </c>
    </row>
    <row r="1851" spans="2:11" x14ac:dyDescent="0.3">
      <c r="B1851" s="2"/>
      <c r="C1851" s="5" t="s">
        <v>74</v>
      </c>
      <c r="D1851" s="6" t="s">
        <v>3260</v>
      </c>
      <c r="E1851" s="2" t="s">
        <v>3261</v>
      </c>
      <c r="F1851" s="2" t="s">
        <v>3136</v>
      </c>
      <c r="G1851" s="7">
        <v>89000</v>
      </c>
      <c r="H1851" s="2" t="s">
        <v>30</v>
      </c>
      <c r="I1851" s="3">
        <v>0.94</v>
      </c>
      <c r="K1851" t="s">
        <v>21</v>
      </c>
    </row>
    <row r="1852" spans="2:11" x14ac:dyDescent="0.3">
      <c r="B1852" s="2"/>
      <c r="C1852" s="5" t="s">
        <v>74</v>
      </c>
      <c r="D1852" s="6" t="s">
        <v>3262</v>
      </c>
      <c r="E1852" s="2" t="s">
        <v>3263</v>
      </c>
      <c r="F1852" s="2" t="s">
        <v>3136</v>
      </c>
      <c r="G1852" s="7">
        <v>77000</v>
      </c>
      <c r="H1852" s="2" t="s">
        <v>30</v>
      </c>
      <c r="K1852" t="s">
        <v>21</v>
      </c>
    </row>
    <row r="1853" spans="2:11" x14ac:dyDescent="0.3">
      <c r="B1853" s="2"/>
      <c r="C1853" s="5" t="s">
        <v>74</v>
      </c>
      <c r="D1853" s="6" t="s">
        <v>3264</v>
      </c>
      <c r="E1853" s="2" t="s">
        <v>3265</v>
      </c>
      <c r="F1853" s="2" t="s">
        <v>3136</v>
      </c>
      <c r="G1853" s="7">
        <v>70000</v>
      </c>
      <c r="H1853" s="2" t="s">
        <v>30</v>
      </c>
      <c r="K1853" t="s">
        <v>21</v>
      </c>
    </row>
    <row r="1854" spans="2:11" x14ac:dyDescent="0.3">
      <c r="B1854" s="2"/>
      <c r="C1854" s="5" t="s">
        <v>74</v>
      </c>
      <c r="D1854" s="6" t="s">
        <v>3266</v>
      </c>
      <c r="E1854" s="2" t="s">
        <v>3267</v>
      </c>
      <c r="F1854" s="2" t="s">
        <v>3136</v>
      </c>
      <c r="G1854" s="7">
        <v>165000</v>
      </c>
      <c r="H1854" s="2" t="s">
        <v>30</v>
      </c>
      <c r="K1854" t="s">
        <v>21</v>
      </c>
    </row>
    <row r="1855" spans="2:11" x14ac:dyDescent="0.3">
      <c r="B1855" s="2"/>
      <c r="C1855" s="5" t="s">
        <v>74</v>
      </c>
      <c r="D1855" s="6" t="s">
        <v>3268</v>
      </c>
      <c r="E1855" s="2" t="s">
        <v>3269</v>
      </c>
      <c r="F1855" s="2" t="s">
        <v>3136</v>
      </c>
      <c r="G1855" s="7">
        <v>225000</v>
      </c>
      <c r="H1855" s="2" t="s">
        <v>30</v>
      </c>
      <c r="I1855" s="3">
        <v>0.93</v>
      </c>
      <c r="K1855" t="s">
        <v>21</v>
      </c>
    </row>
    <row r="1856" spans="2:11" x14ac:dyDescent="0.3">
      <c r="B1856" s="2"/>
      <c r="C1856" s="5" t="s">
        <v>74</v>
      </c>
      <c r="D1856" s="6" t="s">
        <v>3270</v>
      </c>
      <c r="E1856" s="2" t="s">
        <v>3271</v>
      </c>
      <c r="F1856" s="2" t="s">
        <v>3136</v>
      </c>
      <c r="G1856" s="7">
        <v>320000</v>
      </c>
      <c r="H1856" s="2" t="s">
        <v>30</v>
      </c>
      <c r="I1856" s="3">
        <v>0.97</v>
      </c>
      <c r="K1856" t="s">
        <v>21</v>
      </c>
    </row>
    <row r="1857" spans="2:11" x14ac:dyDescent="0.3">
      <c r="B1857" s="2"/>
      <c r="G1857" s="7">
        <v>0</v>
      </c>
      <c r="K1857" t="s">
        <v>21</v>
      </c>
    </row>
    <row r="1858" spans="2:11" x14ac:dyDescent="0.3">
      <c r="B1858" s="2"/>
      <c r="C1858" s="5" t="s">
        <v>3272</v>
      </c>
      <c r="D1858" s="6" t="s">
        <v>3273</v>
      </c>
      <c r="G1858" s="7">
        <v>0</v>
      </c>
      <c r="K1858" t="s">
        <v>21</v>
      </c>
    </row>
    <row r="1859" spans="2:11" x14ac:dyDescent="0.3">
      <c r="B1859" s="2"/>
      <c r="C1859" s="5" t="s">
        <v>74</v>
      </c>
      <c r="D1859" s="6" t="s">
        <v>3274</v>
      </c>
      <c r="E1859" s="2" t="s">
        <v>3275</v>
      </c>
      <c r="F1859" s="2" t="s">
        <v>3136</v>
      </c>
      <c r="G1859" s="7">
        <v>72500</v>
      </c>
      <c r="H1859" s="2" t="s">
        <v>30</v>
      </c>
      <c r="I1859" s="3">
        <v>0.9</v>
      </c>
      <c r="K1859" t="s">
        <v>21</v>
      </c>
    </row>
    <row r="1860" spans="2:11" x14ac:dyDescent="0.3">
      <c r="B1860" s="2"/>
      <c r="C1860" s="5" t="s">
        <v>74</v>
      </c>
      <c r="D1860" s="6" t="s">
        <v>3276</v>
      </c>
      <c r="E1860" s="2" t="s">
        <v>3277</v>
      </c>
      <c r="F1860" s="2" t="s">
        <v>3136</v>
      </c>
      <c r="G1860" s="7">
        <v>75000</v>
      </c>
      <c r="H1860" s="2" t="s">
        <v>82</v>
      </c>
      <c r="I1860" s="3">
        <v>0.95</v>
      </c>
      <c r="K1860" t="s">
        <v>21</v>
      </c>
    </row>
    <row r="1861" spans="2:11" x14ac:dyDescent="0.3">
      <c r="B1861" s="2"/>
      <c r="C1861" s="5" t="s">
        <v>74</v>
      </c>
      <c r="D1861" s="6" t="s">
        <v>3278</v>
      </c>
      <c r="E1861" s="2" t="s">
        <v>3279</v>
      </c>
      <c r="F1861" s="2" t="s">
        <v>3136</v>
      </c>
      <c r="G1861" s="7">
        <v>85000</v>
      </c>
      <c r="H1861" s="2" t="s">
        <v>30</v>
      </c>
      <c r="I1861" s="3">
        <v>1</v>
      </c>
      <c r="K1861" t="s">
        <v>21</v>
      </c>
    </row>
    <row r="1862" spans="2:11" x14ac:dyDescent="0.3">
      <c r="B1862" s="2"/>
      <c r="C1862" s="5" t="s">
        <v>74</v>
      </c>
      <c r="D1862" s="6" t="s">
        <v>3280</v>
      </c>
      <c r="E1862" s="2" t="s">
        <v>3281</v>
      </c>
      <c r="F1862" s="2" t="s">
        <v>3136</v>
      </c>
      <c r="G1862" s="7">
        <v>170000</v>
      </c>
      <c r="H1862" s="2" t="s">
        <v>30</v>
      </c>
      <c r="K1862" t="s">
        <v>21</v>
      </c>
    </row>
    <row r="1863" spans="2:11" x14ac:dyDescent="0.3">
      <c r="B1863" s="2"/>
      <c r="C1863" s="5" t="s">
        <v>74</v>
      </c>
      <c r="D1863" s="6" t="s">
        <v>3282</v>
      </c>
      <c r="E1863" s="2" t="s">
        <v>3283</v>
      </c>
      <c r="F1863" s="2" t="s">
        <v>3136</v>
      </c>
      <c r="G1863" s="7">
        <v>107000</v>
      </c>
      <c r="H1863" s="2" t="s">
        <v>30</v>
      </c>
      <c r="K1863" t="s">
        <v>21</v>
      </c>
    </row>
    <row r="1864" spans="2:11" x14ac:dyDescent="0.3">
      <c r="B1864" s="2"/>
      <c r="C1864" s="5" t="s">
        <v>74</v>
      </c>
      <c r="D1864" s="6" t="s">
        <v>3284</v>
      </c>
      <c r="E1864" s="2" t="s">
        <v>3285</v>
      </c>
      <c r="F1864" s="2" t="s">
        <v>3136</v>
      </c>
      <c r="G1864" s="7">
        <v>120000</v>
      </c>
      <c r="H1864" s="2" t="s">
        <v>30</v>
      </c>
      <c r="K1864" t="s">
        <v>21</v>
      </c>
    </row>
    <row r="1865" spans="2:11" x14ac:dyDescent="0.3">
      <c r="B1865" s="2"/>
      <c r="G1865" s="7">
        <v>0</v>
      </c>
      <c r="K1865" t="s">
        <v>21</v>
      </c>
    </row>
    <row r="1866" spans="2:11" x14ac:dyDescent="0.3">
      <c r="B1866" s="2"/>
      <c r="C1866" s="5" t="s">
        <v>3286</v>
      </c>
      <c r="D1866" s="6" t="s">
        <v>3287</v>
      </c>
      <c r="G1866" s="7">
        <v>0</v>
      </c>
      <c r="K1866" t="s">
        <v>21</v>
      </c>
    </row>
    <row r="1867" spans="2:11" x14ac:dyDescent="0.3">
      <c r="B1867" s="2"/>
      <c r="C1867" s="5" t="s">
        <v>74</v>
      </c>
      <c r="D1867" s="6" t="s">
        <v>3288</v>
      </c>
      <c r="E1867" s="2" t="s">
        <v>3289</v>
      </c>
      <c r="F1867" s="2" t="s">
        <v>3136</v>
      </c>
      <c r="G1867" s="7">
        <v>50000</v>
      </c>
      <c r="H1867" s="2" t="s">
        <v>30</v>
      </c>
      <c r="K1867" t="s">
        <v>21</v>
      </c>
    </row>
    <row r="1868" spans="2:11" x14ac:dyDescent="0.3">
      <c r="B1868" s="2"/>
      <c r="C1868" s="5" t="s">
        <v>74</v>
      </c>
      <c r="D1868" s="6" t="s">
        <v>3290</v>
      </c>
      <c r="E1868" s="2" t="s">
        <v>3291</v>
      </c>
      <c r="F1868" s="2" t="s">
        <v>3136</v>
      </c>
      <c r="G1868" s="7">
        <v>35000</v>
      </c>
      <c r="H1868" s="2" t="s">
        <v>82</v>
      </c>
      <c r="K1868" t="s">
        <v>21</v>
      </c>
    </row>
    <row r="1869" spans="2:11" x14ac:dyDescent="0.3">
      <c r="B1869" s="2"/>
      <c r="C1869" s="5" t="s">
        <v>74</v>
      </c>
      <c r="D1869" s="6" t="s">
        <v>3292</v>
      </c>
      <c r="E1869" s="2" t="s">
        <v>3293</v>
      </c>
      <c r="F1869" s="2" t="s">
        <v>3136</v>
      </c>
      <c r="G1869" s="7">
        <v>55000</v>
      </c>
      <c r="H1869" s="2" t="s">
        <v>82</v>
      </c>
      <c r="K1869" t="s">
        <v>21</v>
      </c>
    </row>
    <row r="1870" spans="2:11" x14ac:dyDescent="0.3">
      <c r="B1870" s="2"/>
      <c r="G1870" s="7">
        <v>0</v>
      </c>
      <c r="K1870" t="s">
        <v>21</v>
      </c>
    </row>
    <row r="1871" spans="2:11" x14ac:dyDescent="0.3">
      <c r="B1871" s="2"/>
      <c r="C1871" s="5" t="s">
        <v>3094</v>
      </c>
      <c r="D1871" s="6" t="s">
        <v>3294</v>
      </c>
      <c r="G1871" s="7">
        <v>0</v>
      </c>
      <c r="K1871" t="s">
        <v>21</v>
      </c>
    </row>
    <row r="1872" spans="2:11" x14ac:dyDescent="0.3">
      <c r="B1872" s="2"/>
      <c r="C1872" s="5" t="s">
        <v>74</v>
      </c>
      <c r="D1872" s="6" t="s">
        <v>3295</v>
      </c>
      <c r="E1872" s="2" t="s">
        <v>3296</v>
      </c>
      <c r="F1872" s="2" t="s">
        <v>3136</v>
      </c>
      <c r="G1872" s="7">
        <v>300000</v>
      </c>
      <c r="H1872" s="2" t="s">
        <v>82</v>
      </c>
      <c r="K1872" t="s">
        <v>21</v>
      </c>
    </row>
    <row r="1873" spans="2:11" x14ac:dyDescent="0.3">
      <c r="B1873" s="2"/>
      <c r="G1873" s="7">
        <v>0</v>
      </c>
      <c r="K1873" t="s">
        <v>21</v>
      </c>
    </row>
    <row r="1874" spans="2:11" x14ac:dyDescent="0.3">
      <c r="B1874" s="2"/>
      <c r="C1874" s="5" t="s">
        <v>3100</v>
      </c>
      <c r="D1874" s="6" t="s">
        <v>3297</v>
      </c>
      <c r="G1874" s="7">
        <v>0</v>
      </c>
      <c r="K1874" t="s">
        <v>21</v>
      </c>
    </row>
    <row r="1875" spans="2:11" x14ac:dyDescent="0.3">
      <c r="B1875" s="2"/>
      <c r="C1875" s="5" t="s">
        <v>74</v>
      </c>
      <c r="D1875" s="6" t="s">
        <v>3298</v>
      </c>
      <c r="E1875" s="2" t="s">
        <v>3299</v>
      </c>
      <c r="F1875" s="2" t="s">
        <v>3136</v>
      </c>
      <c r="G1875" s="7">
        <v>175000</v>
      </c>
      <c r="H1875" s="2" t="s">
        <v>30</v>
      </c>
      <c r="K1875" t="s">
        <v>21</v>
      </c>
    </row>
    <row r="1876" spans="2:11" x14ac:dyDescent="0.3">
      <c r="B1876" s="2"/>
      <c r="G1876" s="7">
        <v>0</v>
      </c>
      <c r="K1876" t="s">
        <v>21</v>
      </c>
    </row>
    <row r="1877" spans="2:11" x14ac:dyDescent="0.3">
      <c r="B1877" s="2"/>
      <c r="C1877" s="5" t="s">
        <v>3103</v>
      </c>
      <c r="D1877" s="6" t="s">
        <v>3300</v>
      </c>
      <c r="G1877" s="7">
        <v>0</v>
      </c>
      <c r="K1877" t="s">
        <v>21</v>
      </c>
    </row>
    <row r="1878" spans="2:11" x14ac:dyDescent="0.3">
      <c r="B1878" s="2"/>
      <c r="D1878" s="6" t="s">
        <v>3301</v>
      </c>
      <c r="G1878" s="7">
        <v>0</v>
      </c>
      <c r="K1878" t="s">
        <v>21</v>
      </c>
    </row>
    <row r="1879" spans="2:11" x14ac:dyDescent="0.3">
      <c r="B1879" s="2"/>
      <c r="C1879" s="5" t="s">
        <v>74</v>
      </c>
      <c r="D1879" s="6" t="s">
        <v>3302</v>
      </c>
      <c r="E1879" s="2" t="s">
        <v>3303</v>
      </c>
      <c r="F1879" s="2" t="s">
        <v>3136</v>
      </c>
      <c r="G1879" s="7">
        <v>115000</v>
      </c>
      <c r="H1879" s="2" t="s">
        <v>30</v>
      </c>
      <c r="K1879" t="s">
        <v>21</v>
      </c>
    </row>
    <row r="1880" spans="2:11" x14ac:dyDescent="0.3">
      <c r="B1880" s="2"/>
      <c r="C1880" s="5" t="s">
        <v>74</v>
      </c>
      <c r="D1880" s="6" t="s">
        <v>3304</v>
      </c>
      <c r="E1880" s="2" t="s">
        <v>3305</v>
      </c>
      <c r="F1880" s="2" t="s">
        <v>99</v>
      </c>
      <c r="G1880" s="7">
        <v>1700</v>
      </c>
      <c r="H1880" s="2" t="s">
        <v>30</v>
      </c>
      <c r="K1880" t="s">
        <v>21</v>
      </c>
    </row>
    <row r="1881" spans="2:11" x14ac:dyDescent="0.3">
      <c r="B1881" s="2"/>
      <c r="C1881" s="5" t="s">
        <v>74</v>
      </c>
      <c r="D1881" s="6" t="s">
        <v>3306</v>
      </c>
      <c r="E1881" s="2" t="s">
        <v>3307</v>
      </c>
      <c r="F1881" s="2" t="s">
        <v>99</v>
      </c>
      <c r="G1881" s="7">
        <v>1800</v>
      </c>
      <c r="H1881" s="2" t="s">
        <v>30</v>
      </c>
      <c r="K1881" t="s">
        <v>21</v>
      </c>
    </row>
    <row r="1882" spans="2:11" x14ac:dyDescent="0.3">
      <c r="B1882" s="2"/>
      <c r="C1882" s="5" t="s">
        <v>74</v>
      </c>
      <c r="D1882" s="6" t="s">
        <v>3308</v>
      </c>
      <c r="E1882" s="2" t="s">
        <v>3309</v>
      </c>
      <c r="F1882" s="2" t="s">
        <v>99</v>
      </c>
      <c r="G1882" s="7">
        <v>1969.69697</v>
      </c>
      <c r="H1882" s="2" t="s">
        <v>30</v>
      </c>
      <c r="I1882" s="3">
        <v>0.9</v>
      </c>
      <c r="K1882" t="s">
        <v>21</v>
      </c>
    </row>
    <row r="1883" spans="2:11" x14ac:dyDescent="0.3">
      <c r="B1883" s="2"/>
      <c r="C1883" s="5" t="s">
        <v>74</v>
      </c>
      <c r="D1883" s="6" t="s">
        <v>3310</v>
      </c>
      <c r="E1883" s="2" t="s">
        <v>3311</v>
      </c>
      <c r="F1883" s="2" t="s">
        <v>99</v>
      </c>
      <c r="G1883" s="7">
        <v>3291.666667</v>
      </c>
      <c r="H1883" s="2" t="s">
        <v>30</v>
      </c>
      <c r="K1883" t="s">
        <v>21</v>
      </c>
    </row>
    <row r="1884" spans="2:11" x14ac:dyDescent="0.3">
      <c r="B1884" s="2"/>
      <c r="C1884" s="5" t="s">
        <v>74</v>
      </c>
      <c r="D1884" s="6" t="s">
        <v>3312</v>
      </c>
      <c r="E1884" s="2" t="s">
        <v>3313</v>
      </c>
      <c r="F1884" s="2" t="s">
        <v>99</v>
      </c>
      <c r="G1884" s="7">
        <v>8611.1111110000002</v>
      </c>
      <c r="H1884" s="2" t="s">
        <v>30</v>
      </c>
      <c r="K1884" t="s">
        <v>21</v>
      </c>
    </row>
    <row r="1885" spans="2:11" x14ac:dyDescent="0.3">
      <c r="B1885" s="2"/>
      <c r="G1885" s="7">
        <v>0</v>
      </c>
      <c r="K1885" t="s">
        <v>21</v>
      </c>
    </row>
    <row r="1886" spans="2:11" x14ac:dyDescent="0.3">
      <c r="B1886" s="2"/>
      <c r="D1886" s="6" t="s">
        <v>3314</v>
      </c>
      <c r="G1886" s="7">
        <v>0</v>
      </c>
      <c r="K1886" t="s">
        <v>21</v>
      </c>
    </row>
    <row r="1887" spans="2:11" x14ac:dyDescent="0.3">
      <c r="B1887" s="2"/>
      <c r="C1887" s="5" t="s">
        <v>74</v>
      </c>
      <c r="D1887" s="6" t="s">
        <v>3315</v>
      </c>
      <c r="E1887" s="2" t="s">
        <v>3316</v>
      </c>
      <c r="F1887" s="2" t="s">
        <v>99</v>
      </c>
      <c r="G1887" s="7">
        <v>1780</v>
      </c>
      <c r="H1887" s="2" t="s">
        <v>30</v>
      </c>
      <c r="I1887" s="3">
        <v>0.91</v>
      </c>
      <c r="K1887" t="s">
        <v>21</v>
      </c>
    </row>
    <row r="1888" spans="2:11" x14ac:dyDescent="0.3">
      <c r="B1888" s="2"/>
      <c r="C1888" s="5" t="s">
        <v>74</v>
      </c>
      <c r="D1888" s="6" t="s">
        <v>3317</v>
      </c>
      <c r="E1888" s="2" t="s">
        <v>3318</v>
      </c>
      <c r="F1888" s="2" t="s">
        <v>99</v>
      </c>
      <c r="G1888" s="7">
        <v>1925</v>
      </c>
      <c r="H1888" s="2" t="s">
        <v>30</v>
      </c>
      <c r="K1888" t="s">
        <v>21</v>
      </c>
    </row>
    <row r="1889" spans="2:11" x14ac:dyDescent="0.3">
      <c r="B1889" s="2"/>
      <c r="C1889" s="5" t="s">
        <v>74</v>
      </c>
      <c r="D1889" s="6" t="s">
        <v>3319</v>
      </c>
      <c r="E1889" s="2" t="s">
        <v>3320</v>
      </c>
      <c r="F1889" s="2" t="s">
        <v>99</v>
      </c>
      <c r="G1889" s="7">
        <v>2916.666667</v>
      </c>
      <c r="H1889" s="2" t="s">
        <v>30</v>
      </c>
      <c r="I1889" s="3">
        <v>0.95</v>
      </c>
      <c r="K1889" t="s">
        <v>21</v>
      </c>
    </row>
    <row r="1890" spans="2:11" x14ac:dyDescent="0.3">
      <c r="B1890" s="2"/>
      <c r="C1890" s="5" t="s">
        <v>74</v>
      </c>
      <c r="D1890" s="6" t="s">
        <v>3321</v>
      </c>
      <c r="E1890" s="2" t="s">
        <v>3322</v>
      </c>
      <c r="F1890" s="2" t="s">
        <v>99</v>
      </c>
      <c r="G1890" s="7">
        <v>9166.6666669999995</v>
      </c>
      <c r="H1890" s="2" t="s">
        <v>30</v>
      </c>
      <c r="I1890" s="3">
        <v>0.94</v>
      </c>
      <c r="K1890" t="s">
        <v>21</v>
      </c>
    </row>
    <row r="1891" spans="2:11" x14ac:dyDescent="0.3">
      <c r="B1891" s="2"/>
      <c r="C1891" s="5" t="s">
        <v>74</v>
      </c>
      <c r="D1891" s="6" t="s">
        <v>3323</v>
      </c>
      <c r="E1891" s="2" t="s">
        <v>3324</v>
      </c>
      <c r="F1891" s="2" t="s">
        <v>99</v>
      </c>
      <c r="G1891" s="7">
        <v>12500</v>
      </c>
      <c r="H1891" s="2" t="s">
        <v>30</v>
      </c>
      <c r="I1891" s="3">
        <v>0.92</v>
      </c>
      <c r="K1891" t="s">
        <v>21</v>
      </c>
    </row>
    <row r="1892" spans="2:11" x14ac:dyDescent="0.3">
      <c r="B1892" s="2"/>
      <c r="C1892" s="5" t="s">
        <v>74</v>
      </c>
      <c r="D1892" s="6" t="s">
        <v>3325</v>
      </c>
      <c r="E1892" s="2" t="s">
        <v>3326</v>
      </c>
      <c r="F1892" s="2" t="s">
        <v>99</v>
      </c>
      <c r="G1892" s="7">
        <v>17777.77778</v>
      </c>
      <c r="H1892" s="2" t="s">
        <v>30</v>
      </c>
      <c r="I1892" s="3">
        <v>0.96</v>
      </c>
      <c r="K1892" t="s">
        <v>21</v>
      </c>
    </row>
    <row r="1893" spans="2:11" x14ac:dyDescent="0.3">
      <c r="B1893" s="2"/>
      <c r="G1893" s="7">
        <v>0</v>
      </c>
      <c r="K1893" t="s">
        <v>21</v>
      </c>
    </row>
    <row r="1894" spans="2:11" x14ac:dyDescent="0.3">
      <c r="B1894" s="2"/>
      <c r="D1894" s="6" t="s">
        <v>3327</v>
      </c>
      <c r="G1894" s="7">
        <v>0</v>
      </c>
      <c r="K1894" t="s">
        <v>21</v>
      </c>
    </row>
    <row r="1895" spans="2:11" x14ac:dyDescent="0.3">
      <c r="B1895" s="2"/>
      <c r="C1895" s="5" t="s">
        <v>74</v>
      </c>
      <c r="D1895" s="6" t="s">
        <v>3328</v>
      </c>
      <c r="E1895" s="2" t="s">
        <v>3329</v>
      </c>
      <c r="F1895" s="2" t="s">
        <v>99</v>
      </c>
      <c r="G1895" s="7">
        <v>1450</v>
      </c>
      <c r="H1895" s="2" t="s">
        <v>30</v>
      </c>
      <c r="K1895" t="s">
        <v>21</v>
      </c>
    </row>
    <row r="1896" spans="2:11" x14ac:dyDescent="0.3">
      <c r="B1896" s="2"/>
      <c r="C1896" s="5" t="s">
        <v>74</v>
      </c>
      <c r="D1896" s="6" t="s">
        <v>3330</v>
      </c>
      <c r="E1896" s="2" t="s">
        <v>3331</v>
      </c>
      <c r="F1896" s="2" t="s">
        <v>99</v>
      </c>
      <c r="G1896" s="7">
        <v>1875</v>
      </c>
      <c r="H1896" s="2" t="s">
        <v>30</v>
      </c>
      <c r="K1896" t="s">
        <v>21</v>
      </c>
    </row>
    <row r="1897" spans="2:11" x14ac:dyDescent="0.3">
      <c r="B1897" s="2"/>
      <c r="C1897" s="5" t="s">
        <v>74</v>
      </c>
      <c r="D1897" s="6" t="s">
        <v>3332</v>
      </c>
      <c r="E1897" s="2" t="s">
        <v>3333</v>
      </c>
      <c r="F1897" s="2" t="s">
        <v>99</v>
      </c>
      <c r="G1897" s="7">
        <v>3541.666667</v>
      </c>
      <c r="H1897" s="2" t="s">
        <v>30</v>
      </c>
      <c r="K1897" t="s">
        <v>21</v>
      </c>
    </row>
    <row r="1898" spans="2:11" x14ac:dyDescent="0.3">
      <c r="B1898" s="2"/>
      <c r="C1898" s="5" t="s">
        <v>74</v>
      </c>
      <c r="D1898" s="6" t="s">
        <v>3334</v>
      </c>
      <c r="E1898" s="2" t="s">
        <v>3335</v>
      </c>
      <c r="F1898" s="2" t="s">
        <v>99</v>
      </c>
      <c r="G1898" s="7">
        <v>9444.4444440000007</v>
      </c>
      <c r="H1898" s="2" t="s">
        <v>30</v>
      </c>
      <c r="K1898" t="s">
        <v>21</v>
      </c>
    </row>
    <row r="1899" spans="2:11" x14ac:dyDescent="0.3">
      <c r="B1899" s="2"/>
      <c r="G1899" s="7">
        <v>0</v>
      </c>
      <c r="K1899" t="s">
        <v>21</v>
      </c>
    </row>
    <row r="1900" spans="2:11" x14ac:dyDescent="0.3">
      <c r="B1900" s="2"/>
      <c r="C1900" s="5" t="s">
        <v>74</v>
      </c>
      <c r="D1900" s="6" t="s">
        <v>3336</v>
      </c>
      <c r="E1900" s="2" t="s">
        <v>3337</v>
      </c>
      <c r="F1900" s="2" t="s">
        <v>3136</v>
      </c>
      <c r="G1900" s="7">
        <v>110000</v>
      </c>
      <c r="H1900" s="2" t="s">
        <v>82</v>
      </c>
      <c r="K1900" t="s">
        <v>21</v>
      </c>
    </row>
    <row r="1901" spans="2:11" x14ac:dyDescent="0.3">
      <c r="B1901" s="2"/>
      <c r="C1901" s="5" t="s">
        <v>74</v>
      </c>
      <c r="D1901" s="6" t="s">
        <v>3338</v>
      </c>
      <c r="E1901" s="2" t="s">
        <v>3339</v>
      </c>
      <c r="F1901" s="2" t="s">
        <v>99</v>
      </c>
      <c r="G1901" s="7">
        <v>16666.666669999999</v>
      </c>
      <c r="H1901" s="2" t="s">
        <v>82</v>
      </c>
      <c r="K1901" t="s">
        <v>21</v>
      </c>
    </row>
    <row r="1902" spans="2:11" x14ac:dyDescent="0.3">
      <c r="B1902" s="2"/>
      <c r="C1902" s="5" t="s">
        <v>74</v>
      </c>
      <c r="D1902" s="6" t="s">
        <v>3340</v>
      </c>
      <c r="E1902" s="2" t="s">
        <v>3341</v>
      </c>
      <c r="F1902" s="2" t="s">
        <v>99</v>
      </c>
      <c r="G1902" s="7">
        <v>9722.2222220000003</v>
      </c>
      <c r="H1902" s="2" t="s">
        <v>82</v>
      </c>
      <c r="K1902" t="s">
        <v>21</v>
      </c>
    </row>
    <row r="1903" spans="2:11" x14ac:dyDescent="0.3">
      <c r="B1903" s="2"/>
      <c r="G1903" s="7">
        <v>0</v>
      </c>
      <c r="K1903" t="s">
        <v>21</v>
      </c>
    </row>
    <row r="1904" spans="2:11" x14ac:dyDescent="0.3">
      <c r="B1904" s="2"/>
      <c r="C1904" s="5" t="s">
        <v>74</v>
      </c>
      <c r="D1904" s="6" t="s">
        <v>3342</v>
      </c>
      <c r="E1904" s="2" t="s">
        <v>3343</v>
      </c>
      <c r="F1904" s="2" t="s">
        <v>3344</v>
      </c>
      <c r="G1904" s="7">
        <v>513000</v>
      </c>
      <c r="H1904" s="2" t="s">
        <v>82</v>
      </c>
      <c r="I1904" s="3">
        <v>0.91</v>
      </c>
      <c r="K1904" t="s">
        <v>21</v>
      </c>
    </row>
    <row r="1905" spans="2:11" x14ac:dyDescent="0.3">
      <c r="B1905" s="2"/>
      <c r="G1905" s="7">
        <v>0</v>
      </c>
      <c r="K1905" t="s">
        <v>21</v>
      </c>
    </row>
    <row r="1906" spans="2:11" x14ac:dyDescent="0.3">
      <c r="B1906" s="2">
        <v>11</v>
      </c>
      <c r="C1906" s="5" t="s">
        <v>3345</v>
      </c>
      <c r="G1906" s="7">
        <v>0</v>
      </c>
      <c r="K1906" t="s">
        <v>21</v>
      </c>
    </row>
    <row r="1907" spans="2:11" x14ac:dyDescent="0.3">
      <c r="B1907" s="2"/>
      <c r="C1907" s="5" t="s">
        <v>3346</v>
      </c>
      <c r="G1907" s="7">
        <v>0</v>
      </c>
      <c r="K1907" t="s">
        <v>21</v>
      </c>
    </row>
    <row r="1908" spans="2:11" x14ac:dyDescent="0.3">
      <c r="B1908" s="2"/>
      <c r="C1908" s="5" t="s">
        <v>245</v>
      </c>
      <c r="D1908" s="6" t="s">
        <v>3347</v>
      </c>
      <c r="G1908" s="7">
        <v>0</v>
      </c>
      <c r="K1908" t="s">
        <v>21</v>
      </c>
    </row>
    <row r="1909" spans="2:11" x14ac:dyDescent="0.3">
      <c r="B1909" s="2"/>
      <c r="C1909" s="5" t="s">
        <v>74</v>
      </c>
      <c r="D1909" s="6" t="s">
        <v>3348</v>
      </c>
      <c r="E1909" s="2" t="s">
        <v>3349</v>
      </c>
      <c r="F1909" s="2" t="s">
        <v>99</v>
      </c>
      <c r="G1909" s="7">
        <v>2600</v>
      </c>
      <c r="H1909" s="2" t="s">
        <v>30</v>
      </c>
      <c r="I1909" s="3">
        <v>0.95</v>
      </c>
      <c r="K1909" t="s">
        <v>21</v>
      </c>
    </row>
    <row r="1910" spans="2:11" x14ac:dyDescent="0.3">
      <c r="B1910" s="2"/>
      <c r="C1910" s="5" t="s">
        <v>74</v>
      </c>
      <c r="D1910" s="6" t="s">
        <v>3350</v>
      </c>
      <c r="E1910" s="2" t="s">
        <v>3351</v>
      </c>
      <c r="F1910" s="2" t="s">
        <v>99</v>
      </c>
      <c r="G1910" s="7">
        <v>3588</v>
      </c>
      <c r="H1910" s="2" t="s">
        <v>30</v>
      </c>
      <c r="K1910" t="s">
        <v>21</v>
      </c>
    </row>
    <row r="1911" spans="2:11" x14ac:dyDescent="0.3">
      <c r="B1911" s="2"/>
      <c r="C1911" s="5" t="s">
        <v>74</v>
      </c>
      <c r="D1911" s="6" t="s">
        <v>3352</v>
      </c>
      <c r="E1911" s="2" t="s">
        <v>3353</v>
      </c>
      <c r="F1911" s="2" t="s">
        <v>99</v>
      </c>
      <c r="G1911" s="7">
        <v>5100</v>
      </c>
      <c r="H1911" s="2" t="s">
        <v>30</v>
      </c>
      <c r="K1911" t="s">
        <v>21</v>
      </c>
    </row>
    <row r="1912" spans="2:11" x14ac:dyDescent="0.3">
      <c r="B1912" s="2"/>
      <c r="G1912" s="7">
        <v>0</v>
      </c>
      <c r="K1912" t="s">
        <v>21</v>
      </c>
    </row>
    <row r="1913" spans="2:11" x14ac:dyDescent="0.3">
      <c r="B1913" s="2"/>
      <c r="C1913" s="5" t="s">
        <v>255</v>
      </c>
      <c r="D1913" s="6" t="s">
        <v>3354</v>
      </c>
      <c r="G1913" s="7">
        <v>0</v>
      </c>
      <c r="K1913" t="s">
        <v>21</v>
      </c>
    </row>
    <row r="1914" spans="2:11" x14ac:dyDescent="0.3">
      <c r="B1914" s="2"/>
      <c r="C1914" s="5" t="s">
        <v>74</v>
      </c>
      <c r="D1914" s="6" t="s">
        <v>3355</v>
      </c>
      <c r="E1914" s="2" t="s">
        <v>3356</v>
      </c>
      <c r="F1914" s="2" t="s">
        <v>99</v>
      </c>
      <c r="G1914" s="7">
        <v>2850</v>
      </c>
      <c r="H1914" s="2" t="s">
        <v>30</v>
      </c>
      <c r="I1914" s="3">
        <v>0.9</v>
      </c>
      <c r="K1914" t="s">
        <v>21</v>
      </c>
    </row>
    <row r="1915" spans="2:11" x14ac:dyDescent="0.3">
      <c r="B1915" s="2"/>
      <c r="C1915" s="5" t="s">
        <v>74</v>
      </c>
      <c r="D1915" s="6" t="s">
        <v>3357</v>
      </c>
      <c r="E1915" s="2" t="s">
        <v>3358</v>
      </c>
      <c r="F1915" s="2" t="s">
        <v>99</v>
      </c>
      <c r="G1915" s="7">
        <v>4170</v>
      </c>
      <c r="H1915" s="2" t="s">
        <v>30</v>
      </c>
      <c r="K1915" t="s">
        <v>21</v>
      </c>
    </row>
    <row r="1916" spans="2:11" x14ac:dyDescent="0.3">
      <c r="B1916" s="2"/>
      <c r="C1916" s="5" t="s">
        <v>74</v>
      </c>
      <c r="D1916" s="6" t="s">
        <v>3359</v>
      </c>
      <c r="E1916" s="2" t="s">
        <v>3360</v>
      </c>
      <c r="F1916" s="2" t="s">
        <v>99</v>
      </c>
      <c r="G1916" s="7">
        <v>6100</v>
      </c>
      <c r="H1916" s="2" t="s">
        <v>30</v>
      </c>
      <c r="K1916" t="s">
        <v>21</v>
      </c>
    </row>
    <row r="1917" spans="2:11" x14ac:dyDescent="0.3">
      <c r="B1917" s="2"/>
      <c r="G1917" s="7">
        <v>0</v>
      </c>
      <c r="K1917" t="s">
        <v>21</v>
      </c>
    </row>
    <row r="1918" spans="2:11" x14ac:dyDescent="0.3">
      <c r="B1918" s="2"/>
      <c r="C1918" s="5" t="s">
        <v>269</v>
      </c>
      <c r="D1918" s="6" t="s">
        <v>3361</v>
      </c>
      <c r="G1918" s="7">
        <v>0</v>
      </c>
      <c r="K1918" t="s">
        <v>21</v>
      </c>
    </row>
    <row r="1919" spans="2:11" x14ac:dyDescent="0.3">
      <c r="B1919" s="2"/>
      <c r="C1919" s="5" t="s">
        <v>74</v>
      </c>
      <c r="D1919" s="6" t="s">
        <v>3362</v>
      </c>
      <c r="E1919" s="2" t="s">
        <v>3363</v>
      </c>
      <c r="F1919" s="2" t="s">
        <v>99</v>
      </c>
      <c r="G1919" s="7">
        <v>2674</v>
      </c>
      <c r="H1919" s="2" t="s">
        <v>82</v>
      </c>
      <c r="K1919" t="s">
        <v>21</v>
      </c>
    </row>
    <row r="1920" spans="2:11" x14ac:dyDescent="0.3">
      <c r="B1920" s="2"/>
      <c r="C1920" s="5" t="s">
        <v>74</v>
      </c>
      <c r="D1920" s="6" t="s">
        <v>3364</v>
      </c>
      <c r="E1920" s="2" t="s">
        <v>3365</v>
      </c>
      <c r="F1920" s="2" t="s">
        <v>99</v>
      </c>
      <c r="G1920" s="7">
        <v>4302</v>
      </c>
      <c r="H1920" s="2" t="s">
        <v>82</v>
      </c>
      <c r="K1920" t="s">
        <v>21</v>
      </c>
    </row>
    <row r="1921" spans="2:11" x14ac:dyDescent="0.3">
      <c r="B1921" s="2"/>
      <c r="C1921" s="5" t="s">
        <v>74</v>
      </c>
      <c r="D1921" s="6" t="s">
        <v>3366</v>
      </c>
      <c r="E1921" s="2" t="s">
        <v>3367</v>
      </c>
      <c r="F1921" s="2" t="s">
        <v>99</v>
      </c>
      <c r="G1921" s="7">
        <v>2674</v>
      </c>
      <c r="H1921" s="2" t="s">
        <v>82</v>
      </c>
      <c r="K1921" t="s">
        <v>21</v>
      </c>
    </row>
    <row r="1922" spans="2:11" x14ac:dyDescent="0.3">
      <c r="B1922" s="2"/>
      <c r="C1922" s="5" t="s">
        <v>74</v>
      </c>
      <c r="D1922" s="6" t="s">
        <v>3368</v>
      </c>
      <c r="E1922" s="2" t="s">
        <v>3369</v>
      </c>
      <c r="F1922" s="2" t="s">
        <v>99</v>
      </c>
      <c r="G1922" s="7">
        <v>4302</v>
      </c>
      <c r="H1922" s="2" t="s">
        <v>82</v>
      </c>
      <c r="K1922" t="s">
        <v>21</v>
      </c>
    </row>
    <row r="1923" spans="2:11" x14ac:dyDescent="0.3">
      <c r="B1923" s="2"/>
      <c r="G1923" s="7">
        <v>0</v>
      </c>
      <c r="K1923" t="s">
        <v>21</v>
      </c>
    </row>
    <row r="1924" spans="2:11" x14ac:dyDescent="0.3">
      <c r="B1924" s="2"/>
      <c r="C1924" s="5" t="s">
        <v>283</v>
      </c>
      <c r="D1924" s="6" t="s">
        <v>3370</v>
      </c>
      <c r="G1924" s="7">
        <v>0</v>
      </c>
      <c r="K1924" t="s">
        <v>21</v>
      </c>
    </row>
    <row r="1925" spans="2:11" x14ac:dyDescent="0.3">
      <c r="B1925" s="2"/>
      <c r="C1925" s="5" t="s">
        <v>74</v>
      </c>
      <c r="D1925" s="6" t="s">
        <v>3371</v>
      </c>
      <c r="E1925" s="2" t="s">
        <v>3372</v>
      </c>
      <c r="F1925" s="2" t="s">
        <v>99</v>
      </c>
      <c r="G1925" s="7">
        <v>17500</v>
      </c>
      <c r="H1925" s="2" t="s">
        <v>30</v>
      </c>
      <c r="K1925" t="s">
        <v>21</v>
      </c>
    </row>
    <row r="1926" spans="2:11" x14ac:dyDescent="0.3">
      <c r="B1926" s="2"/>
      <c r="C1926" s="5" t="s">
        <v>74</v>
      </c>
      <c r="D1926" s="6" t="s">
        <v>3373</v>
      </c>
      <c r="E1926" s="2" t="s">
        <v>3374</v>
      </c>
      <c r="F1926" s="2" t="s">
        <v>99</v>
      </c>
      <c r="G1926" s="7">
        <v>42500</v>
      </c>
      <c r="H1926" s="2" t="s">
        <v>30</v>
      </c>
      <c r="I1926" s="3">
        <v>0.93</v>
      </c>
      <c r="K1926" t="s">
        <v>21</v>
      </c>
    </row>
    <row r="1927" spans="2:11" x14ac:dyDescent="0.3">
      <c r="B1927" s="2"/>
      <c r="G1927" s="7">
        <v>0</v>
      </c>
      <c r="K1927" t="s">
        <v>21</v>
      </c>
    </row>
    <row r="1928" spans="2:11" x14ac:dyDescent="0.3">
      <c r="B1928" s="2"/>
      <c r="C1928" s="5" t="s">
        <v>3375</v>
      </c>
      <c r="G1928" s="7">
        <v>0</v>
      </c>
      <c r="K1928" t="s">
        <v>21</v>
      </c>
    </row>
    <row r="1929" spans="2:11" x14ac:dyDescent="0.3">
      <c r="B1929" s="2"/>
      <c r="C1929" s="5" t="s">
        <v>245</v>
      </c>
      <c r="D1929" s="6" t="s">
        <v>3347</v>
      </c>
      <c r="G1929" s="7">
        <v>0</v>
      </c>
      <c r="K1929" t="s">
        <v>21</v>
      </c>
    </row>
    <row r="1930" spans="2:11" x14ac:dyDescent="0.3">
      <c r="B1930" s="2"/>
      <c r="C1930" s="5" t="s">
        <v>74</v>
      </c>
      <c r="D1930" s="6" t="s">
        <v>3376</v>
      </c>
      <c r="E1930" s="2" t="s">
        <v>3377</v>
      </c>
      <c r="F1930" s="2" t="s">
        <v>99</v>
      </c>
      <c r="G1930" s="7">
        <v>2450</v>
      </c>
      <c r="H1930" s="2" t="s">
        <v>30</v>
      </c>
      <c r="K1930" t="s">
        <v>21</v>
      </c>
    </row>
    <row r="1931" spans="2:11" x14ac:dyDescent="0.3">
      <c r="B1931" s="2"/>
      <c r="C1931" s="5" t="s">
        <v>74</v>
      </c>
      <c r="D1931" s="6" t="s">
        <v>3378</v>
      </c>
      <c r="E1931" s="2" t="s">
        <v>3379</v>
      </c>
      <c r="F1931" s="2" t="s">
        <v>99</v>
      </c>
      <c r="G1931" s="7">
        <v>3438</v>
      </c>
      <c r="H1931" s="2" t="s">
        <v>30</v>
      </c>
      <c r="K1931" t="s">
        <v>21</v>
      </c>
    </row>
    <row r="1932" spans="2:11" x14ac:dyDescent="0.3">
      <c r="B1932" s="2"/>
      <c r="C1932" s="5" t="s">
        <v>74</v>
      </c>
      <c r="D1932" s="6" t="s">
        <v>3380</v>
      </c>
      <c r="E1932" s="2" t="s">
        <v>3381</v>
      </c>
      <c r="F1932" s="2" t="s">
        <v>99</v>
      </c>
      <c r="G1932" s="7">
        <v>4950</v>
      </c>
      <c r="H1932" s="2" t="s">
        <v>30</v>
      </c>
      <c r="K1932" t="s">
        <v>21</v>
      </c>
    </row>
    <row r="1933" spans="2:11" x14ac:dyDescent="0.3">
      <c r="B1933" s="2"/>
      <c r="G1933" s="7">
        <v>0</v>
      </c>
      <c r="K1933" t="s">
        <v>21</v>
      </c>
    </row>
    <row r="1934" spans="2:11" x14ac:dyDescent="0.3">
      <c r="B1934" s="2"/>
      <c r="C1934" s="5" t="s">
        <v>255</v>
      </c>
      <c r="D1934" s="6" t="s">
        <v>3354</v>
      </c>
      <c r="G1934" s="7">
        <v>0</v>
      </c>
      <c r="K1934" t="s">
        <v>21</v>
      </c>
    </row>
    <row r="1935" spans="2:11" x14ac:dyDescent="0.3">
      <c r="B1935" s="2"/>
      <c r="C1935" s="5" t="s">
        <v>74</v>
      </c>
      <c r="D1935" s="6" t="s">
        <v>3382</v>
      </c>
      <c r="E1935" s="2" t="s">
        <v>3383</v>
      </c>
      <c r="F1935" s="2" t="s">
        <v>99</v>
      </c>
      <c r="G1935" s="7">
        <v>2700</v>
      </c>
      <c r="H1935" s="2" t="s">
        <v>30</v>
      </c>
      <c r="I1935" s="3">
        <v>0.99</v>
      </c>
      <c r="K1935" t="s">
        <v>21</v>
      </c>
    </row>
    <row r="1936" spans="2:11" x14ac:dyDescent="0.3">
      <c r="B1936" s="2"/>
      <c r="C1936" s="5" t="s">
        <v>74</v>
      </c>
      <c r="D1936" s="6" t="s">
        <v>3384</v>
      </c>
      <c r="E1936" s="2" t="s">
        <v>3385</v>
      </c>
      <c r="F1936" s="2" t="s">
        <v>99</v>
      </c>
      <c r="G1936" s="7">
        <v>4020</v>
      </c>
      <c r="H1936" s="2" t="s">
        <v>30</v>
      </c>
      <c r="K1936" t="s">
        <v>21</v>
      </c>
    </row>
    <row r="1937" spans="2:11" x14ac:dyDescent="0.3">
      <c r="B1937" s="2"/>
      <c r="C1937" s="5" t="s">
        <v>74</v>
      </c>
      <c r="D1937" s="6" t="s">
        <v>3386</v>
      </c>
      <c r="E1937" s="2" t="s">
        <v>3387</v>
      </c>
      <c r="F1937" s="2" t="s">
        <v>99</v>
      </c>
      <c r="G1937" s="7">
        <v>5950</v>
      </c>
      <c r="H1937" s="2" t="s">
        <v>30</v>
      </c>
      <c r="K1937" t="s">
        <v>21</v>
      </c>
    </row>
    <row r="1938" spans="2:11" x14ac:dyDescent="0.3">
      <c r="B1938" s="2"/>
      <c r="G1938" s="7">
        <v>0</v>
      </c>
      <c r="K1938" t="s">
        <v>21</v>
      </c>
    </row>
    <row r="1939" spans="2:11" x14ac:dyDescent="0.3">
      <c r="B1939" s="2"/>
      <c r="C1939" s="5" t="s">
        <v>269</v>
      </c>
      <c r="D1939" s="6" t="s">
        <v>3361</v>
      </c>
      <c r="G1939" s="7">
        <v>0</v>
      </c>
      <c r="K1939" t="s">
        <v>21</v>
      </c>
    </row>
    <row r="1940" spans="2:11" x14ac:dyDescent="0.3">
      <c r="B1940" s="2"/>
      <c r="C1940" s="5" t="s">
        <v>74</v>
      </c>
      <c r="D1940" s="6" t="s">
        <v>3388</v>
      </c>
      <c r="E1940" s="2" t="s">
        <v>3389</v>
      </c>
      <c r="F1940" s="2" t="s">
        <v>99</v>
      </c>
      <c r="G1940" s="7">
        <v>2674</v>
      </c>
      <c r="H1940" s="2" t="s">
        <v>82</v>
      </c>
      <c r="K1940" t="s">
        <v>21</v>
      </c>
    </row>
    <row r="1941" spans="2:11" x14ac:dyDescent="0.3">
      <c r="B1941" s="2"/>
      <c r="C1941" s="5" t="s">
        <v>74</v>
      </c>
      <c r="D1941" s="6" t="s">
        <v>3390</v>
      </c>
      <c r="E1941" s="2" t="s">
        <v>3391</v>
      </c>
      <c r="F1941" s="2" t="s">
        <v>99</v>
      </c>
      <c r="G1941" s="7">
        <v>4302</v>
      </c>
      <c r="H1941" s="2" t="s">
        <v>82</v>
      </c>
      <c r="K1941" t="s">
        <v>21</v>
      </c>
    </row>
    <row r="1942" spans="2:11" x14ac:dyDescent="0.3">
      <c r="B1942" s="2"/>
      <c r="C1942" s="5" t="s">
        <v>74</v>
      </c>
      <c r="D1942" s="6" t="s">
        <v>3392</v>
      </c>
      <c r="E1942" s="2" t="s">
        <v>3393</v>
      </c>
      <c r="F1942" s="2" t="s">
        <v>99</v>
      </c>
      <c r="G1942" s="7">
        <v>2674</v>
      </c>
      <c r="H1942" s="2" t="s">
        <v>82</v>
      </c>
      <c r="K1942" t="s">
        <v>21</v>
      </c>
    </row>
    <row r="1943" spans="2:11" x14ac:dyDescent="0.3">
      <c r="B1943" s="2"/>
      <c r="C1943" s="5" t="s">
        <v>74</v>
      </c>
      <c r="D1943" s="6" t="s">
        <v>3394</v>
      </c>
      <c r="E1943" s="2" t="s">
        <v>3395</v>
      </c>
      <c r="F1943" s="2" t="s">
        <v>99</v>
      </c>
      <c r="G1943" s="7">
        <v>4302</v>
      </c>
      <c r="H1943" s="2" t="s">
        <v>82</v>
      </c>
      <c r="K1943" t="s">
        <v>21</v>
      </c>
    </row>
    <row r="1944" spans="2:11" x14ac:dyDescent="0.3">
      <c r="B1944" s="2"/>
      <c r="G1944" s="7">
        <v>0</v>
      </c>
      <c r="K1944" t="s">
        <v>21</v>
      </c>
    </row>
    <row r="1945" spans="2:11" x14ac:dyDescent="0.3">
      <c r="B1945" s="2"/>
      <c r="C1945" s="5" t="s">
        <v>283</v>
      </c>
      <c r="D1945" s="6" t="s">
        <v>3370</v>
      </c>
      <c r="G1945" s="7">
        <v>0</v>
      </c>
      <c r="K1945" t="s">
        <v>21</v>
      </c>
    </row>
    <row r="1946" spans="2:11" x14ac:dyDescent="0.3">
      <c r="B1946" s="2"/>
      <c r="C1946" s="5" t="s">
        <v>74</v>
      </c>
      <c r="D1946" s="6" t="s">
        <v>3396</v>
      </c>
      <c r="E1946" s="2" t="s">
        <v>3397</v>
      </c>
      <c r="F1946" s="2" t="s">
        <v>99</v>
      </c>
      <c r="G1946" s="7">
        <v>15000</v>
      </c>
      <c r="H1946" s="2" t="s">
        <v>30</v>
      </c>
      <c r="I1946" s="3">
        <v>0.9</v>
      </c>
      <c r="K1946" t="s">
        <v>21</v>
      </c>
    </row>
    <row r="1947" spans="2:11" x14ac:dyDescent="0.3">
      <c r="B1947" s="2"/>
      <c r="C1947" s="5" t="s">
        <v>74</v>
      </c>
      <c r="D1947" s="6" t="s">
        <v>3398</v>
      </c>
      <c r="E1947" s="2" t="s">
        <v>3399</v>
      </c>
      <c r="F1947" s="2" t="s">
        <v>99</v>
      </c>
      <c r="G1947" s="7">
        <v>40000</v>
      </c>
      <c r="H1947" s="2" t="s">
        <v>30</v>
      </c>
      <c r="I1947" s="3">
        <v>0.93</v>
      </c>
      <c r="K1947" t="s">
        <v>21</v>
      </c>
    </row>
    <row r="1948" spans="2:11" x14ac:dyDescent="0.3">
      <c r="B1948" s="2"/>
      <c r="G1948" s="7">
        <v>0</v>
      </c>
      <c r="K1948" t="s">
        <v>21</v>
      </c>
    </row>
    <row r="1949" spans="2:11" x14ac:dyDescent="0.3">
      <c r="B1949" s="2"/>
      <c r="C1949" s="5" t="s">
        <v>293</v>
      </c>
      <c r="G1949" s="7">
        <v>0</v>
      </c>
      <c r="K1949" t="s">
        <v>21</v>
      </c>
    </row>
    <row r="1950" spans="2:11" x14ac:dyDescent="0.3">
      <c r="B1950" s="2"/>
      <c r="C1950" s="5" t="s">
        <v>74</v>
      </c>
      <c r="D1950" s="6" t="s">
        <v>3400</v>
      </c>
      <c r="E1950" s="2" t="s">
        <v>3401</v>
      </c>
      <c r="F1950" s="2" t="s">
        <v>99</v>
      </c>
      <c r="G1950" s="7">
        <v>425000</v>
      </c>
      <c r="H1950" s="2" t="s">
        <v>30</v>
      </c>
      <c r="K1950" t="s">
        <v>21</v>
      </c>
    </row>
    <row r="1951" spans="2:11" x14ac:dyDescent="0.3">
      <c r="B1951" s="2"/>
      <c r="C1951" s="5" t="s">
        <v>74</v>
      </c>
      <c r="D1951" s="6" t="s">
        <v>3402</v>
      </c>
      <c r="E1951" s="2" t="s">
        <v>3403</v>
      </c>
      <c r="F1951" s="2" t="s">
        <v>99</v>
      </c>
      <c r="G1951" s="7">
        <v>673000</v>
      </c>
      <c r="H1951" s="2" t="s">
        <v>30</v>
      </c>
      <c r="K1951" t="s">
        <v>21</v>
      </c>
    </row>
    <row r="1952" spans="2:11" x14ac:dyDescent="0.3">
      <c r="B1952" s="2"/>
      <c r="C1952" s="5" t="s">
        <v>74</v>
      </c>
      <c r="D1952" s="6" t="s">
        <v>3404</v>
      </c>
      <c r="E1952" s="2" t="s">
        <v>3405</v>
      </c>
      <c r="F1952" s="2" t="s">
        <v>99</v>
      </c>
      <c r="G1952" s="7">
        <v>785000</v>
      </c>
      <c r="H1952" s="2" t="s">
        <v>30</v>
      </c>
      <c r="K1952" t="s">
        <v>21</v>
      </c>
    </row>
    <row r="1953" spans="2:11" x14ac:dyDescent="0.3">
      <c r="B1953" s="2"/>
      <c r="C1953" s="5" t="s">
        <v>74</v>
      </c>
      <c r="D1953" s="6" t="s">
        <v>3406</v>
      </c>
      <c r="E1953" s="2" t="s">
        <v>3407</v>
      </c>
      <c r="F1953" s="2" t="s">
        <v>99</v>
      </c>
      <c r="G1953" s="7">
        <v>1460000</v>
      </c>
      <c r="H1953" s="2" t="s">
        <v>30</v>
      </c>
      <c r="K1953" t="s">
        <v>21</v>
      </c>
    </row>
    <row r="1954" spans="2:11" x14ac:dyDescent="0.3">
      <c r="B1954" s="2"/>
      <c r="C1954" s="5" t="s">
        <v>74</v>
      </c>
      <c r="D1954" s="6" t="s">
        <v>3408</v>
      </c>
      <c r="E1954" s="2" t="s">
        <v>3409</v>
      </c>
      <c r="F1954" s="2" t="s">
        <v>99</v>
      </c>
      <c r="G1954" s="7">
        <v>2015000</v>
      </c>
      <c r="H1954" s="2" t="s">
        <v>30</v>
      </c>
      <c r="K1954" t="s">
        <v>21</v>
      </c>
    </row>
    <row r="1955" spans="2:11" x14ac:dyDescent="0.3">
      <c r="B1955" s="2"/>
      <c r="C1955" s="5" t="s">
        <v>74</v>
      </c>
      <c r="D1955" s="6" t="s">
        <v>3410</v>
      </c>
      <c r="E1955" s="2" t="s">
        <v>3411</v>
      </c>
      <c r="F1955" s="2" t="s">
        <v>99</v>
      </c>
      <c r="G1955" s="7">
        <v>4355000</v>
      </c>
      <c r="H1955" s="2" t="s">
        <v>30</v>
      </c>
      <c r="K1955" t="s">
        <v>21</v>
      </c>
    </row>
    <row r="1956" spans="2:11" x14ac:dyDescent="0.3">
      <c r="B1956" s="2"/>
      <c r="G1956" s="7">
        <v>0</v>
      </c>
      <c r="K1956" t="s">
        <v>21</v>
      </c>
    </row>
    <row r="1957" spans="2:11" x14ac:dyDescent="0.3">
      <c r="B1957" s="2"/>
      <c r="G1957" s="7">
        <v>0</v>
      </c>
      <c r="K1957" t="s">
        <v>21</v>
      </c>
    </row>
    <row r="1958" spans="2:11" x14ac:dyDescent="0.3">
      <c r="B1958" s="2"/>
      <c r="G1958" s="7">
        <v>0</v>
      </c>
      <c r="K1958" t="s">
        <v>21</v>
      </c>
    </row>
    <row r="1959" spans="2:11" x14ac:dyDescent="0.3">
      <c r="B1959" s="2">
        <v>12</v>
      </c>
      <c r="C1959" s="5" t="s">
        <v>3412</v>
      </c>
      <c r="G1959" s="7">
        <v>0</v>
      </c>
      <c r="K1959" t="s">
        <v>21</v>
      </c>
    </row>
    <row r="1960" spans="2:11" x14ac:dyDescent="0.3">
      <c r="B1960" s="2"/>
      <c r="C1960" s="5" t="s">
        <v>3413</v>
      </c>
      <c r="G1960" s="7">
        <v>0</v>
      </c>
      <c r="K1960" t="s">
        <v>21</v>
      </c>
    </row>
    <row r="1961" spans="2:11" x14ac:dyDescent="0.3">
      <c r="B1961" s="2"/>
      <c r="C1961" s="5" t="s">
        <v>74</v>
      </c>
      <c r="D1961" s="6" t="s">
        <v>3414</v>
      </c>
      <c r="E1961" s="2" t="s">
        <v>3415</v>
      </c>
      <c r="F1961" s="2" t="s">
        <v>2868</v>
      </c>
      <c r="G1961" s="7">
        <v>450000</v>
      </c>
      <c r="H1961" s="2" t="s">
        <v>82</v>
      </c>
      <c r="I1961" s="3">
        <v>0.96</v>
      </c>
      <c r="K1961" t="s">
        <v>21</v>
      </c>
    </row>
    <row r="1962" spans="2:11" x14ac:dyDescent="0.3">
      <c r="B1962" s="2"/>
      <c r="C1962" s="5" t="s">
        <v>74</v>
      </c>
      <c r="D1962" s="6" t="s">
        <v>3416</v>
      </c>
      <c r="E1962" s="2" t="s">
        <v>3417</v>
      </c>
      <c r="F1962" s="2" t="s">
        <v>2868</v>
      </c>
      <c r="G1962" s="7">
        <v>175000</v>
      </c>
      <c r="H1962" s="2" t="s">
        <v>82</v>
      </c>
      <c r="K1962" t="s">
        <v>21</v>
      </c>
    </row>
    <row r="1963" spans="2:11" x14ac:dyDescent="0.3">
      <c r="B1963" s="2"/>
      <c r="C1963" s="5" t="s">
        <v>74</v>
      </c>
      <c r="D1963" s="6" t="s">
        <v>3418</v>
      </c>
      <c r="E1963" s="2" t="s">
        <v>3419</v>
      </c>
      <c r="F1963" s="2" t="s">
        <v>2868</v>
      </c>
      <c r="G1963" s="7">
        <v>225000</v>
      </c>
      <c r="H1963" s="2" t="s">
        <v>82</v>
      </c>
      <c r="K1963" t="s">
        <v>21</v>
      </c>
    </row>
    <row r="1964" spans="2:11" x14ac:dyDescent="0.3">
      <c r="B1964" s="2"/>
      <c r="G1964" s="7">
        <v>0</v>
      </c>
      <c r="K1964" t="s">
        <v>21</v>
      </c>
    </row>
    <row r="1965" spans="2:11" x14ac:dyDescent="0.3">
      <c r="B1965" s="2"/>
      <c r="C1965" s="5" t="s">
        <v>74</v>
      </c>
      <c r="D1965" s="6" t="s">
        <v>3420</v>
      </c>
      <c r="E1965" s="2" t="s">
        <v>3421</v>
      </c>
      <c r="F1965" s="2" t="s">
        <v>111</v>
      </c>
      <c r="G1965" s="7">
        <v>38000</v>
      </c>
      <c r="H1965" s="2" t="s">
        <v>82</v>
      </c>
      <c r="K1965" t="s">
        <v>21</v>
      </c>
    </row>
    <row r="1966" spans="2:11" x14ac:dyDescent="0.3">
      <c r="B1966" s="2"/>
      <c r="C1966" s="5" t="s">
        <v>74</v>
      </c>
      <c r="D1966" s="6" t="s">
        <v>3422</v>
      </c>
      <c r="E1966" s="2" t="s">
        <v>3423</v>
      </c>
      <c r="F1966" s="2" t="s">
        <v>111</v>
      </c>
      <c r="G1966" s="7">
        <v>42000</v>
      </c>
      <c r="H1966" s="2" t="s">
        <v>82</v>
      </c>
      <c r="K1966" t="s">
        <v>21</v>
      </c>
    </row>
    <row r="1967" spans="2:11" x14ac:dyDescent="0.3">
      <c r="B1967" s="2"/>
      <c r="G1967" s="7">
        <v>0</v>
      </c>
      <c r="K1967" t="s">
        <v>21</v>
      </c>
    </row>
    <row r="1968" spans="2:11" x14ac:dyDescent="0.3">
      <c r="B1968" s="2"/>
      <c r="C1968" s="5" t="s">
        <v>74</v>
      </c>
      <c r="D1968" s="6" t="s">
        <v>3424</v>
      </c>
      <c r="E1968" s="2" t="s">
        <v>3425</v>
      </c>
      <c r="F1968" s="2" t="s">
        <v>111</v>
      </c>
      <c r="G1968" s="7">
        <v>52000</v>
      </c>
      <c r="H1968" s="2" t="s">
        <v>82</v>
      </c>
      <c r="K1968" t="s">
        <v>21</v>
      </c>
    </row>
    <row r="1969" spans="2:11" x14ac:dyDescent="0.3">
      <c r="B1969" s="2"/>
      <c r="G1969" s="7">
        <v>0</v>
      </c>
      <c r="K1969" t="s">
        <v>21</v>
      </c>
    </row>
    <row r="1970" spans="2:11" x14ac:dyDescent="0.3">
      <c r="B1970" s="2"/>
      <c r="C1970" s="5" t="s">
        <v>3426</v>
      </c>
      <c r="G1970" s="7">
        <v>0</v>
      </c>
      <c r="K1970" t="s">
        <v>21</v>
      </c>
    </row>
    <row r="1971" spans="2:11" x14ac:dyDescent="0.3">
      <c r="B1971" s="2"/>
      <c r="C1971" s="5" t="s">
        <v>74</v>
      </c>
      <c r="D1971" s="6" t="s">
        <v>3427</v>
      </c>
      <c r="E1971" s="2" t="s">
        <v>3428</v>
      </c>
      <c r="F1971" s="2" t="s">
        <v>355</v>
      </c>
      <c r="G1971" s="7">
        <v>48000</v>
      </c>
      <c r="H1971" s="2" t="s">
        <v>82</v>
      </c>
      <c r="K1971" t="s">
        <v>21</v>
      </c>
    </row>
    <row r="1972" spans="2:11" x14ac:dyDescent="0.3">
      <c r="B1972" s="2"/>
      <c r="C1972" s="5" t="s">
        <v>74</v>
      </c>
      <c r="D1972" s="6" t="s">
        <v>3429</v>
      </c>
      <c r="E1972" s="2" t="s">
        <v>3430</v>
      </c>
      <c r="F1972" s="2" t="s">
        <v>355</v>
      </c>
      <c r="G1972" s="7">
        <v>95000</v>
      </c>
      <c r="H1972" s="2" t="s">
        <v>82</v>
      </c>
      <c r="K1972" t="s">
        <v>21</v>
      </c>
    </row>
    <row r="1973" spans="2:11" x14ac:dyDescent="0.3">
      <c r="B1973" s="2"/>
      <c r="C1973" s="5" t="s">
        <v>74</v>
      </c>
      <c r="D1973" s="6" t="s">
        <v>3431</v>
      </c>
      <c r="E1973" s="2" t="s">
        <v>3432</v>
      </c>
      <c r="F1973" s="2" t="s">
        <v>355</v>
      </c>
      <c r="G1973" s="7">
        <v>75000</v>
      </c>
      <c r="H1973" s="2" t="s">
        <v>82</v>
      </c>
      <c r="K1973" t="s">
        <v>21</v>
      </c>
    </row>
    <row r="1974" spans="2:11" x14ac:dyDescent="0.3">
      <c r="B1974" s="2"/>
      <c r="C1974" s="5" t="s">
        <v>74</v>
      </c>
      <c r="D1974" s="6" t="s">
        <v>3433</v>
      </c>
      <c r="E1974" s="2" t="s">
        <v>3434</v>
      </c>
      <c r="F1974" s="2" t="s">
        <v>355</v>
      </c>
      <c r="G1974" s="7">
        <v>50000</v>
      </c>
      <c r="H1974" s="2" t="s">
        <v>82</v>
      </c>
      <c r="K1974" t="s">
        <v>21</v>
      </c>
    </row>
    <row r="1975" spans="2:11" x14ac:dyDescent="0.3">
      <c r="B1975" s="2"/>
      <c r="C1975" s="5" t="s">
        <v>74</v>
      </c>
      <c r="D1975" s="6" t="s">
        <v>3435</v>
      </c>
      <c r="E1975" s="2" t="s">
        <v>3436</v>
      </c>
      <c r="F1975" s="2" t="s">
        <v>355</v>
      </c>
      <c r="G1975" s="7">
        <v>52000</v>
      </c>
      <c r="H1975" s="2" t="s">
        <v>82</v>
      </c>
      <c r="K1975" t="s">
        <v>21</v>
      </c>
    </row>
    <row r="1976" spans="2:11" x14ac:dyDescent="0.3">
      <c r="B1976" s="2"/>
      <c r="C1976" s="5" t="s">
        <v>74</v>
      </c>
      <c r="D1976" s="6" t="s">
        <v>3437</v>
      </c>
      <c r="E1976" s="2" t="s">
        <v>3438</v>
      </c>
      <c r="F1976" s="2" t="s">
        <v>355</v>
      </c>
      <c r="G1976" s="7">
        <v>110000</v>
      </c>
      <c r="H1976" s="2" t="s">
        <v>82</v>
      </c>
      <c r="K1976" t="s">
        <v>21</v>
      </c>
    </row>
    <row r="1977" spans="2:11" x14ac:dyDescent="0.3">
      <c r="B1977" s="2"/>
      <c r="C1977" s="5" t="s">
        <v>74</v>
      </c>
      <c r="D1977" s="6" t="s">
        <v>3439</v>
      </c>
      <c r="E1977" s="2" t="s">
        <v>3440</v>
      </c>
      <c r="F1977" s="2" t="s">
        <v>355</v>
      </c>
      <c r="G1977" s="7">
        <v>58000</v>
      </c>
      <c r="H1977" s="2" t="s">
        <v>82</v>
      </c>
      <c r="K1977" t="s">
        <v>21</v>
      </c>
    </row>
    <row r="1978" spans="2:11" x14ac:dyDescent="0.3">
      <c r="B1978" s="2"/>
      <c r="C1978" s="5" t="s">
        <v>74</v>
      </c>
      <c r="D1978" s="6" t="s">
        <v>3441</v>
      </c>
      <c r="E1978" s="2" t="s">
        <v>3442</v>
      </c>
      <c r="F1978" s="2" t="s">
        <v>355</v>
      </c>
      <c r="G1978" s="7">
        <v>120000</v>
      </c>
      <c r="H1978" s="2" t="s">
        <v>82</v>
      </c>
      <c r="K1978" t="s">
        <v>21</v>
      </c>
    </row>
    <row r="1979" spans="2:11" x14ac:dyDescent="0.3">
      <c r="B1979" s="2"/>
      <c r="G1979" s="7">
        <v>0</v>
      </c>
      <c r="K1979" t="s">
        <v>21</v>
      </c>
    </row>
    <row r="1980" spans="2:11" x14ac:dyDescent="0.3">
      <c r="B1980" s="2"/>
      <c r="C1980" s="5" t="s">
        <v>3443</v>
      </c>
      <c r="G1980" s="7">
        <v>0</v>
      </c>
      <c r="K1980" t="s">
        <v>21</v>
      </c>
    </row>
    <row r="1981" spans="2:11" x14ac:dyDescent="0.3">
      <c r="B1981" s="2"/>
      <c r="C1981" s="5" t="s">
        <v>74</v>
      </c>
      <c r="D1981" s="6" t="s">
        <v>3444</v>
      </c>
      <c r="E1981" s="2" t="s">
        <v>3445</v>
      </c>
      <c r="F1981" s="2" t="s">
        <v>358</v>
      </c>
      <c r="G1981" s="7">
        <v>180000</v>
      </c>
      <c r="H1981" s="2" t="s">
        <v>82</v>
      </c>
      <c r="I1981" s="3">
        <v>0.92</v>
      </c>
      <c r="K1981" t="s">
        <v>21</v>
      </c>
    </row>
    <row r="1982" spans="2:11" x14ac:dyDescent="0.3">
      <c r="B1982" s="2"/>
      <c r="C1982" s="5" t="s">
        <v>74</v>
      </c>
      <c r="D1982" s="6" t="s">
        <v>3446</v>
      </c>
      <c r="E1982" s="2" t="s">
        <v>3447</v>
      </c>
      <c r="F1982" s="2" t="s">
        <v>358</v>
      </c>
      <c r="G1982" s="7">
        <v>308000</v>
      </c>
      <c r="H1982" s="2" t="s">
        <v>82</v>
      </c>
      <c r="I1982" s="3">
        <v>0.98</v>
      </c>
      <c r="K1982" t="s">
        <v>21</v>
      </c>
    </row>
    <row r="1983" spans="2:11" x14ac:dyDescent="0.3">
      <c r="B1983" s="2"/>
      <c r="G1983" s="7">
        <v>0</v>
      </c>
      <c r="K1983" t="s">
        <v>21</v>
      </c>
    </row>
    <row r="1984" spans="2:11" x14ac:dyDescent="0.3">
      <c r="B1984" s="2">
        <v>13</v>
      </c>
      <c r="C1984" s="5" t="s">
        <v>3448</v>
      </c>
      <c r="G1984" s="7">
        <v>0</v>
      </c>
      <c r="K1984" t="s">
        <v>21</v>
      </c>
    </row>
    <row r="1985" spans="2:11" x14ac:dyDescent="0.3">
      <c r="B1985" s="2"/>
      <c r="C1985" s="5" t="s">
        <v>74</v>
      </c>
      <c r="D1985" s="6" t="s">
        <v>3449</v>
      </c>
      <c r="E1985" s="2" t="s">
        <v>3450</v>
      </c>
      <c r="F1985" s="2" t="s">
        <v>301</v>
      </c>
      <c r="G1985" s="7">
        <v>300000</v>
      </c>
      <c r="H1985" s="2" t="s">
        <v>82</v>
      </c>
      <c r="K1985" t="s">
        <v>21</v>
      </c>
    </row>
    <row r="1986" spans="2:11" x14ac:dyDescent="0.3">
      <c r="B1986" s="2"/>
      <c r="C1986" s="5" t="s">
        <v>74</v>
      </c>
      <c r="D1986" s="6" t="s">
        <v>3451</v>
      </c>
      <c r="E1986" s="2" t="s">
        <v>3452</v>
      </c>
      <c r="F1986" s="2" t="s">
        <v>301</v>
      </c>
      <c r="G1986" s="7">
        <v>350000</v>
      </c>
      <c r="H1986" s="2" t="s">
        <v>82</v>
      </c>
      <c r="K1986" t="s">
        <v>21</v>
      </c>
    </row>
    <row r="1987" spans="2:11" x14ac:dyDescent="0.3">
      <c r="B1987" s="2"/>
      <c r="C1987" s="5" t="s">
        <v>74</v>
      </c>
      <c r="D1987" s="6" t="s">
        <v>3453</v>
      </c>
      <c r="E1987" s="2" t="s">
        <v>3454</v>
      </c>
      <c r="F1987" s="2" t="s">
        <v>301</v>
      </c>
      <c r="G1987" s="7">
        <v>80000</v>
      </c>
      <c r="H1987" s="2" t="s">
        <v>30</v>
      </c>
      <c r="K1987" t="s">
        <v>21</v>
      </c>
    </row>
    <row r="1988" spans="2:11" x14ac:dyDescent="0.3">
      <c r="B1988" s="2"/>
      <c r="C1988" s="5" t="s">
        <v>74</v>
      </c>
      <c r="D1988" s="6" t="s">
        <v>3455</v>
      </c>
      <c r="E1988" s="2" t="s">
        <v>3456</v>
      </c>
      <c r="F1988" s="2" t="s">
        <v>301</v>
      </c>
      <c r="G1988" s="7">
        <v>15000</v>
      </c>
      <c r="H1988" s="2" t="s">
        <v>30</v>
      </c>
      <c r="I1988" s="3">
        <v>0.96</v>
      </c>
      <c r="K1988" t="s">
        <v>21</v>
      </c>
    </row>
    <row r="1989" spans="2:11" x14ac:dyDescent="0.3">
      <c r="B1989" s="2"/>
      <c r="C1989" s="5" t="s">
        <v>74</v>
      </c>
      <c r="D1989" s="6" t="s">
        <v>3457</v>
      </c>
      <c r="E1989" s="2" t="s">
        <v>3458</v>
      </c>
      <c r="F1989" s="2" t="s">
        <v>355</v>
      </c>
      <c r="G1989" s="7">
        <v>350000</v>
      </c>
      <c r="H1989" s="2" t="s">
        <v>82</v>
      </c>
      <c r="K1989" t="s">
        <v>21</v>
      </c>
    </row>
    <row r="1990" spans="2:11" x14ac:dyDescent="0.3">
      <c r="B1990" s="2"/>
      <c r="C1990" s="5" t="s">
        <v>74</v>
      </c>
      <c r="D1990" s="6" t="s">
        <v>3459</v>
      </c>
      <c r="E1990" s="2" t="s">
        <v>3460</v>
      </c>
      <c r="F1990" s="2" t="s">
        <v>355</v>
      </c>
      <c r="G1990" s="7">
        <v>400000</v>
      </c>
      <c r="H1990" s="2" t="s">
        <v>82</v>
      </c>
      <c r="K1990" t="s">
        <v>21</v>
      </c>
    </row>
    <row r="1991" spans="2:11" x14ac:dyDescent="0.3">
      <c r="B1991" s="2"/>
      <c r="C1991" s="5" t="s">
        <v>74</v>
      </c>
      <c r="D1991" s="6" t="s">
        <v>3461</v>
      </c>
      <c r="E1991" s="2" t="s">
        <v>3462</v>
      </c>
      <c r="F1991" s="2" t="s">
        <v>355</v>
      </c>
      <c r="G1991" s="7">
        <v>350000</v>
      </c>
      <c r="H1991" s="2" t="s">
        <v>82</v>
      </c>
      <c r="K1991" t="s">
        <v>21</v>
      </c>
    </row>
    <row r="1992" spans="2:11" x14ac:dyDescent="0.3">
      <c r="B1992" s="2"/>
      <c r="C1992" s="5" t="s">
        <v>74</v>
      </c>
      <c r="D1992" s="6" t="s">
        <v>3463</v>
      </c>
      <c r="E1992" s="2" t="s">
        <v>3464</v>
      </c>
      <c r="F1992" s="2" t="s">
        <v>358</v>
      </c>
      <c r="G1992" s="7">
        <v>195000</v>
      </c>
      <c r="H1992" s="2" t="s">
        <v>30</v>
      </c>
      <c r="K1992" t="s">
        <v>21</v>
      </c>
    </row>
    <row r="1993" spans="2:11" x14ac:dyDescent="0.3">
      <c r="B1993" s="2"/>
      <c r="C1993" s="5" t="s">
        <v>74</v>
      </c>
      <c r="D1993" s="6" t="s">
        <v>3465</v>
      </c>
      <c r="E1993" s="2" t="s">
        <v>3466</v>
      </c>
      <c r="F1993" s="2" t="s">
        <v>358</v>
      </c>
      <c r="G1993" s="7">
        <v>238000</v>
      </c>
      <c r="H1993" s="2" t="s">
        <v>30</v>
      </c>
      <c r="K1993" t="s">
        <v>21</v>
      </c>
    </row>
    <row r="1994" spans="2:11" x14ac:dyDescent="0.3">
      <c r="B1994" s="2"/>
      <c r="C1994" s="5" t="s">
        <v>74</v>
      </c>
      <c r="D1994" s="6" t="s">
        <v>3467</v>
      </c>
      <c r="E1994" s="2" t="s">
        <v>3468</v>
      </c>
      <c r="F1994" s="2" t="s">
        <v>358</v>
      </c>
      <c r="G1994" s="7">
        <v>775000</v>
      </c>
      <c r="H1994" s="2" t="s">
        <v>82</v>
      </c>
      <c r="K1994" t="s">
        <v>21</v>
      </c>
    </row>
    <row r="1995" spans="2:11" x14ac:dyDescent="0.3">
      <c r="B1995" s="2"/>
      <c r="C1995" s="5" t="s">
        <v>74</v>
      </c>
      <c r="D1995" s="6" t="s">
        <v>3469</v>
      </c>
      <c r="E1995" s="2" t="s">
        <v>3470</v>
      </c>
      <c r="F1995" s="2" t="s">
        <v>358</v>
      </c>
      <c r="G1995" s="7">
        <v>556000</v>
      </c>
      <c r="H1995" s="2" t="s">
        <v>82</v>
      </c>
      <c r="K1995" t="s">
        <v>21</v>
      </c>
    </row>
    <row r="1996" spans="2:11" x14ac:dyDescent="0.3">
      <c r="B1996" s="2"/>
      <c r="G1996" s="7">
        <v>0</v>
      </c>
      <c r="K1996" t="s">
        <v>21</v>
      </c>
    </row>
    <row r="1997" spans="2:11" x14ac:dyDescent="0.3">
      <c r="B1997" s="2"/>
      <c r="C1997" s="5" t="s">
        <v>245</v>
      </c>
      <c r="D1997" s="6" t="s">
        <v>3471</v>
      </c>
      <c r="G1997" s="7">
        <v>0</v>
      </c>
      <c r="K1997" t="s">
        <v>21</v>
      </c>
    </row>
    <row r="1998" spans="2:11" x14ac:dyDescent="0.3">
      <c r="B1998" s="2"/>
      <c r="C1998" s="5" t="s">
        <v>74</v>
      </c>
      <c r="D1998" s="6" t="s">
        <v>3472</v>
      </c>
      <c r="E1998" s="2" t="s">
        <v>3473</v>
      </c>
      <c r="F1998" s="2" t="s">
        <v>301</v>
      </c>
      <c r="G1998" s="7">
        <v>166000</v>
      </c>
      <c r="H1998" s="2" t="s">
        <v>30</v>
      </c>
      <c r="K1998" t="s">
        <v>21</v>
      </c>
    </row>
    <row r="1999" spans="2:11" x14ac:dyDescent="0.3">
      <c r="B1999" s="2"/>
      <c r="C1999" s="5" t="s">
        <v>74</v>
      </c>
      <c r="D1999" s="6" t="s">
        <v>3474</v>
      </c>
      <c r="E1999" s="2" t="s">
        <v>3475</v>
      </c>
      <c r="F1999" s="2" t="s">
        <v>301</v>
      </c>
      <c r="G1999" s="7">
        <v>151000</v>
      </c>
      <c r="H1999" s="2" t="s">
        <v>30</v>
      </c>
      <c r="K1999" t="s">
        <v>21</v>
      </c>
    </row>
    <row r="2000" spans="2:11" x14ac:dyDescent="0.3">
      <c r="B2000" s="2"/>
      <c r="C2000" s="5" t="s">
        <v>74</v>
      </c>
      <c r="D2000" s="6" t="s">
        <v>3476</v>
      </c>
      <c r="E2000" s="2" t="s">
        <v>3477</v>
      </c>
      <c r="F2000" s="2" t="s">
        <v>301</v>
      </c>
      <c r="G2000" s="7">
        <v>166000</v>
      </c>
      <c r="H2000" s="2" t="s">
        <v>30</v>
      </c>
      <c r="K2000" t="s">
        <v>21</v>
      </c>
    </row>
    <row r="2001" spans="2:11" x14ac:dyDescent="0.3">
      <c r="B2001" s="2"/>
      <c r="C2001" s="5" t="s">
        <v>74</v>
      </c>
      <c r="D2001" s="6" t="s">
        <v>3478</v>
      </c>
      <c r="E2001" s="2" t="s">
        <v>3479</v>
      </c>
      <c r="F2001" s="2" t="s">
        <v>301</v>
      </c>
      <c r="G2001" s="7">
        <v>194000</v>
      </c>
      <c r="H2001" s="2" t="s">
        <v>30</v>
      </c>
      <c r="K2001" t="s">
        <v>21</v>
      </c>
    </row>
    <row r="2002" spans="2:11" x14ac:dyDescent="0.3">
      <c r="B2002" s="2"/>
      <c r="C2002" s="5" t="s">
        <v>74</v>
      </c>
      <c r="D2002" s="6" t="s">
        <v>3480</v>
      </c>
      <c r="E2002" s="2" t="s">
        <v>3481</v>
      </c>
      <c r="F2002" s="2" t="s">
        <v>301</v>
      </c>
      <c r="G2002" s="7">
        <v>177000</v>
      </c>
      <c r="H2002" s="2" t="s">
        <v>30</v>
      </c>
      <c r="K2002" t="s">
        <v>21</v>
      </c>
    </row>
    <row r="2003" spans="2:11" x14ac:dyDescent="0.3">
      <c r="B2003" s="2"/>
      <c r="C2003" s="5" t="s">
        <v>74</v>
      </c>
      <c r="D2003" s="6" t="s">
        <v>3482</v>
      </c>
      <c r="E2003" s="2" t="s">
        <v>3483</v>
      </c>
      <c r="F2003" s="2" t="s">
        <v>301</v>
      </c>
      <c r="G2003" s="7">
        <v>184000</v>
      </c>
      <c r="H2003" s="2" t="s">
        <v>30</v>
      </c>
      <c r="K2003" t="s">
        <v>21</v>
      </c>
    </row>
    <row r="2004" spans="2:11" x14ac:dyDescent="0.3">
      <c r="B2004" s="2"/>
      <c r="C2004" s="5" t="s">
        <v>74</v>
      </c>
      <c r="D2004" s="6" t="s">
        <v>3484</v>
      </c>
      <c r="E2004" s="2" t="s">
        <v>3485</v>
      </c>
      <c r="F2004" s="2" t="s">
        <v>301</v>
      </c>
      <c r="G2004" s="7">
        <v>169000</v>
      </c>
      <c r="H2004" s="2" t="s">
        <v>30</v>
      </c>
      <c r="K2004" t="s">
        <v>21</v>
      </c>
    </row>
    <row r="2005" spans="2:11" x14ac:dyDescent="0.3">
      <c r="B2005" s="2"/>
      <c r="C2005" s="5" t="s">
        <v>74</v>
      </c>
      <c r="D2005" s="6" t="s">
        <v>3486</v>
      </c>
      <c r="E2005" s="2" t="s">
        <v>3487</v>
      </c>
      <c r="F2005" s="2" t="s">
        <v>301</v>
      </c>
      <c r="G2005" s="7">
        <v>194000</v>
      </c>
      <c r="K2005" t="s">
        <v>21</v>
      </c>
    </row>
    <row r="2006" spans="2:11" x14ac:dyDescent="0.3">
      <c r="B2006" s="2"/>
      <c r="G2006" s="7">
        <v>0</v>
      </c>
      <c r="K2006" t="s">
        <v>21</v>
      </c>
    </row>
    <row r="2007" spans="2:11" x14ac:dyDescent="0.3">
      <c r="B2007" s="2"/>
      <c r="C2007" s="5" t="s">
        <v>255</v>
      </c>
      <c r="D2007" s="6" t="s">
        <v>3488</v>
      </c>
      <c r="G2007" s="7">
        <v>0</v>
      </c>
      <c r="K2007" t="s">
        <v>21</v>
      </c>
    </row>
    <row r="2008" spans="2:11" x14ac:dyDescent="0.3">
      <c r="B2008" s="2"/>
      <c r="C2008" s="5" t="s">
        <v>74</v>
      </c>
      <c r="D2008" s="6" t="s">
        <v>3489</v>
      </c>
      <c r="E2008" s="2" t="s">
        <v>3490</v>
      </c>
      <c r="F2008" s="2" t="s">
        <v>301</v>
      </c>
      <c r="G2008" s="7">
        <v>229000</v>
      </c>
      <c r="H2008" s="2" t="s">
        <v>30</v>
      </c>
      <c r="K2008" t="s">
        <v>21</v>
      </c>
    </row>
    <row r="2009" spans="2:11" x14ac:dyDescent="0.3">
      <c r="B2009" s="2"/>
      <c r="C2009" s="5" t="s">
        <v>74</v>
      </c>
      <c r="D2009" s="6" t="s">
        <v>3491</v>
      </c>
      <c r="E2009" s="2" t="s">
        <v>3492</v>
      </c>
      <c r="F2009" s="2" t="s">
        <v>301</v>
      </c>
      <c r="G2009" s="7">
        <v>209000</v>
      </c>
      <c r="H2009" s="2" t="s">
        <v>30</v>
      </c>
      <c r="K2009" t="s">
        <v>21</v>
      </c>
    </row>
    <row r="2010" spans="2:11" x14ac:dyDescent="0.3">
      <c r="B2010" s="2"/>
      <c r="C2010" s="5" t="s">
        <v>74</v>
      </c>
      <c r="D2010" s="6" t="s">
        <v>3493</v>
      </c>
      <c r="E2010" s="2" t="s">
        <v>3494</v>
      </c>
      <c r="F2010" s="2" t="s">
        <v>301</v>
      </c>
      <c r="G2010" s="7">
        <v>229000</v>
      </c>
      <c r="H2010" s="2" t="s">
        <v>30</v>
      </c>
      <c r="K2010" t="s">
        <v>21</v>
      </c>
    </row>
    <row r="2011" spans="2:11" x14ac:dyDescent="0.3">
      <c r="B2011" s="2"/>
      <c r="C2011" s="5" t="s">
        <v>74</v>
      </c>
      <c r="D2011" s="6" t="s">
        <v>3495</v>
      </c>
      <c r="E2011" s="2" t="s">
        <v>3496</v>
      </c>
      <c r="F2011" s="2" t="s">
        <v>301</v>
      </c>
      <c r="G2011" s="7">
        <v>267000</v>
      </c>
      <c r="H2011" s="2" t="s">
        <v>30</v>
      </c>
      <c r="K2011" t="s">
        <v>21</v>
      </c>
    </row>
    <row r="2012" spans="2:11" x14ac:dyDescent="0.3">
      <c r="B2012" s="2"/>
      <c r="C2012" s="5" t="s">
        <v>74</v>
      </c>
      <c r="D2012" s="6" t="s">
        <v>3497</v>
      </c>
      <c r="E2012" s="2" t="s">
        <v>3498</v>
      </c>
      <c r="F2012" s="2" t="s">
        <v>301</v>
      </c>
      <c r="G2012" s="7">
        <v>245000</v>
      </c>
      <c r="H2012" s="2" t="s">
        <v>30</v>
      </c>
      <c r="K2012" t="s">
        <v>21</v>
      </c>
    </row>
    <row r="2013" spans="2:11" x14ac:dyDescent="0.3">
      <c r="B2013" s="2"/>
      <c r="C2013" s="5" t="s">
        <v>74</v>
      </c>
      <c r="D2013" s="6" t="s">
        <v>3499</v>
      </c>
      <c r="E2013" s="2" t="s">
        <v>3500</v>
      </c>
      <c r="F2013" s="2" t="s">
        <v>301</v>
      </c>
      <c r="G2013" s="7">
        <v>255000</v>
      </c>
      <c r="H2013" s="2" t="s">
        <v>30</v>
      </c>
      <c r="K2013" t="s">
        <v>21</v>
      </c>
    </row>
    <row r="2014" spans="2:11" x14ac:dyDescent="0.3">
      <c r="B2014" s="2"/>
      <c r="C2014" s="5" t="s">
        <v>74</v>
      </c>
      <c r="D2014" s="6" t="s">
        <v>3501</v>
      </c>
      <c r="E2014" s="2" t="s">
        <v>3502</v>
      </c>
      <c r="F2014" s="2" t="s">
        <v>301</v>
      </c>
      <c r="G2014" s="7">
        <v>233000</v>
      </c>
      <c r="H2014" s="2" t="s">
        <v>30</v>
      </c>
      <c r="K2014" t="s">
        <v>21</v>
      </c>
    </row>
    <row r="2015" spans="2:11" x14ac:dyDescent="0.3">
      <c r="B2015" s="2"/>
      <c r="C2015" s="5" t="s">
        <v>74</v>
      </c>
      <c r="D2015" s="6" t="s">
        <v>3503</v>
      </c>
      <c r="E2015" s="2" t="s">
        <v>3504</v>
      </c>
      <c r="F2015" s="2" t="s">
        <v>301</v>
      </c>
      <c r="G2015" s="7">
        <v>267000</v>
      </c>
      <c r="I2015" s="3">
        <v>0.99</v>
      </c>
      <c r="K2015" t="s">
        <v>21</v>
      </c>
    </row>
    <row r="2016" spans="2:11" x14ac:dyDescent="0.3">
      <c r="B2016" s="2"/>
      <c r="G2016" s="7">
        <v>0</v>
      </c>
      <c r="K2016" t="s">
        <v>21</v>
      </c>
    </row>
    <row r="2017" spans="2:11" x14ac:dyDescent="0.3">
      <c r="B2017" s="2"/>
      <c r="C2017" s="5" t="s">
        <v>269</v>
      </c>
      <c r="D2017" s="6" t="s">
        <v>3505</v>
      </c>
      <c r="G2017" s="7">
        <v>0</v>
      </c>
      <c r="K2017" t="s">
        <v>21</v>
      </c>
    </row>
    <row r="2018" spans="2:11" x14ac:dyDescent="0.3">
      <c r="B2018" s="2"/>
      <c r="C2018" s="5" t="s">
        <v>74</v>
      </c>
      <c r="D2018" s="6" t="s">
        <v>3506</v>
      </c>
      <c r="E2018" s="2" t="s">
        <v>3507</v>
      </c>
      <c r="F2018" s="2" t="s">
        <v>301</v>
      </c>
      <c r="G2018" s="7">
        <v>341000</v>
      </c>
      <c r="H2018" s="2" t="s">
        <v>30</v>
      </c>
      <c r="K2018" t="s">
        <v>21</v>
      </c>
    </row>
    <row r="2019" spans="2:11" x14ac:dyDescent="0.3">
      <c r="B2019" s="2"/>
      <c r="C2019" s="5" t="s">
        <v>74</v>
      </c>
      <c r="D2019" s="6" t="s">
        <v>3508</v>
      </c>
      <c r="E2019" s="2" t="s">
        <v>3509</v>
      </c>
      <c r="F2019" s="2" t="s">
        <v>301</v>
      </c>
      <c r="G2019" s="7">
        <v>311000</v>
      </c>
      <c r="H2019" s="2" t="s">
        <v>30</v>
      </c>
      <c r="K2019" t="s">
        <v>21</v>
      </c>
    </row>
    <row r="2020" spans="2:11" x14ac:dyDescent="0.3">
      <c r="B2020" s="2"/>
      <c r="C2020" s="5" t="s">
        <v>74</v>
      </c>
      <c r="D2020" s="6" t="s">
        <v>3510</v>
      </c>
      <c r="E2020" s="2" t="s">
        <v>3511</v>
      </c>
      <c r="F2020" s="2" t="s">
        <v>301</v>
      </c>
      <c r="G2020" s="7">
        <v>312000</v>
      </c>
      <c r="H2020" s="2" t="s">
        <v>30</v>
      </c>
      <c r="K2020" t="s">
        <v>21</v>
      </c>
    </row>
    <row r="2021" spans="2:11" x14ac:dyDescent="0.3">
      <c r="B2021" s="2"/>
      <c r="C2021" s="5" t="s">
        <v>74</v>
      </c>
      <c r="D2021" s="6" t="s">
        <v>3512</v>
      </c>
      <c r="E2021" s="2" t="s">
        <v>3513</v>
      </c>
      <c r="F2021" s="2" t="s">
        <v>301</v>
      </c>
      <c r="G2021" s="7">
        <v>286000</v>
      </c>
      <c r="H2021" s="2" t="s">
        <v>30</v>
      </c>
      <c r="K2021" t="s">
        <v>21</v>
      </c>
    </row>
    <row r="2022" spans="2:11" x14ac:dyDescent="0.3">
      <c r="B2022" s="2"/>
      <c r="C2022" s="5" t="s">
        <v>74</v>
      </c>
      <c r="D2022" s="6" t="s">
        <v>3514</v>
      </c>
      <c r="E2022" s="2" t="s">
        <v>3515</v>
      </c>
      <c r="F2022" s="2" t="s">
        <v>301</v>
      </c>
      <c r="G2022" s="7">
        <v>282000</v>
      </c>
      <c r="H2022" s="2" t="s">
        <v>30</v>
      </c>
      <c r="K2022" t="s">
        <v>21</v>
      </c>
    </row>
    <row r="2023" spans="2:11" x14ac:dyDescent="0.3">
      <c r="B2023" s="2"/>
      <c r="C2023" s="5" t="s">
        <v>74</v>
      </c>
      <c r="D2023" s="6" t="s">
        <v>3516</v>
      </c>
      <c r="E2023" s="2" t="s">
        <v>3517</v>
      </c>
      <c r="F2023" s="2" t="s">
        <v>301</v>
      </c>
      <c r="G2023" s="7">
        <v>257000</v>
      </c>
      <c r="H2023" s="2" t="s">
        <v>30</v>
      </c>
      <c r="K2023" t="s">
        <v>21</v>
      </c>
    </row>
    <row r="2024" spans="2:11" x14ac:dyDescent="0.3">
      <c r="B2024" s="2"/>
      <c r="C2024" s="5" t="s">
        <v>74</v>
      </c>
      <c r="D2024" s="6" t="s">
        <v>3518</v>
      </c>
      <c r="E2024" s="2" t="s">
        <v>3519</v>
      </c>
      <c r="F2024" s="2" t="s">
        <v>301</v>
      </c>
      <c r="G2024" s="7">
        <v>423000</v>
      </c>
      <c r="H2024" s="2" t="s">
        <v>30</v>
      </c>
      <c r="K2024" t="s">
        <v>21</v>
      </c>
    </row>
    <row r="2025" spans="2:11" x14ac:dyDescent="0.3">
      <c r="B2025" s="2"/>
      <c r="C2025" s="5" t="s">
        <v>74</v>
      </c>
      <c r="D2025" s="6" t="s">
        <v>3520</v>
      </c>
      <c r="E2025" s="2" t="s">
        <v>3521</v>
      </c>
      <c r="F2025" s="2" t="s">
        <v>301</v>
      </c>
      <c r="G2025" s="7">
        <v>387000</v>
      </c>
      <c r="H2025" s="2" t="s">
        <v>30</v>
      </c>
      <c r="K2025" t="s">
        <v>21</v>
      </c>
    </row>
    <row r="2026" spans="2:11" x14ac:dyDescent="0.3">
      <c r="B2026" s="2"/>
      <c r="C2026" s="5" t="s">
        <v>74</v>
      </c>
      <c r="D2026" s="6" t="s">
        <v>3522</v>
      </c>
      <c r="E2026" s="2" t="s">
        <v>3523</v>
      </c>
      <c r="F2026" s="2" t="s">
        <v>301</v>
      </c>
      <c r="G2026" s="7">
        <v>423000</v>
      </c>
      <c r="I2026" s="3">
        <v>0.99</v>
      </c>
      <c r="K2026" t="s">
        <v>21</v>
      </c>
    </row>
    <row r="2027" spans="2:11" x14ac:dyDescent="0.3">
      <c r="B2027" s="2"/>
      <c r="G2027" s="7">
        <v>0</v>
      </c>
      <c r="K2027" t="s">
        <v>21</v>
      </c>
    </row>
    <row r="2028" spans="2:11" x14ac:dyDescent="0.3">
      <c r="B2028" s="2"/>
      <c r="C2028" s="5" t="s">
        <v>283</v>
      </c>
      <c r="D2028" s="6" t="s">
        <v>3524</v>
      </c>
      <c r="G2028" s="7">
        <v>0</v>
      </c>
      <c r="K2028" t="s">
        <v>21</v>
      </c>
    </row>
    <row r="2029" spans="2:11" x14ac:dyDescent="0.3">
      <c r="B2029" s="2"/>
      <c r="C2029" s="5" t="s">
        <v>74</v>
      </c>
      <c r="D2029" s="6" t="s">
        <v>3525</v>
      </c>
      <c r="E2029" s="2" t="s">
        <v>3526</v>
      </c>
      <c r="F2029" s="2" t="s">
        <v>99</v>
      </c>
      <c r="G2029" s="7">
        <v>164000</v>
      </c>
      <c r="H2029" s="2" t="s">
        <v>30</v>
      </c>
      <c r="K2029" t="s">
        <v>21</v>
      </c>
    </row>
    <row r="2030" spans="2:11" x14ac:dyDescent="0.3">
      <c r="B2030" s="2"/>
      <c r="C2030" s="5" t="s">
        <v>74</v>
      </c>
      <c r="D2030" s="6" t="s">
        <v>3527</v>
      </c>
      <c r="E2030" s="2" t="s">
        <v>3528</v>
      </c>
      <c r="F2030" s="2" t="s">
        <v>99</v>
      </c>
      <c r="G2030" s="7">
        <v>180000</v>
      </c>
      <c r="H2030" s="2" t="s">
        <v>30</v>
      </c>
      <c r="K2030" t="s">
        <v>21</v>
      </c>
    </row>
    <row r="2031" spans="2:11" x14ac:dyDescent="0.3">
      <c r="B2031" s="2"/>
      <c r="C2031" s="5" t="s">
        <v>74</v>
      </c>
      <c r="D2031" s="6" t="s">
        <v>3529</v>
      </c>
      <c r="E2031" s="2" t="s">
        <v>3530</v>
      </c>
      <c r="F2031" s="2" t="s">
        <v>99</v>
      </c>
      <c r="G2031" s="7">
        <v>63000</v>
      </c>
      <c r="H2031" s="2" t="s">
        <v>30</v>
      </c>
      <c r="K2031" t="s">
        <v>21</v>
      </c>
    </row>
    <row r="2032" spans="2:11" x14ac:dyDescent="0.3">
      <c r="B2032" s="2"/>
      <c r="C2032" s="5" t="s">
        <v>74</v>
      </c>
      <c r="D2032" s="6" t="s">
        <v>3531</v>
      </c>
      <c r="E2032" s="2" t="s">
        <v>3532</v>
      </c>
      <c r="F2032" s="2" t="s">
        <v>99</v>
      </c>
      <c r="G2032" s="7">
        <v>69000</v>
      </c>
      <c r="H2032" s="2" t="s">
        <v>30</v>
      </c>
      <c r="K2032" t="s">
        <v>21</v>
      </c>
    </row>
    <row r="2033" spans="2:11" x14ac:dyDescent="0.3">
      <c r="B2033" s="2"/>
      <c r="C2033" s="5" t="s">
        <v>74</v>
      </c>
      <c r="D2033" s="6" t="s">
        <v>3533</v>
      </c>
      <c r="E2033" s="2" t="s">
        <v>3534</v>
      </c>
      <c r="F2033" s="2" t="s">
        <v>99</v>
      </c>
      <c r="G2033" s="7">
        <v>14000</v>
      </c>
      <c r="H2033" s="2" t="s">
        <v>3535</v>
      </c>
      <c r="K2033" t="s">
        <v>21</v>
      </c>
    </row>
    <row r="2034" spans="2:11" x14ac:dyDescent="0.3">
      <c r="B2034" s="2"/>
      <c r="G2034" s="7">
        <v>0</v>
      </c>
      <c r="K2034" t="s">
        <v>21</v>
      </c>
    </row>
    <row r="2035" spans="2:11" x14ac:dyDescent="0.3">
      <c r="B2035" s="2"/>
      <c r="C2035" s="5" t="s">
        <v>293</v>
      </c>
      <c r="D2035" s="6" t="s">
        <v>3536</v>
      </c>
      <c r="G2035" s="7">
        <v>0</v>
      </c>
      <c r="K2035" t="s">
        <v>21</v>
      </c>
    </row>
    <row r="2036" spans="2:11" x14ac:dyDescent="0.3">
      <c r="B2036" s="2"/>
      <c r="C2036" s="5" t="s">
        <v>74</v>
      </c>
      <c r="D2036" s="6" t="s">
        <v>3537</v>
      </c>
      <c r="E2036" s="2" t="s">
        <v>3538</v>
      </c>
      <c r="F2036" s="2" t="s">
        <v>3539</v>
      </c>
      <c r="G2036" s="7">
        <v>181000</v>
      </c>
      <c r="H2036" s="2" t="s">
        <v>30</v>
      </c>
      <c r="K2036" t="s">
        <v>21</v>
      </c>
    </row>
    <row r="2037" spans="2:11" x14ac:dyDescent="0.3">
      <c r="B2037" s="2"/>
      <c r="C2037" s="5" t="s">
        <v>74</v>
      </c>
      <c r="D2037" s="6" t="s">
        <v>3540</v>
      </c>
      <c r="E2037" s="2" t="s">
        <v>3541</v>
      </c>
      <c r="F2037" s="2" t="s">
        <v>355</v>
      </c>
      <c r="G2037" s="7">
        <v>500000</v>
      </c>
      <c r="H2037" s="2" t="s">
        <v>30</v>
      </c>
      <c r="K2037" t="s">
        <v>21</v>
      </c>
    </row>
    <row r="2038" spans="2:11" x14ac:dyDescent="0.3">
      <c r="B2038" s="2"/>
      <c r="C2038" s="5" t="s">
        <v>74</v>
      </c>
      <c r="D2038" s="6" t="s">
        <v>3542</v>
      </c>
      <c r="E2038" s="2" t="s">
        <v>3543</v>
      </c>
      <c r="F2038" s="2" t="s">
        <v>355</v>
      </c>
      <c r="G2038" s="7">
        <v>121000</v>
      </c>
      <c r="H2038" s="2" t="s">
        <v>30</v>
      </c>
      <c r="K2038" t="s">
        <v>21</v>
      </c>
    </row>
    <row r="2039" spans="2:11" x14ac:dyDescent="0.3">
      <c r="B2039" s="2"/>
      <c r="C2039" s="5" t="s">
        <v>74</v>
      </c>
      <c r="D2039" s="6" t="s">
        <v>3544</v>
      </c>
      <c r="E2039" s="2" t="s">
        <v>3545</v>
      </c>
      <c r="F2039" s="2" t="s">
        <v>355</v>
      </c>
      <c r="G2039" s="7">
        <v>195000</v>
      </c>
      <c r="H2039" s="2" t="s">
        <v>30</v>
      </c>
      <c r="I2039" s="3">
        <v>0.94</v>
      </c>
      <c r="K2039" t="s">
        <v>21</v>
      </c>
    </row>
    <row r="2040" spans="2:11" x14ac:dyDescent="0.3">
      <c r="B2040" s="2"/>
      <c r="C2040" s="5" t="s">
        <v>74</v>
      </c>
      <c r="D2040" s="6" t="s">
        <v>3546</v>
      </c>
      <c r="E2040" s="2" t="s">
        <v>3547</v>
      </c>
      <c r="F2040" s="2" t="s">
        <v>355</v>
      </c>
      <c r="G2040" s="7">
        <v>285000</v>
      </c>
      <c r="H2040" s="2" t="s">
        <v>30</v>
      </c>
      <c r="K2040" t="s">
        <v>21</v>
      </c>
    </row>
    <row r="2041" spans="2:11" x14ac:dyDescent="0.3">
      <c r="B2041" s="2"/>
      <c r="G2041" s="7">
        <v>0</v>
      </c>
      <c r="K2041" t="s">
        <v>21</v>
      </c>
    </row>
    <row r="2042" spans="2:11" x14ac:dyDescent="0.3">
      <c r="B2042" s="2">
        <v>14</v>
      </c>
      <c r="C2042" s="5" t="s">
        <v>3548</v>
      </c>
      <c r="G2042" s="7">
        <v>0</v>
      </c>
      <c r="K2042" t="s">
        <v>21</v>
      </c>
    </row>
    <row r="2043" spans="2:11" x14ac:dyDescent="0.3">
      <c r="B2043" s="2"/>
      <c r="D2043" s="6" t="s">
        <v>3549</v>
      </c>
      <c r="G2043" s="7">
        <v>0</v>
      </c>
      <c r="K2043" t="s">
        <v>21</v>
      </c>
    </row>
    <row r="2044" spans="2:11" x14ac:dyDescent="0.3">
      <c r="B2044" s="2"/>
      <c r="C2044" s="5" t="s">
        <v>74</v>
      </c>
      <c r="D2044" s="6" t="s">
        <v>3550</v>
      </c>
      <c r="E2044" s="2" t="s">
        <v>3551</v>
      </c>
      <c r="F2044" s="2" t="s">
        <v>301</v>
      </c>
      <c r="G2044" s="7">
        <v>1140000</v>
      </c>
      <c r="H2044" s="2" t="s">
        <v>30</v>
      </c>
      <c r="K2044" t="s">
        <v>21</v>
      </c>
    </row>
    <row r="2045" spans="2:11" x14ac:dyDescent="0.3">
      <c r="B2045" s="2"/>
      <c r="C2045" s="5" t="s">
        <v>74</v>
      </c>
      <c r="D2045" s="6" t="s">
        <v>3552</v>
      </c>
      <c r="E2045" s="2" t="s">
        <v>3553</v>
      </c>
      <c r="F2045" s="2" t="s">
        <v>301</v>
      </c>
      <c r="G2045" s="7">
        <v>550000</v>
      </c>
      <c r="H2045" s="2" t="s">
        <v>30</v>
      </c>
      <c r="K2045" t="s">
        <v>21</v>
      </c>
    </row>
    <row r="2046" spans="2:11" x14ac:dyDescent="0.3">
      <c r="B2046" s="2"/>
      <c r="C2046" s="5" t="s">
        <v>74</v>
      </c>
      <c r="D2046" s="6" t="s">
        <v>3554</v>
      </c>
      <c r="E2046" s="2" t="s">
        <v>3555</v>
      </c>
      <c r="F2046" s="2" t="s">
        <v>301</v>
      </c>
      <c r="G2046" s="7">
        <v>2800000</v>
      </c>
      <c r="H2046" s="2" t="s">
        <v>30</v>
      </c>
      <c r="K2046" t="s">
        <v>21</v>
      </c>
    </row>
    <row r="2047" spans="2:11" x14ac:dyDescent="0.3">
      <c r="B2047" s="2"/>
      <c r="C2047" s="5" t="s">
        <v>74</v>
      </c>
      <c r="D2047" s="6" t="s">
        <v>3556</v>
      </c>
      <c r="E2047" s="2" t="s">
        <v>3557</v>
      </c>
      <c r="F2047" s="2" t="s">
        <v>301</v>
      </c>
      <c r="G2047" s="7">
        <v>2800000</v>
      </c>
      <c r="H2047" s="2" t="s">
        <v>30</v>
      </c>
      <c r="K2047" t="s">
        <v>21</v>
      </c>
    </row>
    <row r="2048" spans="2:11" x14ac:dyDescent="0.3">
      <c r="B2048" s="2"/>
      <c r="C2048" s="5" t="s">
        <v>74</v>
      </c>
      <c r="D2048" s="6" t="s">
        <v>3558</v>
      </c>
      <c r="E2048" s="2" t="s">
        <v>3559</v>
      </c>
      <c r="F2048" s="2" t="s">
        <v>301</v>
      </c>
      <c r="G2048" s="7">
        <v>310000</v>
      </c>
      <c r="H2048" s="2" t="s">
        <v>30</v>
      </c>
      <c r="K2048" t="s">
        <v>21</v>
      </c>
    </row>
    <row r="2049" spans="2:11" x14ac:dyDescent="0.3">
      <c r="B2049" s="2"/>
      <c r="C2049" s="5" t="s">
        <v>74</v>
      </c>
      <c r="D2049" s="6" t="s">
        <v>3560</v>
      </c>
      <c r="E2049" s="2" t="s">
        <v>3561</v>
      </c>
      <c r="F2049" s="2" t="s">
        <v>301</v>
      </c>
      <c r="G2049" s="7">
        <v>29000</v>
      </c>
      <c r="H2049" s="2" t="s">
        <v>82</v>
      </c>
      <c r="K2049" t="s">
        <v>21</v>
      </c>
    </row>
    <row r="2050" spans="2:11" x14ac:dyDescent="0.3">
      <c r="B2050" s="2"/>
      <c r="C2050" s="5" t="s">
        <v>74</v>
      </c>
      <c r="D2050" s="6" t="s">
        <v>3562</v>
      </c>
      <c r="E2050" s="2" t="s">
        <v>3563</v>
      </c>
      <c r="F2050" s="2" t="s">
        <v>301</v>
      </c>
      <c r="G2050" s="7">
        <v>37000</v>
      </c>
      <c r="H2050" s="2" t="s">
        <v>30</v>
      </c>
      <c r="K2050" t="s">
        <v>21</v>
      </c>
    </row>
    <row r="2051" spans="2:11" x14ac:dyDescent="0.3">
      <c r="B2051" s="2"/>
      <c r="C2051" s="5" t="s">
        <v>74</v>
      </c>
      <c r="D2051" s="6" t="s">
        <v>3564</v>
      </c>
      <c r="E2051" s="2" t="s">
        <v>3565</v>
      </c>
      <c r="F2051" s="2" t="s">
        <v>301</v>
      </c>
      <c r="G2051" s="7">
        <v>58000</v>
      </c>
      <c r="H2051" s="2" t="s">
        <v>30</v>
      </c>
      <c r="K2051" t="s">
        <v>21</v>
      </c>
    </row>
    <row r="2052" spans="2:11" x14ac:dyDescent="0.3">
      <c r="B2052" s="2"/>
      <c r="C2052" s="5" t="s">
        <v>74</v>
      </c>
      <c r="D2052" s="6" t="s">
        <v>3566</v>
      </c>
      <c r="E2052" s="2" t="s">
        <v>3567</v>
      </c>
      <c r="F2052" s="2" t="s">
        <v>301</v>
      </c>
      <c r="G2052" s="7">
        <v>78000</v>
      </c>
      <c r="H2052" s="2" t="s">
        <v>30</v>
      </c>
      <c r="K2052" t="s">
        <v>21</v>
      </c>
    </row>
    <row r="2053" spans="2:11" x14ac:dyDescent="0.3">
      <c r="B2053" s="2"/>
      <c r="C2053" s="5" t="s">
        <v>74</v>
      </c>
      <c r="D2053" s="6" t="s">
        <v>3568</v>
      </c>
      <c r="E2053" s="2" t="s">
        <v>3569</v>
      </c>
      <c r="F2053" s="2" t="s">
        <v>301</v>
      </c>
      <c r="G2053" s="7">
        <v>113000</v>
      </c>
      <c r="H2053" s="2" t="s">
        <v>30</v>
      </c>
      <c r="K2053" t="s">
        <v>21</v>
      </c>
    </row>
    <row r="2054" spans="2:11" x14ac:dyDescent="0.3">
      <c r="B2054" s="2"/>
      <c r="C2054" s="5" t="s">
        <v>74</v>
      </c>
      <c r="D2054" s="6" t="s">
        <v>3570</v>
      </c>
      <c r="E2054" s="2" t="s">
        <v>3571</v>
      </c>
      <c r="F2054" s="2" t="s">
        <v>301</v>
      </c>
      <c r="G2054" s="7">
        <v>155000</v>
      </c>
      <c r="H2054" s="2" t="s">
        <v>30</v>
      </c>
      <c r="K2054" t="s">
        <v>21</v>
      </c>
    </row>
    <row r="2055" spans="2:11" x14ac:dyDescent="0.3">
      <c r="B2055" s="2"/>
      <c r="C2055" s="5" t="s">
        <v>74</v>
      </c>
      <c r="D2055" s="6" t="s">
        <v>3572</v>
      </c>
      <c r="E2055" s="2" t="s">
        <v>3573</v>
      </c>
      <c r="F2055" s="2" t="s">
        <v>301</v>
      </c>
      <c r="G2055" s="7">
        <v>199000</v>
      </c>
      <c r="H2055" s="2" t="s">
        <v>30</v>
      </c>
      <c r="K2055" t="s">
        <v>21</v>
      </c>
    </row>
    <row r="2056" spans="2:11" x14ac:dyDescent="0.3">
      <c r="B2056" s="2"/>
      <c r="C2056" s="5" t="s">
        <v>74</v>
      </c>
      <c r="D2056" s="6" t="s">
        <v>3574</v>
      </c>
      <c r="E2056" s="2" t="s">
        <v>3575</v>
      </c>
      <c r="F2056" s="2" t="s">
        <v>301</v>
      </c>
      <c r="G2056" s="7">
        <v>385000</v>
      </c>
      <c r="H2056" s="2" t="s">
        <v>30</v>
      </c>
      <c r="K2056" t="s">
        <v>21</v>
      </c>
    </row>
    <row r="2057" spans="2:11" x14ac:dyDescent="0.3">
      <c r="B2057" s="2"/>
      <c r="C2057" s="5" t="s">
        <v>74</v>
      </c>
      <c r="D2057" s="6" t="s">
        <v>3576</v>
      </c>
      <c r="E2057" s="2" t="s">
        <v>3577</v>
      </c>
      <c r="F2057" s="2" t="s">
        <v>301</v>
      </c>
      <c r="G2057" s="7">
        <v>500000</v>
      </c>
      <c r="H2057" s="2" t="s">
        <v>82</v>
      </c>
      <c r="K2057" t="s">
        <v>21</v>
      </c>
    </row>
    <row r="2058" spans="2:11" x14ac:dyDescent="0.3">
      <c r="B2058" s="2"/>
      <c r="C2058" s="5" t="s">
        <v>74</v>
      </c>
      <c r="D2058" s="6" t="s">
        <v>3578</v>
      </c>
      <c r="E2058" s="2" t="s">
        <v>3579</v>
      </c>
      <c r="F2058" s="2" t="s">
        <v>301</v>
      </c>
      <c r="G2058" s="7">
        <v>600000</v>
      </c>
      <c r="H2058" s="2" t="s">
        <v>82</v>
      </c>
      <c r="K2058" t="s">
        <v>21</v>
      </c>
    </row>
    <row r="2059" spans="2:11" x14ac:dyDescent="0.3">
      <c r="B2059" s="2"/>
      <c r="C2059" s="5" t="s">
        <v>74</v>
      </c>
      <c r="D2059" s="6" t="s">
        <v>3580</v>
      </c>
      <c r="E2059" s="2" t="s">
        <v>3581</v>
      </c>
      <c r="F2059" s="2" t="s">
        <v>675</v>
      </c>
      <c r="G2059" s="7">
        <v>29000</v>
      </c>
      <c r="H2059" s="2" t="s">
        <v>82</v>
      </c>
      <c r="K2059" t="s">
        <v>21</v>
      </c>
    </row>
    <row r="2060" spans="2:11" x14ac:dyDescent="0.3">
      <c r="B2060" s="2"/>
      <c r="C2060" s="5" t="s">
        <v>74</v>
      </c>
      <c r="D2060" s="6" t="s">
        <v>3582</v>
      </c>
      <c r="E2060" s="2" t="s">
        <v>3583</v>
      </c>
      <c r="F2060" s="2" t="s">
        <v>301</v>
      </c>
      <c r="G2060" s="7">
        <v>31000</v>
      </c>
      <c r="H2060" s="2" t="s">
        <v>30</v>
      </c>
      <c r="K2060" t="s">
        <v>21</v>
      </c>
    </row>
    <row r="2061" spans="2:11" x14ac:dyDescent="0.3">
      <c r="B2061" s="2"/>
      <c r="C2061" s="5" t="s">
        <v>74</v>
      </c>
      <c r="D2061" s="6" t="s">
        <v>3584</v>
      </c>
      <c r="E2061" s="2" t="s">
        <v>3585</v>
      </c>
      <c r="F2061" s="2" t="s">
        <v>301</v>
      </c>
      <c r="G2061" s="7">
        <v>50000</v>
      </c>
      <c r="H2061" s="2" t="s">
        <v>30</v>
      </c>
      <c r="K2061" t="s">
        <v>21</v>
      </c>
    </row>
    <row r="2062" spans="2:11" x14ac:dyDescent="0.3">
      <c r="B2062" s="2"/>
      <c r="C2062" s="5" t="s">
        <v>74</v>
      </c>
      <c r="D2062" s="6" t="s">
        <v>3586</v>
      </c>
      <c r="E2062" s="2" t="s">
        <v>3587</v>
      </c>
      <c r="F2062" s="2" t="s">
        <v>301</v>
      </c>
      <c r="G2062" s="7">
        <v>78000</v>
      </c>
      <c r="H2062" s="2" t="s">
        <v>30</v>
      </c>
      <c r="K2062" t="s">
        <v>21</v>
      </c>
    </row>
    <row r="2063" spans="2:11" x14ac:dyDescent="0.3">
      <c r="B2063" s="2"/>
      <c r="C2063" s="5" t="s">
        <v>74</v>
      </c>
      <c r="D2063" s="6" t="s">
        <v>3588</v>
      </c>
      <c r="E2063" s="2" t="s">
        <v>3589</v>
      </c>
      <c r="F2063" s="2" t="s">
        <v>301</v>
      </c>
      <c r="G2063" s="7">
        <v>113000</v>
      </c>
      <c r="H2063" s="2" t="s">
        <v>30</v>
      </c>
      <c r="K2063" t="s">
        <v>21</v>
      </c>
    </row>
    <row r="2064" spans="2:11" x14ac:dyDescent="0.3">
      <c r="B2064" s="2"/>
      <c r="C2064" s="5" t="s">
        <v>74</v>
      </c>
      <c r="D2064" s="6" t="s">
        <v>3590</v>
      </c>
      <c r="E2064" s="2" t="s">
        <v>3591</v>
      </c>
      <c r="F2064" s="2" t="s">
        <v>301</v>
      </c>
      <c r="G2064" s="7">
        <v>155000</v>
      </c>
      <c r="H2064" s="2" t="s">
        <v>30</v>
      </c>
      <c r="K2064" t="s">
        <v>21</v>
      </c>
    </row>
    <row r="2065" spans="2:11" x14ac:dyDescent="0.3">
      <c r="B2065" s="2"/>
      <c r="C2065" s="5" t="s">
        <v>74</v>
      </c>
      <c r="D2065" s="6" t="s">
        <v>3592</v>
      </c>
      <c r="E2065" s="2" t="s">
        <v>3593</v>
      </c>
      <c r="F2065" s="2" t="s">
        <v>301</v>
      </c>
      <c r="G2065" s="7">
        <v>199000</v>
      </c>
      <c r="H2065" s="2" t="s">
        <v>30</v>
      </c>
      <c r="I2065" s="3">
        <v>0.96</v>
      </c>
      <c r="K2065" t="s">
        <v>21</v>
      </c>
    </row>
    <row r="2066" spans="2:11" x14ac:dyDescent="0.3">
      <c r="B2066" s="2"/>
      <c r="C2066" s="5" t="s">
        <v>74</v>
      </c>
      <c r="D2066" s="6" t="s">
        <v>3594</v>
      </c>
      <c r="E2066" s="2" t="s">
        <v>3595</v>
      </c>
      <c r="F2066" s="2" t="s">
        <v>301</v>
      </c>
      <c r="G2066" s="7">
        <v>385000</v>
      </c>
      <c r="H2066" s="2" t="s">
        <v>30</v>
      </c>
      <c r="K2066" t="s">
        <v>21</v>
      </c>
    </row>
    <row r="2067" spans="2:11" x14ac:dyDescent="0.3">
      <c r="B2067" s="2"/>
      <c r="C2067" s="5" t="s">
        <v>74</v>
      </c>
      <c r="D2067" s="6" t="s">
        <v>3596</v>
      </c>
      <c r="E2067" s="2" t="s">
        <v>3597</v>
      </c>
      <c r="F2067" s="2" t="s">
        <v>301</v>
      </c>
      <c r="G2067" s="7">
        <v>540000</v>
      </c>
      <c r="H2067" s="2" t="s">
        <v>82</v>
      </c>
      <c r="K2067" t="s">
        <v>21</v>
      </c>
    </row>
    <row r="2068" spans="2:11" x14ac:dyDescent="0.3">
      <c r="B2068" s="2"/>
      <c r="C2068" s="5" t="s">
        <v>74</v>
      </c>
      <c r="D2068" s="6" t="s">
        <v>3598</v>
      </c>
      <c r="E2068" s="2" t="s">
        <v>3599</v>
      </c>
      <c r="F2068" s="2" t="s">
        <v>301</v>
      </c>
      <c r="G2068" s="7">
        <v>700000</v>
      </c>
      <c r="H2068" s="2" t="s">
        <v>82</v>
      </c>
      <c r="K2068" t="s">
        <v>21</v>
      </c>
    </row>
    <row r="2069" spans="2:11" x14ac:dyDescent="0.3">
      <c r="B2069" s="2"/>
      <c r="C2069" s="5" t="s">
        <v>74</v>
      </c>
      <c r="D2069" s="6" t="s">
        <v>3600</v>
      </c>
      <c r="E2069" s="2" t="s">
        <v>3601</v>
      </c>
      <c r="F2069" s="2" t="s">
        <v>301</v>
      </c>
      <c r="G2069" s="7">
        <v>80000</v>
      </c>
      <c r="H2069" s="2" t="s">
        <v>30</v>
      </c>
      <c r="K2069" t="s">
        <v>21</v>
      </c>
    </row>
    <row r="2070" spans="2:11" x14ac:dyDescent="0.3">
      <c r="B2070" s="2"/>
      <c r="C2070" s="5" t="s">
        <v>74</v>
      </c>
      <c r="D2070" s="6" t="s">
        <v>3602</v>
      </c>
      <c r="E2070" s="2" t="s">
        <v>3603</v>
      </c>
      <c r="F2070" s="2" t="s">
        <v>301</v>
      </c>
      <c r="G2070" s="7">
        <v>138000</v>
      </c>
      <c r="H2070" s="2" t="s">
        <v>30</v>
      </c>
      <c r="K2070" t="s">
        <v>21</v>
      </c>
    </row>
    <row r="2071" spans="2:11" x14ac:dyDescent="0.3">
      <c r="B2071" s="2"/>
      <c r="C2071" s="5" t="s">
        <v>74</v>
      </c>
      <c r="D2071" s="6" t="s">
        <v>3604</v>
      </c>
      <c r="E2071" s="2" t="s">
        <v>3605</v>
      </c>
      <c r="F2071" s="2" t="s">
        <v>301</v>
      </c>
      <c r="G2071" s="7">
        <v>199000</v>
      </c>
      <c r="H2071" s="2" t="s">
        <v>30</v>
      </c>
      <c r="K2071" t="s">
        <v>21</v>
      </c>
    </row>
    <row r="2072" spans="2:11" x14ac:dyDescent="0.3">
      <c r="B2072" s="2"/>
      <c r="C2072" s="5" t="s">
        <v>74</v>
      </c>
      <c r="D2072" s="6" t="s">
        <v>3606</v>
      </c>
      <c r="E2072" s="2" t="s">
        <v>3607</v>
      </c>
      <c r="F2072" s="2" t="s">
        <v>301</v>
      </c>
      <c r="G2072" s="7">
        <v>335000</v>
      </c>
      <c r="H2072" s="2" t="s">
        <v>30</v>
      </c>
      <c r="K2072" t="s">
        <v>21</v>
      </c>
    </row>
    <row r="2073" spans="2:11" x14ac:dyDescent="0.3">
      <c r="B2073" s="2"/>
      <c r="C2073" s="5" t="s">
        <v>74</v>
      </c>
      <c r="D2073" s="6" t="s">
        <v>3608</v>
      </c>
      <c r="E2073" s="2" t="s">
        <v>3609</v>
      </c>
      <c r="F2073" s="2" t="s">
        <v>301</v>
      </c>
      <c r="G2073" s="7">
        <v>105000</v>
      </c>
      <c r="H2073" s="2" t="s">
        <v>82</v>
      </c>
      <c r="K2073" t="s">
        <v>21</v>
      </c>
    </row>
    <row r="2074" spans="2:11" x14ac:dyDescent="0.3">
      <c r="B2074" s="2"/>
      <c r="C2074" s="5" t="s">
        <v>74</v>
      </c>
      <c r="D2074" s="6" t="s">
        <v>3610</v>
      </c>
      <c r="E2074" s="2" t="s">
        <v>3611</v>
      </c>
      <c r="F2074" s="2" t="s">
        <v>301</v>
      </c>
      <c r="G2074" s="7">
        <v>127000</v>
      </c>
      <c r="H2074" s="2" t="s">
        <v>30</v>
      </c>
      <c r="K2074" t="s">
        <v>21</v>
      </c>
    </row>
    <row r="2075" spans="2:11" x14ac:dyDescent="0.3">
      <c r="B2075" s="2"/>
      <c r="C2075" s="5" t="s">
        <v>74</v>
      </c>
      <c r="D2075" s="6" t="s">
        <v>3612</v>
      </c>
      <c r="E2075" s="2" t="s">
        <v>3613</v>
      </c>
      <c r="F2075" s="2" t="s">
        <v>301</v>
      </c>
      <c r="G2075" s="7">
        <v>136000</v>
      </c>
      <c r="H2075" s="2" t="s">
        <v>82</v>
      </c>
      <c r="K2075" t="s">
        <v>21</v>
      </c>
    </row>
    <row r="2076" spans="2:11" x14ac:dyDescent="0.3">
      <c r="B2076" s="2"/>
      <c r="C2076" s="5" t="s">
        <v>74</v>
      </c>
      <c r="D2076" s="6" t="s">
        <v>3614</v>
      </c>
      <c r="E2076" s="2" t="s">
        <v>3615</v>
      </c>
      <c r="F2076" s="2" t="s">
        <v>301</v>
      </c>
      <c r="G2076" s="7">
        <v>197000</v>
      </c>
      <c r="H2076" s="2" t="s">
        <v>30</v>
      </c>
      <c r="K2076" t="s">
        <v>21</v>
      </c>
    </row>
    <row r="2077" spans="2:11" x14ac:dyDescent="0.3">
      <c r="B2077" s="2"/>
      <c r="C2077" s="5" t="s">
        <v>74</v>
      </c>
      <c r="D2077" s="6" t="s">
        <v>3616</v>
      </c>
      <c r="E2077" s="2" t="s">
        <v>3617</v>
      </c>
      <c r="F2077" s="2" t="s">
        <v>301</v>
      </c>
      <c r="G2077" s="7">
        <v>205000</v>
      </c>
      <c r="H2077" s="2" t="s">
        <v>82</v>
      </c>
      <c r="K2077" t="s">
        <v>21</v>
      </c>
    </row>
    <row r="2078" spans="2:11" x14ac:dyDescent="0.3">
      <c r="B2078" s="2"/>
      <c r="C2078" s="5" t="s">
        <v>74</v>
      </c>
      <c r="D2078" s="6" t="s">
        <v>3618</v>
      </c>
      <c r="E2078" s="2" t="s">
        <v>3619</v>
      </c>
      <c r="F2078" s="2" t="s">
        <v>301</v>
      </c>
      <c r="G2078" s="7">
        <v>304000</v>
      </c>
      <c r="H2078" s="2" t="s">
        <v>30</v>
      </c>
      <c r="K2078" t="s">
        <v>21</v>
      </c>
    </row>
    <row r="2079" spans="2:11" x14ac:dyDescent="0.3">
      <c r="B2079" s="2"/>
      <c r="C2079" s="5" t="s">
        <v>74</v>
      </c>
      <c r="D2079" s="6" t="s">
        <v>3620</v>
      </c>
      <c r="E2079" s="2" t="s">
        <v>3621</v>
      </c>
      <c r="F2079" s="2" t="s">
        <v>301</v>
      </c>
      <c r="G2079" s="7">
        <v>330000</v>
      </c>
      <c r="H2079" s="2" t="s">
        <v>82</v>
      </c>
      <c r="K2079" t="s">
        <v>21</v>
      </c>
    </row>
    <row r="2080" spans="2:11" x14ac:dyDescent="0.3">
      <c r="B2080" s="2"/>
      <c r="C2080" s="5" t="s">
        <v>74</v>
      </c>
      <c r="D2080" s="6" t="s">
        <v>3622</v>
      </c>
      <c r="E2080" s="2" t="s">
        <v>3623</v>
      </c>
      <c r="F2080" s="2" t="s">
        <v>301</v>
      </c>
      <c r="G2080" s="7">
        <v>405000</v>
      </c>
      <c r="H2080" s="2" t="s">
        <v>30</v>
      </c>
      <c r="K2080" t="s">
        <v>21</v>
      </c>
    </row>
    <row r="2081" spans="2:11" x14ac:dyDescent="0.3">
      <c r="B2081" s="2"/>
      <c r="C2081" s="5" t="s">
        <v>74</v>
      </c>
      <c r="D2081" s="6" t="s">
        <v>3624</v>
      </c>
      <c r="E2081" s="2" t="s">
        <v>3625</v>
      </c>
      <c r="F2081" s="2" t="s">
        <v>301</v>
      </c>
      <c r="G2081" s="7">
        <v>441000</v>
      </c>
      <c r="H2081" s="2" t="s">
        <v>82</v>
      </c>
      <c r="K2081" t="s">
        <v>21</v>
      </c>
    </row>
    <row r="2082" spans="2:11" x14ac:dyDescent="0.3">
      <c r="B2082" s="2"/>
      <c r="C2082" s="5" t="s">
        <v>74</v>
      </c>
      <c r="D2082" s="6" t="s">
        <v>3626</v>
      </c>
      <c r="E2082" s="2" t="s">
        <v>3627</v>
      </c>
      <c r="F2082" s="2" t="s">
        <v>301</v>
      </c>
      <c r="G2082" s="7">
        <v>558113</v>
      </c>
      <c r="H2082" s="2" t="s">
        <v>82</v>
      </c>
      <c r="K2082" t="s">
        <v>21</v>
      </c>
    </row>
    <row r="2083" spans="2:11" x14ac:dyDescent="0.3">
      <c r="B2083" s="2"/>
      <c r="C2083" s="5" t="s">
        <v>74</v>
      </c>
      <c r="D2083" s="6" t="s">
        <v>3628</v>
      </c>
      <c r="E2083" s="2" t="s">
        <v>3629</v>
      </c>
      <c r="F2083" s="2" t="s">
        <v>301</v>
      </c>
      <c r="G2083" s="7">
        <v>90539</v>
      </c>
      <c r="H2083" s="2" t="s">
        <v>82</v>
      </c>
      <c r="K2083" t="s">
        <v>21</v>
      </c>
    </row>
    <row r="2084" spans="2:11" x14ac:dyDescent="0.3">
      <c r="B2084" s="2"/>
      <c r="C2084" s="5" t="s">
        <v>74</v>
      </c>
      <c r="D2084" s="6" t="s">
        <v>3630</v>
      </c>
      <c r="E2084" s="2" t="s">
        <v>3631</v>
      </c>
      <c r="F2084" s="2" t="s">
        <v>301</v>
      </c>
      <c r="G2084" s="7">
        <v>167434</v>
      </c>
      <c r="H2084" s="2" t="s">
        <v>82</v>
      </c>
      <c r="K2084" t="s">
        <v>21</v>
      </c>
    </row>
    <row r="2085" spans="2:11" x14ac:dyDescent="0.3">
      <c r="B2085" s="2"/>
      <c r="C2085" s="5" t="s">
        <v>74</v>
      </c>
      <c r="D2085" s="6" t="s">
        <v>3632</v>
      </c>
      <c r="E2085" s="2" t="s">
        <v>3633</v>
      </c>
      <c r="F2085" s="2" t="s">
        <v>301</v>
      </c>
      <c r="G2085" s="7">
        <v>254252</v>
      </c>
      <c r="H2085" s="2" t="s">
        <v>82</v>
      </c>
      <c r="K2085" t="s">
        <v>21</v>
      </c>
    </row>
    <row r="2086" spans="2:11" x14ac:dyDescent="0.3">
      <c r="B2086" s="2"/>
      <c r="C2086" s="5" t="s">
        <v>74</v>
      </c>
      <c r="D2086" s="6" t="s">
        <v>3634</v>
      </c>
      <c r="E2086" s="2" t="s">
        <v>3635</v>
      </c>
      <c r="F2086" s="2" t="s">
        <v>301</v>
      </c>
      <c r="G2086" s="7">
        <v>359673</v>
      </c>
      <c r="H2086" s="2" t="s">
        <v>82</v>
      </c>
      <c r="K2086" t="s">
        <v>21</v>
      </c>
    </row>
    <row r="2087" spans="2:11" x14ac:dyDescent="0.3">
      <c r="B2087" s="2"/>
      <c r="C2087" s="5" t="s">
        <v>74</v>
      </c>
      <c r="D2087" s="6" t="s">
        <v>3636</v>
      </c>
      <c r="E2087" s="2" t="s">
        <v>3637</v>
      </c>
      <c r="F2087" s="2" t="s">
        <v>301</v>
      </c>
      <c r="G2087" s="7">
        <v>477497</v>
      </c>
      <c r="H2087" s="2" t="s">
        <v>82</v>
      </c>
      <c r="K2087" t="s">
        <v>21</v>
      </c>
    </row>
    <row r="2088" spans="2:11" x14ac:dyDescent="0.3">
      <c r="B2088" s="2"/>
      <c r="C2088" s="5" t="s">
        <v>74</v>
      </c>
      <c r="D2088" s="6" t="s">
        <v>3638</v>
      </c>
      <c r="E2088" s="2" t="s">
        <v>3639</v>
      </c>
      <c r="F2088" s="2" t="s">
        <v>301</v>
      </c>
      <c r="G2088" s="7">
        <v>620125</v>
      </c>
      <c r="H2088" s="2" t="s">
        <v>82</v>
      </c>
      <c r="K2088" t="s">
        <v>21</v>
      </c>
    </row>
    <row r="2089" spans="2:11" x14ac:dyDescent="0.3">
      <c r="B2089" s="2"/>
      <c r="C2089" s="5" t="s">
        <v>74</v>
      </c>
      <c r="D2089" s="6" t="s">
        <v>3612</v>
      </c>
      <c r="E2089" s="2" t="s">
        <v>3640</v>
      </c>
      <c r="F2089" s="2" t="s">
        <v>301</v>
      </c>
      <c r="G2089" s="7">
        <v>172200</v>
      </c>
      <c r="H2089" s="2" t="s">
        <v>82</v>
      </c>
      <c r="K2089" t="s">
        <v>21</v>
      </c>
    </row>
    <row r="2090" spans="2:11" x14ac:dyDescent="0.3">
      <c r="B2090" s="2"/>
      <c r="C2090" s="5" t="s">
        <v>74</v>
      </c>
      <c r="D2090" s="6" t="s">
        <v>3616</v>
      </c>
      <c r="E2090" s="2" t="s">
        <v>3641</v>
      </c>
      <c r="F2090" s="2" t="s">
        <v>301</v>
      </c>
      <c r="G2090" s="7">
        <v>264000</v>
      </c>
      <c r="H2090" s="2" t="s">
        <v>82</v>
      </c>
      <c r="K2090" t="s">
        <v>21</v>
      </c>
    </row>
    <row r="2091" spans="2:11" x14ac:dyDescent="0.3">
      <c r="B2091" s="2"/>
      <c r="C2091" s="5" t="s">
        <v>74</v>
      </c>
      <c r="D2091" s="6" t="s">
        <v>3620</v>
      </c>
      <c r="E2091" s="2" t="s">
        <v>3642</v>
      </c>
      <c r="F2091" s="2" t="s">
        <v>301</v>
      </c>
      <c r="G2091" s="7">
        <v>396000</v>
      </c>
      <c r="H2091" s="2" t="s">
        <v>82</v>
      </c>
      <c r="K2091" t="s">
        <v>21</v>
      </c>
    </row>
    <row r="2092" spans="2:11" x14ac:dyDescent="0.3">
      <c r="B2092" s="2"/>
      <c r="C2092" s="5" t="s">
        <v>74</v>
      </c>
      <c r="D2092" s="6" t="s">
        <v>3624</v>
      </c>
      <c r="E2092" s="2" t="s">
        <v>3643</v>
      </c>
      <c r="F2092" s="2" t="s">
        <v>301</v>
      </c>
      <c r="G2092" s="7">
        <v>457000</v>
      </c>
      <c r="H2092" s="2" t="s">
        <v>30</v>
      </c>
      <c r="K2092" t="s">
        <v>21</v>
      </c>
    </row>
    <row r="2093" spans="2:11" x14ac:dyDescent="0.3">
      <c r="B2093" s="2"/>
      <c r="C2093" s="5" t="s">
        <v>74</v>
      </c>
      <c r="D2093" s="6" t="s">
        <v>3644</v>
      </c>
      <c r="E2093" s="2" t="s">
        <v>3645</v>
      </c>
      <c r="F2093" s="2" t="s">
        <v>92</v>
      </c>
      <c r="G2093" s="7">
        <v>13663.75</v>
      </c>
      <c r="H2093" s="2" t="s">
        <v>30</v>
      </c>
      <c r="I2093" s="3">
        <v>0.92</v>
      </c>
      <c r="K2093" t="s">
        <v>21</v>
      </c>
    </row>
    <row r="2094" spans="2:11" x14ac:dyDescent="0.3">
      <c r="B2094" s="2"/>
      <c r="C2094" s="5" t="s">
        <v>74</v>
      </c>
      <c r="D2094" s="6" t="s">
        <v>3646</v>
      </c>
      <c r="E2094" s="2" t="s">
        <v>3647</v>
      </c>
      <c r="F2094" s="2" t="s">
        <v>675</v>
      </c>
      <c r="G2094" s="7">
        <v>22000</v>
      </c>
      <c r="H2094" s="2" t="s">
        <v>30</v>
      </c>
      <c r="K2094" t="s">
        <v>21</v>
      </c>
    </row>
    <row r="2095" spans="2:11" x14ac:dyDescent="0.3">
      <c r="B2095" s="2"/>
      <c r="C2095" s="5" t="s">
        <v>74</v>
      </c>
      <c r="D2095" s="6" t="s">
        <v>3648</v>
      </c>
      <c r="E2095" s="2" t="s">
        <v>3649</v>
      </c>
      <c r="F2095" s="2" t="s">
        <v>675</v>
      </c>
      <c r="G2095" s="7">
        <v>64000</v>
      </c>
      <c r="H2095" s="2" t="s">
        <v>30</v>
      </c>
      <c r="K2095" t="s">
        <v>21</v>
      </c>
    </row>
    <row r="2096" spans="2:11" x14ac:dyDescent="0.3">
      <c r="B2096" s="2"/>
      <c r="C2096" s="5" t="s">
        <v>74</v>
      </c>
      <c r="D2096" s="6" t="s">
        <v>3650</v>
      </c>
      <c r="E2096" s="2" t="s">
        <v>3651</v>
      </c>
      <c r="F2096" s="2" t="s">
        <v>675</v>
      </c>
      <c r="G2096" s="7">
        <v>37000</v>
      </c>
      <c r="H2096" s="2" t="s">
        <v>30</v>
      </c>
      <c r="K2096" t="s">
        <v>21</v>
      </c>
    </row>
    <row r="2097" spans="2:11" x14ac:dyDescent="0.3">
      <c r="B2097" s="2"/>
      <c r="C2097" s="5" t="s">
        <v>74</v>
      </c>
      <c r="D2097" s="6" t="s">
        <v>3652</v>
      </c>
      <c r="E2097" s="2" t="s">
        <v>3653</v>
      </c>
      <c r="F2097" s="2" t="s">
        <v>675</v>
      </c>
      <c r="G2097" s="7">
        <v>97000</v>
      </c>
      <c r="H2097" s="2" t="s">
        <v>30</v>
      </c>
      <c r="K2097" t="s">
        <v>21</v>
      </c>
    </row>
    <row r="2098" spans="2:11" x14ac:dyDescent="0.3">
      <c r="B2098" s="2"/>
      <c r="C2098" s="5" t="s">
        <v>74</v>
      </c>
      <c r="D2098" s="6" t="s">
        <v>3654</v>
      </c>
      <c r="E2098" s="2" t="s">
        <v>3655</v>
      </c>
      <c r="F2098" s="2" t="s">
        <v>675</v>
      </c>
      <c r="G2098" s="7">
        <v>33000</v>
      </c>
      <c r="H2098" s="2" t="s">
        <v>82</v>
      </c>
      <c r="K2098" t="s">
        <v>21</v>
      </c>
    </row>
    <row r="2099" spans="2:11" x14ac:dyDescent="0.3">
      <c r="B2099" s="2"/>
      <c r="C2099" s="5" t="s">
        <v>74</v>
      </c>
      <c r="D2099" s="6" t="s">
        <v>3656</v>
      </c>
      <c r="E2099" s="2" t="s">
        <v>3657</v>
      </c>
      <c r="F2099" s="2" t="s">
        <v>675</v>
      </c>
      <c r="G2099" s="7">
        <v>26000</v>
      </c>
      <c r="H2099" s="2" t="s">
        <v>82</v>
      </c>
      <c r="K2099" t="s">
        <v>21</v>
      </c>
    </row>
    <row r="2100" spans="2:11" x14ac:dyDescent="0.3">
      <c r="B2100" s="2"/>
      <c r="C2100" s="5" t="s">
        <v>74</v>
      </c>
      <c r="D2100" s="6" t="s">
        <v>3658</v>
      </c>
      <c r="E2100" s="2" t="s">
        <v>3659</v>
      </c>
      <c r="F2100" s="2" t="s">
        <v>675</v>
      </c>
      <c r="G2100" s="7">
        <v>75000</v>
      </c>
      <c r="H2100" s="2" t="s">
        <v>82</v>
      </c>
      <c r="K2100" t="s">
        <v>21</v>
      </c>
    </row>
    <row r="2101" spans="2:11" x14ac:dyDescent="0.3">
      <c r="B2101" s="2"/>
      <c r="C2101" s="5" t="s">
        <v>74</v>
      </c>
      <c r="D2101" s="6" t="s">
        <v>3660</v>
      </c>
      <c r="E2101" s="2" t="s">
        <v>3661</v>
      </c>
      <c r="F2101" s="2" t="s">
        <v>675</v>
      </c>
      <c r="G2101" s="7">
        <v>189000</v>
      </c>
      <c r="H2101" s="2" t="s">
        <v>82</v>
      </c>
      <c r="K2101" t="s">
        <v>21</v>
      </c>
    </row>
    <row r="2102" spans="2:11" x14ac:dyDescent="0.3">
      <c r="B2102" s="2"/>
      <c r="C2102" s="5" t="s">
        <v>74</v>
      </c>
      <c r="D2102" s="6" t="s">
        <v>3662</v>
      </c>
      <c r="E2102" s="2" t="s">
        <v>3663</v>
      </c>
      <c r="F2102" s="2" t="s">
        <v>675</v>
      </c>
      <c r="G2102" s="7">
        <v>22000</v>
      </c>
      <c r="H2102" s="2" t="s">
        <v>30</v>
      </c>
      <c r="K2102" t="s">
        <v>21</v>
      </c>
    </row>
    <row r="2103" spans="2:11" x14ac:dyDescent="0.3">
      <c r="B2103" s="2"/>
      <c r="C2103" s="5" t="s">
        <v>74</v>
      </c>
      <c r="D2103" s="6" t="s">
        <v>3664</v>
      </c>
      <c r="E2103" s="2" t="s">
        <v>3665</v>
      </c>
      <c r="F2103" s="2" t="s">
        <v>675</v>
      </c>
      <c r="G2103" s="7">
        <v>44000</v>
      </c>
      <c r="H2103" s="2" t="s">
        <v>30</v>
      </c>
      <c r="K2103" t="s">
        <v>21</v>
      </c>
    </row>
    <row r="2104" spans="2:11" x14ac:dyDescent="0.3">
      <c r="B2104" s="2"/>
      <c r="C2104" s="5" t="s">
        <v>74</v>
      </c>
      <c r="D2104" s="6" t="s">
        <v>3666</v>
      </c>
      <c r="E2104" s="2" t="s">
        <v>3667</v>
      </c>
      <c r="F2104" s="2" t="s">
        <v>675</v>
      </c>
      <c r="G2104" s="7">
        <v>31000</v>
      </c>
      <c r="H2104" s="2" t="s">
        <v>30</v>
      </c>
      <c r="K2104" t="s">
        <v>21</v>
      </c>
    </row>
    <row r="2105" spans="2:11" x14ac:dyDescent="0.3">
      <c r="B2105" s="2"/>
      <c r="C2105" s="5" t="s">
        <v>74</v>
      </c>
      <c r="D2105" s="6" t="s">
        <v>3668</v>
      </c>
      <c r="E2105" s="2" t="s">
        <v>3669</v>
      </c>
      <c r="F2105" s="2" t="s">
        <v>675</v>
      </c>
      <c r="G2105" s="7">
        <v>197000</v>
      </c>
      <c r="H2105" s="2" t="s">
        <v>30</v>
      </c>
      <c r="K2105" t="s">
        <v>21</v>
      </c>
    </row>
    <row r="2106" spans="2:11" x14ac:dyDescent="0.3">
      <c r="B2106" s="2"/>
      <c r="G2106" s="7">
        <v>0</v>
      </c>
      <c r="K2106" t="s">
        <v>21</v>
      </c>
    </row>
    <row r="2107" spans="2:11" x14ac:dyDescent="0.3">
      <c r="B2107" s="2"/>
      <c r="D2107" s="6" t="s">
        <v>3670</v>
      </c>
      <c r="G2107" s="7">
        <v>0</v>
      </c>
      <c r="K2107" t="s">
        <v>21</v>
      </c>
    </row>
    <row r="2108" spans="2:11" x14ac:dyDescent="0.3">
      <c r="B2108" s="2"/>
      <c r="C2108" s="5" t="s">
        <v>74</v>
      </c>
      <c r="D2108" s="6" t="s">
        <v>3671</v>
      </c>
      <c r="E2108" s="2" t="s">
        <v>3672</v>
      </c>
      <c r="F2108" s="2" t="s">
        <v>355</v>
      </c>
      <c r="G2108" s="7">
        <v>490000</v>
      </c>
      <c r="H2108" s="2" t="s">
        <v>30</v>
      </c>
      <c r="K2108" t="s">
        <v>21</v>
      </c>
    </row>
    <row r="2109" spans="2:11" x14ac:dyDescent="0.3">
      <c r="B2109" s="2"/>
      <c r="C2109" s="5" t="s">
        <v>74</v>
      </c>
      <c r="D2109" s="6" t="s">
        <v>3673</v>
      </c>
      <c r="E2109" s="2" t="s">
        <v>3674</v>
      </c>
      <c r="F2109" s="2" t="s">
        <v>355</v>
      </c>
      <c r="G2109" s="7">
        <v>780000</v>
      </c>
      <c r="H2109" s="2" t="s">
        <v>30</v>
      </c>
      <c r="K2109" t="s">
        <v>21</v>
      </c>
    </row>
    <row r="2110" spans="2:11" x14ac:dyDescent="0.3">
      <c r="B2110" s="2"/>
      <c r="C2110" s="5" t="s">
        <v>74</v>
      </c>
      <c r="D2110" s="6" t="s">
        <v>3675</v>
      </c>
      <c r="E2110" s="2" t="s">
        <v>3676</v>
      </c>
      <c r="F2110" s="2" t="s">
        <v>355</v>
      </c>
      <c r="G2110" s="7">
        <v>1250000</v>
      </c>
      <c r="H2110" s="2" t="s">
        <v>30</v>
      </c>
      <c r="K2110" t="s">
        <v>21</v>
      </c>
    </row>
    <row r="2111" spans="2:11" x14ac:dyDescent="0.3">
      <c r="B2111" s="2"/>
      <c r="C2111" s="5" t="s">
        <v>74</v>
      </c>
      <c r="D2111" s="6" t="s">
        <v>3677</v>
      </c>
      <c r="E2111" s="2" t="s">
        <v>3678</v>
      </c>
      <c r="F2111" s="2" t="s">
        <v>358</v>
      </c>
      <c r="G2111" s="7">
        <v>290000</v>
      </c>
      <c r="H2111" s="2" t="s">
        <v>82</v>
      </c>
      <c r="K2111" t="s">
        <v>21</v>
      </c>
    </row>
    <row r="2112" spans="2:11" x14ac:dyDescent="0.3">
      <c r="B2112" s="2"/>
      <c r="C2112" s="5" t="s">
        <v>74</v>
      </c>
      <c r="D2112" s="6" t="s">
        <v>3679</v>
      </c>
      <c r="E2112" s="2" t="s">
        <v>3680</v>
      </c>
      <c r="F2112" s="2" t="s">
        <v>358</v>
      </c>
      <c r="G2112" s="7">
        <v>370000</v>
      </c>
      <c r="H2112" s="2" t="s">
        <v>30</v>
      </c>
      <c r="I2112" s="3">
        <v>1</v>
      </c>
      <c r="K2112" t="s">
        <v>21</v>
      </c>
    </row>
    <row r="2113" spans="2:11" x14ac:dyDescent="0.3">
      <c r="B2113" s="2"/>
      <c r="C2113" s="5" t="s">
        <v>74</v>
      </c>
      <c r="D2113" s="6" t="s">
        <v>3681</v>
      </c>
      <c r="E2113" s="2" t="s">
        <v>3682</v>
      </c>
      <c r="F2113" s="2" t="s">
        <v>358</v>
      </c>
      <c r="G2113" s="7">
        <v>800000</v>
      </c>
      <c r="H2113" s="2" t="s">
        <v>30</v>
      </c>
      <c r="K2113" t="s">
        <v>21</v>
      </c>
    </row>
    <row r="2114" spans="2:11" x14ac:dyDescent="0.3">
      <c r="B2114" s="2"/>
      <c r="C2114" s="5" t="s">
        <v>74</v>
      </c>
      <c r="D2114" s="6" t="s">
        <v>3683</v>
      </c>
      <c r="E2114" s="2" t="s">
        <v>3684</v>
      </c>
      <c r="F2114" s="2" t="s">
        <v>358</v>
      </c>
      <c r="G2114" s="7">
        <v>2022800</v>
      </c>
      <c r="H2114" s="2" t="s">
        <v>3685</v>
      </c>
      <c r="I2114" s="3">
        <v>0.91</v>
      </c>
      <c r="K2114" t="s">
        <v>21</v>
      </c>
    </row>
    <row r="2115" spans="2:11" x14ac:dyDescent="0.3">
      <c r="B2115" s="2"/>
      <c r="G2115" s="7">
        <v>0</v>
      </c>
      <c r="K2115" t="s">
        <v>21</v>
      </c>
    </row>
    <row r="2116" spans="2:11" x14ac:dyDescent="0.3">
      <c r="B2116" s="2"/>
      <c r="D2116" s="6" t="s">
        <v>3686</v>
      </c>
      <c r="G2116" s="7">
        <v>0</v>
      </c>
      <c r="K2116" t="s">
        <v>21</v>
      </c>
    </row>
    <row r="2117" spans="2:11" x14ac:dyDescent="0.3">
      <c r="B2117" s="2"/>
      <c r="C2117" s="5" t="s">
        <v>74</v>
      </c>
      <c r="D2117" s="6" t="s">
        <v>3687</v>
      </c>
      <c r="E2117" s="2" t="s">
        <v>3688</v>
      </c>
      <c r="F2117" s="2" t="s">
        <v>301</v>
      </c>
      <c r="G2117" s="7">
        <v>130000</v>
      </c>
      <c r="H2117" s="2" t="s">
        <v>82</v>
      </c>
      <c r="I2117" s="3">
        <v>0.91</v>
      </c>
      <c r="K2117" t="s">
        <v>21</v>
      </c>
    </row>
    <row r="2118" spans="2:11" x14ac:dyDescent="0.3">
      <c r="B2118" s="2"/>
      <c r="C2118" s="5" t="s">
        <v>74</v>
      </c>
      <c r="D2118" s="6" t="s">
        <v>3689</v>
      </c>
      <c r="E2118" s="2" t="s">
        <v>3690</v>
      </c>
      <c r="F2118" s="2" t="s">
        <v>301</v>
      </c>
      <c r="G2118" s="7">
        <v>75000</v>
      </c>
      <c r="H2118" s="2" t="s">
        <v>82</v>
      </c>
      <c r="K2118" t="s">
        <v>21</v>
      </c>
    </row>
    <row r="2119" spans="2:11" x14ac:dyDescent="0.3">
      <c r="B2119" s="2"/>
      <c r="C2119" s="5" t="s">
        <v>74</v>
      </c>
      <c r="D2119" s="6" t="s">
        <v>3691</v>
      </c>
      <c r="E2119" s="2" t="s">
        <v>3692</v>
      </c>
      <c r="F2119" s="2" t="s">
        <v>301</v>
      </c>
      <c r="G2119" s="7">
        <v>66000</v>
      </c>
      <c r="H2119" s="2" t="s">
        <v>82</v>
      </c>
      <c r="K2119" t="s">
        <v>21</v>
      </c>
    </row>
    <row r="2120" spans="2:11" x14ac:dyDescent="0.3">
      <c r="B2120" s="2"/>
      <c r="C2120" s="5" t="s">
        <v>74</v>
      </c>
      <c r="D2120" s="6" t="s">
        <v>3693</v>
      </c>
      <c r="E2120" s="2" t="s">
        <v>3694</v>
      </c>
      <c r="F2120" s="2" t="s">
        <v>301</v>
      </c>
      <c r="G2120" s="7">
        <v>51000</v>
      </c>
      <c r="H2120" s="2" t="s">
        <v>82</v>
      </c>
      <c r="I2120" s="3">
        <v>0.97</v>
      </c>
      <c r="K2120" t="s">
        <v>21</v>
      </c>
    </row>
    <row r="2121" spans="2:11" x14ac:dyDescent="0.3">
      <c r="B2121" s="2"/>
      <c r="C2121" s="5" t="s">
        <v>74</v>
      </c>
      <c r="D2121" s="6" t="s">
        <v>3695</v>
      </c>
      <c r="E2121" s="2" t="s">
        <v>3696</v>
      </c>
      <c r="F2121" s="2" t="s">
        <v>301</v>
      </c>
      <c r="G2121" s="7">
        <v>44000</v>
      </c>
      <c r="H2121" s="2" t="s">
        <v>82</v>
      </c>
      <c r="K2121" t="s">
        <v>21</v>
      </c>
    </row>
    <row r="2122" spans="2:11" x14ac:dyDescent="0.3">
      <c r="B2122" s="2"/>
      <c r="C2122" s="5" t="s">
        <v>74</v>
      </c>
      <c r="D2122" s="6" t="s">
        <v>3697</v>
      </c>
      <c r="E2122" s="2" t="s">
        <v>3698</v>
      </c>
      <c r="F2122" s="2" t="s">
        <v>301</v>
      </c>
      <c r="G2122" s="7">
        <v>32000</v>
      </c>
      <c r="H2122" s="2" t="s">
        <v>82</v>
      </c>
      <c r="K2122" t="s">
        <v>21</v>
      </c>
    </row>
    <row r="2123" spans="2:11" x14ac:dyDescent="0.3">
      <c r="B2123" s="2"/>
      <c r="C2123" s="5" t="s">
        <v>74</v>
      </c>
      <c r="D2123" s="6" t="s">
        <v>3699</v>
      </c>
      <c r="E2123" s="2" t="s">
        <v>3700</v>
      </c>
      <c r="F2123" s="2" t="s">
        <v>301</v>
      </c>
      <c r="G2123" s="7">
        <v>110000</v>
      </c>
      <c r="H2123" s="2" t="s">
        <v>82</v>
      </c>
      <c r="I2123" s="3">
        <v>0.99</v>
      </c>
      <c r="K2123" t="s">
        <v>21</v>
      </c>
    </row>
    <row r="2124" spans="2:11" x14ac:dyDescent="0.3">
      <c r="B2124" s="2"/>
      <c r="C2124" s="5" t="s">
        <v>74</v>
      </c>
      <c r="D2124" s="6" t="s">
        <v>3701</v>
      </c>
      <c r="E2124" s="2" t="s">
        <v>3702</v>
      </c>
      <c r="F2124" s="2" t="s">
        <v>301</v>
      </c>
      <c r="G2124" s="7">
        <v>93000</v>
      </c>
      <c r="H2124" s="2" t="s">
        <v>82</v>
      </c>
      <c r="I2124" s="3">
        <v>0.94</v>
      </c>
      <c r="K2124" t="s">
        <v>21</v>
      </c>
    </row>
    <row r="2125" spans="2:11" x14ac:dyDescent="0.3">
      <c r="B2125" s="2"/>
      <c r="C2125" s="5" t="s">
        <v>74</v>
      </c>
      <c r="D2125" s="6" t="s">
        <v>3703</v>
      </c>
      <c r="E2125" s="2" t="s">
        <v>3704</v>
      </c>
      <c r="F2125" s="2" t="s">
        <v>301</v>
      </c>
      <c r="G2125" s="7">
        <v>177000</v>
      </c>
      <c r="H2125" s="2" t="s">
        <v>82</v>
      </c>
      <c r="I2125" s="3">
        <v>0.97</v>
      </c>
      <c r="K2125" t="s">
        <v>21</v>
      </c>
    </row>
    <row r="2126" spans="2:11" x14ac:dyDescent="0.3">
      <c r="B2126" s="2"/>
      <c r="C2126" s="5" t="s">
        <v>74</v>
      </c>
      <c r="D2126" s="6" t="s">
        <v>3705</v>
      </c>
      <c r="E2126" s="2" t="s">
        <v>3706</v>
      </c>
      <c r="F2126" s="2" t="s">
        <v>301</v>
      </c>
      <c r="G2126" s="7">
        <v>183000</v>
      </c>
      <c r="H2126" s="2" t="s">
        <v>82</v>
      </c>
      <c r="K2126" t="s">
        <v>21</v>
      </c>
    </row>
    <row r="2127" spans="2:11" x14ac:dyDescent="0.3">
      <c r="B2127" s="2"/>
      <c r="C2127" s="5" t="s">
        <v>74</v>
      </c>
      <c r="D2127" s="6" t="s">
        <v>3707</v>
      </c>
      <c r="E2127" s="2" t="s">
        <v>3708</v>
      </c>
      <c r="F2127" s="2" t="s">
        <v>301</v>
      </c>
      <c r="G2127" s="7">
        <v>205000</v>
      </c>
      <c r="H2127" s="2" t="s">
        <v>82</v>
      </c>
      <c r="K2127" t="s">
        <v>21</v>
      </c>
    </row>
    <row r="2128" spans="2:11" x14ac:dyDescent="0.3">
      <c r="B2128" s="2"/>
      <c r="C2128" s="5" t="s">
        <v>74</v>
      </c>
      <c r="D2128" s="6" t="s">
        <v>3709</v>
      </c>
      <c r="E2128" s="2" t="s">
        <v>3710</v>
      </c>
      <c r="F2128" s="2" t="s">
        <v>301</v>
      </c>
      <c r="G2128" s="7">
        <v>46000</v>
      </c>
      <c r="H2128" s="2" t="s">
        <v>30</v>
      </c>
      <c r="K2128" t="s">
        <v>21</v>
      </c>
    </row>
    <row r="2129" spans="2:11" x14ac:dyDescent="0.3">
      <c r="B2129" s="2"/>
      <c r="G2129" s="7">
        <v>0</v>
      </c>
      <c r="K2129" t="s">
        <v>21</v>
      </c>
    </row>
    <row r="2130" spans="2:11" x14ac:dyDescent="0.3">
      <c r="B2130" s="2"/>
      <c r="D2130" s="6" t="s">
        <v>3711</v>
      </c>
      <c r="G2130" s="7">
        <v>0</v>
      </c>
      <c r="K2130" t="s">
        <v>21</v>
      </c>
    </row>
    <row r="2131" spans="2:11" x14ac:dyDescent="0.3">
      <c r="B2131" s="2"/>
      <c r="C2131" s="5" t="s">
        <v>74</v>
      </c>
      <c r="D2131" s="6" t="s">
        <v>3712</v>
      </c>
      <c r="E2131" s="2" t="s">
        <v>3713</v>
      </c>
      <c r="F2131" s="2" t="s">
        <v>3714</v>
      </c>
      <c r="G2131" s="7">
        <v>110000</v>
      </c>
      <c r="H2131" s="2" t="s">
        <v>82</v>
      </c>
      <c r="K2131" t="s">
        <v>21</v>
      </c>
    </row>
    <row r="2132" spans="2:11" x14ac:dyDescent="0.3">
      <c r="B2132" s="2"/>
      <c r="C2132" s="5" t="s">
        <v>74</v>
      </c>
      <c r="D2132" s="6" t="s">
        <v>3715</v>
      </c>
      <c r="E2132" s="2" t="s">
        <v>3716</v>
      </c>
      <c r="F2132" s="2" t="s">
        <v>3714</v>
      </c>
      <c r="G2132" s="7">
        <v>150000</v>
      </c>
      <c r="H2132" s="2" t="s">
        <v>82</v>
      </c>
      <c r="K2132" t="s">
        <v>21</v>
      </c>
    </row>
    <row r="2133" spans="2:11" x14ac:dyDescent="0.3">
      <c r="B2133" s="2"/>
      <c r="C2133" s="5" t="s">
        <v>74</v>
      </c>
      <c r="D2133" s="6" t="s">
        <v>3717</v>
      </c>
      <c r="E2133" s="2" t="s">
        <v>3718</v>
      </c>
      <c r="F2133" s="2" t="s">
        <v>3714</v>
      </c>
      <c r="G2133" s="7">
        <v>239000</v>
      </c>
      <c r="H2133" s="2" t="s">
        <v>82</v>
      </c>
      <c r="I2133" s="3">
        <v>1</v>
      </c>
      <c r="K2133" t="s">
        <v>21</v>
      </c>
    </row>
    <row r="2134" spans="2:11" x14ac:dyDescent="0.3">
      <c r="B2134" s="2"/>
      <c r="C2134" s="5" t="s">
        <v>74</v>
      </c>
      <c r="D2134" s="6" t="s">
        <v>3719</v>
      </c>
      <c r="E2134" s="2" t="s">
        <v>3720</v>
      </c>
      <c r="F2134" s="2" t="s">
        <v>3714</v>
      </c>
      <c r="G2134" s="7">
        <v>296000</v>
      </c>
      <c r="H2134" s="2" t="s">
        <v>82</v>
      </c>
      <c r="K2134" t="s">
        <v>21</v>
      </c>
    </row>
    <row r="2135" spans="2:11" x14ac:dyDescent="0.3">
      <c r="B2135" s="2"/>
      <c r="C2135" s="5" t="s">
        <v>74</v>
      </c>
      <c r="D2135" s="6" t="s">
        <v>3721</v>
      </c>
      <c r="E2135" s="2" t="s">
        <v>3722</v>
      </c>
      <c r="F2135" s="2" t="s">
        <v>3714</v>
      </c>
      <c r="G2135" s="7">
        <v>294000</v>
      </c>
      <c r="H2135" s="2" t="s">
        <v>82</v>
      </c>
      <c r="K2135" t="s">
        <v>21</v>
      </c>
    </row>
    <row r="2136" spans="2:11" x14ac:dyDescent="0.3">
      <c r="B2136" s="2"/>
      <c r="C2136" s="5" t="s">
        <v>74</v>
      </c>
      <c r="D2136" s="6" t="s">
        <v>3723</v>
      </c>
      <c r="E2136" s="2" t="s">
        <v>3724</v>
      </c>
      <c r="F2136" s="2" t="s">
        <v>3714</v>
      </c>
      <c r="G2136" s="7">
        <v>144000</v>
      </c>
      <c r="H2136" s="2" t="s">
        <v>82</v>
      </c>
      <c r="K2136" t="s">
        <v>21</v>
      </c>
    </row>
    <row r="2137" spans="2:11" x14ac:dyDescent="0.3">
      <c r="B2137" s="2"/>
      <c r="C2137" s="5" t="s">
        <v>74</v>
      </c>
      <c r="D2137" s="6" t="s">
        <v>3725</v>
      </c>
      <c r="E2137" s="2" t="s">
        <v>3726</v>
      </c>
      <c r="F2137" s="2" t="s">
        <v>3714</v>
      </c>
      <c r="G2137" s="7">
        <v>462000</v>
      </c>
      <c r="H2137" s="2" t="s">
        <v>82</v>
      </c>
      <c r="K2137" t="s">
        <v>21</v>
      </c>
    </row>
    <row r="2138" spans="2:11" x14ac:dyDescent="0.3">
      <c r="B2138" s="2"/>
      <c r="C2138" s="5" t="s">
        <v>74</v>
      </c>
      <c r="D2138" s="6" t="s">
        <v>3727</v>
      </c>
      <c r="E2138" s="2" t="s">
        <v>3728</v>
      </c>
      <c r="F2138" s="2" t="s">
        <v>3714</v>
      </c>
      <c r="G2138" s="7">
        <v>475000</v>
      </c>
      <c r="H2138" s="2" t="s">
        <v>30</v>
      </c>
      <c r="K2138" t="s">
        <v>21</v>
      </c>
    </row>
    <row r="2139" spans="2:11" x14ac:dyDescent="0.3">
      <c r="B2139" s="2"/>
      <c r="C2139" s="5" t="s">
        <v>74</v>
      </c>
      <c r="D2139" s="6" t="s">
        <v>3729</v>
      </c>
      <c r="E2139" s="2" t="s">
        <v>3730</v>
      </c>
      <c r="F2139" s="2" t="s">
        <v>3714</v>
      </c>
      <c r="G2139" s="7">
        <v>305000</v>
      </c>
      <c r="H2139" s="2" t="s">
        <v>30</v>
      </c>
      <c r="K2139" t="s">
        <v>21</v>
      </c>
    </row>
    <row r="2140" spans="2:11" x14ac:dyDescent="0.3">
      <c r="B2140" s="2"/>
      <c r="G2140" s="7">
        <v>0</v>
      </c>
      <c r="K2140" t="s">
        <v>21</v>
      </c>
    </row>
    <row r="2141" spans="2:11" x14ac:dyDescent="0.3">
      <c r="B2141" s="2"/>
      <c r="D2141" s="6" t="s">
        <v>3731</v>
      </c>
      <c r="G2141" s="7">
        <v>0</v>
      </c>
      <c r="K2141" t="s">
        <v>21</v>
      </c>
    </row>
    <row r="2142" spans="2:11" x14ac:dyDescent="0.3">
      <c r="B2142" s="2"/>
      <c r="C2142" s="5" t="s">
        <v>74</v>
      </c>
      <c r="D2142" s="6" t="s">
        <v>3732</v>
      </c>
      <c r="E2142" s="2" t="s">
        <v>3733</v>
      </c>
      <c r="F2142" s="2" t="s">
        <v>675</v>
      </c>
      <c r="G2142" s="7">
        <v>242000</v>
      </c>
      <c r="H2142" s="2" t="s">
        <v>82</v>
      </c>
      <c r="K2142" t="s">
        <v>21</v>
      </c>
    </row>
    <row r="2143" spans="2:11" x14ac:dyDescent="0.3">
      <c r="B2143" s="2"/>
      <c r="C2143" s="5" t="s">
        <v>74</v>
      </c>
      <c r="D2143" s="6" t="s">
        <v>3734</v>
      </c>
      <c r="E2143" s="2" t="s">
        <v>3735</v>
      </c>
      <c r="F2143" s="2" t="s">
        <v>675</v>
      </c>
      <c r="G2143" s="7">
        <v>295000</v>
      </c>
      <c r="H2143" s="2" t="s">
        <v>82</v>
      </c>
      <c r="K2143" t="s">
        <v>21</v>
      </c>
    </row>
    <row r="2144" spans="2:11" x14ac:dyDescent="0.3">
      <c r="B2144" s="2"/>
      <c r="C2144" s="5" t="s">
        <v>74</v>
      </c>
      <c r="D2144" s="6" t="s">
        <v>3736</v>
      </c>
      <c r="E2144" s="2" t="s">
        <v>3737</v>
      </c>
      <c r="F2144" s="2" t="s">
        <v>675</v>
      </c>
      <c r="G2144" s="7">
        <v>150000</v>
      </c>
      <c r="H2144" s="2" t="s">
        <v>82</v>
      </c>
      <c r="K2144" t="s">
        <v>21</v>
      </c>
    </row>
    <row r="2145" spans="2:11" x14ac:dyDescent="0.3">
      <c r="B2145" s="2"/>
      <c r="C2145" s="5" t="s">
        <v>74</v>
      </c>
      <c r="D2145" s="6" t="s">
        <v>3738</v>
      </c>
      <c r="E2145" s="2" t="s">
        <v>3739</v>
      </c>
      <c r="F2145" s="2" t="s">
        <v>675</v>
      </c>
      <c r="G2145" s="7">
        <v>438000</v>
      </c>
      <c r="H2145" s="2" t="s">
        <v>82</v>
      </c>
      <c r="K2145" t="s">
        <v>21</v>
      </c>
    </row>
    <row r="2146" spans="2:11" x14ac:dyDescent="0.3">
      <c r="B2146" s="2"/>
      <c r="C2146" s="5" t="s">
        <v>74</v>
      </c>
      <c r="D2146" s="6" t="s">
        <v>3740</v>
      </c>
      <c r="E2146" s="2" t="s">
        <v>3741</v>
      </c>
      <c r="F2146" s="2" t="s">
        <v>675</v>
      </c>
      <c r="G2146" s="7">
        <v>87000</v>
      </c>
      <c r="H2146" s="2" t="s">
        <v>30</v>
      </c>
      <c r="K2146" t="s">
        <v>21</v>
      </c>
    </row>
    <row r="2147" spans="2:11" x14ac:dyDescent="0.3">
      <c r="B2147" s="2"/>
      <c r="C2147" s="5" t="s">
        <v>74</v>
      </c>
      <c r="D2147" s="6" t="s">
        <v>3742</v>
      </c>
      <c r="E2147" s="2" t="s">
        <v>3743</v>
      </c>
      <c r="F2147" s="2" t="s">
        <v>675</v>
      </c>
      <c r="G2147" s="7">
        <v>60000</v>
      </c>
      <c r="H2147" s="2" t="s">
        <v>30</v>
      </c>
      <c r="K2147" t="s">
        <v>21</v>
      </c>
    </row>
    <row r="2148" spans="2:11" x14ac:dyDescent="0.3">
      <c r="B2148" s="2"/>
      <c r="C2148" s="5" t="s">
        <v>74</v>
      </c>
      <c r="D2148" s="6" t="s">
        <v>3744</v>
      </c>
      <c r="E2148" s="2" t="s">
        <v>3745</v>
      </c>
      <c r="F2148" s="2" t="s">
        <v>675</v>
      </c>
      <c r="G2148" s="7">
        <v>27000</v>
      </c>
      <c r="H2148" s="2" t="s">
        <v>82</v>
      </c>
      <c r="K2148" t="s">
        <v>21</v>
      </c>
    </row>
    <row r="2149" spans="2:11" x14ac:dyDescent="0.3">
      <c r="B2149" s="2"/>
      <c r="C2149" s="5" t="s">
        <v>74</v>
      </c>
      <c r="D2149" s="6" t="s">
        <v>3746</v>
      </c>
      <c r="E2149" s="2" t="s">
        <v>3747</v>
      </c>
      <c r="F2149" s="2" t="s">
        <v>675</v>
      </c>
      <c r="G2149" s="7">
        <v>35000</v>
      </c>
      <c r="H2149" s="2" t="s">
        <v>30</v>
      </c>
      <c r="K2149" t="s">
        <v>21</v>
      </c>
    </row>
    <row r="2150" spans="2:11" x14ac:dyDescent="0.3">
      <c r="B2150" s="2"/>
      <c r="C2150" s="5" t="s">
        <v>74</v>
      </c>
      <c r="D2150" s="6" t="s">
        <v>3748</v>
      </c>
      <c r="E2150" s="2" t="s">
        <v>3749</v>
      </c>
      <c r="F2150" s="2" t="s">
        <v>675</v>
      </c>
      <c r="G2150" s="7">
        <v>34000</v>
      </c>
      <c r="H2150" s="2" t="s">
        <v>82</v>
      </c>
      <c r="K2150" t="s">
        <v>21</v>
      </c>
    </row>
    <row r="2151" spans="2:11" x14ac:dyDescent="0.3">
      <c r="B2151" s="2"/>
      <c r="C2151" s="5" t="s">
        <v>74</v>
      </c>
      <c r="D2151" s="6" t="s">
        <v>3750</v>
      </c>
      <c r="E2151" s="2" t="s">
        <v>3751</v>
      </c>
      <c r="F2151" s="2" t="s">
        <v>675</v>
      </c>
      <c r="G2151" s="7">
        <v>71000</v>
      </c>
      <c r="H2151" s="2" t="s">
        <v>82</v>
      </c>
      <c r="K2151" t="s">
        <v>21</v>
      </c>
    </row>
    <row r="2152" spans="2:11" x14ac:dyDescent="0.3">
      <c r="B2152" s="2"/>
      <c r="C2152" s="5" t="s">
        <v>74</v>
      </c>
      <c r="D2152" s="6" t="s">
        <v>3752</v>
      </c>
      <c r="E2152" s="2" t="s">
        <v>3753</v>
      </c>
      <c r="F2152" s="2" t="s">
        <v>675</v>
      </c>
      <c r="G2152" s="7">
        <v>57000</v>
      </c>
      <c r="H2152" s="2" t="s">
        <v>82</v>
      </c>
      <c r="K2152" t="s">
        <v>21</v>
      </c>
    </row>
    <row r="2153" spans="2:11" x14ac:dyDescent="0.3">
      <c r="B2153" s="2"/>
      <c r="C2153" s="5" t="s">
        <v>74</v>
      </c>
      <c r="D2153" s="6" t="s">
        <v>3754</v>
      </c>
      <c r="E2153" s="2" t="s">
        <v>3755</v>
      </c>
      <c r="F2153" s="2" t="s">
        <v>675</v>
      </c>
      <c r="G2153" s="7">
        <v>82000</v>
      </c>
      <c r="H2153" s="2" t="s">
        <v>82</v>
      </c>
      <c r="K2153" t="s">
        <v>21</v>
      </c>
    </row>
    <row r="2154" spans="2:11" x14ac:dyDescent="0.3">
      <c r="B2154" s="2"/>
      <c r="C2154" s="5" t="s">
        <v>74</v>
      </c>
      <c r="D2154" s="6" t="s">
        <v>3756</v>
      </c>
      <c r="E2154" s="2" t="s">
        <v>3757</v>
      </c>
      <c r="F2154" s="2" t="s">
        <v>675</v>
      </c>
      <c r="G2154" s="7">
        <v>78000</v>
      </c>
      <c r="H2154" s="2" t="s">
        <v>82</v>
      </c>
      <c r="K2154" t="s">
        <v>21</v>
      </c>
    </row>
    <row r="2155" spans="2:11" x14ac:dyDescent="0.3">
      <c r="B2155" s="2"/>
      <c r="C2155" s="5" t="s">
        <v>74</v>
      </c>
      <c r="D2155" s="6" t="s">
        <v>3758</v>
      </c>
      <c r="E2155" s="2" t="s">
        <v>3759</v>
      </c>
      <c r="F2155" s="2" t="s">
        <v>675</v>
      </c>
      <c r="G2155" s="7">
        <v>97000</v>
      </c>
      <c r="H2155" s="2" t="s">
        <v>82</v>
      </c>
      <c r="K2155" t="s">
        <v>21</v>
      </c>
    </row>
    <row r="2156" spans="2:11" x14ac:dyDescent="0.3">
      <c r="B2156" s="2"/>
      <c r="C2156" s="5" t="s">
        <v>74</v>
      </c>
      <c r="D2156" s="6" t="s">
        <v>3760</v>
      </c>
      <c r="E2156" s="2" t="s">
        <v>3761</v>
      </c>
      <c r="F2156" s="2" t="s">
        <v>675</v>
      </c>
      <c r="G2156" s="7">
        <v>67000</v>
      </c>
      <c r="H2156" s="2" t="s">
        <v>82</v>
      </c>
      <c r="K2156" t="s">
        <v>21</v>
      </c>
    </row>
    <row r="2157" spans="2:11" x14ac:dyDescent="0.3">
      <c r="B2157" s="2"/>
      <c r="C2157" s="5" t="s">
        <v>74</v>
      </c>
      <c r="D2157" s="6" t="s">
        <v>3762</v>
      </c>
      <c r="E2157" s="2" t="s">
        <v>3763</v>
      </c>
      <c r="F2157" s="2" t="s">
        <v>675</v>
      </c>
      <c r="G2157" s="7">
        <v>87000</v>
      </c>
      <c r="H2157" s="2" t="s">
        <v>30</v>
      </c>
      <c r="K2157" t="s">
        <v>21</v>
      </c>
    </row>
    <row r="2158" spans="2:11" x14ac:dyDescent="0.3">
      <c r="B2158" s="2"/>
      <c r="C2158" s="5" t="s">
        <v>74</v>
      </c>
      <c r="D2158" s="6" t="s">
        <v>3764</v>
      </c>
      <c r="E2158" s="2" t="s">
        <v>3765</v>
      </c>
      <c r="F2158" s="2" t="s">
        <v>675</v>
      </c>
      <c r="G2158" s="7">
        <v>129000</v>
      </c>
      <c r="H2158" s="2" t="s">
        <v>82</v>
      </c>
      <c r="I2158" s="3">
        <v>1</v>
      </c>
      <c r="K2158" t="s">
        <v>21</v>
      </c>
    </row>
    <row r="2159" spans="2:11" x14ac:dyDescent="0.3">
      <c r="B2159" s="2"/>
      <c r="C2159" s="5" t="s">
        <v>74</v>
      </c>
      <c r="D2159" s="6" t="s">
        <v>3766</v>
      </c>
      <c r="E2159" s="2" t="s">
        <v>3767</v>
      </c>
      <c r="F2159" s="2" t="s">
        <v>675</v>
      </c>
      <c r="G2159" s="7">
        <v>195000</v>
      </c>
      <c r="H2159" s="2" t="s">
        <v>82</v>
      </c>
      <c r="K2159" t="s">
        <v>21</v>
      </c>
    </row>
    <row r="2160" spans="2:11" x14ac:dyDescent="0.3">
      <c r="B2160" s="2"/>
      <c r="C2160" s="5" t="s">
        <v>74</v>
      </c>
      <c r="D2160" s="6" t="s">
        <v>3768</v>
      </c>
      <c r="E2160" s="2" t="s">
        <v>3769</v>
      </c>
      <c r="F2160" s="2" t="s">
        <v>675</v>
      </c>
      <c r="G2160" s="7">
        <v>95000</v>
      </c>
      <c r="H2160" s="2" t="s">
        <v>30</v>
      </c>
      <c r="K2160" t="s">
        <v>21</v>
      </c>
    </row>
    <row r="2161" spans="2:11" x14ac:dyDescent="0.3">
      <c r="B2161" s="2"/>
      <c r="C2161" s="5" t="s">
        <v>74</v>
      </c>
      <c r="D2161" s="6" t="s">
        <v>3770</v>
      </c>
      <c r="E2161" s="2" t="s">
        <v>3771</v>
      </c>
      <c r="F2161" s="2" t="s">
        <v>675</v>
      </c>
      <c r="G2161" s="7">
        <v>103000</v>
      </c>
      <c r="H2161" s="2" t="s">
        <v>30</v>
      </c>
      <c r="K2161" t="s">
        <v>21</v>
      </c>
    </row>
    <row r="2162" spans="2:11" x14ac:dyDescent="0.3">
      <c r="B2162" s="2"/>
      <c r="C2162" s="5" t="s">
        <v>74</v>
      </c>
      <c r="D2162" s="6" t="s">
        <v>3772</v>
      </c>
      <c r="E2162" s="2" t="s">
        <v>3773</v>
      </c>
      <c r="F2162" s="2" t="s">
        <v>675</v>
      </c>
      <c r="G2162" s="7">
        <v>161000</v>
      </c>
      <c r="H2162" s="2" t="s">
        <v>82</v>
      </c>
      <c r="K2162" t="s">
        <v>21</v>
      </c>
    </row>
    <row r="2163" spans="2:11" x14ac:dyDescent="0.3">
      <c r="B2163" s="2"/>
      <c r="C2163" s="5" t="s">
        <v>74</v>
      </c>
      <c r="D2163" s="6" t="s">
        <v>3774</v>
      </c>
      <c r="E2163" s="2" t="s">
        <v>3775</v>
      </c>
      <c r="F2163" s="2" t="s">
        <v>675</v>
      </c>
      <c r="G2163" s="7">
        <v>220000</v>
      </c>
      <c r="H2163" s="2" t="s">
        <v>82</v>
      </c>
      <c r="K2163" t="s">
        <v>21</v>
      </c>
    </row>
    <row r="2164" spans="2:11" x14ac:dyDescent="0.3">
      <c r="B2164" s="2"/>
      <c r="C2164" s="5" t="s">
        <v>74</v>
      </c>
      <c r="D2164" s="6" t="s">
        <v>3776</v>
      </c>
      <c r="E2164" s="2" t="s">
        <v>3777</v>
      </c>
      <c r="F2164" s="2" t="s">
        <v>675</v>
      </c>
      <c r="G2164" s="7">
        <v>106000</v>
      </c>
      <c r="H2164" s="2" t="s">
        <v>30</v>
      </c>
      <c r="K2164" t="s">
        <v>21</v>
      </c>
    </row>
    <row r="2165" spans="2:11" x14ac:dyDescent="0.3">
      <c r="B2165" s="2"/>
      <c r="C2165" s="5" t="s">
        <v>74</v>
      </c>
      <c r="D2165" s="6" t="s">
        <v>3778</v>
      </c>
      <c r="E2165" s="2" t="s">
        <v>3779</v>
      </c>
      <c r="F2165" s="2" t="s">
        <v>675</v>
      </c>
      <c r="G2165" s="7">
        <v>121000</v>
      </c>
      <c r="H2165" s="2" t="s">
        <v>30</v>
      </c>
      <c r="K2165" t="s">
        <v>21</v>
      </c>
    </row>
    <row r="2166" spans="2:11" x14ac:dyDescent="0.3">
      <c r="B2166" s="2"/>
      <c r="C2166" s="5" t="s">
        <v>74</v>
      </c>
      <c r="D2166" s="6" t="s">
        <v>3780</v>
      </c>
      <c r="E2166" s="2" t="s">
        <v>3781</v>
      </c>
      <c r="F2166" s="2" t="s">
        <v>675</v>
      </c>
      <c r="G2166" s="7">
        <v>91000</v>
      </c>
      <c r="H2166" s="2" t="s">
        <v>30</v>
      </c>
      <c r="K2166" t="s">
        <v>21</v>
      </c>
    </row>
    <row r="2167" spans="2:11" x14ac:dyDescent="0.3">
      <c r="B2167" s="2"/>
      <c r="C2167" s="5" t="s">
        <v>74</v>
      </c>
      <c r="D2167" s="6" t="s">
        <v>3782</v>
      </c>
      <c r="E2167" s="2" t="s">
        <v>3783</v>
      </c>
      <c r="F2167" s="2" t="s">
        <v>675</v>
      </c>
      <c r="G2167" s="7">
        <v>147000</v>
      </c>
      <c r="H2167" s="2" t="s">
        <v>30</v>
      </c>
      <c r="K2167" t="s">
        <v>21</v>
      </c>
    </row>
    <row r="2168" spans="2:11" x14ac:dyDescent="0.3">
      <c r="B2168" s="2"/>
      <c r="C2168" s="5" t="s">
        <v>74</v>
      </c>
      <c r="D2168" s="6" t="s">
        <v>3784</v>
      </c>
      <c r="E2168" s="2" t="s">
        <v>3785</v>
      </c>
      <c r="F2168" s="2" t="s">
        <v>675</v>
      </c>
      <c r="G2168" s="7">
        <v>181000</v>
      </c>
      <c r="H2168" s="2" t="s">
        <v>82</v>
      </c>
      <c r="I2168" s="3">
        <v>0.94</v>
      </c>
      <c r="K2168" t="s">
        <v>21</v>
      </c>
    </row>
    <row r="2169" spans="2:11" x14ac:dyDescent="0.3">
      <c r="B2169" s="2"/>
      <c r="C2169" s="5" t="s">
        <v>74</v>
      </c>
      <c r="D2169" s="6" t="s">
        <v>3786</v>
      </c>
      <c r="E2169" s="2" t="s">
        <v>3787</v>
      </c>
      <c r="F2169" s="2" t="s">
        <v>675</v>
      </c>
      <c r="G2169" s="7">
        <v>152000</v>
      </c>
      <c r="H2169" s="2" t="s">
        <v>30</v>
      </c>
      <c r="K2169" t="s">
        <v>21</v>
      </c>
    </row>
    <row r="2170" spans="2:11" x14ac:dyDescent="0.3">
      <c r="B2170" s="2"/>
      <c r="C2170" s="5" t="s">
        <v>74</v>
      </c>
      <c r="D2170" s="6" t="s">
        <v>3788</v>
      </c>
      <c r="E2170" s="2" t="s">
        <v>3789</v>
      </c>
      <c r="F2170" s="2" t="s">
        <v>675</v>
      </c>
      <c r="G2170" s="7">
        <v>196000</v>
      </c>
      <c r="H2170" s="2" t="s">
        <v>82</v>
      </c>
      <c r="K2170" t="s">
        <v>21</v>
      </c>
    </row>
    <row r="2171" spans="2:11" x14ac:dyDescent="0.3">
      <c r="B2171" s="2"/>
      <c r="C2171" s="5" t="s">
        <v>74</v>
      </c>
      <c r="D2171" s="6" t="s">
        <v>3790</v>
      </c>
      <c r="E2171" s="2" t="s">
        <v>3791</v>
      </c>
      <c r="F2171" s="2" t="s">
        <v>675</v>
      </c>
      <c r="G2171" s="7">
        <v>221000</v>
      </c>
      <c r="H2171" s="2" t="s">
        <v>30</v>
      </c>
      <c r="K2171" t="s">
        <v>21</v>
      </c>
    </row>
    <row r="2172" spans="2:11" x14ac:dyDescent="0.3">
      <c r="B2172" s="2"/>
      <c r="C2172" s="5" t="s">
        <v>74</v>
      </c>
      <c r="D2172" s="6" t="s">
        <v>3792</v>
      </c>
      <c r="E2172" s="2" t="s">
        <v>3793</v>
      </c>
      <c r="F2172" s="2" t="s">
        <v>675</v>
      </c>
      <c r="G2172" s="7">
        <v>261000</v>
      </c>
      <c r="H2172" s="2" t="s">
        <v>82</v>
      </c>
      <c r="K2172" t="s">
        <v>21</v>
      </c>
    </row>
    <row r="2173" spans="2:11" x14ac:dyDescent="0.3">
      <c r="B2173" s="2"/>
      <c r="C2173" s="5" t="s">
        <v>74</v>
      </c>
      <c r="D2173" s="6" t="s">
        <v>3794</v>
      </c>
      <c r="E2173" s="2" t="s">
        <v>3795</v>
      </c>
      <c r="F2173" s="2" t="s">
        <v>675</v>
      </c>
      <c r="G2173" s="7">
        <v>250000</v>
      </c>
      <c r="H2173" s="2" t="s">
        <v>82</v>
      </c>
      <c r="K2173" t="s">
        <v>21</v>
      </c>
    </row>
    <row r="2174" spans="2:11" x14ac:dyDescent="0.3">
      <c r="B2174" s="2"/>
      <c r="C2174" s="5" t="s">
        <v>74</v>
      </c>
      <c r="D2174" s="6" t="s">
        <v>3796</v>
      </c>
      <c r="E2174" s="2" t="s">
        <v>3797</v>
      </c>
      <c r="F2174" s="2" t="s">
        <v>675</v>
      </c>
      <c r="G2174" s="7">
        <v>341000</v>
      </c>
      <c r="H2174" s="2" t="s">
        <v>82</v>
      </c>
      <c r="K2174" t="s">
        <v>21</v>
      </c>
    </row>
    <row r="2175" spans="2:11" x14ac:dyDescent="0.3">
      <c r="B2175" s="2"/>
      <c r="C2175" s="5" t="s">
        <v>74</v>
      </c>
      <c r="D2175" s="6" t="s">
        <v>3798</v>
      </c>
      <c r="E2175" s="2" t="s">
        <v>3799</v>
      </c>
      <c r="F2175" s="2" t="s">
        <v>675</v>
      </c>
      <c r="G2175" s="7">
        <v>255000</v>
      </c>
      <c r="H2175" s="2" t="s">
        <v>82</v>
      </c>
      <c r="K2175" t="s">
        <v>21</v>
      </c>
    </row>
    <row r="2176" spans="2:11" x14ac:dyDescent="0.3">
      <c r="B2176" s="2"/>
      <c r="C2176" s="5" t="s">
        <v>74</v>
      </c>
      <c r="D2176" s="6" t="s">
        <v>3800</v>
      </c>
      <c r="E2176" s="2" t="s">
        <v>3801</v>
      </c>
      <c r="F2176" s="2" t="s">
        <v>675</v>
      </c>
      <c r="G2176" s="7">
        <v>320000</v>
      </c>
      <c r="H2176" s="2" t="s">
        <v>82</v>
      </c>
      <c r="K2176" t="s">
        <v>21</v>
      </c>
    </row>
    <row r="2177" spans="2:11" x14ac:dyDescent="0.3">
      <c r="B2177" s="2"/>
      <c r="C2177" s="5" t="s">
        <v>74</v>
      </c>
      <c r="D2177" s="6" t="s">
        <v>3802</v>
      </c>
      <c r="E2177" s="2" t="s">
        <v>3803</v>
      </c>
      <c r="F2177" s="2" t="s">
        <v>675</v>
      </c>
      <c r="G2177" s="7">
        <v>178000</v>
      </c>
      <c r="H2177" s="2" t="s">
        <v>82</v>
      </c>
      <c r="K2177" t="s">
        <v>21</v>
      </c>
    </row>
    <row r="2178" spans="2:11" x14ac:dyDescent="0.3">
      <c r="B2178" s="2"/>
      <c r="C2178" s="5" t="s">
        <v>74</v>
      </c>
      <c r="D2178" s="6" t="s">
        <v>3804</v>
      </c>
      <c r="E2178" s="2" t="s">
        <v>3805</v>
      </c>
      <c r="F2178" s="2" t="s">
        <v>675</v>
      </c>
      <c r="G2178" s="7">
        <v>201000</v>
      </c>
      <c r="H2178" s="2" t="s">
        <v>30</v>
      </c>
      <c r="K2178" t="s">
        <v>21</v>
      </c>
    </row>
    <row r="2179" spans="2:11" x14ac:dyDescent="0.3">
      <c r="B2179" s="2"/>
      <c r="C2179" s="5" t="s">
        <v>74</v>
      </c>
      <c r="D2179" s="6" t="s">
        <v>3806</v>
      </c>
      <c r="E2179" s="2" t="s">
        <v>3807</v>
      </c>
      <c r="F2179" s="2" t="s">
        <v>675</v>
      </c>
      <c r="G2179" s="7">
        <v>473000</v>
      </c>
      <c r="H2179" s="2" t="s">
        <v>30</v>
      </c>
      <c r="K2179" t="s">
        <v>21</v>
      </c>
    </row>
    <row r="2180" spans="2:11" x14ac:dyDescent="0.3">
      <c r="B2180" s="2"/>
      <c r="C2180" s="5" t="s">
        <v>74</v>
      </c>
      <c r="D2180" s="6" t="s">
        <v>3808</v>
      </c>
      <c r="E2180" s="2" t="s">
        <v>3809</v>
      </c>
      <c r="F2180" s="2" t="s">
        <v>675</v>
      </c>
      <c r="G2180" s="7">
        <v>60000</v>
      </c>
      <c r="H2180" s="2" t="s">
        <v>30</v>
      </c>
      <c r="K2180" t="s">
        <v>21</v>
      </c>
    </row>
    <row r="2181" spans="2:11" x14ac:dyDescent="0.3">
      <c r="B2181" s="2"/>
      <c r="C2181" s="5" t="s">
        <v>74</v>
      </c>
      <c r="D2181" s="6" t="s">
        <v>3810</v>
      </c>
      <c r="E2181" s="2" t="s">
        <v>3811</v>
      </c>
      <c r="F2181" s="2" t="s">
        <v>675</v>
      </c>
      <c r="G2181" s="7">
        <v>75000</v>
      </c>
      <c r="H2181" s="2" t="s">
        <v>82</v>
      </c>
      <c r="K2181" t="s">
        <v>21</v>
      </c>
    </row>
    <row r="2182" spans="2:11" x14ac:dyDescent="0.3">
      <c r="B2182" s="2"/>
      <c r="C2182" s="5" t="s">
        <v>74</v>
      </c>
      <c r="D2182" s="6" t="s">
        <v>3812</v>
      </c>
      <c r="E2182" s="2" t="s">
        <v>3813</v>
      </c>
      <c r="F2182" s="2" t="s">
        <v>675</v>
      </c>
      <c r="G2182" s="7">
        <v>47000</v>
      </c>
      <c r="H2182" s="2" t="s">
        <v>30</v>
      </c>
      <c r="K2182" t="s">
        <v>21</v>
      </c>
    </row>
    <row r="2183" spans="2:11" x14ac:dyDescent="0.3">
      <c r="B2183" s="2"/>
      <c r="C2183" s="5" t="s">
        <v>74</v>
      </c>
      <c r="D2183" s="6" t="s">
        <v>3814</v>
      </c>
      <c r="E2183" s="2" t="s">
        <v>3815</v>
      </c>
      <c r="F2183" s="2" t="s">
        <v>675</v>
      </c>
      <c r="G2183" s="7">
        <v>50000</v>
      </c>
      <c r="H2183" s="2" t="s">
        <v>30</v>
      </c>
      <c r="K2183" t="s">
        <v>21</v>
      </c>
    </row>
    <row r="2184" spans="2:11" x14ac:dyDescent="0.3">
      <c r="B2184" s="2"/>
      <c r="C2184" s="5" t="s">
        <v>74</v>
      </c>
      <c r="D2184" s="6" t="s">
        <v>3816</v>
      </c>
      <c r="E2184" s="2" t="s">
        <v>3817</v>
      </c>
      <c r="F2184" s="2" t="s">
        <v>675</v>
      </c>
      <c r="G2184" s="7">
        <v>82000</v>
      </c>
      <c r="H2184" s="2" t="s">
        <v>30</v>
      </c>
      <c r="K2184" t="s">
        <v>21</v>
      </c>
    </row>
    <row r="2185" spans="2:11" x14ac:dyDescent="0.3">
      <c r="B2185" s="2"/>
      <c r="C2185" s="5" t="s">
        <v>74</v>
      </c>
      <c r="D2185" s="6" t="s">
        <v>3818</v>
      </c>
      <c r="E2185" s="2" t="s">
        <v>3819</v>
      </c>
      <c r="F2185" s="2" t="s">
        <v>675</v>
      </c>
      <c r="G2185" s="7">
        <v>87000</v>
      </c>
      <c r="H2185" s="2" t="s">
        <v>30</v>
      </c>
      <c r="K2185" t="s">
        <v>21</v>
      </c>
    </row>
    <row r="2186" spans="2:11" x14ac:dyDescent="0.3">
      <c r="B2186" s="2"/>
      <c r="C2186" s="5" t="s">
        <v>74</v>
      </c>
      <c r="D2186" s="6" t="s">
        <v>3820</v>
      </c>
      <c r="E2186" s="2" t="s">
        <v>3821</v>
      </c>
      <c r="F2186" s="2" t="s">
        <v>675</v>
      </c>
      <c r="G2186" s="7">
        <v>102000</v>
      </c>
      <c r="H2186" s="2" t="s">
        <v>30</v>
      </c>
      <c r="K2186" t="s">
        <v>21</v>
      </c>
    </row>
    <row r="2187" spans="2:11" x14ac:dyDescent="0.3">
      <c r="B2187" s="2"/>
      <c r="C2187" s="5" t="s">
        <v>74</v>
      </c>
      <c r="D2187" s="6" t="s">
        <v>3822</v>
      </c>
      <c r="E2187" s="2" t="s">
        <v>3823</v>
      </c>
      <c r="F2187" s="2" t="s">
        <v>675</v>
      </c>
      <c r="G2187" s="7">
        <v>67000</v>
      </c>
      <c r="H2187" s="2" t="s">
        <v>30</v>
      </c>
      <c r="K2187" t="s">
        <v>21</v>
      </c>
    </row>
    <row r="2188" spans="2:11" x14ac:dyDescent="0.3">
      <c r="B2188" s="2"/>
      <c r="C2188" s="5" t="s">
        <v>74</v>
      </c>
      <c r="D2188" s="6" t="s">
        <v>3824</v>
      </c>
      <c r="E2188" s="2" t="s">
        <v>3825</v>
      </c>
      <c r="F2188" s="2" t="s">
        <v>675</v>
      </c>
      <c r="G2188" s="7">
        <v>81000</v>
      </c>
      <c r="H2188" s="2" t="s">
        <v>30</v>
      </c>
      <c r="K2188" t="s">
        <v>21</v>
      </c>
    </row>
    <row r="2189" spans="2:11" x14ac:dyDescent="0.3">
      <c r="B2189" s="2"/>
      <c r="C2189" s="5" t="s">
        <v>74</v>
      </c>
      <c r="D2189" s="6" t="s">
        <v>3826</v>
      </c>
      <c r="E2189" s="2" t="s">
        <v>3827</v>
      </c>
      <c r="F2189" s="2" t="s">
        <v>675</v>
      </c>
      <c r="G2189" s="7">
        <v>64000</v>
      </c>
      <c r="H2189" s="2" t="s">
        <v>30</v>
      </c>
      <c r="K2189" t="s">
        <v>21</v>
      </c>
    </row>
    <row r="2190" spans="2:11" x14ac:dyDescent="0.3">
      <c r="B2190" s="2"/>
      <c r="C2190" s="5" t="s">
        <v>74</v>
      </c>
      <c r="D2190" s="6" t="s">
        <v>3828</v>
      </c>
      <c r="E2190" s="2" t="s">
        <v>3829</v>
      </c>
      <c r="F2190" s="2" t="s">
        <v>675</v>
      </c>
      <c r="G2190" s="7">
        <v>210000</v>
      </c>
      <c r="H2190" s="2" t="s">
        <v>30</v>
      </c>
      <c r="K2190" t="s">
        <v>21</v>
      </c>
    </row>
    <row r="2191" spans="2:11" x14ac:dyDescent="0.3">
      <c r="B2191" s="2"/>
      <c r="C2191" s="5" t="s">
        <v>74</v>
      </c>
      <c r="D2191" s="6" t="s">
        <v>3830</v>
      </c>
      <c r="E2191" s="2" t="s">
        <v>3831</v>
      </c>
      <c r="F2191" s="2" t="s">
        <v>675</v>
      </c>
      <c r="G2191" s="7">
        <v>71000</v>
      </c>
      <c r="H2191" s="2" t="s">
        <v>82</v>
      </c>
      <c r="K2191" t="s">
        <v>21</v>
      </c>
    </row>
    <row r="2192" spans="2:11" x14ac:dyDescent="0.3">
      <c r="B2192" s="2"/>
      <c r="C2192" s="5" t="s">
        <v>74</v>
      </c>
      <c r="D2192" s="6" t="s">
        <v>3832</v>
      </c>
      <c r="E2192" s="2" t="s">
        <v>3833</v>
      </c>
      <c r="F2192" s="2" t="s">
        <v>675</v>
      </c>
      <c r="G2192" s="7">
        <v>57000</v>
      </c>
      <c r="H2192" s="2" t="s">
        <v>30</v>
      </c>
      <c r="K2192" t="s">
        <v>21</v>
      </c>
    </row>
    <row r="2193" spans="2:11" x14ac:dyDescent="0.3">
      <c r="B2193" s="2"/>
      <c r="C2193" s="5" t="s">
        <v>74</v>
      </c>
      <c r="D2193" s="6" t="s">
        <v>3834</v>
      </c>
      <c r="E2193" s="2" t="s">
        <v>3835</v>
      </c>
      <c r="F2193" s="2" t="s">
        <v>675</v>
      </c>
      <c r="G2193" s="7">
        <v>108000</v>
      </c>
      <c r="H2193" s="2" t="s">
        <v>30</v>
      </c>
      <c r="K2193" t="s">
        <v>21</v>
      </c>
    </row>
    <row r="2194" spans="2:11" x14ac:dyDescent="0.3">
      <c r="B2194" s="2"/>
      <c r="C2194" s="5" t="s">
        <v>74</v>
      </c>
      <c r="D2194" s="6" t="s">
        <v>3836</v>
      </c>
      <c r="E2194" s="2" t="s">
        <v>3837</v>
      </c>
      <c r="F2194" s="2" t="s">
        <v>675</v>
      </c>
      <c r="G2194" s="7">
        <v>94000</v>
      </c>
      <c r="H2194" s="2" t="s">
        <v>30</v>
      </c>
      <c r="K2194" t="s">
        <v>21</v>
      </c>
    </row>
    <row r="2195" spans="2:11" x14ac:dyDescent="0.3">
      <c r="B2195" s="2"/>
      <c r="C2195" s="5" t="s">
        <v>74</v>
      </c>
      <c r="D2195" s="6" t="s">
        <v>3838</v>
      </c>
      <c r="E2195" s="2" t="s">
        <v>3839</v>
      </c>
      <c r="F2195" s="2" t="s">
        <v>675</v>
      </c>
      <c r="G2195" s="7">
        <v>78000</v>
      </c>
      <c r="H2195" s="2" t="s">
        <v>30</v>
      </c>
      <c r="K2195" t="s">
        <v>21</v>
      </c>
    </row>
    <row r="2196" spans="2:11" x14ac:dyDescent="0.3">
      <c r="B2196" s="2"/>
      <c r="C2196" s="5" t="s">
        <v>74</v>
      </c>
      <c r="D2196" s="6" t="s">
        <v>3840</v>
      </c>
      <c r="E2196" s="2" t="s">
        <v>3841</v>
      </c>
      <c r="F2196" s="2" t="s">
        <v>675</v>
      </c>
      <c r="G2196" s="7">
        <v>79000</v>
      </c>
      <c r="H2196" s="2" t="s">
        <v>30</v>
      </c>
      <c r="K2196" t="s">
        <v>21</v>
      </c>
    </row>
    <row r="2197" spans="2:11" x14ac:dyDescent="0.3">
      <c r="B2197" s="2"/>
      <c r="C2197" s="5" t="s">
        <v>74</v>
      </c>
      <c r="D2197" s="6" t="s">
        <v>3842</v>
      </c>
      <c r="E2197" s="2" t="s">
        <v>3843</v>
      </c>
      <c r="F2197" s="2" t="s">
        <v>675</v>
      </c>
      <c r="G2197" s="7">
        <v>99000</v>
      </c>
      <c r="H2197" s="2" t="s">
        <v>30</v>
      </c>
      <c r="K2197" t="s">
        <v>21</v>
      </c>
    </row>
    <row r="2198" spans="2:11" x14ac:dyDescent="0.3">
      <c r="B2198" s="2"/>
      <c r="C2198" s="5" t="s">
        <v>74</v>
      </c>
      <c r="D2198" s="6" t="s">
        <v>3844</v>
      </c>
      <c r="E2198" s="2" t="s">
        <v>3845</v>
      </c>
      <c r="F2198" s="2" t="s">
        <v>675</v>
      </c>
      <c r="G2198" s="7">
        <v>114000</v>
      </c>
      <c r="H2198" s="2" t="s">
        <v>30</v>
      </c>
      <c r="K2198" t="s">
        <v>21</v>
      </c>
    </row>
    <row r="2199" spans="2:11" x14ac:dyDescent="0.3">
      <c r="B2199" s="2"/>
      <c r="C2199" s="5" t="s">
        <v>74</v>
      </c>
      <c r="D2199" s="6" t="s">
        <v>3846</v>
      </c>
      <c r="E2199" s="2" t="s">
        <v>3847</v>
      </c>
      <c r="F2199" s="2" t="s">
        <v>675</v>
      </c>
      <c r="G2199" s="7">
        <v>224000</v>
      </c>
      <c r="H2199" s="2" t="s">
        <v>82</v>
      </c>
      <c r="K2199" t="s">
        <v>21</v>
      </c>
    </row>
    <row r="2200" spans="2:11" x14ac:dyDescent="0.3">
      <c r="B2200" s="2"/>
      <c r="C2200" s="5" t="s">
        <v>74</v>
      </c>
      <c r="D2200" s="6" t="s">
        <v>3848</v>
      </c>
      <c r="E2200" s="2" t="s">
        <v>3849</v>
      </c>
      <c r="F2200" s="2" t="s">
        <v>675</v>
      </c>
      <c r="G2200" s="7">
        <v>151000</v>
      </c>
      <c r="H2200" s="2" t="s">
        <v>30</v>
      </c>
      <c r="K2200" t="s">
        <v>21</v>
      </c>
    </row>
    <row r="2201" spans="2:11" x14ac:dyDescent="0.3">
      <c r="B2201" s="2"/>
      <c r="C2201" s="5" t="s">
        <v>74</v>
      </c>
      <c r="D2201" s="6" t="s">
        <v>3850</v>
      </c>
      <c r="E2201" s="2" t="s">
        <v>3851</v>
      </c>
      <c r="F2201" s="2" t="s">
        <v>675</v>
      </c>
      <c r="G2201" s="7">
        <v>125000</v>
      </c>
      <c r="H2201" s="2" t="s">
        <v>30</v>
      </c>
      <c r="K2201" t="s">
        <v>21</v>
      </c>
    </row>
    <row r="2202" spans="2:11" x14ac:dyDescent="0.3">
      <c r="B2202" s="2"/>
      <c r="C2202" s="5" t="s">
        <v>74</v>
      </c>
      <c r="D2202" s="6" t="s">
        <v>3852</v>
      </c>
      <c r="E2202" s="2" t="s">
        <v>3853</v>
      </c>
      <c r="F2202" s="2" t="s">
        <v>675</v>
      </c>
      <c r="G2202" s="7">
        <v>99000</v>
      </c>
      <c r="H2202" s="2" t="s">
        <v>30</v>
      </c>
      <c r="K2202" t="s">
        <v>21</v>
      </c>
    </row>
    <row r="2203" spans="2:11" x14ac:dyDescent="0.3">
      <c r="B2203" s="2"/>
      <c r="C2203" s="5" t="s">
        <v>74</v>
      </c>
      <c r="D2203" s="6" t="s">
        <v>3854</v>
      </c>
      <c r="E2203" s="2" t="s">
        <v>3855</v>
      </c>
      <c r="F2203" s="2" t="s">
        <v>675</v>
      </c>
      <c r="G2203" s="7">
        <v>255000</v>
      </c>
      <c r="H2203" s="2" t="s">
        <v>30</v>
      </c>
      <c r="K2203" t="s">
        <v>21</v>
      </c>
    </row>
    <row r="2204" spans="2:11" x14ac:dyDescent="0.3">
      <c r="B2204" s="2"/>
      <c r="C2204" s="5" t="s">
        <v>74</v>
      </c>
      <c r="D2204" s="6" t="s">
        <v>3856</v>
      </c>
      <c r="E2204" s="2" t="s">
        <v>3857</v>
      </c>
      <c r="F2204" s="2" t="s">
        <v>675</v>
      </c>
      <c r="G2204" s="7">
        <v>168000</v>
      </c>
      <c r="H2204" s="2" t="s">
        <v>30</v>
      </c>
      <c r="K2204" t="s">
        <v>21</v>
      </c>
    </row>
    <row r="2205" spans="2:11" x14ac:dyDescent="0.3">
      <c r="B2205" s="2"/>
      <c r="C2205" s="5" t="s">
        <v>74</v>
      </c>
      <c r="D2205" s="6" t="s">
        <v>3858</v>
      </c>
      <c r="E2205" s="2" t="s">
        <v>3859</v>
      </c>
      <c r="F2205" s="2" t="s">
        <v>675</v>
      </c>
      <c r="G2205" s="7">
        <v>159000</v>
      </c>
      <c r="H2205" s="2" t="s">
        <v>30</v>
      </c>
      <c r="K2205" t="s">
        <v>21</v>
      </c>
    </row>
    <row r="2206" spans="2:11" x14ac:dyDescent="0.3">
      <c r="B2206" s="2"/>
      <c r="C2206" s="5" t="s">
        <v>74</v>
      </c>
      <c r="D2206" s="6" t="s">
        <v>3860</v>
      </c>
      <c r="E2206" s="2" t="s">
        <v>3861</v>
      </c>
      <c r="F2206" s="2" t="s">
        <v>675</v>
      </c>
      <c r="G2206" s="7">
        <v>189000</v>
      </c>
      <c r="H2206" s="2" t="s">
        <v>30</v>
      </c>
      <c r="K2206" t="s">
        <v>21</v>
      </c>
    </row>
    <row r="2207" spans="2:11" x14ac:dyDescent="0.3">
      <c r="B2207" s="2"/>
      <c r="C2207" s="5" t="s">
        <v>74</v>
      </c>
      <c r="D2207" s="6" t="s">
        <v>3862</v>
      </c>
      <c r="E2207" s="2" t="s">
        <v>3863</v>
      </c>
      <c r="F2207" s="2" t="s">
        <v>675</v>
      </c>
      <c r="G2207" s="7">
        <v>136000</v>
      </c>
      <c r="H2207" s="2" t="s">
        <v>30</v>
      </c>
      <c r="K2207" t="s">
        <v>21</v>
      </c>
    </row>
    <row r="2208" spans="2:11" x14ac:dyDescent="0.3">
      <c r="B2208" s="2"/>
      <c r="C2208" s="5" t="s">
        <v>74</v>
      </c>
      <c r="D2208" s="6" t="s">
        <v>3864</v>
      </c>
      <c r="E2208" s="2" t="s">
        <v>3865</v>
      </c>
      <c r="F2208" s="2" t="s">
        <v>675</v>
      </c>
      <c r="G2208" s="7">
        <v>232000</v>
      </c>
      <c r="H2208" s="2" t="s">
        <v>30</v>
      </c>
      <c r="K2208" t="s">
        <v>21</v>
      </c>
    </row>
    <row r="2209" spans="2:11" x14ac:dyDescent="0.3">
      <c r="B2209" s="2"/>
      <c r="C2209" s="5" t="s">
        <v>74</v>
      </c>
      <c r="D2209" s="6" t="s">
        <v>3866</v>
      </c>
      <c r="E2209" s="2" t="s">
        <v>3867</v>
      </c>
      <c r="F2209" s="2" t="s">
        <v>675</v>
      </c>
      <c r="G2209" s="7">
        <v>210000</v>
      </c>
      <c r="H2209" s="2" t="s">
        <v>30</v>
      </c>
      <c r="K2209" t="s">
        <v>21</v>
      </c>
    </row>
    <row r="2210" spans="2:11" x14ac:dyDescent="0.3">
      <c r="B2210" s="2"/>
      <c r="C2210" s="5" t="s">
        <v>74</v>
      </c>
      <c r="D2210" s="6" t="s">
        <v>3868</v>
      </c>
      <c r="E2210" s="2" t="s">
        <v>3869</v>
      </c>
      <c r="F2210" s="2" t="s">
        <v>675</v>
      </c>
      <c r="G2210" s="7">
        <v>266000</v>
      </c>
      <c r="H2210" s="2" t="s">
        <v>30</v>
      </c>
      <c r="K2210" t="s">
        <v>21</v>
      </c>
    </row>
    <row r="2211" spans="2:11" x14ac:dyDescent="0.3">
      <c r="B2211" s="2"/>
      <c r="C2211" s="5" t="s">
        <v>74</v>
      </c>
      <c r="D2211" s="6" t="s">
        <v>3870</v>
      </c>
      <c r="E2211" s="2" t="s">
        <v>3871</v>
      </c>
      <c r="F2211" s="2" t="s">
        <v>675</v>
      </c>
      <c r="G2211" s="7">
        <v>349000</v>
      </c>
      <c r="H2211" s="2" t="s">
        <v>30</v>
      </c>
      <c r="K2211" t="s">
        <v>21</v>
      </c>
    </row>
    <row r="2212" spans="2:11" x14ac:dyDescent="0.3">
      <c r="B2212" s="2"/>
      <c r="C2212" s="5" t="s">
        <v>74</v>
      </c>
      <c r="D2212" s="6" t="s">
        <v>3872</v>
      </c>
      <c r="E2212" s="2" t="s">
        <v>3873</v>
      </c>
      <c r="F2212" s="2" t="s">
        <v>675</v>
      </c>
      <c r="G2212" s="7">
        <v>322000</v>
      </c>
      <c r="H2212" s="2" t="s">
        <v>30</v>
      </c>
      <c r="K2212" t="s">
        <v>21</v>
      </c>
    </row>
    <row r="2213" spans="2:11" x14ac:dyDescent="0.3">
      <c r="B2213" s="2"/>
      <c r="C2213" s="5" t="s">
        <v>74</v>
      </c>
      <c r="D2213" s="6" t="s">
        <v>3874</v>
      </c>
      <c r="E2213" s="2" t="s">
        <v>3875</v>
      </c>
      <c r="F2213" s="2" t="s">
        <v>675</v>
      </c>
      <c r="G2213" s="7">
        <v>218000</v>
      </c>
      <c r="H2213" s="2" t="s">
        <v>30</v>
      </c>
      <c r="K2213" t="s">
        <v>21</v>
      </c>
    </row>
    <row r="2214" spans="2:11" x14ac:dyDescent="0.3">
      <c r="B2214" s="2"/>
      <c r="C2214" s="5" t="s">
        <v>74</v>
      </c>
      <c r="D2214" s="6" t="s">
        <v>3876</v>
      </c>
      <c r="E2214" s="2" t="s">
        <v>3877</v>
      </c>
      <c r="F2214" s="2" t="s">
        <v>675</v>
      </c>
      <c r="G2214" s="7">
        <v>194000</v>
      </c>
      <c r="H2214" s="2" t="s">
        <v>30</v>
      </c>
      <c r="K2214" t="s">
        <v>21</v>
      </c>
    </row>
    <row r="2215" spans="2:11" x14ac:dyDescent="0.3">
      <c r="B2215" s="2"/>
      <c r="C2215" s="5" t="s">
        <v>74</v>
      </c>
      <c r="D2215" s="6" t="s">
        <v>3878</v>
      </c>
      <c r="E2215" s="2" t="s">
        <v>3879</v>
      </c>
      <c r="F2215" s="2" t="s">
        <v>675</v>
      </c>
      <c r="G2215" s="7">
        <v>163000</v>
      </c>
      <c r="H2215" s="2" t="s">
        <v>30</v>
      </c>
      <c r="K2215" t="s">
        <v>21</v>
      </c>
    </row>
    <row r="2216" spans="2:11" x14ac:dyDescent="0.3">
      <c r="B2216" s="2"/>
      <c r="C2216" s="5" t="s">
        <v>74</v>
      </c>
      <c r="D2216" s="6" t="s">
        <v>3880</v>
      </c>
      <c r="E2216" s="2" t="s">
        <v>3881</v>
      </c>
      <c r="F2216" s="2" t="s">
        <v>675</v>
      </c>
      <c r="G2216" s="7">
        <v>201000</v>
      </c>
      <c r="H2216" s="2" t="s">
        <v>30</v>
      </c>
      <c r="K2216" t="s">
        <v>21</v>
      </c>
    </row>
    <row r="2217" spans="2:11" x14ac:dyDescent="0.3">
      <c r="B2217" s="2"/>
      <c r="C2217" s="5" t="s">
        <v>74</v>
      </c>
      <c r="D2217" s="6" t="s">
        <v>3882</v>
      </c>
      <c r="E2217" s="2" t="s">
        <v>3883</v>
      </c>
      <c r="F2217" s="2" t="s">
        <v>675</v>
      </c>
      <c r="G2217" s="7">
        <v>310000</v>
      </c>
      <c r="H2217" s="2" t="s">
        <v>30</v>
      </c>
      <c r="K2217" t="s">
        <v>21</v>
      </c>
    </row>
    <row r="2218" spans="2:11" x14ac:dyDescent="0.3">
      <c r="B2218" s="2"/>
      <c r="C2218" s="5" t="s">
        <v>74</v>
      </c>
      <c r="D2218" s="6" t="s">
        <v>3884</v>
      </c>
      <c r="E2218" s="2" t="s">
        <v>3885</v>
      </c>
      <c r="F2218" s="2" t="s">
        <v>675</v>
      </c>
      <c r="G2218" s="7">
        <v>169000</v>
      </c>
      <c r="H2218" s="2" t="s">
        <v>30</v>
      </c>
      <c r="K2218" t="s">
        <v>21</v>
      </c>
    </row>
    <row r="2219" spans="2:11" x14ac:dyDescent="0.3">
      <c r="B2219" s="2"/>
      <c r="C2219" s="5" t="s">
        <v>74</v>
      </c>
      <c r="D2219" s="6" t="s">
        <v>3886</v>
      </c>
      <c r="E2219" s="2" t="s">
        <v>3887</v>
      </c>
      <c r="F2219" s="2" t="s">
        <v>675</v>
      </c>
      <c r="G2219" s="7">
        <v>252000</v>
      </c>
      <c r="H2219" s="2" t="s">
        <v>30</v>
      </c>
      <c r="K2219" t="s">
        <v>21</v>
      </c>
    </row>
    <row r="2220" spans="2:11" x14ac:dyDescent="0.3">
      <c r="B2220" s="2"/>
      <c r="C2220" s="5" t="s">
        <v>74</v>
      </c>
      <c r="D2220" s="6" t="s">
        <v>3888</v>
      </c>
      <c r="E2220" s="2" t="s">
        <v>3889</v>
      </c>
      <c r="F2220" s="2" t="s">
        <v>675</v>
      </c>
      <c r="G2220" s="7">
        <v>253000</v>
      </c>
      <c r="H2220" s="2" t="s">
        <v>30</v>
      </c>
      <c r="K2220" t="s">
        <v>21</v>
      </c>
    </row>
    <row r="2221" spans="2:11" x14ac:dyDescent="0.3">
      <c r="B2221" s="2"/>
      <c r="C2221" s="5" t="s">
        <v>74</v>
      </c>
      <c r="D2221" s="6" t="s">
        <v>3890</v>
      </c>
      <c r="E2221" s="2" t="s">
        <v>3891</v>
      </c>
      <c r="F2221" s="2" t="s">
        <v>675</v>
      </c>
      <c r="G2221" s="7">
        <v>329000</v>
      </c>
      <c r="H2221" s="2" t="s">
        <v>30</v>
      </c>
      <c r="K2221" t="s">
        <v>21</v>
      </c>
    </row>
    <row r="2222" spans="2:11" x14ac:dyDescent="0.3">
      <c r="B2222" s="2"/>
      <c r="C2222" s="5" t="s">
        <v>74</v>
      </c>
      <c r="D2222" s="6" t="s">
        <v>3892</v>
      </c>
      <c r="E2222" s="2" t="s">
        <v>3893</v>
      </c>
      <c r="F2222" s="2" t="s">
        <v>675</v>
      </c>
      <c r="G2222" s="7">
        <v>423000</v>
      </c>
      <c r="H2222" s="2" t="s">
        <v>30</v>
      </c>
      <c r="K2222" t="s">
        <v>21</v>
      </c>
    </row>
    <row r="2223" spans="2:11" x14ac:dyDescent="0.3">
      <c r="B2223" s="2"/>
      <c r="G2223" s="7">
        <v>0</v>
      </c>
      <c r="K2223" t="s">
        <v>21</v>
      </c>
    </row>
    <row r="2224" spans="2:11" x14ac:dyDescent="0.3">
      <c r="B2224" s="2"/>
      <c r="D2224" s="6" t="s">
        <v>3894</v>
      </c>
      <c r="G2224" s="7">
        <v>0</v>
      </c>
      <c r="K2224" t="s">
        <v>21</v>
      </c>
    </row>
    <row r="2225" spans="2:11" x14ac:dyDescent="0.3">
      <c r="B2225" s="2"/>
      <c r="C2225" s="5" t="s">
        <v>74</v>
      </c>
      <c r="D2225" s="6" t="s">
        <v>3895</v>
      </c>
      <c r="E2225" s="2" t="s">
        <v>3896</v>
      </c>
      <c r="F2225" s="2" t="s">
        <v>92</v>
      </c>
      <c r="G2225" s="7">
        <v>78000</v>
      </c>
      <c r="H2225" s="2" t="s">
        <v>30</v>
      </c>
      <c r="I2225" s="3">
        <v>0.98</v>
      </c>
      <c r="K2225" t="s">
        <v>21</v>
      </c>
    </row>
    <row r="2226" spans="2:11" x14ac:dyDescent="0.3">
      <c r="B2226" s="2"/>
      <c r="C2226" s="5" t="s">
        <v>74</v>
      </c>
      <c r="D2226" s="6" t="s">
        <v>3897</v>
      </c>
      <c r="E2226" s="2" t="s">
        <v>3898</v>
      </c>
      <c r="F2226" s="2" t="s">
        <v>111</v>
      </c>
      <c r="G2226" s="7">
        <v>45000</v>
      </c>
      <c r="H2226" s="2" t="s">
        <v>82</v>
      </c>
      <c r="I2226" s="3">
        <v>0.99</v>
      </c>
      <c r="K2226" t="s">
        <v>21</v>
      </c>
    </row>
    <row r="2227" spans="2:11" x14ac:dyDescent="0.3">
      <c r="B2227" s="2"/>
      <c r="C2227" s="5" t="s">
        <v>74</v>
      </c>
      <c r="D2227" s="6" t="s">
        <v>3899</v>
      </c>
      <c r="E2227" s="2" t="s">
        <v>3900</v>
      </c>
      <c r="F2227" s="2" t="s">
        <v>304</v>
      </c>
      <c r="G2227" s="7">
        <v>187500</v>
      </c>
      <c r="H2227" s="2" t="s">
        <v>82</v>
      </c>
      <c r="I2227" s="3">
        <v>0.94</v>
      </c>
      <c r="K2227" t="s">
        <v>21</v>
      </c>
    </row>
    <row r="2228" spans="2:11" x14ac:dyDescent="0.3">
      <c r="B2228" s="2"/>
      <c r="C2228" s="5" t="s">
        <v>74</v>
      </c>
      <c r="D2228" s="6" t="s">
        <v>3901</v>
      </c>
      <c r="E2228" s="2" t="s">
        <v>3902</v>
      </c>
      <c r="F2228" s="2" t="s">
        <v>92</v>
      </c>
      <c r="G2228" s="7">
        <v>25000</v>
      </c>
      <c r="H2228" s="2" t="s">
        <v>82</v>
      </c>
      <c r="K2228" t="s">
        <v>21</v>
      </c>
    </row>
    <row r="2229" spans="2:11" x14ac:dyDescent="0.3">
      <c r="B2229" s="2"/>
      <c r="C2229" s="5" t="s">
        <v>74</v>
      </c>
      <c r="D2229" s="6" t="s">
        <v>3903</v>
      </c>
      <c r="E2229" s="2" t="s">
        <v>3904</v>
      </c>
      <c r="F2229" s="2" t="s">
        <v>92</v>
      </c>
      <c r="G2229" s="7">
        <v>25000</v>
      </c>
      <c r="H2229" s="2" t="s">
        <v>82</v>
      </c>
      <c r="I2229" s="3">
        <v>0.95</v>
      </c>
      <c r="K2229" t="s">
        <v>21</v>
      </c>
    </row>
    <row r="2230" spans="2:11" x14ac:dyDescent="0.3">
      <c r="B2230" s="2"/>
      <c r="C2230" s="5" t="s">
        <v>74</v>
      </c>
      <c r="D2230" s="6" t="s">
        <v>3905</v>
      </c>
      <c r="E2230" s="2" t="s">
        <v>3906</v>
      </c>
      <c r="F2230" s="2" t="s">
        <v>92</v>
      </c>
      <c r="G2230" s="7">
        <v>50000</v>
      </c>
      <c r="H2230" s="2" t="s">
        <v>82</v>
      </c>
      <c r="I2230" s="3">
        <v>0.93</v>
      </c>
      <c r="K2230" t="s">
        <v>21</v>
      </c>
    </row>
    <row r="2231" spans="2:11" x14ac:dyDescent="0.3">
      <c r="B2231" s="2"/>
      <c r="C2231" s="5" t="s">
        <v>74</v>
      </c>
      <c r="D2231" s="6" t="s">
        <v>3907</v>
      </c>
      <c r="E2231" s="2" t="s">
        <v>3908</v>
      </c>
      <c r="F2231" s="2" t="s">
        <v>111</v>
      </c>
      <c r="G2231" s="7">
        <v>35000</v>
      </c>
      <c r="H2231" s="2" t="s">
        <v>82</v>
      </c>
      <c r="I2231" s="3">
        <v>0.92</v>
      </c>
      <c r="K2231" t="s">
        <v>21</v>
      </c>
    </row>
    <row r="2232" spans="2:11" x14ac:dyDescent="0.3">
      <c r="B2232" s="2"/>
      <c r="C2232" s="5" t="s">
        <v>74</v>
      </c>
      <c r="D2232" s="6" t="s">
        <v>3909</v>
      </c>
      <c r="E2232" s="2" t="s">
        <v>3910</v>
      </c>
      <c r="F2232" s="2" t="s">
        <v>358</v>
      </c>
      <c r="G2232" s="7">
        <v>324000</v>
      </c>
      <c r="H2232" s="2" t="s">
        <v>82</v>
      </c>
      <c r="K2232" t="s">
        <v>21</v>
      </c>
    </row>
    <row r="2233" spans="2:11" x14ac:dyDescent="0.3">
      <c r="B2233" s="2"/>
      <c r="C2233" s="5" t="s">
        <v>74</v>
      </c>
      <c r="D2233" s="6" t="s">
        <v>3911</v>
      </c>
      <c r="E2233" s="2" t="s">
        <v>3912</v>
      </c>
      <c r="F2233" s="2" t="s">
        <v>358</v>
      </c>
      <c r="G2233" s="7">
        <v>347000</v>
      </c>
      <c r="H2233" s="2" t="s">
        <v>82</v>
      </c>
      <c r="K2233" t="s">
        <v>21</v>
      </c>
    </row>
    <row r="2234" spans="2:11" x14ac:dyDescent="0.3">
      <c r="B2234" s="2"/>
      <c r="C2234" s="5" t="s">
        <v>74</v>
      </c>
      <c r="D2234" s="6" t="s">
        <v>3913</v>
      </c>
      <c r="E2234" s="2" t="s">
        <v>3914</v>
      </c>
      <c r="F2234" s="2" t="s">
        <v>358</v>
      </c>
      <c r="G2234" s="7">
        <v>578000</v>
      </c>
      <c r="H2234" s="2" t="s">
        <v>82</v>
      </c>
      <c r="K2234" t="s">
        <v>21</v>
      </c>
    </row>
    <row r="2235" spans="2:11" x14ac:dyDescent="0.3">
      <c r="B2235" s="2"/>
      <c r="C2235" s="5" t="s">
        <v>74</v>
      </c>
      <c r="D2235" s="6" t="s">
        <v>3915</v>
      </c>
      <c r="E2235" s="2" t="s">
        <v>3916</v>
      </c>
      <c r="F2235" s="2" t="s">
        <v>355</v>
      </c>
      <c r="G2235" s="7">
        <v>578000</v>
      </c>
      <c r="H2235" s="2" t="s">
        <v>82</v>
      </c>
      <c r="K2235" t="s">
        <v>21</v>
      </c>
    </row>
    <row r="2236" spans="2:11" x14ac:dyDescent="0.3">
      <c r="B2236" s="2"/>
      <c r="C2236" s="5" t="s">
        <v>74</v>
      </c>
      <c r="D2236" s="6" t="s">
        <v>3917</v>
      </c>
      <c r="E2236" s="2" t="s">
        <v>3918</v>
      </c>
      <c r="F2236" s="2" t="s">
        <v>355</v>
      </c>
      <c r="G2236" s="7">
        <v>578000</v>
      </c>
      <c r="H2236" s="2" t="s">
        <v>82</v>
      </c>
      <c r="K2236" t="s">
        <v>21</v>
      </c>
    </row>
    <row r="2237" spans="2:11" x14ac:dyDescent="0.3">
      <c r="B2237" s="2"/>
      <c r="C2237" s="5" t="s">
        <v>74</v>
      </c>
      <c r="D2237" s="6" t="s">
        <v>3919</v>
      </c>
      <c r="E2237" s="2" t="s">
        <v>3920</v>
      </c>
      <c r="F2237" s="2" t="s">
        <v>355</v>
      </c>
      <c r="G2237" s="7">
        <v>578000</v>
      </c>
      <c r="H2237" s="2" t="s">
        <v>82</v>
      </c>
      <c r="K2237" t="s">
        <v>21</v>
      </c>
    </row>
    <row r="2238" spans="2:11" x14ac:dyDescent="0.3">
      <c r="B2238" s="2"/>
      <c r="C2238" s="5" t="s">
        <v>74</v>
      </c>
      <c r="D2238" s="6" t="s">
        <v>3921</v>
      </c>
      <c r="E2238" s="2" t="s">
        <v>3922</v>
      </c>
      <c r="F2238" s="2" t="s">
        <v>355</v>
      </c>
      <c r="G2238" s="7">
        <v>578000</v>
      </c>
      <c r="H2238" s="2" t="s">
        <v>82</v>
      </c>
      <c r="K2238" t="s">
        <v>21</v>
      </c>
    </row>
    <row r="2239" spans="2:11" x14ac:dyDescent="0.3">
      <c r="B2239" s="2"/>
      <c r="G2239" s="7">
        <v>0</v>
      </c>
      <c r="K2239" t="s">
        <v>21</v>
      </c>
    </row>
    <row r="2240" spans="2:11" x14ac:dyDescent="0.3">
      <c r="B2240" s="2"/>
      <c r="D2240" s="6" t="s">
        <v>3923</v>
      </c>
      <c r="G2240" s="7">
        <v>0</v>
      </c>
      <c r="K2240" t="s">
        <v>21</v>
      </c>
    </row>
    <row r="2241" spans="2:11" x14ac:dyDescent="0.3">
      <c r="B2241" s="2"/>
      <c r="C2241" s="5" t="s">
        <v>74</v>
      </c>
      <c r="D2241" s="6" t="s">
        <v>3924</v>
      </c>
      <c r="E2241" s="2" t="s">
        <v>3925</v>
      </c>
      <c r="F2241" s="2" t="s">
        <v>358</v>
      </c>
      <c r="G2241" s="7">
        <v>725000</v>
      </c>
      <c r="H2241" s="2" t="s">
        <v>82</v>
      </c>
      <c r="K2241" t="s">
        <v>21</v>
      </c>
    </row>
    <row r="2242" spans="2:11" x14ac:dyDescent="0.3">
      <c r="B2242" s="2"/>
      <c r="C2242" s="5" t="s">
        <v>74</v>
      </c>
      <c r="D2242" s="6" t="s">
        <v>3926</v>
      </c>
      <c r="E2242" s="2" t="s">
        <v>3927</v>
      </c>
      <c r="F2242" s="2" t="s">
        <v>358</v>
      </c>
      <c r="G2242" s="7">
        <v>625000</v>
      </c>
      <c r="H2242" s="2" t="s">
        <v>82</v>
      </c>
      <c r="K2242" t="s">
        <v>21</v>
      </c>
    </row>
    <row r="2243" spans="2:11" x14ac:dyDescent="0.3">
      <c r="B2243" s="2"/>
      <c r="C2243" s="5" t="s">
        <v>74</v>
      </c>
      <c r="D2243" s="6" t="s">
        <v>3928</v>
      </c>
      <c r="E2243" s="2" t="s">
        <v>3929</v>
      </c>
      <c r="F2243" s="2" t="s">
        <v>358</v>
      </c>
      <c r="G2243" s="7">
        <v>750000</v>
      </c>
      <c r="H2243" s="2" t="s">
        <v>82</v>
      </c>
      <c r="K2243" t="s">
        <v>21</v>
      </c>
    </row>
    <row r="2244" spans="2:11" x14ac:dyDescent="0.3">
      <c r="B2244" s="2"/>
      <c r="C2244" s="5" t="s">
        <v>74</v>
      </c>
      <c r="D2244" s="6" t="s">
        <v>3930</v>
      </c>
      <c r="E2244" s="2" t="s">
        <v>3931</v>
      </c>
      <c r="F2244" s="2" t="s">
        <v>358</v>
      </c>
      <c r="G2244" s="7">
        <v>1100000</v>
      </c>
      <c r="H2244" s="2" t="s">
        <v>82</v>
      </c>
      <c r="K2244" t="s">
        <v>21</v>
      </c>
    </row>
    <row r="2245" spans="2:11" x14ac:dyDescent="0.3">
      <c r="B2245" s="2"/>
      <c r="C2245" s="5" t="s">
        <v>74</v>
      </c>
      <c r="D2245" s="6" t="s">
        <v>3932</v>
      </c>
      <c r="E2245" s="2" t="s">
        <v>3933</v>
      </c>
      <c r="F2245" s="2" t="s">
        <v>358</v>
      </c>
      <c r="G2245" s="7">
        <v>562000</v>
      </c>
      <c r="H2245" s="2" t="s">
        <v>82</v>
      </c>
      <c r="K2245" t="s">
        <v>21</v>
      </c>
    </row>
    <row r="2246" spans="2:11" x14ac:dyDescent="0.3">
      <c r="B2246" s="2"/>
      <c r="C2246" s="5" t="s">
        <v>74</v>
      </c>
      <c r="D2246" s="6" t="s">
        <v>3934</v>
      </c>
      <c r="E2246" s="2" t="s">
        <v>3935</v>
      </c>
      <c r="F2246" s="2" t="s">
        <v>358</v>
      </c>
      <c r="G2246" s="7">
        <v>615000</v>
      </c>
      <c r="H2246" s="2" t="s">
        <v>30</v>
      </c>
      <c r="K2246" t="s">
        <v>21</v>
      </c>
    </row>
    <row r="2247" spans="2:11" x14ac:dyDescent="0.3">
      <c r="B2247" s="2"/>
      <c r="C2247" s="5" t="s">
        <v>74</v>
      </c>
      <c r="D2247" s="6" t="s">
        <v>3936</v>
      </c>
      <c r="E2247" s="2" t="s">
        <v>3937</v>
      </c>
      <c r="F2247" s="2" t="s">
        <v>358</v>
      </c>
      <c r="G2247" s="7">
        <v>699000</v>
      </c>
      <c r="H2247" s="2" t="s">
        <v>82</v>
      </c>
      <c r="K2247" t="s">
        <v>21</v>
      </c>
    </row>
    <row r="2248" spans="2:11" x14ac:dyDescent="0.3">
      <c r="B2248" s="2"/>
      <c r="C2248" s="5" t="s">
        <v>74</v>
      </c>
      <c r="D2248" s="6" t="s">
        <v>3938</v>
      </c>
      <c r="E2248" s="2" t="s">
        <v>3939</v>
      </c>
      <c r="F2248" s="2" t="s">
        <v>358</v>
      </c>
      <c r="G2248" s="7">
        <v>1207000</v>
      </c>
      <c r="H2248" s="2" t="s">
        <v>82</v>
      </c>
      <c r="K2248" t="s">
        <v>21</v>
      </c>
    </row>
    <row r="2249" spans="2:11" x14ac:dyDescent="0.3">
      <c r="B2249" s="2"/>
      <c r="C2249" s="5" t="s">
        <v>74</v>
      </c>
      <c r="D2249" s="6" t="s">
        <v>3940</v>
      </c>
      <c r="E2249" s="2" t="s">
        <v>3941</v>
      </c>
      <c r="F2249" s="2" t="s">
        <v>358</v>
      </c>
      <c r="G2249" s="7">
        <v>1008000</v>
      </c>
      <c r="H2249" s="2" t="s">
        <v>82</v>
      </c>
      <c r="K2249" t="s">
        <v>21</v>
      </c>
    </row>
    <row r="2250" spans="2:11" x14ac:dyDescent="0.3">
      <c r="B2250" s="2"/>
      <c r="C2250" s="5" t="s">
        <v>74</v>
      </c>
      <c r="D2250" s="6" t="s">
        <v>3942</v>
      </c>
      <c r="E2250" s="2" t="s">
        <v>3943</v>
      </c>
      <c r="F2250" s="2" t="s">
        <v>358</v>
      </c>
      <c r="G2250" s="7">
        <v>1295000</v>
      </c>
      <c r="H2250" s="2" t="s">
        <v>30</v>
      </c>
      <c r="K2250" t="s">
        <v>21</v>
      </c>
    </row>
    <row r="2251" spans="2:11" x14ac:dyDescent="0.3">
      <c r="B2251" s="2"/>
      <c r="C2251" s="5" t="s">
        <v>74</v>
      </c>
      <c r="D2251" s="6" t="s">
        <v>3944</v>
      </c>
      <c r="E2251" s="2" t="s">
        <v>3945</v>
      </c>
      <c r="F2251" s="2" t="s">
        <v>358</v>
      </c>
      <c r="G2251" s="7">
        <v>1500000</v>
      </c>
      <c r="H2251" s="2" t="s">
        <v>30</v>
      </c>
      <c r="K2251" t="s">
        <v>21</v>
      </c>
    </row>
    <row r="2252" spans="2:11" x14ac:dyDescent="0.3">
      <c r="B2252" s="2"/>
      <c r="C2252" s="5" t="s">
        <v>74</v>
      </c>
      <c r="D2252" s="6" t="s">
        <v>3946</v>
      </c>
      <c r="E2252" s="2" t="s">
        <v>3947</v>
      </c>
      <c r="F2252" s="2" t="s">
        <v>358</v>
      </c>
      <c r="G2252" s="7">
        <v>294000</v>
      </c>
      <c r="H2252" s="2" t="s">
        <v>82</v>
      </c>
      <c r="K2252" t="s">
        <v>21</v>
      </c>
    </row>
    <row r="2253" spans="2:11" x14ac:dyDescent="0.3">
      <c r="B2253" s="2"/>
      <c r="C2253" s="5" t="s">
        <v>74</v>
      </c>
      <c r="D2253" s="6" t="s">
        <v>3948</v>
      </c>
      <c r="E2253" s="2" t="s">
        <v>3949</v>
      </c>
      <c r="F2253" s="2" t="s">
        <v>358</v>
      </c>
      <c r="G2253" s="7">
        <v>304000</v>
      </c>
      <c r="H2253" s="2" t="s">
        <v>30</v>
      </c>
      <c r="K2253" t="s">
        <v>21</v>
      </c>
    </row>
    <row r="2254" spans="2:11" x14ac:dyDescent="0.3">
      <c r="B2254" s="2"/>
      <c r="C2254" s="5" t="s">
        <v>74</v>
      </c>
      <c r="D2254" s="6" t="s">
        <v>3950</v>
      </c>
      <c r="E2254" s="2" t="s">
        <v>3951</v>
      </c>
      <c r="F2254" s="2" t="s">
        <v>358</v>
      </c>
      <c r="G2254" s="7">
        <v>491000</v>
      </c>
      <c r="H2254" s="2" t="s">
        <v>30</v>
      </c>
      <c r="K2254" t="s">
        <v>21</v>
      </c>
    </row>
    <row r="2255" spans="2:11" x14ac:dyDescent="0.3">
      <c r="B2255" s="2"/>
      <c r="C2255" s="5" t="s">
        <v>74</v>
      </c>
      <c r="D2255" s="6" t="s">
        <v>3952</v>
      </c>
      <c r="E2255" s="2" t="s">
        <v>3953</v>
      </c>
      <c r="F2255" s="2" t="s">
        <v>358</v>
      </c>
      <c r="G2255" s="7">
        <v>551000</v>
      </c>
      <c r="H2255" s="2" t="s">
        <v>30</v>
      </c>
      <c r="K2255" t="s">
        <v>21</v>
      </c>
    </row>
    <row r="2256" spans="2:11" x14ac:dyDescent="0.3">
      <c r="B2256" s="2"/>
      <c r="C2256" s="5" t="s">
        <v>74</v>
      </c>
      <c r="D2256" s="6" t="s">
        <v>3954</v>
      </c>
      <c r="E2256" s="2" t="s">
        <v>3955</v>
      </c>
      <c r="F2256" s="2" t="s">
        <v>358</v>
      </c>
      <c r="G2256" s="7">
        <v>850000</v>
      </c>
      <c r="H2256" s="2" t="s">
        <v>82</v>
      </c>
      <c r="K2256" t="s">
        <v>21</v>
      </c>
    </row>
    <row r="2257" spans="2:11" x14ac:dyDescent="0.3">
      <c r="B2257" s="2"/>
      <c r="C2257" s="5" t="s">
        <v>74</v>
      </c>
      <c r="D2257" s="6" t="s">
        <v>3956</v>
      </c>
      <c r="E2257" s="2" t="s">
        <v>3957</v>
      </c>
      <c r="F2257" s="2" t="s">
        <v>358</v>
      </c>
      <c r="G2257" s="7">
        <v>785000</v>
      </c>
      <c r="H2257" s="2" t="s">
        <v>30</v>
      </c>
      <c r="I2257" s="3">
        <v>0.95</v>
      </c>
      <c r="K2257" t="s">
        <v>21</v>
      </c>
    </row>
    <row r="2258" spans="2:11" x14ac:dyDescent="0.3">
      <c r="B2258" s="2"/>
      <c r="C2258" s="5" t="s">
        <v>74</v>
      </c>
      <c r="D2258" s="6" t="s">
        <v>3958</v>
      </c>
      <c r="E2258" s="2" t="s">
        <v>3959</v>
      </c>
      <c r="F2258" s="2" t="s">
        <v>358</v>
      </c>
      <c r="G2258" s="7">
        <v>4320000</v>
      </c>
      <c r="H2258" s="2" t="s">
        <v>82</v>
      </c>
      <c r="K2258" t="s">
        <v>21</v>
      </c>
    </row>
    <row r="2259" spans="2:11" x14ac:dyDescent="0.3">
      <c r="B2259" s="2"/>
      <c r="C2259" s="5" t="s">
        <v>74</v>
      </c>
      <c r="D2259" s="6" t="s">
        <v>3960</v>
      </c>
      <c r="E2259" s="2" t="s">
        <v>3961</v>
      </c>
      <c r="F2259" s="2" t="s">
        <v>358</v>
      </c>
      <c r="G2259" s="7">
        <v>4541000</v>
      </c>
      <c r="H2259" s="2" t="s">
        <v>82</v>
      </c>
      <c r="K2259" t="s">
        <v>21</v>
      </c>
    </row>
    <row r="2260" spans="2:11" x14ac:dyDescent="0.3">
      <c r="B2260" s="2"/>
      <c r="C2260" s="5" t="s">
        <v>74</v>
      </c>
      <c r="D2260" s="6" t="s">
        <v>3962</v>
      </c>
      <c r="E2260" s="2" t="s">
        <v>3963</v>
      </c>
      <c r="F2260" s="2" t="s">
        <v>358</v>
      </c>
      <c r="G2260" s="7">
        <v>600000</v>
      </c>
      <c r="H2260" s="2" t="s">
        <v>30</v>
      </c>
      <c r="K2260" t="s">
        <v>21</v>
      </c>
    </row>
    <row r="2261" spans="2:11" x14ac:dyDescent="0.3">
      <c r="B2261" s="2"/>
      <c r="C2261" s="5" t="s">
        <v>74</v>
      </c>
      <c r="D2261" s="6" t="s">
        <v>3964</v>
      </c>
      <c r="E2261" s="2" t="s">
        <v>3965</v>
      </c>
      <c r="F2261" s="2" t="s">
        <v>358</v>
      </c>
      <c r="G2261" s="7">
        <v>785000</v>
      </c>
      <c r="H2261" s="2" t="s">
        <v>30</v>
      </c>
      <c r="K2261" t="s">
        <v>21</v>
      </c>
    </row>
    <row r="2262" spans="2:11" x14ac:dyDescent="0.3">
      <c r="B2262" s="2"/>
      <c r="C2262" s="5" t="s">
        <v>74</v>
      </c>
      <c r="D2262" s="6" t="s">
        <v>3966</v>
      </c>
      <c r="E2262" s="2" t="s">
        <v>3967</v>
      </c>
      <c r="F2262" s="2" t="s">
        <v>358</v>
      </c>
      <c r="G2262" s="7">
        <v>803000</v>
      </c>
      <c r="H2262" s="2" t="s">
        <v>30</v>
      </c>
      <c r="K2262" t="s">
        <v>21</v>
      </c>
    </row>
    <row r="2263" spans="2:11" x14ac:dyDescent="0.3">
      <c r="B2263" s="2"/>
      <c r="C2263" s="5" t="s">
        <v>74</v>
      </c>
      <c r="D2263" s="6" t="s">
        <v>3968</v>
      </c>
      <c r="E2263" s="2" t="s">
        <v>3969</v>
      </c>
      <c r="F2263" s="2" t="s">
        <v>358</v>
      </c>
      <c r="G2263" s="7">
        <v>936000</v>
      </c>
      <c r="H2263" s="2" t="s">
        <v>30</v>
      </c>
      <c r="K2263" t="s">
        <v>21</v>
      </c>
    </row>
    <row r="2264" spans="2:11" x14ac:dyDescent="0.3">
      <c r="B2264" s="2"/>
      <c r="C2264" s="5" t="s">
        <v>74</v>
      </c>
      <c r="D2264" s="6" t="s">
        <v>3970</v>
      </c>
      <c r="E2264" s="2" t="s">
        <v>3971</v>
      </c>
      <c r="F2264" s="2" t="s">
        <v>358</v>
      </c>
      <c r="G2264" s="7">
        <v>1380000</v>
      </c>
      <c r="H2264" s="2" t="s">
        <v>30</v>
      </c>
      <c r="K2264" t="s">
        <v>21</v>
      </c>
    </row>
    <row r="2265" spans="2:11" x14ac:dyDescent="0.3">
      <c r="B2265" s="2"/>
      <c r="C2265" s="5" t="s">
        <v>74</v>
      </c>
      <c r="D2265" s="6" t="s">
        <v>3972</v>
      </c>
      <c r="E2265" s="2" t="s">
        <v>3973</v>
      </c>
      <c r="F2265" s="2" t="s">
        <v>358</v>
      </c>
      <c r="G2265" s="7">
        <v>1577000</v>
      </c>
      <c r="H2265" s="2" t="s">
        <v>82</v>
      </c>
      <c r="K2265" t="s">
        <v>21</v>
      </c>
    </row>
    <row r="2266" spans="2:11" x14ac:dyDescent="0.3">
      <c r="B2266" s="2"/>
      <c r="C2266" s="5" t="s">
        <v>74</v>
      </c>
      <c r="D2266" s="6" t="s">
        <v>3974</v>
      </c>
      <c r="E2266" s="2" t="s">
        <v>3975</v>
      </c>
      <c r="F2266" s="2" t="s">
        <v>358</v>
      </c>
      <c r="G2266" s="7">
        <v>1510000</v>
      </c>
      <c r="H2266" s="2" t="s">
        <v>30</v>
      </c>
      <c r="K2266" t="s">
        <v>21</v>
      </c>
    </row>
    <row r="2267" spans="2:11" x14ac:dyDescent="0.3">
      <c r="B2267" s="2"/>
      <c r="C2267" s="5" t="s">
        <v>74</v>
      </c>
      <c r="D2267" s="6" t="s">
        <v>3976</v>
      </c>
      <c r="E2267" s="2" t="s">
        <v>3977</v>
      </c>
      <c r="F2267" s="2" t="s">
        <v>358</v>
      </c>
      <c r="G2267" s="7">
        <v>2647500</v>
      </c>
      <c r="H2267" s="2" t="s">
        <v>82</v>
      </c>
      <c r="K2267" t="s">
        <v>21</v>
      </c>
    </row>
    <row r="2268" spans="2:11" x14ac:dyDescent="0.3">
      <c r="B2268" s="2"/>
      <c r="C2268" s="5" t="s">
        <v>74</v>
      </c>
      <c r="D2268" s="6" t="s">
        <v>3978</v>
      </c>
      <c r="E2268" s="2" t="s">
        <v>3979</v>
      </c>
      <c r="F2268" s="2" t="s">
        <v>358</v>
      </c>
      <c r="G2268" s="7">
        <v>2130000</v>
      </c>
      <c r="H2268" s="2" t="s">
        <v>30</v>
      </c>
      <c r="K2268" t="s">
        <v>21</v>
      </c>
    </row>
    <row r="2269" spans="2:11" x14ac:dyDescent="0.3">
      <c r="B2269" s="2"/>
      <c r="C2269" s="5" t="s">
        <v>74</v>
      </c>
      <c r="D2269" s="6" t="s">
        <v>3980</v>
      </c>
      <c r="E2269" s="2" t="s">
        <v>3981</v>
      </c>
      <c r="F2269" s="2" t="s">
        <v>358</v>
      </c>
      <c r="G2269" s="7">
        <v>2650000</v>
      </c>
      <c r="H2269" s="2" t="s">
        <v>30</v>
      </c>
      <c r="K2269" t="s">
        <v>21</v>
      </c>
    </row>
    <row r="2270" spans="2:11" x14ac:dyDescent="0.3">
      <c r="B2270" s="2"/>
      <c r="C2270" s="5" t="s">
        <v>74</v>
      </c>
      <c r="D2270" s="6" t="s">
        <v>3982</v>
      </c>
      <c r="E2270" s="2" t="s">
        <v>3983</v>
      </c>
      <c r="F2270" s="2" t="s">
        <v>358</v>
      </c>
      <c r="G2270" s="7">
        <v>3536000</v>
      </c>
      <c r="H2270" s="2" t="s">
        <v>82</v>
      </c>
      <c r="K2270" t="s">
        <v>21</v>
      </c>
    </row>
    <row r="2271" spans="2:11" x14ac:dyDescent="0.3">
      <c r="B2271" s="2"/>
      <c r="C2271" s="5" t="s">
        <v>74</v>
      </c>
      <c r="D2271" s="6" t="s">
        <v>3958</v>
      </c>
      <c r="E2271" s="2" t="s">
        <v>3984</v>
      </c>
      <c r="F2271" s="2" t="s">
        <v>358</v>
      </c>
      <c r="G2271" s="7">
        <v>2780000</v>
      </c>
      <c r="H2271" s="2" t="s">
        <v>30</v>
      </c>
      <c r="K2271" t="s">
        <v>21</v>
      </c>
    </row>
    <row r="2272" spans="2:11" x14ac:dyDescent="0.3">
      <c r="B2272" s="2"/>
      <c r="C2272" s="5" t="s">
        <v>74</v>
      </c>
      <c r="D2272" s="6" t="s">
        <v>3960</v>
      </c>
      <c r="E2272" s="2" t="s">
        <v>3985</v>
      </c>
      <c r="F2272" s="2" t="s">
        <v>358</v>
      </c>
      <c r="G2272" s="7">
        <v>4169000</v>
      </c>
      <c r="H2272" s="2" t="s">
        <v>30</v>
      </c>
      <c r="K2272" t="s">
        <v>21</v>
      </c>
    </row>
    <row r="2273" spans="2:11" x14ac:dyDescent="0.3">
      <c r="B2273" s="2"/>
      <c r="C2273" s="5" t="s">
        <v>74</v>
      </c>
      <c r="D2273" s="6" t="s">
        <v>3986</v>
      </c>
      <c r="E2273" s="2" t="s">
        <v>3987</v>
      </c>
      <c r="F2273" s="2" t="s">
        <v>92</v>
      </c>
      <c r="G2273" s="7">
        <v>24283</v>
      </c>
      <c r="H2273" s="2" t="s">
        <v>82</v>
      </c>
      <c r="I2273" s="3">
        <v>0.98</v>
      </c>
      <c r="K2273" t="s">
        <v>21</v>
      </c>
    </row>
    <row r="2274" spans="2:11" x14ac:dyDescent="0.3">
      <c r="B2274" s="2"/>
      <c r="G2274" s="7">
        <v>0</v>
      </c>
      <c r="K2274" t="s">
        <v>21</v>
      </c>
    </row>
    <row r="2275" spans="2:11" x14ac:dyDescent="0.3">
      <c r="B2275" s="2"/>
      <c r="D2275" s="6" t="s">
        <v>3988</v>
      </c>
      <c r="G2275" s="7">
        <v>0</v>
      </c>
      <c r="K2275" t="s">
        <v>21</v>
      </c>
    </row>
    <row r="2276" spans="2:11" x14ac:dyDescent="0.3">
      <c r="B2276" s="2"/>
      <c r="C2276" s="5" t="s">
        <v>74</v>
      </c>
      <c r="D2276" s="6" t="s">
        <v>3989</v>
      </c>
      <c r="E2276" s="2" t="s">
        <v>3990</v>
      </c>
      <c r="F2276" s="2" t="s">
        <v>301</v>
      </c>
      <c r="G2276" s="7">
        <v>35000</v>
      </c>
      <c r="H2276" s="2" t="s">
        <v>30</v>
      </c>
      <c r="K2276" t="s">
        <v>21</v>
      </c>
    </row>
    <row r="2277" spans="2:11" x14ac:dyDescent="0.3">
      <c r="B2277" s="2"/>
      <c r="C2277" s="5" t="s">
        <v>74</v>
      </c>
      <c r="D2277" s="6" t="s">
        <v>3991</v>
      </c>
      <c r="E2277" s="2" t="s">
        <v>3992</v>
      </c>
      <c r="F2277" s="2" t="s">
        <v>301</v>
      </c>
      <c r="G2277" s="7">
        <v>41000</v>
      </c>
      <c r="H2277" s="2" t="s">
        <v>30</v>
      </c>
      <c r="I2277" s="3">
        <v>1</v>
      </c>
      <c r="K2277" t="s">
        <v>21</v>
      </c>
    </row>
    <row r="2278" spans="2:11" x14ac:dyDescent="0.3">
      <c r="B2278" s="2"/>
      <c r="C2278" s="5" t="s">
        <v>74</v>
      </c>
      <c r="D2278" s="6" t="s">
        <v>3993</v>
      </c>
      <c r="E2278" s="2" t="s">
        <v>3994</v>
      </c>
      <c r="F2278" s="2" t="s">
        <v>301</v>
      </c>
      <c r="G2278" s="7">
        <v>79000</v>
      </c>
      <c r="H2278" s="2" t="s">
        <v>30</v>
      </c>
      <c r="K2278" t="s">
        <v>21</v>
      </c>
    </row>
    <row r="2279" spans="2:11" x14ac:dyDescent="0.3">
      <c r="B2279" s="2"/>
      <c r="C2279" s="5" t="s">
        <v>74</v>
      </c>
      <c r="D2279" s="6" t="s">
        <v>3995</v>
      </c>
      <c r="E2279" s="2" t="s">
        <v>3996</v>
      </c>
      <c r="F2279" s="2" t="s">
        <v>301</v>
      </c>
      <c r="G2279" s="7">
        <v>80000</v>
      </c>
      <c r="H2279" s="2" t="s">
        <v>30</v>
      </c>
      <c r="I2279" s="3">
        <v>0.94</v>
      </c>
      <c r="K2279" t="s">
        <v>21</v>
      </c>
    </row>
    <row r="2280" spans="2:11" x14ac:dyDescent="0.3">
      <c r="B2280" s="2"/>
      <c r="C2280" s="5" t="s">
        <v>74</v>
      </c>
      <c r="D2280" s="6" t="s">
        <v>3997</v>
      </c>
      <c r="E2280" s="2" t="s">
        <v>3998</v>
      </c>
      <c r="F2280" s="2" t="s">
        <v>301</v>
      </c>
      <c r="G2280" s="7">
        <v>60000</v>
      </c>
      <c r="H2280" s="2" t="s">
        <v>30</v>
      </c>
      <c r="K2280" t="s">
        <v>21</v>
      </c>
    </row>
    <row r="2281" spans="2:11" x14ac:dyDescent="0.3">
      <c r="B2281" s="2"/>
      <c r="C2281" s="5" t="s">
        <v>74</v>
      </c>
      <c r="D2281" s="6" t="s">
        <v>3999</v>
      </c>
      <c r="E2281" s="2" t="s">
        <v>4000</v>
      </c>
      <c r="F2281" s="2" t="s">
        <v>301</v>
      </c>
      <c r="G2281" s="7">
        <v>90000</v>
      </c>
      <c r="H2281" s="2" t="s">
        <v>30</v>
      </c>
      <c r="I2281" s="3">
        <v>0.99</v>
      </c>
      <c r="K2281" t="s">
        <v>21</v>
      </c>
    </row>
    <row r="2282" spans="2:11" x14ac:dyDescent="0.3">
      <c r="B2282" s="2"/>
      <c r="C2282" s="5" t="s">
        <v>74</v>
      </c>
      <c r="D2282" s="6" t="s">
        <v>4001</v>
      </c>
      <c r="E2282" s="2" t="s">
        <v>4002</v>
      </c>
      <c r="F2282" s="2" t="s">
        <v>301</v>
      </c>
      <c r="G2282" s="7">
        <v>145000</v>
      </c>
      <c r="H2282" s="2" t="s">
        <v>30</v>
      </c>
      <c r="K2282" t="s">
        <v>21</v>
      </c>
    </row>
    <row r="2283" spans="2:11" x14ac:dyDescent="0.3">
      <c r="B2283" s="2"/>
      <c r="C2283" s="5" t="s">
        <v>74</v>
      </c>
      <c r="D2283" s="6" t="s">
        <v>4003</v>
      </c>
      <c r="E2283" s="2" t="s">
        <v>4004</v>
      </c>
      <c r="F2283" s="2" t="s">
        <v>301</v>
      </c>
      <c r="G2283" s="7">
        <v>155000</v>
      </c>
      <c r="H2283" s="2" t="s">
        <v>30</v>
      </c>
      <c r="K2283" t="s">
        <v>21</v>
      </c>
    </row>
    <row r="2284" spans="2:11" x14ac:dyDescent="0.3">
      <c r="B2284" s="2"/>
      <c r="C2284" s="5" t="s">
        <v>74</v>
      </c>
      <c r="D2284" s="6" t="s">
        <v>4005</v>
      </c>
      <c r="E2284" s="2" t="s">
        <v>4006</v>
      </c>
      <c r="F2284" s="2" t="s">
        <v>301</v>
      </c>
      <c r="G2284" s="7">
        <v>151000</v>
      </c>
      <c r="H2284" s="2" t="s">
        <v>30</v>
      </c>
      <c r="K2284" t="s">
        <v>21</v>
      </c>
    </row>
    <row r="2285" spans="2:11" x14ac:dyDescent="0.3">
      <c r="B2285" s="2"/>
      <c r="C2285" s="5" t="s">
        <v>74</v>
      </c>
      <c r="D2285" s="6" t="s">
        <v>4007</v>
      </c>
      <c r="E2285" s="2" t="s">
        <v>4008</v>
      </c>
      <c r="F2285" s="2" t="s">
        <v>301</v>
      </c>
      <c r="G2285" s="7">
        <v>285000</v>
      </c>
      <c r="H2285" s="2" t="s">
        <v>30</v>
      </c>
      <c r="K2285" t="s">
        <v>21</v>
      </c>
    </row>
    <row r="2286" spans="2:11" x14ac:dyDescent="0.3">
      <c r="B2286" s="2"/>
      <c r="C2286" s="5" t="s">
        <v>74</v>
      </c>
      <c r="D2286" s="6" t="s">
        <v>4009</v>
      </c>
      <c r="E2286" s="2" t="s">
        <v>4010</v>
      </c>
      <c r="F2286" s="2" t="s">
        <v>301</v>
      </c>
      <c r="G2286" s="7">
        <v>267000</v>
      </c>
      <c r="H2286" s="2" t="s">
        <v>30</v>
      </c>
      <c r="K2286" t="s">
        <v>21</v>
      </c>
    </row>
    <row r="2287" spans="2:11" x14ac:dyDescent="0.3">
      <c r="B2287" s="2"/>
      <c r="C2287" s="5" t="s">
        <v>74</v>
      </c>
      <c r="D2287" s="6" t="s">
        <v>4011</v>
      </c>
      <c r="E2287" s="2" t="s">
        <v>4012</v>
      </c>
      <c r="F2287" s="2" t="s">
        <v>301</v>
      </c>
      <c r="G2287" s="7">
        <v>435000</v>
      </c>
      <c r="H2287" s="2" t="s">
        <v>30</v>
      </c>
      <c r="K2287" t="s">
        <v>21</v>
      </c>
    </row>
    <row r="2288" spans="2:11" x14ac:dyDescent="0.3">
      <c r="B2288" s="2"/>
      <c r="C2288" s="5" t="s">
        <v>74</v>
      </c>
      <c r="D2288" s="6" t="s">
        <v>4013</v>
      </c>
      <c r="E2288" s="2" t="s">
        <v>4014</v>
      </c>
      <c r="F2288" s="2" t="s">
        <v>301</v>
      </c>
      <c r="G2288" s="7">
        <v>600000</v>
      </c>
      <c r="H2288" s="2" t="s">
        <v>30</v>
      </c>
      <c r="K2288" t="s">
        <v>21</v>
      </c>
    </row>
    <row r="2289" spans="2:11" x14ac:dyDescent="0.3">
      <c r="B2289" s="2"/>
      <c r="C2289" s="5" t="s">
        <v>74</v>
      </c>
      <c r="D2289" s="6" t="s">
        <v>4015</v>
      </c>
      <c r="E2289" s="2" t="s">
        <v>4016</v>
      </c>
      <c r="F2289" s="2" t="s">
        <v>301</v>
      </c>
      <c r="G2289" s="7">
        <v>900000</v>
      </c>
      <c r="H2289" s="2" t="s">
        <v>30</v>
      </c>
      <c r="K2289" t="s">
        <v>21</v>
      </c>
    </row>
    <row r="2290" spans="2:11" x14ac:dyDescent="0.3">
      <c r="B2290" s="2"/>
      <c r="C2290" s="5" t="s">
        <v>74</v>
      </c>
      <c r="D2290" s="6" t="s">
        <v>4017</v>
      </c>
      <c r="E2290" s="2" t="s">
        <v>4018</v>
      </c>
      <c r="F2290" s="2" t="s">
        <v>301</v>
      </c>
      <c r="G2290" s="7">
        <v>1300000</v>
      </c>
      <c r="H2290" s="2" t="s">
        <v>82</v>
      </c>
      <c r="K2290" t="s">
        <v>21</v>
      </c>
    </row>
    <row r="2291" spans="2:11" x14ac:dyDescent="0.3">
      <c r="B2291" s="2"/>
      <c r="G2291" s="7">
        <v>0</v>
      </c>
      <c r="K2291" t="s">
        <v>21</v>
      </c>
    </row>
    <row r="2292" spans="2:11" x14ac:dyDescent="0.3">
      <c r="B2292" s="2">
        <v>15</v>
      </c>
      <c r="C2292" s="5" t="s">
        <v>4019</v>
      </c>
      <c r="G2292" s="7">
        <v>0</v>
      </c>
      <c r="K2292" t="s">
        <v>21</v>
      </c>
    </row>
    <row r="2293" spans="2:11" x14ac:dyDescent="0.3">
      <c r="B2293" s="2"/>
      <c r="C2293" s="5" t="s">
        <v>3246</v>
      </c>
      <c r="D2293" s="6" t="s">
        <v>4020</v>
      </c>
      <c r="G2293" s="7">
        <v>0</v>
      </c>
      <c r="K2293" t="s">
        <v>21</v>
      </c>
    </row>
    <row r="2294" spans="2:11" x14ac:dyDescent="0.3">
      <c r="B2294" s="2"/>
      <c r="C2294" s="5" t="s">
        <v>74</v>
      </c>
      <c r="D2294" s="6" t="s">
        <v>4021</v>
      </c>
      <c r="E2294" s="2" t="s">
        <v>4022</v>
      </c>
      <c r="F2294" s="2" t="s">
        <v>301</v>
      </c>
      <c r="G2294" s="7">
        <v>135000</v>
      </c>
      <c r="H2294" s="2" t="s">
        <v>82</v>
      </c>
      <c r="K2294" t="s">
        <v>21</v>
      </c>
    </row>
    <row r="2295" spans="2:11" x14ac:dyDescent="0.3">
      <c r="B2295" s="2"/>
      <c r="C2295" s="5" t="s">
        <v>74</v>
      </c>
      <c r="D2295" s="6" t="s">
        <v>4023</v>
      </c>
      <c r="E2295" s="2" t="s">
        <v>4024</v>
      </c>
      <c r="F2295" s="2" t="s">
        <v>301</v>
      </c>
      <c r="G2295" s="7">
        <v>120000</v>
      </c>
      <c r="H2295" s="2" t="s">
        <v>82</v>
      </c>
      <c r="I2295" s="3">
        <v>0.95</v>
      </c>
      <c r="K2295" t="s">
        <v>21</v>
      </c>
    </row>
    <row r="2296" spans="2:11" x14ac:dyDescent="0.3">
      <c r="B2296" s="2"/>
      <c r="C2296" s="5" t="s">
        <v>74</v>
      </c>
      <c r="D2296" s="6" t="s">
        <v>4025</v>
      </c>
      <c r="E2296" s="2" t="s">
        <v>4026</v>
      </c>
      <c r="F2296" s="2" t="s">
        <v>301</v>
      </c>
      <c r="G2296" s="7">
        <v>135000</v>
      </c>
      <c r="H2296" s="2" t="s">
        <v>82</v>
      </c>
      <c r="K2296" t="s">
        <v>21</v>
      </c>
    </row>
    <row r="2297" spans="2:11" x14ac:dyDescent="0.3">
      <c r="B2297" s="2"/>
      <c r="C2297" s="5" t="s">
        <v>74</v>
      </c>
      <c r="D2297" s="6" t="s">
        <v>4027</v>
      </c>
      <c r="E2297" s="2" t="s">
        <v>4028</v>
      </c>
      <c r="F2297" s="2" t="s">
        <v>301</v>
      </c>
      <c r="G2297" s="7">
        <v>110000</v>
      </c>
      <c r="H2297" s="2" t="s">
        <v>82</v>
      </c>
      <c r="K2297" t="s">
        <v>21</v>
      </c>
    </row>
    <row r="2298" spans="2:11" x14ac:dyDescent="0.3">
      <c r="B2298" s="2"/>
      <c r="C2298" s="5" t="s">
        <v>74</v>
      </c>
      <c r="D2298" s="6" t="s">
        <v>4029</v>
      </c>
      <c r="E2298" s="2" t="s">
        <v>4030</v>
      </c>
      <c r="F2298" s="2" t="s">
        <v>301</v>
      </c>
      <c r="G2298" s="7">
        <v>105000</v>
      </c>
      <c r="H2298" s="2" t="s">
        <v>82</v>
      </c>
      <c r="K2298" t="s">
        <v>21</v>
      </c>
    </row>
    <row r="2299" spans="2:11" x14ac:dyDescent="0.3">
      <c r="B2299" s="2"/>
      <c r="C2299" s="5" t="s">
        <v>74</v>
      </c>
      <c r="D2299" s="6" t="s">
        <v>4031</v>
      </c>
      <c r="E2299" s="2" t="s">
        <v>4032</v>
      </c>
      <c r="F2299" s="2" t="s">
        <v>301</v>
      </c>
      <c r="G2299" s="7">
        <v>100000</v>
      </c>
      <c r="H2299" s="2" t="s">
        <v>82</v>
      </c>
      <c r="K2299" t="s">
        <v>21</v>
      </c>
    </row>
    <row r="2300" spans="2:11" x14ac:dyDescent="0.3">
      <c r="B2300" s="2"/>
      <c r="C2300" s="5" t="s">
        <v>74</v>
      </c>
      <c r="D2300" s="6" t="s">
        <v>4033</v>
      </c>
      <c r="E2300" s="2" t="s">
        <v>4034</v>
      </c>
      <c r="F2300" s="2" t="s">
        <v>301</v>
      </c>
      <c r="G2300" s="7">
        <v>97000</v>
      </c>
      <c r="H2300" s="2" t="s">
        <v>82</v>
      </c>
      <c r="K2300" t="s">
        <v>21</v>
      </c>
    </row>
    <row r="2301" spans="2:11" x14ac:dyDescent="0.3">
      <c r="B2301" s="2"/>
      <c r="C2301" s="5" t="s">
        <v>74</v>
      </c>
      <c r="D2301" s="6" t="s">
        <v>4035</v>
      </c>
      <c r="E2301" s="2" t="s">
        <v>4036</v>
      </c>
      <c r="F2301" s="2" t="s">
        <v>301</v>
      </c>
      <c r="G2301" s="7">
        <v>84000</v>
      </c>
      <c r="H2301" s="2" t="s">
        <v>82</v>
      </c>
      <c r="K2301" t="s">
        <v>21</v>
      </c>
    </row>
    <row r="2302" spans="2:11" x14ac:dyDescent="0.3">
      <c r="B2302" s="2"/>
      <c r="C2302" s="5" t="s">
        <v>74</v>
      </c>
      <c r="D2302" s="6" t="s">
        <v>4037</v>
      </c>
      <c r="E2302" s="2" t="s">
        <v>4038</v>
      </c>
      <c r="F2302" s="2" t="s">
        <v>301</v>
      </c>
      <c r="G2302" s="7">
        <v>74000</v>
      </c>
      <c r="H2302" s="2" t="s">
        <v>82</v>
      </c>
      <c r="K2302" t="s">
        <v>21</v>
      </c>
    </row>
    <row r="2303" spans="2:11" x14ac:dyDescent="0.3">
      <c r="B2303" s="2"/>
      <c r="C2303" s="5" t="s">
        <v>74</v>
      </c>
      <c r="D2303" s="6" t="s">
        <v>4039</v>
      </c>
      <c r="E2303" s="2" t="s">
        <v>4040</v>
      </c>
      <c r="F2303" s="2" t="s">
        <v>301</v>
      </c>
      <c r="G2303" s="7">
        <v>61000</v>
      </c>
      <c r="H2303" s="2" t="s">
        <v>82</v>
      </c>
      <c r="K2303" t="s">
        <v>21</v>
      </c>
    </row>
    <row r="2304" spans="2:11" x14ac:dyDescent="0.3">
      <c r="B2304" s="2"/>
      <c r="C2304" s="5" t="s">
        <v>74</v>
      </c>
      <c r="D2304" s="6" t="s">
        <v>4041</v>
      </c>
      <c r="E2304" s="2" t="s">
        <v>4042</v>
      </c>
      <c r="F2304" s="2" t="s">
        <v>301</v>
      </c>
      <c r="G2304" s="7">
        <v>84000</v>
      </c>
      <c r="H2304" s="2" t="s">
        <v>82</v>
      </c>
      <c r="K2304" t="s">
        <v>21</v>
      </c>
    </row>
    <row r="2305" spans="2:11" x14ac:dyDescent="0.3">
      <c r="B2305" s="2"/>
      <c r="C2305" s="5" t="s">
        <v>74</v>
      </c>
      <c r="D2305" s="6" t="s">
        <v>4043</v>
      </c>
      <c r="E2305" s="2" t="s">
        <v>4044</v>
      </c>
      <c r="F2305" s="2" t="s">
        <v>301</v>
      </c>
      <c r="G2305" s="7">
        <v>86000</v>
      </c>
      <c r="H2305" s="2" t="s">
        <v>82</v>
      </c>
      <c r="K2305" t="s">
        <v>21</v>
      </c>
    </row>
    <row r="2306" spans="2:11" x14ac:dyDescent="0.3">
      <c r="B2306" s="2"/>
      <c r="C2306" s="5" t="s">
        <v>74</v>
      </c>
      <c r="D2306" s="6" t="s">
        <v>4045</v>
      </c>
      <c r="E2306" s="2" t="s">
        <v>4046</v>
      </c>
      <c r="F2306" s="2" t="s">
        <v>301</v>
      </c>
      <c r="G2306" s="7">
        <v>125000</v>
      </c>
      <c r="H2306" s="2" t="s">
        <v>82</v>
      </c>
      <c r="K2306" t="s">
        <v>21</v>
      </c>
    </row>
    <row r="2307" spans="2:11" x14ac:dyDescent="0.3">
      <c r="B2307" s="2"/>
      <c r="C2307" s="5" t="s">
        <v>74</v>
      </c>
      <c r="D2307" s="6" t="s">
        <v>4047</v>
      </c>
      <c r="E2307" s="2" t="s">
        <v>4048</v>
      </c>
      <c r="F2307" s="2" t="s">
        <v>301</v>
      </c>
      <c r="G2307" s="7">
        <v>119000</v>
      </c>
      <c r="H2307" s="2" t="s">
        <v>30</v>
      </c>
      <c r="I2307" s="3">
        <v>0.98</v>
      </c>
      <c r="K2307" t="s">
        <v>21</v>
      </c>
    </row>
    <row r="2308" spans="2:11" x14ac:dyDescent="0.3">
      <c r="B2308" s="2"/>
      <c r="C2308" s="5" t="s">
        <v>74</v>
      </c>
      <c r="D2308" s="6" t="s">
        <v>4049</v>
      </c>
      <c r="E2308" s="2" t="s">
        <v>4050</v>
      </c>
      <c r="F2308" s="2" t="s">
        <v>301</v>
      </c>
      <c r="G2308" s="7">
        <v>105500</v>
      </c>
      <c r="H2308" s="2" t="s">
        <v>30</v>
      </c>
      <c r="I2308" s="3">
        <v>0.99</v>
      </c>
      <c r="K2308" t="s">
        <v>21</v>
      </c>
    </row>
    <row r="2309" spans="2:11" x14ac:dyDescent="0.3">
      <c r="B2309" s="2"/>
      <c r="C2309" s="5" t="s">
        <v>74</v>
      </c>
      <c r="D2309" s="6" t="s">
        <v>4051</v>
      </c>
      <c r="E2309" s="2" t="s">
        <v>4052</v>
      </c>
      <c r="F2309" s="2" t="s">
        <v>301</v>
      </c>
      <c r="G2309" s="7">
        <v>89000</v>
      </c>
      <c r="H2309" s="2" t="s">
        <v>82</v>
      </c>
      <c r="K2309" t="s">
        <v>21</v>
      </c>
    </row>
    <row r="2310" spans="2:11" x14ac:dyDescent="0.3">
      <c r="B2310" s="2"/>
      <c r="C2310" s="5" t="s">
        <v>74</v>
      </c>
      <c r="D2310" s="6" t="s">
        <v>4053</v>
      </c>
      <c r="E2310" s="2" t="s">
        <v>4054</v>
      </c>
      <c r="F2310" s="2" t="s">
        <v>301</v>
      </c>
      <c r="G2310" s="7">
        <v>65000</v>
      </c>
      <c r="H2310" s="2" t="s">
        <v>82</v>
      </c>
      <c r="K2310" t="s">
        <v>21</v>
      </c>
    </row>
    <row r="2311" spans="2:11" x14ac:dyDescent="0.3">
      <c r="B2311" s="2"/>
      <c r="C2311" s="5" t="s">
        <v>74</v>
      </c>
      <c r="D2311" s="6" t="s">
        <v>4055</v>
      </c>
      <c r="E2311" s="2" t="s">
        <v>4056</v>
      </c>
      <c r="F2311" s="2" t="s">
        <v>301</v>
      </c>
      <c r="G2311" s="7">
        <v>65000</v>
      </c>
      <c r="H2311" s="2" t="s">
        <v>82</v>
      </c>
      <c r="I2311" s="3">
        <v>0.95</v>
      </c>
      <c r="K2311" t="s">
        <v>21</v>
      </c>
    </row>
    <row r="2312" spans="2:11" x14ac:dyDescent="0.3">
      <c r="B2312" s="2"/>
      <c r="C2312" s="5" t="s">
        <v>74</v>
      </c>
      <c r="D2312" s="6" t="s">
        <v>4057</v>
      </c>
      <c r="E2312" s="2" t="s">
        <v>4058</v>
      </c>
      <c r="F2312" s="2" t="s">
        <v>301</v>
      </c>
      <c r="G2312" s="7">
        <v>57500</v>
      </c>
      <c r="H2312" s="2" t="s">
        <v>30</v>
      </c>
      <c r="K2312" t="s">
        <v>21</v>
      </c>
    </row>
    <row r="2313" spans="2:11" x14ac:dyDescent="0.3">
      <c r="B2313" s="2"/>
      <c r="C2313" s="5" t="s">
        <v>74</v>
      </c>
      <c r="D2313" s="6" t="s">
        <v>4059</v>
      </c>
      <c r="E2313" s="2" t="s">
        <v>4060</v>
      </c>
      <c r="F2313" s="2" t="s">
        <v>301</v>
      </c>
      <c r="G2313" s="7">
        <v>79500</v>
      </c>
      <c r="H2313" s="2" t="s">
        <v>30</v>
      </c>
      <c r="I2313" s="3">
        <v>0.91</v>
      </c>
      <c r="K2313" t="s">
        <v>21</v>
      </c>
    </row>
    <row r="2314" spans="2:11" x14ac:dyDescent="0.3">
      <c r="B2314" s="2"/>
      <c r="C2314" s="5" t="s">
        <v>74</v>
      </c>
      <c r="D2314" s="6" t="s">
        <v>4061</v>
      </c>
      <c r="E2314" s="2" t="s">
        <v>4062</v>
      </c>
      <c r="F2314" s="2" t="s">
        <v>301</v>
      </c>
      <c r="G2314" s="7">
        <v>36000</v>
      </c>
      <c r="H2314" s="2" t="s">
        <v>82</v>
      </c>
      <c r="K2314" t="s">
        <v>21</v>
      </c>
    </row>
    <row r="2315" spans="2:11" x14ac:dyDescent="0.3">
      <c r="B2315" s="2"/>
      <c r="C2315" s="5" t="s">
        <v>74</v>
      </c>
      <c r="D2315" s="6" t="s">
        <v>4063</v>
      </c>
      <c r="E2315" s="2" t="s">
        <v>4064</v>
      </c>
      <c r="F2315" s="2" t="s">
        <v>301</v>
      </c>
      <c r="G2315" s="7">
        <v>33000</v>
      </c>
      <c r="H2315" s="2" t="s">
        <v>82</v>
      </c>
      <c r="K2315" t="s">
        <v>21</v>
      </c>
    </row>
    <row r="2316" spans="2:11" x14ac:dyDescent="0.3">
      <c r="B2316" s="2"/>
      <c r="C2316" s="5" t="s">
        <v>74</v>
      </c>
      <c r="D2316" s="6" t="s">
        <v>4065</v>
      </c>
      <c r="E2316" s="2" t="s">
        <v>4066</v>
      </c>
      <c r="F2316" s="2" t="s">
        <v>301</v>
      </c>
      <c r="G2316" s="7">
        <v>44000</v>
      </c>
      <c r="H2316" s="2" t="s">
        <v>82</v>
      </c>
      <c r="K2316" t="s">
        <v>21</v>
      </c>
    </row>
    <row r="2317" spans="2:11" x14ac:dyDescent="0.3">
      <c r="B2317" s="2"/>
      <c r="C2317" s="5" t="s">
        <v>74</v>
      </c>
      <c r="D2317" s="6" t="s">
        <v>4067</v>
      </c>
      <c r="E2317" s="2" t="s">
        <v>4068</v>
      </c>
      <c r="F2317" s="2" t="s">
        <v>3136</v>
      </c>
      <c r="G2317" s="7">
        <v>250000</v>
      </c>
      <c r="H2317" s="2" t="s">
        <v>82</v>
      </c>
      <c r="K2317" t="s">
        <v>21</v>
      </c>
    </row>
    <row r="2318" spans="2:11" x14ac:dyDescent="0.3">
      <c r="B2318" s="2"/>
      <c r="C2318" s="5" t="s">
        <v>74</v>
      </c>
      <c r="D2318" s="6" t="s">
        <v>4069</v>
      </c>
      <c r="E2318" s="2" t="s">
        <v>4070</v>
      </c>
      <c r="F2318" s="2" t="s">
        <v>3136</v>
      </c>
      <c r="G2318" s="7">
        <v>300000</v>
      </c>
      <c r="H2318" s="2" t="s">
        <v>82</v>
      </c>
      <c r="K2318" t="s">
        <v>21</v>
      </c>
    </row>
    <row r="2319" spans="2:11" x14ac:dyDescent="0.3">
      <c r="B2319" s="2"/>
      <c r="C2319" s="5" t="s">
        <v>74</v>
      </c>
      <c r="D2319" s="6" t="s">
        <v>4071</v>
      </c>
      <c r="E2319" s="2" t="s">
        <v>4072</v>
      </c>
      <c r="F2319" s="2" t="s">
        <v>2868</v>
      </c>
      <c r="G2319" s="7">
        <v>450000</v>
      </c>
      <c r="H2319" s="2" t="s">
        <v>82</v>
      </c>
      <c r="K2319" t="s">
        <v>21</v>
      </c>
    </row>
    <row r="2320" spans="2:11" x14ac:dyDescent="0.3">
      <c r="B2320" s="2"/>
      <c r="G2320" s="7">
        <v>0</v>
      </c>
      <c r="K2320" t="s">
        <v>21</v>
      </c>
    </row>
    <row r="2321" spans="2:11" x14ac:dyDescent="0.3">
      <c r="B2321" s="2"/>
      <c r="C2321" s="5" t="s">
        <v>3258</v>
      </c>
      <c r="D2321" s="6" t="s">
        <v>4073</v>
      </c>
      <c r="G2321" s="7">
        <v>0</v>
      </c>
      <c r="K2321" t="s">
        <v>21</v>
      </c>
    </row>
    <row r="2322" spans="2:11" x14ac:dyDescent="0.3">
      <c r="B2322" s="2"/>
      <c r="C2322" s="5" t="s">
        <v>74</v>
      </c>
      <c r="D2322" s="6" t="s">
        <v>4074</v>
      </c>
      <c r="E2322" s="2" t="s">
        <v>4075</v>
      </c>
      <c r="F2322" s="2" t="s">
        <v>301</v>
      </c>
      <c r="G2322" s="7">
        <v>242000</v>
      </c>
      <c r="H2322" s="2" t="s">
        <v>30</v>
      </c>
      <c r="K2322" t="s">
        <v>21</v>
      </c>
    </row>
    <row r="2323" spans="2:11" x14ac:dyDescent="0.3">
      <c r="B2323" s="2"/>
      <c r="C2323" s="5" t="s">
        <v>74</v>
      </c>
      <c r="D2323" s="6" t="s">
        <v>4076</v>
      </c>
      <c r="E2323" s="2" t="s">
        <v>4077</v>
      </c>
      <c r="F2323" s="2" t="s">
        <v>301</v>
      </c>
      <c r="G2323" s="7">
        <v>370000</v>
      </c>
      <c r="H2323" s="2" t="s">
        <v>30</v>
      </c>
      <c r="K2323" t="s">
        <v>21</v>
      </c>
    </row>
    <row r="2324" spans="2:11" x14ac:dyDescent="0.3">
      <c r="B2324" s="2"/>
      <c r="C2324" s="5" t="s">
        <v>74</v>
      </c>
      <c r="D2324" s="6" t="s">
        <v>4078</v>
      </c>
      <c r="E2324" s="2" t="s">
        <v>4079</v>
      </c>
      <c r="F2324" s="2" t="s">
        <v>301</v>
      </c>
      <c r="G2324" s="7">
        <v>419000</v>
      </c>
      <c r="H2324" s="2" t="s">
        <v>30</v>
      </c>
      <c r="K2324" t="s">
        <v>21</v>
      </c>
    </row>
    <row r="2325" spans="2:11" x14ac:dyDescent="0.3">
      <c r="B2325" s="2"/>
      <c r="C2325" s="5" t="s">
        <v>74</v>
      </c>
      <c r="D2325" s="6" t="s">
        <v>4080</v>
      </c>
      <c r="E2325" s="2" t="s">
        <v>4081</v>
      </c>
      <c r="F2325" s="2" t="s">
        <v>301</v>
      </c>
      <c r="G2325" s="7">
        <v>444000</v>
      </c>
      <c r="H2325" s="2" t="s">
        <v>82</v>
      </c>
      <c r="K2325" t="s">
        <v>21</v>
      </c>
    </row>
    <row r="2326" spans="2:11" x14ac:dyDescent="0.3">
      <c r="B2326" s="2"/>
      <c r="C2326" s="5" t="s">
        <v>74</v>
      </c>
      <c r="D2326" s="6" t="s">
        <v>4082</v>
      </c>
      <c r="E2326" s="2" t="s">
        <v>4083</v>
      </c>
      <c r="F2326" s="2" t="s">
        <v>301</v>
      </c>
      <c r="G2326" s="7">
        <v>570000</v>
      </c>
      <c r="H2326" s="2" t="s">
        <v>30</v>
      </c>
      <c r="K2326" t="s">
        <v>21</v>
      </c>
    </row>
    <row r="2327" spans="2:11" x14ac:dyDescent="0.3">
      <c r="B2327" s="2"/>
      <c r="C2327" s="5" t="s">
        <v>74</v>
      </c>
      <c r="D2327" s="6" t="s">
        <v>4084</v>
      </c>
      <c r="E2327" s="2" t="s">
        <v>4085</v>
      </c>
      <c r="F2327" s="2" t="s">
        <v>301</v>
      </c>
      <c r="G2327" s="7">
        <v>1350000</v>
      </c>
      <c r="H2327" s="2" t="s">
        <v>30</v>
      </c>
      <c r="K2327" t="s">
        <v>21</v>
      </c>
    </row>
    <row r="2328" spans="2:11" x14ac:dyDescent="0.3">
      <c r="B2328" s="2"/>
      <c r="C2328" s="5" t="s">
        <v>74</v>
      </c>
      <c r="D2328" s="6" t="s">
        <v>4086</v>
      </c>
      <c r="E2328" s="2" t="s">
        <v>4087</v>
      </c>
      <c r="F2328" s="2" t="s">
        <v>301</v>
      </c>
      <c r="G2328" s="7">
        <v>1449000</v>
      </c>
      <c r="H2328" s="2" t="s">
        <v>30</v>
      </c>
      <c r="K2328" t="s">
        <v>21</v>
      </c>
    </row>
    <row r="2329" spans="2:11" x14ac:dyDescent="0.3">
      <c r="B2329" s="2"/>
      <c r="C2329" s="5" t="s">
        <v>74</v>
      </c>
      <c r="D2329" s="6" t="s">
        <v>4088</v>
      </c>
      <c r="E2329" s="2" t="s">
        <v>4089</v>
      </c>
      <c r="F2329" s="2" t="s">
        <v>301</v>
      </c>
      <c r="G2329" s="7">
        <v>2215000</v>
      </c>
      <c r="H2329" s="2" t="s">
        <v>82</v>
      </c>
      <c r="K2329" t="s">
        <v>21</v>
      </c>
    </row>
    <row r="2330" spans="2:11" x14ac:dyDescent="0.3">
      <c r="B2330" s="2"/>
      <c r="C2330" s="5" t="s">
        <v>74</v>
      </c>
      <c r="D2330" s="6" t="s">
        <v>4090</v>
      </c>
      <c r="E2330" s="2" t="s">
        <v>4091</v>
      </c>
      <c r="F2330" s="2" t="s">
        <v>301</v>
      </c>
      <c r="G2330" s="7">
        <v>1455000</v>
      </c>
      <c r="H2330" s="2" t="s">
        <v>82</v>
      </c>
      <c r="I2330" s="3">
        <v>1</v>
      </c>
      <c r="K2330" t="s">
        <v>21</v>
      </c>
    </row>
    <row r="2331" spans="2:11" x14ac:dyDescent="0.3">
      <c r="B2331" s="2"/>
      <c r="C2331" s="5" t="s">
        <v>74</v>
      </c>
      <c r="D2331" s="6" t="s">
        <v>4092</v>
      </c>
      <c r="E2331" s="2" t="s">
        <v>4093</v>
      </c>
      <c r="F2331" s="2" t="s">
        <v>301</v>
      </c>
      <c r="G2331" s="7">
        <v>2373000</v>
      </c>
      <c r="H2331" s="2" t="s">
        <v>82</v>
      </c>
      <c r="K2331" t="s">
        <v>21</v>
      </c>
    </row>
    <row r="2332" spans="2:11" x14ac:dyDescent="0.3">
      <c r="B2332" s="2"/>
      <c r="C2332" s="5" t="s">
        <v>74</v>
      </c>
      <c r="D2332" s="6" t="s">
        <v>4094</v>
      </c>
      <c r="E2332" s="2" t="s">
        <v>4095</v>
      </c>
      <c r="F2332" s="2" t="s">
        <v>301</v>
      </c>
      <c r="G2332" s="7">
        <v>3412000</v>
      </c>
      <c r="H2332" s="2" t="s">
        <v>82</v>
      </c>
      <c r="K2332" t="s">
        <v>21</v>
      </c>
    </row>
    <row r="2333" spans="2:11" x14ac:dyDescent="0.3">
      <c r="B2333" s="2"/>
      <c r="C2333" s="5" t="s">
        <v>74</v>
      </c>
      <c r="D2333" s="6" t="s">
        <v>4096</v>
      </c>
      <c r="E2333" s="2" t="s">
        <v>4097</v>
      </c>
      <c r="F2333" s="2" t="s">
        <v>301</v>
      </c>
      <c r="G2333" s="7">
        <v>8538000</v>
      </c>
      <c r="H2333" s="2" t="s">
        <v>82</v>
      </c>
      <c r="K2333" t="s">
        <v>21</v>
      </c>
    </row>
    <row r="2334" spans="2:11" x14ac:dyDescent="0.3">
      <c r="B2334" s="2"/>
      <c r="C2334" s="5" t="s">
        <v>74</v>
      </c>
      <c r="D2334" s="6" t="s">
        <v>4098</v>
      </c>
      <c r="E2334" s="2" t="s">
        <v>4099</v>
      </c>
      <c r="F2334" s="2" t="s">
        <v>301</v>
      </c>
      <c r="G2334" s="7">
        <v>307000</v>
      </c>
      <c r="H2334" s="2" t="s">
        <v>82</v>
      </c>
      <c r="K2334" t="s">
        <v>21</v>
      </c>
    </row>
    <row r="2335" spans="2:11" x14ac:dyDescent="0.3">
      <c r="B2335" s="2"/>
      <c r="C2335" s="5" t="s">
        <v>74</v>
      </c>
      <c r="D2335" s="6" t="s">
        <v>4100</v>
      </c>
      <c r="E2335" s="2" t="s">
        <v>4101</v>
      </c>
      <c r="F2335" s="2" t="s">
        <v>301</v>
      </c>
      <c r="G2335" s="7">
        <v>240000</v>
      </c>
      <c r="H2335" s="2" t="s">
        <v>82</v>
      </c>
      <c r="K2335" t="s">
        <v>21</v>
      </c>
    </row>
    <row r="2336" spans="2:11" x14ac:dyDescent="0.3">
      <c r="B2336" s="2"/>
      <c r="C2336" s="5" t="s">
        <v>74</v>
      </c>
      <c r="D2336" s="6" t="s">
        <v>4102</v>
      </c>
      <c r="E2336" s="2" t="s">
        <v>4103</v>
      </c>
      <c r="F2336" s="2" t="s">
        <v>301</v>
      </c>
      <c r="G2336" s="7">
        <v>210000</v>
      </c>
      <c r="H2336" s="2" t="s">
        <v>82</v>
      </c>
      <c r="K2336" t="s">
        <v>21</v>
      </c>
    </row>
    <row r="2337" spans="2:11" x14ac:dyDescent="0.3">
      <c r="B2337" s="2"/>
      <c r="C2337" s="5" t="s">
        <v>74</v>
      </c>
      <c r="D2337" s="6" t="s">
        <v>4104</v>
      </c>
      <c r="E2337" s="2" t="s">
        <v>4105</v>
      </c>
      <c r="F2337" s="2" t="s">
        <v>301</v>
      </c>
      <c r="G2337" s="7">
        <v>178000</v>
      </c>
      <c r="H2337" s="2" t="s">
        <v>82</v>
      </c>
      <c r="K2337" t="s">
        <v>21</v>
      </c>
    </row>
    <row r="2338" spans="2:11" x14ac:dyDescent="0.3">
      <c r="B2338" s="2"/>
      <c r="C2338" s="5" t="s">
        <v>74</v>
      </c>
      <c r="D2338" s="6" t="s">
        <v>4106</v>
      </c>
      <c r="E2338" s="2" t="s">
        <v>4107</v>
      </c>
      <c r="F2338" s="2" t="s">
        <v>301</v>
      </c>
      <c r="G2338" s="7">
        <v>411000</v>
      </c>
      <c r="H2338" s="2" t="s">
        <v>82</v>
      </c>
      <c r="K2338" t="s">
        <v>21</v>
      </c>
    </row>
    <row r="2339" spans="2:11" x14ac:dyDescent="0.3">
      <c r="B2339" s="2"/>
      <c r="C2339" s="5" t="s">
        <v>74</v>
      </c>
      <c r="D2339" s="6" t="s">
        <v>4108</v>
      </c>
      <c r="E2339" s="2" t="s">
        <v>4109</v>
      </c>
      <c r="F2339" s="2" t="s">
        <v>301</v>
      </c>
      <c r="G2339" s="7">
        <v>378000</v>
      </c>
      <c r="H2339" s="2" t="s">
        <v>82</v>
      </c>
      <c r="K2339" t="s">
        <v>21</v>
      </c>
    </row>
    <row r="2340" spans="2:11" x14ac:dyDescent="0.3">
      <c r="B2340" s="2"/>
      <c r="C2340" s="5" t="s">
        <v>74</v>
      </c>
      <c r="D2340" s="6" t="s">
        <v>4110</v>
      </c>
      <c r="E2340" s="2" t="s">
        <v>4111</v>
      </c>
      <c r="F2340" s="2" t="s">
        <v>301</v>
      </c>
      <c r="G2340" s="7">
        <v>270000</v>
      </c>
      <c r="H2340" s="2" t="s">
        <v>82</v>
      </c>
      <c r="K2340" t="s">
        <v>21</v>
      </c>
    </row>
    <row r="2341" spans="2:11" x14ac:dyDescent="0.3">
      <c r="B2341" s="2"/>
      <c r="C2341" s="5" t="s">
        <v>74</v>
      </c>
      <c r="D2341" s="6" t="s">
        <v>4112</v>
      </c>
      <c r="E2341" s="2" t="s">
        <v>4113</v>
      </c>
      <c r="F2341" s="2" t="s">
        <v>301</v>
      </c>
      <c r="G2341" s="7">
        <v>234000</v>
      </c>
      <c r="H2341" s="2" t="s">
        <v>82</v>
      </c>
      <c r="K2341" t="s">
        <v>21</v>
      </c>
    </row>
    <row r="2342" spans="2:11" x14ac:dyDescent="0.3">
      <c r="B2342" s="2"/>
      <c r="C2342" s="5" t="s">
        <v>74</v>
      </c>
      <c r="D2342" s="6" t="s">
        <v>4114</v>
      </c>
      <c r="E2342" s="2" t="s">
        <v>4115</v>
      </c>
      <c r="F2342" s="2" t="s">
        <v>301</v>
      </c>
      <c r="G2342" s="7">
        <v>280000</v>
      </c>
      <c r="H2342" s="2" t="s">
        <v>30</v>
      </c>
      <c r="K2342" t="s">
        <v>21</v>
      </c>
    </row>
    <row r="2343" spans="2:11" x14ac:dyDescent="0.3">
      <c r="B2343" s="2"/>
      <c r="C2343" s="5" t="s">
        <v>74</v>
      </c>
      <c r="D2343" s="6" t="s">
        <v>4116</v>
      </c>
      <c r="E2343" s="2" t="s">
        <v>4117</v>
      </c>
      <c r="F2343" s="2" t="s">
        <v>301</v>
      </c>
      <c r="G2343" s="7">
        <v>355000</v>
      </c>
      <c r="H2343" s="2" t="s">
        <v>30</v>
      </c>
      <c r="K2343" t="s">
        <v>21</v>
      </c>
    </row>
    <row r="2344" spans="2:11" x14ac:dyDescent="0.3">
      <c r="B2344" s="2"/>
      <c r="C2344" s="5" t="s">
        <v>74</v>
      </c>
      <c r="D2344" s="6" t="s">
        <v>4118</v>
      </c>
      <c r="E2344" s="2" t="s">
        <v>4119</v>
      </c>
      <c r="F2344" s="2" t="s">
        <v>301</v>
      </c>
      <c r="G2344" s="7">
        <v>710000</v>
      </c>
      <c r="H2344" s="2" t="s">
        <v>82</v>
      </c>
      <c r="K2344" t="s">
        <v>21</v>
      </c>
    </row>
    <row r="2345" spans="2:11" x14ac:dyDescent="0.3">
      <c r="B2345" s="2"/>
      <c r="C2345" s="5" t="s">
        <v>74</v>
      </c>
      <c r="D2345" s="6" t="s">
        <v>4120</v>
      </c>
      <c r="E2345" s="2" t="s">
        <v>4121</v>
      </c>
      <c r="F2345" s="2" t="s">
        <v>301</v>
      </c>
      <c r="G2345" s="7">
        <v>198000</v>
      </c>
      <c r="H2345" s="2" t="s">
        <v>82</v>
      </c>
      <c r="K2345" t="s">
        <v>21</v>
      </c>
    </row>
    <row r="2346" spans="2:11" x14ac:dyDescent="0.3">
      <c r="B2346" s="2"/>
      <c r="C2346" s="5" t="s">
        <v>74</v>
      </c>
      <c r="D2346" s="6" t="s">
        <v>4122</v>
      </c>
      <c r="E2346" s="2" t="s">
        <v>4123</v>
      </c>
      <c r="F2346" s="2" t="s">
        <v>301</v>
      </c>
      <c r="G2346" s="7">
        <v>152000</v>
      </c>
      <c r="H2346" s="2" t="s">
        <v>82</v>
      </c>
      <c r="K2346" t="s">
        <v>21</v>
      </c>
    </row>
    <row r="2347" spans="2:11" x14ac:dyDescent="0.3">
      <c r="B2347" s="2"/>
      <c r="C2347" s="5" t="s">
        <v>74</v>
      </c>
      <c r="D2347" s="6" t="s">
        <v>4124</v>
      </c>
      <c r="E2347" s="2" t="s">
        <v>4125</v>
      </c>
      <c r="F2347" s="2" t="s">
        <v>301</v>
      </c>
      <c r="G2347" s="7">
        <v>869000</v>
      </c>
      <c r="H2347" s="2" t="s">
        <v>82</v>
      </c>
      <c r="K2347" t="s">
        <v>21</v>
      </c>
    </row>
    <row r="2348" spans="2:11" x14ac:dyDescent="0.3">
      <c r="B2348" s="2"/>
      <c r="G2348" s="7">
        <v>0</v>
      </c>
      <c r="K2348" t="s">
        <v>21</v>
      </c>
    </row>
    <row r="2349" spans="2:11" x14ac:dyDescent="0.3">
      <c r="B2349" s="2">
        <v>16</v>
      </c>
      <c r="C2349" s="5" t="s">
        <v>4126</v>
      </c>
      <c r="G2349" s="7">
        <v>0</v>
      </c>
      <c r="K2349" t="s">
        <v>21</v>
      </c>
    </row>
    <row r="2350" spans="2:11" x14ac:dyDescent="0.3">
      <c r="B2350" s="2"/>
      <c r="C2350" s="5" t="s">
        <v>245</v>
      </c>
      <c r="D2350" s="6" t="s">
        <v>4127</v>
      </c>
      <c r="G2350" s="7">
        <v>0</v>
      </c>
      <c r="K2350" t="s">
        <v>21</v>
      </c>
    </row>
    <row r="2351" spans="2:11" x14ac:dyDescent="0.3">
      <c r="B2351" s="2"/>
      <c r="C2351" s="5" t="s">
        <v>74</v>
      </c>
      <c r="D2351" s="6" t="s">
        <v>4128</v>
      </c>
      <c r="E2351" s="2" t="s">
        <v>4129</v>
      </c>
      <c r="F2351" s="2" t="s">
        <v>3068</v>
      </c>
      <c r="G2351" s="7">
        <v>135000</v>
      </c>
      <c r="H2351" s="2" t="s">
        <v>82</v>
      </c>
      <c r="K2351" t="s">
        <v>21</v>
      </c>
    </row>
    <row r="2352" spans="2:11" x14ac:dyDescent="0.3">
      <c r="B2352" s="2"/>
      <c r="C2352" s="5" t="s">
        <v>74</v>
      </c>
      <c r="D2352" s="6" t="s">
        <v>4130</v>
      </c>
      <c r="E2352" s="2" t="s">
        <v>4131</v>
      </c>
      <c r="F2352" s="2" t="s">
        <v>99</v>
      </c>
      <c r="G2352" s="7">
        <v>225000</v>
      </c>
      <c r="H2352" s="2" t="s">
        <v>82</v>
      </c>
      <c r="K2352" t="s">
        <v>21</v>
      </c>
    </row>
    <row r="2353" spans="2:11" x14ac:dyDescent="0.3">
      <c r="B2353" s="2"/>
      <c r="C2353" s="5" t="s">
        <v>74</v>
      </c>
      <c r="D2353" s="6" t="s">
        <v>4132</v>
      </c>
      <c r="E2353" s="2" t="s">
        <v>4133</v>
      </c>
      <c r="F2353" s="2" t="s">
        <v>99</v>
      </c>
      <c r="G2353" s="7">
        <v>315000</v>
      </c>
      <c r="H2353" s="2" t="s">
        <v>82</v>
      </c>
      <c r="K2353" t="s">
        <v>21</v>
      </c>
    </row>
    <row r="2354" spans="2:11" x14ac:dyDescent="0.3">
      <c r="B2354" s="2"/>
      <c r="C2354" s="5" t="s">
        <v>74</v>
      </c>
      <c r="D2354" s="6" t="s">
        <v>4134</v>
      </c>
      <c r="E2354" s="2" t="s">
        <v>4135</v>
      </c>
      <c r="F2354" s="2" t="s">
        <v>99</v>
      </c>
      <c r="G2354" s="7">
        <v>55000</v>
      </c>
      <c r="H2354" s="2" t="s">
        <v>82</v>
      </c>
      <c r="K2354" t="s">
        <v>21</v>
      </c>
    </row>
    <row r="2355" spans="2:11" x14ac:dyDescent="0.3">
      <c r="B2355" s="2"/>
      <c r="C2355" s="5" t="s">
        <v>74</v>
      </c>
      <c r="D2355" s="6" t="s">
        <v>4136</v>
      </c>
      <c r="E2355" s="2" t="s">
        <v>4137</v>
      </c>
      <c r="F2355" s="2" t="s">
        <v>99</v>
      </c>
      <c r="G2355" s="7">
        <v>47000</v>
      </c>
      <c r="H2355" s="2" t="s">
        <v>82</v>
      </c>
      <c r="K2355" t="s">
        <v>21</v>
      </c>
    </row>
    <row r="2356" spans="2:11" x14ac:dyDescent="0.3">
      <c r="B2356" s="2"/>
      <c r="C2356" s="5" t="s">
        <v>74</v>
      </c>
      <c r="D2356" s="6" t="s">
        <v>4138</v>
      </c>
      <c r="E2356" s="2" t="s">
        <v>4139</v>
      </c>
      <c r="F2356" s="2" t="s">
        <v>99</v>
      </c>
      <c r="G2356" s="7">
        <v>50000</v>
      </c>
      <c r="H2356" s="2" t="s">
        <v>82</v>
      </c>
      <c r="K2356" t="s">
        <v>21</v>
      </c>
    </row>
    <row r="2357" spans="2:11" x14ac:dyDescent="0.3">
      <c r="B2357" s="2"/>
      <c r="C2357" s="5" t="s">
        <v>74</v>
      </c>
      <c r="D2357" s="6" t="s">
        <v>4140</v>
      </c>
      <c r="E2357" s="2" t="s">
        <v>4141</v>
      </c>
      <c r="F2357" s="2" t="s">
        <v>99</v>
      </c>
      <c r="G2357" s="7">
        <v>50000</v>
      </c>
      <c r="H2357" s="2" t="s">
        <v>82</v>
      </c>
      <c r="K2357" t="s">
        <v>21</v>
      </c>
    </row>
    <row r="2358" spans="2:11" x14ac:dyDescent="0.3">
      <c r="B2358" s="2"/>
      <c r="C2358" s="5" t="s">
        <v>74</v>
      </c>
      <c r="D2358" s="6" t="s">
        <v>4142</v>
      </c>
      <c r="E2358" s="2" t="s">
        <v>4143</v>
      </c>
      <c r="F2358" s="2" t="s">
        <v>99</v>
      </c>
      <c r="G2358" s="7">
        <v>55000</v>
      </c>
      <c r="H2358" s="2" t="s">
        <v>82</v>
      </c>
      <c r="K2358" t="s">
        <v>21</v>
      </c>
    </row>
    <row r="2359" spans="2:11" x14ac:dyDescent="0.3">
      <c r="B2359" s="2"/>
      <c r="C2359" s="5" t="s">
        <v>74</v>
      </c>
      <c r="D2359" s="6" t="s">
        <v>4144</v>
      </c>
      <c r="E2359" s="2" t="s">
        <v>4145</v>
      </c>
      <c r="F2359" s="2" t="s">
        <v>99</v>
      </c>
      <c r="G2359" s="7">
        <v>43500</v>
      </c>
      <c r="H2359" s="2" t="s">
        <v>82</v>
      </c>
      <c r="K2359" t="s">
        <v>21</v>
      </c>
    </row>
    <row r="2360" spans="2:11" x14ac:dyDescent="0.3">
      <c r="B2360" s="2"/>
      <c r="C2360" s="5" t="s">
        <v>74</v>
      </c>
      <c r="D2360" s="6" t="s">
        <v>4146</v>
      </c>
      <c r="E2360" s="2" t="s">
        <v>4147</v>
      </c>
      <c r="F2360" s="2" t="s">
        <v>99</v>
      </c>
      <c r="G2360" s="7">
        <v>57500</v>
      </c>
      <c r="H2360" s="2" t="s">
        <v>82</v>
      </c>
      <c r="K2360" t="s">
        <v>21</v>
      </c>
    </row>
    <row r="2361" spans="2:11" x14ac:dyDescent="0.3">
      <c r="B2361" s="2"/>
      <c r="C2361" s="5" t="s">
        <v>74</v>
      </c>
      <c r="D2361" s="6" t="s">
        <v>4148</v>
      </c>
      <c r="E2361" s="2" t="s">
        <v>4149</v>
      </c>
      <c r="F2361" s="2" t="s">
        <v>99</v>
      </c>
      <c r="G2361" s="7">
        <v>5000</v>
      </c>
      <c r="H2361" s="2" t="s">
        <v>30</v>
      </c>
      <c r="K2361" t="s">
        <v>21</v>
      </c>
    </row>
    <row r="2362" spans="2:11" x14ac:dyDescent="0.3">
      <c r="B2362" s="2"/>
      <c r="C2362" s="5" t="s">
        <v>74</v>
      </c>
      <c r="D2362" s="6" t="s">
        <v>4150</v>
      </c>
      <c r="E2362" s="2" t="s">
        <v>4151</v>
      </c>
      <c r="F2362" s="2" t="s">
        <v>99</v>
      </c>
      <c r="G2362" s="7">
        <v>8500</v>
      </c>
      <c r="H2362" s="2" t="s">
        <v>82</v>
      </c>
      <c r="K2362" t="s">
        <v>21</v>
      </c>
    </row>
    <row r="2363" spans="2:11" x14ac:dyDescent="0.3">
      <c r="B2363" s="2"/>
      <c r="C2363" s="5" t="s">
        <v>74</v>
      </c>
      <c r="D2363" s="6" t="s">
        <v>4152</v>
      </c>
      <c r="E2363" s="2" t="s">
        <v>4153</v>
      </c>
      <c r="F2363" s="2" t="s">
        <v>99</v>
      </c>
      <c r="G2363" s="7">
        <v>28000</v>
      </c>
      <c r="H2363" s="2" t="s">
        <v>30</v>
      </c>
      <c r="K2363" t="s">
        <v>21</v>
      </c>
    </row>
    <row r="2364" spans="2:11" x14ac:dyDescent="0.3">
      <c r="B2364" s="2"/>
      <c r="C2364" s="5" t="s">
        <v>74</v>
      </c>
      <c r="D2364" s="6" t="s">
        <v>4154</v>
      </c>
      <c r="E2364" s="2" t="s">
        <v>4155</v>
      </c>
      <c r="F2364" s="2" t="s">
        <v>99</v>
      </c>
      <c r="G2364" s="7">
        <v>38000</v>
      </c>
      <c r="H2364" s="2" t="s">
        <v>30</v>
      </c>
      <c r="K2364" t="s">
        <v>21</v>
      </c>
    </row>
    <row r="2365" spans="2:11" x14ac:dyDescent="0.3">
      <c r="B2365" s="2"/>
      <c r="C2365" s="5" t="s">
        <v>74</v>
      </c>
      <c r="D2365" s="6" t="s">
        <v>4156</v>
      </c>
      <c r="E2365" s="2" t="s">
        <v>4157</v>
      </c>
      <c r="F2365" s="2" t="s">
        <v>99</v>
      </c>
      <c r="G2365" s="7">
        <v>80000</v>
      </c>
      <c r="H2365" s="2" t="s">
        <v>30</v>
      </c>
      <c r="K2365" t="s">
        <v>21</v>
      </c>
    </row>
    <row r="2366" spans="2:11" x14ac:dyDescent="0.3">
      <c r="B2366" s="2"/>
      <c r="C2366" s="5" t="s">
        <v>74</v>
      </c>
      <c r="D2366" s="6" t="s">
        <v>4158</v>
      </c>
      <c r="E2366" s="2" t="s">
        <v>4159</v>
      </c>
      <c r="F2366" s="2" t="s">
        <v>99</v>
      </c>
      <c r="G2366" s="7">
        <v>43000</v>
      </c>
      <c r="H2366" s="2" t="s">
        <v>30</v>
      </c>
      <c r="K2366" t="s">
        <v>21</v>
      </c>
    </row>
    <row r="2367" spans="2:11" x14ac:dyDescent="0.3">
      <c r="B2367" s="2"/>
      <c r="C2367" s="5" t="s">
        <v>74</v>
      </c>
      <c r="D2367" s="6" t="s">
        <v>4160</v>
      </c>
      <c r="E2367" s="2" t="s">
        <v>4161</v>
      </c>
      <c r="F2367" s="2" t="s">
        <v>99</v>
      </c>
      <c r="G2367" s="7">
        <v>93000</v>
      </c>
      <c r="H2367" s="2" t="s">
        <v>30</v>
      </c>
      <c r="K2367" t="s">
        <v>21</v>
      </c>
    </row>
    <row r="2368" spans="2:11" x14ac:dyDescent="0.3">
      <c r="B2368" s="2"/>
      <c r="C2368" s="5" t="s">
        <v>74</v>
      </c>
      <c r="D2368" s="6" t="s">
        <v>4162</v>
      </c>
      <c r="E2368" s="2" t="s">
        <v>4163</v>
      </c>
      <c r="F2368" s="2" t="s">
        <v>99</v>
      </c>
      <c r="G2368" s="7">
        <v>67000</v>
      </c>
      <c r="H2368" s="2" t="s">
        <v>30</v>
      </c>
      <c r="K2368" t="s">
        <v>21</v>
      </c>
    </row>
    <row r="2369" spans="2:11" x14ac:dyDescent="0.3">
      <c r="B2369" s="2"/>
      <c r="C2369" s="5" t="s">
        <v>74</v>
      </c>
      <c r="D2369" s="6" t="s">
        <v>4164</v>
      </c>
      <c r="E2369" s="2" t="s">
        <v>4165</v>
      </c>
      <c r="F2369" s="2" t="s">
        <v>99</v>
      </c>
      <c r="G2369" s="7">
        <v>79000</v>
      </c>
      <c r="H2369" s="2" t="s">
        <v>30</v>
      </c>
      <c r="I2369" s="3">
        <v>0.95</v>
      </c>
      <c r="K2369" t="s">
        <v>21</v>
      </c>
    </row>
    <row r="2370" spans="2:11" x14ac:dyDescent="0.3">
      <c r="B2370" s="2"/>
      <c r="C2370" s="5" t="s">
        <v>74</v>
      </c>
      <c r="D2370" s="6" t="s">
        <v>4166</v>
      </c>
      <c r="E2370" s="2" t="s">
        <v>4167</v>
      </c>
      <c r="F2370" s="2" t="s">
        <v>99</v>
      </c>
      <c r="G2370" s="7">
        <v>135000</v>
      </c>
      <c r="H2370" s="2" t="s">
        <v>30</v>
      </c>
      <c r="K2370" t="s">
        <v>21</v>
      </c>
    </row>
    <row r="2371" spans="2:11" x14ac:dyDescent="0.3">
      <c r="B2371" s="2"/>
      <c r="C2371" s="5" t="s">
        <v>74</v>
      </c>
      <c r="D2371" s="6" t="s">
        <v>4168</v>
      </c>
      <c r="E2371" s="2" t="s">
        <v>4169</v>
      </c>
      <c r="F2371" s="2" t="s">
        <v>99</v>
      </c>
      <c r="G2371" s="7">
        <v>46000</v>
      </c>
      <c r="H2371" s="2" t="s">
        <v>30</v>
      </c>
      <c r="K2371" t="s">
        <v>21</v>
      </c>
    </row>
    <row r="2372" spans="2:11" x14ac:dyDescent="0.3">
      <c r="B2372" s="2"/>
      <c r="C2372" s="5" t="s">
        <v>74</v>
      </c>
      <c r="D2372" s="6" t="s">
        <v>4170</v>
      </c>
      <c r="E2372" s="2" t="s">
        <v>4171</v>
      </c>
      <c r="F2372" s="2" t="s">
        <v>99</v>
      </c>
      <c r="G2372" s="7">
        <v>67000</v>
      </c>
      <c r="H2372" s="2" t="s">
        <v>30</v>
      </c>
      <c r="K2372" t="s">
        <v>21</v>
      </c>
    </row>
    <row r="2373" spans="2:11" x14ac:dyDescent="0.3">
      <c r="B2373" s="2"/>
      <c r="C2373" s="5" t="s">
        <v>74</v>
      </c>
      <c r="D2373" s="6" t="s">
        <v>4172</v>
      </c>
      <c r="E2373" s="2" t="s">
        <v>4173</v>
      </c>
      <c r="F2373" s="2" t="s">
        <v>99</v>
      </c>
      <c r="G2373" s="7">
        <v>54000</v>
      </c>
      <c r="H2373" s="2" t="s">
        <v>30</v>
      </c>
      <c r="K2373" t="s">
        <v>21</v>
      </c>
    </row>
    <row r="2374" spans="2:11" x14ac:dyDescent="0.3">
      <c r="B2374" s="2"/>
      <c r="C2374" s="5" t="s">
        <v>74</v>
      </c>
      <c r="D2374" s="6" t="s">
        <v>4174</v>
      </c>
      <c r="E2374" s="2" t="s">
        <v>4175</v>
      </c>
      <c r="F2374" s="2" t="s">
        <v>99</v>
      </c>
      <c r="G2374" s="7">
        <v>52000</v>
      </c>
      <c r="H2374" s="2" t="s">
        <v>30</v>
      </c>
      <c r="K2374" t="s">
        <v>21</v>
      </c>
    </row>
    <row r="2375" spans="2:11" x14ac:dyDescent="0.3">
      <c r="B2375" s="2"/>
      <c r="C2375" s="5" t="s">
        <v>74</v>
      </c>
      <c r="D2375" s="6" t="s">
        <v>4176</v>
      </c>
      <c r="E2375" s="2" t="s">
        <v>4177</v>
      </c>
      <c r="F2375" s="2" t="s">
        <v>99</v>
      </c>
      <c r="G2375" s="7">
        <v>52000</v>
      </c>
      <c r="H2375" s="2" t="s">
        <v>30</v>
      </c>
      <c r="K2375" t="s">
        <v>21</v>
      </c>
    </row>
    <row r="2376" spans="2:11" x14ac:dyDescent="0.3">
      <c r="B2376" s="2"/>
      <c r="C2376" s="5" t="s">
        <v>74</v>
      </c>
      <c r="D2376" s="6" t="s">
        <v>4178</v>
      </c>
      <c r="E2376" s="2" t="s">
        <v>4179</v>
      </c>
      <c r="F2376" s="2" t="s">
        <v>99</v>
      </c>
      <c r="G2376" s="7">
        <v>52500</v>
      </c>
      <c r="H2376" s="2" t="s">
        <v>82</v>
      </c>
      <c r="K2376" t="s">
        <v>21</v>
      </c>
    </row>
    <row r="2377" spans="2:11" x14ac:dyDescent="0.3">
      <c r="B2377" s="2"/>
      <c r="C2377" s="5" t="s">
        <v>74</v>
      </c>
      <c r="D2377" s="6" t="s">
        <v>4180</v>
      </c>
      <c r="E2377" s="2" t="s">
        <v>4181</v>
      </c>
      <c r="F2377" s="2" t="s">
        <v>99</v>
      </c>
      <c r="G2377" s="7">
        <v>50500</v>
      </c>
      <c r="H2377" s="2" t="s">
        <v>82</v>
      </c>
      <c r="K2377" t="s">
        <v>21</v>
      </c>
    </row>
    <row r="2378" spans="2:11" x14ac:dyDescent="0.3">
      <c r="B2378" s="2"/>
      <c r="C2378" s="5" t="s">
        <v>74</v>
      </c>
      <c r="D2378" s="6" t="s">
        <v>4182</v>
      </c>
      <c r="E2378" s="2" t="s">
        <v>4183</v>
      </c>
      <c r="F2378" s="2" t="s">
        <v>99</v>
      </c>
      <c r="G2378" s="7">
        <v>85000</v>
      </c>
      <c r="H2378" s="2" t="s">
        <v>30</v>
      </c>
      <c r="K2378" t="s">
        <v>21</v>
      </c>
    </row>
    <row r="2379" spans="2:11" x14ac:dyDescent="0.3">
      <c r="B2379" s="2"/>
      <c r="C2379" s="5" t="s">
        <v>74</v>
      </c>
      <c r="D2379" s="6" t="s">
        <v>4184</v>
      </c>
      <c r="E2379" s="2" t="s">
        <v>4185</v>
      </c>
      <c r="F2379" s="2" t="s">
        <v>99</v>
      </c>
      <c r="G2379" s="7">
        <v>53500</v>
      </c>
      <c r="H2379" s="2" t="s">
        <v>30</v>
      </c>
      <c r="K2379" t="s">
        <v>21</v>
      </c>
    </row>
    <row r="2380" spans="2:11" x14ac:dyDescent="0.3">
      <c r="B2380" s="2"/>
      <c r="C2380" s="5" t="s">
        <v>74</v>
      </c>
      <c r="D2380" s="6" t="s">
        <v>4186</v>
      </c>
      <c r="E2380" s="2" t="s">
        <v>4187</v>
      </c>
      <c r="F2380" s="2" t="s">
        <v>99</v>
      </c>
      <c r="G2380" s="7">
        <v>78500</v>
      </c>
      <c r="H2380" s="2" t="s">
        <v>30</v>
      </c>
      <c r="I2380" s="3">
        <v>0.99</v>
      </c>
      <c r="K2380" t="s">
        <v>21</v>
      </c>
    </row>
    <row r="2381" spans="2:11" x14ac:dyDescent="0.3">
      <c r="B2381" s="2"/>
      <c r="C2381" s="5" t="s">
        <v>74</v>
      </c>
      <c r="D2381" s="6" t="s">
        <v>4188</v>
      </c>
      <c r="E2381" s="2" t="s">
        <v>4189</v>
      </c>
      <c r="F2381" s="2" t="s">
        <v>99</v>
      </c>
      <c r="G2381" s="7">
        <v>147000</v>
      </c>
      <c r="H2381" s="2" t="s">
        <v>30</v>
      </c>
      <c r="I2381" s="3">
        <v>0.94</v>
      </c>
      <c r="K2381" t="s">
        <v>21</v>
      </c>
    </row>
    <row r="2382" spans="2:11" x14ac:dyDescent="0.3">
      <c r="B2382" s="2"/>
      <c r="C2382" s="5" t="s">
        <v>74</v>
      </c>
      <c r="D2382" s="6" t="s">
        <v>4190</v>
      </c>
      <c r="E2382" s="2" t="s">
        <v>4191</v>
      </c>
      <c r="F2382" s="2" t="s">
        <v>99</v>
      </c>
      <c r="G2382" s="7">
        <v>148000</v>
      </c>
      <c r="H2382" s="2" t="s">
        <v>82</v>
      </c>
      <c r="K2382" t="s">
        <v>21</v>
      </c>
    </row>
    <row r="2383" spans="2:11" x14ac:dyDescent="0.3">
      <c r="B2383" s="2"/>
      <c r="C2383" s="5" t="s">
        <v>74</v>
      </c>
      <c r="D2383" s="6" t="s">
        <v>4192</v>
      </c>
      <c r="E2383" s="2" t="s">
        <v>4193</v>
      </c>
      <c r="F2383" s="2" t="s">
        <v>99</v>
      </c>
      <c r="G2383" s="7">
        <v>58000</v>
      </c>
      <c r="H2383" s="2" t="s">
        <v>30</v>
      </c>
      <c r="K2383" t="s">
        <v>21</v>
      </c>
    </row>
    <row r="2384" spans="2:11" x14ac:dyDescent="0.3">
      <c r="B2384" s="2"/>
      <c r="C2384" s="5" t="s">
        <v>74</v>
      </c>
      <c r="D2384" s="6" t="s">
        <v>4194</v>
      </c>
      <c r="E2384" s="2" t="s">
        <v>4195</v>
      </c>
      <c r="F2384" s="2" t="s">
        <v>99</v>
      </c>
      <c r="G2384" s="7">
        <v>85000</v>
      </c>
      <c r="H2384" s="2" t="s">
        <v>30</v>
      </c>
      <c r="K2384" t="s">
        <v>21</v>
      </c>
    </row>
    <row r="2385" spans="2:11" x14ac:dyDescent="0.3">
      <c r="B2385" s="2"/>
      <c r="C2385" s="5" t="s">
        <v>74</v>
      </c>
      <c r="D2385" s="6" t="s">
        <v>4196</v>
      </c>
      <c r="E2385" s="2" t="s">
        <v>4197</v>
      </c>
      <c r="F2385" s="2" t="s">
        <v>99</v>
      </c>
      <c r="G2385" s="7">
        <v>67000</v>
      </c>
      <c r="H2385" s="2" t="s">
        <v>30</v>
      </c>
      <c r="K2385" t="s">
        <v>21</v>
      </c>
    </row>
    <row r="2386" spans="2:11" x14ac:dyDescent="0.3">
      <c r="B2386" s="2"/>
      <c r="D2386" s="6" t="s">
        <v>4198</v>
      </c>
      <c r="E2386" s="2" t="s">
        <v>4199</v>
      </c>
      <c r="F2386" s="2" t="s">
        <v>585</v>
      </c>
      <c r="G2386" s="7">
        <v>25000</v>
      </c>
      <c r="H2386" s="2" t="s">
        <v>30</v>
      </c>
      <c r="I2386" s="3">
        <v>0.98</v>
      </c>
      <c r="K2386" t="s">
        <v>21</v>
      </c>
    </row>
    <row r="2387" spans="2:11" x14ac:dyDescent="0.3">
      <c r="B2387" s="2"/>
      <c r="C2387" s="5" t="s">
        <v>74</v>
      </c>
      <c r="D2387" s="6" t="s">
        <v>4200</v>
      </c>
      <c r="E2387" s="2" t="s">
        <v>4201</v>
      </c>
      <c r="F2387" s="2" t="s">
        <v>99</v>
      </c>
      <c r="G2387" s="7">
        <v>82000</v>
      </c>
      <c r="H2387" s="2" t="s">
        <v>30</v>
      </c>
      <c r="K2387" t="s">
        <v>21</v>
      </c>
    </row>
    <row r="2388" spans="2:11" x14ac:dyDescent="0.3">
      <c r="B2388" s="2"/>
      <c r="C2388" s="5" t="s">
        <v>74</v>
      </c>
      <c r="D2388" s="6" t="s">
        <v>4202</v>
      </c>
      <c r="E2388" s="2" t="s">
        <v>4203</v>
      </c>
      <c r="F2388" s="2" t="s">
        <v>99</v>
      </c>
      <c r="G2388" s="7">
        <v>70000</v>
      </c>
      <c r="H2388" s="2" t="s">
        <v>30</v>
      </c>
      <c r="K2388" t="s">
        <v>21</v>
      </c>
    </row>
    <row r="2389" spans="2:11" x14ac:dyDescent="0.3">
      <c r="B2389" s="2"/>
      <c r="C2389" s="5" t="s">
        <v>74</v>
      </c>
      <c r="D2389" s="6" t="s">
        <v>4204</v>
      </c>
      <c r="E2389" s="2" t="s">
        <v>4205</v>
      </c>
      <c r="F2389" s="2" t="s">
        <v>99</v>
      </c>
      <c r="G2389" s="7">
        <v>120000</v>
      </c>
      <c r="H2389" s="2" t="s">
        <v>30</v>
      </c>
      <c r="K2389" t="s">
        <v>21</v>
      </c>
    </row>
    <row r="2390" spans="2:11" x14ac:dyDescent="0.3">
      <c r="B2390" s="2"/>
      <c r="C2390" s="5" t="s">
        <v>74</v>
      </c>
      <c r="D2390" s="6" t="s">
        <v>4206</v>
      </c>
      <c r="E2390" s="2" t="s">
        <v>4207</v>
      </c>
      <c r="F2390" s="2" t="s">
        <v>99</v>
      </c>
      <c r="G2390" s="7">
        <v>95000</v>
      </c>
      <c r="H2390" s="2" t="s">
        <v>30</v>
      </c>
      <c r="K2390" t="s">
        <v>21</v>
      </c>
    </row>
    <row r="2391" spans="2:11" x14ac:dyDescent="0.3">
      <c r="B2391" s="2"/>
      <c r="G2391" s="7">
        <v>0</v>
      </c>
      <c r="K2391" t="s">
        <v>21</v>
      </c>
    </row>
    <row r="2392" spans="2:11" x14ac:dyDescent="0.3">
      <c r="B2392" s="2"/>
      <c r="C2392" s="5" t="s">
        <v>255</v>
      </c>
      <c r="D2392" s="6" t="s">
        <v>4208</v>
      </c>
      <c r="G2392" s="7">
        <v>0</v>
      </c>
      <c r="K2392" t="s">
        <v>21</v>
      </c>
    </row>
    <row r="2393" spans="2:11" x14ac:dyDescent="0.3">
      <c r="B2393" s="2"/>
      <c r="C2393" s="5" t="s">
        <v>74</v>
      </c>
      <c r="D2393" s="6" t="s">
        <v>4209</v>
      </c>
      <c r="E2393" s="2" t="s">
        <v>4210</v>
      </c>
      <c r="F2393" s="2" t="s">
        <v>99</v>
      </c>
      <c r="G2393" s="7">
        <v>27000</v>
      </c>
      <c r="H2393" s="2" t="s">
        <v>30</v>
      </c>
      <c r="K2393" t="s">
        <v>21</v>
      </c>
    </row>
    <row r="2394" spans="2:11" x14ac:dyDescent="0.3">
      <c r="B2394" s="2"/>
      <c r="C2394" s="5" t="s">
        <v>74</v>
      </c>
      <c r="D2394" s="6" t="s">
        <v>4211</v>
      </c>
      <c r="E2394" s="2" t="s">
        <v>4212</v>
      </c>
      <c r="F2394" s="2" t="s">
        <v>99</v>
      </c>
      <c r="G2394" s="7">
        <v>30000</v>
      </c>
      <c r="H2394" s="2" t="s">
        <v>30</v>
      </c>
      <c r="I2394" s="3">
        <v>0.96</v>
      </c>
      <c r="K2394" t="s">
        <v>21</v>
      </c>
    </row>
    <row r="2395" spans="2:11" x14ac:dyDescent="0.3">
      <c r="B2395" s="2"/>
      <c r="C2395" s="5" t="s">
        <v>74</v>
      </c>
      <c r="D2395" s="6" t="s">
        <v>4213</v>
      </c>
      <c r="E2395" s="2" t="s">
        <v>4214</v>
      </c>
      <c r="F2395" s="2" t="s">
        <v>99</v>
      </c>
      <c r="G2395" s="7">
        <v>37000</v>
      </c>
      <c r="H2395" s="2" t="s">
        <v>30</v>
      </c>
      <c r="K2395" t="s">
        <v>21</v>
      </c>
    </row>
    <row r="2396" spans="2:11" x14ac:dyDescent="0.3">
      <c r="B2396" s="2"/>
      <c r="C2396" s="5" t="s">
        <v>74</v>
      </c>
      <c r="D2396" s="6" t="s">
        <v>4215</v>
      </c>
      <c r="E2396" s="2" t="s">
        <v>4216</v>
      </c>
      <c r="F2396" s="2" t="s">
        <v>99</v>
      </c>
      <c r="G2396" s="7">
        <v>50000</v>
      </c>
      <c r="H2396" s="2" t="s">
        <v>30</v>
      </c>
      <c r="K2396" t="s">
        <v>21</v>
      </c>
    </row>
    <row r="2397" spans="2:11" x14ac:dyDescent="0.3">
      <c r="B2397" s="2"/>
      <c r="C2397" s="5" t="s">
        <v>74</v>
      </c>
      <c r="D2397" s="6" t="s">
        <v>4217</v>
      </c>
      <c r="E2397" s="2" t="s">
        <v>4218</v>
      </c>
      <c r="F2397" s="2" t="s">
        <v>99</v>
      </c>
      <c r="G2397" s="7">
        <v>17000</v>
      </c>
      <c r="H2397" s="2" t="s">
        <v>30</v>
      </c>
      <c r="K2397" t="s">
        <v>21</v>
      </c>
    </row>
    <row r="2398" spans="2:11" x14ac:dyDescent="0.3">
      <c r="B2398" s="2"/>
      <c r="C2398" s="5" t="s">
        <v>74</v>
      </c>
      <c r="D2398" s="6" t="s">
        <v>4219</v>
      </c>
      <c r="E2398" s="2" t="s">
        <v>4220</v>
      </c>
      <c r="F2398" s="2" t="s">
        <v>99</v>
      </c>
      <c r="G2398" s="7">
        <v>50000</v>
      </c>
      <c r="H2398" s="2" t="s">
        <v>30</v>
      </c>
      <c r="I2398" s="3">
        <v>0.96</v>
      </c>
      <c r="K2398" t="s">
        <v>21</v>
      </c>
    </row>
    <row r="2399" spans="2:11" x14ac:dyDescent="0.3">
      <c r="B2399" s="2"/>
      <c r="C2399" s="5" t="s">
        <v>74</v>
      </c>
      <c r="D2399" s="6" t="s">
        <v>4221</v>
      </c>
      <c r="E2399" s="2" t="s">
        <v>4222</v>
      </c>
      <c r="F2399" s="2" t="s">
        <v>99</v>
      </c>
      <c r="G2399" s="7">
        <v>19000</v>
      </c>
      <c r="H2399" s="2" t="s">
        <v>30</v>
      </c>
      <c r="K2399" t="s">
        <v>21</v>
      </c>
    </row>
    <row r="2400" spans="2:11" x14ac:dyDescent="0.3">
      <c r="B2400" s="2"/>
      <c r="C2400" s="5" t="s">
        <v>74</v>
      </c>
      <c r="D2400" s="6" t="s">
        <v>4223</v>
      </c>
      <c r="E2400" s="2" t="s">
        <v>4224</v>
      </c>
      <c r="F2400" s="2" t="s">
        <v>99</v>
      </c>
      <c r="G2400" s="7">
        <v>27500</v>
      </c>
      <c r="H2400" s="2" t="s">
        <v>30</v>
      </c>
      <c r="K2400" t="s">
        <v>21</v>
      </c>
    </row>
    <row r="2401" spans="2:11" x14ac:dyDescent="0.3">
      <c r="B2401" s="2"/>
      <c r="C2401" s="5" t="s">
        <v>74</v>
      </c>
      <c r="D2401" s="6" t="s">
        <v>4225</v>
      </c>
      <c r="E2401" s="2" t="s">
        <v>4226</v>
      </c>
      <c r="F2401" s="2" t="s">
        <v>99</v>
      </c>
      <c r="G2401" s="7">
        <v>45500</v>
      </c>
      <c r="H2401" s="2" t="s">
        <v>30</v>
      </c>
      <c r="K2401" t="s">
        <v>21</v>
      </c>
    </row>
    <row r="2402" spans="2:11" x14ac:dyDescent="0.3">
      <c r="B2402" s="2"/>
      <c r="C2402" s="5" t="s">
        <v>74</v>
      </c>
      <c r="D2402" s="6" t="s">
        <v>4227</v>
      </c>
      <c r="E2402" s="2" t="s">
        <v>4228</v>
      </c>
      <c r="F2402" s="2" t="s">
        <v>99</v>
      </c>
      <c r="G2402" s="7">
        <v>22000</v>
      </c>
      <c r="H2402" s="2" t="s">
        <v>30</v>
      </c>
      <c r="K2402" t="s">
        <v>21</v>
      </c>
    </row>
    <row r="2403" spans="2:11" x14ac:dyDescent="0.3">
      <c r="B2403" s="2"/>
      <c r="C2403" s="5" t="s">
        <v>74</v>
      </c>
      <c r="D2403" s="6" t="s">
        <v>4229</v>
      </c>
      <c r="E2403" s="2" t="s">
        <v>4230</v>
      </c>
      <c r="F2403" s="2" t="s">
        <v>99</v>
      </c>
      <c r="G2403" s="7">
        <v>17500</v>
      </c>
      <c r="H2403" s="2" t="s">
        <v>30</v>
      </c>
      <c r="K2403" t="s">
        <v>21</v>
      </c>
    </row>
    <row r="2404" spans="2:11" x14ac:dyDescent="0.3">
      <c r="B2404" s="2"/>
      <c r="C2404" s="5" t="s">
        <v>74</v>
      </c>
      <c r="D2404" s="6" t="s">
        <v>4231</v>
      </c>
      <c r="E2404" s="2" t="s">
        <v>4232</v>
      </c>
      <c r="F2404" s="2" t="s">
        <v>99</v>
      </c>
      <c r="G2404" s="7">
        <v>10000</v>
      </c>
      <c r="H2404" s="2" t="s">
        <v>30</v>
      </c>
      <c r="K2404" t="s">
        <v>21</v>
      </c>
    </row>
    <row r="2405" spans="2:11" x14ac:dyDescent="0.3">
      <c r="B2405" s="2"/>
      <c r="C2405" s="5" t="s">
        <v>74</v>
      </c>
      <c r="D2405" s="6" t="s">
        <v>4233</v>
      </c>
      <c r="E2405" s="2" t="s">
        <v>4234</v>
      </c>
      <c r="F2405" s="2" t="s">
        <v>99</v>
      </c>
      <c r="G2405" s="7">
        <v>15000</v>
      </c>
      <c r="H2405" s="2" t="s">
        <v>30</v>
      </c>
      <c r="I2405" s="3">
        <v>0.93</v>
      </c>
      <c r="K2405" t="s">
        <v>21</v>
      </c>
    </row>
    <row r="2406" spans="2:11" x14ac:dyDescent="0.3">
      <c r="B2406" s="2"/>
      <c r="C2406" s="5" t="s">
        <v>74</v>
      </c>
      <c r="D2406" s="6" t="s">
        <v>4235</v>
      </c>
      <c r="E2406" s="2" t="s">
        <v>4236</v>
      </c>
      <c r="F2406" s="2" t="s">
        <v>99</v>
      </c>
      <c r="G2406" s="7">
        <v>53700</v>
      </c>
      <c r="H2406" s="2" t="s">
        <v>82</v>
      </c>
      <c r="K2406" t="s">
        <v>21</v>
      </c>
    </row>
    <row r="2407" spans="2:11" x14ac:dyDescent="0.3">
      <c r="B2407" s="2"/>
      <c r="C2407" s="5" t="s">
        <v>74</v>
      </c>
      <c r="D2407" s="6" t="s">
        <v>4237</v>
      </c>
      <c r="E2407" s="2" t="s">
        <v>4238</v>
      </c>
      <c r="F2407" s="2" t="s">
        <v>99</v>
      </c>
      <c r="G2407" s="7">
        <v>49300</v>
      </c>
      <c r="H2407" s="2" t="s">
        <v>82</v>
      </c>
      <c r="K2407" t="s">
        <v>21</v>
      </c>
    </row>
    <row r="2408" spans="2:11" x14ac:dyDescent="0.3">
      <c r="B2408" s="2"/>
      <c r="G2408" s="7">
        <v>0</v>
      </c>
      <c r="K2408" t="s">
        <v>21</v>
      </c>
    </row>
    <row r="2409" spans="2:11" x14ac:dyDescent="0.3">
      <c r="B2409" s="2"/>
      <c r="C2409" s="5" t="s">
        <v>269</v>
      </c>
      <c r="D2409" s="6" t="s">
        <v>4239</v>
      </c>
      <c r="G2409" s="7">
        <v>0</v>
      </c>
      <c r="K2409" t="s">
        <v>21</v>
      </c>
    </row>
    <row r="2410" spans="2:11" x14ac:dyDescent="0.3">
      <c r="B2410" s="2"/>
      <c r="C2410" s="5" t="s">
        <v>74</v>
      </c>
      <c r="D2410" s="6" t="s">
        <v>4240</v>
      </c>
      <c r="E2410" s="2" t="s">
        <v>4241</v>
      </c>
      <c r="F2410" s="2" t="s">
        <v>99</v>
      </c>
      <c r="G2410" s="7">
        <v>17500</v>
      </c>
      <c r="H2410" s="2" t="s">
        <v>30</v>
      </c>
      <c r="K2410" t="s">
        <v>21</v>
      </c>
    </row>
    <row r="2411" spans="2:11" x14ac:dyDescent="0.3">
      <c r="B2411" s="2"/>
      <c r="C2411" s="5" t="s">
        <v>74</v>
      </c>
      <c r="D2411" s="6" t="s">
        <v>4242</v>
      </c>
      <c r="E2411" s="2" t="s">
        <v>4243</v>
      </c>
      <c r="F2411" s="2" t="s">
        <v>99</v>
      </c>
      <c r="G2411" s="7">
        <v>10000</v>
      </c>
      <c r="H2411" s="2" t="s">
        <v>82</v>
      </c>
      <c r="K2411" t="s">
        <v>21</v>
      </c>
    </row>
    <row r="2412" spans="2:11" x14ac:dyDescent="0.3">
      <c r="B2412" s="2"/>
      <c r="C2412" s="5" t="s">
        <v>74</v>
      </c>
      <c r="D2412" s="6" t="s">
        <v>4244</v>
      </c>
      <c r="E2412" s="2" t="s">
        <v>4245</v>
      </c>
      <c r="F2412" s="2" t="s">
        <v>99</v>
      </c>
      <c r="G2412" s="7">
        <v>30000</v>
      </c>
      <c r="H2412" s="2" t="s">
        <v>30</v>
      </c>
      <c r="K2412" t="s">
        <v>21</v>
      </c>
    </row>
    <row r="2413" spans="2:11" x14ac:dyDescent="0.3">
      <c r="B2413" s="2"/>
      <c r="C2413" s="5" t="s">
        <v>74</v>
      </c>
      <c r="D2413" s="6" t="s">
        <v>4246</v>
      </c>
      <c r="E2413" s="2" t="s">
        <v>4247</v>
      </c>
      <c r="F2413" s="2" t="s">
        <v>99</v>
      </c>
      <c r="G2413" s="7">
        <v>25000</v>
      </c>
      <c r="H2413" s="2" t="s">
        <v>30</v>
      </c>
      <c r="I2413" s="3">
        <v>1</v>
      </c>
      <c r="K2413" t="s">
        <v>21</v>
      </c>
    </row>
    <row r="2414" spans="2:11" x14ac:dyDescent="0.3">
      <c r="B2414" s="2"/>
      <c r="G2414" s="7">
        <v>0</v>
      </c>
      <c r="K2414" t="s">
        <v>21</v>
      </c>
    </row>
    <row r="2415" spans="2:11" x14ac:dyDescent="0.3">
      <c r="B2415" s="2"/>
      <c r="C2415" s="5" t="s">
        <v>283</v>
      </c>
      <c r="D2415" s="6" t="s">
        <v>4248</v>
      </c>
      <c r="G2415" s="7">
        <v>0</v>
      </c>
      <c r="K2415" t="s">
        <v>21</v>
      </c>
    </row>
    <row r="2416" spans="2:11" x14ac:dyDescent="0.3">
      <c r="B2416" s="2"/>
      <c r="C2416" s="5" t="s">
        <v>74</v>
      </c>
      <c r="D2416" s="6" t="s">
        <v>4249</v>
      </c>
      <c r="E2416" s="2" t="s">
        <v>4250</v>
      </c>
      <c r="F2416" s="2" t="s">
        <v>3068</v>
      </c>
      <c r="G2416" s="7">
        <v>4000</v>
      </c>
      <c r="H2416" s="2" t="s">
        <v>30</v>
      </c>
      <c r="K2416" t="s">
        <v>21</v>
      </c>
    </row>
    <row r="2417" spans="2:11" x14ac:dyDescent="0.3">
      <c r="B2417" s="2"/>
      <c r="C2417" s="5" t="s">
        <v>74</v>
      </c>
      <c r="D2417" s="6" t="s">
        <v>4251</v>
      </c>
      <c r="E2417" s="2" t="s">
        <v>4252</v>
      </c>
      <c r="F2417" s="2" t="s">
        <v>3068</v>
      </c>
      <c r="G2417" s="7">
        <v>11000</v>
      </c>
      <c r="H2417" s="2" t="s">
        <v>30</v>
      </c>
      <c r="K2417" t="s">
        <v>21</v>
      </c>
    </row>
    <row r="2418" spans="2:11" x14ac:dyDescent="0.3">
      <c r="B2418" s="2"/>
      <c r="G2418" s="7">
        <v>0</v>
      </c>
      <c r="K2418" t="s">
        <v>21</v>
      </c>
    </row>
    <row r="2419" spans="2:11" x14ac:dyDescent="0.3">
      <c r="B2419" s="2"/>
      <c r="C2419" s="5" t="s">
        <v>293</v>
      </c>
      <c r="D2419" s="6" t="s">
        <v>4253</v>
      </c>
      <c r="G2419" s="7">
        <v>0</v>
      </c>
      <c r="K2419" t="s">
        <v>21</v>
      </c>
    </row>
    <row r="2420" spans="2:11" x14ac:dyDescent="0.3">
      <c r="B2420" s="2"/>
      <c r="C2420" s="5" t="s">
        <v>74</v>
      </c>
      <c r="D2420" s="6" t="s">
        <v>4254</v>
      </c>
      <c r="E2420" s="2" t="s">
        <v>4255</v>
      </c>
      <c r="F2420" s="2" t="s">
        <v>355</v>
      </c>
      <c r="G2420" s="7">
        <v>83000</v>
      </c>
      <c r="H2420" s="2" t="s">
        <v>30</v>
      </c>
      <c r="I2420" s="3">
        <v>0.93</v>
      </c>
      <c r="K2420" t="s">
        <v>21</v>
      </c>
    </row>
    <row r="2421" spans="2:11" x14ac:dyDescent="0.3">
      <c r="B2421" s="2"/>
      <c r="C2421" s="5" t="s">
        <v>74</v>
      </c>
      <c r="D2421" s="6" t="s">
        <v>4256</v>
      </c>
      <c r="E2421" s="2" t="s">
        <v>4257</v>
      </c>
      <c r="F2421" s="2" t="s">
        <v>355</v>
      </c>
      <c r="G2421" s="7">
        <v>48500</v>
      </c>
      <c r="H2421" s="2" t="s">
        <v>82</v>
      </c>
      <c r="K2421" t="s">
        <v>21</v>
      </c>
    </row>
    <row r="2422" spans="2:11" x14ac:dyDescent="0.3">
      <c r="B2422" s="2"/>
      <c r="C2422" s="5" t="s">
        <v>74</v>
      </c>
      <c r="D2422" s="6" t="s">
        <v>4258</v>
      </c>
      <c r="E2422" s="2" t="s">
        <v>4259</v>
      </c>
      <c r="F2422" s="2" t="s">
        <v>355</v>
      </c>
      <c r="G2422" s="7">
        <v>98000</v>
      </c>
      <c r="H2422" s="2" t="s">
        <v>82</v>
      </c>
      <c r="K2422" t="s">
        <v>21</v>
      </c>
    </row>
    <row r="2423" spans="2:11" x14ac:dyDescent="0.3">
      <c r="B2423" s="2"/>
      <c r="C2423" s="5" t="s">
        <v>74</v>
      </c>
      <c r="D2423" s="6" t="s">
        <v>4260</v>
      </c>
      <c r="E2423" s="2" t="s">
        <v>4261</v>
      </c>
      <c r="F2423" s="2" t="s">
        <v>355</v>
      </c>
      <c r="G2423" s="7">
        <v>132500</v>
      </c>
      <c r="H2423" s="2" t="s">
        <v>82</v>
      </c>
      <c r="I2423" s="3">
        <v>0.93</v>
      </c>
      <c r="K2423" t="s">
        <v>21</v>
      </c>
    </row>
    <row r="2424" spans="2:11" x14ac:dyDescent="0.3">
      <c r="B2424" s="2"/>
      <c r="C2424" s="5" t="s">
        <v>74</v>
      </c>
      <c r="D2424" s="6" t="s">
        <v>4262</v>
      </c>
      <c r="E2424" s="2" t="s">
        <v>4263</v>
      </c>
      <c r="F2424" s="2" t="s">
        <v>355</v>
      </c>
      <c r="G2424" s="7">
        <v>199000</v>
      </c>
      <c r="H2424" s="2" t="s">
        <v>82</v>
      </c>
      <c r="I2424" s="3">
        <v>0.92</v>
      </c>
      <c r="K2424" t="s">
        <v>21</v>
      </c>
    </row>
    <row r="2425" spans="2:11" x14ac:dyDescent="0.3">
      <c r="B2425" s="2"/>
      <c r="C2425" s="5" t="s">
        <v>74</v>
      </c>
      <c r="D2425" s="6" t="s">
        <v>4264</v>
      </c>
      <c r="E2425" s="2" t="s">
        <v>4265</v>
      </c>
      <c r="F2425" s="2" t="s">
        <v>355</v>
      </c>
      <c r="G2425" s="7">
        <v>10500</v>
      </c>
      <c r="H2425" s="2" t="s">
        <v>82</v>
      </c>
      <c r="I2425" s="3">
        <v>0.98</v>
      </c>
      <c r="K2425" t="s">
        <v>21</v>
      </c>
    </row>
    <row r="2426" spans="2:11" x14ac:dyDescent="0.3">
      <c r="B2426" s="2"/>
      <c r="C2426" s="5" t="s">
        <v>74</v>
      </c>
      <c r="D2426" s="6" t="s">
        <v>4266</v>
      </c>
      <c r="E2426" s="2" t="s">
        <v>4267</v>
      </c>
      <c r="F2426" s="2" t="s">
        <v>355</v>
      </c>
      <c r="G2426" s="7">
        <v>17500</v>
      </c>
      <c r="H2426" s="2" t="s">
        <v>82</v>
      </c>
      <c r="K2426" t="s">
        <v>21</v>
      </c>
    </row>
    <row r="2427" spans="2:11" x14ac:dyDescent="0.3">
      <c r="B2427" s="2"/>
      <c r="C2427" s="5" t="s">
        <v>74</v>
      </c>
      <c r="D2427" s="6" t="s">
        <v>4268</v>
      </c>
      <c r="E2427" s="2" t="s">
        <v>4269</v>
      </c>
      <c r="F2427" s="2" t="s">
        <v>355</v>
      </c>
      <c r="G2427" s="7">
        <v>17500</v>
      </c>
      <c r="H2427" s="2" t="s">
        <v>82</v>
      </c>
      <c r="K2427" t="s">
        <v>21</v>
      </c>
    </row>
    <row r="2428" spans="2:11" x14ac:dyDescent="0.3">
      <c r="B2428" s="2"/>
      <c r="C2428" s="5" t="s">
        <v>74</v>
      </c>
      <c r="D2428" s="6" t="s">
        <v>4270</v>
      </c>
      <c r="E2428" s="2" t="s">
        <v>4271</v>
      </c>
      <c r="F2428" s="2" t="s">
        <v>355</v>
      </c>
      <c r="G2428" s="7">
        <v>27500</v>
      </c>
      <c r="H2428" s="2" t="s">
        <v>82</v>
      </c>
      <c r="I2428" s="3">
        <v>0.9</v>
      </c>
      <c r="K2428" t="s">
        <v>21</v>
      </c>
    </row>
    <row r="2429" spans="2:11" x14ac:dyDescent="0.3">
      <c r="B2429" s="2"/>
      <c r="C2429" s="5" t="s">
        <v>74</v>
      </c>
      <c r="D2429" s="6" t="s">
        <v>4272</v>
      </c>
      <c r="E2429" s="2" t="s">
        <v>4273</v>
      </c>
      <c r="F2429" s="2" t="s">
        <v>355</v>
      </c>
      <c r="G2429" s="7">
        <v>42000</v>
      </c>
      <c r="H2429" s="2" t="s">
        <v>82</v>
      </c>
      <c r="I2429" s="3">
        <v>0.99</v>
      </c>
      <c r="K2429" t="s">
        <v>21</v>
      </c>
    </row>
    <row r="2430" spans="2:11" x14ac:dyDescent="0.3">
      <c r="B2430" s="2"/>
      <c r="C2430" s="5" t="s">
        <v>74</v>
      </c>
      <c r="D2430" s="6" t="s">
        <v>4274</v>
      </c>
      <c r="E2430" s="2" t="s">
        <v>4275</v>
      </c>
      <c r="F2430" s="2" t="s">
        <v>355</v>
      </c>
      <c r="G2430" s="7">
        <v>59000</v>
      </c>
      <c r="H2430" s="2" t="s">
        <v>82</v>
      </c>
      <c r="I2430" s="3">
        <v>0.98</v>
      </c>
      <c r="K2430" t="s">
        <v>21</v>
      </c>
    </row>
    <row r="2431" spans="2:11" x14ac:dyDescent="0.3">
      <c r="B2431" s="2"/>
      <c r="C2431" s="5" t="s">
        <v>74</v>
      </c>
      <c r="D2431" s="6" t="s">
        <v>4276</v>
      </c>
      <c r="E2431" s="2" t="s">
        <v>4277</v>
      </c>
      <c r="F2431" s="2" t="s">
        <v>355</v>
      </c>
      <c r="G2431" s="7">
        <v>83000</v>
      </c>
      <c r="H2431" s="2" t="s">
        <v>82</v>
      </c>
      <c r="I2431" s="3">
        <v>0.98</v>
      </c>
      <c r="K2431" t="s">
        <v>21</v>
      </c>
    </row>
    <row r="2432" spans="2:11" x14ac:dyDescent="0.3">
      <c r="B2432" s="2"/>
      <c r="C2432" s="5" t="s">
        <v>74</v>
      </c>
      <c r="D2432" s="6" t="s">
        <v>4278</v>
      </c>
      <c r="E2432" s="2" t="s">
        <v>4279</v>
      </c>
      <c r="F2432" s="2" t="s">
        <v>355</v>
      </c>
      <c r="G2432" s="7">
        <v>13500</v>
      </c>
      <c r="H2432" s="2" t="s">
        <v>30</v>
      </c>
      <c r="K2432" t="s">
        <v>21</v>
      </c>
    </row>
    <row r="2433" spans="2:11" x14ac:dyDescent="0.3">
      <c r="B2433" s="2"/>
      <c r="C2433" s="5" t="s">
        <v>74</v>
      </c>
      <c r="D2433" s="6" t="s">
        <v>4278</v>
      </c>
      <c r="E2433" s="2" t="s">
        <v>4280</v>
      </c>
      <c r="F2433" s="2" t="s">
        <v>355</v>
      </c>
      <c r="G2433" s="7">
        <v>12700</v>
      </c>
      <c r="H2433" s="2" t="s">
        <v>30</v>
      </c>
      <c r="K2433" t="s">
        <v>21</v>
      </c>
    </row>
    <row r="2434" spans="2:11" x14ac:dyDescent="0.3">
      <c r="B2434" s="2"/>
      <c r="C2434" s="5" t="s">
        <v>74</v>
      </c>
      <c r="D2434" s="6" t="s">
        <v>4281</v>
      </c>
      <c r="E2434" s="2" t="s">
        <v>4282</v>
      </c>
      <c r="F2434" s="2" t="s">
        <v>355</v>
      </c>
      <c r="G2434" s="7">
        <v>20000</v>
      </c>
      <c r="H2434" s="2" t="s">
        <v>30</v>
      </c>
      <c r="K2434" t="s">
        <v>21</v>
      </c>
    </row>
    <row r="2435" spans="2:11" x14ac:dyDescent="0.3">
      <c r="B2435" s="2"/>
      <c r="C2435" s="5" t="s">
        <v>74</v>
      </c>
      <c r="D2435" s="6" t="s">
        <v>4283</v>
      </c>
      <c r="E2435" s="2" t="s">
        <v>4284</v>
      </c>
      <c r="F2435" s="2" t="s">
        <v>355</v>
      </c>
      <c r="G2435" s="7">
        <v>1200000</v>
      </c>
      <c r="H2435" s="2" t="s">
        <v>30</v>
      </c>
      <c r="I2435" s="3">
        <v>1</v>
      </c>
      <c r="K2435" t="s">
        <v>21</v>
      </c>
    </row>
    <row r="2436" spans="2:11" x14ac:dyDescent="0.3">
      <c r="B2436" s="2"/>
      <c r="C2436" s="5" t="s">
        <v>74</v>
      </c>
      <c r="D2436" s="6" t="s">
        <v>4285</v>
      </c>
      <c r="E2436" s="2" t="s">
        <v>4286</v>
      </c>
      <c r="F2436" s="2" t="s">
        <v>355</v>
      </c>
      <c r="G2436" s="7">
        <v>18000</v>
      </c>
      <c r="H2436" s="2" t="s">
        <v>30</v>
      </c>
      <c r="K2436" t="s">
        <v>21</v>
      </c>
    </row>
    <row r="2437" spans="2:11" x14ac:dyDescent="0.3">
      <c r="B2437" s="2"/>
      <c r="C2437" s="5" t="s">
        <v>74</v>
      </c>
      <c r="D2437" s="6" t="s">
        <v>4287</v>
      </c>
      <c r="E2437" s="2" t="s">
        <v>4288</v>
      </c>
      <c r="F2437" s="2" t="s">
        <v>355</v>
      </c>
      <c r="G2437" s="7">
        <v>26000</v>
      </c>
      <c r="H2437" s="2" t="s">
        <v>30</v>
      </c>
      <c r="I2437" s="3">
        <v>0.92</v>
      </c>
      <c r="K2437" t="s">
        <v>21</v>
      </c>
    </row>
    <row r="2438" spans="2:11" x14ac:dyDescent="0.3">
      <c r="B2438" s="2"/>
      <c r="C2438" s="5" t="s">
        <v>74</v>
      </c>
      <c r="D2438" s="6" t="s">
        <v>4289</v>
      </c>
      <c r="E2438" s="2" t="s">
        <v>4290</v>
      </c>
      <c r="F2438" s="2" t="s">
        <v>355</v>
      </c>
      <c r="G2438" s="7">
        <v>38000</v>
      </c>
      <c r="H2438" s="2" t="s">
        <v>30</v>
      </c>
      <c r="I2438" s="3">
        <v>0.9</v>
      </c>
      <c r="K2438" t="s">
        <v>21</v>
      </c>
    </row>
    <row r="2439" spans="2:11" x14ac:dyDescent="0.3">
      <c r="B2439" s="2"/>
      <c r="C2439" s="5" t="s">
        <v>74</v>
      </c>
      <c r="D2439" s="6" t="s">
        <v>4291</v>
      </c>
      <c r="E2439" s="2" t="s">
        <v>4292</v>
      </c>
      <c r="F2439" s="2" t="s">
        <v>2868</v>
      </c>
      <c r="G2439" s="7">
        <v>630000</v>
      </c>
      <c r="H2439" s="2" t="s">
        <v>30</v>
      </c>
      <c r="I2439" s="3">
        <v>0.96</v>
      </c>
      <c r="K2439" t="s">
        <v>21</v>
      </c>
    </row>
    <row r="2440" spans="2:11" x14ac:dyDescent="0.3">
      <c r="B2440" s="2"/>
      <c r="C2440" s="5" t="s">
        <v>74</v>
      </c>
      <c r="D2440" s="6" t="s">
        <v>4293</v>
      </c>
      <c r="E2440" s="2" t="s">
        <v>4294</v>
      </c>
      <c r="F2440" s="2" t="s">
        <v>2868</v>
      </c>
      <c r="G2440" s="7">
        <v>916000</v>
      </c>
      <c r="H2440" s="2" t="s">
        <v>30</v>
      </c>
      <c r="I2440" s="3">
        <v>0.97</v>
      </c>
      <c r="K2440" t="s">
        <v>21</v>
      </c>
    </row>
    <row r="2441" spans="2:11" x14ac:dyDescent="0.3">
      <c r="B2441" s="2"/>
      <c r="C2441" s="5" t="s">
        <v>74</v>
      </c>
      <c r="D2441" s="6" t="s">
        <v>4295</v>
      </c>
      <c r="E2441" s="2" t="s">
        <v>4296</v>
      </c>
      <c r="F2441" s="2" t="s">
        <v>2868</v>
      </c>
      <c r="G2441" s="7">
        <v>814000</v>
      </c>
      <c r="H2441" s="2" t="s">
        <v>30</v>
      </c>
      <c r="I2441" s="3">
        <v>0.9</v>
      </c>
      <c r="K2441" t="s">
        <v>21</v>
      </c>
    </row>
    <row r="2442" spans="2:11" x14ac:dyDescent="0.3">
      <c r="B2442" s="2"/>
      <c r="C2442" s="5" t="s">
        <v>74</v>
      </c>
      <c r="D2442" s="6" t="s">
        <v>4297</v>
      </c>
      <c r="E2442" s="2" t="s">
        <v>4298</v>
      </c>
      <c r="F2442" s="2" t="s">
        <v>2868</v>
      </c>
      <c r="G2442" s="7">
        <v>1193000</v>
      </c>
      <c r="H2442" s="2" t="s">
        <v>30</v>
      </c>
      <c r="I2442" s="3">
        <v>1</v>
      </c>
      <c r="K2442" t="s">
        <v>21</v>
      </c>
    </row>
    <row r="2443" spans="2:11" x14ac:dyDescent="0.3">
      <c r="B2443" s="2"/>
      <c r="C2443" s="5" t="s">
        <v>74</v>
      </c>
      <c r="D2443" s="6" t="s">
        <v>4299</v>
      </c>
      <c r="E2443" s="2" t="s">
        <v>4300</v>
      </c>
      <c r="F2443" s="2" t="s">
        <v>355</v>
      </c>
      <c r="G2443" s="7">
        <v>6000</v>
      </c>
      <c r="H2443" s="2" t="s">
        <v>30</v>
      </c>
      <c r="K2443" t="s">
        <v>21</v>
      </c>
    </row>
    <row r="2444" spans="2:11" x14ac:dyDescent="0.3">
      <c r="B2444" s="2"/>
      <c r="C2444" s="5" t="s">
        <v>74</v>
      </c>
      <c r="D2444" s="6" t="s">
        <v>4301</v>
      </c>
      <c r="E2444" s="2" t="s">
        <v>4302</v>
      </c>
      <c r="F2444" s="2" t="s">
        <v>2868</v>
      </c>
      <c r="G2444" s="7">
        <v>233000</v>
      </c>
      <c r="H2444" s="2" t="s">
        <v>30</v>
      </c>
      <c r="K2444" t="s">
        <v>21</v>
      </c>
    </row>
    <row r="2445" spans="2:11" x14ac:dyDescent="0.3">
      <c r="B2445" s="2"/>
      <c r="C2445" s="5" t="s">
        <v>74</v>
      </c>
      <c r="D2445" s="6" t="s">
        <v>4303</v>
      </c>
      <c r="E2445" s="2" t="s">
        <v>4304</v>
      </c>
      <c r="F2445" s="2" t="s">
        <v>2868</v>
      </c>
      <c r="G2445" s="7">
        <v>336000</v>
      </c>
      <c r="H2445" s="2" t="s">
        <v>30</v>
      </c>
      <c r="K2445" t="s">
        <v>21</v>
      </c>
    </row>
    <row r="2446" spans="2:11" x14ac:dyDescent="0.3">
      <c r="B2446" s="2"/>
      <c r="C2446" s="5" t="s">
        <v>74</v>
      </c>
      <c r="D2446" s="6" t="s">
        <v>4305</v>
      </c>
      <c r="E2446" s="2" t="s">
        <v>4306</v>
      </c>
      <c r="F2446" s="2" t="s">
        <v>2868</v>
      </c>
      <c r="G2446" s="7">
        <v>464000</v>
      </c>
      <c r="H2446" s="2" t="s">
        <v>30</v>
      </c>
      <c r="I2446" s="3">
        <v>0.95</v>
      </c>
      <c r="K2446" t="s">
        <v>21</v>
      </c>
    </row>
    <row r="2447" spans="2:11" x14ac:dyDescent="0.3">
      <c r="B2447" s="2"/>
      <c r="C2447" s="5" t="s">
        <v>74</v>
      </c>
      <c r="D2447" s="6" t="s">
        <v>4307</v>
      </c>
      <c r="E2447" s="2" t="s">
        <v>4308</v>
      </c>
      <c r="F2447" s="2" t="s">
        <v>2868</v>
      </c>
      <c r="G2447" s="7">
        <v>671000</v>
      </c>
      <c r="H2447" s="2" t="s">
        <v>30</v>
      </c>
      <c r="I2447" s="3">
        <v>0.94</v>
      </c>
      <c r="K2447" t="s">
        <v>21</v>
      </c>
    </row>
    <row r="2448" spans="2:11" x14ac:dyDescent="0.3">
      <c r="B2448" s="2"/>
      <c r="C2448" s="5" t="s">
        <v>74</v>
      </c>
      <c r="D2448" s="6" t="s">
        <v>4309</v>
      </c>
      <c r="E2448" s="2" t="s">
        <v>4310</v>
      </c>
      <c r="F2448" s="2" t="s">
        <v>2868</v>
      </c>
      <c r="G2448" s="7">
        <v>272000</v>
      </c>
      <c r="H2448" s="2" t="s">
        <v>82</v>
      </c>
      <c r="K2448" t="s">
        <v>21</v>
      </c>
    </row>
    <row r="2449" spans="2:11" x14ac:dyDescent="0.3">
      <c r="B2449" s="2"/>
      <c r="C2449" s="5" t="s">
        <v>74</v>
      </c>
      <c r="D2449" s="6" t="s">
        <v>4311</v>
      </c>
      <c r="E2449" s="2" t="s">
        <v>4312</v>
      </c>
      <c r="F2449" s="2" t="s">
        <v>2868</v>
      </c>
      <c r="G2449" s="7">
        <v>541000</v>
      </c>
      <c r="H2449" s="2" t="s">
        <v>82</v>
      </c>
      <c r="K2449" t="s">
        <v>21</v>
      </c>
    </row>
    <row r="2450" spans="2:11" x14ac:dyDescent="0.3">
      <c r="B2450" s="2"/>
      <c r="C2450" s="5" t="s">
        <v>74</v>
      </c>
      <c r="D2450" s="6" t="s">
        <v>4313</v>
      </c>
      <c r="E2450" s="2" t="s">
        <v>4314</v>
      </c>
      <c r="F2450" s="2" t="s">
        <v>2868</v>
      </c>
      <c r="G2450" s="7">
        <v>675000</v>
      </c>
      <c r="H2450" s="2" t="s">
        <v>82</v>
      </c>
      <c r="I2450" s="3">
        <v>0.95</v>
      </c>
      <c r="K2450" t="s">
        <v>21</v>
      </c>
    </row>
    <row r="2451" spans="2:11" x14ac:dyDescent="0.3">
      <c r="B2451" s="2"/>
      <c r="C2451" s="5" t="s">
        <v>74</v>
      </c>
      <c r="D2451" s="6" t="s">
        <v>4315</v>
      </c>
      <c r="E2451" s="2" t="s">
        <v>4316</v>
      </c>
      <c r="F2451" s="2" t="s">
        <v>355</v>
      </c>
      <c r="G2451" s="7">
        <v>14500</v>
      </c>
      <c r="H2451" s="2" t="s">
        <v>30</v>
      </c>
      <c r="K2451" t="s">
        <v>21</v>
      </c>
    </row>
    <row r="2452" spans="2:11" x14ac:dyDescent="0.3">
      <c r="B2452" s="2"/>
      <c r="C2452" s="5" t="s">
        <v>74</v>
      </c>
      <c r="D2452" s="6" t="s">
        <v>4317</v>
      </c>
      <c r="E2452" s="2" t="s">
        <v>4318</v>
      </c>
      <c r="F2452" s="2" t="s">
        <v>355</v>
      </c>
      <c r="G2452" s="7">
        <v>6000</v>
      </c>
      <c r="H2452" s="2" t="s">
        <v>30</v>
      </c>
      <c r="K2452" t="s">
        <v>21</v>
      </c>
    </row>
    <row r="2453" spans="2:11" x14ac:dyDescent="0.3">
      <c r="B2453" s="2"/>
      <c r="C2453" s="5" t="s">
        <v>74</v>
      </c>
      <c r="D2453" s="6" t="s">
        <v>4319</v>
      </c>
      <c r="E2453" s="2" t="s">
        <v>4320</v>
      </c>
      <c r="F2453" s="2" t="s">
        <v>2868</v>
      </c>
      <c r="G2453" s="7">
        <v>486000</v>
      </c>
      <c r="H2453" s="2" t="s">
        <v>30</v>
      </c>
      <c r="K2453" t="s">
        <v>21</v>
      </c>
    </row>
    <row r="2454" spans="2:11" x14ac:dyDescent="0.3">
      <c r="B2454" s="2"/>
      <c r="C2454" s="5" t="s">
        <v>74</v>
      </c>
      <c r="D2454" s="6" t="s">
        <v>4321</v>
      </c>
      <c r="E2454" s="2" t="s">
        <v>4322</v>
      </c>
      <c r="F2454" s="2" t="s">
        <v>355</v>
      </c>
      <c r="G2454" s="7">
        <v>10000</v>
      </c>
      <c r="H2454" s="2" t="s">
        <v>30</v>
      </c>
      <c r="K2454" t="s">
        <v>21</v>
      </c>
    </row>
    <row r="2455" spans="2:11" x14ac:dyDescent="0.3">
      <c r="B2455" s="2"/>
      <c r="C2455" s="5" t="s">
        <v>74</v>
      </c>
      <c r="D2455" s="6" t="s">
        <v>4323</v>
      </c>
      <c r="E2455" s="2" t="s">
        <v>4324</v>
      </c>
      <c r="F2455" s="2" t="s">
        <v>2868</v>
      </c>
      <c r="G2455" s="7">
        <v>486000</v>
      </c>
      <c r="H2455" s="2" t="s">
        <v>30</v>
      </c>
      <c r="K2455" t="s">
        <v>21</v>
      </c>
    </row>
    <row r="2456" spans="2:11" x14ac:dyDescent="0.3">
      <c r="B2456" s="2"/>
      <c r="C2456" s="5" t="s">
        <v>74</v>
      </c>
      <c r="D2456" s="6" t="s">
        <v>4325</v>
      </c>
      <c r="E2456" s="2" t="s">
        <v>4326</v>
      </c>
      <c r="F2456" s="2" t="s">
        <v>355</v>
      </c>
      <c r="G2456" s="7">
        <v>10000</v>
      </c>
      <c r="H2456" s="2" t="s">
        <v>30</v>
      </c>
      <c r="K2456" t="s">
        <v>21</v>
      </c>
    </row>
    <row r="2457" spans="2:11" x14ac:dyDescent="0.3">
      <c r="B2457" s="2"/>
      <c r="C2457" s="5" t="s">
        <v>74</v>
      </c>
      <c r="D2457" s="6" t="s">
        <v>4327</v>
      </c>
      <c r="E2457" s="2" t="s">
        <v>4328</v>
      </c>
      <c r="F2457" s="2" t="s">
        <v>355</v>
      </c>
      <c r="G2457" s="7">
        <v>840000</v>
      </c>
      <c r="H2457" s="2" t="s">
        <v>30</v>
      </c>
      <c r="K2457" t="s">
        <v>21</v>
      </c>
    </row>
    <row r="2458" spans="2:11" x14ac:dyDescent="0.3">
      <c r="B2458" s="2"/>
      <c r="C2458" s="5" t="s">
        <v>74</v>
      </c>
      <c r="D2458" s="6" t="s">
        <v>4329</v>
      </c>
      <c r="E2458" s="2" t="s">
        <v>4330</v>
      </c>
      <c r="F2458" s="2" t="s">
        <v>355</v>
      </c>
      <c r="G2458" s="7">
        <v>24500</v>
      </c>
      <c r="H2458" s="2" t="s">
        <v>82</v>
      </c>
      <c r="K2458" t="s">
        <v>21</v>
      </c>
    </row>
    <row r="2459" spans="2:11" x14ac:dyDescent="0.3">
      <c r="B2459" s="2"/>
      <c r="C2459" s="5" t="s">
        <v>74</v>
      </c>
      <c r="D2459" s="6" t="s">
        <v>4331</v>
      </c>
      <c r="E2459" s="2" t="s">
        <v>4332</v>
      </c>
      <c r="F2459" s="2" t="s">
        <v>355</v>
      </c>
      <c r="G2459" s="7">
        <v>37500</v>
      </c>
      <c r="H2459" s="2" t="s">
        <v>82</v>
      </c>
      <c r="K2459" t="s">
        <v>21</v>
      </c>
    </row>
    <row r="2460" spans="2:11" x14ac:dyDescent="0.3">
      <c r="B2460" s="2"/>
      <c r="C2460" s="5" t="s">
        <v>74</v>
      </c>
      <c r="D2460" s="6" t="s">
        <v>4333</v>
      </c>
      <c r="E2460" s="2" t="s">
        <v>4334</v>
      </c>
      <c r="F2460" s="2" t="s">
        <v>355</v>
      </c>
      <c r="G2460" s="7">
        <v>58000</v>
      </c>
      <c r="H2460" s="2" t="s">
        <v>82</v>
      </c>
      <c r="K2460" t="s">
        <v>21</v>
      </c>
    </row>
    <row r="2461" spans="2:11" x14ac:dyDescent="0.3">
      <c r="B2461" s="2"/>
      <c r="C2461" s="5" t="s">
        <v>74</v>
      </c>
      <c r="D2461" s="6" t="s">
        <v>4335</v>
      </c>
      <c r="E2461" s="2" t="s">
        <v>4336</v>
      </c>
      <c r="F2461" s="2" t="s">
        <v>355</v>
      </c>
      <c r="G2461" s="7">
        <v>55000</v>
      </c>
      <c r="H2461" s="2" t="s">
        <v>30</v>
      </c>
      <c r="K2461" t="s">
        <v>21</v>
      </c>
    </row>
    <row r="2462" spans="2:11" x14ac:dyDescent="0.3">
      <c r="B2462" s="2"/>
      <c r="C2462" s="5" t="s">
        <v>74</v>
      </c>
      <c r="D2462" s="6" t="s">
        <v>4337</v>
      </c>
      <c r="E2462" s="2" t="s">
        <v>4338</v>
      </c>
      <c r="F2462" s="2" t="s">
        <v>355</v>
      </c>
      <c r="G2462" s="7">
        <v>113500</v>
      </c>
      <c r="H2462" s="2" t="s">
        <v>82</v>
      </c>
      <c r="K2462" t="s">
        <v>21</v>
      </c>
    </row>
    <row r="2463" spans="2:11" x14ac:dyDescent="0.3">
      <c r="B2463" s="2"/>
      <c r="C2463" s="5" t="s">
        <v>74</v>
      </c>
      <c r="D2463" s="6" t="s">
        <v>4339</v>
      </c>
      <c r="E2463" s="2" t="s">
        <v>4340</v>
      </c>
      <c r="F2463" s="2" t="s">
        <v>355</v>
      </c>
      <c r="G2463" s="7">
        <v>9000</v>
      </c>
      <c r="H2463" s="2" t="s">
        <v>30</v>
      </c>
      <c r="K2463" t="s">
        <v>21</v>
      </c>
    </row>
    <row r="2464" spans="2:11" x14ac:dyDescent="0.3">
      <c r="B2464" s="2"/>
      <c r="C2464" s="5" t="s">
        <v>74</v>
      </c>
      <c r="D2464" s="6" t="s">
        <v>4341</v>
      </c>
      <c r="E2464" s="2" t="s">
        <v>4342</v>
      </c>
      <c r="F2464" s="2" t="s">
        <v>355</v>
      </c>
      <c r="G2464" s="7">
        <v>13000</v>
      </c>
      <c r="H2464" s="2" t="s">
        <v>30</v>
      </c>
      <c r="K2464" t="s">
        <v>21</v>
      </c>
    </row>
    <row r="2465" spans="2:11" x14ac:dyDescent="0.3">
      <c r="B2465" s="2"/>
      <c r="C2465" s="5" t="s">
        <v>74</v>
      </c>
      <c r="D2465" s="6" t="s">
        <v>4343</v>
      </c>
      <c r="E2465" s="2" t="s">
        <v>4344</v>
      </c>
      <c r="F2465" s="2" t="s">
        <v>355</v>
      </c>
      <c r="G2465" s="7">
        <v>7000</v>
      </c>
      <c r="H2465" s="2" t="s">
        <v>30</v>
      </c>
      <c r="K2465" t="s">
        <v>21</v>
      </c>
    </row>
    <row r="2466" spans="2:11" x14ac:dyDescent="0.3">
      <c r="B2466" s="2"/>
      <c r="C2466" s="5" t="s">
        <v>74</v>
      </c>
      <c r="D2466" s="6" t="s">
        <v>4345</v>
      </c>
      <c r="E2466" s="2" t="s">
        <v>4346</v>
      </c>
      <c r="F2466" s="2" t="s">
        <v>355</v>
      </c>
      <c r="G2466" s="7">
        <v>27000</v>
      </c>
      <c r="H2466" s="2" t="s">
        <v>82</v>
      </c>
      <c r="K2466" t="s">
        <v>21</v>
      </c>
    </row>
    <row r="2467" spans="2:11" x14ac:dyDescent="0.3">
      <c r="B2467" s="2"/>
      <c r="D2467" s="6" t="s">
        <v>4347</v>
      </c>
      <c r="G2467" s="7">
        <v>0</v>
      </c>
      <c r="K2467" t="s">
        <v>21</v>
      </c>
    </row>
    <row r="2468" spans="2:11" x14ac:dyDescent="0.3">
      <c r="B2468" s="2"/>
      <c r="G2468" s="7">
        <v>0</v>
      </c>
      <c r="K2468" t="s">
        <v>21</v>
      </c>
    </row>
    <row r="2469" spans="2:11" x14ac:dyDescent="0.3">
      <c r="B2469" s="2"/>
      <c r="C2469" s="5" t="s">
        <v>3100</v>
      </c>
      <c r="D2469" s="6" t="s">
        <v>4348</v>
      </c>
      <c r="G2469" s="7">
        <v>0</v>
      </c>
      <c r="K2469" t="s">
        <v>21</v>
      </c>
    </row>
    <row r="2470" spans="2:11" x14ac:dyDescent="0.3">
      <c r="B2470" s="2"/>
      <c r="D2470" s="6" t="s">
        <v>4349</v>
      </c>
      <c r="E2470" s="2" t="s">
        <v>4350</v>
      </c>
      <c r="F2470" s="2" t="s">
        <v>3068</v>
      </c>
      <c r="G2470" s="7">
        <v>295000</v>
      </c>
      <c r="H2470" s="2" t="s">
        <v>30</v>
      </c>
      <c r="K2470" t="s">
        <v>21</v>
      </c>
    </row>
    <row r="2471" spans="2:11" x14ac:dyDescent="0.3">
      <c r="B2471" s="2"/>
      <c r="D2471" s="6" t="s">
        <v>4351</v>
      </c>
      <c r="E2471" s="2" t="s">
        <v>4352</v>
      </c>
      <c r="F2471" s="2" t="s">
        <v>3068</v>
      </c>
      <c r="G2471" s="7">
        <v>599000</v>
      </c>
      <c r="H2471" s="2" t="s">
        <v>30</v>
      </c>
      <c r="K2471" t="s">
        <v>21</v>
      </c>
    </row>
    <row r="2472" spans="2:11" x14ac:dyDescent="0.3">
      <c r="B2472" s="2"/>
      <c r="C2472" s="5" t="s">
        <v>74</v>
      </c>
      <c r="D2472" s="6" t="s">
        <v>4353</v>
      </c>
      <c r="E2472" s="2" t="s">
        <v>4354</v>
      </c>
      <c r="F2472" s="2" t="s">
        <v>3068</v>
      </c>
      <c r="G2472" s="7">
        <v>600000</v>
      </c>
      <c r="H2472" s="2" t="s">
        <v>30</v>
      </c>
      <c r="K2472" t="s">
        <v>21</v>
      </c>
    </row>
    <row r="2473" spans="2:11" x14ac:dyDescent="0.3">
      <c r="B2473" s="2"/>
      <c r="C2473" s="5" t="s">
        <v>74</v>
      </c>
      <c r="D2473" s="6" t="s">
        <v>4355</v>
      </c>
      <c r="E2473" s="2" t="s">
        <v>4356</v>
      </c>
      <c r="F2473" s="2" t="s">
        <v>3068</v>
      </c>
      <c r="G2473" s="7">
        <v>1516000</v>
      </c>
      <c r="H2473" s="2" t="s">
        <v>30</v>
      </c>
      <c r="K2473" t="s">
        <v>21</v>
      </c>
    </row>
    <row r="2474" spans="2:11" x14ac:dyDescent="0.3">
      <c r="B2474" s="2"/>
      <c r="C2474" s="5" t="s">
        <v>74</v>
      </c>
      <c r="D2474" s="6" t="s">
        <v>4357</v>
      </c>
      <c r="E2474" s="2" t="s">
        <v>4358</v>
      </c>
      <c r="F2474" s="2" t="s">
        <v>99</v>
      </c>
      <c r="G2474" s="7">
        <v>30000</v>
      </c>
      <c r="H2474" s="2" t="s">
        <v>30</v>
      </c>
      <c r="K2474" t="s">
        <v>21</v>
      </c>
    </row>
    <row r="2475" spans="2:11" x14ac:dyDescent="0.3">
      <c r="B2475" s="2"/>
      <c r="C2475" s="5" t="s">
        <v>74</v>
      </c>
      <c r="D2475" s="6" t="s">
        <v>4359</v>
      </c>
      <c r="E2475" s="2" t="s">
        <v>4360</v>
      </c>
      <c r="F2475" s="2" t="s">
        <v>99</v>
      </c>
      <c r="G2475" s="7">
        <v>119000</v>
      </c>
      <c r="H2475" s="2" t="s">
        <v>30</v>
      </c>
      <c r="K2475" t="s">
        <v>21</v>
      </c>
    </row>
    <row r="2476" spans="2:11" x14ac:dyDescent="0.3">
      <c r="B2476" s="2"/>
      <c r="C2476" s="5" t="s">
        <v>74</v>
      </c>
      <c r="D2476" s="6" t="s">
        <v>4361</v>
      </c>
      <c r="E2476" s="2" t="s">
        <v>4362</v>
      </c>
      <c r="F2476" s="2" t="s">
        <v>99</v>
      </c>
      <c r="G2476" s="7">
        <v>30000</v>
      </c>
      <c r="H2476" s="2" t="s">
        <v>30</v>
      </c>
      <c r="K2476" t="s">
        <v>21</v>
      </c>
    </row>
    <row r="2477" spans="2:11" x14ac:dyDescent="0.3">
      <c r="B2477" s="2"/>
      <c r="C2477" s="5" t="s">
        <v>74</v>
      </c>
      <c r="D2477" s="6" t="s">
        <v>4363</v>
      </c>
      <c r="E2477" s="2" t="s">
        <v>4364</v>
      </c>
      <c r="F2477" s="2" t="s">
        <v>99</v>
      </c>
      <c r="G2477" s="7">
        <v>122000</v>
      </c>
      <c r="H2477" s="2" t="s">
        <v>30</v>
      </c>
      <c r="K2477" t="s">
        <v>21</v>
      </c>
    </row>
    <row r="2478" spans="2:11" x14ac:dyDescent="0.3">
      <c r="B2478" s="2"/>
      <c r="C2478" s="5" t="s">
        <v>74</v>
      </c>
      <c r="D2478" s="6" t="s">
        <v>4365</v>
      </c>
      <c r="E2478" s="2" t="s">
        <v>4366</v>
      </c>
      <c r="F2478" s="2" t="s">
        <v>99</v>
      </c>
      <c r="G2478" s="7">
        <v>30000</v>
      </c>
      <c r="H2478" s="2" t="s">
        <v>30</v>
      </c>
      <c r="K2478" t="s">
        <v>21</v>
      </c>
    </row>
    <row r="2479" spans="2:11" x14ac:dyDescent="0.3">
      <c r="B2479" s="2"/>
      <c r="C2479" s="5" t="s">
        <v>74</v>
      </c>
      <c r="D2479" s="6" t="s">
        <v>4367</v>
      </c>
      <c r="E2479" s="2" t="s">
        <v>4368</v>
      </c>
      <c r="F2479" s="2" t="s">
        <v>99</v>
      </c>
      <c r="G2479" s="7">
        <v>98000</v>
      </c>
      <c r="H2479" s="2" t="s">
        <v>30</v>
      </c>
      <c r="K2479" t="s">
        <v>21</v>
      </c>
    </row>
    <row r="2480" spans="2:11" x14ac:dyDescent="0.3">
      <c r="B2480" s="2"/>
      <c r="C2480" s="5" t="s">
        <v>74</v>
      </c>
      <c r="D2480" s="6" t="s">
        <v>4369</v>
      </c>
      <c r="E2480" s="2" t="s">
        <v>4370</v>
      </c>
      <c r="F2480" s="2" t="s">
        <v>99</v>
      </c>
      <c r="G2480" s="7">
        <v>30000</v>
      </c>
      <c r="H2480" s="2" t="s">
        <v>30</v>
      </c>
      <c r="K2480" t="s">
        <v>21</v>
      </c>
    </row>
    <row r="2481" spans="2:11" x14ac:dyDescent="0.3">
      <c r="B2481" s="2"/>
      <c r="C2481" s="5" t="s">
        <v>74</v>
      </c>
      <c r="D2481" s="6" t="s">
        <v>4371</v>
      </c>
      <c r="E2481" s="2" t="s">
        <v>4372</v>
      </c>
      <c r="F2481" s="2" t="s">
        <v>99</v>
      </c>
      <c r="G2481" s="7">
        <v>98000</v>
      </c>
      <c r="H2481" s="2" t="s">
        <v>30</v>
      </c>
      <c r="K2481" t="s">
        <v>21</v>
      </c>
    </row>
    <row r="2482" spans="2:11" x14ac:dyDescent="0.3">
      <c r="B2482" s="2"/>
      <c r="C2482" s="5" t="s">
        <v>74</v>
      </c>
      <c r="D2482" s="6" t="s">
        <v>4373</v>
      </c>
      <c r="E2482" s="2" t="s">
        <v>4374</v>
      </c>
      <c r="F2482" s="2" t="s">
        <v>99</v>
      </c>
      <c r="G2482" s="7">
        <v>30000</v>
      </c>
      <c r="H2482" s="2" t="s">
        <v>30</v>
      </c>
      <c r="K2482" t="s">
        <v>21</v>
      </c>
    </row>
    <row r="2483" spans="2:11" x14ac:dyDescent="0.3">
      <c r="B2483" s="2"/>
      <c r="C2483" s="5" t="s">
        <v>74</v>
      </c>
      <c r="D2483" s="6" t="s">
        <v>4375</v>
      </c>
      <c r="E2483" s="2" t="s">
        <v>4376</v>
      </c>
      <c r="F2483" s="2" t="s">
        <v>99</v>
      </c>
      <c r="G2483" s="7">
        <v>98000</v>
      </c>
      <c r="H2483" s="2" t="s">
        <v>30</v>
      </c>
      <c r="K2483" t="s">
        <v>21</v>
      </c>
    </row>
    <row r="2484" spans="2:11" x14ac:dyDescent="0.3">
      <c r="B2484" s="2"/>
      <c r="C2484" s="5" t="s">
        <v>74</v>
      </c>
      <c r="D2484" s="6" t="s">
        <v>4377</v>
      </c>
      <c r="E2484" s="2" t="s">
        <v>4378</v>
      </c>
      <c r="F2484" s="2" t="s">
        <v>99</v>
      </c>
      <c r="G2484" s="7">
        <v>30000</v>
      </c>
      <c r="H2484" s="2" t="s">
        <v>30</v>
      </c>
      <c r="K2484" t="s">
        <v>21</v>
      </c>
    </row>
    <row r="2485" spans="2:11" x14ac:dyDescent="0.3">
      <c r="B2485" s="2"/>
      <c r="C2485" s="5" t="s">
        <v>74</v>
      </c>
      <c r="D2485" s="6" t="s">
        <v>4379</v>
      </c>
      <c r="E2485" s="2" t="s">
        <v>4380</v>
      </c>
      <c r="F2485" s="2" t="s">
        <v>99</v>
      </c>
      <c r="G2485" s="7">
        <v>98000</v>
      </c>
      <c r="H2485" s="2" t="s">
        <v>30</v>
      </c>
      <c r="K2485" t="s">
        <v>21</v>
      </c>
    </row>
    <row r="2486" spans="2:11" x14ac:dyDescent="0.3">
      <c r="B2486" s="2"/>
      <c r="C2486" s="5" t="s">
        <v>74</v>
      </c>
      <c r="D2486" s="6" t="s">
        <v>4381</v>
      </c>
      <c r="E2486" s="2" t="s">
        <v>4382</v>
      </c>
      <c r="F2486" s="2" t="s">
        <v>99</v>
      </c>
      <c r="G2486" s="7">
        <v>85000</v>
      </c>
      <c r="H2486" s="2" t="s">
        <v>30</v>
      </c>
      <c r="K2486" t="s">
        <v>21</v>
      </c>
    </row>
    <row r="2487" spans="2:11" x14ac:dyDescent="0.3">
      <c r="B2487" s="2"/>
      <c r="C2487" s="5" t="s">
        <v>74</v>
      </c>
      <c r="D2487" s="6" t="s">
        <v>4383</v>
      </c>
      <c r="E2487" s="2" t="s">
        <v>4384</v>
      </c>
      <c r="F2487" s="2" t="s">
        <v>99</v>
      </c>
      <c r="G2487" s="7">
        <v>108000</v>
      </c>
      <c r="H2487" s="2" t="s">
        <v>30</v>
      </c>
      <c r="K2487" t="s">
        <v>21</v>
      </c>
    </row>
    <row r="2488" spans="2:11" x14ac:dyDescent="0.3">
      <c r="B2488" s="2"/>
      <c r="C2488" s="5" t="s">
        <v>74</v>
      </c>
      <c r="D2488" s="6" t="s">
        <v>4385</v>
      </c>
      <c r="E2488" s="2" t="s">
        <v>4386</v>
      </c>
      <c r="F2488" s="2" t="s">
        <v>99</v>
      </c>
      <c r="G2488" s="7">
        <v>108000</v>
      </c>
      <c r="H2488" s="2" t="s">
        <v>30</v>
      </c>
      <c r="K2488" t="s">
        <v>21</v>
      </c>
    </row>
    <row r="2489" spans="2:11" x14ac:dyDescent="0.3">
      <c r="B2489" s="2"/>
      <c r="C2489" s="5" t="s">
        <v>74</v>
      </c>
      <c r="D2489" s="6" t="s">
        <v>4387</v>
      </c>
      <c r="E2489" s="2" t="s">
        <v>4388</v>
      </c>
      <c r="F2489" s="2" t="s">
        <v>99</v>
      </c>
      <c r="G2489" s="7">
        <v>268000</v>
      </c>
      <c r="H2489" s="2" t="s">
        <v>82</v>
      </c>
      <c r="K2489" t="s">
        <v>21</v>
      </c>
    </row>
    <row r="2490" spans="2:11" x14ac:dyDescent="0.3">
      <c r="B2490" s="2"/>
      <c r="C2490" s="5" t="s">
        <v>74</v>
      </c>
      <c r="D2490" s="6" t="s">
        <v>4389</v>
      </c>
      <c r="E2490" s="2" t="s">
        <v>4390</v>
      </c>
      <c r="F2490" s="2" t="s">
        <v>99</v>
      </c>
      <c r="G2490" s="7">
        <v>400000</v>
      </c>
      <c r="H2490" s="2" t="s">
        <v>82</v>
      </c>
      <c r="K2490" t="s">
        <v>21</v>
      </c>
    </row>
    <row r="2491" spans="2:11" x14ac:dyDescent="0.3">
      <c r="B2491" s="2"/>
      <c r="C2491" s="5" t="s">
        <v>74</v>
      </c>
      <c r="D2491" s="6" t="s">
        <v>4391</v>
      </c>
      <c r="E2491" s="2" t="s">
        <v>4392</v>
      </c>
      <c r="F2491" s="2" t="s">
        <v>99</v>
      </c>
      <c r="G2491" s="7">
        <v>547400</v>
      </c>
      <c r="H2491" s="2" t="s">
        <v>82</v>
      </c>
      <c r="K2491" t="s">
        <v>21</v>
      </c>
    </row>
    <row r="2492" spans="2:11" x14ac:dyDescent="0.3">
      <c r="B2492" s="2"/>
      <c r="C2492" s="5" t="s">
        <v>74</v>
      </c>
      <c r="D2492" s="6" t="s">
        <v>4393</v>
      </c>
      <c r="E2492" s="2" t="s">
        <v>4394</v>
      </c>
      <c r="F2492" s="2" t="s">
        <v>99</v>
      </c>
      <c r="G2492" s="7">
        <v>400000</v>
      </c>
      <c r="H2492" s="2" t="s">
        <v>82</v>
      </c>
      <c r="K2492" t="s">
        <v>21</v>
      </c>
    </row>
    <row r="2493" spans="2:11" x14ac:dyDescent="0.3">
      <c r="B2493" s="2"/>
      <c r="C2493" s="5" t="s">
        <v>74</v>
      </c>
      <c r="D2493" s="6" t="s">
        <v>4395</v>
      </c>
      <c r="E2493" s="2" t="s">
        <v>4396</v>
      </c>
      <c r="F2493" s="2" t="s">
        <v>99</v>
      </c>
      <c r="G2493" s="7">
        <v>547400</v>
      </c>
      <c r="H2493" s="2" t="s">
        <v>82</v>
      </c>
      <c r="K2493" t="s">
        <v>21</v>
      </c>
    </row>
    <row r="2494" spans="2:11" x14ac:dyDescent="0.3">
      <c r="B2494" s="2"/>
      <c r="C2494" s="5" t="s">
        <v>74</v>
      </c>
      <c r="D2494" s="6" t="s">
        <v>4397</v>
      </c>
      <c r="E2494" s="2" t="s">
        <v>4398</v>
      </c>
      <c r="F2494" s="2" t="s">
        <v>99</v>
      </c>
      <c r="G2494" s="7">
        <v>423000</v>
      </c>
      <c r="H2494" s="2" t="s">
        <v>82</v>
      </c>
      <c r="K2494" t="s">
        <v>21</v>
      </c>
    </row>
    <row r="2495" spans="2:11" x14ac:dyDescent="0.3">
      <c r="B2495" s="2"/>
      <c r="C2495" s="5" t="s">
        <v>74</v>
      </c>
      <c r="D2495" s="6" t="s">
        <v>4399</v>
      </c>
      <c r="E2495" s="2" t="s">
        <v>4400</v>
      </c>
      <c r="F2495" s="2" t="s">
        <v>99</v>
      </c>
      <c r="G2495" s="7">
        <v>547400</v>
      </c>
      <c r="H2495" s="2" t="s">
        <v>82</v>
      </c>
      <c r="K2495" t="s">
        <v>21</v>
      </c>
    </row>
    <row r="2496" spans="2:11" x14ac:dyDescent="0.3">
      <c r="B2496" s="2"/>
      <c r="C2496" s="5" t="s">
        <v>74</v>
      </c>
      <c r="D2496" s="6" t="s">
        <v>4401</v>
      </c>
      <c r="E2496" s="2" t="s">
        <v>4402</v>
      </c>
      <c r="F2496" s="2" t="s">
        <v>99</v>
      </c>
      <c r="G2496" s="7">
        <v>310000</v>
      </c>
      <c r="H2496" s="2" t="s">
        <v>82</v>
      </c>
      <c r="K2496" t="s">
        <v>21</v>
      </c>
    </row>
    <row r="2497" spans="2:11" x14ac:dyDescent="0.3">
      <c r="B2497" s="2"/>
      <c r="C2497" s="5" t="s">
        <v>74</v>
      </c>
      <c r="D2497" s="6" t="s">
        <v>4403</v>
      </c>
      <c r="E2497" s="2" t="s">
        <v>4404</v>
      </c>
      <c r="F2497" s="2" t="s">
        <v>99</v>
      </c>
      <c r="G2497" s="7">
        <v>547400</v>
      </c>
      <c r="H2497" s="2" t="s">
        <v>82</v>
      </c>
      <c r="K2497" t="s">
        <v>21</v>
      </c>
    </row>
    <row r="2498" spans="2:11" x14ac:dyDescent="0.3">
      <c r="B2498" s="2"/>
      <c r="C2498" s="5" t="s">
        <v>74</v>
      </c>
      <c r="D2498" s="6" t="s">
        <v>4405</v>
      </c>
      <c r="E2498" s="2" t="s">
        <v>4406</v>
      </c>
      <c r="F2498" s="2" t="s">
        <v>99</v>
      </c>
      <c r="G2498" s="7">
        <v>478000</v>
      </c>
      <c r="H2498" s="2" t="s">
        <v>82</v>
      </c>
      <c r="K2498" t="s">
        <v>21</v>
      </c>
    </row>
    <row r="2499" spans="2:11" x14ac:dyDescent="0.3">
      <c r="B2499" s="2"/>
      <c r="C2499" s="5" t="s">
        <v>74</v>
      </c>
      <c r="D2499" s="6" t="s">
        <v>4407</v>
      </c>
      <c r="E2499" s="2" t="s">
        <v>4408</v>
      </c>
      <c r="F2499" s="2" t="s">
        <v>99</v>
      </c>
      <c r="G2499" s="7">
        <v>628200</v>
      </c>
      <c r="H2499" s="2" t="s">
        <v>82</v>
      </c>
      <c r="K2499" t="s">
        <v>21</v>
      </c>
    </row>
    <row r="2500" spans="2:11" x14ac:dyDescent="0.3">
      <c r="B2500" s="2"/>
      <c r="C2500" s="5" t="s">
        <v>74</v>
      </c>
      <c r="D2500" s="6" t="s">
        <v>4409</v>
      </c>
      <c r="E2500" s="2" t="s">
        <v>4410</v>
      </c>
      <c r="F2500" s="2" t="s">
        <v>99</v>
      </c>
      <c r="G2500" s="7">
        <v>628200</v>
      </c>
      <c r="H2500" s="2" t="s">
        <v>82</v>
      </c>
      <c r="K2500" t="s">
        <v>21</v>
      </c>
    </row>
    <row r="2501" spans="2:11" x14ac:dyDescent="0.3">
      <c r="B2501" s="2"/>
      <c r="C2501" s="5" t="s">
        <v>74</v>
      </c>
      <c r="D2501" s="6" t="s">
        <v>4411</v>
      </c>
      <c r="E2501" s="2" t="s">
        <v>4412</v>
      </c>
      <c r="F2501" s="2" t="s">
        <v>99</v>
      </c>
      <c r="G2501" s="7">
        <v>628200</v>
      </c>
      <c r="H2501" s="2" t="s">
        <v>82</v>
      </c>
      <c r="K2501" t="s">
        <v>21</v>
      </c>
    </row>
    <row r="2502" spans="2:11" x14ac:dyDescent="0.3">
      <c r="B2502" s="2"/>
      <c r="C2502" s="5" t="s">
        <v>74</v>
      </c>
      <c r="D2502" s="6" t="s">
        <v>4413</v>
      </c>
      <c r="E2502" s="2" t="s">
        <v>4414</v>
      </c>
      <c r="F2502" s="2" t="s">
        <v>99</v>
      </c>
      <c r="G2502" s="7">
        <v>78000</v>
      </c>
      <c r="H2502" s="2" t="s">
        <v>82</v>
      </c>
      <c r="K2502" t="s">
        <v>21</v>
      </c>
    </row>
    <row r="2503" spans="2:11" x14ac:dyDescent="0.3">
      <c r="B2503" s="2"/>
      <c r="C2503" s="5" t="s">
        <v>74</v>
      </c>
      <c r="D2503" s="6" t="s">
        <v>4415</v>
      </c>
      <c r="E2503" s="2" t="s">
        <v>4416</v>
      </c>
      <c r="F2503" s="2" t="s">
        <v>99</v>
      </c>
      <c r="G2503" s="7">
        <v>110000</v>
      </c>
      <c r="H2503" s="2" t="s">
        <v>82</v>
      </c>
      <c r="K2503" t="s">
        <v>21</v>
      </c>
    </row>
    <row r="2504" spans="2:11" x14ac:dyDescent="0.3">
      <c r="B2504" s="2"/>
      <c r="C2504" s="5" t="s">
        <v>74</v>
      </c>
      <c r="D2504" s="6" t="s">
        <v>4417</v>
      </c>
      <c r="E2504" s="2" t="s">
        <v>4418</v>
      </c>
      <c r="F2504" s="2" t="s">
        <v>99</v>
      </c>
      <c r="G2504" s="7">
        <v>745000</v>
      </c>
      <c r="H2504" s="2" t="s">
        <v>82</v>
      </c>
      <c r="K2504" t="s">
        <v>21</v>
      </c>
    </row>
    <row r="2505" spans="2:11" x14ac:dyDescent="0.3">
      <c r="B2505" s="2"/>
      <c r="C2505" s="5" t="s">
        <v>74</v>
      </c>
      <c r="D2505" s="6" t="s">
        <v>4419</v>
      </c>
      <c r="E2505" s="2" t="s">
        <v>4420</v>
      </c>
      <c r="F2505" s="2" t="s">
        <v>99</v>
      </c>
      <c r="G2505" s="7">
        <v>120000</v>
      </c>
      <c r="H2505" s="2" t="s">
        <v>82</v>
      </c>
      <c r="K2505" t="s">
        <v>21</v>
      </c>
    </row>
    <row r="2506" spans="2:11" x14ac:dyDescent="0.3">
      <c r="B2506" s="2"/>
      <c r="C2506" s="5" t="s">
        <v>74</v>
      </c>
      <c r="D2506" s="6" t="s">
        <v>4421</v>
      </c>
      <c r="E2506" s="2" t="s">
        <v>4422</v>
      </c>
      <c r="F2506" s="2" t="s">
        <v>3068</v>
      </c>
      <c r="G2506" s="7">
        <v>36500</v>
      </c>
      <c r="H2506" s="2" t="s">
        <v>82</v>
      </c>
      <c r="K2506" t="s">
        <v>21</v>
      </c>
    </row>
    <row r="2507" spans="2:11" x14ac:dyDescent="0.3">
      <c r="B2507" s="2"/>
      <c r="C2507" s="5" t="s">
        <v>74</v>
      </c>
      <c r="D2507" s="6" t="s">
        <v>4423</v>
      </c>
      <c r="E2507" s="2" t="s">
        <v>4424</v>
      </c>
      <c r="F2507" s="2" t="s">
        <v>99</v>
      </c>
      <c r="G2507" s="7">
        <v>11000</v>
      </c>
      <c r="H2507" s="2" t="s">
        <v>30</v>
      </c>
      <c r="K2507" t="s">
        <v>21</v>
      </c>
    </row>
    <row r="2508" spans="2:11" x14ac:dyDescent="0.3">
      <c r="B2508" s="2"/>
      <c r="C2508" s="5" t="s">
        <v>74</v>
      </c>
      <c r="D2508" s="6" t="s">
        <v>4425</v>
      </c>
      <c r="E2508" s="2" t="s">
        <v>4426</v>
      </c>
      <c r="F2508" s="2" t="s">
        <v>99</v>
      </c>
      <c r="G2508" s="7">
        <v>77000</v>
      </c>
      <c r="H2508" s="2" t="s">
        <v>82</v>
      </c>
      <c r="K2508" t="s">
        <v>21</v>
      </c>
    </row>
    <row r="2509" spans="2:11" x14ac:dyDescent="0.3">
      <c r="B2509" s="2"/>
      <c r="C2509" s="5" t="s">
        <v>74</v>
      </c>
      <c r="D2509" s="6" t="s">
        <v>4427</v>
      </c>
      <c r="E2509" s="2" t="s">
        <v>4428</v>
      </c>
      <c r="F2509" s="2" t="s">
        <v>99</v>
      </c>
      <c r="G2509" s="7">
        <v>155000</v>
      </c>
      <c r="H2509" s="2" t="s">
        <v>82</v>
      </c>
      <c r="K2509" t="s">
        <v>21</v>
      </c>
    </row>
    <row r="2510" spans="2:11" x14ac:dyDescent="0.3">
      <c r="B2510" s="2"/>
      <c r="C2510" s="5" t="s">
        <v>74</v>
      </c>
      <c r="D2510" s="6" t="s">
        <v>4429</v>
      </c>
      <c r="E2510" s="2" t="s">
        <v>4430</v>
      </c>
      <c r="F2510" s="2" t="s">
        <v>4431</v>
      </c>
      <c r="G2510" s="7">
        <v>18500</v>
      </c>
      <c r="H2510" s="2" t="s">
        <v>82</v>
      </c>
      <c r="K2510" t="s">
        <v>21</v>
      </c>
    </row>
    <row r="2511" spans="2:11" x14ac:dyDescent="0.3">
      <c r="B2511" s="2"/>
      <c r="C2511" s="5" t="s">
        <v>74</v>
      </c>
      <c r="D2511" s="6" t="s">
        <v>4432</v>
      </c>
      <c r="E2511" s="2" t="s">
        <v>4433</v>
      </c>
      <c r="F2511" s="2" t="s">
        <v>99</v>
      </c>
      <c r="G2511" s="7">
        <v>1000</v>
      </c>
      <c r="H2511" s="2" t="s">
        <v>82</v>
      </c>
      <c r="K2511" t="s">
        <v>21</v>
      </c>
    </row>
    <row r="2512" spans="2:11" x14ac:dyDescent="0.3">
      <c r="B2512" s="2"/>
      <c r="C2512" s="5" t="s">
        <v>74</v>
      </c>
      <c r="D2512" s="6" t="s">
        <v>4434</v>
      </c>
      <c r="E2512" s="2" t="s">
        <v>4435</v>
      </c>
      <c r="F2512" s="2" t="s">
        <v>99</v>
      </c>
      <c r="G2512" s="7">
        <v>1500</v>
      </c>
      <c r="H2512" s="2" t="s">
        <v>82</v>
      </c>
      <c r="K2512" t="s">
        <v>21</v>
      </c>
    </row>
    <row r="2513" spans="2:11" x14ac:dyDescent="0.3">
      <c r="B2513" s="2"/>
      <c r="C2513" s="5" t="s">
        <v>74</v>
      </c>
      <c r="D2513" s="6" t="s">
        <v>4436</v>
      </c>
      <c r="E2513" s="2" t="s">
        <v>4437</v>
      </c>
      <c r="F2513" s="2" t="s">
        <v>99</v>
      </c>
      <c r="G2513" s="7">
        <v>2000</v>
      </c>
      <c r="H2513" s="2" t="s">
        <v>82</v>
      </c>
      <c r="K2513" t="s">
        <v>21</v>
      </c>
    </row>
    <row r="2514" spans="2:11" x14ac:dyDescent="0.3">
      <c r="B2514" s="2"/>
      <c r="C2514" s="5" t="s">
        <v>74</v>
      </c>
      <c r="D2514" s="6" t="s">
        <v>4438</v>
      </c>
      <c r="E2514" s="2" t="s">
        <v>4439</v>
      </c>
      <c r="F2514" s="2" t="s">
        <v>99</v>
      </c>
      <c r="G2514" s="7">
        <v>1160000</v>
      </c>
      <c r="H2514" s="2" t="s">
        <v>82</v>
      </c>
      <c r="K2514" t="s">
        <v>21</v>
      </c>
    </row>
    <row r="2515" spans="2:11" x14ac:dyDescent="0.3">
      <c r="B2515" s="2"/>
      <c r="C2515" s="5" t="s">
        <v>74</v>
      </c>
      <c r="D2515" s="6" t="s">
        <v>4440</v>
      </c>
      <c r="E2515" s="2" t="s">
        <v>4441</v>
      </c>
      <c r="F2515" s="2" t="s">
        <v>4431</v>
      </c>
      <c r="G2515" s="7">
        <v>1300000</v>
      </c>
      <c r="H2515" s="2" t="s">
        <v>82</v>
      </c>
      <c r="K2515" t="s">
        <v>21</v>
      </c>
    </row>
    <row r="2516" spans="2:11" x14ac:dyDescent="0.3">
      <c r="B2516" s="2"/>
      <c r="C2516" s="5" t="s">
        <v>74</v>
      </c>
      <c r="D2516" s="6" t="s">
        <v>4442</v>
      </c>
      <c r="E2516" s="2" t="s">
        <v>4443</v>
      </c>
      <c r="F2516" s="2" t="s">
        <v>3068</v>
      </c>
      <c r="G2516" s="7">
        <v>17000</v>
      </c>
      <c r="H2516" s="2" t="s">
        <v>30</v>
      </c>
      <c r="K2516" t="s">
        <v>21</v>
      </c>
    </row>
    <row r="2517" spans="2:11" x14ac:dyDescent="0.3">
      <c r="B2517" s="2"/>
      <c r="C2517" s="5" t="s">
        <v>74</v>
      </c>
      <c r="D2517" s="6" t="s">
        <v>4444</v>
      </c>
      <c r="E2517" s="2" t="s">
        <v>4445</v>
      </c>
      <c r="F2517" s="2" t="s">
        <v>99</v>
      </c>
      <c r="G2517" s="7">
        <v>15000</v>
      </c>
      <c r="H2517" s="2" t="s">
        <v>82</v>
      </c>
      <c r="K2517" t="s">
        <v>21</v>
      </c>
    </row>
    <row r="2518" spans="2:11" x14ac:dyDescent="0.3">
      <c r="B2518" s="2"/>
      <c r="C2518" s="5" t="s">
        <v>74</v>
      </c>
      <c r="D2518" s="6" t="s">
        <v>4446</v>
      </c>
      <c r="E2518" s="2" t="s">
        <v>4447</v>
      </c>
      <c r="F2518" s="2" t="s">
        <v>3068</v>
      </c>
      <c r="G2518" s="7">
        <v>39500</v>
      </c>
      <c r="H2518" s="2" t="s">
        <v>82</v>
      </c>
      <c r="K2518" t="s">
        <v>21</v>
      </c>
    </row>
    <row r="2519" spans="2:11" x14ac:dyDescent="0.3">
      <c r="B2519" s="2"/>
      <c r="C2519" s="5" t="s">
        <v>74</v>
      </c>
      <c r="D2519" s="6" t="s">
        <v>4448</v>
      </c>
      <c r="E2519" s="2" t="s">
        <v>4449</v>
      </c>
      <c r="F2519" s="2" t="s">
        <v>3068</v>
      </c>
      <c r="G2519" s="7">
        <v>29500</v>
      </c>
      <c r="H2519" s="2" t="s">
        <v>82</v>
      </c>
      <c r="K2519" t="s">
        <v>21</v>
      </c>
    </row>
    <row r="2520" spans="2:11" x14ac:dyDescent="0.3">
      <c r="B2520" s="2"/>
      <c r="G2520" s="7">
        <v>0</v>
      </c>
      <c r="K2520" t="s">
        <v>21</v>
      </c>
    </row>
    <row r="2521" spans="2:11" x14ac:dyDescent="0.3">
      <c r="B2521" s="2"/>
      <c r="D2521" s="6" t="s">
        <v>4450</v>
      </c>
      <c r="G2521" s="7">
        <v>0</v>
      </c>
      <c r="K2521" t="s">
        <v>21</v>
      </c>
    </row>
    <row r="2522" spans="2:11" x14ac:dyDescent="0.3">
      <c r="B2522" s="2"/>
      <c r="C2522" s="5" t="s">
        <v>74</v>
      </c>
      <c r="D2522" s="6" t="s">
        <v>4451</v>
      </c>
      <c r="E2522" s="2" t="s">
        <v>4452</v>
      </c>
      <c r="F2522" s="2" t="s">
        <v>675</v>
      </c>
      <c r="G2522" s="7">
        <v>12000</v>
      </c>
      <c r="H2522" s="2" t="s">
        <v>30</v>
      </c>
      <c r="I2522" s="3">
        <v>0.91</v>
      </c>
      <c r="K2522" t="s">
        <v>21</v>
      </c>
    </row>
    <row r="2523" spans="2:11" x14ac:dyDescent="0.3">
      <c r="B2523" s="2"/>
      <c r="C2523" s="5" t="s">
        <v>74</v>
      </c>
      <c r="D2523" s="6" t="s">
        <v>4453</v>
      </c>
      <c r="E2523" s="2" t="s">
        <v>4454</v>
      </c>
      <c r="F2523" s="2" t="s">
        <v>675</v>
      </c>
      <c r="G2523" s="7">
        <v>13000</v>
      </c>
      <c r="H2523" s="2" t="s">
        <v>30</v>
      </c>
      <c r="K2523" t="s">
        <v>21</v>
      </c>
    </row>
    <row r="2524" spans="2:11" x14ac:dyDescent="0.3">
      <c r="B2524" s="2"/>
      <c r="C2524" s="5" t="s">
        <v>74</v>
      </c>
      <c r="D2524" s="6" t="s">
        <v>4455</v>
      </c>
      <c r="E2524" s="2" t="s">
        <v>4456</v>
      </c>
      <c r="F2524" s="2" t="s">
        <v>99</v>
      </c>
      <c r="G2524" s="7">
        <v>549</v>
      </c>
      <c r="H2524" s="2" t="s">
        <v>4457</v>
      </c>
      <c r="I2524" s="3">
        <v>1</v>
      </c>
      <c r="K2524" t="s">
        <v>21</v>
      </c>
    </row>
    <row r="2525" spans="2:11" x14ac:dyDescent="0.3">
      <c r="B2525" s="2"/>
      <c r="C2525" s="5" t="s">
        <v>74</v>
      </c>
      <c r="D2525" s="6" t="s">
        <v>4458</v>
      </c>
      <c r="E2525" s="2" t="s">
        <v>4459</v>
      </c>
      <c r="F2525" s="2" t="s">
        <v>99</v>
      </c>
      <c r="G2525" s="7">
        <v>4000</v>
      </c>
      <c r="H2525" s="2" t="s">
        <v>30</v>
      </c>
      <c r="I2525" s="3">
        <v>0.94</v>
      </c>
      <c r="K2525" t="s">
        <v>21</v>
      </c>
    </row>
    <row r="2526" spans="2:11" x14ac:dyDescent="0.3">
      <c r="B2526" s="2"/>
      <c r="C2526" s="5" t="s">
        <v>74</v>
      </c>
      <c r="D2526" s="6" t="s">
        <v>4460</v>
      </c>
      <c r="E2526" s="2" t="s">
        <v>4461</v>
      </c>
      <c r="F2526" s="2" t="s">
        <v>99</v>
      </c>
      <c r="G2526" s="7">
        <v>2000</v>
      </c>
      <c r="H2526" s="2" t="s">
        <v>30</v>
      </c>
      <c r="K2526" t="s">
        <v>21</v>
      </c>
    </row>
    <row r="2527" spans="2:11" x14ac:dyDescent="0.3">
      <c r="B2527" s="2"/>
      <c r="C2527" s="5" t="s">
        <v>74</v>
      </c>
      <c r="D2527" s="6" t="s">
        <v>4462</v>
      </c>
      <c r="E2527" s="2" t="s">
        <v>4463</v>
      </c>
      <c r="F2527" s="2" t="s">
        <v>99</v>
      </c>
      <c r="G2527" s="7">
        <v>800</v>
      </c>
      <c r="H2527" s="2" t="s">
        <v>30</v>
      </c>
      <c r="K2527" t="s">
        <v>21</v>
      </c>
    </row>
    <row r="2528" spans="2:11" x14ac:dyDescent="0.3">
      <c r="B2528" s="2"/>
      <c r="C2528" s="5" t="s">
        <v>74</v>
      </c>
      <c r="D2528" s="6" t="s">
        <v>4464</v>
      </c>
      <c r="E2528" s="2" t="s">
        <v>4465</v>
      </c>
      <c r="F2528" s="2" t="s">
        <v>99</v>
      </c>
      <c r="G2528" s="7">
        <v>3000</v>
      </c>
      <c r="H2528" s="2" t="s">
        <v>30</v>
      </c>
      <c r="K2528" t="s">
        <v>21</v>
      </c>
    </row>
    <row r="2529" spans="2:11" x14ac:dyDescent="0.3">
      <c r="B2529" s="2"/>
      <c r="C2529" s="5" t="s">
        <v>74</v>
      </c>
      <c r="D2529" s="6" t="s">
        <v>4466</v>
      </c>
      <c r="E2529" s="2" t="s">
        <v>4467</v>
      </c>
      <c r="F2529" s="2" t="s">
        <v>99</v>
      </c>
      <c r="G2529" s="7">
        <v>4000</v>
      </c>
      <c r="H2529" s="2" t="s">
        <v>30</v>
      </c>
      <c r="K2529" t="s">
        <v>21</v>
      </c>
    </row>
    <row r="2530" spans="2:11" x14ac:dyDescent="0.3">
      <c r="B2530" s="2"/>
      <c r="C2530" s="5" t="s">
        <v>74</v>
      </c>
      <c r="D2530" s="6" t="s">
        <v>4468</v>
      </c>
      <c r="E2530" s="2" t="s">
        <v>4469</v>
      </c>
      <c r="F2530" s="2" t="s">
        <v>99</v>
      </c>
      <c r="G2530" s="7">
        <v>6000</v>
      </c>
      <c r="H2530" s="2" t="s">
        <v>30</v>
      </c>
      <c r="I2530" s="3">
        <v>1</v>
      </c>
      <c r="K2530" t="s">
        <v>21</v>
      </c>
    </row>
    <row r="2531" spans="2:11" x14ac:dyDescent="0.3">
      <c r="B2531" s="2"/>
      <c r="C2531" s="5" t="s">
        <v>74</v>
      </c>
      <c r="D2531" s="6" t="s">
        <v>4470</v>
      </c>
      <c r="E2531" s="2" t="s">
        <v>4471</v>
      </c>
      <c r="F2531" s="2" t="s">
        <v>3136</v>
      </c>
      <c r="G2531" s="7">
        <v>20000</v>
      </c>
      <c r="H2531" s="2" t="s">
        <v>30</v>
      </c>
      <c r="K2531" t="s">
        <v>21</v>
      </c>
    </row>
    <row r="2532" spans="2:11" x14ac:dyDescent="0.3">
      <c r="B2532" s="2"/>
      <c r="C2532" s="5" t="s">
        <v>74</v>
      </c>
      <c r="D2532" s="6" t="s">
        <v>4472</v>
      </c>
      <c r="E2532" s="2" t="s">
        <v>4473</v>
      </c>
      <c r="F2532" s="2" t="s">
        <v>3136</v>
      </c>
      <c r="G2532" s="7">
        <v>20000</v>
      </c>
      <c r="H2532" s="2" t="s">
        <v>30</v>
      </c>
      <c r="K2532" t="s">
        <v>21</v>
      </c>
    </row>
    <row r="2533" spans="2:11" x14ac:dyDescent="0.3">
      <c r="B2533" s="2"/>
      <c r="C2533" s="5" t="s">
        <v>74</v>
      </c>
      <c r="D2533" s="6" t="s">
        <v>4474</v>
      </c>
      <c r="E2533" s="2" t="s">
        <v>4475</v>
      </c>
      <c r="F2533" s="2" t="s">
        <v>3136</v>
      </c>
      <c r="G2533" s="7">
        <v>20000</v>
      </c>
      <c r="H2533" s="2" t="s">
        <v>30</v>
      </c>
      <c r="K2533" t="s">
        <v>21</v>
      </c>
    </row>
    <row r="2534" spans="2:11" x14ac:dyDescent="0.3">
      <c r="B2534" s="2"/>
      <c r="C2534" s="5" t="s">
        <v>74</v>
      </c>
      <c r="D2534" s="6" t="s">
        <v>4476</v>
      </c>
      <c r="E2534" s="2" t="s">
        <v>4477</v>
      </c>
      <c r="F2534" s="2" t="s">
        <v>99</v>
      </c>
      <c r="G2534" s="7">
        <v>4000</v>
      </c>
      <c r="H2534" s="2" t="s">
        <v>30</v>
      </c>
      <c r="I2534" s="3">
        <v>0.92</v>
      </c>
      <c r="K2534" t="s">
        <v>21</v>
      </c>
    </row>
    <row r="2535" spans="2:11" x14ac:dyDescent="0.3">
      <c r="B2535" s="2"/>
      <c r="C2535" s="5" t="s">
        <v>74</v>
      </c>
      <c r="D2535" s="6" t="s">
        <v>4478</v>
      </c>
      <c r="E2535" s="2" t="s">
        <v>4479</v>
      </c>
      <c r="F2535" s="2" t="s">
        <v>99</v>
      </c>
      <c r="G2535" s="7">
        <v>11000</v>
      </c>
      <c r="H2535" s="2" t="s">
        <v>30</v>
      </c>
      <c r="K2535" t="s">
        <v>21</v>
      </c>
    </row>
    <row r="2536" spans="2:11" x14ac:dyDescent="0.3">
      <c r="B2536" s="2"/>
      <c r="C2536" s="5" t="s">
        <v>74</v>
      </c>
      <c r="D2536" s="6" t="s">
        <v>4480</v>
      </c>
      <c r="E2536" s="2" t="s">
        <v>4481</v>
      </c>
      <c r="F2536" s="2" t="s">
        <v>99</v>
      </c>
      <c r="G2536" s="7">
        <v>305</v>
      </c>
      <c r="H2536" s="2" t="s">
        <v>4482</v>
      </c>
      <c r="I2536" s="3">
        <v>0.93</v>
      </c>
      <c r="K2536" t="s">
        <v>21</v>
      </c>
    </row>
    <row r="2537" spans="2:11" x14ac:dyDescent="0.3">
      <c r="B2537" s="2"/>
      <c r="C2537" s="5" t="s">
        <v>74</v>
      </c>
      <c r="D2537" s="6" t="s">
        <v>4483</v>
      </c>
      <c r="E2537" s="2" t="s">
        <v>4484</v>
      </c>
      <c r="F2537" s="2" t="s">
        <v>99</v>
      </c>
      <c r="G2537" s="7">
        <v>16000</v>
      </c>
      <c r="H2537" s="2" t="s">
        <v>30</v>
      </c>
      <c r="I2537" s="3">
        <v>0.9</v>
      </c>
      <c r="K2537" t="s">
        <v>21</v>
      </c>
    </row>
    <row r="2538" spans="2:11" x14ac:dyDescent="0.3">
      <c r="B2538" s="2"/>
      <c r="C2538" s="5" t="s">
        <v>74</v>
      </c>
      <c r="D2538" s="6" t="s">
        <v>4485</v>
      </c>
      <c r="E2538" s="2" t="s">
        <v>4486</v>
      </c>
      <c r="F2538" s="2" t="s">
        <v>99</v>
      </c>
      <c r="G2538" s="7">
        <v>11000</v>
      </c>
      <c r="H2538" s="2" t="s">
        <v>30</v>
      </c>
      <c r="K2538" t="s">
        <v>21</v>
      </c>
    </row>
    <row r="2539" spans="2:11" x14ac:dyDescent="0.3">
      <c r="B2539" s="2"/>
      <c r="C2539" s="5" t="s">
        <v>74</v>
      </c>
      <c r="D2539" s="6" t="s">
        <v>4487</v>
      </c>
      <c r="E2539" s="2" t="s">
        <v>4488</v>
      </c>
      <c r="F2539" s="2" t="s">
        <v>99</v>
      </c>
      <c r="G2539" s="7">
        <v>8000</v>
      </c>
      <c r="H2539" s="2" t="s">
        <v>30</v>
      </c>
      <c r="K2539" t="s">
        <v>21</v>
      </c>
    </row>
    <row r="2540" spans="2:11" x14ac:dyDescent="0.3">
      <c r="B2540" s="2"/>
      <c r="C2540" s="5" t="s">
        <v>74</v>
      </c>
      <c r="D2540" s="6" t="s">
        <v>4489</v>
      </c>
      <c r="E2540" s="2" t="s">
        <v>4490</v>
      </c>
      <c r="F2540" s="2" t="s">
        <v>99</v>
      </c>
      <c r="G2540" s="7">
        <v>5500</v>
      </c>
      <c r="H2540" s="2" t="s">
        <v>82</v>
      </c>
      <c r="K2540" t="s">
        <v>21</v>
      </c>
    </row>
    <row r="2541" spans="2:11" x14ac:dyDescent="0.3">
      <c r="B2541" s="2"/>
      <c r="C2541" s="5" t="s">
        <v>74</v>
      </c>
      <c r="D2541" s="6" t="s">
        <v>4491</v>
      </c>
      <c r="E2541" s="2" t="s">
        <v>4492</v>
      </c>
      <c r="F2541" s="2" t="s">
        <v>99</v>
      </c>
      <c r="G2541" s="7">
        <v>18000</v>
      </c>
      <c r="H2541" s="2" t="s">
        <v>30</v>
      </c>
      <c r="K2541" t="s">
        <v>21</v>
      </c>
    </row>
    <row r="2542" spans="2:11" x14ac:dyDescent="0.3">
      <c r="B2542" s="2"/>
      <c r="C2542" s="5" t="s">
        <v>74</v>
      </c>
      <c r="D2542" s="6" t="s">
        <v>4493</v>
      </c>
      <c r="E2542" s="2" t="s">
        <v>4494</v>
      </c>
      <c r="F2542" s="2" t="s">
        <v>99</v>
      </c>
      <c r="G2542" s="7">
        <v>73000</v>
      </c>
      <c r="H2542" s="2" t="s">
        <v>30</v>
      </c>
      <c r="K2542" t="s">
        <v>21</v>
      </c>
    </row>
    <row r="2543" spans="2:11" x14ac:dyDescent="0.3">
      <c r="B2543" s="2"/>
      <c r="C2543" s="5" t="s">
        <v>74</v>
      </c>
      <c r="D2543" s="6" t="s">
        <v>4495</v>
      </c>
      <c r="E2543" s="2" t="s">
        <v>4496</v>
      </c>
      <c r="F2543" s="2" t="s">
        <v>99</v>
      </c>
      <c r="G2543" s="7">
        <v>66000</v>
      </c>
      <c r="H2543" s="2" t="s">
        <v>30</v>
      </c>
      <c r="K2543" t="s">
        <v>21</v>
      </c>
    </row>
    <row r="2544" spans="2:11" x14ac:dyDescent="0.3">
      <c r="B2544" s="2"/>
      <c r="C2544" s="5" t="s">
        <v>74</v>
      </c>
      <c r="D2544" s="6" t="s">
        <v>4497</v>
      </c>
      <c r="E2544" s="2" t="s">
        <v>4498</v>
      </c>
      <c r="F2544" s="2" t="s">
        <v>99</v>
      </c>
      <c r="G2544" s="7">
        <v>73000</v>
      </c>
      <c r="H2544" s="2" t="s">
        <v>82</v>
      </c>
      <c r="K2544" t="s">
        <v>21</v>
      </c>
    </row>
    <row r="2545" spans="2:11" x14ac:dyDescent="0.3">
      <c r="B2545" s="2"/>
      <c r="G2545" s="7">
        <v>0</v>
      </c>
      <c r="K2545" t="s">
        <v>21</v>
      </c>
    </row>
    <row r="2546" spans="2:11" x14ac:dyDescent="0.3">
      <c r="B2546" s="2"/>
      <c r="D2546" s="6" t="s">
        <v>4499</v>
      </c>
      <c r="G2546" s="7">
        <v>0</v>
      </c>
      <c r="K2546" t="s">
        <v>21</v>
      </c>
    </row>
    <row r="2547" spans="2:11" x14ac:dyDescent="0.3">
      <c r="B2547" s="2"/>
      <c r="C2547" s="5" t="s">
        <v>74</v>
      </c>
      <c r="D2547" s="6" t="s">
        <v>4500</v>
      </c>
      <c r="E2547" s="2" t="s">
        <v>4501</v>
      </c>
      <c r="F2547" s="2" t="s">
        <v>99</v>
      </c>
      <c r="G2547" s="7">
        <v>345300</v>
      </c>
      <c r="H2547" s="2" t="s">
        <v>82</v>
      </c>
      <c r="K2547" t="s">
        <v>21</v>
      </c>
    </row>
    <row r="2548" spans="2:11" x14ac:dyDescent="0.3">
      <c r="B2548" s="2"/>
      <c r="C2548" s="5" t="s">
        <v>74</v>
      </c>
      <c r="D2548" s="6" t="s">
        <v>4502</v>
      </c>
      <c r="E2548" s="2" t="s">
        <v>4503</v>
      </c>
      <c r="F2548" s="2" t="s">
        <v>99</v>
      </c>
      <c r="G2548" s="7">
        <v>467300</v>
      </c>
      <c r="H2548" s="2" t="s">
        <v>82</v>
      </c>
      <c r="K2548" t="s">
        <v>21</v>
      </c>
    </row>
    <row r="2549" spans="2:11" x14ac:dyDescent="0.3">
      <c r="B2549" s="2"/>
      <c r="C2549" s="5" t="s">
        <v>74</v>
      </c>
      <c r="D2549" s="6" t="s">
        <v>4504</v>
      </c>
      <c r="E2549" s="2" t="s">
        <v>4505</v>
      </c>
      <c r="F2549" s="2" t="s">
        <v>99</v>
      </c>
      <c r="G2549" s="7">
        <v>635300</v>
      </c>
      <c r="H2549" s="2" t="s">
        <v>82</v>
      </c>
      <c r="K2549" t="s">
        <v>21</v>
      </c>
    </row>
    <row r="2550" spans="2:11" x14ac:dyDescent="0.3">
      <c r="B2550" s="2"/>
      <c r="C2550" s="5" t="s">
        <v>74</v>
      </c>
      <c r="D2550" s="6" t="s">
        <v>4506</v>
      </c>
      <c r="E2550" s="2" t="s">
        <v>4507</v>
      </c>
      <c r="F2550" s="2" t="s">
        <v>99</v>
      </c>
      <c r="G2550" s="7">
        <v>1089900</v>
      </c>
      <c r="H2550" s="2" t="s">
        <v>82</v>
      </c>
      <c r="K2550" t="s">
        <v>21</v>
      </c>
    </row>
    <row r="2551" spans="2:11" x14ac:dyDescent="0.3">
      <c r="B2551" s="2"/>
      <c r="C2551" s="5" t="s">
        <v>74</v>
      </c>
      <c r="D2551" s="6" t="s">
        <v>4508</v>
      </c>
      <c r="E2551" s="2" t="s">
        <v>4509</v>
      </c>
      <c r="F2551" s="2" t="s">
        <v>99</v>
      </c>
      <c r="G2551" s="7">
        <v>1313000</v>
      </c>
      <c r="H2551" s="2" t="s">
        <v>82</v>
      </c>
      <c r="K2551" t="s">
        <v>21</v>
      </c>
    </row>
    <row r="2552" spans="2:11" x14ac:dyDescent="0.3">
      <c r="B2552" s="2"/>
      <c r="G2552" s="7">
        <v>0</v>
      </c>
      <c r="K2552" t="s">
        <v>21</v>
      </c>
    </row>
    <row r="2553" spans="2:11" x14ac:dyDescent="0.3">
      <c r="B2553" s="2">
        <v>17</v>
      </c>
      <c r="C2553" s="5" t="s">
        <v>4510</v>
      </c>
      <c r="G2553" s="7">
        <v>0</v>
      </c>
      <c r="K2553" t="s">
        <v>21</v>
      </c>
    </row>
    <row r="2554" spans="2:11" x14ac:dyDescent="0.3">
      <c r="B2554" s="2"/>
      <c r="C2554" s="5" t="s">
        <v>74</v>
      </c>
      <c r="D2554" s="6" t="s">
        <v>4511</v>
      </c>
      <c r="E2554" s="2" t="s">
        <v>4512</v>
      </c>
      <c r="F2554" s="2" t="s">
        <v>175</v>
      </c>
      <c r="G2554" s="7">
        <v>350900</v>
      </c>
      <c r="H2554" s="2" t="s">
        <v>82</v>
      </c>
      <c r="K2554" t="s">
        <v>21</v>
      </c>
    </row>
    <row r="2555" spans="2:11" x14ac:dyDescent="0.3">
      <c r="B2555" s="2"/>
      <c r="C2555" s="5" t="s">
        <v>74</v>
      </c>
      <c r="D2555" s="6" t="s">
        <v>4513</v>
      </c>
      <c r="E2555" s="2" t="s">
        <v>4514</v>
      </c>
      <c r="F2555" s="2" t="s">
        <v>4515</v>
      </c>
      <c r="G2555" s="7">
        <v>556600</v>
      </c>
      <c r="H2555" s="2" t="s">
        <v>82</v>
      </c>
      <c r="K2555" t="s">
        <v>21</v>
      </c>
    </row>
    <row r="2556" spans="2:11" x14ac:dyDescent="0.3">
      <c r="B2556" s="2"/>
      <c r="C2556" s="5" t="s">
        <v>74</v>
      </c>
      <c r="D2556" s="6" t="s">
        <v>4516</v>
      </c>
      <c r="E2556" s="2" t="s">
        <v>4517</v>
      </c>
      <c r="F2556" s="2" t="s">
        <v>175</v>
      </c>
      <c r="G2556" s="7">
        <v>363000</v>
      </c>
      <c r="H2556" s="2" t="s">
        <v>82</v>
      </c>
      <c r="K2556" t="s">
        <v>21</v>
      </c>
    </row>
    <row r="2557" spans="2:11" x14ac:dyDescent="0.3">
      <c r="B2557" s="2"/>
      <c r="C2557" s="5" t="s">
        <v>74</v>
      </c>
      <c r="D2557" s="6" t="s">
        <v>4518</v>
      </c>
      <c r="E2557" s="2" t="s">
        <v>4519</v>
      </c>
      <c r="F2557" s="2" t="s">
        <v>201</v>
      </c>
      <c r="G2557" s="7">
        <v>32500</v>
      </c>
      <c r="H2557" s="2" t="s">
        <v>82</v>
      </c>
      <c r="K2557" t="s">
        <v>21</v>
      </c>
    </row>
    <row r="2558" spans="2:11" x14ac:dyDescent="0.3">
      <c r="B2558" s="2"/>
      <c r="G2558" s="7">
        <v>0</v>
      </c>
      <c r="K2558" t="s">
        <v>21</v>
      </c>
    </row>
    <row r="2559" spans="2:11" x14ac:dyDescent="0.3">
      <c r="B2559" s="2">
        <v>18</v>
      </c>
      <c r="C2559" s="5" t="s">
        <v>4520</v>
      </c>
      <c r="G2559" s="7">
        <v>0</v>
      </c>
      <c r="K2559" t="s">
        <v>21</v>
      </c>
    </row>
    <row r="2560" spans="2:11" x14ac:dyDescent="0.3">
      <c r="B2560" s="2"/>
      <c r="C2560" s="5" t="s">
        <v>74</v>
      </c>
      <c r="D2560" s="6" t="s">
        <v>4521</v>
      </c>
      <c r="E2560" s="2" t="s">
        <v>4522</v>
      </c>
      <c r="F2560" s="2" t="s">
        <v>351</v>
      </c>
      <c r="G2560" s="7">
        <v>12800</v>
      </c>
      <c r="H2560" s="2" t="s">
        <v>30</v>
      </c>
      <c r="K2560" t="s">
        <v>21</v>
      </c>
    </row>
    <row r="2561" spans="2:11" x14ac:dyDescent="0.3">
      <c r="B2561" s="2"/>
      <c r="C2561" s="5" t="s">
        <v>74</v>
      </c>
      <c r="D2561" s="6" t="s">
        <v>4523</v>
      </c>
      <c r="E2561" s="2" t="s">
        <v>4524</v>
      </c>
      <c r="F2561" s="2" t="s">
        <v>351</v>
      </c>
      <c r="G2561" s="7">
        <v>10000</v>
      </c>
      <c r="H2561" s="2" t="s">
        <v>30</v>
      </c>
      <c r="K2561" t="s">
        <v>21</v>
      </c>
    </row>
    <row r="2562" spans="2:11" x14ac:dyDescent="0.3">
      <c r="B2562" s="2"/>
      <c r="C2562" s="5" t="s">
        <v>74</v>
      </c>
      <c r="D2562" s="6" t="s">
        <v>4525</v>
      </c>
      <c r="E2562" s="2" t="s">
        <v>4526</v>
      </c>
      <c r="F2562" s="2" t="s">
        <v>351</v>
      </c>
      <c r="G2562" s="7">
        <v>13800</v>
      </c>
      <c r="H2562" s="2" t="s">
        <v>30</v>
      </c>
      <c r="K2562" t="s">
        <v>21</v>
      </c>
    </row>
    <row r="2563" spans="2:11" x14ac:dyDescent="0.3">
      <c r="B2563" s="2"/>
      <c r="C2563" s="5" t="s">
        <v>74</v>
      </c>
      <c r="D2563" s="6" t="s">
        <v>4527</v>
      </c>
      <c r="E2563" s="2" t="s">
        <v>4528</v>
      </c>
      <c r="F2563" s="2" t="s">
        <v>351</v>
      </c>
      <c r="G2563" s="7">
        <v>6800</v>
      </c>
      <c r="H2563" s="2" t="s">
        <v>30</v>
      </c>
      <c r="K2563" t="s">
        <v>21</v>
      </c>
    </row>
    <row r="2564" spans="2:11" x14ac:dyDescent="0.3">
      <c r="B2564" s="2"/>
      <c r="C2564" s="5" t="s">
        <v>74</v>
      </c>
      <c r="D2564" s="6" t="s">
        <v>4529</v>
      </c>
      <c r="E2564" s="2" t="s">
        <v>4530</v>
      </c>
      <c r="F2564" s="2" t="s">
        <v>351</v>
      </c>
      <c r="G2564" s="7">
        <v>13900</v>
      </c>
      <c r="H2564" s="2" t="s">
        <v>30</v>
      </c>
      <c r="K2564" t="s">
        <v>21</v>
      </c>
    </row>
    <row r="2565" spans="2:11" x14ac:dyDescent="0.3">
      <c r="B2565" s="2"/>
      <c r="C2565" s="5" t="s">
        <v>74</v>
      </c>
      <c r="D2565" s="6" t="s">
        <v>4531</v>
      </c>
      <c r="E2565" s="2" t="s">
        <v>4532</v>
      </c>
      <c r="F2565" s="2" t="s">
        <v>351</v>
      </c>
      <c r="G2565" s="7">
        <v>63525</v>
      </c>
      <c r="H2565" s="2" t="s">
        <v>82</v>
      </c>
      <c r="K2565" t="s">
        <v>21</v>
      </c>
    </row>
    <row r="2566" spans="2:11" x14ac:dyDescent="0.3">
      <c r="B2566" s="2"/>
      <c r="C2566" s="5" t="s">
        <v>74</v>
      </c>
      <c r="D2566" s="6" t="s">
        <v>4533</v>
      </c>
      <c r="E2566" s="2" t="s">
        <v>4534</v>
      </c>
      <c r="F2566" s="2" t="s">
        <v>351</v>
      </c>
      <c r="G2566" s="7">
        <v>42955</v>
      </c>
      <c r="H2566" s="2" t="s">
        <v>82</v>
      </c>
      <c r="K2566" t="s">
        <v>21</v>
      </c>
    </row>
    <row r="2567" spans="2:11" x14ac:dyDescent="0.3">
      <c r="B2567" s="2"/>
      <c r="C2567" s="5" t="s">
        <v>74</v>
      </c>
      <c r="D2567" s="6" t="s">
        <v>4535</v>
      </c>
      <c r="E2567" s="2" t="s">
        <v>4536</v>
      </c>
      <c r="F2567" s="2" t="s">
        <v>351</v>
      </c>
      <c r="G2567" s="7">
        <v>1600</v>
      </c>
      <c r="H2567" s="2" t="s">
        <v>82</v>
      </c>
      <c r="K2567" t="s">
        <v>21</v>
      </c>
    </row>
    <row r="2568" spans="2:11" x14ac:dyDescent="0.3">
      <c r="B2568" s="2"/>
      <c r="G2568" s="7">
        <v>0</v>
      </c>
      <c r="K2568" t="s">
        <v>21</v>
      </c>
    </row>
    <row r="2569" spans="2:11" x14ac:dyDescent="0.3">
      <c r="B2569" s="2" t="s">
        <v>4537</v>
      </c>
      <c r="C2569" s="5" t="s">
        <v>4538</v>
      </c>
      <c r="G2569" s="7">
        <v>0</v>
      </c>
      <c r="K2569" t="s">
        <v>21</v>
      </c>
    </row>
    <row r="2570" spans="2:11" x14ac:dyDescent="0.3">
      <c r="B2570" s="2">
        <v>1</v>
      </c>
      <c r="C2570" s="5" t="s">
        <v>4539</v>
      </c>
      <c r="G2570" s="7">
        <v>0</v>
      </c>
      <c r="K2570" t="s">
        <v>21</v>
      </c>
    </row>
    <row r="2571" spans="2:11" x14ac:dyDescent="0.3">
      <c r="B2571" s="2"/>
      <c r="C2571" s="5" t="s">
        <v>3246</v>
      </c>
      <c r="D2571" s="6" t="s">
        <v>4540</v>
      </c>
      <c r="G2571" s="7">
        <v>0</v>
      </c>
      <c r="K2571" t="s">
        <v>21</v>
      </c>
    </row>
    <row r="2572" spans="2:11" x14ac:dyDescent="0.3">
      <c r="B2572" s="2"/>
      <c r="C2572" s="5" t="s">
        <v>74</v>
      </c>
      <c r="D2572" s="6" t="s">
        <v>4541</v>
      </c>
      <c r="E2572" s="2" t="s">
        <v>4542</v>
      </c>
      <c r="F2572" s="2" t="s">
        <v>99</v>
      </c>
      <c r="G2572" s="7">
        <v>56000</v>
      </c>
      <c r="H2572" s="2" t="s">
        <v>30</v>
      </c>
      <c r="K2572" t="s">
        <v>21</v>
      </c>
    </row>
    <row r="2573" spans="2:11" x14ac:dyDescent="0.3">
      <c r="B2573" s="2"/>
      <c r="C2573" s="5" t="s">
        <v>74</v>
      </c>
      <c r="D2573" s="6" t="s">
        <v>4543</v>
      </c>
      <c r="E2573" s="2" t="s">
        <v>4544</v>
      </c>
      <c r="F2573" s="2" t="s">
        <v>99</v>
      </c>
      <c r="G2573" s="7">
        <v>53000</v>
      </c>
      <c r="H2573" s="2" t="s">
        <v>30</v>
      </c>
      <c r="K2573" t="s">
        <v>21</v>
      </c>
    </row>
    <row r="2574" spans="2:11" x14ac:dyDescent="0.3">
      <c r="B2574" s="2"/>
      <c r="C2574" s="5" t="s">
        <v>74</v>
      </c>
      <c r="D2574" s="6" t="s">
        <v>4545</v>
      </c>
      <c r="E2574" s="2" t="s">
        <v>4546</v>
      </c>
      <c r="F2574" s="2" t="s">
        <v>99</v>
      </c>
      <c r="G2574" s="7">
        <v>35000</v>
      </c>
      <c r="H2574" s="2" t="s">
        <v>30</v>
      </c>
      <c r="I2574" s="3">
        <v>0.98</v>
      </c>
      <c r="K2574" t="s">
        <v>21</v>
      </c>
    </row>
    <row r="2575" spans="2:11" x14ac:dyDescent="0.3">
      <c r="B2575" s="2"/>
      <c r="C2575" s="5" t="s">
        <v>74</v>
      </c>
      <c r="D2575" s="6" t="s">
        <v>4547</v>
      </c>
      <c r="E2575" s="2" t="s">
        <v>4548</v>
      </c>
      <c r="F2575" s="2" t="s">
        <v>99</v>
      </c>
      <c r="G2575" s="7">
        <v>20000</v>
      </c>
      <c r="H2575" s="2" t="s">
        <v>30</v>
      </c>
      <c r="K2575" t="s">
        <v>21</v>
      </c>
    </row>
    <row r="2576" spans="2:11" x14ac:dyDescent="0.3">
      <c r="B2576" s="2"/>
      <c r="G2576" s="7">
        <v>0</v>
      </c>
      <c r="K2576" t="s">
        <v>21</v>
      </c>
    </row>
    <row r="2577" spans="2:11" x14ac:dyDescent="0.3">
      <c r="B2577" s="2"/>
      <c r="C2577" s="5" t="s">
        <v>3258</v>
      </c>
      <c r="D2577" s="6" t="s">
        <v>4549</v>
      </c>
      <c r="E2577" s="2" t="s">
        <v>4550</v>
      </c>
      <c r="F2577" s="2" t="s">
        <v>99</v>
      </c>
      <c r="G2577" s="7">
        <v>100000</v>
      </c>
      <c r="H2577" s="2" t="s">
        <v>30</v>
      </c>
      <c r="K2577" t="s">
        <v>21</v>
      </c>
    </row>
    <row r="2578" spans="2:11" x14ac:dyDescent="0.3">
      <c r="B2578" s="2"/>
      <c r="C2578" s="5" t="s">
        <v>3272</v>
      </c>
      <c r="D2578" s="6" t="s">
        <v>4551</v>
      </c>
      <c r="E2578" s="2" t="s">
        <v>4552</v>
      </c>
      <c r="F2578" s="2" t="s">
        <v>99</v>
      </c>
      <c r="G2578" s="7">
        <v>89000</v>
      </c>
      <c r="H2578" s="2" t="s">
        <v>30</v>
      </c>
      <c r="K2578" t="s">
        <v>21</v>
      </c>
    </row>
    <row r="2579" spans="2:11" x14ac:dyDescent="0.3">
      <c r="B2579" s="2"/>
      <c r="C2579" s="5" t="s">
        <v>3286</v>
      </c>
      <c r="D2579" s="6" t="s">
        <v>4553</v>
      </c>
      <c r="E2579" s="2" t="s">
        <v>4554</v>
      </c>
      <c r="F2579" s="2" t="s">
        <v>99</v>
      </c>
      <c r="G2579" s="7">
        <v>80000</v>
      </c>
      <c r="H2579" s="2" t="s">
        <v>30</v>
      </c>
      <c r="K2579" t="s">
        <v>21</v>
      </c>
    </row>
    <row r="2580" spans="2:11" x14ac:dyDescent="0.3">
      <c r="B2580" s="2"/>
      <c r="C2580" s="5" t="s">
        <v>3094</v>
      </c>
      <c r="D2580" s="6" t="s">
        <v>4555</v>
      </c>
      <c r="E2580" s="2" t="s">
        <v>4556</v>
      </c>
      <c r="F2580" s="2" t="s">
        <v>99</v>
      </c>
      <c r="G2580" s="7">
        <v>59000</v>
      </c>
      <c r="H2580" s="2" t="s">
        <v>30</v>
      </c>
      <c r="I2580" s="3">
        <v>0.96</v>
      </c>
      <c r="K2580" t="s">
        <v>21</v>
      </c>
    </row>
    <row r="2581" spans="2:11" x14ac:dyDescent="0.3">
      <c r="B2581" s="2"/>
      <c r="C2581" s="5" t="s">
        <v>3100</v>
      </c>
      <c r="D2581" s="6" t="s">
        <v>4557</v>
      </c>
      <c r="E2581" s="2" t="s">
        <v>4558</v>
      </c>
      <c r="F2581" s="2" t="s">
        <v>99</v>
      </c>
      <c r="G2581" s="7">
        <v>50000</v>
      </c>
      <c r="H2581" s="2" t="s">
        <v>30</v>
      </c>
      <c r="I2581" s="3">
        <v>0.9</v>
      </c>
      <c r="K2581" t="s">
        <v>21</v>
      </c>
    </row>
    <row r="2582" spans="2:11" x14ac:dyDescent="0.3">
      <c r="B2582" s="2"/>
      <c r="C2582" s="5" t="s">
        <v>3103</v>
      </c>
      <c r="D2582" s="6" t="s">
        <v>4559</v>
      </c>
      <c r="E2582" s="2" t="s">
        <v>4560</v>
      </c>
      <c r="F2582" s="2" t="s">
        <v>99</v>
      </c>
      <c r="G2582" s="7">
        <v>30000</v>
      </c>
      <c r="H2582" s="2" t="s">
        <v>30</v>
      </c>
      <c r="K2582" t="s">
        <v>21</v>
      </c>
    </row>
    <row r="2583" spans="2:11" x14ac:dyDescent="0.3">
      <c r="B2583" s="2"/>
      <c r="G2583" s="7">
        <v>0</v>
      </c>
      <c r="K2583" t="s">
        <v>21</v>
      </c>
    </row>
    <row r="2584" spans="2:11" x14ac:dyDescent="0.3">
      <c r="B2584" s="2"/>
      <c r="C2584" s="5" t="s">
        <v>3100</v>
      </c>
      <c r="D2584" s="6" t="s">
        <v>4561</v>
      </c>
      <c r="G2584" s="7">
        <v>0</v>
      </c>
      <c r="K2584" t="s">
        <v>21</v>
      </c>
    </row>
    <row r="2585" spans="2:11" x14ac:dyDescent="0.3">
      <c r="B2585" s="2"/>
      <c r="C2585" s="5" t="s">
        <v>74</v>
      </c>
      <c r="D2585" s="6" t="s">
        <v>4562</v>
      </c>
      <c r="E2585" s="2" t="s">
        <v>4563</v>
      </c>
      <c r="F2585" s="2" t="s">
        <v>99</v>
      </c>
      <c r="G2585" s="7">
        <v>37000</v>
      </c>
      <c r="H2585" s="2" t="s">
        <v>30</v>
      </c>
      <c r="I2585" s="3">
        <v>0.96</v>
      </c>
      <c r="K2585" t="s">
        <v>21</v>
      </c>
    </row>
    <row r="2586" spans="2:11" x14ac:dyDescent="0.3">
      <c r="B2586" s="2"/>
      <c r="C2586" s="5" t="s">
        <v>74</v>
      </c>
      <c r="D2586" s="6" t="s">
        <v>4564</v>
      </c>
      <c r="E2586" s="2" t="s">
        <v>4565</v>
      </c>
      <c r="F2586" s="2" t="s">
        <v>99</v>
      </c>
      <c r="G2586" s="7">
        <v>40000</v>
      </c>
      <c r="H2586" s="2" t="s">
        <v>30</v>
      </c>
      <c r="K2586" t="s">
        <v>21</v>
      </c>
    </row>
    <row r="2587" spans="2:11" x14ac:dyDescent="0.3">
      <c r="B2587" s="2"/>
      <c r="C2587" s="5" t="s">
        <v>74</v>
      </c>
      <c r="D2587" s="6" t="s">
        <v>4566</v>
      </c>
      <c r="E2587" s="2" t="s">
        <v>4567</v>
      </c>
      <c r="F2587" s="2" t="s">
        <v>99</v>
      </c>
      <c r="G2587" s="7">
        <v>120000</v>
      </c>
      <c r="H2587" s="2" t="s">
        <v>30</v>
      </c>
      <c r="K2587" t="s">
        <v>21</v>
      </c>
    </row>
    <row r="2588" spans="2:11" x14ac:dyDescent="0.3">
      <c r="B2588" s="2"/>
      <c r="C2588" s="5" t="s">
        <v>74</v>
      </c>
      <c r="D2588" s="6" t="s">
        <v>4568</v>
      </c>
      <c r="E2588" s="2" t="s">
        <v>4569</v>
      </c>
      <c r="F2588" s="2" t="s">
        <v>99</v>
      </c>
      <c r="G2588" s="7">
        <v>70000</v>
      </c>
      <c r="H2588" s="2" t="s">
        <v>30</v>
      </c>
      <c r="K2588" t="s">
        <v>21</v>
      </c>
    </row>
    <row r="2589" spans="2:11" x14ac:dyDescent="0.3">
      <c r="B2589" s="2"/>
      <c r="G2589" s="7">
        <v>0</v>
      </c>
      <c r="K2589" t="s">
        <v>21</v>
      </c>
    </row>
    <row r="2590" spans="2:11" x14ac:dyDescent="0.3">
      <c r="B2590" s="2"/>
      <c r="C2590" s="5" t="s">
        <v>3103</v>
      </c>
      <c r="D2590" s="6" t="s">
        <v>4570</v>
      </c>
      <c r="E2590" s="2" t="s">
        <v>4571</v>
      </c>
      <c r="F2590" s="2" t="s">
        <v>99</v>
      </c>
      <c r="G2590" s="7">
        <v>770000</v>
      </c>
      <c r="H2590" s="2" t="s">
        <v>30</v>
      </c>
      <c r="K2590" t="s">
        <v>21</v>
      </c>
    </row>
    <row r="2591" spans="2:11" x14ac:dyDescent="0.3">
      <c r="B2591" s="2"/>
      <c r="C2591" s="5" t="s">
        <v>3111</v>
      </c>
      <c r="D2591" s="6" t="s">
        <v>4572</v>
      </c>
      <c r="E2591" s="2" t="s">
        <v>4573</v>
      </c>
      <c r="F2591" s="2" t="s">
        <v>4574</v>
      </c>
      <c r="G2591" s="7">
        <v>5000</v>
      </c>
      <c r="H2591" s="2" t="s">
        <v>82</v>
      </c>
      <c r="I2591" s="3">
        <v>0.95</v>
      </c>
      <c r="K2591" t="s">
        <v>21</v>
      </c>
    </row>
    <row r="2592" spans="2:11" x14ac:dyDescent="0.3">
      <c r="B2592" s="2"/>
      <c r="C2592" s="5" t="s">
        <v>3141</v>
      </c>
      <c r="D2592" s="6" t="s">
        <v>4575</v>
      </c>
      <c r="E2592" s="2" t="s">
        <v>4576</v>
      </c>
      <c r="F2592" s="2" t="s">
        <v>99</v>
      </c>
      <c r="G2592" s="7">
        <v>14400000</v>
      </c>
      <c r="H2592" s="2" t="s">
        <v>82</v>
      </c>
      <c r="K2592" t="s">
        <v>21</v>
      </c>
    </row>
    <row r="2593" spans="2:11" x14ac:dyDescent="0.3">
      <c r="B2593" s="2"/>
      <c r="G2593" s="7">
        <v>0</v>
      </c>
      <c r="K2593" t="s">
        <v>21</v>
      </c>
    </row>
    <row r="2594" spans="2:11" x14ac:dyDescent="0.3">
      <c r="B2594" s="2">
        <v>2</v>
      </c>
      <c r="C2594" s="5" t="s">
        <v>4577</v>
      </c>
      <c r="G2594" s="7">
        <v>0</v>
      </c>
      <c r="K2594" t="s">
        <v>21</v>
      </c>
    </row>
    <row r="2595" spans="2:11" x14ac:dyDescent="0.3">
      <c r="B2595" s="2"/>
      <c r="C2595" s="5" t="s">
        <v>3246</v>
      </c>
      <c r="D2595" s="6" t="s">
        <v>4578</v>
      </c>
      <c r="G2595" s="7">
        <v>0</v>
      </c>
      <c r="K2595" t="s">
        <v>21</v>
      </c>
    </row>
    <row r="2596" spans="2:11" x14ac:dyDescent="0.3">
      <c r="B2596" s="2"/>
      <c r="C2596" s="5" t="s">
        <v>74</v>
      </c>
      <c r="D2596" s="6" t="s">
        <v>4579</v>
      </c>
      <c r="E2596" s="2" t="s">
        <v>4580</v>
      </c>
      <c r="F2596" s="2" t="s">
        <v>99</v>
      </c>
      <c r="G2596" s="7">
        <v>42000</v>
      </c>
      <c r="H2596" s="2" t="s">
        <v>30</v>
      </c>
      <c r="K2596" t="s">
        <v>21</v>
      </c>
    </row>
    <row r="2597" spans="2:11" x14ac:dyDescent="0.3">
      <c r="B2597" s="2"/>
      <c r="C2597" s="5" t="s">
        <v>74</v>
      </c>
      <c r="D2597" s="6" t="s">
        <v>4581</v>
      </c>
      <c r="E2597" s="2" t="s">
        <v>4582</v>
      </c>
      <c r="F2597" s="2" t="s">
        <v>99</v>
      </c>
      <c r="G2597" s="7">
        <v>30000</v>
      </c>
      <c r="H2597" s="2" t="s">
        <v>82</v>
      </c>
      <c r="K2597" t="s">
        <v>21</v>
      </c>
    </row>
    <row r="2598" spans="2:11" x14ac:dyDescent="0.3">
      <c r="B2598" s="2"/>
      <c r="G2598" s="7">
        <v>0</v>
      </c>
      <c r="K2598" t="s">
        <v>21</v>
      </c>
    </row>
    <row r="2599" spans="2:11" x14ac:dyDescent="0.3">
      <c r="B2599" s="2"/>
      <c r="C2599" s="5" t="s">
        <v>3258</v>
      </c>
      <c r="D2599" s="6" t="s">
        <v>4583</v>
      </c>
      <c r="G2599" s="7">
        <v>0</v>
      </c>
      <c r="K2599" t="s">
        <v>21</v>
      </c>
    </row>
    <row r="2600" spans="2:11" x14ac:dyDescent="0.3">
      <c r="B2600" s="2"/>
      <c r="C2600" s="5" t="s">
        <v>74</v>
      </c>
      <c r="D2600" s="6" t="s">
        <v>4584</v>
      </c>
      <c r="E2600" s="2" t="s">
        <v>4585</v>
      </c>
      <c r="F2600" s="2" t="s">
        <v>99</v>
      </c>
      <c r="G2600" s="7">
        <v>23700</v>
      </c>
      <c r="H2600" s="2" t="s">
        <v>82</v>
      </c>
      <c r="K2600" t="s">
        <v>21</v>
      </c>
    </row>
    <row r="2601" spans="2:11" x14ac:dyDescent="0.3">
      <c r="B2601" s="2"/>
      <c r="C2601" s="5" t="s">
        <v>74</v>
      </c>
      <c r="D2601" s="6" t="s">
        <v>4586</v>
      </c>
      <c r="E2601" s="2" t="s">
        <v>4587</v>
      </c>
      <c r="F2601" s="2" t="s">
        <v>99</v>
      </c>
      <c r="G2601" s="7">
        <v>65000</v>
      </c>
      <c r="H2601" s="2" t="s">
        <v>82</v>
      </c>
      <c r="K2601" t="s">
        <v>21</v>
      </c>
    </row>
    <row r="2602" spans="2:11" x14ac:dyDescent="0.3">
      <c r="B2602" s="2"/>
      <c r="G2602" s="7">
        <v>0</v>
      </c>
      <c r="K2602" t="s">
        <v>21</v>
      </c>
    </row>
    <row r="2603" spans="2:11" x14ac:dyDescent="0.3">
      <c r="B2603" s="2"/>
      <c r="C2603" s="5" t="s">
        <v>3272</v>
      </c>
      <c r="D2603" s="6" t="s">
        <v>4588</v>
      </c>
      <c r="G2603" s="7">
        <v>0</v>
      </c>
      <c r="K2603" t="s">
        <v>21</v>
      </c>
    </row>
    <row r="2604" spans="2:11" x14ac:dyDescent="0.3">
      <c r="B2604" s="2"/>
      <c r="C2604" s="5" t="s">
        <v>74</v>
      </c>
      <c r="D2604" s="6" t="s">
        <v>4589</v>
      </c>
      <c r="E2604" s="2" t="s">
        <v>4590</v>
      </c>
      <c r="F2604" s="2" t="s">
        <v>99</v>
      </c>
      <c r="G2604" s="7">
        <v>60000</v>
      </c>
      <c r="H2604" s="2" t="s">
        <v>30</v>
      </c>
      <c r="K2604" t="s">
        <v>21</v>
      </c>
    </row>
    <row r="2605" spans="2:11" x14ac:dyDescent="0.3">
      <c r="B2605" s="2"/>
      <c r="G2605" s="7">
        <v>0</v>
      </c>
      <c r="K2605" t="s">
        <v>21</v>
      </c>
    </row>
    <row r="2606" spans="2:11" x14ac:dyDescent="0.3">
      <c r="B2606" s="2"/>
      <c r="C2606" s="5" t="s">
        <v>3286</v>
      </c>
      <c r="D2606" s="6" t="s">
        <v>4591</v>
      </c>
      <c r="G2606" s="7">
        <v>0</v>
      </c>
      <c r="K2606" t="s">
        <v>21</v>
      </c>
    </row>
    <row r="2607" spans="2:11" x14ac:dyDescent="0.3">
      <c r="B2607" s="2"/>
      <c r="C2607" s="5" t="s">
        <v>74</v>
      </c>
      <c r="D2607" s="6" t="s">
        <v>4592</v>
      </c>
      <c r="E2607" s="2" t="s">
        <v>4593</v>
      </c>
      <c r="F2607" s="2" t="s">
        <v>99</v>
      </c>
      <c r="G2607" s="7">
        <v>42500</v>
      </c>
      <c r="H2607" s="2" t="s">
        <v>82</v>
      </c>
      <c r="K2607" t="s">
        <v>21</v>
      </c>
    </row>
    <row r="2608" spans="2:11" x14ac:dyDescent="0.3">
      <c r="B2608" s="2"/>
      <c r="G2608" s="7">
        <v>0</v>
      </c>
      <c r="K2608" t="s">
        <v>21</v>
      </c>
    </row>
    <row r="2609" spans="2:11" x14ac:dyDescent="0.3">
      <c r="B2609" s="2"/>
      <c r="C2609" s="5" t="s">
        <v>3094</v>
      </c>
      <c r="D2609" s="6" t="s">
        <v>4594</v>
      </c>
      <c r="G2609" s="7">
        <v>0</v>
      </c>
      <c r="K2609" t="s">
        <v>21</v>
      </c>
    </row>
    <row r="2610" spans="2:11" x14ac:dyDescent="0.3">
      <c r="B2610" s="2"/>
      <c r="C2610" s="5" t="s">
        <v>74</v>
      </c>
      <c r="D2610" s="6" t="s">
        <v>4595</v>
      </c>
      <c r="E2610" s="2" t="s">
        <v>4596</v>
      </c>
      <c r="F2610" s="2" t="s">
        <v>4597</v>
      </c>
      <c r="G2610" s="7">
        <v>3000</v>
      </c>
      <c r="H2610" s="2" t="s">
        <v>30</v>
      </c>
      <c r="K2610" t="s">
        <v>21</v>
      </c>
    </row>
    <row r="2611" spans="2:11" x14ac:dyDescent="0.3">
      <c r="B2611" s="2"/>
      <c r="C2611" s="5" t="s">
        <v>74</v>
      </c>
      <c r="D2611" s="6" t="s">
        <v>4598</v>
      </c>
      <c r="E2611" s="2" t="s">
        <v>4599</v>
      </c>
      <c r="F2611" s="2" t="s">
        <v>4597</v>
      </c>
      <c r="G2611" s="7">
        <v>2000</v>
      </c>
      <c r="H2611" s="2" t="s">
        <v>30</v>
      </c>
      <c r="K2611" t="s">
        <v>21</v>
      </c>
    </row>
    <row r="2612" spans="2:11" x14ac:dyDescent="0.3">
      <c r="B2612" s="2"/>
      <c r="C2612" s="5" t="s">
        <v>74</v>
      </c>
      <c r="D2612" s="6" t="s">
        <v>4600</v>
      </c>
      <c r="E2612" s="2" t="s">
        <v>4601</v>
      </c>
      <c r="F2612" s="2" t="s">
        <v>4597</v>
      </c>
      <c r="G2612" s="7">
        <v>25000</v>
      </c>
      <c r="H2612" s="2" t="s">
        <v>82</v>
      </c>
      <c r="K2612" t="s">
        <v>21</v>
      </c>
    </row>
    <row r="2613" spans="2:11" x14ac:dyDescent="0.3">
      <c r="B2613" s="2"/>
      <c r="C2613" s="5" t="s">
        <v>74</v>
      </c>
      <c r="D2613" s="6" t="s">
        <v>4602</v>
      </c>
      <c r="E2613" s="2" t="s">
        <v>4603</v>
      </c>
      <c r="F2613" s="2" t="s">
        <v>4597</v>
      </c>
      <c r="G2613" s="7">
        <v>65000</v>
      </c>
      <c r="H2613" s="2" t="s">
        <v>82</v>
      </c>
      <c r="K2613" t="s">
        <v>21</v>
      </c>
    </row>
    <row r="2614" spans="2:11" x14ac:dyDescent="0.3">
      <c r="B2614" s="2"/>
      <c r="G2614" s="7">
        <v>0</v>
      </c>
      <c r="K2614" t="s">
        <v>21</v>
      </c>
    </row>
    <row r="2615" spans="2:11" x14ac:dyDescent="0.3">
      <c r="B2615" s="2"/>
      <c r="C2615" s="5" t="s">
        <v>3100</v>
      </c>
      <c r="D2615" s="6" t="s">
        <v>4604</v>
      </c>
      <c r="G2615" s="7">
        <v>0</v>
      </c>
      <c r="K2615" t="s">
        <v>21</v>
      </c>
    </row>
    <row r="2616" spans="2:11" x14ac:dyDescent="0.3">
      <c r="B2616" s="2"/>
      <c r="C2616" s="5" t="s">
        <v>74</v>
      </c>
      <c r="D2616" s="6" t="s">
        <v>4605</v>
      </c>
      <c r="E2616" s="2" t="s">
        <v>4606</v>
      </c>
      <c r="F2616" s="2" t="s">
        <v>4597</v>
      </c>
      <c r="G2616" s="7">
        <v>72000</v>
      </c>
      <c r="H2616" s="2" t="s">
        <v>30</v>
      </c>
      <c r="K2616" t="s">
        <v>21</v>
      </c>
    </row>
    <row r="2617" spans="2:11" x14ac:dyDescent="0.3">
      <c r="B2617" s="2"/>
      <c r="C2617" s="5" t="s">
        <v>74</v>
      </c>
      <c r="D2617" s="6" t="s">
        <v>4607</v>
      </c>
      <c r="E2617" s="2" t="s">
        <v>4608</v>
      </c>
      <c r="F2617" s="2" t="s">
        <v>4597</v>
      </c>
      <c r="G2617" s="7">
        <v>401000</v>
      </c>
      <c r="H2617" s="2" t="s">
        <v>82</v>
      </c>
      <c r="K2617" t="s">
        <v>21</v>
      </c>
    </row>
    <row r="2618" spans="2:11" x14ac:dyDescent="0.3">
      <c r="B2618" s="2"/>
      <c r="C2618" s="5" t="s">
        <v>74</v>
      </c>
      <c r="D2618" s="6" t="s">
        <v>4609</v>
      </c>
      <c r="E2618" s="2" t="s">
        <v>4610</v>
      </c>
      <c r="F2618" s="2" t="s">
        <v>4597</v>
      </c>
      <c r="G2618" s="7">
        <v>480000</v>
      </c>
      <c r="H2618" s="2" t="s">
        <v>82</v>
      </c>
      <c r="K2618" t="s">
        <v>21</v>
      </c>
    </row>
    <row r="2619" spans="2:11" x14ac:dyDescent="0.3">
      <c r="B2619" s="2"/>
      <c r="C2619" s="5" t="s">
        <v>74</v>
      </c>
      <c r="D2619" s="23" t="s">
        <v>4611</v>
      </c>
      <c r="E2619" s="2" t="s">
        <v>4612</v>
      </c>
      <c r="F2619" s="2" t="s">
        <v>4597</v>
      </c>
      <c r="G2619" s="24">
        <v>132000</v>
      </c>
      <c r="H2619" s="2" t="s">
        <v>82</v>
      </c>
      <c r="K2619" t="s">
        <v>21</v>
      </c>
    </row>
    <row r="2620" spans="2:11" x14ac:dyDescent="0.3">
      <c r="B2620" s="2"/>
      <c r="C2620" s="5" t="s">
        <v>74</v>
      </c>
      <c r="D2620" s="23" t="s">
        <v>4613</v>
      </c>
      <c r="E2620" s="2" t="s">
        <v>4614</v>
      </c>
      <c r="F2620" s="2" t="s">
        <v>4597</v>
      </c>
      <c r="G2620" s="24">
        <v>237600</v>
      </c>
      <c r="H2620" s="2" t="s">
        <v>82</v>
      </c>
      <c r="K2620" t="s">
        <v>21</v>
      </c>
    </row>
    <row r="2621" spans="2:11" x14ac:dyDescent="0.3">
      <c r="B2621" s="2"/>
      <c r="C2621" s="5" t="s">
        <v>74</v>
      </c>
      <c r="D2621" s="2" t="s">
        <v>4615</v>
      </c>
      <c r="E2621" s="2" t="s">
        <v>4616</v>
      </c>
      <c r="F2621" s="2" t="s">
        <v>4597</v>
      </c>
      <c r="G2621" s="25">
        <v>72000</v>
      </c>
      <c r="H2621" s="2" t="s">
        <v>30</v>
      </c>
      <c r="K2621" t="s">
        <v>21</v>
      </c>
    </row>
    <row r="2622" spans="2:11" x14ac:dyDescent="0.3">
      <c r="B2622" s="2"/>
      <c r="D2622" s="2"/>
      <c r="G2622" s="25">
        <v>0</v>
      </c>
      <c r="K2622" t="s">
        <v>21</v>
      </c>
    </row>
    <row r="2623" spans="2:11" x14ac:dyDescent="0.3">
      <c r="B2623" s="2"/>
      <c r="C2623" s="5" t="s">
        <v>3103</v>
      </c>
      <c r="D2623" s="2" t="s">
        <v>4617</v>
      </c>
      <c r="G2623" s="25">
        <v>0</v>
      </c>
      <c r="J2623" s="22"/>
      <c r="K2623" t="s">
        <v>21</v>
      </c>
    </row>
    <row r="2624" spans="2:11" x14ac:dyDescent="0.3">
      <c r="B2624" s="2"/>
      <c r="D2624" s="23"/>
      <c r="G2624" s="24">
        <v>0</v>
      </c>
      <c r="K2624" t="s">
        <v>21</v>
      </c>
    </row>
    <row r="2625" spans="2:11" x14ac:dyDescent="0.3">
      <c r="B2625" s="2"/>
      <c r="C2625" s="5" t="s">
        <v>3111</v>
      </c>
      <c r="D2625" s="2" t="s">
        <v>4618</v>
      </c>
      <c r="G2625" s="25">
        <v>0</v>
      </c>
      <c r="K2625" t="s">
        <v>21</v>
      </c>
    </row>
    <row r="2626" spans="2:11" x14ac:dyDescent="0.3">
      <c r="B2626" s="2"/>
      <c r="C2626" s="5" t="s">
        <v>74</v>
      </c>
      <c r="D2626" s="2" t="s">
        <v>4619</v>
      </c>
      <c r="E2626" s="2" t="s">
        <v>4620</v>
      </c>
      <c r="F2626" s="2" t="s">
        <v>99</v>
      </c>
      <c r="G2626" s="25">
        <v>20000</v>
      </c>
      <c r="H2626" s="2" t="s">
        <v>30</v>
      </c>
      <c r="K2626" t="s">
        <v>21</v>
      </c>
    </row>
    <row r="2627" spans="2:11" x14ac:dyDescent="0.3">
      <c r="B2627" s="2"/>
      <c r="C2627" s="5" t="s">
        <v>74</v>
      </c>
      <c r="D2627" s="2" t="s">
        <v>4621</v>
      </c>
      <c r="E2627" s="2" t="s">
        <v>4622</v>
      </c>
      <c r="F2627" s="2" t="s">
        <v>99</v>
      </c>
      <c r="G2627" s="25">
        <v>20000</v>
      </c>
      <c r="H2627" s="2" t="s">
        <v>30</v>
      </c>
      <c r="K2627" t="s">
        <v>21</v>
      </c>
    </row>
    <row r="2628" spans="2:11" x14ac:dyDescent="0.3">
      <c r="B2628" s="2"/>
      <c r="C2628" s="5" t="s">
        <v>74</v>
      </c>
      <c r="D2628" s="2" t="s">
        <v>4623</v>
      </c>
      <c r="E2628" s="2" t="s">
        <v>4624</v>
      </c>
      <c r="F2628" s="2" t="s">
        <v>99</v>
      </c>
      <c r="G2628" s="25">
        <v>65000</v>
      </c>
      <c r="H2628" s="2" t="s">
        <v>82</v>
      </c>
      <c r="K2628" t="s">
        <v>21</v>
      </c>
    </row>
    <row r="2629" spans="2:11" x14ac:dyDescent="0.3">
      <c r="B2629" s="2"/>
      <c r="C2629" s="5" t="s">
        <v>74</v>
      </c>
      <c r="D2629" s="23" t="s">
        <v>4625</v>
      </c>
      <c r="E2629" s="2" t="s">
        <v>4626</v>
      </c>
      <c r="F2629" s="2" t="s">
        <v>99</v>
      </c>
      <c r="G2629" s="24">
        <v>76000</v>
      </c>
      <c r="H2629" s="2" t="s">
        <v>82</v>
      </c>
      <c r="K2629" t="s">
        <v>21</v>
      </c>
    </row>
    <row r="2630" spans="2:11" x14ac:dyDescent="0.3">
      <c r="B2630" s="2"/>
      <c r="D2630" s="23"/>
      <c r="G2630" s="24">
        <v>0</v>
      </c>
      <c r="K2630" t="s">
        <v>21</v>
      </c>
    </row>
    <row r="2631" spans="2:11" x14ac:dyDescent="0.3">
      <c r="B2631" s="2"/>
      <c r="C2631" s="5" t="s">
        <v>3141</v>
      </c>
      <c r="D2631" s="2" t="s">
        <v>4627</v>
      </c>
      <c r="G2631" s="24">
        <v>0</v>
      </c>
      <c r="K2631" t="s">
        <v>21</v>
      </c>
    </row>
    <row r="2632" spans="2:11" x14ac:dyDescent="0.3">
      <c r="B2632" s="2"/>
      <c r="C2632" s="5" t="s">
        <v>74</v>
      </c>
      <c r="D2632" s="2" t="s">
        <v>4628</v>
      </c>
      <c r="E2632" s="2" t="s">
        <v>4629</v>
      </c>
      <c r="F2632" s="2" t="s">
        <v>99</v>
      </c>
      <c r="G2632" s="25">
        <v>438800</v>
      </c>
      <c r="H2632" s="2" t="s">
        <v>82</v>
      </c>
      <c r="K2632" t="s">
        <v>21</v>
      </c>
    </row>
    <row r="2633" spans="2:11" x14ac:dyDescent="0.3">
      <c r="B2633" s="2"/>
      <c r="D2633" s="23"/>
      <c r="G2633" s="24">
        <v>0</v>
      </c>
      <c r="K2633" t="s">
        <v>21</v>
      </c>
    </row>
    <row r="2634" spans="2:11" x14ac:dyDescent="0.3">
      <c r="B2634" s="2"/>
      <c r="C2634" s="5" t="s">
        <v>3147</v>
      </c>
      <c r="D2634" s="2" t="s">
        <v>4630</v>
      </c>
      <c r="G2634" s="25">
        <v>0</v>
      </c>
      <c r="J2634" s="22"/>
      <c r="K2634" t="s">
        <v>21</v>
      </c>
    </row>
    <row r="2635" spans="2:11" x14ac:dyDescent="0.3">
      <c r="B2635" s="2"/>
      <c r="C2635" s="5" t="s">
        <v>74</v>
      </c>
      <c r="D2635" s="23" t="s">
        <v>4631</v>
      </c>
      <c r="E2635" s="2" t="s">
        <v>4632</v>
      </c>
      <c r="F2635" s="2" t="s">
        <v>99</v>
      </c>
      <c r="G2635" s="24">
        <v>555000</v>
      </c>
      <c r="H2635" s="2" t="s">
        <v>82</v>
      </c>
      <c r="K2635" t="s">
        <v>21</v>
      </c>
    </row>
    <row r="2636" spans="2:11" x14ac:dyDescent="0.3">
      <c r="B2636" s="2"/>
      <c r="C2636" s="5" t="s">
        <v>74</v>
      </c>
      <c r="D2636" s="2" t="s">
        <v>4633</v>
      </c>
      <c r="E2636" s="2" t="s">
        <v>4634</v>
      </c>
      <c r="F2636" s="2" t="s">
        <v>99</v>
      </c>
      <c r="G2636" s="25">
        <v>707000</v>
      </c>
      <c r="H2636" s="2" t="s">
        <v>82</v>
      </c>
      <c r="K2636" t="s">
        <v>21</v>
      </c>
    </row>
    <row r="2637" spans="2:11" x14ac:dyDescent="0.3">
      <c r="B2637" s="2"/>
      <c r="C2637" s="5" t="s">
        <v>74</v>
      </c>
      <c r="D2637" s="23" t="s">
        <v>4635</v>
      </c>
      <c r="E2637" s="2" t="s">
        <v>4636</v>
      </c>
      <c r="F2637" s="2" t="s">
        <v>99</v>
      </c>
      <c r="G2637" s="24">
        <v>931000</v>
      </c>
      <c r="H2637" s="2" t="s">
        <v>82</v>
      </c>
      <c r="K2637" t="s">
        <v>21</v>
      </c>
    </row>
    <row r="2638" spans="2:11" x14ac:dyDescent="0.3">
      <c r="B2638" s="2"/>
      <c r="D2638" s="2"/>
      <c r="G2638" s="25">
        <v>0</v>
      </c>
      <c r="K2638" t="s">
        <v>21</v>
      </c>
    </row>
    <row r="2639" spans="2:11" x14ac:dyDescent="0.3">
      <c r="B2639" s="2"/>
      <c r="C2639" s="5" t="s">
        <v>3186</v>
      </c>
      <c r="D2639" s="2" t="s">
        <v>4637</v>
      </c>
      <c r="E2639" s="2" t="s">
        <v>4638</v>
      </c>
      <c r="F2639" s="2" t="s">
        <v>99</v>
      </c>
      <c r="G2639" s="25">
        <v>1255000</v>
      </c>
      <c r="H2639" s="2" t="s">
        <v>82</v>
      </c>
      <c r="K2639" t="s">
        <v>21</v>
      </c>
    </row>
    <row r="2640" spans="2:11" x14ac:dyDescent="0.3">
      <c r="B2640" s="2"/>
      <c r="C2640" s="5" t="s">
        <v>4639</v>
      </c>
      <c r="D2640" s="2" t="s">
        <v>4640</v>
      </c>
      <c r="E2640" s="2" t="s">
        <v>4641</v>
      </c>
      <c r="F2640" s="2" t="s">
        <v>99</v>
      </c>
      <c r="G2640" s="25">
        <v>92400</v>
      </c>
      <c r="H2640" s="2" t="s">
        <v>82</v>
      </c>
      <c r="K2640" t="s">
        <v>21</v>
      </c>
    </row>
    <row r="2641" spans="2:11" x14ac:dyDescent="0.3">
      <c r="B2641" s="2"/>
      <c r="C2641" s="5" t="s">
        <v>4642</v>
      </c>
      <c r="D2641" s="2" t="s">
        <v>4643</v>
      </c>
      <c r="E2641" s="2" t="s">
        <v>4644</v>
      </c>
      <c r="F2641" s="2" t="s">
        <v>99</v>
      </c>
      <c r="G2641" s="25">
        <v>74900</v>
      </c>
      <c r="H2641" s="2" t="s">
        <v>82</v>
      </c>
      <c r="K2641" t="s">
        <v>21</v>
      </c>
    </row>
    <row r="2642" spans="2:11" x14ac:dyDescent="0.3">
      <c r="B2642" s="2"/>
      <c r="D2642" s="2"/>
      <c r="G2642" s="25">
        <v>0</v>
      </c>
      <c r="K2642" t="s">
        <v>21</v>
      </c>
    </row>
    <row r="2643" spans="2:11" x14ac:dyDescent="0.3">
      <c r="B2643" s="2">
        <v>3</v>
      </c>
      <c r="C2643" s="5" t="s">
        <v>4645</v>
      </c>
      <c r="D2643" s="23"/>
      <c r="G2643" s="24">
        <v>0</v>
      </c>
      <c r="K2643" t="s">
        <v>21</v>
      </c>
    </row>
    <row r="2644" spans="2:11" x14ac:dyDescent="0.3">
      <c r="B2644" s="2"/>
      <c r="C2644" s="5" t="s">
        <v>74</v>
      </c>
      <c r="D2644" s="2" t="s">
        <v>4646</v>
      </c>
      <c r="E2644" s="2" t="s">
        <v>4647</v>
      </c>
      <c r="F2644" s="2" t="s">
        <v>3108</v>
      </c>
      <c r="G2644" s="24">
        <v>13800000</v>
      </c>
      <c r="H2644" s="2" t="s">
        <v>82</v>
      </c>
      <c r="K2644" t="s">
        <v>21</v>
      </c>
    </row>
    <row r="2645" spans="2:11" x14ac:dyDescent="0.3">
      <c r="B2645" s="2"/>
      <c r="D2645" s="2"/>
      <c r="G2645" s="25"/>
    </row>
    <row r="2646" spans="2:11" x14ac:dyDescent="0.3">
      <c r="B2646" s="2"/>
      <c r="D2646" s="2"/>
      <c r="G2646" s="25"/>
    </row>
    <row r="2647" spans="2:11" x14ac:dyDescent="0.3">
      <c r="B2647" s="2"/>
      <c r="D2647" s="2"/>
      <c r="G2647" s="25"/>
    </row>
    <row r="2648" spans="2:11" x14ac:dyDescent="0.3">
      <c r="B2648" s="2"/>
      <c r="D2648" s="23"/>
      <c r="G2648" s="24"/>
    </row>
    <row r="2649" spans="2:11" x14ac:dyDescent="0.3">
      <c r="B2649" s="2"/>
      <c r="D2649" s="2"/>
      <c r="G2649" s="25"/>
    </row>
    <row r="2650" spans="2:11" x14ac:dyDescent="0.3">
      <c r="B2650" s="2"/>
    </row>
    <row r="2651" spans="2:11" x14ac:dyDescent="0.3">
      <c r="B2651" s="2"/>
      <c r="D2651" s="6" t="s">
        <v>4648</v>
      </c>
      <c r="G2651" s="7" t="s">
        <v>4649</v>
      </c>
    </row>
    <row r="2652" spans="2:11" x14ac:dyDescent="0.3">
      <c r="B2652" s="2"/>
      <c r="D2652" s="6" t="s">
        <v>4650</v>
      </c>
      <c r="G2652" s="7" t="s">
        <v>4651</v>
      </c>
    </row>
    <row r="2653" spans="2:11" x14ac:dyDescent="0.3">
      <c r="B2653" s="2"/>
    </row>
    <row r="2654" spans="2:11" x14ac:dyDescent="0.3">
      <c r="B2654" s="2"/>
    </row>
    <row r="2655" spans="2:11" x14ac:dyDescent="0.3">
      <c r="B2655" s="2"/>
    </row>
    <row r="2656" spans="2:11" x14ac:dyDescent="0.3">
      <c r="B2656" s="2"/>
      <c r="D2656" s="6" t="s">
        <v>4652</v>
      </c>
      <c r="G2656" s="7" t="s">
        <v>4653</v>
      </c>
    </row>
    <row r="2657" spans="2:7" x14ac:dyDescent="0.3">
      <c r="B2657" s="2"/>
      <c r="D2657" s="6" t="s">
        <v>4654</v>
      </c>
      <c r="G2657" s="7" t="s">
        <v>4655</v>
      </c>
    </row>
    <row r="2658" spans="2:7" x14ac:dyDescent="0.3">
      <c r="B2658" s="2"/>
    </row>
    <row r="2659" spans="2:7" x14ac:dyDescent="0.3">
      <c r="B2659" s="2"/>
    </row>
    <row r="2660" spans="2:7" x14ac:dyDescent="0.3">
      <c r="B2660" s="2"/>
    </row>
    <row r="2661" spans="2:7" x14ac:dyDescent="0.3">
      <c r="B2661" s="2"/>
      <c r="D2661" s="6" t="s">
        <v>4656</v>
      </c>
      <c r="G2661" s="7" t="s">
        <v>4657</v>
      </c>
    </row>
    <row r="2662" spans="2:7" x14ac:dyDescent="0.3">
      <c r="B2662" s="2"/>
      <c r="D2662" s="6" t="s">
        <v>4658</v>
      </c>
      <c r="G2662" s="7" t="s">
        <v>4659</v>
      </c>
    </row>
    <row r="2663" spans="2:7" x14ac:dyDescent="0.3">
      <c r="B2663" s="2"/>
      <c r="G2663" s="7" t="s">
        <v>4660</v>
      </c>
    </row>
    <row r="2664" spans="2:7" x14ac:dyDescent="0.3">
      <c r="B2664" s="2"/>
    </row>
    <row r="2665" spans="2:7" x14ac:dyDescent="0.3">
      <c r="B2665" s="2"/>
    </row>
    <row r="2666" spans="2:7" x14ac:dyDescent="0.3">
      <c r="B2666" s="2"/>
    </row>
    <row r="2667" spans="2:7" x14ac:dyDescent="0.3">
      <c r="B2667" s="2"/>
      <c r="D2667" s="6" t="s">
        <v>4661</v>
      </c>
      <c r="G2667" s="7" t="s">
        <v>4662</v>
      </c>
    </row>
    <row r="2668" spans="2:7" x14ac:dyDescent="0.3">
      <c r="B2668" s="2"/>
      <c r="D2668" s="6" t="s">
        <v>4663</v>
      </c>
      <c r="G2668" s="7" t="s">
        <v>4664</v>
      </c>
    </row>
    <row r="2669" spans="2:7" x14ac:dyDescent="0.3">
      <c r="B2669" s="2"/>
    </row>
    <row r="2670" spans="2:7" x14ac:dyDescent="0.3">
      <c r="B2670" s="2"/>
    </row>
    <row r="2671" spans="2:7" x14ac:dyDescent="0.3">
      <c r="B2671" s="2"/>
    </row>
    <row r="2672" spans="2:7" x14ac:dyDescent="0.3">
      <c r="B2672" s="2"/>
    </row>
    <row r="2673" spans="2:2" x14ac:dyDescent="0.3">
      <c r="B2673" s="2"/>
    </row>
    <row r="2674" spans="2:2" x14ac:dyDescent="0.3">
      <c r="B2674" s="2"/>
    </row>
    <row r="2675" spans="2:2" x14ac:dyDescent="0.3">
      <c r="B2675" s="2"/>
    </row>
    <row r="2676" spans="2:2" x14ac:dyDescent="0.3">
      <c r="B2676" s="2"/>
    </row>
    <row r="2677" spans="2:2" x14ac:dyDescent="0.3">
      <c r="B2677" s="2"/>
    </row>
    <row r="2678" spans="2:2" x14ac:dyDescent="0.3">
      <c r="B2678" s="2"/>
    </row>
    <row r="2679" spans="2:2" x14ac:dyDescent="0.3">
      <c r="B2679" s="2"/>
    </row>
    <row r="2680" spans="2:2" x14ac:dyDescent="0.3">
      <c r="B2680" s="2"/>
    </row>
    <row r="2681" spans="2:2" x14ac:dyDescent="0.3">
      <c r="B2681" s="2"/>
    </row>
    <row r="2682" spans="2:2" x14ac:dyDescent="0.3">
      <c r="B2682" s="2"/>
    </row>
    <row r="2683" spans="2:2" x14ac:dyDescent="0.3">
      <c r="B2683" s="2"/>
    </row>
    <row r="2684" spans="2:2" x14ac:dyDescent="0.3">
      <c r="B2684" s="2"/>
    </row>
    <row r="2685" spans="2:2" x14ac:dyDescent="0.3">
      <c r="B2685" s="2"/>
    </row>
    <row r="2686" spans="2:2" x14ac:dyDescent="0.3">
      <c r="B2686" s="2"/>
    </row>
    <row r="2687" spans="2:2" x14ac:dyDescent="0.3">
      <c r="B2687" s="2"/>
    </row>
    <row r="2688" spans="2:2" x14ac:dyDescent="0.3">
      <c r="B2688" s="2"/>
    </row>
    <row r="2689" spans="2:2" x14ac:dyDescent="0.3">
      <c r="B2689" s="2"/>
    </row>
    <row r="2690" spans="2:2" x14ac:dyDescent="0.3">
      <c r="B2690" s="2"/>
    </row>
    <row r="2691" spans="2:2" x14ac:dyDescent="0.3">
      <c r="B2691" s="2"/>
    </row>
    <row r="2692" spans="2:2" x14ac:dyDescent="0.3">
      <c r="B2692" s="2"/>
    </row>
    <row r="2693" spans="2:2" x14ac:dyDescent="0.3">
      <c r="B2693" s="2"/>
    </row>
    <row r="2694" spans="2:2" x14ac:dyDescent="0.3">
      <c r="B2694" s="2"/>
    </row>
    <row r="2695" spans="2:2" x14ac:dyDescent="0.3">
      <c r="B2695" s="2"/>
    </row>
    <row r="2696" spans="2:2" x14ac:dyDescent="0.3">
      <c r="B2696" s="2"/>
    </row>
    <row r="2697" spans="2:2" x14ac:dyDescent="0.3">
      <c r="B2697" s="2"/>
    </row>
    <row r="2698" spans="2:2" x14ac:dyDescent="0.3">
      <c r="B2698" s="2"/>
    </row>
    <row r="2699" spans="2:2" x14ac:dyDescent="0.3">
      <c r="B2699" s="2"/>
    </row>
    <row r="2700" spans="2:2" x14ac:dyDescent="0.3">
      <c r="B2700" s="2"/>
    </row>
    <row r="2701" spans="2:2" x14ac:dyDescent="0.3">
      <c r="B2701" s="2"/>
    </row>
    <row r="2702" spans="2:2" x14ac:dyDescent="0.3">
      <c r="B2702" s="2"/>
    </row>
    <row r="2703" spans="2:2" x14ac:dyDescent="0.3">
      <c r="B2703" s="2"/>
    </row>
    <row r="2704" spans="2:2" x14ac:dyDescent="0.3">
      <c r="B2704" s="2"/>
    </row>
    <row r="2705" spans="2:2" x14ac:dyDescent="0.3">
      <c r="B2705" s="2"/>
    </row>
    <row r="2706" spans="2:2" x14ac:dyDescent="0.3">
      <c r="B2706" s="2"/>
    </row>
    <row r="2707" spans="2:2" x14ac:dyDescent="0.3">
      <c r="B2707" s="2"/>
    </row>
    <row r="2708" spans="2:2" x14ac:dyDescent="0.3">
      <c r="B2708" s="2"/>
    </row>
    <row r="2709" spans="2:2" x14ac:dyDescent="0.3">
      <c r="B2709" s="2"/>
    </row>
    <row r="2710" spans="2:2" x14ac:dyDescent="0.3">
      <c r="B2710" s="2"/>
    </row>
    <row r="2711" spans="2:2" x14ac:dyDescent="0.3">
      <c r="B2711" s="2"/>
    </row>
    <row r="2712" spans="2:2" x14ac:dyDescent="0.3">
      <c r="B2712" s="2"/>
    </row>
    <row r="2713" spans="2:2" x14ac:dyDescent="0.3">
      <c r="B2713" s="2"/>
    </row>
    <row r="2714" spans="2:2" x14ac:dyDescent="0.3">
      <c r="B2714" s="2"/>
    </row>
    <row r="2715" spans="2:2" x14ac:dyDescent="0.3">
      <c r="B2715" s="2"/>
    </row>
    <row r="2716" spans="2:2" x14ac:dyDescent="0.3">
      <c r="B2716" s="2"/>
    </row>
    <row r="2717" spans="2:2" x14ac:dyDescent="0.3">
      <c r="B2717" s="2"/>
    </row>
    <row r="2718" spans="2:2" x14ac:dyDescent="0.3">
      <c r="B2718" s="2"/>
    </row>
    <row r="2719" spans="2:2" x14ac:dyDescent="0.3">
      <c r="B2719" s="2"/>
    </row>
    <row r="2720" spans="2:2" x14ac:dyDescent="0.3">
      <c r="B2720" s="2"/>
    </row>
    <row r="2721" spans="2:2" x14ac:dyDescent="0.3">
      <c r="B2721" s="2"/>
    </row>
    <row r="2722" spans="2:2" x14ac:dyDescent="0.3">
      <c r="B2722" s="2"/>
    </row>
    <row r="2723" spans="2:2" x14ac:dyDescent="0.3">
      <c r="B2723" s="2"/>
    </row>
    <row r="2724" spans="2:2" x14ac:dyDescent="0.3">
      <c r="B2724" s="2"/>
    </row>
    <row r="2725" spans="2:2" x14ac:dyDescent="0.3">
      <c r="B2725" s="2"/>
    </row>
    <row r="2726" spans="2:2" x14ac:dyDescent="0.3">
      <c r="B2726" s="2"/>
    </row>
    <row r="2727" spans="2:2" x14ac:dyDescent="0.3">
      <c r="B2727" s="2"/>
    </row>
    <row r="2728" spans="2:2" x14ac:dyDescent="0.3">
      <c r="B2728" s="2"/>
    </row>
    <row r="2729" spans="2:2" x14ac:dyDescent="0.3">
      <c r="B2729" s="2"/>
    </row>
    <row r="2730" spans="2:2" x14ac:dyDescent="0.3">
      <c r="B2730" s="2"/>
    </row>
    <row r="2731" spans="2:2" x14ac:dyDescent="0.3">
      <c r="B2731" s="2"/>
    </row>
    <row r="2732" spans="2:2" x14ac:dyDescent="0.3">
      <c r="B2732" s="2"/>
    </row>
    <row r="2733" spans="2:2" x14ac:dyDescent="0.3">
      <c r="B2733" s="2"/>
    </row>
    <row r="2734" spans="2:2" x14ac:dyDescent="0.3">
      <c r="B2734" s="2"/>
    </row>
    <row r="2735" spans="2:2" x14ac:dyDescent="0.3">
      <c r="B2735" s="2"/>
    </row>
    <row r="2736" spans="2:2" x14ac:dyDescent="0.3">
      <c r="B2736" s="2"/>
    </row>
    <row r="2737" spans="2:2" x14ac:dyDescent="0.3">
      <c r="B2737" s="2"/>
    </row>
    <row r="2738" spans="2:2" x14ac:dyDescent="0.3">
      <c r="B2738" s="2"/>
    </row>
    <row r="2739" spans="2:2" x14ac:dyDescent="0.3">
      <c r="B2739" s="2"/>
    </row>
    <row r="2740" spans="2:2" x14ac:dyDescent="0.3">
      <c r="B2740" s="2"/>
    </row>
    <row r="2741" spans="2:2" x14ac:dyDescent="0.3">
      <c r="B2741" s="2"/>
    </row>
    <row r="2742" spans="2:2" x14ac:dyDescent="0.3">
      <c r="B2742" s="2"/>
    </row>
    <row r="2743" spans="2:2" x14ac:dyDescent="0.3">
      <c r="B2743" s="2"/>
    </row>
    <row r="2744" spans="2:2" x14ac:dyDescent="0.3">
      <c r="B2744" s="2"/>
    </row>
    <row r="2745" spans="2:2" x14ac:dyDescent="0.3">
      <c r="B2745" s="2"/>
    </row>
    <row r="2746" spans="2:2" x14ac:dyDescent="0.3">
      <c r="B2746" s="2"/>
    </row>
    <row r="2747" spans="2:2" x14ac:dyDescent="0.3">
      <c r="B2747" s="2"/>
    </row>
    <row r="2748" spans="2:2" x14ac:dyDescent="0.3">
      <c r="B2748" s="2"/>
    </row>
    <row r="2749" spans="2:2" x14ac:dyDescent="0.3">
      <c r="B2749" s="2"/>
    </row>
    <row r="2750" spans="2:2" x14ac:dyDescent="0.3">
      <c r="B2750" s="2"/>
    </row>
    <row r="2751" spans="2:2" x14ac:dyDescent="0.3">
      <c r="B2751" s="2"/>
    </row>
    <row r="2752" spans="2:2" x14ac:dyDescent="0.3">
      <c r="B2752" s="2"/>
    </row>
    <row r="2753" spans="2:2" x14ac:dyDescent="0.3">
      <c r="B2753" s="2"/>
    </row>
    <row r="2754" spans="2:2" x14ac:dyDescent="0.3">
      <c r="B2754" s="2"/>
    </row>
    <row r="2755" spans="2:2" x14ac:dyDescent="0.3">
      <c r="B2755" s="2"/>
    </row>
    <row r="2756" spans="2:2" x14ac:dyDescent="0.3">
      <c r="B2756" s="2"/>
    </row>
    <row r="2757" spans="2:2" x14ac:dyDescent="0.3">
      <c r="B2757" s="2"/>
    </row>
    <row r="2758" spans="2:2" x14ac:dyDescent="0.3">
      <c r="B2758" s="2"/>
    </row>
    <row r="2759" spans="2:2" x14ac:dyDescent="0.3">
      <c r="B2759" s="2"/>
    </row>
    <row r="2760" spans="2:2" x14ac:dyDescent="0.3">
      <c r="B2760" s="2"/>
    </row>
    <row r="2761" spans="2:2" x14ac:dyDescent="0.3">
      <c r="B2761" s="2"/>
    </row>
    <row r="2762" spans="2:2" x14ac:dyDescent="0.3">
      <c r="B2762" s="2"/>
    </row>
    <row r="2763" spans="2:2" x14ac:dyDescent="0.3">
      <c r="B2763" s="2"/>
    </row>
    <row r="2764" spans="2:2" x14ac:dyDescent="0.3">
      <c r="B2764" s="2"/>
    </row>
    <row r="2765" spans="2:2" x14ac:dyDescent="0.3">
      <c r="B2765" s="2"/>
    </row>
    <row r="2766" spans="2:2" x14ac:dyDescent="0.3">
      <c r="B2766" s="2"/>
    </row>
    <row r="2767" spans="2:2" x14ac:dyDescent="0.3">
      <c r="B2767" s="2"/>
    </row>
    <row r="2768" spans="2:2" x14ac:dyDescent="0.3">
      <c r="B2768" s="2"/>
    </row>
    <row r="2769" spans="2:2" x14ac:dyDescent="0.3">
      <c r="B2769" s="2"/>
    </row>
    <row r="2770" spans="2:2" x14ac:dyDescent="0.3">
      <c r="B2770" s="2"/>
    </row>
    <row r="2771" spans="2:2" x14ac:dyDescent="0.3">
      <c r="B2771" s="2"/>
    </row>
    <row r="2772" spans="2:2" x14ac:dyDescent="0.3">
      <c r="B2772" s="2"/>
    </row>
    <row r="2773" spans="2:2" x14ac:dyDescent="0.3">
      <c r="B2773" s="2"/>
    </row>
    <row r="2774" spans="2:2" x14ac:dyDescent="0.3">
      <c r="B2774" s="2"/>
    </row>
    <row r="2775" spans="2:2" x14ac:dyDescent="0.3">
      <c r="B2775" s="2"/>
    </row>
    <row r="2776" spans="2:2" x14ac:dyDescent="0.3">
      <c r="B2776" s="2"/>
    </row>
    <row r="2777" spans="2:2" x14ac:dyDescent="0.3">
      <c r="B2777" s="2"/>
    </row>
    <row r="2778" spans="2:2" x14ac:dyDescent="0.3">
      <c r="B2778" s="2"/>
    </row>
    <row r="2779" spans="2:2" x14ac:dyDescent="0.3">
      <c r="B2779" s="2"/>
    </row>
    <row r="2780" spans="2:2" x14ac:dyDescent="0.3">
      <c r="B2780" s="2"/>
    </row>
    <row r="2781" spans="2:2" x14ac:dyDescent="0.3">
      <c r="B2781" s="2"/>
    </row>
    <row r="2782" spans="2:2" x14ac:dyDescent="0.3">
      <c r="B2782" s="2"/>
    </row>
    <row r="2783" spans="2:2" x14ac:dyDescent="0.3">
      <c r="B2783" s="2"/>
    </row>
    <row r="2784" spans="2:2" x14ac:dyDescent="0.3">
      <c r="B2784" s="2"/>
    </row>
    <row r="2785" spans="2:2" x14ac:dyDescent="0.3">
      <c r="B2785" s="2"/>
    </row>
    <row r="2786" spans="2:2" x14ac:dyDescent="0.3">
      <c r="B2786" s="2"/>
    </row>
    <row r="2787" spans="2:2" x14ac:dyDescent="0.3">
      <c r="B2787" s="2"/>
    </row>
    <row r="2788" spans="2:2" x14ac:dyDescent="0.3">
      <c r="B2788" s="2"/>
    </row>
    <row r="2789" spans="2:2" x14ac:dyDescent="0.3">
      <c r="B2789" s="2"/>
    </row>
    <row r="2790" spans="2:2" x14ac:dyDescent="0.3">
      <c r="B2790" s="2"/>
    </row>
    <row r="2791" spans="2:2" x14ac:dyDescent="0.3">
      <c r="B2791" s="2"/>
    </row>
    <row r="2792" spans="2:2" x14ac:dyDescent="0.3">
      <c r="B2792" s="2"/>
    </row>
    <row r="2793" spans="2:2" x14ac:dyDescent="0.3">
      <c r="B2793" s="2"/>
    </row>
    <row r="2794" spans="2:2" x14ac:dyDescent="0.3">
      <c r="B2794" s="2"/>
    </row>
    <row r="2795" spans="2:2" x14ac:dyDescent="0.3">
      <c r="B2795" s="2"/>
    </row>
    <row r="2796" spans="2:2" x14ac:dyDescent="0.3">
      <c r="B2796" s="2"/>
    </row>
    <row r="2797" spans="2:2" x14ac:dyDescent="0.3">
      <c r="B2797" s="2"/>
    </row>
    <row r="2798" spans="2:2" x14ac:dyDescent="0.3">
      <c r="B2798" s="2"/>
    </row>
    <row r="2799" spans="2:2" x14ac:dyDescent="0.3">
      <c r="B2799" s="2"/>
    </row>
    <row r="2800" spans="2:2" x14ac:dyDescent="0.3">
      <c r="B2800" s="2"/>
    </row>
    <row r="2801" spans="2:2" x14ac:dyDescent="0.3">
      <c r="B2801" s="2"/>
    </row>
    <row r="2802" spans="2:2" x14ac:dyDescent="0.3">
      <c r="B2802" s="2"/>
    </row>
    <row r="2803" spans="2:2" x14ac:dyDescent="0.3">
      <c r="B2803" s="2"/>
    </row>
    <row r="2804" spans="2:2" x14ac:dyDescent="0.3">
      <c r="B2804" s="2"/>
    </row>
    <row r="2805" spans="2:2" x14ac:dyDescent="0.3">
      <c r="B2805" s="2"/>
    </row>
    <row r="2806" spans="2:2" x14ac:dyDescent="0.3">
      <c r="B2806" s="2"/>
    </row>
    <row r="2807" spans="2:2" x14ac:dyDescent="0.3">
      <c r="B2807" s="2"/>
    </row>
    <row r="2808" spans="2:2" x14ac:dyDescent="0.3">
      <c r="B2808" s="2"/>
    </row>
    <row r="2809" spans="2:2" x14ac:dyDescent="0.3">
      <c r="B2809" s="2"/>
    </row>
    <row r="2810" spans="2:2" x14ac:dyDescent="0.3">
      <c r="B2810" s="2"/>
    </row>
    <row r="2811" spans="2:2" x14ac:dyDescent="0.3">
      <c r="B2811" s="2"/>
    </row>
    <row r="2812" spans="2:2" x14ac:dyDescent="0.3">
      <c r="B2812" s="2"/>
    </row>
    <row r="2813" spans="2:2" x14ac:dyDescent="0.3">
      <c r="B2813" s="2"/>
    </row>
    <row r="2814" spans="2:2" x14ac:dyDescent="0.3">
      <c r="B2814" s="2"/>
    </row>
    <row r="2815" spans="2:2" x14ac:dyDescent="0.3">
      <c r="B2815" s="2"/>
    </row>
    <row r="2816" spans="2:2" x14ac:dyDescent="0.3">
      <c r="B2816" s="2"/>
    </row>
    <row r="2817" spans="2:2" x14ac:dyDescent="0.3">
      <c r="B2817" s="2"/>
    </row>
    <row r="2818" spans="2:2" x14ac:dyDescent="0.3">
      <c r="B2818" s="2"/>
    </row>
    <row r="2819" spans="2:2" x14ac:dyDescent="0.3">
      <c r="B2819" s="2"/>
    </row>
    <row r="2820" spans="2:2" x14ac:dyDescent="0.3">
      <c r="B2820" s="2"/>
    </row>
    <row r="2821" spans="2:2" x14ac:dyDescent="0.3">
      <c r="B2821" s="2"/>
    </row>
    <row r="2822" spans="2:2" x14ac:dyDescent="0.3">
      <c r="B2822" s="2"/>
    </row>
    <row r="2823" spans="2:2" x14ac:dyDescent="0.3">
      <c r="B2823" s="2"/>
    </row>
    <row r="2824" spans="2:2" x14ac:dyDescent="0.3">
      <c r="B2824" s="2"/>
    </row>
    <row r="2825" spans="2:2" x14ac:dyDescent="0.3">
      <c r="B2825" s="2"/>
    </row>
    <row r="2826" spans="2:2" x14ac:dyDescent="0.3">
      <c r="B2826" s="2"/>
    </row>
    <row r="2827" spans="2:2" x14ac:dyDescent="0.3">
      <c r="B2827" s="2"/>
    </row>
    <row r="2828" spans="2:2" x14ac:dyDescent="0.3">
      <c r="B2828" s="2"/>
    </row>
    <row r="2829" spans="2:2" x14ac:dyDescent="0.3">
      <c r="B2829" s="2"/>
    </row>
    <row r="2830" spans="2:2" x14ac:dyDescent="0.3">
      <c r="B2830" s="2"/>
    </row>
    <row r="2831" spans="2:2" x14ac:dyDescent="0.3">
      <c r="B2831" s="2"/>
    </row>
    <row r="2832" spans="2:2" x14ac:dyDescent="0.3">
      <c r="B2832" s="2"/>
    </row>
    <row r="2833" spans="2:2" x14ac:dyDescent="0.3">
      <c r="B2833" s="2"/>
    </row>
    <row r="2834" spans="2:2" x14ac:dyDescent="0.3">
      <c r="B2834" s="2"/>
    </row>
    <row r="2835" spans="2:2" x14ac:dyDescent="0.3">
      <c r="B2835" s="2"/>
    </row>
    <row r="2836" spans="2:2" x14ac:dyDescent="0.3">
      <c r="B2836" s="2"/>
    </row>
    <row r="2837" spans="2:2" x14ac:dyDescent="0.3">
      <c r="B2837" s="2"/>
    </row>
    <row r="2838" spans="2:2" x14ac:dyDescent="0.3">
      <c r="B2838" s="2"/>
    </row>
    <row r="2839" spans="2:2" x14ac:dyDescent="0.3">
      <c r="B2839" s="2"/>
    </row>
    <row r="2840" spans="2:2" x14ac:dyDescent="0.3">
      <c r="B2840" s="2"/>
    </row>
    <row r="2841" spans="2:2" x14ac:dyDescent="0.3">
      <c r="B2841" s="2"/>
    </row>
    <row r="2842" spans="2:2" x14ac:dyDescent="0.3">
      <c r="B2842" s="2"/>
    </row>
    <row r="2843" spans="2:2" x14ac:dyDescent="0.3">
      <c r="B2843" s="2"/>
    </row>
    <row r="2844" spans="2:2" x14ac:dyDescent="0.3">
      <c r="B2844" s="2"/>
    </row>
    <row r="2845" spans="2:2" x14ac:dyDescent="0.3">
      <c r="B2845" s="2"/>
    </row>
    <row r="2846" spans="2:2" x14ac:dyDescent="0.3">
      <c r="B2846" s="2"/>
    </row>
    <row r="2847" spans="2:2" x14ac:dyDescent="0.3">
      <c r="B2847" s="2"/>
    </row>
    <row r="2848" spans="2:2" x14ac:dyDescent="0.3">
      <c r="B2848" s="2"/>
    </row>
    <row r="2849" spans="2:2" x14ac:dyDescent="0.3">
      <c r="B2849" s="2"/>
    </row>
    <row r="2850" spans="2:2" x14ac:dyDescent="0.3">
      <c r="B2850" s="2"/>
    </row>
    <row r="2851" spans="2:2" x14ac:dyDescent="0.3">
      <c r="B2851" s="2"/>
    </row>
    <row r="2852" spans="2:2" x14ac:dyDescent="0.3">
      <c r="B2852" s="2"/>
    </row>
    <row r="2853" spans="2:2" x14ac:dyDescent="0.3">
      <c r="B2853" s="2"/>
    </row>
    <row r="2854" spans="2:2" x14ac:dyDescent="0.3">
      <c r="B2854" s="2"/>
    </row>
    <row r="2855" spans="2:2" x14ac:dyDescent="0.3">
      <c r="B2855" s="2"/>
    </row>
    <row r="2856" spans="2:2" x14ac:dyDescent="0.3">
      <c r="B2856" s="2"/>
    </row>
    <row r="2857" spans="2:2" x14ac:dyDescent="0.3">
      <c r="B2857" s="2"/>
    </row>
    <row r="2858" spans="2:2" x14ac:dyDescent="0.3">
      <c r="B2858" s="2"/>
    </row>
    <row r="2859" spans="2:2" x14ac:dyDescent="0.3">
      <c r="B2859" s="2"/>
    </row>
    <row r="2860" spans="2:2" x14ac:dyDescent="0.3">
      <c r="B2860" s="2"/>
    </row>
    <row r="2861" spans="2:2" x14ac:dyDescent="0.3">
      <c r="B2861" s="2"/>
    </row>
    <row r="2862" spans="2:2" x14ac:dyDescent="0.3">
      <c r="B2862" s="2"/>
    </row>
    <row r="2863" spans="2:2" x14ac:dyDescent="0.3">
      <c r="B2863" s="2"/>
    </row>
    <row r="2864" spans="2:2" x14ac:dyDescent="0.3">
      <c r="B2864" s="2"/>
    </row>
    <row r="2865" spans="2:2" x14ac:dyDescent="0.3">
      <c r="B2865" s="2"/>
    </row>
    <row r="2866" spans="2:2" x14ac:dyDescent="0.3">
      <c r="B2866" s="2"/>
    </row>
    <row r="2867" spans="2:2" x14ac:dyDescent="0.3">
      <c r="B2867" s="2"/>
    </row>
    <row r="2868" spans="2:2" x14ac:dyDescent="0.3">
      <c r="B2868" s="2"/>
    </row>
    <row r="2869" spans="2:2" x14ac:dyDescent="0.3">
      <c r="B2869" s="2"/>
    </row>
    <row r="2870" spans="2:2" x14ac:dyDescent="0.3">
      <c r="B2870" s="2"/>
    </row>
    <row r="2871" spans="2:2" x14ac:dyDescent="0.3">
      <c r="B2871" s="2"/>
    </row>
    <row r="2872" spans="2:2" x14ac:dyDescent="0.3">
      <c r="B2872" s="2"/>
    </row>
    <row r="2873" spans="2:2" x14ac:dyDescent="0.3">
      <c r="B2873" s="2"/>
    </row>
    <row r="2874" spans="2:2" x14ac:dyDescent="0.3">
      <c r="B2874" s="2"/>
    </row>
    <row r="2875" spans="2:2" x14ac:dyDescent="0.3">
      <c r="B2875" s="2"/>
    </row>
    <row r="2876" spans="2:2" x14ac:dyDescent="0.3">
      <c r="B2876" s="2"/>
    </row>
    <row r="2877" spans="2:2" x14ac:dyDescent="0.3">
      <c r="B2877" s="2"/>
    </row>
    <row r="2878" spans="2:2" x14ac:dyDescent="0.3">
      <c r="B2878" s="2"/>
    </row>
    <row r="2879" spans="2:2" x14ac:dyDescent="0.3">
      <c r="B2879" s="2"/>
    </row>
    <row r="2880" spans="2:2" x14ac:dyDescent="0.3">
      <c r="B2880" s="2"/>
    </row>
    <row r="2881" spans="2:2" x14ac:dyDescent="0.3">
      <c r="B2881" s="2"/>
    </row>
    <row r="2882" spans="2:2" x14ac:dyDescent="0.3">
      <c r="B2882" s="2"/>
    </row>
    <row r="2883" spans="2:2" x14ac:dyDescent="0.3">
      <c r="B2883" s="2"/>
    </row>
    <row r="2884" spans="2:2" x14ac:dyDescent="0.3">
      <c r="B2884" s="2"/>
    </row>
    <row r="2885" spans="2:2" x14ac:dyDescent="0.3">
      <c r="B2885" s="2"/>
    </row>
    <row r="2886" spans="2:2" x14ac:dyDescent="0.3">
      <c r="B2886" s="2"/>
    </row>
    <row r="2887" spans="2:2" x14ac:dyDescent="0.3">
      <c r="B2887" s="2"/>
    </row>
    <row r="2888" spans="2:2" x14ac:dyDescent="0.3">
      <c r="B2888" s="2"/>
    </row>
    <row r="2889" spans="2:2" x14ac:dyDescent="0.3">
      <c r="B2889" s="2"/>
    </row>
    <row r="2890" spans="2:2" x14ac:dyDescent="0.3">
      <c r="B2890" s="2"/>
    </row>
    <row r="2891" spans="2:2" x14ac:dyDescent="0.3">
      <c r="B2891" s="2"/>
    </row>
    <row r="2892" spans="2:2" x14ac:dyDescent="0.3">
      <c r="B2892" s="2"/>
    </row>
    <row r="2893" spans="2:2" x14ac:dyDescent="0.3">
      <c r="B2893" s="2"/>
    </row>
    <row r="2894" spans="2:2" x14ac:dyDescent="0.3">
      <c r="B2894" s="2"/>
    </row>
    <row r="2895" spans="2:2" x14ac:dyDescent="0.3">
      <c r="B2895" s="2"/>
    </row>
    <row r="2896" spans="2:2" x14ac:dyDescent="0.3">
      <c r="B2896" s="2"/>
    </row>
    <row r="2897" spans="2:2" x14ac:dyDescent="0.3">
      <c r="B2897" s="2"/>
    </row>
    <row r="2898" spans="2:2" x14ac:dyDescent="0.3">
      <c r="B2898" s="2"/>
    </row>
    <row r="2899" spans="2:2" x14ac:dyDescent="0.3">
      <c r="B2899" s="2"/>
    </row>
    <row r="2900" spans="2:2" x14ac:dyDescent="0.3">
      <c r="B2900" s="2"/>
    </row>
    <row r="2901" spans="2:2" x14ac:dyDescent="0.3">
      <c r="B2901" s="2"/>
    </row>
    <row r="2902" spans="2:2" x14ac:dyDescent="0.3">
      <c r="B2902" s="2"/>
    </row>
    <row r="2903" spans="2:2" x14ac:dyDescent="0.3">
      <c r="B2903" s="2"/>
    </row>
    <row r="2904" spans="2:2" x14ac:dyDescent="0.3">
      <c r="B2904" s="2"/>
    </row>
    <row r="2905" spans="2:2" x14ac:dyDescent="0.3">
      <c r="B2905" s="2"/>
    </row>
    <row r="2906" spans="2:2" x14ac:dyDescent="0.3">
      <c r="B2906" s="2"/>
    </row>
    <row r="2907" spans="2:2" x14ac:dyDescent="0.3">
      <c r="B2907" s="2"/>
    </row>
    <row r="2908" spans="2:2" x14ac:dyDescent="0.3">
      <c r="B2908" s="2"/>
    </row>
    <row r="2909" spans="2:2" x14ac:dyDescent="0.3">
      <c r="B2909" s="2"/>
    </row>
    <row r="2910" spans="2:2" x14ac:dyDescent="0.3">
      <c r="B2910" s="2"/>
    </row>
    <row r="2911" spans="2:2" x14ac:dyDescent="0.3">
      <c r="B2911" s="2"/>
    </row>
    <row r="2912" spans="2:2" x14ac:dyDescent="0.3">
      <c r="B2912" s="2"/>
    </row>
    <row r="2913" spans="2:2" x14ac:dyDescent="0.3">
      <c r="B2913" s="2"/>
    </row>
    <row r="2914" spans="2:2" x14ac:dyDescent="0.3">
      <c r="B2914" s="2"/>
    </row>
    <row r="2915" spans="2:2" x14ac:dyDescent="0.3">
      <c r="B2915" s="2"/>
    </row>
    <row r="2916" spans="2:2" x14ac:dyDescent="0.3">
      <c r="B2916" s="2"/>
    </row>
    <row r="2917" spans="2:2" x14ac:dyDescent="0.3">
      <c r="B2917" s="2"/>
    </row>
    <row r="2918" spans="2:2" x14ac:dyDescent="0.3">
      <c r="B2918" s="2"/>
    </row>
    <row r="2919" spans="2:2" x14ac:dyDescent="0.3">
      <c r="B2919" s="2"/>
    </row>
    <row r="2920" spans="2:2" x14ac:dyDescent="0.3">
      <c r="B2920" s="2"/>
    </row>
    <row r="2921" spans="2:2" x14ac:dyDescent="0.3">
      <c r="B2921" s="2"/>
    </row>
    <row r="2922" spans="2:2" x14ac:dyDescent="0.3">
      <c r="B2922" s="2"/>
    </row>
    <row r="2923" spans="2:2" x14ac:dyDescent="0.3">
      <c r="B2923" s="2"/>
    </row>
    <row r="2924" spans="2:2" x14ac:dyDescent="0.3">
      <c r="B2924" s="2"/>
    </row>
    <row r="2925" spans="2:2" x14ac:dyDescent="0.3">
      <c r="B2925" s="2"/>
    </row>
    <row r="2926" spans="2:2" x14ac:dyDescent="0.3">
      <c r="B2926" s="2"/>
    </row>
    <row r="2927" spans="2:2" x14ac:dyDescent="0.3">
      <c r="B2927" s="2"/>
    </row>
    <row r="2928" spans="2:2" x14ac:dyDescent="0.3">
      <c r="B2928" s="2"/>
    </row>
    <row r="2929" spans="2:2" x14ac:dyDescent="0.3">
      <c r="B2929" s="2"/>
    </row>
    <row r="2930" spans="2:2" x14ac:dyDescent="0.3">
      <c r="B2930" s="2"/>
    </row>
    <row r="2931" spans="2:2" x14ac:dyDescent="0.3">
      <c r="B2931" s="2"/>
    </row>
    <row r="2932" spans="2:2" x14ac:dyDescent="0.3">
      <c r="B2932" s="2"/>
    </row>
    <row r="2933" spans="2:2" x14ac:dyDescent="0.3">
      <c r="B2933" s="2"/>
    </row>
    <row r="2934" spans="2:2" x14ac:dyDescent="0.3">
      <c r="B2934" s="2"/>
    </row>
    <row r="2935" spans="2:2" x14ac:dyDescent="0.3">
      <c r="B2935" s="2"/>
    </row>
    <row r="2936" spans="2:2" x14ac:dyDescent="0.3">
      <c r="B2936" s="2"/>
    </row>
    <row r="2937" spans="2:2" x14ac:dyDescent="0.3">
      <c r="B2937" s="2"/>
    </row>
    <row r="2938" spans="2:2" x14ac:dyDescent="0.3">
      <c r="B2938" s="2"/>
    </row>
    <row r="2939" spans="2:2" x14ac:dyDescent="0.3">
      <c r="B2939" s="2"/>
    </row>
    <row r="2940" spans="2:2" x14ac:dyDescent="0.3">
      <c r="B2940" s="2"/>
    </row>
    <row r="2941" spans="2:2" x14ac:dyDescent="0.3">
      <c r="B2941" s="2"/>
    </row>
    <row r="2942" spans="2:2" x14ac:dyDescent="0.3">
      <c r="B2942" s="2"/>
    </row>
    <row r="2943" spans="2:2" x14ac:dyDescent="0.3">
      <c r="B2943" s="2"/>
    </row>
    <row r="2944" spans="2:2" x14ac:dyDescent="0.3">
      <c r="B2944" s="2"/>
    </row>
    <row r="2945" spans="2:2" x14ac:dyDescent="0.3">
      <c r="B2945" s="2"/>
    </row>
    <row r="2946" spans="2:2" x14ac:dyDescent="0.3">
      <c r="B2946" s="2"/>
    </row>
    <row r="2947" spans="2:2" x14ac:dyDescent="0.3">
      <c r="B2947" s="2"/>
    </row>
    <row r="2948" spans="2:2" x14ac:dyDescent="0.3">
      <c r="B2948" s="2"/>
    </row>
    <row r="2949" spans="2:2" x14ac:dyDescent="0.3">
      <c r="B2949" s="2"/>
    </row>
    <row r="2950" spans="2:2" x14ac:dyDescent="0.3">
      <c r="B2950" s="2"/>
    </row>
    <row r="2951" spans="2:2" x14ac:dyDescent="0.3">
      <c r="B2951" s="2"/>
    </row>
    <row r="2952" spans="2:2" x14ac:dyDescent="0.3">
      <c r="B2952" s="2"/>
    </row>
    <row r="2953" spans="2:2" x14ac:dyDescent="0.3">
      <c r="B2953" s="2"/>
    </row>
    <row r="2954" spans="2:2" x14ac:dyDescent="0.3">
      <c r="B2954" s="2"/>
    </row>
    <row r="2955" spans="2:2" x14ac:dyDescent="0.3">
      <c r="B2955" s="2"/>
    </row>
    <row r="2956" spans="2:2" x14ac:dyDescent="0.3">
      <c r="B2956" s="2"/>
    </row>
    <row r="2957" spans="2:2" x14ac:dyDescent="0.3">
      <c r="B2957" s="2"/>
    </row>
    <row r="2958" spans="2:2" x14ac:dyDescent="0.3">
      <c r="B2958" s="2"/>
    </row>
    <row r="2959" spans="2:2" x14ac:dyDescent="0.3">
      <c r="B2959" s="2"/>
    </row>
    <row r="2960" spans="2:2" x14ac:dyDescent="0.3">
      <c r="B2960" s="2"/>
    </row>
    <row r="2961" spans="2:2" x14ac:dyDescent="0.3">
      <c r="B2961" s="2"/>
    </row>
    <row r="2962" spans="2:2" x14ac:dyDescent="0.3">
      <c r="B2962" s="2"/>
    </row>
    <row r="2963" spans="2:2" x14ac:dyDescent="0.3">
      <c r="B2963" s="2"/>
    </row>
    <row r="2964" spans="2:2" x14ac:dyDescent="0.3">
      <c r="B2964" s="2"/>
    </row>
    <row r="2965" spans="2:2" x14ac:dyDescent="0.3">
      <c r="B2965" s="2"/>
    </row>
    <row r="2966" spans="2:2" x14ac:dyDescent="0.3">
      <c r="B2966" s="2"/>
    </row>
    <row r="2967" spans="2:2" x14ac:dyDescent="0.3">
      <c r="B2967" s="2"/>
    </row>
    <row r="2968" spans="2:2" x14ac:dyDescent="0.3">
      <c r="B2968" s="2"/>
    </row>
    <row r="2969" spans="2:2" x14ac:dyDescent="0.3">
      <c r="B2969" s="2"/>
    </row>
    <row r="2970" spans="2:2" x14ac:dyDescent="0.3">
      <c r="B2970" s="2"/>
    </row>
    <row r="2971" spans="2:2" x14ac:dyDescent="0.3">
      <c r="B2971" s="2"/>
    </row>
    <row r="2972" spans="2:2" x14ac:dyDescent="0.3">
      <c r="B2972" s="2"/>
    </row>
    <row r="2973" spans="2:2" x14ac:dyDescent="0.3">
      <c r="B2973" s="2"/>
    </row>
    <row r="2974" spans="2:2" x14ac:dyDescent="0.3">
      <c r="B2974" s="2"/>
    </row>
    <row r="2975" spans="2:2" x14ac:dyDescent="0.3">
      <c r="B2975" s="2"/>
    </row>
    <row r="2976" spans="2:2" x14ac:dyDescent="0.3">
      <c r="B2976" s="2"/>
    </row>
    <row r="2977" spans="2:2" x14ac:dyDescent="0.3">
      <c r="B2977" s="2"/>
    </row>
    <row r="2978" spans="2:2" x14ac:dyDescent="0.3">
      <c r="B2978" s="2"/>
    </row>
    <row r="2979" spans="2:2" x14ac:dyDescent="0.3">
      <c r="B2979" s="2"/>
    </row>
    <row r="2980" spans="2:2" x14ac:dyDescent="0.3">
      <c r="B2980" s="2"/>
    </row>
    <row r="2981" spans="2:2" x14ac:dyDescent="0.3">
      <c r="B2981" s="2"/>
    </row>
    <row r="2982" spans="2:2" x14ac:dyDescent="0.3">
      <c r="B2982" s="2"/>
    </row>
    <row r="2983" spans="2:2" x14ac:dyDescent="0.3">
      <c r="B2983" s="2"/>
    </row>
    <row r="2984" spans="2:2" x14ac:dyDescent="0.3">
      <c r="B2984" s="2"/>
    </row>
    <row r="2985" spans="2:2" x14ac:dyDescent="0.3">
      <c r="B2985" s="2"/>
    </row>
    <row r="2986" spans="2:2" x14ac:dyDescent="0.3">
      <c r="B2986" s="2"/>
    </row>
    <row r="2987" spans="2:2" x14ac:dyDescent="0.3">
      <c r="B2987" s="2"/>
    </row>
    <row r="2988" spans="2:2" x14ac:dyDescent="0.3">
      <c r="B2988" s="2"/>
    </row>
    <row r="2989" spans="2:2" x14ac:dyDescent="0.3">
      <c r="B2989" s="2"/>
    </row>
    <row r="2990" spans="2:2" x14ac:dyDescent="0.3">
      <c r="B2990" s="2"/>
    </row>
    <row r="2991" spans="2:2" x14ac:dyDescent="0.3">
      <c r="B2991" s="2"/>
    </row>
    <row r="2992" spans="2:2" x14ac:dyDescent="0.3">
      <c r="B2992" s="2"/>
    </row>
    <row r="2993" spans="2:2" x14ac:dyDescent="0.3">
      <c r="B2993" s="2"/>
    </row>
    <row r="2994" spans="2:2" x14ac:dyDescent="0.3">
      <c r="B2994" s="2"/>
    </row>
    <row r="2995" spans="2:2" x14ac:dyDescent="0.3">
      <c r="B2995" s="2"/>
    </row>
    <row r="2996" spans="2:2" x14ac:dyDescent="0.3">
      <c r="B2996" s="2"/>
    </row>
    <row r="2997" spans="2:2" x14ac:dyDescent="0.3">
      <c r="B2997" s="2"/>
    </row>
    <row r="2998" spans="2:2" x14ac:dyDescent="0.3">
      <c r="B2998" s="2"/>
    </row>
    <row r="2999" spans="2:2" x14ac:dyDescent="0.3">
      <c r="B2999" s="2"/>
    </row>
    <row r="3000" spans="2:2" x14ac:dyDescent="0.3">
      <c r="B3000" s="2"/>
    </row>
    <row r="3001" spans="2:2" x14ac:dyDescent="0.3">
      <c r="B3001" s="2"/>
    </row>
    <row r="3002" spans="2:2" x14ac:dyDescent="0.3">
      <c r="B3002" s="2"/>
    </row>
    <row r="3003" spans="2:2" x14ac:dyDescent="0.3">
      <c r="B3003" s="2"/>
    </row>
    <row r="3004" spans="2:2" x14ac:dyDescent="0.3">
      <c r="B3004" s="2"/>
    </row>
    <row r="3005" spans="2:2" x14ac:dyDescent="0.3">
      <c r="B3005" s="2"/>
    </row>
    <row r="3006" spans="2:2" x14ac:dyDescent="0.3">
      <c r="B3006" s="2"/>
    </row>
    <row r="3007" spans="2:2" x14ac:dyDescent="0.3">
      <c r="B3007" s="2"/>
    </row>
    <row r="3008" spans="2:2" x14ac:dyDescent="0.3">
      <c r="B3008" s="2"/>
    </row>
    <row r="3009" spans="2:2" x14ac:dyDescent="0.3">
      <c r="B3009" s="2"/>
    </row>
    <row r="3010" spans="2:2" x14ac:dyDescent="0.3">
      <c r="B3010" s="2"/>
    </row>
    <row r="3011" spans="2:2" x14ac:dyDescent="0.3">
      <c r="B3011" s="2"/>
    </row>
    <row r="3012" spans="2:2" x14ac:dyDescent="0.3">
      <c r="B3012" s="2"/>
    </row>
    <row r="3013" spans="2:2" x14ac:dyDescent="0.3">
      <c r="B3013" s="2"/>
    </row>
    <row r="3014" spans="2:2" x14ac:dyDescent="0.3">
      <c r="B3014" s="2"/>
    </row>
    <row r="3015" spans="2:2" x14ac:dyDescent="0.3">
      <c r="B3015" s="2"/>
    </row>
    <row r="3016" spans="2:2" x14ac:dyDescent="0.3">
      <c r="B3016" s="2"/>
    </row>
    <row r="3017" spans="2:2" x14ac:dyDescent="0.3">
      <c r="B3017" s="2"/>
    </row>
    <row r="3018" spans="2:2" x14ac:dyDescent="0.3">
      <c r="B3018" s="2"/>
    </row>
    <row r="3019" spans="2:2" x14ac:dyDescent="0.3">
      <c r="B3019" s="2"/>
    </row>
    <row r="3020" spans="2:2" x14ac:dyDescent="0.3">
      <c r="B3020" s="2"/>
    </row>
    <row r="3021" spans="2:2" x14ac:dyDescent="0.3">
      <c r="B3021" s="2"/>
    </row>
    <row r="3022" spans="2:2" x14ac:dyDescent="0.3">
      <c r="B3022" s="2"/>
    </row>
    <row r="3023" spans="2:2" x14ac:dyDescent="0.3">
      <c r="B3023" s="2"/>
    </row>
    <row r="3024" spans="2:2" x14ac:dyDescent="0.3">
      <c r="B3024" s="2"/>
    </row>
    <row r="3025" spans="2:2" x14ac:dyDescent="0.3">
      <c r="B3025" s="2"/>
    </row>
    <row r="3026" spans="2:2" x14ac:dyDescent="0.3">
      <c r="B3026" s="2"/>
    </row>
    <row r="3027" spans="2:2" x14ac:dyDescent="0.3">
      <c r="B3027" s="2"/>
    </row>
    <row r="3028" spans="2:2" x14ac:dyDescent="0.3">
      <c r="B3028" s="2"/>
    </row>
    <row r="3029" spans="2:2" x14ac:dyDescent="0.3">
      <c r="B3029" s="2"/>
    </row>
    <row r="3030" spans="2:2" x14ac:dyDescent="0.3">
      <c r="B3030" s="2"/>
    </row>
    <row r="3031" spans="2:2" x14ac:dyDescent="0.3">
      <c r="B3031" s="2"/>
    </row>
    <row r="3032" spans="2:2" x14ac:dyDescent="0.3">
      <c r="B3032" s="2"/>
    </row>
    <row r="3033" spans="2:2" x14ac:dyDescent="0.3">
      <c r="B3033" s="2"/>
    </row>
    <row r="3034" spans="2:2" x14ac:dyDescent="0.3">
      <c r="B3034" s="2"/>
    </row>
    <row r="3035" spans="2:2" x14ac:dyDescent="0.3">
      <c r="B3035" s="2"/>
    </row>
    <row r="3036" spans="2:2" x14ac:dyDescent="0.3">
      <c r="B3036" s="2"/>
    </row>
    <row r="3037" spans="2:2" x14ac:dyDescent="0.3">
      <c r="B3037" s="2"/>
    </row>
    <row r="3038" spans="2:2" x14ac:dyDescent="0.3">
      <c r="B3038" s="2"/>
    </row>
    <row r="3039" spans="2:2" x14ac:dyDescent="0.3">
      <c r="B3039" s="2"/>
    </row>
    <row r="3040" spans="2:2" x14ac:dyDescent="0.3">
      <c r="B3040" s="2"/>
    </row>
    <row r="3041" spans="2:2" x14ac:dyDescent="0.3">
      <c r="B3041" s="2"/>
    </row>
    <row r="3042" spans="2:2" x14ac:dyDescent="0.3">
      <c r="B3042" s="2"/>
    </row>
    <row r="3043" spans="2:2" x14ac:dyDescent="0.3">
      <c r="B3043" s="2"/>
    </row>
    <row r="3044" spans="2:2" x14ac:dyDescent="0.3">
      <c r="B3044" s="2"/>
    </row>
    <row r="3045" spans="2:2" x14ac:dyDescent="0.3">
      <c r="B3045" s="2"/>
    </row>
    <row r="3046" spans="2:2" x14ac:dyDescent="0.3">
      <c r="B3046" s="2"/>
    </row>
    <row r="3047" spans="2:2" x14ac:dyDescent="0.3">
      <c r="B3047" s="2"/>
    </row>
    <row r="3048" spans="2:2" x14ac:dyDescent="0.3">
      <c r="B3048" s="2"/>
    </row>
    <row r="3049" spans="2:2" x14ac:dyDescent="0.3">
      <c r="B3049" s="2"/>
    </row>
    <row r="3050" spans="2:2" x14ac:dyDescent="0.3">
      <c r="B3050" s="2"/>
    </row>
    <row r="3051" spans="2:2" x14ac:dyDescent="0.3">
      <c r="B3051" s="2"/>
    </row>
    <row r="3052" spans="2:2" x14ac:dyDescent="0.3">
      <c r="B3052" s="2"/>
    </row>
    <row r="3053" spans="2:2" x14ac:dyDescent="0.3">
      <c r="B3053" s="2"/>
    </row>
    <row r="3054" spans="2:2" x14ac:dyDescent="0.3">
      <c r="B3054" s="2"/>
    </row>
    <row r="3055" spans="2:2" x14ac:dyDescent="0.3">
      <c r="B3055" s="2"/>
    </row>
    <row r="3056" spans="2:2" x14ac:dyDescent="0.3">
      <c r="B3056" s="2"/>
    </row>
    <row r="3057" spans="2:2" x14ac:dyDescent="0.3">
      <c r="B3057" s="2"/>
    </row>
    <row r="3058" spans="2:2" x14ac:dyDescent="0.3">
      <c r="B3058" s="2"/>
    </row>
    <row r="3059" spans="2:2" x14ac:dyDescent="0.3">
      <c r="B3059" s="2"/>
    </row>
    <row r="3060" spans="2:2" x14ac:dyDescent="0.3">
      <c r="B3060" s="2"/>
    </row>
    <row r="3061" spans="2:2" x14ac:dyDescent="0.3">
      <c r="B3061" s="2"/>
    </row>
    <row r="3062" spans="2:2" x14ac:dyDescent="0.3">
      <c r="B3062" s="2"/>
    </row>
    <row r="3063" spans="2:2" x14ac:dyDescent="0.3">
      <c r="B3063" s="2"/>
    </row>
    <row r="3064" spans="2:2" x14ac:dyDescent="0.3">
      <c r="B3064" s="2"/>
    </row>
    <row r="3065" spans="2:2" x14ac:dyDescent="0.3">
      <c r="B3065" s="2"/>
    </row>
    <row r="3066" spans="2:2" x14ac:dyDescent="0.3">
      <c r="B3066" s="2"/>
    </row>
    <row r="3067" spans="2:2" x14ac:dyDescent="0.3">
      <c r="B3067" s="2"/>
    </row>
    <row r="3068" spans="2:2" x14ac:dyDescent="0.3">
      <c r="B3068" s="2"/>
    </row>
    <row r="3069" spans="2:2" x14ac:dyDescent="0.3">
      <c r="B3069" s="2"/>
    </row>
    <row r="3070" spans="2:2" x14ac:dyDescent="0.3">
      <c r="B3070" s="2"/>
    </row>
    <row r="3071" spans="2:2" x14ac:dyDescent="0.3">
      <c r="B3071" s="2"/>
    </row>
    <row r="3072" spans="2:2" x14ac:dyDescent="0.3">
      <c r="B3072" s="2"/>
    </row>
    <row r="3073" spans="2:2" x14ac:dyDescent="0.3">
      <c r="B3073" s="2"/>
    </row>
    <row r="3074" spans="2:2" x14ac:dyDescent="0.3">
      <c r="B3074" s="2"/>
    </row>
    <row r="3075" spans="2:2" x14ac:dyDescent="0.3">
      <c r="B3075" s="2"/>
    </row>
    <row r="3076" spans="2:2" x14ac:dyDescent="0.3">
      <c r="B3076" s="2"/>
    </row>
    <row r="3077" spans="2:2" x14ac:dyDescent="0.3">
      <c r="B3077" s="2"/>
    </row>
    <row r="3078" spans="2:2" x14ac:dyDescent="0.3">
      <c r="B3078" s="2"/>
    </row>
    <row r="3079" spans="2:2" x14ac:dyDescent="0.3">
      <c r="B3079" s="2"/>
    </row>
    <row r="3080" spans="2:2" x14ac:dyDescent="0.3">
      <c r="B3080" s="2"/>
    </row>
    <row r="3081" spans="2:2" x14ac:dyDescent="0.3">
      <c r="B3081" s="2"/>
    </row>
    <row r="3082" spans="2:2" x14ac:dyDescent="0.3">
      <c r="B3082" s="2"/>
    </row>
    <row r="3083" spans="2:2" x14ac:dyDescent="0.3">
      <c r="B3083" s="2"/>
    </row>
    <row r="3084" spans="2:2" x14ac:dyDescent="0.3">
      <c r="B3084" s="2"/>
    </row>
    <row r="3085" spans="2:2" x14ac:dyDescent="0.3">
      <c r="B3085" s="2"/>
    </row>
    <row r="3086" spans="2:2" x14ac:dyDescent="0.3">
      <c r="B3086" s="2"/>
    </row>
    <row r="3087" spans="2:2" x14ac:dyDescent="0.3">
      <c r="B3087" s="2"/>
    </row>
    <row r="3088" spans="2:2" x14ac:dyDescent="0.3">
      <c r="B3088" s="2"/>
    </row>
    <row r="3089" spans="2:2" x14ac:dyDescent="0.3">
      <c r="B3089" s="2"/>
    </row>
    <row r="3090" spans="2:2" x14ac:dyDescent="0.3">
      <c r="B3090" s="2"/>
    </row>
    <row r="3091" spans="2:2" x14ac:dyDescent="0.3">
      <c r="B3091" s="2"/>
    </row>
    <row r="3092" spans="2:2" x14ac:dyDescent="0.3">
      <c r="B3092" s="2"/>
    </row>
    <row r="3093" spans="2:2" x14ac:dyDescent="0.3">
      <c r="B3093" s="2"/>
    </row>
    <row r="3094" spans="2:2" x14ac:dyDescent="0.3">
      <c r="B3094" s="2"/>
    </row>
    <row r="3095" spans="2:2" x14ac:dyDescent="0.3">
      <c r="B3095" s="2"/>
    </row>
    <row r="3096" spans="2:2" x14ac:dyDescent="0.3">
      <c r="B3096" s="2"/>
    </row>
    <row r="3097" spans="2:2" x14ac:dyDescent="0.3">
      <c r="B3097" s="2"/>
    </row>
    <row r="3098" spans="2:2" x14ac:dyDescent="0.3">
      <c r="B3098" s="2"/>
    </row>
    <row r="3099" spans="2:2" x14ac:dyDescent="0.3">
      <c r="B3099" s="2"/>
    </row>
    <row r="3100" spans="2:2" x14ac:dyDescent="0.3">
      <c r="B3100" s="2"/>
    </row>
    <row r="3101" spans="2:2" x14ac:dyDescent="0.3">
      <c r="B3101" s="2"/>
    </row>
    <row r="3102" spans="2:2" x14ac:dyDescent="0.3">
      <c r="B3102" s="2"/>
    </row>
    <row r="3103" spans="2:2" x14ac:dyDescent="0.3">
      <c r="B3103" s="2"/>
    </row>
    <row r="3104" spans="2:2" x14ac:dyDescent="0.3">
      <c r="B3104" s="2"/>
    </row>
    <row r="3105" spans="2:2" x14ac:dyDescent="0.3">
      <c r="B3105" s="2"/>
    </row>
    <row r="3106" spans="2:2" x14ac:dyDescent="0.3">
      <c r="B3106" s="2"/>
    </row>
    <row r="3107" spans="2:2" x14ac:dyDescent="0.3">
      <c r="B3107" s="2"/>
    </row>
    <row r="3108" spans="2:2" x14ac:dyDescent="0.3">
      <c r="B3108" s="2"/>
    </row>
    <row r="3109" spans="2:2" x14ac:dyDescent="0.3">
      <c r="B3109" s="2"/>
    </row>
    <row r="3110" spans="2:2" x14ac:dyDescent="0.3">
      <c r="B3110" s="2"/>
    </row>
    <row r="3111" spans="2:2" x14ac:dyDescent="0.3">
      <c r="B3111" s="2"/>
    </row>
    <row r="3112" spans="2:2" x14ac:dyDescent="0.3">
      <c r="B3112" s="2"/>
    </row>
    <row r="3113" spans="2:2" x14ac:dyDescent="0.3">
      <c r="B3113" s="2"/>
    </row>
    <row r="3114" spans="2:2" x14ac:dyDescent="0.3">
      <c r="B3114" s="2"/>
    </row>
    <row r="3115" spans="2:2" x14ac:dyDescent="0.3">
      <c r="B3115" s="2"/>
    </row>
    <row r="3116" spans="2:2" x14ac:dyDescent="0.3">
      <c r="B3116" s="2"/>
    </row>
    <row r="3117" spans="2:2" x14ac:dyDescent="0.3">
      <c r="B3117" s="2"/>
    </row>
    <row r="3118" spans="2:2" x14ac:dyDescent="0.3">
      <c r="B3118" s="2"/>
    </row>
    <row r="3119" spans="2:2" x14ac:dyDescent="0.3">
      <c r="B3119" s="2"/>
    </row>
    <row r="3120" spans="2:2" x14ac:dyDescent="0.3">
      <c r="B3120" s="2"/>
    </row>
    <row r="3121" spans="2:2" x14ac:dyDescent="0.3">
      <c r="B3121" s="2"/>
    </row>
    <row r="3122" spans="2:2" x14ac:dyDescent="0.3">
      <c r="B3122" s="2"/>
    </row>
    <row r="3123" spans="2:2" x14ac:dyDescent="0.3">
      <c r="B3123" s="2"/>
    </row>
    <row r="3124" spans="2:2" x14ac:dyDescent="0.3">
      <c r="B3124" s="2"/>
    </row>
    <row r="3125" spans="2:2" x14ac:dyDescent="0.3">
      <c r="B3125" s="2"/>
    </row>
    <row r="3126" spans="2:2" x14ac:dyDescent="0.3">
      <c r="B3126" s="2"/>
    </row>
    <row r="3127" spans="2:2" x14ac:dyDescent="0.3">
      <c r="B3127" s="2"/>
    </row>
    <row r="3128" spans="2:2" x14ac:dyDescent="0.3">
      <c r="B3128" s="2"/>
    </row>
    <row r="3129" spans="2:2" x14ac:dyDescent="0.3">
      <c r="B3129" s="2"/>
    </row>
    <row r="3130" spans="2:2" x14ac:dyDescent="0.3">
      <c r="B3130" s="2"/>
    </row>
    <row r="3131" spans="2:2" x14ac:dyDescent="0.3">
      <c r="B3131" s="2"/>
    </row>
    <row r="3132" spans="2:2" x14ac:dyDescent="0.3">
      <c r="B3132" s="2"/>
    </row>
    <row r="3133" spans="2:2" x14ac:dyDescent="0.3">
      <c r="B3133" s="2"/>
    </row>
    <row r="3134" spans="2:2" x14ac:dyDescent="0.3">
      <c r="B3134" s="2"/>
    </row>
    <row r="3135" spans="2:2" x14ac:dyDescent="0.3">
      <c r="B3135" s="2"/>
    </row>
    <row r="3136" spans="2:2" x14ac:dyDescent="0.3">
      <c r="B3136" s="2"/>
    </row>
    <row r="3137" spans="2:2" x14ac:dyDescent="0.3">
      <c r="B3137" s="2"/>
    </row>
    <row r="3138" spans="2:2" x14ac:dyDescent="0.3">
      <c r="B3138" s="2"/>
    </row>
    <row r="3139" spans="2:2" x14ac:dyDescent="0.3">
      <c r="B3139" s="2"/>
    </row>
    <row r="3140" spans="2:2" x14ac:dyDescent="0.3">
      <c r="B3140" s="2"/>
    </row>
    <row r="3141" spans="2:2" x14ac:dyDescent="0.3">
      <c r="B3141" s="2"/>
    </row>
    <row r="3142" spans="2:2" x14ac:dyDescent="0.3">
      <c r="B3142" s="2"/>
    </row>
    <row r="3143" spans="2:2" x14ac:dyDescent="0.3">
      <c r="B3143" s="2"/>
    </row>
    <row r="3144" spans="2:2" x14ac:dyDescent="0.3">
      <c r="B3144" s="2"/>
    </row>
    <row r="3145" spans="2:2" x14ac:dyDescent="0.3">
      <c r="B3145" s="2"/>
    </row>
    <row r="3146" spans="2:2" x14ac:dyDescent="0.3">
      <c r="B3146" s="2"/>
    </row>
    <row r="3147" spans="2:2" x14ac:dyDescent="0.3">
      <c r="B3147" s="2"/>
    </row>
    <row r="3148" spans="2:2" x14ac:dyDescent="0.3">
      <c r="B3148" s="2"/>
    </row>
    <row r="3149" spans="2:2" x14ac:dyDescent="0.3">
      <c r="B3149" s="2"/>
    </row>
    <row r="3150" spans="2:2" x14ac:dyDescent="0.3">
      <c r="B3150" s="2"/>
    </row>
    <row r="3151" spans="2:2" x14ac:dyDescent="0.3">
      <c r="B3151" s="2"/>
    </row>
    <row r="3152" spans="2:2" x14ac:dyDescent="0.3">
      <c r="B3152" s="2"/>
    </row>
    <row r="3153" spans="2:2" x14ac:dyDescent="0.3">
      <c r="B3153" s="2"/>
    </row>
    <row r="3154" spans="2:2" x14ac:dyDescent="0.3">
      <c r="B3154" s="2"/>
    </row>
    <row r="3155" spans="2:2" x14ac:dyDescent="0.3">
      <c r="B3155" s="2"/>
    </row>
    <row r="3156" spans="2:2" x14ac:dyDescent="0.3">
      <c r="B3156" s="2"/>
    </row>
    <row r="3157" spans="2:2" x14ac:dyDescent="0.3">
      <c r="B3157" s="2"/>
    </row>
    <row r="3158" spans="2:2" x14ac:dyDescent="0.3">
      <c r="B3158" s="2"/>
    </row>
    <row r="3159" spans="2:2" x14ac:dyDescent="0.3">
      <c r="B3159" s="2"/>
    </row>
    <row r="3160" spans="2:2" x14ac:dyDescent="0.3">
      <c r="B3160" s="2"/>
    </row>
    <row r="3161" spans="2:2" x14ac:dyDescent="0.3">
      <c r="B3161" s="2"/>
    </row>
    <row r="3162" spans="2:2" x14ac:dyDescent="0.3">
      <c r="B3162" s="2"/>
    </row>
    <row r="3163" spans="2:2" x14ac:dyDescent="0.3">
      <c r="B3163" s="2"/>
    </row>
    <row r="3164" spans="2:2" x14ac:dyDescent="0.3">
      <c r="B3164" s="2"/>
    </row>
    <row r="3165" spans="2:2" x14ac:dyDescent="0.3">
      <c r="B3165" s="2"/>
    </row>
    <row r="3166" spans="2:2" x14ac:dyDescent="0.3">
      <c r="B3166" s="2"/>
    </row>
    <row r="3167" spans="2:2" x14ac:dyDescent="0.3">
      <c r="B3167" s="2"/>
    </row>
    <row r="3168" spans="2:2" x14ac:dyDescent="0.3">
      <c r="B3168" s="2"/>
    </row>
    <row r="3169" spans="2:2" x14ac:dyDescent="0.3">
      <c r="B3169" s="2"/>
    </row>
    <row r="3170" spans="2:2" x14ac:dyDescent="0.3">
      <c r="B3170" s="2"/>
    </row>
    <row r="3171" spans="2:2" x14ac:dyDescent="0.3">
      <c r="B3171" s="2"/>
    </row>
    <row r="3172" spans="2:2" x14ac:dyDescent="0.3">
      <c r="B3172" s="2"/>
    </row>
    <row r="3173" spans="2:2" x14ac:dyDescent="0.3">
      <c r="B3173" s="2"/>
    </row>
    <row r="3174" spans="2:2" x14ac:dyDescent="0.3">
      <c r="B3174" s="2"/>
    </row>
    <row r="3175" spans="2:2" x14ac:dyDescent="0.3">
      <c r="B3175" s="2"/>
    </row>
    <row r="3176" spans="2:2" x14ac:dyDescent="0.3">
      <c r="B3176" s="2"/>
    </row>
    <row r="3177" spans="2:2" x14ac:dyDescent="0.3">
      <c r="B3177" s="2"/>
    </row>
    <row r="3178" spans="2:2" x14ac:dyDescent="0.3">
      <c r="B3178" s="2"/>
    </row>
    <row r="3179" spans="2:2" x14ac:dyDescent="0.3">
      <c r="B3179" s="2"/>
    </row>
    <row r="3180" spans="2:2" x14ac:dyDescent="0.3">
      <c r="B3180" s="2"/>
    </row>
    <row r="3181" spans="2:2" x14ac:dyDescent="0.3">
      <c r="B3181" s="2"/>
    </row>
    <row r="3182" spans="2:2" x14ac:dyDescent="0.3">
      <c r="B3182" s="2"/>
    </row>
    <row r="3183" spans="2:2" x14ac:dyDescent="0.3">
      <c r="B3183" s="2"/>
    </row>
    <row r="3184" spans="2:2" x14ac:dyDescent="0.3">
      <c r="B3184" s="2"/>
    </row>
    <row r="3185" spans="2:2" x14ac:dyDescent="0.3">
      <c r="B3185" s="2"/>
    </row>
    <row r="3186" spans="2:2" x14ac:dyDescent="0.3">
      <c r="B3186" s="2"/>
    </row>
    <row r="3187" spans="2:2" x14ac:dyDescent="0.3">
      <c r="B3187" s="2"/>
    </row>
    <row r="3188" spans="2:2" x14ac:dyDescent="0.3">
      <c r="B3188" s="2"/>
    </row>
    <row r="3189" spans="2:2" x14ac:dyDescent="0.3">
      <c r="B3189" s="2"/>
    </row>
    <row r="3190" spans="2:2" x14ac:dyDescent="0.3">
      <c r="B3190" s="2"/>
    </row>
    <row r="3191" spans="2:2" x14ac:dyDescent="0.3">
      <c r="B3191" s="2"/>
    </row>
    <row r="3192" spans="2:2" x14ac:dyDescent="0.3">
      <c r="B3192" s="2"/>
    </row>
    <row r="3193" spans="2:2" x14ac:dyDescent="0.3">
      <c r="B3193" s="2"/>
    </row>
    <row r="3194" spans="2:2" x14ac:dyDescent="0.3">
      <c r="B3194" s="2"/>
    </row>
    <row r="3195" spans="2:2" x14ac:dyDescent="0.3">
      <c r="B3195" s="2"/>
    </row>
    <row r="3196" spans="2:2" x14ac:dyDescent="0.3">
      <c r="B3196" s="2"/>
    </row>
    <row r="3197" spans="2:2" x14ac:dyDescent="0.3">
      <c r="B3197" s="2"/>
    </row>
    <row r="3198" spans="2:2" x14ac:dyDescent="0.3">
      <c r="B3198" s="2"/>
    </row>
    <row r="3199" spans="2:2" x14ac:dyDescent="0.3">
      <c r="B3199" s="2"/>
    </row>
    <row r="3200" spans="2:2" x14ac:dyDescent="0.3">
      <c r="B3200" s="2"/>
    </row>
    <row r="3201" spans="2:2" x14ac:dyDescent="0.3">
      <c r="B3201" s="2"/>
    </row>
    <row r="3202" spans="2:2" x14ac:dyDescent="0.3">
      <c r="B3202" s="2"/>
    </row>
    <row r="3203" spans="2:2" x14ac:dyDescent="0.3">
      <c r="B3203" s="2"/>
    </row>
    <row r="3204" spans="2:2" x14ac:dyDescent="0.3">
      <c r="B3204" s="2"/>
    </row>
    <row r="3205" spans="2:2" x14ac:dyDescent="0.3">
      <c r="B3205" s="2"/>
    </row>
    <row r="3206" spans="2:2" x14ac:dyDescent="0.3">
      <c r="B3206" s="2"/>
    </row>
    <row r="3207" spans="2:2" x14ac:dyDescent="0.3">
      <c r="B3207" s="2"/>
    </row>
    <row r="3208" spans="2:2" x14ac:dyDescent="0.3">
      <c r="B3208" s="2"/>
    </row>
    <row r="3209" spans="2:2" x14ac:dyDescent="0.3">
      <c r="B3209" s="2"/>
    </row>
    <row r="3210" spans="2:2" x14ac:dyDescent="0.3">
      <c r="B3210" s="2"/>
    </row>
    <row r="3211" spans="2:2" x14ac:dyDescent="0.3">
      <c r="B3211" s="2"/>
    </row>
    <row r="3212" spans="2:2" x14ac:dyDescent="0.3">
      <c r="B3212" s="2"/>
    </row>
    <row r="3213" spans="2:2" x14ac:dyDescent="0.3">
      <c r="B3213" s="2"/>
    </row>
    <row r="3214" spans="2:2" x14ac:dyDescent="0.3">
      <c r="B3214" s="2"/>
    </row>
    <row r="3215" spans="2:2" x14ac:dyDescent="0.3">
      <c r="B3215" s="2"/>
    </row>
    <row r="3216" spans="2:2" x14ac:dyDescent="0.3">
      <c r="B3216" s="2"/>
    </row>
    <row r="3217" spans="2:2" x14ac:dyDescent="0.3">
      <c r="B3217" s="2"/>
    </row>
    <row r="3218" spans="2:2" x14ac:dyDescent="0.3">
      <c r="B3218" s="2"/>
    </row>
    <row r="3219" spans="2:2" x14ac:dyDescent="0.3">
      <c r="B3219" s="2"/>
    </row>
    <row r="3220" spans="2:2" x14ac:dyDescent="0.3">
      <c r="B3220" s="2"/>
    </row>
    <row r="3221" spans="2:2" x14ac:dyDescent="0.3">
      <c r="B3221" s="2"/>
    </row>
    <row r="3222" spans="2:2" x14ac:dyDescent="0.3">
      <c r="B3222" s="2"/>
    </row>
    <row r="3223" spans="2:2" x14ac:dyDescent="0.3">
      <c r="B3223" s="2"/>
    </row>
    <row r="3224" spans="2:2" x14ac:dyDescent="0.3">
      <c r="B3224" s="2"/>
    </row>
    <row r="3225" spans="2:2" x14ac:dyDescent="0.3">
      <c r="B3225" s="2"/>
    </row>
    <row r="3226" spans="2:2" x14ac:dyDescent="0.3">
      <c r="B3226" s="2"/>
    </row>
    <row r="3227" spans="2:2" x14ac:dyDescent="0.3">
      <c r="B3227" s="2"/>
    </row>
    <row r="3228" spans="2:2" x14ac:dyDescent="0.3">
      <c r="B3228" s="2"/>
    </row>
    <row r="3229" spans="2:2" x14ac:dyDescent="0.3">
      <c r="B3229" s="2"/>
    </row>
    <row r="3230" spans="2:2" x14ac:dyDescent="0.3">
      <c r="B3230" s="2"/>
    </row>
    <row r="3231" spans="2:2" x14ac:dyDescent="0.3">
      <c r="B3231" s="2"/>
    </row>
    <row r="3232" spans="2:2" x14ac:dyDescent="0.3">
      <c r="B3232" s="2"/>
    </row>
    <row r="3233" spans="2:2" x14ac:dyDescent="0.3">
      <c r="B3233" s="2"/>
    </row>
    <row r="3234" spans="2:2" x14ac:dyDescent="0.3">
      <c r="B3234" s="2"/>
    </row>
    <row r="3235" spans="2:2" x14ac:dyDescent="0.3">
      <c r="B3235" s="2"/>
    </row>
    <row r="3236" spans="2:2" x14ac:dyDescent="0.3">
      <c r="B3236" s="2"/>
    </row>
    <row r="3237" spans="2:2" x14ac:dyDescent="0.3">
      <c r="B3237" s="2"/>
    </row>
    <row r="3238" spans="2:2" x14ac:dyDescent="0.3">
      <c r="B3238" s="2"/>
    </row>
    <row r="3239" spans="2:2" x14ac:dyDescent="0.3">
      <c r="B3239" s="2"/>
    </row>
    <row r="3240" spans="2:2" x14ac:dyDescent="0.3">
      <c r="B3240" s="2"/>
    </row>
    <row r="3241" spans="2:2" x14ac:dyDescent="0.3">
      <c r="B3241" s="2"/>
    </row>
    <row r="3242" spans="2:2" x14ac:dyDescent="0.3">
      <c r="B3242" s="2"/>
    </row>
    <row r="3243" spans="2:2" x14ac:dyDescent="0.3">
      <c r="B3243" s="2"/>
    </row>
    <row r="3244" spans="2:2" x14ac:dyDescent="0.3">
      <c r="B3244" s="2"/>
    </row>
    <row r="3245" spans="2:2" x14ac:dyDescent="0.3">
      <c r="B3245" s="2"/>
    </row>
    <row r="3246" spans="2:2" x14ac:dyDescent="0.3">
      <c r="B3246" s="2"/>
    </row>
    <row r="3247" spans="2:2" x14ac:dyDescent="0.3">
      <c r="B3247" s="2"/>
    </row>
    <row r="3248" spans="2:2" x14ac:dyDescent="0.3">
      <c r="B3248" s="2"/>
    </row>
    <row r="3249" spans="2:2" x14ac:dyDescent="0.3">
      <c r="B3249" s="2"/>
    </row>
    <row r="3250" spans="2:2" x14ac:dyDescent="0.3">
      <c r="B3250" s="2"/>
    </row>
    <row r="3251" spans="2:2" x14ac:dyDescent="0.3">
      <c r="B3251" s="2"/>
    </row>
    <row r="3252" spans="2:2" x14ac:dyDescent="0.3">
      <c r="B3252" s="2"/>
    </row>
    <row r="3253" spans="2:2" x14ac:dyDescent="0.3">
      <c r="B3253" s="2"/>
    </row>
    <row r="3254" spans="2:2" x14ac:dyDescent="0.3">
      <c r="B3254" s="2"/>
    </row>
    <row r="3255" spans="2:2" x14ac:dyDescent="0.3">
      <c r="B3255" s="2"/>
    </row>
    <row r="3256" spans="2:2" x14ac:dyDescent="0.3">
      <c r="B3256" s="2"/>
    </row>
    <row r="3257" spans="2:2" x14ac:dyDescent="0.3">
      <c r="B3257" s="2"/>
    </row>
    <row r="3258" spans="2:2" x14ac:dyDescent="0.3">
      <c r="B3258" s="2"/>
    </row>
    <row r="3259" spans="2:2" x14ac:dyDescent="0.3">
      <c r="B3259" s="2"/>
    </row>
    <row r="3260" spans="2:2" x14ac:dyDescent="0.3">
      <c r="B3260" s="2"/>
    </row>
    <row r="3261" spans="2:2" x14ac:dyDescent="0.3">
      <c r="B3261" s="2"/>
    </row>
    <row r="3262" spans="2:2" x14ac:dyDescent="0.3">
      <c r="B3262" s="2"/>
    </row>
    <row r="3263" spans="2:2" x14ac:dyDescent="0.3">
      <c r="B3263" s="2"/>
    </row>
    <row r="3264" spans="2:2" x14ac:dyDescent="0.3">
      <c r="B3264" s="2"/>
    </row>
    <row r="3265" spans="2:2" x14ac:dyDescent="0.3">
      <c r="B3265" s="2"/>
    </row>
    <row r="3266" spans="2:2" x14ac:dyDescent="0.3">
      <c r="B3266" s="2"/>
    </row>
    <row r="3267" spans="2:2" x14ac:dyDescent="0.3">
      <c r="B3267" s="2"/>
    </row>
    <row r="3268" spans="2:2" x14ac:dyDescent="0.3">
      <c r="B3268" s="2"/>
    </row>
    <row r="3269" spans="2:2" x14ac:dyDescent="0.3">
      <c r="B3269" s="2"/>
    </row>
    <row r="3270" spans="2:2" x14ac:dyDescent="0.3">
      <c r="B3270" s="2"/>
    </row>
    <row r="3271" spans="2:2" x14ac:dyDescent="0.3">
      <c r="B3271" s="2"/>
    </row>
    <row r="3272" spans="2:2" x14ac:dyDescent="0.3">
      <c r="B3272" s="2"/>
    </row>
    <row r="3273" spans="2:2" x14ac:dyDescent="0.3">
      <c r="B3273" s="2"/>
    </row>
    <row r="3274" spans="2:2" x14ac:dyDescent="0.3">
      <c r="B3274" s="2"/>
    </row>
    <row r="3275" spans="2:2" x14ac:dyDescent="0.3">
      <c r="B3275" s="2"/>
    </row>
    <row r="3276" spans="2:2" x14ac:dyDescent="0.3">
      <c r="B3276" s="2"/>
    </row>
    <row r="3277" spans="2:2" x14ac:dyDescent="0.3">
      <c r="B3277" s="2"/>
    </row>
    <row r="3278" spans="2:2" x14ac:dyDescent="0.3">
      <c r="B3278" s="2"/>
    </row>
    <row r="3279" spans="2:2" x14ac:dyDescent="0.3">
      <c r="B3279" s="2"/>
    </row>
    <row r="3280" spans="2:2" x14ac:dyDescent="0.3">
      <c r="B3280" s="2"/>
    </row>
    <row r="3281" spans="2:2" x14ac:dyDescent="0.3">
      <c r="B3281" s="2"/>
    </row>
    <row r="3282" spans="2:2" x14ac:dyDescent="0.3">
      <c r="B3282" s="2"/>
    </row>
    <row r="3283" spans="2:2" x14ac:dyDescent="0.3">
      <c r="B3283" s="2"/>
    </row>
    <row r="3284" spans="2:2" x14ac:dyDescent="0.3">
      <c r="B3284" s="2"/>
    </row>
    <row r="3285" spans="2:2" x14ac:dyDescent="0.3">
      <c r="B3285" s="2"/>
    </row>
    <row r="3286" spans="2:2" x14ac:dyDescent="0.3">
      <c r="B3286" s="2"/>
    </row>
    <row r="3287" spans="2:2" x14ac:dyDescent="0.3">
      <c r="B3287" s="2"/>
    </row>
    <row r="3288" spans="2:2" x14ac:dyDescent="0.3">
      <c r="B3288" s="2"/>
    </row>
    <row r="3289" spans="2:2" x14ac:dyDescent="0.3">
      <c r="B3289" s="2"/>
    </row>
    <row r="3290" spans="2:2" x14ac:dyDescent="0.3">
      <c r="B3290" s="2"/>
    </row>
    <row r="3291" spans="2:2" x14ac:dyDescent="0.3">
      <c r="B3291" s="2"/>
    </row>
    <row r="3292" spans="2:2" x14ac:dyDescent="0.3">
      <c r="B3292" s="2"/>
    </row>
    <row r="3293" spans="2:2" x14ac:dyDescent="0.3">
      <c r="B3293" s="2"/>
    </row>
    <row r="3294" spans="2:2" x14ac:dyDescent="0.3">
      <c r="B3294" s="2"/>
    </row>
    <row r="3295" spans="2:2" x14ac:dyDescent="0.3">
      <c r="B3295" s="2"/>
    </row>
    <row r="3296" spans="2:2" x14ac:dyDescent="0.3">
      <c r="B3296" s="2"/>
    </row>
    <row r="3297" spans="2:2" x14ac:dyDescent="0.3">
      <c r="B3297" s="2"/>
    </row>
    <row r="3298" spans="2:2" x14ac:dyDescent="0.3">
      <c r="B3298" s="2"/>
    </row>
    <row r="3299" spans="2:2" x14ac:dyDescent="0.3">
      <c r="B3299" s="2"/>
    </row>
    <row r="3300" spans="2:2" x14ac:dyDescent="0.3">
      <c r="B3300" s="2"/>
    </row>
    <row r="3301" spans="2:2" x14ac:dyDescent="0.3">
      <c r="B3301" s="2"/>
    </row>
    <row r="3302" spans="2:2" x14ac:dyDescent="0.3">
      <c r="B3302" s="2"/>
    </row>
    <row r="3303" spans="2:2" x14ac:dyDescent="0.3">
      <c r="B3303" s="2"/>
    </row>
    <row r="3304" spans="2:2" x14ac:dyDescent="0.3">
      <c r="B3304" s="2"/>
    </row>
    <row r="3305" spans="2:2" x14ac:dyDescent="0.3">
      <c r="B3305" s="2"/>
    </row>
    <row r="3306" spans="2:2" x14ac:dyDescent="0.3">
      <c r="B3306" s="2"/>
    </row>
    <row r="3307" spans="2:2" x14ac:dyDescent="0.3">
      <c r="B3307" s="2"/>
    </row>
    <row r="3308" spans="2:2" x14ac:dyDescent="0.3">
      <c r="B3308" s="2"/>
    </row>
    <row r="3309" spans="2:2" x14ac:dyDescent="0.3">
      <c r="B3309" s="2"/>
    </row>
    <row r="3310" spans="2:2" x14ac:dyDescent="0.3">
      <c r="B3310" s="2"/>
    </row>
    <row r="3311" spans="2:2" x14ac:dyDescent="0.3">
      <c r="B3311" s="2"/>
    </row>
    <row r="3312" spans="2:2" x14ac:dyDescent="0.3">
      <c r="B3312" s="2"/>
    </row>
    <row r="3313" spans="2:2" x14ac:dyDescent="0.3">
      <c r="B3313" s="2"/>
    </row>
    <row r="3314" spans="2:2" x14ac:dyDescent="0.3">
      <c r="B3314" s="2"/>
    </row>
    <row r="3315" spans="2:2" x14ac:dyDescent="0.3">
      <c r="B3315" s="2"/>
    </row>
    <row r="3316" spans="2:2" x14ac:dyDescent="0.3">
      <c r="B3316" s="2"/>
    </row>
    <row r="3317" spans="2:2" x14ac:dyDescent="0.3">
      <c r="B3317" s="2"/>
    </row>
    <row r="3318" spans="2:2" x14ac:dyDescent="0.3">
      <c r="B3318" s="2"/>
    </row>
    <row r="3319" spans="2:2" x14ac:dyDescent="0.3">
      <c r="B3319" s="2"/>
    </row>
    <row r="3320" spans="2:2" x14ac:dyDescent="0.3">
      <c r="B3320" s="2"/>
    </row>
    <row r="3321" spans="2:2" x14ac:dyDescent="0.3">
      <c r="B3321" s="2"/>
    </row>
    <row r="3322" spans="2:2" x14ac:dyDescent="0.3">
      <c r="B3322" s="2"/>
    </row>
    <row r="3323" spans="2:2" x14ac:dyDescent="0.3">
      <c r="B3323" s="2"/>
    </row>
    <row r="3324" spans="2:2" x14ac:dyDescent="0.3">
      <c r="B3324" s="2"/>
    </row>
    <row r="3325" spans="2:2" x14ac:dyDescent="0.3">
      <c r="B3325" s="2"/>
    </row>
    <row r="3326" spans="2:2" x14ac:dyDescent="0.3">
      <c r="B3326" s="2"/>
    </row>
    <row r="3327" spans="2:2" x14ac:dyDescent="0.3">
      <c r="B3327" s="2"/>
    </row>
    <row r="3328" spans="2:2" x14ac:dyDescent="0.3">
      <c r="B3328" s="2"/>
    </row>
    <row r="3329" spans="2:2" x14ac:dyDescent="0.3">
      <c r="B3329" s="2"/>
    </row>
    <row r="3330" spans="2:2" x14ac:dyDescent="0.3">
      <c r="B3330" s="2"/>
    </row>
    <row r="3331" spans="2:2" x14ac:dyDescent="0.3">
      <c r="B3331" s="2"/>
    </row>
    <row r="3332" spans="2:2" x14ac:dyDescent="0.3">
      <c r="B3332" s="2"/>
    </row>
    <row r="3333" spans="2:2" x14ac:dyDescent="0.3">
      <c r="B3333" s="2"/>
    </row>
    <row r="3334" spans="2:2" x14ac:dyDescent="0.3">
      <c r="B3334" s="2"/>
    </row>
    <row r="3335" spans="2:2" x14ac:dyDescent="0.3">
      <c r="B3335" s="2"/>
    </row>
    <row r="3336" spans="2:2" x14ac:dyDescent="0.3">
      <c r="B3336" s="2"/>
    </row>
    <row r="3337" spans="2:2" x14ac:dyDescent="0.3">
      <c r="B3337" s="2"/>
    </row>
    <row r="3338" spans="2:2" x14ac:dyDescent="0.3">
      <c r="B3338" s="2"/>
    </row>
    <row r="3339" spans="2:2" x14ac:dyDescent="0.3">
      <c r="B3339" s="2"/>
    </row>
    <row r="3340" spans="2:2" x14ac:dyDescent="0.3">
      <c r="B3340" s="2"/>
    </row>
    <row r="3341" spans="2:2" x14ac:dyDescent="0.3">
      <c r="B3341" s="2"/>
    </row>
    <row r="3342" spans="2:2" x14ac:dyDescent="0.3">
      <c r="B3342" s="2"/>
    </row>
    <row r="3343" spans="2:2" x14ac:dyDescent="0.3">
      <c r="B3343" s="2"/>
    </row>
    <row r="3344" spans="2:2" x14ac:dyDescent="0.3">
      <c r="B3344" s="2"/>
    </row>
    <row r="3345" spans="2:2" x14ac:dyDescent="0.3">
      <c r="B3345" s="2"/>
    </row>
    <row r="3346" spans="2:2" x14ac:dyDescent="0.3">
      <c r="B3346" s="2"/>
    </row>
    <row r="3347" spans="2:2" x14ac:dyDescent="0.3">
      <c r="B3347" s="2"/>
    </row>
    <row r="3348" spans="2:2" x14ac:dyDescent="0.3">
      <c r="B3348" s="2"/>
    </row>
    <row r="3349" spans="2:2" x14ac:dyDescent="0.3">
      <c r="B3349" s="2"/>
    </row>
    <row r="3350" spans="2:2" x14ac:dyDescent="0.3">
      <c r="B3350" s="2"/>
    </row>
    <row r="3351" spans="2:2" x14ac:dyDescent="0.3">
      <c r="B3351" s="2"/>
    </row>
    <row r="3352" spans="2:2" x14ac:dyDescent="0.3">
      <c r="B3352" s="2"/>
    </row>
    <row r="3353" spans="2:2" x14ac:dyDescent="0.3">
      <c r="B3353" s="2"/>
    </row>
    <row r="3354" spans="2:2" x14ac:dyDescent="0.3">
      <c r="B3354" s="2"/>
    </row>
    <row r="3355" spans="2:2" x14ac:dyDescent="0.3">
      <c r="B3355" s="2"/>
    </row>
    <row r="3356" spans="2:2" x14ac:dyDescent="0.3">
      <c r="B3356" s="2"/>
    </row>
    <row r="3357" spans="2:2" x14ac:dyDescent="0.3">
      <c r="B3357" s="2"/>
    </row>
    <row r="3358" spans="2:2" x14ac:dyDescent="0.3">
      <c r="B3358" s="2"/>
    </row>
    <row r="3359" spans="2:2" x14ac:dyDescent="0.3">
      <c r="B3359" s="2"/>
    </row>
    <row r="3360" spans="2:2" x14ac:dyDescent="0.3">
      <c r="B3360" s="2"/>
    </row>
    <row r="3361" spans="2:2" x14ac:dyDescent="0.3">
      <c r="B3361" s="2"/>
    </row>
    <row r="3362" spans="2:2" x14ac:dyDescent="0.3">
      <c r="B3362" s="2"/>
    </row>
    <row r="3363" spans="2:2" x14ac:dyDescent="0.3">
      <c r="B3363" s="2"/>
    </row>
    <row r="3364" spans="2:2" x14ac:dyDescent="0.3">
      <c r="B3364" s="2"/>
    </row>
    <row r="3365" spans="2:2" x14ac:dyDescent="0.3">
      <c r="B3365" s="2"/>
    </row>
    <row r="3366" spans="2:2" x14ac:dyDescent="0.3">
      <c r="B3366" s="2"/>
    </row>
    <row r="3367" spans="2:2" x14ac:dyDescent="0.3">
      <c r="B3367" s="2"/>
    </row>
    <row r="3368" spans="2:2" x14ac:dyDescent="0.3">
      <c r="B3368" s="2"/>
    </row>
    <row r="3369" spans="2:2" x14ac:dyDescent="0.3">
      <c r="B3369" s="2"/>
    </row>
    <row r="3370" spans="2:2" x14ac:dyDescent="0.3">
      <c r="B3370" s="2"/>
    </row>
    <row r="3371" spans="2:2" x14ac:dyDescent="0.3">
      <c r="B3371" s="2"/>
    </row>
    <row r="3372" spans="2:2" x14ac:dyDescent="0.3">
      <c r="B3372" s="2"/>
    </row>
    <row r="3373" spans="2:2" x14ac:dyDescent="0.3">
      <c r="B3373" s="2"/>
    </row>
    <row r="3374" spans="2:2" x14ac:dyDescent="0.3">
      <c r="B3374" s="2"/>
    </row>
    <row r="3375" spans="2:2" x14ac:dyDescent="0.3">
      <c r="B3375" s="2"/>
    </row>
    <row r="3376" spans="2:2" x14ac:dyDescent="0.3">
      <c r="B3376" s="2"/>
    </row>
    <row r="3377" spans="2:2" x14ac:dyDescent="0.3">
      <c r="B3377" s="2"/>
    </row>
    <row r="3378" spans="2:2" x14ac:dyDescent="0.3">
      <c r="B3378" s="2"/>
    </row>
    <row r="3379" spans="2:2" x14ac:dyDescent="0.3">
      <c r="B3379" s="2"/>
    </row>
    <row r="3380" spans="2:2" x14ac:dyDescent="0.3">
      <c r="B3380" s="2"/>
    </row>
    <row r="3381" spans="2:2" x14ac:dyDescent="0.3">
      <c r="B3381" s="2"/>
    </row>
    <row r="3382" spans="2:2" x14ac:dyDescent="0.3">
      <c r="B3382" s="2"/>
    </row>
    <row r="3383" spans="2:2" x14ac:dyDescent="0.3">
      <c r="B3383" s="2"/>
    </row>
    <row r="3384" spans="2:2" x14ac:dyDescent="0.3">
      <c r="B3384" s="2"/>
    </row>
    <row r="3385" spans="2:2" x14ac:dyDescent="0.3">
      <c r="B3385" s="2"/>
    </row>
    <row r="3386" spans="2:2" x14ac:dyDescent="0.3">
      <c r="B3386" s="2"/>
    </row>
    <row r="3387" spans="2:2" x14ac:dyDescent="0.3">
      <c r="B3387" s="2"/>
    </row>
    <row r="3388" spans="2:2" x14ac:dyDescent="0.3">
      <c r="B3388" s="2"/>
    </row>
    <row r="3389" spans="2:2" x14ac:dyDescent="0.3">
      <c r="B3389" s="2"/>
    </row>
    <row r="3390" spans="2:2" x14ac:dyDescent="0.3">
      <c r="B3390" s="2"/>
    </row>
    <row r="3391" spans="2:2" x14ac:dyDescent="0.3">
      <c r="B3391" s="2"/>
    </row>
    <row r="3392" spans="2:2" x14ac:dyDescent="0.3">
      <c r="B3392" s="2"/>
    </row>
    <row r="3393" spans="2:2" x14ac:dyDescent="0.3">
      <c r="B3393" s="2"/>
    </row>
    <row r="3394" spans="2:2" x14ac:dyDescent="0.3">
      <c r="B3394" s="2"/>
    </row>
    <row r="3395" spans="2:2" x14ac:dyDescent="0.3">
      <c r="B3395" s="2"/>
    </row>
    <row r="3396" spans="2:2" x14ac:dyDescent="0.3">
      <c r="B3396" s="2"/>
    </row>
    <row r="3397" spans="2:2" x14ac:dyDescent="0.3">
      <c r="B3397" s="2"/>
    </row>
    <row r="3398" spans="2:2" x14ac:dyDescent="0.3">
      <c r="B3398" s="2"/>
    </row>
    <row r="3399" spans="2:2" x14ac:dyDescent="0.3">
      <c r="B3399" s="2"/>
    </row>
    <row r="3400" spans="2:2" x14ac:dyDescent="0.3">
      <c r="B3400" s="2"/>
    </row>
    <row r="3401" spans="2:2" x14ac:dyDescent="0.3">
      <c r="B3401" s="2"/>
    </row>
    <row r="3402" spans="2:2" x14ac:dyDescent="0.3">
      <c r="B3402" s="2"/>
    </row>
    <row r="3403" spans="2:2" x14ac:dyDescent="0.3">
      <c r="B3403" s="2"/>
    </row>
    <row r="3404" spans="2:2" x14ac:dyDescent="0.3">
      <c r="B3404" s="2"/>
    </row>
    <row r="3405" spans="2:2" x14ac:dyDescent="0.3">
      <c r="B3405" s="2"/>
    </row>
    <row r="3406" spans="2:2" x14ac:dyDescent="0.3">
      <c r="B3406" s="2"/>
    </row>
    <row r="3407" spans="2:2" x14ac:dyDescent="0.3">
      <c r="B3407" s="2"/>
    </row>
    <row r="3408" spans="2:2" x14ac:dyDescent="0.3">
      <c r="B3408" s="2"/>
    </row>
    <row r="3409" spans="2:2" x14ac:dyDescent="0.3">
      <c r="B3409" s="2"/>
    </row>
    <row r="3410" spans="2:2" x14ac:dyDescent="0.3">
      <c r="B3410" s="2"/>
    </row>
    <row r="3411" spans="2:2" x14ac:dyDescent="0.3">
      <c r="B3411" s="2"/>
    </row>
    <row r="3412" spans="2:2" x14ac:dyDescent="0.3">
      <c r="B3412" s="2"/>
    </row>
    <row r="3413" spans="2:2" x14ac:dyDescent="0.3">
      <c r="B3413" s="2"/>
    </row>
    <row r="3414" spans="2:2" x14ac:dyDescent="0.3">
      <c r="B3414" s="2"/>
    </row>
    <row r="3415" spans="2:2" x14ac:dyDescent="0.3">
      <c r="B3415" s="2"/>
    </row>
    <row r="3416" spans="2:2" x14ac:dyDescent="0.3">
      <c r="B3416" s="2"/>
    </row>
    <row r="3417" spans="2:2" x14ac:dyDescent="0.3">
      <c r="B3417" s="2"/>
    </row>
    <row r="3418" spans="2:2" x14ac:dyDescent="0.3">
      <c r="B3418" s="2"/>
    </row>
    <row r="3419" spans="2:2" x14ac:dyDescent="0.3">
      <c r="B3419" s="2"/>
    </row>
    <row r="3420" spans="2:2" x14ac:dyDescent="0.3">
      <c r="B3420" s="2"/>
    </row>
    <row r="3421" spans="2:2" x14ac:dyDescent="0.3">
      <c r="B3421" s="2"/>
    </row>
    <row r="3422" spans="2:2" x14ac:dyDescent="0.3">
      <c r="B3422" s="2"/>
    </row>
    <row r="3423" spans="2:2" x14ac:dyDescent="0.3">
      <c r="B3423" s="2"/>
    </row>
    <row r="3424" spans="2:2" x14ac:dyDescent="0.3">
      <c r="B3424" s="2"/>
    </row>
    <row r="3425" spans="2:2" x14ac:dyDescent="0.3">
      <c r="B3425" s="2"/>
    </row>
    <row r="3426" spans="2:2" x14ac:dyDescent="0.3">
      <c r="B3426" s="2"/>
    </row>
    <row r="3427" spans="2:2" x14ac:dyDescent="0.3">
      <c r="B3427" s="2"/>
    </row>
    <row r="3428" spans="2:2" x14ac:dyDescent="0.3">
      <c r="B3428" s="2"/>
    </row>
    <row r="3429" spans="2:2" x14ac:dyDescent="0.3">
      <c r="B3429" s="2"/>
    </row>
    <row r="3430" spans="2:2" x14ac:dyDescent="0.3">
      <c r="B3430" s="2"/>
    </row>
    <row r="3431" spans="2:2" x14ac:dyDescent="0.3">
      <c r="B3431" s="2"/>
    </row>
    <row r="3432" spans="2:2" x14ac:dyDescent="0.3">
      <c r="B3432" s="2"/>
    </row>
    <row r="3433" spans="2:2" x14ac:dyDescent="0.3">
      <c r="B3433" s="2"/>
    </row>
    <row r="3434" spans="2:2" x14ac:dyDescent="0.3">
      <c r="B3434" s="2"/>
    </row>
    <row r="3435" spans="2:2" x14ac:dyDescent="0.3">
      <c r="B3435" s="2"/>
    </row>
    <row r="3436" spans="2:2" x14ac:dyDescent="0.3">
      <c r="B3436" s="2"/>
    </row>
    <row r="3437" spans="2:2" x14ac:dyDescent="0.3">
      <c r="B3437" s="2"/>
    </row>
    <row r="3438" spans="2:2" x14ac:dyDescent="0.3">
      <c r="B3438" s="2"/>
    </row>
    <row r="3439" spans="2:2" x14ac:dyDescent="0.3">
      <c r="B3439" s="2"/>
    </row>
    <row r="3440" spans="2:2" x14ac:dyDescent="0.3">
      <c r="B3440" s="2"/>
    </row>
    <row r="3441" spans="2:2" x14ac:dyDescent="0.3">
      <c r="B3441" s="2"/>
    </row>
    <row r="3442" spans="2:2" x14ac:dyDescent="0.3">
      <c r="B3442" s="2"/>
    </row>
    <row r="3443" spans="2:2" x14ac:dyDescent="0.3">
      <c r="B3443" s="2"/>
    </row>
    <row r="3444" spans="2:2" x14ac:dyDescent="0.3">
      <c r="B3444" s="2"/>
    </row>
    <row r="3445" spans="2:2" x14ac:dyDescent="0.3">
      <c r="B3445" s="2"/>
    </row>
    <row r="3446" spans="2:2" x14ac:dyDescent="0.3">
      <c r="B3446" s="2"/>
    </row>
    <row r="3447" spans="2:2" x14ac:dyDescent="0.3">
      <c r="B3447" s="2"/>
    </row>
    <row r="3448" spans="2:2" x14ac:dyDescent="0.3">
      <c r="B3448" s="2"/>
    </row>
    <row r="3449" spans="2:2" x14ac:dyDescent="0.3">
      <c r="B3449" s="2"/>
    </row>
    <row r="3450" spans="2:2" x14ac:dyDescent="0.3">
      <c r="B3450" s="2"/>
    </row>
    <row r="3451" spans="2:2" x14ac:dyDescent="0.3">
      <c r="B3451" s="2"/>
    </row>
    <row r="3452" spans="2:2" x14ac:dyDescent="0.3">
      <c r="B3452" s="2"/>
    </row>
    <row r="3453" spans="2:2" x14ac:dyDescent="0.3">
      <c r="B3453" s="2"/>
    </row>
    <row r="3454" spans="2:2" x14ac:dyDescent="0.3">
      <c r="B3454" s="2"/>
    </row>
    <row r="3455" spans="2:2" x14ac:dyDescent="0.3">
      <c r="B3455" s="2"/>
    </row>
    <row r="3456" spans="2:2" x14ac:dyDescent="0.3">
      <c r="B3456" s="2"/>
    </row>
    <row r="3457" spans="2:2" x14ac:dyDescent="0.3">
      <c r="B3457" s="2"/>
    </row>
    <row r="3458" spans="2:2" x14ac:dyDescent="0.3">
      <c r="B3458" s="2"/>
    </row>
    <row r="3459" spans="2:2" x14ac:dyDescent="0.3">
      <c r="B3459" s="2"/>
    </row>
    <row r="3460" spans="2:2" x14ac:dyDescent="0.3">
      <c r="B3460" s="2"/>
    </row>
    <row r="3461" spans="2:2" x14ac:dyDescent="0.3">
      <c r="B3461" s="2"/>
    </row>
    <row r="3462" spans="2:2" x14ac:dyDescent="0.3">
      <c r="B3462" s="2"/>
    </row>
    <row r="3463" spans="2:2" x14ac:dyDescent="0.3">
      <c r="B3463" s="2"/>
    </row>
    <row r="3464" spans="2:2" x14ac:dyDescent="0.3">
      <c r="B3464" s="2"/>
    </row>
    <row r="3465" spans="2:2" x14ac:dyDescent="0.3">
      <c r="B3465" s="2"/>
    </row>
    <row r="3466" spans="2:2" x14ac:dyDescent="0.3">
      <c r="B3466" s="2"/>
    </row>
    <row r="3467" spans="2:2" x14ac:dyDescent="0.3">
      <c r="B3467" s="2"/>
    </row>
    <row r="3468" spans="2:2" x14ac:dyDescent="0.3">
      <c r="B3468" s="2"/>
    </row>
    <row r="3469" spans="2:2" x14ac:dyDescent="0.3">
      <c r="B3469" s="2"/>
    </row>
    <row r="3470" spans="2:2" x14ac:dyDescent="0.3">
      <c r="B3470" s="2"/>
    </row>
    <row r="3471" spans="2:2" x14ac:dyDescent="0.3">
      <c r="B3471" s="2"/>
    </row>
    <row r="3472" spans="2:2" x14ac:dyDescent="0.3">
      <c r="B3472" s="2"/>
    </row>
    <row r="3473" spans="2:2" x14ac:dyDescent="0.3">
      <c r="B3473" s="2"/>
    </row>
    <row r="3474" spans="2:2" x14ac:dyDescent="0.3">
      <c r="B3474" s="2"/>
    </row>
    <row r="3475" spans="2:2" x14ac:dyDescent="0.3">
      <c r="B3475" s="2"/>
    </row>
    <row r="3476" spans="2:2" x14ac:dyDescent="0.3">
      <c r="B3476" s="2"/>
    </row>
    <row r="3477" spans="2:2" x14ac:dyDescent="0.3">
      <c r="B3477" s="2"/>
    </row>
    <row r="3478" spans="2:2" x14ac:dyDescent="0.3">
      <c r="B3478" s="2"/>
    </row>
    <row r="3479" spans="2:2" x14ac:dyDescent="0.3">
      <c r="B3479" s="2"/>
    </row>
    <row r="3480" spans="2:2" x14ac:dyDescent="0.3">
      <c r="B3480" s="2"/>
    </row>
    <row r="3481" spans="2:2" x14ac:dyDescent="0.3">
      <c r="B3481" s="2"/>
    </row>
    <row r="3482" spans="2:2" x14ac:dyDescent="0.3">
      <c r="B3482" s="2"/>
    </row>
    <row r="3483" spans="2:2" x14ac:dyDescent="0.3">
      <c r="B3483" s="2"/>
    </row>
    <row r="3484" spans="2:2" x14ac:dyDescent="0.3">
      <c r="B3484" s="2"/>
    </row>
    <row r="3485" spans="2:2" x14ac:dyDescent="0.3">
      <c r="B3485" s="2"/>
    </row>
    <row r="3486" spans="2:2" x14ac:dyDescent="0.3">
      <c r="B3486" s="2"/>
    </row>
    <row r="3487" spans="2:2" x14ac:dyDescent="0.3">
      <c r="B3487" s="2"/>
    </row>
    <row r="3488" spans="2:2" x14ac:dyDescent="0.3">
      <c r="B3488" s="2"/>
    </row>
    <row r="3489" spans="2:2" x14ac:dyDescent="0.3">
      <c r="B3489" s="2"/>
    </row>
    <row r="3490" spans="2:2" x14ac:dyDescent="0.3">
      <c r="B3490" s="2"/>
    </row>
    <row r="3491" spans="2:2" x14ac:dyDescent="0.3">
      <c r="B3491" s="2"/>
    </row>
    <row r="3492" spans="2:2" x14ac:dyDescent="0.3">
      <c r="B3492" s="2"/>
    </row>
    <row r="3493" spans="2:2" x14ac:dyDescent="0.3">
      <c r="B3493" s="2"/>
    </row>
    <row r="3494" spans="2:2" x14ac:dyDescent="0.3">
      <c r="B3494" s="2"/>
    </row>
    <row r="3495" spans="2:2" x14ac:dyDescent="0.3">
      <c r="B3495" s="2"/>
    </row>
    <row r="3496" spans="2:2" x14ac:dyDescent="0.3">
      <c r="B3496" s="2"/>
    </row>
    <row r="3497" spans="2:2" x14ac:dyDescent="0.3">
      <c r="B3497" s="2"/>
    </row>
    <row r="3498" spans="2:2" x14ac:dyDescent="0.3">
      <c r="B3498" s="2"/>
    </row>
    <row r="3499" spans="2:2" x14ac:dyDescent="0.3">
      <c r="B3499" s="2"/>
    </row>
    <row r="3500" spans="2:2" x14ac:dyDescent="0.3">
      <c r="B3500" s="2"/>
    </row>
    <row r="3501" spans="2:2" x14ac:dyDescent="0.3">
      <c r="B3501" s="2"/>
    </row>
    <row r="3502" spans="2:2" x14ac:dyDescent="0.3">
      <c r="B3502" s="2"/>
    </row>
    <row r="3503" spans="2:2" x14ac:dyDescent="0.3">
      <c r="B3503" s="2"/>
    </row>
    <row r="3504" spans="2:2" x14ac:dyDescent="0.3">
      <c r="B3504" s="2"/>
    </row>
    <row r="3505" spans="2:2" x14ac:dyDescent="0.3">
      <c r="B3505" s="2"/>
    </row>
    <row r="3506" spans="2:2" x14ac:dyDescent="0.3">
      <c r="B3506" s="2"/>
    </row>
    <row r="3507" spans="2:2" x14ac:dyDescent="0.3">
      <c r="B3507" s="2"/>
    </row>
    <row r="3508" spans="2:2" x14ac:dyDescent="0.3">
      <c r="B3508" s="2"/>
    </row>
    <row r="3509" spans="2:2" x14ac:dyDescent="0.3">
      <c r="B3509" s="2"/>
    </row>
    <row r="3510" spans="2:2" x14ac:dyDescent="0.3">
      <c r="B3510" s="2"/>
    </row>
    <row r="3511" spans="2:2" x14ac:dyDescent="0.3">
      <c r="B3511" s="2"/>
    </row>
    <row r="3512" spans="2:2" x14ac:dyDescent="0.3">
      <c r="B3512" s="2"/>
    </row>
    <row r="3513" spans="2:2" x14ac:dyDescent="0.3">
      <c r="B3513" s="2"/>
    </row>
    <row r="3514" spans="2:2" x14ac:dyDescent="0.3">
      <c r="B3514" s="2"/>
    </row>
    <row r="3515" spans="2:2" x14ac:dyDescent="0.3">
      <c r="B3515" s="2"/>
    </row>
    <row r="3516" spans="2:2" x14ac:dyDescent="0.3">
      <c r="B3516" s="2"/>
    </row>
    <row r="3517" spans="2:2" x14ac:dyDescent="0.3">
      <c r="B3517" s="2"/>
    </row>
    <row r="3518" spans="2:2" x14ac:dyDescent="0.3">
      <c r="B3518" s="2"/>
    </row>
    <row r="3519" spans="2:2" x14ac:dyDescent="0.3">
      <c r="B3519" s="2"/>
    </row>
    <row r="3520" spans="2:2" x14ac:dyDescent="0.3">
      <c r="B3520" s="2"/>
    </row>
    <row r="3521" spans="2:2" x14ac:dyDescent="0.3">
      <c r="B3521" s="2"/>
    </row>
    <row r="3522" spans="2:2" x14ac:dyDescent="0.3">
      <c r="B3522" s="2"/>
    </row>
    <row r="3523" spans="2:2" x14ac:dyDescent="0.3">
      <c r="B3523" s="2"/>
    </row>
    <row r="3524" spans="2:2" x14ac:dyDescent="0.3">
      <c r="B3524" s="2"/>
    </row>
    <row r="3525" spans="2:2" x14ac:dyDescent="0.3">
      <c r="B3525" s="2"/>
    </row>
    <row r="3526" spans="2:2" x14ac:dyDescent="0.3">
      <c r="B3526" s="2"/>
    </row>
    <row r="3527" spans="2:2" x14ac:dyDescent="0.3">
      <c r="B3527" s="2"/>
    </row>
    <row r="3528" spans="2:2" x14ac:dyDescent="0.3">
      <c r="B3528" s="2"/>
    </row>
    <row r="3529" spans="2:2" x14ac:dyDescent="0.3">
      <c r="B3529" s="2"/>
    </row>
    <row r="3530" spans="2:2" x14ac:dyDescent="0.3">
      <c r="B3530" s="2"/>
    </row>
    <row r="3531" spans="2:2" x14ac:dyDescent="0.3">
      <c r="B3531" s="2"/>
    </row>
    <row r="3532" spans="2:2" x14ac:dyDescent="0.3">
      <c r="B3532" s="2"/>
    </row>
    <row r="3533" spans="2:2" x14ac:dyDescent="0.3">
      <c r="B3533" s="2"/>
    </row>
    <row r="3534" spans="2:2" x14ac:dyDescent="0.3">
      <c r="B3534" s="2"/>
    </row>
    <row r="3535" spans="2:2" x14ac:dyDescent="0.3">
      <c r="B3535" s="2"/>
    </row>
    <row r="3536" spans="2:2" x14ac:dyDescent="0.3">
      <c r="B3536" s="2"/>
    </row>
    <row r="3537" spans="2:2" x14ac:dyDescent="0.3">
      <c r="B3537" s="2"/>
    </row>
    <row r="3538" spans="2:2" x14ac:dyDescent="0.3">
      <c r="B3538" s="2"/>
    </row>
    <row r="3539" spans="2:2" x14ac:dyDescent="0.3">
      <c r="B3539" s="2"/>
    </row>
    <row r="3540" spans="2:2" x14ac:dyDescent="0.3">
      <c r="B3540" s="2"/>
    </row>
    <row r="3541" spans="2:2" x14ac:dyDescent="0.3">
      <c r="B3541" s="2"/>
    </row>
    <row r="3542" spans="2:2" x14ac:dyDescent="0.3">
      <c r="B3542" s="2"/>
    </row>
    <row r="3543" spans="2:2" x14ac:dyDescent="0.3">
      <c r="B3543" s="2"/>
    </row>
    <row r="3544" spans="2:2" x14ac:dyDescent="0.3">
      <c r="B3544" s="2"/>
    </row>
    <row r="3545" spans="2:2" x14ac:dyDescent="0.3">
      <c r="B3545" s="2"/>
    </row>
    <row r="3546" spans="2:2" x14ac:dyDescent="0.3">
      <c r="B3546" s="2"/>
    </row>
    <row r="3547" spans="2:2" x14ac:dyDescent="0.3">
      <c r="B3547" s="2"/>
    </row>
    <row r="3548" spans="2:2" x14ac:dyDescent="0.3">
      <c r="B3548" s="2"/>
    </row>
    <row r="3549" spans="2:2" x14ac:dyDescent="0.3">
      <c r="B3549" s="2"/>
    </row>
    <row r="3550" spans="2:2" x14ac:dyDescent="0.3">
      <c r="B3550" s="2"/>
    </row>
    <row r="3551" spans="2:2" x14ac:dyDescent="0.3">
      <c r="B3551" s="2"/>
    </row>
    <row r="3552" spans="2:2" x14ac:dyDescent="0.3">
      <c r="B3552" s="2"/>
    </row>
    <row r="3553" spans="2:2" x14ac:dyDescent="0.3">
      <c r="B3553" s="2"/>
    </row>
    <row r="3554" spans="2:2" x14ac:dyDescent="0.3">
      <c r="B3554" s="2"/>
    </row>
    <row r="3555" spans="2:2" x14ac:dyDescent="0.3">
      <c r="B3555" s="2"/>
    </row>
    <row r="3556" spans="2:2" x14ac:dyDescent="0.3">
      <c r="B3556" s="2"/>
    </row>
    <row r="3557" spans="2:2" x14ac:dyDescent="0.3">
      <c r="B3557" s="2"/>
    </row>
    <row r="3558" spans="2:2" x14ac:dyDescent="0.3">
      <c r="B3558" s="2"/>
    </row>
    <row r="3559" spans="2:2" x14ac:dyDescent="0.3">
      <c r="B3559" s="2"/>
    </row>
    <row r="3560" spans="2:2" x14ac:dyDescent="0.3">
      <c r="B3560" s="2"/>
    </row>
    <row r="3561" spans="2:2" x14ac:dyDescent="0.3">
      <c r="B3561" s="2"/>
    </row>
    <row r="3562" spans="2:2" x14ac:dyDescent="0.3">
      <c r="B3562" s="2"/>
    </row>
    <row r="3563" spans="2:2" x14ac:dyDescent="0.3">
      <c r="B3563" s="2"/>
    </row>
    <row r="3564" spans="2:2" x14ac:dyDescent="0.3">
      <c r="B3564" s="2"/>
    </row>
    <row r="3565" spans="2:2" x14ac:dyDescent="0.3">
      <c r="B3565" s="2"/>
    </row>
    <row r="3566" spans="2:2" x14ac:dyDescent="0.3">
      <c r="B3566" s="2"/>
    </row>
    <row r="3567" spans="2:2" x14ac:dyDescent="0.3">
      <c r="B3567" s="2"/>
    </row>
    <row r="3568" spans="2:2" x14ac:dyDescent="0.3">
      <c r="B3568" s="2"/>
    </row>
    <row r="3569" spans="2:2" x14ac:dyDescent="0.3">
      <c r="B3569" s="2"/>
    </row>
    <row r="3570" spans="2:2" x14ac:dyDescent="0.3">
      <c r="B3570" s="2"/>
    </row>
    <row r="3571" spans="2:2" x14ac:dyDescent="0.3">
      <c r="B3571" s="2"/>
    </row>
    <row r="3572" spans="2:2" x14ac:dyDescent="0.3">
      <c r="B3572" s="2"/>
    </row>
    <row r="3573" spans="2:2" x14ac:dyDescent="0.3">
      <c r="B3573" s="2"/>
    </row>
    <row r="3574" spans="2:2" x14ac:dyDescent="0.3">
      <c r="B3574" s="2"/>
    </row>
    <row r="3575" spans="2:2" x14ac:dyDescent="0.3">
      <c r="B3575" s="2"/>
    </row>
    <row r="3576" spans="2:2" x14ac:dyDescent="0.3">
      <c r="B3576" s="2"/>
    </row>
    <row r="3577" spans="2:2" x14ac:dyDescent="0.3">
      <c r="B3577" s="2"/>
    </row>
    <row r="3578" spans="2:2" x14ac:dyDescent="0.3">
      <c r="B3578" s="2"/>
    </row>
    <row r="3579" spans="2:2" x14ac:dyDescent="0.3">
      <c r="B3579" s="2"/>
    </row>
    <row r="3580" spans="2:2" x14ac:dyDescent="0.3">
      <c r="B3580" s="2"/>
    </row>
    <row r="3581" spans="2:2" x14ac:dyDescent="0.3">
      <c r="B3581" s="2"/>
    </row>
    <row r="3582" spans="2:2" x14ac:dyDescent="0.3">
      <c r="B3582" s="2"/>
    </row>
    <row r="3583" spans="2:2" x14ac:dyDescent="0.3">
      <c r="B3583" s="2"/>
    </row>
    <row r="3584" spans="2:2" x14ac:dyDescent="0.3">
      <c r="B3584" s="2"/>
    </row>
    <row r="3585" spans="2:2" x14ac:dyDescent="0.3">
      <c r="B3585" s="2"/>
    </row>
    <row r="3586" spans="2:2" x14ac:dyDescent="0.3">
      <c r="B3586" s="2"/>
    </row>
    <row r="3587" spans="2:2" x14ac:dyDescent="0.3">
      <c r="B3587" s="2"/>
    </row>
    <row r="3588" spans="2:2" x14ac:dyDescent="0.3">
      <c r="B3588" s="2"/>
    </row>
    <row r="3589" spans="2:2" x14ac:dyDescent="0.3">
      <c r="B3589" s="2"/>
    </row>
    <row r="3590" spans="2:2" x14ac:dyDescent="0.3">
      <c r="B3590" s="2"/>
    </row>
    <row r="3591" spans="2:2" x14ac:dyDescent="0.3">
      <c r="B3591" s="2"/>
    </row>
    <row r="3592" spans="2:2" x14ac:dyDescent="0.3">
      <c r="B3592" s="2"/>
    </row>
    <row r="3593" spans="2:2" x14ac:dyDescent="0.3">
      <c r="B3593" s="2"/>
    </row>
    <row r="3594" spans="2:2" x14ac:dyDescent="0.3">
      <c r="B3594" s="2"/>
    </row>
    <row r="3595" spans="2:2" x14ac:dyDescent="0.3">
      <c r="B3595" s="2"/>
    </row>
    <row r="3596" spans="2:2" x14ac:dyDescent="0.3">
      <c r="B3596" s="2"/>
    </row>
    <row r="3597" spans="2:2" x14ac:dyDescent="0.3">
      <c r="B3597" s="2"/>
    </row>
    <row r="3598" spans="2:2" x14ac:dyDescent="0.3">
      <c r="B3598" s="2"/>
    </row>
    <row r="3599" spans="2:2" x14ac:dyDescent="0.3">
      <c r="B3599" s="2"/>
    </row>
    <row r="3600" spans="2:2" x14ac:dyDescent="0.3">
      <c r="B3600" s="2"/>
    </row>
    <row r="3601" spans="2:2" x14ac:dyDescent="0.3">
      <c r="B3601" s="2"/>
    </row>
    <row r="3602" spans="2:2" x14ac:dyDescent="0.3">
      <c r="B3602" s="2"/>
    </row>
    <row r="3603" spans="2:2" x14ac:dyDescent="0.3">
      <c r="B3603" s="2"/>
    </row>
    <row r="3604" spans="2:2" x14ac:dyDescent="0.3">
      <c r="B3604" s="2"/>
    </row>
    <row r="3605" spans="2:2" x14ac:dyDescent="0.3">
      <c r="B3605" s="2"/>
    </row>
    <row r="3606" spans="2:2" x14ac:dyDescent="0.3">
      <c r="B3606" s="2"/>
    </row>
    <row r="3607" spans="2:2" x14ac:dyDescent="0.3">
      <c r="B3607" s="2"/>
    </row>
    <row r="3608" spans="2:2" x14ac:dyDescent="0.3">
      <c r="B3608" s="2"/>
    </row>
    <row r="3609" spans="2:2" x14ac:dyDescent="0.3">
      <c r="B3609" s="2"/>
    </row>
    <row r="3610" spans="2:2" x14ac:dyDescent="0.3">
      <c r="B3610" s="2"/>
    </row>
    <row r="3611" spans="2:2" x14ac:dyDescent="0.3">
      <c r="B3611" s="2"/>
    </row>
    <row r="3612" spans="2:2" x14ac:dyDescent="0.3">
      <c r="B3612" s="2"/>
    </row>
    <row r="3613" spans="2:2" x14ac:dyDescent="0.3">
      <c r="B3613" s="2"/>
    </row>
    <row r="3614" spans="2:2" x14ac:dyDescent="0.3">
      <c r="B3614" s="2"/>
    </row>
    <row r="3615" spans="2:2" x14ac:dyDescent="0.3">
      <c r="B3615" s="2"/>
    </row>
    <row r="3616" spans="2:2" x14ac:dyDescent="0.3">
      <c r="B3616" s="2"/>
    </row>
    <row r="3617" spans="2:2" x14ac:dyDescent="0.3">
      <c r="B3617" s="2"/>
    </row>
    <row r="3618" spans="2:2" x14ac:dyDescent="0.3">
      <c r="B3618" s="2"/>
    </row>
    <row r="3619" spans="2:2" x14ac:dyDescent="0.3">
      <c r="B3619" s="2"/>
    </row>
    <row r="3620" spans="2:2" x14ac:dyDescent="0.3">
      <c r="B3620" s="2"/>
    </row>
    <row r="3621" spans="2:2" x14ac:dyDescent="0.3">
      <c r="B3621" s="2"/>
    </row>
    <row r="3622" spans="2:2" x14ac:dyDescent="0.3">
      <c r="B3622" s="2"/>
    </row>
    <row r="3623" spans="2:2" x14ac:dyDescent="0.3">
      <c r="B3623" s="2"/>
    </row>
    <row r="3624" spans="2:2" x14ac:dyDescent="0.3">
      <c r="B3624" s="2"/>
    </row>
    <row r="3625" spans="2:2" x14ac:dyDescent="0.3">
      <c r="B3625" s="2"/>
    </row>
    <row r="3626" spans="2:2" x14ac:dyDescent="0.3">
      <c r="B3626" s="2"/>
    </row>
    <row r="3627" spans="2:2" x14ac:dyDescent="0.3">
      <c r="B3627" s="2"/>
    </row>
    <row r="3628" spans="2:2" x14ac:dyDescent="0.3">
      <c r="B3628" s="2"/>
    </row>
    <row r="3629" spans="2:2" x14ac:dyDescent="0.3">
      <c r="B3629" s="2"/>
    </row>
    <row r="3630" spans="2:2" x14ac:dyDescent="0.3">
      <c r="B3630" s="2"/>
    </row>
    <row r="3631" spans="2:2" x14ac:dyDescent="0.3">
      <c r="B3631" s="2"/>
    </row>
    <row r="3632" spans="2:2" x14ac:dyDescent="0.3">
      <c r="B3632" s="2"/>
    </row>
    <row r="3633" spans="2:2" x14ac:dyDescent="0.3">
      <c r="B3633" s="2"/>
    </row>
    <row r="3634" spans="2:2" x14ac:dyDescent="0.3">
      <c r="B3634" s="2"/>
    </row>
    <row r="3635" spans="2:2" x14ac:dyDescent="0.3">
      <c r="B3635" s="2"/>
    </row>
    <row r="3636" spans="2:2" x14ac:dyDescent="0.3">
      <c r="B3636" s="2"/>
    </row>
    <row r="3637" spans="2:2" x14ac:dyDescent="0.3">
      <c r="B3637" s="2"/>
    </row>
    <row r="3638" spans="2:2" x14ac:dyDescent="0.3">
      <c r="B3638" s="2"/>
    </row>
    <row r="3639" spans="2:2" x14ac:dyDescent="0.3">
      <c r="B3639" s="2"/>
    </row>
    <row r="3640" spans="2:2" x14ac:dyDescent="0.3">
      <c r="B3640" s="2"/>
    </row>
    <row r="3641" spans="2:2" x14ac:dyDescent="0.3">
      <c r="B3641" s="2"/>
    </row>
    <row r="3642" spans="2:2" x14ac:dyDescent="0.3">
      <c r="B3642" s="2"/>
    </row>
    <row r="3643" spans="2:2" x14ac:dyDescent="0.3">
      <c r="B3643" s="2"/>
    </row>
    <row r="3644" spans="2:2" x14ac:dyDescent="0.3">
      <c r="B3644" s="2"/>
    </row>
    <row r="3645" spans="2:2" x14ac:dyDescent="0.3">
      <c r="B3645" s="2"/>
    </row>
    <row r="3646" spans="2:2" x14ac:dyDescent="0.3">
      <c r="B3646" s="2"/>
    </row>
    <row r="3647" spans="2:2" x14ac:dyDescent="0.3">
      <c r="B3647" s="2"/>
    </row>
    <row r="3648" spans="2:2" x14ac:dyDescent="0.3">
      <c r="B3648" s="2"/>
    </row>
    <row r="3649" spans="2:2" x14ac:dyDescent="0.3">
      <c r="B3649" s="2"/>
    </row>
    <row r="3650" spans="2:2" x14ac:dyDescent="0.3">
      <c r="B3650" s="2"/>
    </row>
    <row r="3651" spans="2:2" x14ac:dyDescent="0.3">
      <c r="B3651" s="2"/>
    </row>
    <row r="3652" spans="2:2" x14ac:dyDescent="0.3">
      <c r="B3652" s="2"/>
    </row>
    <row r="3653" spans="2:2" x14ac:dyDescent="0.3">
      <c r="B3653" s="2"/>
    </row>
    <row r="3654" spans="2:2" x14ac:dyDescent="0.3">
      <c r="B3654" s="2"/>
    </row>
    <row r="3655" spans="2:2" x14ac:dyDescent="0.3">
      <c r="B3655" s="2"/>
    </row>
    <row r="3656" spans="2:2" x14ac:dyDescent="0.3">
      <c r="B3656" s="2"/>
    </row>
    <row r="3657" spans="2:2" x14ac:dyDescent="0.3">
      <c r="B3657" s="2"/>
    </row>
    <row r="3658" spans="2:2" x14ac:dyDescent="0.3">
      <c r="B3658" s="2"/>
    </row>
    <row r="3659" spans="2:2" x14ac:dyDescent="0.3">
      <c r="B3659" s="2"/>
    </row>
    <row r="3660" spans="2:2" x14ac:dyDescent="0.3">
      <c r="B3660" s="2"/>
    </row>
    <row r="3661" spans="2:2" x14ac:dyDescent="0.3">
      <c r="B3661" s="2"/>
    </row>
    <row r="3662" spans="2:2" x14ac:dyDescent="0.3">
      <c r="B3662" s="2"/>
    </row>
    <row r="3663" spans="2:2" x14ac:dyDescent="0.3">
      <c r="B3663" s="2"/>
    </row>
    <row r="3664" spans="2:2" x14ac:dyDescent="0.3">
      <c r="B3664" s="2"/>
    </row>
    <row r="3665" spans="2:2" x14ac:dyDescent="0.3">
      <c r="B3665" s="2"/>
    </row>
    <row r="3666" spans="2:2" x14ac:dyDescent="0.3">
      <c r="B3666" s="2"/>
    </row>
    <row r="3667" spans="2:2" x14ac:dyDescent="0.3">
      <c r="B3667" s="2"/>
    </row>
    <row r="3668" spans="2:2" x14ac:dyDescent="0.3">
      <c r="B3668" s="2"/>
    </row>
    <row r="3669" spans="2:2" x14ac:dyDescent="0.3">
      <c r="B3669" s="2"/>
    </row>
    <row r="3670" spans="2:2" x14ac:dyDescent="0.3">
      <c r="B3670" s="2"/>
    </row>
    <row r="3671" spans="2:2" x14ac:dyDescent="0.3">
      <c r="B3671" s="2"/>
    </row>
    <row r="3672" spans="2:2" x14ac:dyDescent="0.3">
      <c r="B3672" s="2"/>
    </row>
    <row r="3673" spans="2:2" x14ac:dyDescent="0.3">
      <c r="B3673" s="2"/>
    </row>
    <row r="3674" spans="2:2" x14ac:dyDescent="0.3">
      <c r="B3674" s="2"/>
    </row>
    <row r="3675" spans="2:2" x14ac:dyDescent="0.3">
      <c r="B3675" s="2"/>
    </row>
    <row r="3676" spans="2:2" x14ac:dyDescent="0.3">
      <c r="B3676" s="2"/>
    </row>
    <row r="3677" spans="2:2" x14ac:dyDescent="0.3">
      <c r="B3677" s="2"/>
    </row>
    <row r="3678" spans="2:2" x14ac:dyDescent="0.3">
      <c r="B3678" s="2"/>
    </row>
    <row r="3679" spans="2:2" x14ac:dyDescent="0.3">
      <c r="B3679" s="2"/>
    </row>
    <row r="3680" spans="2:2" x14ac:dyDescent="0.3">
      <c r="B3680" s="2"/>
    </row>
    <row r="3681" spans="2:2" x14ac:dyDescent="0.3">
      <c r="B3681" s="2"/>
    </row>
    <row r="3682" spans="2:2" x14ac:dyDescent="0.3">
      <c r="B3682" s="2"/>
    </row>
    <row r="3683" spans="2:2" x14ac:dyDescent="0.3">
      <c r="B3683" s="2"/>
    </row>
    <row r="3684" spans="2:2" x14ac:dyDescent="0.3">
      <c r="B3684" s="2"/>
    </row>
    <row r="3685" spans="2:2" x14ac:dyDescent="0.3">
      <c r="B3685" s="2"/>
    </row>
    <row r="3686" spans="2:2" x14ac:dyDescent="0.3">
      <c r="B3686" s="2"/>
    </row>
    <row r="3687" spans="2:2" x14ac:dyDescent="0.3">
      <c r="B3687" s="2"/>
    </row>
    <row r="3688" spans="2:2" x14ac:dyDescent="0.3">
      <c r="B3688" s="2"/>
    </row>
    <row r="3689" spans="2:2" x14ac:dyDescent="0.3">
      <c r="B3689" s="2"/>
    </row>
    <row r="3690" spans="2:2" x14ac:dyDescent="0.3">
      <c r="B3690" s="2"/>
    </row>
    <row r="3691" spans="2:2" x14ac:dyDescent="0.3">
      <c r="B3691" s="2"/>
    </row>
    <row r="3692" spans="2:2" x14ac:dyDescent="0.3">
      <c r="B3692" s="2"/>
    </row>
    <row r="3693" spans="2:2" x14ac:dyDescent="0.3">
      <c r="B3693" s="2"/>
    </row>
    <row r="3694" spans="2:2" x14ac:dyDescent="0.3">
      <c r="B3694" s="2"/>
    </row>
    <row r="3695" spans="2:2" x14ac:dyDescent="0.3">
      <c r="B3695" s="2"/>
    </row>
    <row r="3696" spans="2:2" x14ac:dyDescent="0.3">
      <c r="B3696" s="2"/>
    </row>
    <row r="3697" spans="2:2" x14ac:dyDescent="0.3">
      <c r="B3697" s="2"/>
    </row>
    <row r="3698" spans="2:2" x14ac:dyDescent="0.3">
      <c r="B3698" s="2"/>
    </row>
    <row r="3699" spans="2:2" x14ac:dyDescent="0.3">
      <c r="B3699" s="2"/>
    </row>
    <row r="3700" spans="2:2" x14ac:dyDescent="0.3">
      <c r="B3700" s="2"/>
    </row>
    <row r="3701" spans="2:2" x14ac:dyDescent="0.3">
      <c r="B3701" s="2"/>
    </row>
    <row r="3702" spans="2:2" x14ac:dyDescent="0.3">
      <c r="B3702" s="2"/>
    </row>
    <row r="3703" spans="2:2" x14ac:dyDescent="0.3">
      <c r="B3703" s="2"/>
    </row>
    <row r="3704" spans="2:2" x14ac:dyDescent="0.3">
      <c r="B3704" s="2"/>
    </row>
    <row r="3705" spans="2:2" x14ac:dyDescent="0.3">
      <c r="B3705" s="2"/>
    </row>
    <row r="3706" spans="2:2" x14ac:dyDescent="0.3">
      <c r="B3706" s="2"/>
    </row>
    <row r="3707" spans="2:2" x14ac:dyDescent="0.3">
      <c r="B3707" s="2"/>
    </row>
    <row r="3708" spans="2:2" x14ac:dyDescent="0.3">
      <c r="B3708" s="2"/>
    </row>
    <row r="3709" spans="2:2" x14ac:dyDescent="0.3">
      <c r="B3709" s="2"/>
    </row>
    <row r="3710" spans="2:2" x14ac:dyDescent="0.3">
      <c r="B3710" s="2"/>
    </row>
    <row r="3711" spans="2:2" x14ac:dyDescent="0.3">
      <c r="B3711" s="2"/>
    </row>
    <row r="3712" spans="2:2" x14ac:dyDescent="0.3">
      <c r="B3712" s="2"/>
    </row>
    <row r="3713" spans="2:2" x14ac:dyDescent="0.3">
      <c r="B3713" s="2"/>
    </row>
    <row r="3714" spans="2:2" x14ac:dyDescent="0.3">
      <c r="B3714" s="2"/>
    </row>
    <row r="3715" spans="2:2" x14ac:dyDescent="0.3">
      <c r="B3715" s="2"/>
    </row>
    <row r="3716" spans="2:2" x14ac:dyDescent="0.3">
      <c r="B3716" s="2"/>
    </row>
    <row r="3717" spans="2:2" x14ac:dyDescent="0.3">
      <c r="B3717" s="2"/>
    </row>
    <row r="3718" spans="2:2" x14ac:dyDescent="0.3">
      <c r="B3718" s="2"/>
    </row>
    <row r="3719" spans="2:2" x14ac:dyDescent="0.3">
      <c r="B3719" s="2"/>
    </row>
    <row r="3720" spans="2:2" x14ac:dyDescent="0.3">
      <c r="B3720" s="2"/>
    </row>
    <row r="3721" spans="2:2" x14ac:dyDescent="0.3">
      <c r="B3721" s="2"/>
    </row>
    <row r="3722" spans="2:2" x14ac:dyDescent="0.3">
      <c r="B3722" s="2"/>
    </row>
    <row r="3723" spans="2:2" x14ac:dyDescent="0.3">
      <c r="B3723" s="2"/>
    </row>
    <row r="3724" spans="2:2" x14ac:dyDescent="0.3">
      <c r="B3724" s="2"/>
    </row>
    <row r="3725" spans="2:2" x14ac:dyDescent="0.3">
      <c r="B3725" s="2"/>
    </row>
    <row r="3726" spans="2:2" x14ac:dyDescent="0.3">
      <c r="B3726" s="2"/>
    </row>
    <row r="3727" spans="2:2" x14ac:dyDescent="0.3">
      <c r="B3727" s="2"/>
    </row>
    <row r="3728" spans="2:2" x14ac:dyDescent="0.3">
      <c r="B3728" s="2"/>
    </row>
    <row r="3729" spans="2:2" x14ac:dyDescent="0.3">
      <c r="B3729" s="2"/>
    </row>
    <row r="3730" spans="2:2" x14ac:dyDescent="0.3">
      <c r="B3730" s="2"/>
    </row>
    <row r="3731" spans="2:2" x14ac:dyDescent="0.3">
      <c r="B3731" s="2"/>
    </row>
    <row r="3732" spans="2:2" x14ac:dyDescent="0.3">
      <c r="B3732" s="2"/>
    </row>
    <row r="3733" spans="2:2" x14ac:dyDescent="0.3">
      <c r="B3733" s="2"/>
    </row>
    <row r="3734" spans="2:2" x14ac:dyDescent="0.3">
      <c r="B3734" s="2"/>
    </row>
    <row r="3735" spans="2:2" x14ac:dyDescent="0.3">
      <c r="B3735" s="2"/>
    </row>
    <row r="3736" spans="2:2" x14ac:dyDescent="0.3">
      <c r="B3736" s="2"/>
    </row>
    <row r="3737" spans="2:2" x14ac:dyDescent="0.3">
      <c r="B3737" s="2"/>
    </row>
    <row r="3738" spans="2:2" x14ac:dyDescent="0.3">
      <c r="B3738" s="2"/>
    </row>
    <row r="3739" spans="2:2" x14ac:dyDescent="0.3">
      <c r="B3739" s="2"/>
    </row>
    <row r="3740" spans="2:2" x14ac:dyDescent="0.3">
      <c r="B3740" s="2"/>
    </row>
    <row r="3741" spans="2:2" x14ac:dyDescent="0.3">
      <c r="B3741" s="2"/>
    </row>
    <row r="3742" spans="2:2" x14ac:dyDescent="0.3">
      <c r="B3742" s="2"/>
    </row>
    <row r="3743" spans="2:2" x14ac:dyDescent="0.3">
      <c r="B3743" s="2"/>
    </row>
    <row r="3744" spans="2:2" x14ac:dyDescent="0.3">
      <c r="B3744" s="2"/>
    </row>
    <row r="3745" spans="2:2" x14ac:dyDescent="0.3">
      <c r="B3745" s="2"/>
    </row>
    <row r="3746" spans="2:2" x14ac:dyDescent="0.3">
      <c r="B3746" s="2"/>
    </row>
    <row r="3747" spans="2:2" x14ac:dyDescent="0.3">
      <c r="B3747" s="2"/>
    </row>
    <row r="3748" spans="2:2" x14ac:dyDescent="0.3">
      <c r="B3748" s="2"/>
    </row>
    <row r="3749" spans="2:2" x14ac:dyDescent="0.3">
      <c r="B3749" s="2"/>
    </row>
    <row r="3750" spans="2:2" x14ac:dyDescent="0.3">
      <c r="B3750" s="2"/>
    </row>
    <row r="3751" spans="2:2" x14ac:dyDescent="0.3">
      <c r="B3751" s="2"/>
    </row>
    <row r="3752" spans="2:2" x14ac:dyDescent="0.3">
      <c r="B3752" s="2"/>
    </row>
    <row r="3753" spans="2:2" x14ac:dyDescent="0.3">
      <c r="B3753" s="2"/>
    </row>
    <row r="3754" spans="2:2" x14ac:dyDescent="0.3">
      <c r="B3754" s="2"/>
    </row>
    <row r="3755" spans="2:2" x14ac:dyDescent="0.3">
      <c r="B3755" s="2"/>
    </row>
    <row r="3756" spans="2:2" x14ac:dyDescent="0.3">
      <c r="B3756" s="2"/>
    </row>
    <row r="3757" spans="2:2" x14ac:dyDescent="0.3">
      <c r="B3757" s="2"/>
    </row>
    <row r="3758" spans="2:2" x14ac:dyDescent="0.3">
      <c r="B3758" s="2"/>
    </row>
    <row r="3759" spans="2:2" x14ac:dyDescent="0.3">
      <c r="B3759" s="2"/>
    </row>
    <row r="3760" spans="2:2" x14ac:dyDescent="0.3">
      <c r="B3760" s="2"/>
    </row>
    <row r="3761" spans="2:2" x14ac:dyDescent="0.3">
      <c r="B3761" s="2"/>
    </row>
    <row r="3762" spans="2:2" x14ac:dyDescent="0.3">
      <c r="B3762" s="2"/>
    </row>
    <row r="3763" spans="2:2" x14ac:dyDescent="0.3">
      <c r="B3763" s="2"/>
    </row>
    <row r="3764" spans="2:2" x14ac:dyDescent="0.3">
      <c r="B3764" s="2"/>
    </row>
    <row r="3765" spans="2:2" x14ac:dyDescent="0.3">
      <c r="B3765" s="2"/>
    </row>
    <row r="3766" spans="2:2" x14ac:dyDescent="0.3">
      <c r="B3766" s="2"/>
    </row>
    <row r="3767" spans="2:2" x14ac:dyDescent="0.3">
      <c r="B3767" s="2"/>
    </row>
    <row r="3768" spans="2:2" x14ac:dyDescent="0.3">
      <c r="B3768" s="2"/>
    </row>
    <row r="3769" spans="2:2" x14ac:dyDescent="0.3">
      <c r="B3769" s="2"/>
    </row>
    <row r="3770" spans="2:2" x14ac:dyDescent="0.3">
      <c r="B3770" s="2"/>
    </row>
    <row r="3771" spans="2:2" x14ac:dyDescent="0.3">
      <c r="B3771" s="2"/>
    </row>
    <row r="3772" spans="2:2" x14ac:dyDescent="0.3">
      <c r="B3772" s="2"/>
    </row>
    <row r="3773" spans="2:2" x14ac:dyDescent="0.3">
      <c r="B3773" s="2"/>
    </row>
    <row r="3774" spans="2:2" x14ac:dyDescent="0.3">
      <c r="B3774" s="2"/>
    </row>
    <row r="3775" spans="2:2" x14ac:dyDescent="0.3">
      <c r="B3775" s="2"/>
    </row>
    <row r="3776" spans="2:2" x14ac:dyDescent="0.3">
      <c r="B3776" s="2"/>
    </row>
    <row r="3777" spans="2:2" x14ac:dyDescent="0.3">
      <c r="B3777" s="2"/>
    </row>
    <row r="3778" spans="2:2" x14ac:dyDescent="0.3">
      <c r="B3778" s="2"/>
    </row>
    <row r="3779" spans="2:2" x14ac:dyDescent="0.3">
      <c r="B3779" s="2"/>
    </row>
    <row r="3780" spans="2:2" x14ac:dyDescent="0.3">
      <c r="B3780" s="2"/>
    </row>
    <row r="3781" spans="2:2" x14ac:dyDescent="0.3">
      <c r="B3781" s="2"/>
    </row>
    <row r="3782" spans="2:2" x14ac:dyDescent="0.3">
      <c r="B3782" s="2"/>
    </row>
    <row r="3783" spans="2:2" x14ac:dyDescent="0.3">
      <c r="B3783" s="2"/>
    </row>
    <row r="3784" spans="2:2" x14ac:dyDescent="0.3">
      <c r="B3784" s="2"/>
    </row>
    <row r="3785" spans="2:2" x14ac:dyDescent="0.3">
      <c r="B3785" s="2"/>
    </row>
    <row r="3786" spans="2:2" x14ac:dyDescent="0.3">
      <c r="B3786" s="2"/>
    </row>
    <row r="3787" spans="2:2" x14ac:dyDescent="0.3">
      <c r="B3787" s="2"/>
    </row>
    <row r="3788" spans="2:2" x14ac:dyDescent="0.3">
      <c r="B3788" s="2"/>
    </row>
    <row r="3789" spans="2:2" x14ac:dyDescent="0.3">
      <c r="B3789" s="2"/>
    </row>
    <row r="3790" spans="2:2" x14ac:dyDescent="0.3">
      <c r="B3790" s="2"/>
    </row>
    <row r="3791" spans="2:2" x14ac:dyDescent="0.3">
      <c r="B3791" s="2"/>
    </row>
    <row r="3792" spans="2:2" x14ac:dyDescent="0.3">
      <c r="B3792" s="2"/>
    </row>
    <row r="3793" spans="2:2" x14ac:dyDescent="0.3">
      <c r="B3793" s="2"/>
    </row>
    <row r="3794" spans="2:2" x14ac:dyDescent="0.3">
      <c r="B3794" s="2"/>
    </row>
    <row r="3795" spans="2:2" x14ac:dyDescent="0.3">
      <c r="B3795" s="2"/>
    </row>
    <row r="3796" spans="2:2" x14ac:dyDescent="0.3">
      <c r="B3796" s="2"/>
    </row>
    <row r="3797" spans="2:2" x14ac:dyDescent="0.3">
      <c r="B3797" s="2"/>
    </row>
    <row r="3798" spans="2:2" x14ac:dyDescent="0.3">
      <c r="B3798" s="2"/>
    </row>
    <row r="3799" spans="2:2" x14ac:dyDescent="0.3">
      <c r="B3799" s="2"/>
    </row>
    <row r="3800" spans="2:2" x14ac:dyDescent="0.3">
      <c r="B3800" s="2"/>
    </row>
    <row r="3801" spans="2:2" x14ac:dyDescent="0.3">
      <c r="B3801" s="2"/>
    </row>
    <row r="3802" spans="2:2" x14ac:dyDescent="0.3">
      <c r="B3802" s="2"/>
    </row>
    <row r="3803" spans="2:2" x14ac:dyDescent="0.3">
      <c r="B3803" s="2"/>
    </row>
    <row r="3804" spans="2:2" x14ac:dyDescent="0.3">
      <c r="B3804" s="2"/>
    </row>
    <row r="3805" spans="2:2" x14ac:dyDescent="0.3">
      <c r="B3805" s="2"/>
    </row>
    <row r="3806" spans="2:2" x14ac:dyDescent="0.3">
      <c r="B3806" s="2"/>
    </row>
    <row r="3807" spans="2:2" x14ac:dyDescent="0.3">
      <c r="B3807" s="2"/>
    </row>
    <row r="3808" spans="2:2" x14ac:dyDescent="0.3">
      <c r="B3808" s="2"/>
    </row>
    <row r="3809" spans="2:2" x14ac:dyDescent="0.3">
      <c r="B3809" s="2"/>
    </row>
    <row r="3810" spans="2:2" x14ac:dyDescent="0.3">
      <c r="B3810" s="2"/>
    </row>
    <row r="3811" spans="2:2" x14ac:dyDescent="0.3">
      <c r="B3811" s="2"/>
    </row>
    <row r="3812" spans="2:2" x14ac:dyDescent="0.3">
      <c r="B3812" s="2"/>
    </row>
    <row r="3813" spans="2:2" x14ac:dyDescent="0.3">
      <c r="B3813" s="2"/>
    </row>
    <row r="3814" spans="2:2" x14ac:dyDescent="0.3">
      <c r="B3814" s="2"/>
    </row>
    <row r="3815" spans="2:2" x14ac:dyDescent="0.3">
      <c r="B3815" s="2"/>
    </row>
    <row r="3816" spans="2:2" x14ac:dyDescent="0.3">
      <c r="B3816" s="2"/>
    </row>
    <row r="3817" spans="2:2" x14ac:dyDescent="0.3">
      <c r="B3817" s="2"/>
    </row>
    <row r="3818" spans="2:2" x14ac:dyDescent="0.3">
      <c r="B3818" s="2"/>
    </row>
    <row r="3819" spans="2:2" x14ac:dyDescent="0.3">
      <c r="B3819" s="2"/>
    </row>
    <row r="3820" spans="2:2" x14ac:dyDescent="0.3">
      <c r="B3820" s="2"/>
    </row>
    <row r="3821" spans="2:2" x14ac:dyDescent="0.3">
      <c r="B3821" s="2"/>
    </row>
    <row r="3822" spans="2:2" x14ac:dyDescent="0.3">
      <c r="B3822" s="2"/>
    </row>
    <row r="3823" spans="2:2" x14ac:dyDescent="0.3">
      <c r="B3823" s="2"/>
    </row>
    <row r="3824" spans="2:2" x14ac:dyDescent="0.3">
      <c r="B3824" s="2"/>
    </row>
    <row r="3825" spans="2:2" x14ac:dyDescent="0.3">
      <c r="B3825" s="2"/>
    </row>
    <row r="3826" spans="2:2" x14ac:dyDescent="0.3">
      <c r="B3826" s="2"/>
    </row>
    <row r="3827" spans="2:2" x14ac:dyDescent="0.3">
      <c r="B3827" s="2"/>
    </row>
    <row r="3828" spans="2:2" x14ac:dyDescent="0.3">
      <c r="B3828" s="2"/>
    </row>
    <row r="3829" spans="2:2" x14ac:dyDescent="0.3">
      <c r="B3829" s="2"/>
    </row>
    <row r="3830" spans="2:2" x14ac:dyDescent="0.3">
      <c r="B3830" s="2"/>
    </row>
    <row r="3831" spans="2:2" x14ac:dyDescent="0.3">
      <c r="B3831" s="2"/>
    </row>
    <row r="3832" spans="2:2" x14ac:dyDescent="0.3">
      <c r="B3832" s="2"/>
    </row>
    <row r="3833" spans="2:2" x14ac:dyDescent="0.3">
      <c r="B3833" s="2"/>
    </row>
    <row r="3834" spans="2:2" x14ac:dyDescent="0.3">
      <c r="B3834" s="2"/>
    </row>
    <row r="3835" spans="2:2" x14ac:dyDescent="0.3">
      <c r="B3835" s="2"/>
    </row>
    <row r="3836" spans="2:2" x14ac:dyDescent="0.3">
      <c r="B3836" s="2"/>
    </row>
    <row r="3837" spans="2:2" x14ac:dyDescent="0.3">
      <c r="B3837" s="2"/>
    </row>
    <row r="3838" spans="2:2" x14ac:dyDescent="0.3">
      <c r="B3838" s="2"/>
    </row>
    <row r="3839" spans="2:2" x14ac:dyDescent="0.3">
      <c r="B3839" s="2"/>
    </row>
    <row r="3840" spans="2:2" x14ac:dyDescent="0.3">
      <c r="B3840" s="2"/>
    </row>
    <row r="3841" spans="2:2" x14ac:dyDescent="0.3">
      <c r="B3841" s="2"/>
    </row>
    <row r="3842" spans="2:2" x14ac:dyDescent="0.3">
      <c r="B3842" s="2"/>
    </row>
    <row r="3843" spans="2:2" x14ac:dyDescent="0.3">
      <c r="B3843" s="2"/>
    </row>
    <row r="3844" spans="2:2" x14ac:dyDescent="0.3">
      <c r="B3844" s="2"/>
    </row>
    <row r="3845" spans="2:2" x14ac:dyDescent="0.3">
      <c r="B3845" s="2"/>
    </row>
    <row r="3846" spans="2:2" x14ac:dyDescent="0.3">
      <c r="B3846" s="2"/>
    </row>
    <row r="3847" spans="2:2" x14ac:dyDescent="0.3">
      <c r="B3847" s="2"/>
    </row>
    <row r="3848" spans="2:2" x14ac:dyDescent="0.3">
      <c r="B3848" s="2"/>
    </row>
    <row r="3849" spans="2:2" x14ac:dyDescent="0.3">
      <c r="B3849" s="2"/>
    </row>
    <row r="3850" spans="2:2" x14ac:dyDescent="0.3">
      <c r="B3850" s="2"/>
    </row>
    <row r="3851" spans="2:2" x14ac:dyDescent="0.3">
      <c r="B3851" s="2"/>
    </row>
    <row r="3852" spans="2:2" x14ac:dyDescent="0.3">
      <c r="B3852" s="2"/>
    </row>
    <row r="3853" spans="2:2" x14ac:dyDescent="0.3">
      <c r="B3853" s="2"/>
    </row>
    <row r="3854" spans="2:2" x14ac:dyDescent="0.3">
      <c r="B3854" s="2"/>
    </row>
    <row r="3855" spans="2:2" x14ac:dyDescent="0.3">
      <c r="B3855" s="2"/>
    </row>
    <row r="3856" spans="2:2" x14ac:dyDescent="0.3">
      <c r="B3856" s="2"/>
    </row>
    <row r="3857" spans="2:2" x14ac:dyDescent="0.3">
      <c r="B3857" s="2"/>
    </row>
    <row r="3858" spans="2:2" x14ac:dyDescent="0.3">
      <c r="B3858" s="2"/>
    </row>
    <row r="3859" spans="2:2" x14ac:dyDescent="0.3">
      <c r="B3859" s="2"/>
    </row>
    <row r="3860" spans="2:2" x14ac:dyDescent="0.3">
      <c r="B3860" s="2"/>
    </row>
    <row r="3861" spans="2:2" x14ac:dyDescent="0.3">
      <c r="B3861" s="2"/>
    </row>
    <row r="3862" spans="2:2" x14ac:dyDescent="0.3">
      <c r="B3862" s="2"/>
    </row>
    <row r="3863" spans="2:2" x14ac:dyDescent="0.3">
      <c r="B3863" s="2"/>
    </row>
    <row r="3864" spans="2:2" x14ac:dyDescent="0.3">
      <c r="B3864" s="2"/>
    </row>
    <row r="3865" spans="2:2" x14ac:dyDescent="0.3">
      <c r="B3865" s="2"/>
    </row>
    <row r="3866" spans="2:2" x14ac:dyDescent="0.3">
      <c r="B3866" s="2"/>
    </row>
    <row r="3867" spans="2:2" x14ac:dyDescent="0.3">
      <c r="B3867" s="2"/>
    </row>
    <row r="3868" spans="2:2" x14ac:dyDescent="0.3">
      <c r="B3868" s="2"/>
    </row>
    <row r="3869" spans="2:2" x14ac:dyDescent="0.3">
      <c r="B3869" s="2"/>
    </row>
    <row r="3870" spans="2:2" x14ac:dyDescent="0.3">
      <c r="B3870" s="2"/>
    </row>
    <row r="3871" spans="2:2" x14ac:dyDescent="0.3">
      <c r="B3871" s="2"/>
    </row>
    <row r="3872" spans="2:2" x14ac:dyDescent="0.3">
      <c r="B3872" s="2"/>
    </row>
    <row r="3873" spans="2:2" x14ac:dyDescent="0.3">
      <c r="B3873" s="2"/>
    </row>
    <row r="3874" spans="2:2" x14ac:dyDescent="0.3">
      <c r="B3874" s="2"/>
    </row>
    <row r="3875" spans="2:2" x14ac:dyDescent="0.3">
      <c r="B3875" s="2"/>
    </row>
    <row r="3876" spans="2:2" x14ac:dyDescent="0.3">
      <c r="B3876" s="2"/>
    </row>
    <row r="3877" spans="2:2" x14ac:dyDescent="0.3">
      <c r="B3877" s="2"/>
    </row>
    <row r="3878" spans="2:2" x14ac:dyDescent="0.3">
      <c r="B3878" s="2"/>
    </row>
    <row r="3879" spans="2:2" x14ac:dyDescent="0.3">
      <c r="B3879" s="2"/>
    </row>
    <row r="3880" spans="2:2" x14ac:dyDescent="0.3">
      <c r="B3880" s="2"/>
    </row>
    <row r="3881" spans="2:2" x14ac:dyDescent="0.3">
      <c r="B3881" s="2"/>
    </row>
    <row r="3882" spans="2:2" x14ac:dyDescent="0.3">
      <c r="B3882" s="2"/>
    </row>
    <row r="3883" spans="2:2" x14ac:dyDescent="0.3">
      <c r="B3883" s="2"/>
    </row>
    <row r="3884" spans="2:2" x14ac:dyDescent="0.3">
      <c r="B3884" s="2"/>
    </row>
    <row r="3885" spans="2:2" x14ac:dyDescent="0.3">
      <c r="B3885" s="2"/>
    </row>
    <row r="3886" spans="2:2" x14ac:dyDescent="0.3">
      <c r="B3886" s="2"/>
    </row>
    <row r="3887" spans="2:2" x14ac:dyDescent="0.3">
      <c r="B3887" s="2"/>
    </row>
    <row r="3888" spans="2:2" x14ac:dyDescent="0.3">
      <c r="B3888" s="2"/>
    </row>
    <row r="3889" spans="2:2" x14ac:dyDescent="0.3">
      <c r="B3889" s="2"/>
    </row>
    <row r="3890" spans="2:2" x14ac:dyDescent="0.3">
      <c r="B3890" s="2"/>
    </row>
    <row r="3891" spans="2:2" x14ac:dyDescent="0.3">
      <c r="B3891" s="2"/>
    </row>
    <row r="3892" spans="2:2" x14ac:dyDescent="0.3">
      <c r="B3892" s="2"/>
    </row>
    <row r="3893" spans="2:2" x14ac:dyDescent="0.3">
      <c r="B3893" s="2"/>
    </row>
    <row r="3894" spans="2:2" x14ac:dyDescent="0.3">
      <c r="B3894" s="2"/>
    </row>
    <row r="3895" spans="2:2" x14ac:dyDescent="0.3">
      <c r="B3895" s="2"/>
    </row>
    <row r="3896" spans="2:2" x14ac:dyDescent="0.3">
      <c r="B3896" s="2"/>
    </row>
    <row r="3897" spans="2:2" x14ac:dyDescent="0.3">
      <c r="B3897" s="2"/>
    </row>
    <row r="3898" spans="2:2" x14ac:dyDescent="0.3">
      <c r="B3898" s="2"/>
    </row>
    <row r="3899" spans="2:2" x14ac:dyDescent="0.3">
      <c r="B3899" s="2"/>
    </row>
    <row r="3900" spans="2:2" x14ac:dyDescent="0.3">
      <c r="B3900" s="2"/>
    </row>
    <row r="3901" spans="2:2" x14ac:dyDescent="0.3">
      <c r="B3901" s="2"/>
    </row>
    <row r="3902" spans="2:2" x14ac:dyDescent="0.3">
      <c r="B3902" s="2"/>
    </row>
    <row r="3903" spans="2:2" x14ac:dyDescent="0.3">
      <c r="B3903" s="2"/>
    </row>
    <row r="3904" spans="2:2" x14ac:dyDescent="0.3">
      <c r="B3904" s="2"/>
    </row>
    <row r="3905" spans="2:2" x14ac:dyDescent="0.3">
      <c r="B3905" s="2"/>
    </row>
    <row r="3906" spans="2:2" x14ac:dyDescent="0.3">
      <c r="B3906" s="2"/>
    </row>
    <row r="3907" spans="2:2" x14ac:dyDescent="0.3">
      <c r="B3907" s="2"/>
    </row>
    <row r="3908" spans="2:2" x14ac:dyDescent="0.3">
      <c r="B3908" s="2"/>
    </row>
    <row r="3909" spans="2:2" x14ac:dyDescent="0.3">
      <c r="B3909" s="2"/>
    </row>
    <row r="3910" spans="2:2" x14ac:dyDescent="0.3">
      <c r="B3910" s="2"/>
    </row>
    <row r="3911" spans="2:2" x14ac:dyDescent="0.3">
      <c r="B3911" s="2"/>
    </row>
    <row r="3912" spans="2:2" x14ac:dyDescent="0.3">
      <c r="B3912" s="2"/>
    </row>
    <row r="3913" spans="2:2" x14ac:dyDescent="0.3">
      <c r="B3913" s="2"/>
    </row>
    <row r="3914" spans="2:2" x14ac:dyDescent="0.3">
      <c r="B3914" s="2"/>
    </row>
    <row r="3915" spans="2:2" x14ac:dyDescent="0.3">
      <c r="B3915" s="2"/>
    </row>
    <row r="3916" spans="2:2" x14ac:dyDescent="0.3">
      <c r="B3916" s="2"/>
    </row>
    <row r="3917" spans="2:2" x14ac:dyDescent="0.3">
      <c r="B3917" s="2"/>
    </row>
    <row r="3918" spans="2:2" x14ac:dyDescent="0.3">
      <c r="B3918" s="2"/>
    </row>
    <row r="3919" spans="2:2" x14ac:dyDescent="0.3">
      <c r="B3919" s="2"/>
    </row>
    <row r="3920" spans="2:2" x14ac:dyDescent="0.3">
      <c r="B3920" s="2"/>
    </row>
    <row r="3921" spans="2:2" x14ac:dyDescent="0.3">
      <c r="B3921" s="2"/>
    </row>
    <row r="3922" spans="2:2" x14ac:dyDescent="0.3">
      <c r="B3922" s="2"/>
    </row>
    <row r="3923" spans="2:2" x14ac:dyDescent="0.3">
      <c r="B3923" s="2"/>
    </row>
    <row r="3924" spans="2:2" x14ac:dyDescent="0.3">
      <c r="B3924" s="2"/>
    </row>
    <row r="3925" spans="2:2" x14ac:dyDescent="0.3">
      <c r="B3925" s="2"/>
    </row>
    <row r="3926" spans="2:2" x14ac:dyDescent="0.3">
      <c r="B3926" s="2"/>
    </row>
    <row r="3927" spans="2:2" x14ac:dyDescent="0.3">
      <c r="B3927" s="2"/>
    </row>
    <row r="3928" spans="2:2" x14ac:dyDescent="0.3">
      <c r="B3928" s="2"/>
    </row>
    <row r="3929" spans="2:2" x14ac:dyDescent="0.3">
      <c r="B3929" s="2"/>
    </row>
    <row r="3930" spans="2:2" x14ac:dyDescent="0.3">
      <c r="B3930" s="2"/>
    </row>
    <row r="3931" spans="2:2" x14ac:dyDescent="0.3">
      <c r="B3931" s="2"/>
    </row>
    <row r="3932" spans="2:2" x14ac:dyDescent="0.3">
      <c r="B3932" s="2"/>
    </row>
    <row r="3933" spans="2:2" x14ac:dyDescent="0.3">
      <c r="B3933" s="2"/>
    </row>
    <row r="3934" spans="2:2" x14ac:dyDescent="0.3">
      <c r="B3934" s="2"/>
    </row>
    <row r="3935" spans="2:2" x14ac:dyDescent="0.3">
      <c r="B3935" s="2"/>
    </row>
    <row r="3936" spans="2:2" x14ac:dyDescent="0.3">
      <c r="B3936" s="2"/>
    </row>
    <row r="3937" spans="2:2" x14ac:dyDescent="0.3">
      <c r="B3937" s="2"/>
    </row>
    <row r="3938" spans="2:2" x14ac:dyDescent="0.3">
      <c r="B3938" s="2"/>
    </row>
    <row r="3939" spans="2:2" x14ac:dyDescent="0.3">
      <c r="B3939" s="2"/>
    </row>
    <row r="3940" spans="2:2" x14ac:dyDescent="0.3">
      <c r="B3940" s="2"/>
    </row>
    <row r="3941" spans="2:2" x14ac:dyDescent="0.3">
      <c r="B3941" s="2"/>
    </row>
    <row r="3942" spans="2:2" x14ac:dyDescent="0.3">
      <c r="B3942" s="2"/>
    </row>
    <row r="3943" spans="2:2" x14ac:dyDescent="0.3">
      <c r="B3943" s="2"/>
    </row>
    <row r="3944" spans="2:2" x14ac:dyDescent="0.3">
      <c r="B3944" s="2"/>
    </row>
    <row r="3945" spans="2:2" x14ac:dyDescent="0.3">
      <c r="B3945" s="2"/>
    </row>
    <row r="3946" spans="2:2" x14ac:dyDescent="0.3">
      <c r="B3946" s="2"/>
    </row>
    <row r="3947" spans="2:2" x14ac:dyDescent="0.3">
      <c r="B3947" s="2"/>
    </row>
    <row r="3948" spans="2:2" x14ac:dyDescent="0.3">
      <c r="B3948" s="2"/>
    </row>
    <row r="3949" spans="2:2" x14ac:dyDescent="0.3">
      <c r="B3949" s="2"/>
    </row>
    <row r="3950" spans="2:2" x14ac:dyDescent="0.3">
      <c r="B3950" s="2"/>
    </row>
    <row r="3951" spans="2:2" x14ac:dyDescent="0.3">
      <c r="B3951" s="2"/>
    </row>
    <row r="3952" spans="2:2" x14ac:dyDescent="0.3">
      <c r="B3952" s="2"/>
    </row>
    <row r="3953" spans="2:2" x14ac:dyDescent="0.3">
      <c r="B3953" s="2"/>
    </row>
    <row r="3954" spans="2:2" x14ac:dyDescent="0.3">
      <c r="B3954" s="2"/>
    </row>
    <row r="3955" spans="2:2" x14ac:dyDescent="0.3">
      <c r="B3955" s="2"/>
    </row>
    <row r="3956" spans="2:2" x14ac:dyDescent="0.3">
      <c r="B3956" s="2"/>
    </row>
    <row r="3957" spans="2:2" x14ac:dyDescent="0.3">
      <c r="B3957" s="2"/>
    </row>
    <row r="3958" spans="2:2" x14ac:dyDescent="0.3">
      <c r="B3958" s="2"/>
    </row>
    <row r="3959" spans="2:2" x14ac:dyDescent="0.3">
      <c r="B3959" s="2"/>
    </row>
    <row r="3960" spans="2:2" x14ac:dyDescent="0.3">
      <c r="B3960" s="2"/>
    </row>
    <row r="3961" spans="2:2" x14ac:dyDescent="0.3">
      <c r="B3961" s="2"/>
    </row>
    <row r="3962" spans="2:2" x14ac:dyDescent="0.3">
      <c r="B3962" s="2"/>
    </row>
    <row r="3963" spans="2:2" x14ac:dyDescent="0.3">
      <c r="B3963" s="2"/>
    </row>
    <row r="3964" spans="2:2" x14ac:dyDescent="0.3">
      <c r="B3964" s="2"/>
    </row>
    <row r="3965" spans="2:2" x14ac:dyDescent="0.3">
      <c r="B3965" s="2"/>
    </row>
    <row r="3966" spans="2:2" x14ac:dyDescent="0.3">
      <c r="B3966" s="2"/>
    </row>
    <row r="3967" spans="2:2" x14ac:dyDescent="0.3">
      <c r="B3967" s="2"/>
    </row>
    <row r="3968" spans="2:2" x14ac:dyDescent="0.3">
      <c r="B3968" s="2"/>
    </row>
    <row r="3969" spans="2:2" x14ac:dyDescent="0.3">
      <c r="B3969" s="2"/>
    </row>
    <row r="3970" spans="2:2" x14ac:dyDescent="0.3">
      <c r="B3970" s="2"/>
    </row>
    <row r="3971" spans="2:2" x14ac:dyDescent="0.3">
      <c r="B3971" s="2"/>
    </row>
    <row r="3972" spans="2:2" x14ac:dyDescent="0.3">
      <c r="B3972" s="2"/>
    </row>
    <row r="3973" spans="2:2" x14ac:dyDescent="0.3">
      <c r="B3973" s="2"/>
    </row>
    <row r="3974" spans="2:2" x14ac:dyDescent="0.3">
      <c r="B3974" s="2"/>
    </row>
    <row r="3975" spans="2:2" x14ac:dyDescent="0.3">
      <c r="B3975" s="2"/>
    </row>
    <row r="3976" spans="2:2" x14ac:dyDescent="0.3">
      <c r="B3976" s="2"/>
    </row>
    <row r="3977" spans="2:2" x14ac:dyDescent="0.3">
      <c r="B3977" s="2"/>
    </row>
    <row r="3978" spans="2:2" x14ac:dyDescent="0.3">
      <c r="B3978" s="2"/>
    </row>
    <row r="3979" spans="2:2" x14ac:dyDescent="0.3">
      <c r="B3979" s="2"/>
    </row>
    <row r="3980" spans="2:2" x14ac:dyDescent="0.3">
      <c r="B3980" s="2"/>
    </row>
    <row r="3981" spans="2:2" x14ac:dyDescent="0.3">
      <c r="B3981" s="2"/>
    </row>
    <row r="3982" spans="2:2" x14ac:dyDescent="0.3">
      <c r="B3982" s="2"/>
    </row>
    <row r="3983" spans="2:2" x14ac:dyDescent="0.3">
      <c r="B3983" s="2"/>
    </row>
    <row r="3984" spans="2:2" x14ac:dyDescent="0.3">
      <c r="B3984" s="2"/>
    </row>
    <row r="3985" spans="2:2" x14ac:dyDescent="0.3">
      <c r="B3985" s="2"/>
    </row>
    <row r="3986" spans="2:2" x14ac:dyDescent="0.3">
      <c r="B3986" s="2"/>
    </row>
    <row r="3987" spans="2:2" x14ac:dyDescent="0.3">
      <c r="B3987" s="2"/>
    </row>
    <row r="3988" spans="2:2" x14ac:dyDescent="0.3">
      <c r="B3988" s="2"/>
    </row>
    <row r="3989" spans="2:2" x14ac:dyDescent="0.3">
      <c r="B3989" s="2"/>
    </row>
    <row r="3990" spans="2:2" x14ac:dyDescent="0.3">
      <c r="B3990" s="2"/>
    </row>
    <row r="3991" spans="2:2" x14ac:dyDescent="0.3">
      <c r="B3991" s="2"/>
    </row>
    <row r="3992" spans="2:2" x14ac:dyDescent="0.3">
      <c r="B3992" s="2"/>
    </row>
    <row r="3993" spans="2:2" x14ac:dyDescent="0.3">
      <c r="B3993" s="2"/>
    </row>
    <row r="3994" spans="2:2" x14ac:dyDescent="0.3">
      <c r="B3994" s="2"/>
    </row>
    <row r="3995" spans="2:2" x14ac:dyDescent="0.3">
      <c r="B3995" s="2"/>
    </row>
    <row r="3996" spans="2:2" x14ac:dyDescent="0.3">
      <c r="B3996" s="2"/>
    </row>
    <row r="3997" spans="2:2" x14ac:dyDescent="0.3">
      <c r="B3997" s="2"/>
    </row>
    <row r="3998" spans="2:2" x14ac:dyDescent="0.3">
      <c r="B3998" s="2"/>
    </row>
    <row r="3999" spans="2:2" x14ac:dyDescent="0.3">
      <c r="B3999" s="2"/>
    </row>
    <row r="4000" spans="2:2" x14ac:dyDescent="0.3">
      <c r="B4000" s="2"/>
    </row>
    <row r="4001" spans="2:2" x14ac:dyDescent="0.3">
      <c r="B4001" s="2"/>
    </row>
    <row r="4002" spans="2:2" x14ac:dyDescent="0.3">
      <c r="B4002" s="2"/>
    </row>
    <row r="4003" spans="2:2" x14ac:dyDescent="0.3">
      <c r="B4003" s="2"/>
    </row>
    <row r="4004" spans="2:2" x14ac:dyDescent="0.3">
      <c r="B4004" s="2"/>
    </row>
    <row r="4005" spans="2:2" x14ac:dyDescent="0.3">
      <c r="B4005" s="2"/>
    </row>
    <row r="4006" spans="2:2" x14ac:dyDescent="0.3">
      <c r="B4006" s="2"/>
    </row>
    <row r="4007" spans="2:2" x14ac:dyDescent="0.3">
      <c r="B4007" s="2"/>
    </row>
    <row r="4008" spans="2:2" x14ac:dyDescent="0.3">
      <c r="B4008" s="2"/>
    </row>
    <row r="4009" spans="2:2" x14ac:dyDescent="0.3">
      <c r="B4009" s="2"/>
    </row>
    <row r="4010" spans="2:2" x14ac:dyDescent="0.3">
      <c r="B4010" s="2"/>
    </row>
    <row r="4011" spans="2:2" x14ac:dyDescent="0.3">
      <c r="B4011" s="2"/>
    </row>
    <row r="4012" spans="2:2" x14ac:dyDescent="0.3">
      <c r="B4012" s="2"/>
    </row>
    <row r="4013" spans="2:2" x14ac:dyDescent="0.3">
      <c r="B4013" s="2"/>
    </row>
    <row r="4014" spans="2:2" x14ac:dyDescent="0.3">
      <c r="B4014" s="2"/>
    </row>
    <row r="4015" spans="2:2" x14ac:dyDescent="0.3">
      <c r="B4015" s="2"/>
    </row>
    <row r="4016" spans="2:2" x14ac:dyDescent="0.3">
      <c r="B4016" s="2"/>
    </row>
    <row r="4017" spans="2:2" x14ac:dyDescent="0.3">
      <c r="B4017" s="2"/>
    </row>
    <row r="4018" spans="2:2" x14ac:dyDescent="0.3">
      <c r="B4018" s="2"/>
    </row>
    <row r="4019" spans="2:2" x14ac:dyDescent="0.3">
      <c r="B4019" s="2"/>
    </row>
    <row r="4020" spans="2:2" x14ac:dyDescent="0.3">
      <c r="B4020" s="2"/>
    </row>
    <row r="4021" spans="2:2" x14ac:dyDescent="0.3">
      <c r="B4021" s="2"/>
    </row>
    <row r="4022" spans="2:2" x14ac:dyDescent="0.3">
      <c r="B4022" s="2"/>
    </row>
    <row r="4023" spans="2:2" x14ac:dyDescent="0.3">
      <c r="B4023" s="2"/>
    </row>
    <row r="4024" spans="2:2" x14ac:dyDescent="0.3">
      <c r="B4024" s="2"/>
    </row>
    <row r="4025" spans="2:2" x14ac:dyDescent="0.3">
      <c r="B4025" s="2"/>
    </row>
    <row r="4026" spans="2:2" x14ac:dyDescent="0.3">
      <c r="B4026" s="2"/>
    </row>
    <row r="4027" spans="2:2" x14ac:dyDescent="0.3">
      <c r="B4027" s="2"/>
    </row>
    <row r="4028" spans="2:2" x14ac:dyDescent="0.3">
      <c r="B4028" s="2"/>
    </row>
    <row r="4029" spans="2:2" x14ac:dyDescent="0.3">
      <c r="B4029" s="2"/>
    </row>
    <row r="4030" spans="2:2" x14ac:dyDescent="0.3">
      <c r="B4030" s="2"/>
    </row>
    <row r="4031" spans="2:2" x14ac:dyDescent="0.3">
      <c r="B4031" s="2"/>
    </row>
    <row r="4032" spans="2:2" x14ac:dyDescent="0.3">
      <c r="B4032" s="2"/>
    </row>
    <row r="4033" spans="2:2" x14ac:dyDescent="0.3">
      <c r="B4033" s="2"/>
    </row>
    <row r="4034" spans="2:2" x14ac:dyDescent="0.3">
      <c r="B4034" s="2"/>
    </row>
    <row r="4035" spans="2:2" x14ac:dyDescent="0.3">
      <c r="B4035" s="2"/>
    </row>
    <row r="4036" spans="2:2" x14ac:dyDescent="0.3">
      <c r="B4036" s="2"/>
    </row>
    <row r="4037" spans="2:2" x14ac:dyDescent="0.3">
      <c r="B4037" s="2"/>
    </row>
    <row r="4038" spans="2:2" x14ac:dyDescent="0.3">
      <c r="B4038" s="2"/>
    </row>
    <row r="4039" spans="2:2" x14ac:dyDescent="0.3">
      <c r="B4039" s="2"/>
    </row>
    <row r="4040" spans="2:2" x14ac:dyDescent="0.3">
      <c r="B4040" s="2"/>
    </row>
    <row r="4041" spans="2:2" x14ac:dyDescent="0.3">
      <c r="B4041" s="2"/>
    </row>
    <row r="4042" spans="2:2" x14ac:dyDescent="0.3">
      <c r="B4042" s="2"/>
    </row>
    <row r="4043" spans="2:2" x14ac:dyDescent="0.3">
      <c r="B4043" s="2"/>
    </row>
    <row r="4044" spans="2:2" x14ac:dyDescent="0.3">
      <c r="B4044" s="2"/>
    </row>
    <row r="4045" spans="2:2" x14ac:dyDescent="0.3">
      <c r="B4045" s="2"/>
    </row>
    <row r="4046" spans="2:2" x14ac:dyDescent="0.3">
      <c r="B4046" s="2"/>
    </row>
    <row r="4047" spans="2:2" x14ac:dyDescent="0.3">
      <c r="B4047" s="2"/>
    </row>
    <row r="4048" spans="2:2" x14ac:dyDescent="0.3">
      <c r="B4048" s="2"/>
    </row>
    <row r="4049" spans="2:2" x14ac:dyDescent="0.3">
      <c r="B4049" s="2"/>
    </row>
    <row r="4050" spans="2:2" x14ac:dyDescent="0.3">
      <c r="B4050" s="2"/>
    </row>
    <row r="4051" spans="2:2" x14ac:dyDescent="0.3">
      <c r="B4051" s="2"/>
    </row>
    <row r="4052" spans="2:2" x14ac:dyDescent="0.3">
      <c r="B4052" s="2"/>
    </row>
    <row r="4053" spans="2:2" x14ac:dyDescent="0.3">
      <c r="B4053" s="2"/>
    </row>
    <row r="4054" spans="2:2" x14ac:dyDescent="0.3">
      <c r="B4054" s="2"/>
    </row>
    <row r="4055" spans="2:2" x14ac:dyDescent="0.3">
      <c r="B4055" s="2"/>
    </row>
    <row r="4056" spans="2:2" x14ac:dyDescent="0.3">
      <c r="B4056" s="2"/>
    </row>
    <row r="4057" spans="2:2" x14ac:dyDescent="0.3">
      <c r="B4057" s="2"/>
    </row>
    <row r="4058" spans="2:2" x14ac:dyDescent="0.3">
      <c r="B4058" s="2"/>
    </row>
    <row r="4059" spans="2:2" x14ac:dyDescent="0.3">
      <c r="B4059" s="2"/>
    </row>
    <row r="4060" spans="2:2" x14ac:dyDescent="0.3">
      <c r="B4060" s="2"/>
    </row>
    <row r="4061" spans="2:2" x14ac:dyDescent="0.3">
      <c r="B4061" s="2"/>
    </row>
    <row r="4062" spans="2:2" x14ac:dyDescent="0.3">
      <c r="B4062" s="2"/>
    </row>
    <row r="4063" spans="2:2" x14ac:dyDescent="0.3">
      <c r="B4063" s="2"/>
    </row>
    <row r="4064" spans="2:2" x14ac:dyDescent="0.3">
      <c r="B4064" s="2"/>
    </row>
    <row r="4065" spans="2:2" x14ac:dyDescent="0.3">
      <c r="B4065" s="2"/>
    </row>
    <row r="4066" spans="2:2" x14ac:dyDescent="0.3">
      <c r="B4066" s="2"/>
    </row>
    <row r="4067" spans="2:2" x14ac:dyDescent="0.3">
      <c r="B4067" s="2"/>
    </row>
    <row r="4068" spans="2:2" x14ac:dyDescent="0.3">
      <c r="B4068" s="2"/>
    </row>
    <row r="4069" spans="2:2" x14ac:dyDescent="0.3">
      <c r="B4069" s="2"/>
    </row>
    <row r="4070" spans="2:2" x14ac:dyDescent="0.3">
      <c r="B4070" s="2"/>
    </row>
    <row r="4071" spans="2:2" x14ac:dyDescent="0.3">
      <c r="B4071" s="2"/>
    </row>
    <row r="4072" spans="2:2" x14ac:dyDescent="0.3">
      <c r="B4072" s="2"/>
    </row>
    <row r="4073" spans="2:2" x14ac:dyDescent="0.3">
      <c r="B4073" s="2"/>
    </row>
    <row r="4074" spans="2:2" x14ac:dyDescent="0.3">
      <c r="B4074" s="2"/>
    </row>
    <row r="4075" spans="2:2" x14ac:dyDescent="0.3">
      <c r="B4075" s="2"/>
    </row>
    <row r="4076" spans="2:2" x14ac:dyDescent="0.3">
      <c r="B4076" s="2"/>
    </row>
    <row r="4077" spans="2:2" x14ac:dyDescent="0.3">
      <c r="B4077" s="2"/>
    </row>
    <row r="4078" spans="2:2" x14ac:dyDescent="0.3">
      <c r="B4078" s="2"/>
    </row>
    <row r="4079" spans="2:2" x14ac:dyDescent="0.3">
      <c r="B4079" s="2"/>
    </row>
    <row r="4080" spans="2:2" x14ac:dyDescent="0.3">
      <c r="B4080" s="2"/>
    </row>
    <row r="4081" spans="2:2" x14ac:dyDescent="0.3">
      <c r="B4081" s="2"/>
    </row>
    <row r="4082" spans="2:2" x14ac:dyDescent="0.3">
      <c r="B4082" s="2"/>
    </row>
    <row r="4083" spans="2:2" x14ac:dyDescent="0.3">
      <c r="B4083" s="2"/>
    </row>
    <row r="4084" spans="2:2" x14ac:dyDescent="0.3">
      <c r="B4084" s="2"/>
    </row>
    <row r="4085" spans="2:2" x14ac:dyDescent="0.3">
      <c r="B4085" s="2"/>
    </row>
    <row r="4086" spans="2:2" x14ac:dyDescent="0.3">
      <c r="B4086" s="2"/>
    </row>
    <row r="4087" spans="2:2" x14ac:dyDescent="0.3">
      <c r="B4087" s="2"/>
    </row>
    <row r="4088" spans="2:2" x14ac:dyDescent="0.3">
      <c r="B4088" s="2"/>
    </row>
    <row r="4089" spans="2:2" x14ac:dyDescent="0.3">
      <c r="B4089" s="2"/>
    </row>
    <row r="4090" spans="2:2" x14ac:dyDescent="0.3">
      <c r="B4090" s="2"/>
    </row>
    <row r="4091" spans="2:2" x14ac:dyDescent="0.3">
      <c r="B4091" s="2"/>
    </row>
    <row r="4092" spans="2:2" x14ac:dyDescent="0.3">
      <c r="B4092" s="2"/>
    </row>
    <row r="4093" spans="2:2" x14ac:dyDescent="0.3">
      <c r="B4093" s="2"/>
    </row>
    <row r="4094" spans="2:2" x14ac:dyDescent="0.3">
      <c r="B4094" s="2"/>
    </row>
    <row r="4095" spans="2:2" x14ac:dyDescent="0.3">
      <c r="B4095" s="2"/>
    </row>
    <row r="4096" spans="2:2" x14ac:dyDescent="0.3">
      <c r="B4096" s="2"/>
    </row>
    <row r="4097" spans="2:2" x14ac:dyDescent="0.3">
      <c r="B4097" s="2"/>
    </row>
    <row r="4098" spans="2:2" x14ac:dyDescent="0.3">
      <c r="B4098" s="2"/>
    </row>
    <row r="4099" spans="2:2" x14ac:dyDescent="0.3">
      <c r="B4099" s="2"/>
    </row>
    <row r="4100" spans="2:2" x14ac:dyDescent="0.3">
      <c r="B4100" s="2"/>
    </row>
    <row r="4101" spans="2:2" x14ac:dyDescent="0.3">
      <c r="B4101" s="2"/>
    </row>
    <row r="4102" spans="2:2" x14ac:dyDescent="0.3">
      <c r="B4102" s="2"/>
    </row>
    <row r="4103" spans="2:2" x14ac:dyDescent="0.3">
      <c r="B4103" s="2"/>
    </row>
    <row r="4104" spans="2:2" x14ac:dyDescent="0.3">
      <c r="B4104" s="2"/>
    </row>
    <row r="4105" spans="2:2" x14ac:dyDescent="0.3">
      <c r="B4105" s="2"/>
    </row>
    <row r="4106" spans="2:2" x14ac:dyDescent="0.3">
      <c r="B4106" s="2"/>
    </row>
    <row r="4107" spans="2:2" x14ac:dyDescent="0.3">
      <c r="B4107" s="2"/>
    </row>
    <row r="4108" spans="2:2" x14ac:dyDescent="0.3">
      <c r="B4108" s="2"/>
    </row>
    <row r="4109" spans="2:2" x14ac:dyDescent="0.3">
      <c r="B4109" s="2"/>
    </row>
    <row r="4110" spans="2:2" x14ac:dyDescent="0.3">
      <c r="B4110" s="2"/>
    </row>
    <row r="4111" spans="2:2" x14ac:dyDescent="0.3">
      <c r="B4111" s="2"/>
    </row>
    <row r="4112" spans="2:2" x14ac:dyDescent="0.3">
      <c r="B4112" s="2"/>
    </row>
    <row r="4113" spans="2:2" x14ac:dyDescent="0.3">
      <c r="B4113" s="2"/>
    </row>
    <row r="4114" spans="2:2" x14ac:dyDescent="0.3">
      <c r="B4114" s="2"/>
    </row>
    <row r="4115" spans="2:2" x14ac:dyDescent="0.3">
      <c r="B4115" s="2"/>
    </row>
    <row r="4116" spans="2:2" x14ac:dyDescent="0.3">
      <c r="B4116" s="2"/>
    </row>
    <row r="4117" spans="2:2" x14ac:dyDescent="0.3">
      <c r="B4117" s="2"/>
    </row>
    <row r="4118" spans="2:2" x14ac:dyDescent="0.3">
      <c r="B4118" s="2"/>
    </row>
    <row r="4119" spans="2:2" x14ac:dyDescent="0.3">
      <c r="B4119" s="2"/>
    </row>
    <row r="4120" spans="2:2" x14ac:dyDescent="0.3">
      <c r="B4120" s="2"/>
    </row>
    <row r="4121" spans="2:2" x14ac:dyDescent="0.3">
      <c r="B4121" s="2"/>
    </row>
    <row r="4122" spans="2:2" x14ac:dyDescent="0.3">
      <c r="B4122" s="2"/>
    </row>
    <row r="4123" spans="2:2" x14ac:dyDescent="0.3">
      <c r="B4123" s="2"/>
    </row>
    <row r="4124" spans="2:2" x14ac:dyDescent="0.3">
      <c r="B4124" s="2"/>
    </row>
    <row r="4125" spans="2:2" x14ac:dyDescent="0.3">
      <c r="B4125" s="2"/>
    </row>
    <row r="4126" spans="2:2" x14ac:dyDescent="0.3">
      <c r="B4126" s="2"/>
    </row>
    <row r="4127" spans="2:2" x14ac:dyDescent="0.3">
      <c r="B4127" s="2"/>
    </row>
    <row r="4128" spans="2:2" x14ac:dyDescent="0.3">
      <c r="B4128" s="2"/>
    </row>
    <row r="4129" spans="2:2" x14ac:dyDescent="0.3">
      <c r="B4129" s="2"/>
    </row>
    <row r="4130" spans="2:2" x14ac:dyDescent="0.3">
      <c r="B4130" s="2"/>
    </row>
    <row r="4131" spans="2:2" x14ac:dyDescent="0.3">
      <c r="B4131" s="2"/>
    </row>
    <row r="4132" spans="2:2" x14ac:dyDescent="0.3">
      <c r="B4132" s="2"/>
    </row>
    <row r="4133" spans="2:2" x14ac:dyDescent="0.3">
      <c r="B4133" s="2"/>
    </row>
    <row r="4134" spans="2:2" x14ac:dyDescent="0.3">
      <c r="B4134" s="2"/>
    </row>
    <row r="4135" spans="2:2" x14ac:dyDescent="0.3">
      <c r="B4135" s="2"/>
    </row>
    <row r="4136" spans="2:2" x14ac:dyDescent="0.3">
      <c r="B4136" s="2"/>
    </row>
    <row r="4137" spans="2:2" x14ac:dyDescent="0.3">
      <c r="B4137" s="2"/>
    </row>
    <row r="4138" spans="2:2" x14ac:dyDescent="0.3">
      <c r="B4138" s="2"/>
    </row>
    <row r="4139" spans="2:2" x14ac:dyDescent="0.3">
      <c r="B4139" s="2"/>
    </row>
    <row r="4140" spans="2:2" x14ac:dyDescent="0.3">
      <c r="B4140" s="2"/>
    </row>
    <row r="4141" spans="2:2" x14ac:dyDescent="0.3">
      <c r="B4141" s="2"/>
    </row>
    <row r="4142" spans="2:2" x14ac:dyDescent="0.3">
      <c r="B4142" s="2"/>
    </row>
    <row r="4143" spans="2:2" x14ac:dyDescent="0.3">
      <c r="B4143" s="2"/>
    </row>
    <row r="4144" spans="2:2" x14ac:dyDescent="0.3">
      <c r="B4144" s="2"/>
    </row>
    <row r="4145" spans="2:2" x14ac:dyDescent="0.3">
      <c r="B4145" s="2"/>
    </row>
    <row r="4146" spans="2:2" x14ac:dyDescent="0.3">
      <c r="B4146" s="2"/>
    </row>
    <row r="4147" spans="2:2" x14ac:dyDescent="0.3">
      <c r="B4147" s="2"/>
    </row>
    <row r="4148" spans="2:2" x14ac:dyDescent="0.3">
      <c r="B4148" s="2"/>
    </row>
    <row r="4149" spans="2:2" x14ac:dyDescent="0.3">
      <c r="B4149" s="2"/>
    </row>
    <row r="4150" spans="2:2" x14ac:dyDescent="0.3">
      <c r="B4150" s="2"/>
    </row>
    <row r="4151" spans="2:2" x14ac:dyDescent="0.3">
      <c r="B4151" s="2"/>
    </row>
    <row r="4152" spans="2:2" x14ac:dyDescent="0.3">
      <c r="B4152" s="2"/>
    </row>
    <row r="4153" spans="2:2" x14ac:dyDescent="0.3">
      <c r="B4153" s="2"/>
    </row>
    <row r="4154" spans="2:2" x14ac:dyDescent="0.3">
      <c r="B4154" s="2"/>
    </row>
    <row r="4155" spans="2:2" x14ac:dyDescent="0.3">
      <c r="B4155" s="2"/>
    </row>
    <row r="4156" spans="2:2" x14ac:dyDescent="0.3">
      <c r="B4156" s="2"/>
    </row>
    <row r="4157" spans="2:2" x14ac:dyDescent="0.3">
      <c r="B4157" s="2"/>
    </row>
    <row r="4158" spans="2:2" x14ac:dyDescent="0.3">
      <c r="B4158" s="2"/>
    </row>
    <row r="4159" spans="2:2" x14ac:dyDescent="0.3">
      <c r="B4159" s="2"/>
    </row>
    <row r="4160" spans="2:2" x14ac:dyDescent="0.3">
      <c r="B4160" s="2"/>
    </row>
    <row r="4161" spans="2:2" x14ac:dyDescent="0.3">
      <c r="B4161" s="2"/>
    </row>
    <row r="4162" spans="2:2" x14ac:dyDescent="0.3">
      <c r="B4162" s="2"/>
    </row>
    <row r="4163" spans="2:2" x14ac:dyDescent="0.3">
      <c r="B4163" s="2"/>
    </row>
    <row r="4164" spans="2:2" x14ac:dyDescent="0.3">
      <c r="B4164" s="2"/>
    </row>
    <row r="4165" spans="2:2" x14ac:dyDescent="0.3">
      <c r="B4165" s="2"/>
    </row>
    <row r="4166" spans="2:2" x14ac:dyDescent="0.3">
      <c r="B4166" s="2"/>
    </row>
    <row r="4167" spans="2:2" x14ac:dyDescent="0.3">
      <c r="B4167" s="2"/>
    </row>
    <row r="4168" spans="2:2" x14ac:dyDescent="0.3">
      <c r="B4168" s="2"/>
    </row>
    <row r="4169" spans="2:2" x14ac:dyDescent="0.3">
      <c r="B4169" s="2"/>
    </row>
    <row r="4170" spans="2:2" x14ac:dyDescent="0.3">
      <c r="B4170" s="2"/>
    </row>
    <row r="4171" spans="2:2" x14ac:dyDescent="0.3">
      <c r="B4171" s="2"/>
    </row>
    <row r="4172" spans="2:2" x14ac:dyDescent="0.3">
      <c r="B4172" s="2"/>
    </row>
    <row r="4173" spans="2:2" x14ac:dyDescent="0.3">
      <c r="B4173" s="2"/>
    </row>
    <row r="4174" spans="2:2" x14ac:dyDescent="0.3">
      <c r="B4174" s="2"/>
    </row>
    <row r="4175" spans="2:2" x14ac:dyDescent="0.3">
      <c r="B4175" s="2"/>
    </row>
    <row r="4176" spans="2:2" x14ac:dyDescent="0.3">
      <c r="B4176" s="2"/>
    </row>
    <row r="4177" spans="2:2" x14ac:dyDescent="0.3">
      <c r="B4177" s="2"/>
    </row>
    <row r="4178" spans="2:2" x14ac:dyDescent="0.3">
      <c r="B4178" s="2"/>
    </row>
    <row r="4179" spans="2:2" x14ac:dyDescent="0.3">
      <c r="B4179" s="2"/>
    </row>
    <row r="4180" spans="2:2" x14ac:dyDescent="0.3">
      <c r="B4180" s="2"/>
    </row>
    <row r="4181" spans="2:2" x14ac:dyDescent="0.3">
      <c r="B4181" s="2"/>
    </row>
    <row r="4182" spans="2:2" x14ac:dyDescent="0.3">
      <c r="B4182" s="2"/>
    </row>
    <row r="4183" spans="2:2" x14ac:dyDescent="0.3">
      <c r="B4183" s="2"/>
    </row>
    <row r="4184" spans="2:2" x14ac:dyDescent="0.3">
      <c r="B4184" s="2"/>
    </row>
    <row r="4185" spans="2:2" x14ac:dyDescent="0.3">
      <c r="B4185" s="2"/>
    </row>
    <row r="4186" spans="2:2" x14ac:dyDescent="0.3">
      <c r="B4186" s="2"/>
    </row>
    <row r="4187" spans="2:2" x14ac:dyDescent="0.3">
      <c r="B4187" s="2"/>
    </row>
    <row r="4188" spans="2:2" x14ac:dyDescent="0.3">
      <c r="B4188" s="2"/>
    </row>
    <row r="4189" spans="2:2" x14ac:dyDescent="0.3">
      <c r="B4189" s="2"/>
    </row>
    <row r="4190" spans="2:2" x14ac:dyDescent="0.3">
      <c r="B4190" s="2"/>
    </row>
    <row r="4191" spans="2:2" x14ac:dyDescent="0.3">
      <c r="B4191" s="2"/>
    </row>
    <row r="4192" spans="2:2" x14ac:dyDescent="0.3">
      <c r="B4192" s="2"/>
    </row>
    <row r="4193" spans="2:2" x14ac:dyDescent="0.3">
      <c r="B4193" s="2"/>
    </row>
    <row r="4194" spans="2:2" x14ac:dyDescent="0.3">
      <c r="B4194" s="2"/>
    </row>
    <row r="4195" spans="2:2" x14ac:dyDescent="0.3">
      <c r="B4195" s="2"/>
    </row>
    <row r="4196" spans="2:2" x14ac:dyDescent="0.3">
      <c r="B4196" s="2"/>
    </row>
    <row r="4197" spans="2:2" x14ac:dyDescent="0.3">
      <c r="B4197" s="2"/>
    </row>
    <row r="4198" spans="2:2" x14ac:dyDescent="0.3">
      <c r="B4198" s="2"/>
    </row>
    <row r="4199" spans="2:2" x14ac:dyDescent="0.3">
      <c r="B4199" s="2"/>
    </row>
    <row r="4200" spans="2:2" x14ac:dyDescent="0.3">
      <c r="B4200" s="2"/>
    </row>
    <row r="4201" spans="2:2" x14ac:dyDescent="0.3">
      <c r="B4201" s="2"/>
    </row>
    <row r="4202" spans="2:2" x14ac:dyDescent="0.3">
      <c r="B4202" s="2"/>
    </row>
    <row r="4203" spans="2:2" x14ac:dyDescent="0.3">
      <c r="B4203" s="2"/>
    </row>
    <row r="4204" spans="2:2" x14ac:dyDescent="0.3">
      <c r="B4204" s="2"/>
    </row>
    <row r="4205" spans="2:2" x14ac:dyDescent="0.3">
      <c r="B4205" s="2"/>
    </row>
    <row r="4206" spans="2:2" x14ac:dyDescent="0.3">
      <c r="B4206" s="2"/>
    </row>
    <row r="4207" spans="2:2" x14ac:dyDescent="0.3">
      <c r="B4207" s="2"/>
    </row>
    <row r="4208" spans="2:2" x14ac:dyDescent="0.3">
      <c r="B4208" s="2"/>
    </row>
    <row r="4209" spans="2:2" x14ac:dyDescent="0.3">
      <c r="B4209" s="2"/>
    </row>
    <row r="4210" spans="2:2" x14ac:dyDescent="0.3">
      <c r="B4210" s="2"/>
    </row>
    <row r="4211" spans="2:2" x14ac:dyDescent="0.3">
      <c r="B4211" s="2"/>
    </row>
    <row r="4212" spans="2:2" x14ac:dyDescent="0.3">
      <c r="B4212" s="2"/>
    </row>
    <row r="4213" spans="2:2" x14ac:dyDescent="0.3">
      <c r="B4213" s="2"/>
    </row>
    <row r="4214" spans="2:2" x14ac:dyDescent="0.3">
      <c r="B4214" s="2"/>
    </row>
    <row r="4215" spans="2:2" x14ac:dyDescent="0.3">
      <c r="B4215" s="2"/>
    </row>
    <row r="4216" spans="2:2" x14ac:dyDescent="0.3">
      <c r="B4216" s="2"/>
    </row>
    <row r="4217" spans="2:2" x14ac:dyDescent="0.3">
      <c r="B4217" s="2"/>
    </row>
    <row r="4218" spans="2:2" x14ac:dyDescent="0.3">
      <c r="B4218" s="2"/>
    </row>
    <row r="4219" spans="2:2" x14ac:dyDescent="0.3">
      <c r="B4219" s="2"/>
    </row>
    <row r="4220" spans="2:2" x14ac:dyDescent="0.3">
      <c r="B4220" s="2"/>
    </row>
    <row r="4221" spans="2:2" x14ac:dyDescent="0.3">
      <c r="B4221" s="2"/>
    </row>
    <row r="4222" spans="2:2" x14ac:dyDescent="0.3">
      <c r="B4222" s="2"/>
    </row>
    <row r="4223" spans="2:2" x14ac:dyDescent="0.3">
      <c r="B4223" s="2"/>
    </row>
    <row r="4224" spans="2:2" x14ac:dyDescent="0.3">
      <c r="B4224" s="2"/>
    </row>
    <row r="4225" spans="2:2" x14ac:dyDescent="0.3">
      <c r="B4225" s="2"/>
    </row>
    <row r="4226" spans="2:2" x14ac:dyDescent="0.3">
      <c r="B4226" s="2"/>
    </row>
    <row r="4227" spans="2:2" x14ac:dyDescent="0.3">
      <c r="B4227" s="2"/>
    </row>
    <row r="4228" spans="2:2" x14ac:dyDescent="0.3">
      <c r="B4228" s="2"/>
    </row>
    <row r="4229" spans="2:2" x14ac:dyDescent="0.3">
      <c r="B4229" s="2"/>
    </row>
    <row r="4230" spans="2:2" x14ac:dyDescent="0.3">
      <c r="B4230" s="2"/>
    </row>
    <row r="4231" spans="2:2" x14ac:dyDescent="0.3">
      <c r="B4231" s="2"/>
    </row>
    <row r="4232" spans="2:2" x14ac:dyDescent="0.3">
      <c r="B4232" s="2"/>
    </row>
    <row r="4233" spans="2:2" x14ac:dyDescent="0.3">
      <c r="B4233" s="2"/>
    </row>
    <row r="4234" spans="2:2" x14ac:dyDescent="0.3">
      <c r="B4234" s="2"/>
    </row>
    <row r="4235" spans="2:2" x14ac:dyDescent="0.3">
      <c r="B4235" s="2"/>
    </row>
    <row r="4236" spans="2:2" x14ac:dyDescent="0.3">
      <c r="B4236" s="2"/>
    </row>
    <row r="4237" spans="2:2" x14ac:dyDescent="0.3">
      <c r="B4237" s="2"/>
    </row>
    <row r="4238" spans="2:2" x14ac:dyDescent="0.3">
      <c r="B4238" s="2"/>
    </row>
    <row r="4239" spans="2:2" x14ac:dyDescent="0.3">
      <c r="B4239" s="2"/>
    </row>
    <row r="4240" spans="2:2" x14ac:dyDescent="0.3">
      <c r="B4240" s="2"/>
    </row>
    <row r="4241" spans="2:2" x14ac:dyDescent="0.3">
      <c r="B4241" s="2"/>
    </row>
    <row r="4242" spans="2:2" x14ac:dyDescent="0.3">
      <c r="B4242" s="2"/>
    </row>
    <row r="4243" spans="2:2" x14ac:dyDescent="0.3">
      <c r="B4243" s="2"/>
    </row>
    <row r="4244" spans="2:2" x14ac:dyDescent="0.3">
      <c r="B4244" s="2"/>
    </row>
    <row r="4245" spans="2:2" x14ac:dyDescent="0.3">
      <c r="B4245" s="2"/>
    </row>
    <row r="4246" spans="2:2" x14ac:dyDescent="0.3">
      <c r="B4246" s="2"/>
    </row>
    <row r="4247" spans="2:2" x14ac:dyDescent="0.3">
      <c r="B4247" s="2"/>
    </row>
    <row r="4248" spans="2:2" x14ac:dyDescent="0.3">
      <c r="B4248" s="2"/>
    </row>
    <row r="4249" spans="2:2" x14ac:dyDescent="0.3">
      <c r="B4249" s="2"/>
    </row>
    <row r="4250" spans="2:2" x14ac:dyDescent="0.3">
      <c r="B4250" s="2"/>
    </row>
    <row r="4251" spans="2:2" x14ac:dyDescent="0.3">
      <c r="B4251" s="2"/>
    </row>
    <row r="4252" spans="2:2" x14ac:dyDescent="0.3">
      <c r="B4252" s="2"/>
    </row>
    <row r="4253" spans="2:2" x14ac:dyDescent="0.3">
      <c r="B4253" s="2"/>
    </row>
    <row r="4254" spans="2:2" x14ac:dyDescent="0.3">
      <c r="B4254" s="2"/>
    </row>
    <row r="4255" spans="2:2" x14ac:dyDescent="0.3">
      <c r="B4255" s="2"/>
    </row>
    <row r="4256" spans="2:2" x14ac:dyDescent="0.3">
      <c r="B4256" s="2"/>
    </row>
    <row r="4257" spans="2:2" x14ac:dyDescent="0.3">
      <c r="B4257" s="2"/>
    </row>
    <row r="4258" spans="2:2" x14ac:dyDescent="0.3">
      <c r="B4258" s="2"/>
    </row>
    <row r="4259" spans="2:2" x14ac:dyDescent="0.3">
      <c r="B4259" s="2"/>
    </row>
    <row r="4260" spans="2:2" x14ac:dyDescent="0.3">
      <c r="B4260" s="2"/>
    </row>
    <row r="4261" spans="2:2" x14ac:dyDescent="0.3">
      <c r="B4261" s="2"/>
    </row>
    <row r="4262" spans="2:2" x14ac:dyDescent="0.3">
      <c r="B4262" s="2"/>
    </row>
    <row r="4263" spans="2:2" x14ac:dyDescent="0.3">
      <c r="B4263" s="2"/>
    </row>
    <row r="4264" spans="2:2" x14ac:dyDescent="0.3">
      <c r="B4264" s="2"/>
    </row>
    <row r="4265" spans="2:2" x14ac:dyDescent="0.3">
      <c r="B4265" s="2"/>
    </row>
    <row r="4266" spans="2:2" x14ac:dyDescent="0.3">
      <c r="B4266" s="2"/>
    </row>
    <row r="4267" spans="2:2" x14ac:dyDescent="0.3">
      <c r="B4267" s="2"/>
    </row>
    <row r="4268" spans="2:2" x14ac:dyDescent="0.3">
      <c r="B4268" s="2"/>
    </row>
    <row r="4269" spans="2:2" x14ac:dyDescent="0.3">
      <c r="B4269" s="2"/>
    </row>
    <row r="4270" spans="2:2" x14ac:dyDescent="0.3">
      <c r="B4270" s="2"/>
    </row>
    <row r="4271" spans="2:2" x14ac:dyDescent="0.3">
      <c r="B4271" s="2"/>
    </row>
    <row r="4272" spans="2:2" x14ac:dyDescent="0.3">
      <c r="B4272" s="2"/>
    </row>
    <row r="4273" spans="2:2" x14ac:dyDescent="0.3">
      <c r="B4273" s="2"/>
    </row>
    <row r="4274" spans="2:2" x14ac:dyDescent="0.3">
      <c r="B4274" s="2"/>
    </row>
    <row r="4275" spans="2:2" x14ac:dyDescent="0.3">
      <c r="B4275" s="2"/>
    </row>
    <row r="4276" spans="2:2" x14ac:dyDescent="0.3">
      <c r="B4276" s="2"/>
    </row>
    <row r="4277" spans="2:2" x14ac:dyDescent="0.3">
      <c r="B4277" s="2"/>
    </row>
    <row r="4278" spans="2:2" x14ac:dyDescent="0.3">
      <c r="B4278" s="2"/>
    </row>
    <row r="4279" spans="2:2" x14ac:dyDescent="0.3">
      <c r="B4279" s="2"/>
    </row>
    <row r="4280" spans="2:2" x14ac:dyDescent="0.3">
      <c r="B4280" s="2"/>
    </row>
    <row r="4281" spans="2:2" x14ac:dyDescent="0.3">
      <c r="B4281" s="2"/>
    </row>
    <row r="4282" spans="2:2" x14ac:dyDescent="0.3">
      <c r="B4282" s="2"/>
    </row>
    <row r="4283" spans="2:2" x14ac:dyDescent="0.3">
      <c r="B4283" s="2"/>
    </row>
    <row r="4284" spans="2:2" x14ac:dyDescent="0.3">
      <c r="B4284" s="2"/>
    </row>
    <row r="4285" spans="2:2" x14ac:dyDescent="0.3">
      <c r="B4285" s="2"/>
    </row>
    <row r="4286" spans="2:2" x14ac:dyDescent="0.3">
      <c r="B4286" s="2"/>
    </row>
    <row r="4287" spans="2:2" x14ac:dyDescent="0.3">
      <c r="B4287" s="2"/>
    </row>
    <row r="4288" spans="2:2" x14ac:dyDescent="0.3">
      <c r="B4288" s="2"/>
    </row>
    <row r="4289" spans="2:2" x14ac:dyDescent="0.3">
      <c r="B4289" s="2"/>
    </row>
    <row r="4290" spans="2:2" x14ac:dyDescent="0.3">
      <c r="B4290" s="2"/>
    </row>
    <row r="4291" spans="2:2" x14ac:dyDescent="0.3">
      <c r="B4291" s="2"/>
    </row>
    <row r="4292" spans="2:2" x14ac:dyDescent="0.3">
      <c r="B4292" s="2"/>
    </row>
    <row r="4293" spans="2:2" x14ac:dyDescent="0.3">
      <c r="B4293" s="2"/>
    </row>
    <row r="4294" spans="2:2" x14ac:dyDescent="0.3">
      <c r="B4294" s="2"/>
    </row>
    <row r="4295" spans="2:2" x14ac:dyDescent="0.3">
      <c r="B4295" s="2"/>
    </row>
    <row r="4296" spans="2:2" x14ac:dyDescent="0.3">
      <c r="B4296" s="2"/>
    </row>
    <row r="4297" spans="2:2" x14ac:dyDescent="0.3">
      <c r="B4297" s="2"/>
    </row>
    <row r="4298" spans="2:2" x14ac:dyDescent="0.3">
      <c r="B4298" s="2"/>
    </row>
    <row r="4299" spans="2:2" x14ac:dyDescent="0.3">
      <c r="B4299" s="2"/>
    </row>
    <row r="4300" spans="2:2" x14ac:dyDescent="0.3">
      <c r="B4300" s="2"/>
    </row>
    <row r="4301" spans="2:2" x14ac:dyDescent="0.3">
      <c r="B4301" s="2"/>
    </row>
    <row r="4302" spans="2:2" x14ac:dyDescent="0.3">
      <c r="B4302" s="2"/>
    </row>
    <row r="4303" spans="2:2" x14ac:dyDescent="0.3">
      <c r="B4303" s="2"/>
    </row>
    <row r="4304" spans="2:2" x14ac:dyDescent="0.3">
      <c r="B4304" s="2"/>
    </row>
    <row r="4305" spans="2:2" x14ac:dyDescent="0.3">
      <c r="B4305" s="2"/>
    </row>
    <row r="4306" spans="2:2" x14ac:dyDescent="0.3">
      <c r="B4306" s="2"/>
    </row>
    <row r="4307" spans="2:2" x14ac:dyDescent="0.3">
      <c r="B4307" s="2"/>
    </row>
    <row r="4308" spans="2:2" x14ac:dyDescent="0.3">
      <c r="B4308" s="2"/>
    </row>
    <row r="4309" spans="2:2" x14ac:dyDescent="0.3">
      <c r="B4309" s="2"/>
    </row>
    <row r="4310" spans="2:2" x14ac:dyDescent="0.3">
      <c r="B4310" s="2"/>
    </row>
    <row r="4311" spans="2:2" x14ac:dyDescent="0.3">
      <c r="B4311" s="2"/>
    </row>
    <row r="4312" spans="2:2" x14ac:dyDescent="0.3">
      <c r="B4312" s="2"/>
    </row>
    <row r="4313" spans="2:2" x14ac:dyDescent="0.3">
      <c r="B4313" s="2"/>
    </row>
    <row r="4314" spans="2:2" x14ac:dyDescent="0.3">
      <c r="B4314" s="2"/>
    </row>
    <row r="4315" spans="2:2" x14ac:dyDescent="0.3">
      <c r="B4315" s="2"/>
    </row>
    <row r="4316" spans="2:2" x14ac:dyDescent="0.3">
      <c r="B4316" s="2"/>
    </row>
    <row r="4317" spans="2:2" x14ac:dyDescent="0.3">
      <c r="B4317" s="2"/>
    </row>
    <row r="4318" spans="2:2" x14ac:dyDescent="0.3">
      <c r="B4318" s="2"/>
    </row>
    <row r="4319" spans="2:2" x14ac:dyDescent="0.3">
      <c r="B4319" s="2"/>
    </row>
    <row r="4320" spans="2:2" x14ac:dyDescent="0.3">
      <c r="B4320" s="2"/>
    </row>
    <row r="4321" spans="2:2" x14ac:dyDescent="0.3">
      <c r="B4321" s="2"/>
    </row>
    <row r="4322" spans="2:2" x14ac:dyDescent="0.3">
      <c r="B4322" s="2"/>
    </row>
    <row r="4323" spans="2:2" x14ac:dyDescent="0.3">
      <c r="B4323" s="2"/>
    </row>
    <row r="4324" spans="2:2" x14ac:dyDescent="0.3">
      <c r="B4324" s="2"/>
    </row>
    <row r="4325" spans="2:2" x14ac:dyDescent="0.3">
      <c r="B4325" s="2"/>
    </row>
    <row r="4326" spans="2:2" x14ac:dyDescent="0.3">
      <c r="B4326" s="2"/>
    </row>
    <row r="4327" spans="2:2" x14ac:dyDescent="0.3">
      <c r="B4327" s="2"/>
    </row>
    <row r="4328" spans="2:2" x14ac:dyDescent="0.3">
      <c r="B4328" s="2"/>
    </row>
    <row r="4329" spans="2:2" x14ac:dyDescent="0.3">
      <c r="B4329" s="2"/>
    </row>
    <row r="4330" spans="2:2" x14ac:dyDescent="0.3">
      <c r="B4330" s="2"/>
    </row>
    <row r="4331" spans="2:2" x14ac:dyDescent="0.3">
      <c r="B4331" s="2"/>
    </row>
    <row r="4332" spans="2:2" x14ac:dyDescent="0.3">
      <c r="B4332" s="2"/>
    </row>
    <row r="4333" spans="2:2" x14ac:dyDescent="0.3">
      <c r="B4333" s="2"/>
    </row>
    <row r="4334" spans="2:2" x14ac:dyDescent="0.3">
      <c r="B4334" s="2"/>
    </row>
    <row r="4335" spans="2:2" x14ac:dyDescent="0.3">
      <c r="B4335" s="2"/>
    </row>
    <row r="4336" spans="2:2" x14ac:dyDescent="0.3">
      <c r="B4336" s="2"/>
    </row>
    <row r="4337" spans="2:2" x14ac:dyDescent="0.3">
      <c r="B4337" s="2"/>
    </row>
    <row r="4338" spans="2:2" x14ac:dyDescent="0.3">
      <c r="B4338" s="2"/>
    </row>
    <row r="4339" spans="2:2" x14ac:dyDescent="0.3">
      <c r="B4339" s="2"/>
    </row>
    <row r="4340" spans="2:2" x14ac:dyDescent="0.3">
      <c r="B4340" s="2"/>
    </row>
    <row r="4341" spans="2:2" x14ac:dyDescent="0.3">
      <c r="B4341" s="2"/>
    </row>
    <row r="4342" spans="2:2" x14ac:dyDescent="0.3">
      <c r="B4342" s="2"/>
    </row>
    <row r="4343" spans="2:2" x14ac:dyDescent="0.3">
      <c r="B4343" s="2"/>
    </row>
    <row r="4344" spans="2:2" x14ac:dyDescent="0.3">
      <c r="B4344" s="2"/>
    </row>
    <row r="4345" spans="2:2" x14ac:dyDescent="0.3">
      <c r="B4345" s="2"/>
    </row>
    <row r="4346" spans="2:2" x14ac:dyDescent="0.3">
      <c r="B4346" s="2"/>
    </row>
    <row r="4347" spans="2:2" x14ac:dyDescent="0.3">
      <c r="B4347" s="2"/>
    </row>
    <row r="4348" spans="2:2" x14ac:dyDescent="0.3">
      <c r="B4348" s="2"/>
    </row>
    <row r="4349" spans="2:2" x14ac:dyDescent="0.3">
      <c r="B4349" s="2"/>
    </row>
    <row r="4350" spans="2:2" x14ac:dyDescent="0.3">
      <c r="B4350" s="2"/>
    </row>
    <row r="4351" spans="2:2" x14ac:dyDescent="0.3">
      <c r="B4351" s="2"/>
    </row>
    <row r="4352" spans="2:2" x14ac:dyDescent="0.3">
      <c r="B4352" s="2"/>
    </row>
    <row r="4353" spans="2:2" x14ac:dyDescent="0.3">
      <c r="B4353" s="2"/>
    </row>
    <row r="4354" spans="2:2" x14ac:dyDescent="0.3">
      <c r="B4354" s="2"/>
    </row>
    <row r="4355" spans="2:2" x14ac:dyDescent="0.3">
      <c r="B4355" s="2"/>
    </row>
    <row r="4356" spans="2:2" x14ac:dyDescent="0.3">
      <c r="B4356" s="2"/>
    </row>
    <row r="4357" spans="2:2" x14ac:dyDescent="0.3">
      <c r="B4357" s="2"/>
    </row>
    <row r="4358" spans="2:2" x14ac:dyDescent="0.3">
      <c r="B4358" s="2"/>
    </row>
    <row r="4359" spans="2:2" x14ac:dyDescent="0.3">
      <c r="B4359" s="2"/>
    </row>
    <row r="4360" spans="2:2" x14ac:dyDescent="0.3">
      <c r="B4360" s="2"/>
    </row>
    <row r="4361" spans="2:2" x14ac:dyDescent="0.3">
      <c r="B4361" s="2"/>
    </row>
    <row r="4362" spans="2:2" x14ac:dyDescent="0.3">
      <c r="B4362" s="2"/>
    </row>
    <row r="4363" spans="2:2" x14ac:dyDescent="0.3">
      <c r="B4363" s="2"/>
    </row>
    <row r="4364" spans="2:2" x14ac:dyDescent="0.3">
      <c r="B4364" s="2"/>
    </row>
    <row r="4365" spans="2:2" x14ac:dyDescent="0.3">
      <c r="B4365" s="2"/>
    </row>
    <row r="4366" spans="2:2" x14ac:dyDescent="0.3">
      <c r="B4366" s="2"/>
    </row>
    <row r="4367" spans="2:2" x14ac:dyDescent="0.3">
      <c r="B4367" s="2"/>
    </row>
    <row r="4368" spans="2:2" x14ac:dyDescent="0.3">
      <c r="B4368" s="2"/>
    </row>
    <row r="4369" spans="2:2" x14ac:dyDescent="0.3">
      <c r="B4369" s="2"/>
    </row>
    <row r="4370" spans="2:2" x14ac:dyDescent="0.3">
      <c r="B4370" s="2"/>
    </row>
    <row r="4371" spans="2:2" x14ac:dyDescent="0.3">
      <c r="B4371" s="2"/>
    </row>
    <row r="4372" spans="2:2" x14ac:dyDescent="0.3">
      <c r="B4372" s="2"/>
    </row>
    <row r="4373" spans="2:2" x14ac:dyDescent="0.3">
      <c r="B4373" s="2"/>
    </row>
    <row r="4374" spans="2:2" x14ac:dyDescent="0.3">
      <c r="B4374" s="2"/>
    </row>
    <row r="4375" spans="2:2" x14ac:dyDescent="0.3">
      <c r="B4375" s="2"/>
    </row>
    <row r="4376" spans="2:2" x14ac:dyDescent="0.3">
      <c r="B4376" s="2"/>
    </row>
    <row r="4377" spans="2:2" x14ac:dyDescent="0.3">
      <c r="B4377" s="2"/>
    </row>
    <row r="4378" spans="2:2" x14ac:dyDescent="0.3">
      <c r="B4378" s="2"/>
    </row>
    <row r="4379" spans="2:2" x14ac:dyDescent="0.3">
      <c r="B4379" s="2"/>
    </row>
    <row r="4380" spans="2:2" x14ac:dyDescent="0.3">
      <c r="B4380" s="2"/>
    </row>
    <row r="4381" spans="2:2" x14ac:dyDescent="0.3">
      <c r="B4381" s="2"/>
    </row>
    <row r="4382" spans="2:2" x14ac:dyDescent="0.3">
      <c r="B4382" s="2"/>
    </row>
    <row r="4383" spans="2:2" x14ac:dyDescent="0.3">
      <c r="B4383" s="2"/>
    </row>
    <row r="4384" spans="2:2" x14ac:dyDescent="0.3">
      <c r="B4384" s="2"/>
    </row>
    <row r="4385" spans="2:2" x14ac:dyDescent="0.3">
      <c r="B4385" s="2"/>
    </row>
    <row r="4386" spans="2:2" x14ac:dyDescent="0.3">
      <c r="B4386" s="2"/>
    </row>
    <row r="4387" spans="2:2" x14ac:dyDescent="0.3">
      <c r="B4387" s="2"/>
    </row>
    <row r="4388" spans="2:2" x14ac:dyDescent="0.3">
      <c r="B4388" s="2"/>
    </row>
    <row r="4389" spans="2:2" x14ac:dyDescent="0.3">
      <c r="B4389" s="2"/>
    </row>
    <row r="4390" spans="2:2" x14ac:dyDescent="0.3">
      <c r="B4390" s="2"/>
    </row>
    <row r="4391" spans="2:2" x14ac:dyDescent="0.3">
      <c r="B4391" s="2"/>
    </row>
    <row r="4392" spans="2:2" x14ac:dyDescent="0.3">
      <c r="B4392" s="2"/>
    </row>
    <row r="4393" spans="2:2" x14ac:dyDescent="0.3">
      <c r="B4393" s="2"/>
    </row>
    <row r="4394" spans="2:2" x14ac:dyDescent="0.3">
      <c r="B4394" s="2"/>
    </row>
    <row r="4395" spans="2:2" x14ac:dyDescent="0.3">
      <c r="B4395" s="2"/>
    </row>
    <row r="4396" spans="2:2" x14ac:dyDescent="0.3">
      <c r="B4396" s="2"/>
    </row>
    <row r="4397" spans="2:2" x14ac:dyDescent="0.3">
      <c r="B4397" s="2"/>
    </row>
    <row r="4398" spans="2:2" x14ac:dyDescent="0.3">
      <c r="B4398" s="2"/>
    </row>
    <row r="4399" spans="2:2" x14ac:dyDescent="0.3">
      <c r="B4399" s="2"/>
    </row>
    <row r="4400" spans="2:2" x14ac:dyDescent="0.3">
      <c r="B4400" s="2"/>
    </row>
    <row r="4401" spans="2:2" x14ac:dyDescent="0.3">
      <c r="B4401" s="2"/>
    </row>
    <row r="4402" spans="2:2" x14ac:dyDescent="0.3">
      <c r="B4402" s="2"/>
    </row>
    <row r="4403" spans="2:2" x14ac:dyDescent="0.3">
      <c r="B4403" s="2"/>
    </row>
    <row r="4404" spans="2:2" x14ac:dyDescent="0.3">
      <c r="B4404" s="2"/>
    </row>
    <row r="4405" spans="2:2" x14ac:dyDescent="0.3">
      <c r="B4405" s="2"/>
    </row>
    <row r="4406" spans="2:2" x14ac:dyDescent="0.3">
      <c r="B4406" s="2"/>
    </row>
    <row r="4407" spans="2:2" x14ac:dyDescent="0.3">
      <c r="B4407" s="2"/>
    </row>
    <row r="4408" spans="2:2" x14ac:dyDescent="0.3">
      <c r="B4408" s="2"/>
    </row>
    <row r="4409" spans="2:2" x14ac:dyDescent="0.3">
      <c r="B4409" s="2"/>
    </row>
    <row r="4410" spans="2:2" x14ac:dyDescent="0.3">
      <c r="B4410" s="2"/>
    </row>
    <row r="4411" spans="2:2" x14ac:dyDescent="0.3">
      <c r="B4411" s="2"/>
    </row>
    <row r="4412" spans="2:2" x14ac:dyDescent="0.3">
      <c r="B4412" s="2"/>
    </row>
    <row r="4413" spans="2:2" x14ac:dyDescent="0.3">
      <c r="B4413" s="2"/>
    </row>
    <row r="4414" spans="2:2" x14ac:dyDescent="0.3">
      <c r="B4414" s="2"/>
    </row>
    <row r="4415" spans="2:2" x14ac:dyDescent="0.3">
      <c r="B4415" s="2"/>
    </row>
    <row r="4416" spans="2:2" x14ac:dyDescent="0.3">
      <c r="B4416" s="2"/>
    </row>
    <row r="4417" spans="2:2" x14ac:dyDescent="0.3">
      <c r="B4417" s="2"/>
    </row>
    <row r="4418" spans="2:2" x14ac:dyDescent="0.3">
      <c r="B4418" s="2"/>
    </row>
    <row r="4419" spans="2:2" x14ac:dyDescent="0.3">
      <c r="B4419" s="2"/>
    </row>
    <row r="4420" spans="2:2" x14ac:dyDescent="0.3">
      <c r="B4420" s="2"/>
    </row>
    <row r="4421" spans="2:2" x14ac:dyDescent="0.3">
      <c r="B4421" s="2"/>
    </row>
    <row r="4422" spans="2:2" x14ac:dyDescent="0.3">
      <c r="B4422" s="2"/>
    </row>
    <row r="4423" spans="2:2" x14ac:dyDescent="0.3">
      <c r="B4423" s="2"/>
    </row>
    <row r="4424" spans="2:2" x14ac:dyDescent="0.3">
      <c r="B4424" s="2"/>
    </row>
    <row r="4425" spans="2:2" x14ac:dyDescent="0.3">
      <c r="B4425" s="2"/>
    </row>
    <row r="4426" spans="2:2" x14ac:dyDescent="0.3">
      <c r="B4426" s="2"/>
    </row>
    <row r="4427" spans="2:2" x14ac:dyDescent="0.3">
      <c r="B4427" s="2"/>
    </row>
    <row r="4428" spans="2:2" x14ac:dyDescent="0.3">
      <c r="B4428" s="2"/>
    </row>
    <row r="4429" spans="2:2" x14ac:dyDescent="0.3">
      <c r="B4429" s="2"/>
    </row>
    <row r="4430" spans="2:2" x14ac:dyDescent="0.3">
      <c r="B4430" s="2"/>
    </row>
    <row r="4431" spans="2:2" x14ac:dyDescent="0.3">
      <c r="B4431" s="2"/>
    </row>
    <row r="4432" spans="2:2" x14ac:dyDescent="0.3">
      <c r="B4432" s="2"/>
    </row>
    <row r="4433" spans="2:2" x14ac:dyDescent="0.3">
      <c r="B4433" s="2"/>
    </row>
    <row r="4434" spans="2:2" x14ac:dyDescent="0.3">
      <c r="B4434" s="2"/>
    </row>
    <row r="4435" spans="2:2" x14ac:dyDescent="0.3">
      <c r="B4435" s="2"/>
    </row>
    <row r="4436" spans="2:2" x14ac:dyDescent="0.3">
      <c r="B4436" s="2"/>
    </row>
    <row r="4437" spans="2:2" x14ac:dyDescent="0.3">
      <c r="B4437" s="2"/>
    </row>
    <row r="4438" spans="2:2" x14ac:dyDescent="0.3">
      <c r="B4438" s="2"/>
    </row>
    <row r="4439" spans="2:2" x14ac:dyDescent="0.3">
      <c r="B4439" s="2"/>
    </row>
    <row r="4440" spans="2:2" x14ac:dyDescent="0.3">
      <c r="B4440" s="2"/>
    </row>
    <row r="4441" spans="2:2" x14ac:dyDescent="0.3">
      <c r="B4441" s="2"/>
    </row>
    <row r="4442" spans="2:2" x14ac:dyDescent="0.3">
      <c r="B4442" s="2"/>
    </row>
    <row r="4443" spans="2:2" x14ac:dyDescent="0.3">
      <c r="B4443" s="2"/>
    </row>
    <row r="4444" spans="2:2" x14ac:dyDescent="0.3">
      <c r="B4444" s="2"/>
    </row>
    <row r="4445" spans="2:2" x14ac:dyDescent="0.3">
      <c r="B4445" s="2"/>
    </row>
    <row r="4446" spans="2:2" x14ac:dyDescent="0.3">
      <c r="B4446" s="2"/>
    </row>
    <row r="4447" spans="2:2" x14ac:dyDescent="0.3">
      <c r="B4447" s="2"/>
    </row>
    <row r="4448" spans="2:2" x14ac:dyDescent="0.3">
      <c r="B4448" s="2"/>
    </row>
    <row r="4449" spans="2:2" x14ac:dyDescent="0.3">
      <c r="B4449" s="2"/>
    </row>
    <row r="4450" spans="2:2" x14ac:dyDescent="0.3">
      <c r="B4450" s="2"/>
    </row>
    <row r="4451" spans="2:2" x14ac:dyDescent="0.3">
      <c r="B4451" s="2"/>
    </row>
    <row r="4452" spans="2:2" x14ac:dyDescent="0.3">
      <c r="B4452" s="2"/>
    </row>
    <row r="4453" spans="2:2" x14ac:dyDescent="0.3">
      <c r="B4453" s="2"/>
    </row>
    <row r="4454" spans="2:2" x14ac:dyDescent="0.3">
      <c r="B4454" s="2"/>
    </row>
    <row r="4455" spans="2:2" x14ac:dyDescent="0.3">
      <c r="B4455" s="2"/>
    </row>
    <row r="4456" spans="2:2" x14ac:dyDescent="0.3">
      <c r="B4456" s="2"/>
    </row>
    <row r="4457" spans="2:2" x14ac:dyDescent="0.3">
      <c r="B4457" s="2"/>
    </row>
    <row r="4458" spans="2:2" x14ac:dyDescent="0.3">
      <c r="B4458" s="2"/>
    </row>
    <row r="4459" spans="2:2" x14ac:dyDescent="0.3">
      <c r="B4459" s="2"/>
    </row>
    <row r="4460" spans="2:2" x14ac:dyDescent="0.3">
      <c r="B4460" s="2"/>
    </row>
    <row r="4461" spans="2:2" x14ac:dyDescent="0.3">
      <c r="B4461" s="2"/>
    </row>
    <row r="4462" spans="2:2" x14ac:dyDescent="0.3">
      <c r="B4462" s="2"/>
    </row>
    <row r="4463" spans="2:2" x14ac:dyDescent="0.3">
      <c r="B4463" s="2"/>
    </row>
    <row r="4464" spans="2:2" x14ac:dyDescent="0.3">
      <c r="B4464" s="2"/>
    </row>
    <row r="4465" spans="2:2" x14ac:dyDescent="0.3">
      <c r="B4465" s="2"/>
    </row>
    <row r="4466" spans="2:2" x14ac:dyDescent="0.3">
      <c r="B4466" s="2"/>
    </row>
    <row r="4467" spans="2:2" x14ac:dyDescent="0.3">
      <c r="B4467" s="2"/>
    </row>
    <row r="4468" spans="2:2" x14ac:dyDescent="0.3">
      <c r="B4468" s="2"/>
    </row>
    <row r="4469" spans="2:2" x14ac:dyDescent="0.3">
      <c r="B4469" s="2"/>
    </row>
    <row r="4470" spans="2:2" x14ac:dyDescent="0.3">
      <c r="B4470" s="2"/>
    </row>
    <row r="4471" spans="2:2" x14ac:dyDescent="0.3">
      <c r="B4471" s="2"/>
    </row>
    <row r="4472" spans="2:2" x14ac:dyDescent="0.3">
      <c r="B4472" s="2"/>
    </row>
    <row r="4473" spans="2:2" x14ac:dyDescent="0.3">
      <c r="B4473" s="2"/>
    </row>
    <row r="4474" spans="2:2" x14ac:dyDescent="0.3">
      <c r="B4474" s="2"/>
    </row>
    <row r="4475" spans="2:2" x14ac:dyDescent="0.3">
      <c r="B4475" s="2"/>
    </row>
    <row r="4476" spans="2:2" x14ac:dyDescent="0.3">
      <c r="B4476" s="2"/>
    </row>
    <row r="4477" spans="2:2" x14ac:dyDescent="0.3">
      <c r="B4477" s="2"/>
    </row>
    <row r="4478" spans="2:2" x14ac:dyDescent="0.3">
      <c r="B4478" s="2"/>
    </row>
    <row r="4479" spans="2:2" x14ac:dyDescent="0.3">
      <c r="B4479" s="2"/>
    </row>
    <row r="4480" spans="2:2" x14ac:dyDescent="0.3">
      <c r="B4480" s="2"/>
    </row>
    <row r="4481" spans="2:2" x14ac:dyDescent="0.3">
      <c r="B4481" s="2"/>
    </row>
    <row r="4482" spans="2:2" x14ac:dyDescent="0.3">
      <c r="B4482" s="2"/>
    </row>
    <row r="4483" spans="2:2" x14ac:dyDescent="0.3">
      <c r="B4483" s="2"/>
    </row>
    <row r="4484" spans="2:2" x14ac:dyDescent="0.3">
      <c r="B4484" s="2"/>
    </row>
    <row r="4485" spans="2:2" x14ac:dyDescent="0.3">
      <c r="B4485" s="2"/>
    </row>
    <row r="4486" spans="2:2" x14ac:dyDescent="0.3">
      <c r="B4486" s="2"/>
    </row>
    <row r="4487" spans="2:2" x14ac:dyDescent="0.3">
      <c r="B4487" s="2"/>
    </row>
    <row r="4488" spans="2:2" x14ac:dyDescent="0.3">
      <c r="B4488" s="2"/>
    </row>
    <row r="4489" spans="2:2" x14ac:dyDescent="0.3">
      <c r="B4489" s="2"/>
    </row>
    <row r="4490" spans="2:2" x14ac:dyDescent="0.3">
      <c r="B4490" s="2"/>
    </row>
    <row r="4491" spans="2:2" x14ac:dyDescent="0.3">
      <c r="B4491" s="2"/>
    </row>
    <row r="4492" spans="2:2" x14ac:dyDescent="0.3">
      <c r="B4492" s="2"/>
    </row>
    <row r="4493" spans="2:2" x14ac:dyDescent="0.3">
      <c r="B4493" s="2"/>
    </row>
    <row r="4494" spans="2:2" x14ac:dyDescent="0.3">
      <c r="B4494" s="2"/>
    </row>
    <row r="4495" spans="2:2" x14ac:dyDescent="0.3">
      <c r="B4495" s="2"/>
    </row>
    <row r="4496" spans="2:2" x14ac:dyDescent="0.3">
      <c r="B4496" s="2"/>
    </row>
    <row r="4497" spans="2:2" x14ac:dyDescent="0.3">
      <c r="B4497" s="2"/>
    </row>
    <row r="4498" spans="2:2" x14ac:dyDescent="0.3">
      <c r="B4498" s="2"/>
    </row>
    <row r="4499" spans="2:2" x14ac:dyDescent="0.3">
      <c r="B4499" s="2"/>
    </row>
    <row r="4500" spans="2:2" x14ac:dyDescent="0.3">
      <c r="B4500" s="2"/>
    </row>
    <row r="4501" spans="2:2" x14ac:dyDescent="0.3">
      <c r="B4501" s="2"/>
    </row>
    <row r="4502" spans="2:2" x14ac:dyDescent="0.3">
      <c r="B4502" s="2"/>
    </row>
    <row r="4503" spans="2:2" x14ac:dyDescent="0.3">
      <c r="B4503" s="2"/>
    </row>
    <row r="4504" spans="2:2" x14ac:dyDescent="0.3">
      <c r="B4504" s="2"/>
    </row>
    <row r="4505" spans="2:2" x14ac:dyDescent="0.3">
      <c r="B4505" s="2"/>
    </row>
    <row r="4506" spans="2:2" x14ac:dyDescent="0.3">
      <c r="B4506" s="2"/>
    </row>
    <row r="4507" spans="2:2" x14ac:dyDescent="0.3">
      <c r="B4507" s="2"/>
    </row>
    <row r="4508" spans="2:2" x14ac:dyDescent="0.3">
      <c r="B4508" s="2"/>
    </row>
    <row r="4509" spans="2:2" x14ac:dyDescent="0.3">
      <c r="B4509" s="2"/>
    </row>
    <row r="4510" spans="2:2" x14ac:dyDescent="0.3">
      <c r="B4510" s="2"/>
    </row>
    <row r="4511" spans="2:2" x14ac:dyDescent="0.3">
      <c r="B4511" s="2"/>
    </row>
    <row r="4512" spans="2:2" x14ac:dyDescent="0.3">
      <c r="B4512" s="2"/>
    </row>
    <row r="4513" spans="2:2" x14ac:dyDescent="0.3">
      <c r="B4513" s="2"/>
    </row>
    <row r="4514" spans="2:2" x14ac:dyDescent="0.3">
      <c r="B4514" s="2"/>
    </row>
    <row r="4515" spans="2:2" x14ac:dyDescent="0.3">
      <c r="B4515" s="2"/>
    </row>
    <row r="4516" spans="2:2" x14ac:dyDescent="0.3">
      <c r="B4516" s="2"/>
    </row>
    <row r="4517" spans="2:2" x14ac:dyDescent="0.3">
      <c r="B4517" s="2"/>
    </row>
    <row r="4518" spans="2:2" x14ac:dyDescent="0.3">
      <c r="B4518" s="2"/>
    </row>
    <row r="4519" spans="2:2" x14ac:dyDescent="0.3">
      <c r="B4519" s="2"/>
    </row>
    <row r="4520" spans="2:2" x14ac:dyDescent="0.3">
      <c r="B4520" s="2"/>
    </row>
    <row r="4521" spans="2:2" x14ac:dyDescent="0.3">
      <c r="B4521" s="2"/>
    </row>
    <row r="4522" spans="2:2" x14ac:dyDescent="0.3">
      <c r="B4522" s="2"/>
    </row>
    <row r="4523" spans="2:2" x14ac:dyDescent="0.3">
      <c r="B4523" s="2"/>
    </row>
    <row r="4524" spans="2:2" x14ac:dyDescent="0.3">
      <c r="B4524" s="2"/>
    </row>
    <row r="4525" spans="2:2" x14ac:dyDescent="0.3">
      <c r="B4525" s="2"/>
    </row>
    <row r="4526" spans="2:2" x14ac:dyDescent="0.3">
      <c r="B4526" s="2"/>
    </row>
    <row r="4527" spans="2:2" x14ac:dyDescent="0.3">
      <c r="B4527" s="2"/>
    </row>
    <row r="4528" spans="2:2" x14ac:dyDescent="0.3">
      <c r="B4528" s="2"/>
    </row>
    <row r="4529" spans="2:2" x14ac:dyDescent="0.3">
      <c r="B4529" s="2"/>
    </row>
    <row r="4530" spans="2:2" x14ac:dyDescent="0.3">
      <c r="B4530" s="2"/>
    </row>
    <row r="4531" spans="2:2" x14ac:dyDescent="0.3">
      <c r="B4531" s="2"/>
    </row>
    <row r="4532" spans="2:2" x14ac:dyDescent="0.3">
      <c r="B4532" s="2"/>
    </row>
    <row r="4533" spans="2:2" x14ac:dyDescent="0.3">
      <c r="B4533" s="2"/>
    </row>
    <row r="4534" spans="2:2" x14ac:dyDescent="0.3">
      <c r="B4534" s="2"/>
    </row>
    <row r="4535" spans="2:2" x14ac:dyDescent="0.3">
      <c r="B4535" s="2"/>
    </row>
    <row r="4536" spans="2:2" x14ac:dyDescent="0.3">
      <c r="B4536" s="2"/>
    </row>
    <row r="4537" spans="2:2" x14ac:dyDescent="0.3">
      <c r="B4537" s="2"/>
    </row>
    <row r="4538" spans="2:2" x14ac:dyDescent="0.3">
      <c r="B4538" s="2"/>
    </row>
    <row r="4539" spans="2:2" x14ac:dyDescent="0.3">
      <c r="B4539" s="2"/>
    </row>
    <row r="4540" spans="2:2" x14ac:dyDescent="0.3">
      <c r="B4540" s="2"/>
    </row>
    <row r="4541" spans="2:2" x14ac:dyDescent="0.3">
      <c r="B4541" s="2"/>
    </row>
    <row r="4542" spans="2:2" x14ac:dyDescent="0.3">
      <c r="B4542" s="2"/>
    </row>
    <row r="4543" spans="2:2" x14ac:dyDescent="0.3">
      <c r="B4543" s="2"/>
    </row>
    <row r="4544" spans="2:2" x14ac:dyDescent="0.3">
      <c r="B4544" s="2"/>
    </row>
    <row r="4545" spans="2:2" x14ac:dyDescent="0.3">
      <c r="B4545" s="2"/>
    </row>
    <row r="4546" spans="2:2" x14ac:dyDescent="0.3">
      <c r="B4546" s="2"/>
    </row>
    <row r="4547" spans="2:2" x14ac:dyDescent="0.3">
      <c r="B4547" s="2"/>
    </row>
    <row r="4548" spans="2:2" x14ac:dyDescent="0.3">
      <c r="B4548" s="2"/>
    </row>
    <row r="4549" spans="2:2" x14ac:dyDescent="0.3">
      <c r="B4549" s="2"/>
    </row>
    <row r="4550" spans="2:2" x14ac:dyDescent="0.3">
      <c r="B4550" s="2"/>
    </row>
    <row r="4551" spans="2:2" x14ac:dyDescent="0.3">
      <c r="B4551" s="2"/>
    </row>
    <row r="4552" spans="2:2" x14ac:dyDescent="0.3">
      <c r="B4552" s="2"/>
    </row>
    <row r="4553" spans="2:2" x14ac:dyDescent="0.3">
      <c r="B4553" s="2"/>
    </row>
    <row r="4554" spans="2:2" x14ac:dyDescent="0.3">
      <c r="B4554" s="2"/>
    </row>
    <row r="4555" spans="2:2" x14ac:dyDescent="0.3">
      <c r="B4555" s="2"/>
    </row>
    <row r="4556" spans="2:2" x14ac:dyDescent="0.3">
      <c r="B4556" s="2"/>
    </row>
    <row r="4557" spans="2:2" x14ac:dyDescent="0.3">
      <c r="B4557" s="2"/>
    </row>
    <row r="4558" spans="2:2" x14ac:dyDescent="0.3">
      <c r="B4558" s="2"/>
    </row>
    <row r="4559" spans="2:2" x14ac:dyDescent="0.3">
      <c r="B4559" s="2"/>
    </row>
    <row r="4560" spans="2:2" x14ac:dyDescent="0.3">
      <c r="B4560" s="2"/>
    </row>
    <row r="4561" spans="2:2" x14ac:dyDescent="0.3">
      <c r="B4561" s="2"/>
    </row>
    <row r="4562" spans="2:2" x14ac:dyDescent="0.3">
      <c r="B4562" s="2"/>
    </row>
    <row r="4563" spans="2:2" x14ac:dyDescent="0.3">
      <c r="B4563" s="2"/>
    </row>
    <row r="4564" spans="2:2" x14ac:dyDescent="0.3">
      <c r="B4564" s="2"/>
    </row>
    <row r="4565" spans="2:2" x14ac:dyDescent="0.3">
      <c r="B4565" s="2"/>
    </row>
    <row r="4566" spans="2:2" x14ac:dyDescent="0.3">
      <c r="B4566" s="2"/>
    </row>
    <row r="4567" spans="2:2" x14ac:dyDescent="0.3">
      <c r="B4567" s="2"/>
    </row>
    <row r="4568" spans="2:2" x14ac:dyDescent="0.3">
      <c r="B4568" s="2"/>
    </row>
    <row r="4569" spans="2:2" x14ac:dyDescent="0.3">
      <c r="B4569" s="2"/>
    </row>
    <row r="4570" spans="2:2" x14ac:dyDescent="0.3">
      <c r="B4570" s="2"/>
    </row>
    <row r="4571" spans="2:2" x14ac:dyDescent="0.3">
      <c r="B4571" s="2"/>
    </row>
    <row r="4572" spans="2:2" x14ac:dyDescent="0.3">
      <c r="B4572" s="2"/>
    </row>
    <row r="4573" spans="2:2" x14ac:dyDescent="0.3">
      <c r="B4573" s="2"/>
    </row>
    <row r="4574" spans="2:2" x14ac:dyDescent="0.3">
      <c r="B4574" s="2"/>
    </row>
    <row r="4575" spans="2:2" x14ac:dyDescent="0.3">
      <c r="B4575" s="2"/>
    </row>
    <row r="4576" spans="2:2" x14ac:dyDescent="0.3">
      <c r="B4576" s="2"/>
    </row>
    <row r="4577" spans="2:2" x14ac:dyDescent="0.3">
      <c r="B4577" s="2"/>
    </row>
    <row r="4578" spans="2:2" x14ac:dyDescent="0.3">
      <c r="B4578" s="2"/>
    </row>
    <row r="4579" spans="2:2" x14ac:dyDescent="0.3">
      <c r="B4579" s="2"/>
    </row>
    <row r="4580" spans="2:2" x14ac:dyDescent="0.3">
      <c r="B4580" s="2"/>
    </row>
    <row r="4581" spans="2:2" x14ac:dyDescent="0.3">
      <c r="B4581" s="2"/>
    </row>
    <row r="4582" spans="2:2" x14ac:dyDescent="0.3">
      <c r="B4582" s="2"/>
    </row>
    <row r="4583" spans="2:2" x14ac:dyDescent="0.3">
      <c r="B4583" s="2"/>
    </row>
    <row r="4584" spans="2:2" x14ac:dyDescent="0.3">
      <c r="B4584" s="2"/>
    </row>
    <row r="4585" spans="2:2" x14ac:dyDescent="0.3">
      <c r="B4585" s="2"/>
    </row>
    <row r="4586" spans="2:2" x14ac:dyDescent="0.3">
      <c r="B4586" s="2"/>
    </row>
    <row r="4587" spans="2:2" x14ac:dyDescent="0.3">
      <c r="B4587" s="2"/>
    </row>
    <row r="4588" spans="2:2" x14ac:dyDescent="0.3">
      <c r="B4588" s="2"/>
    </row>
    <row r="4589" spans="2:2" x14ac:dyDescent="0.3">
      <c r="B4589" s="2"/>
    </row>
    <row r="4590" spans="2:2" x14ac:dyDescent="0.3">
      <c r="B4590" s="2"/>
    </row>
    <row r="4591" spans="2:2" x14ac:dyDescent="0.3">
      <c r="B4591" s="2"/>
    </row>
    <row r="4592" spans="2:2" x14ac:dyDescent="0.3">
      <c r="B4592" s="2"/>
    </row>
    <row r="4593" spans="2:2" x14ac:dyDescent="0.3">
      <c r="B4593" s="2"/>
    </row>
    <row r="4594" spans="2:2" x14ac:dyDescent="0.3">
      <c r="B4594" s="2"/>
    </row>
    <row r="4595" spans="2:2" x14ac:dyDescent="0.3">
      <c r="B4595" s="2"/>
    </row>
    <row r="4596" spans="2:2" x14ac:dyDescent="0.3">
      <c r="B4596" s="2"/>
    </row>
    <row r="4597" spans="2:2" x14ac:dyDescent="0.3">
      <c r="B4597" s="2"/>
    </row>
    <row r="4598" spans="2:2" x14ac:dyDescent="0.3">
      <c r="B4598" s="2"/>
    </row>
    <row r="4599" spans="2:2" x14ac:dyDescent="0.3">
      <c r="B4599" s="2"/>
    </row>
    <row r="4600" spans="2:2" x14ac:dyDescent="0.3">
      <c r="B4600" s="2"/>
    </row>
    <row r="4601" spans="2:2" x14ac:dyDescent="0.3">
      <c r="B4601" s="2"/>
    </row>
    <row r="4602" spans="2:2" x14ac:dyDescent="0.3">
      <c r="B4602" s="2"/>
    </row>
    <row r="4603" spans="2:2" x14ac:dyDescent="0.3">
      <c r="B4603" s="2"/>
    </row>
    <row r="4604" spans="2:2" x14ac:dyDescent="0.3">
      <c r="B4604" s="2"/>
    </row>
    <row r="4605" spans="2:2" x14ac:dyDescent="0.3">
      <c r="B4605" s="2"/>
    </row>
    <row r="4606" spans="2:2" x14ac:dyDescent="0.3">
      <c r="B4606" s="2"/>
    </row>
    <row r="4607" spans="2:2" x14ac:dyDescent="0.3">
      <c r="B4607" s="2"/>
    </row>
    <row r="4608" spans="2:2" x14ac:dyDescent="0.3">
      <c r="B4608" s="2"/>
    </row>
    <row r="4609" spans="2:2" x14ac:dyDescent="0.3">
      <c r="B4609" s="2"/>
    </row>
    <row r="4610" spans="2:2" x14ac:dyDescent="0.3">
      <c r="B4610" s="2"/>
    </row>
    <row r="4611" spans="2:2" x14ac:dyDescent="0.3">
      <c r="B4611" s="2"/>
    </row>
    <row r="4612" spans="2:2" x14ac:dyDescent="0.3">
      <c r="B4612" s="2"/>
    </row>
    <row r="4613" spans="2:2" x14ac:dyDescent="0.3">
      <c r="B4613" s="2"/>
    </row>
    <row r="4614" spans="2:2" x14ac:dyDescent="0.3">
      <c r="B4614" s="2"/>
    </row>
    <row r="4615" spans="2:2" x14ac:dyDescent="0.3">
      <c r="B4615" s="2"/>
    </row>
    <row r="4616" spans="2:2" x14ac:dyDescent="0.3">
      <c r="B4616" s="2"/>
    </row>
    <row r="4617" spans="2:2" x14ac:dyDescent="0.3">
      <c r="B4617" s="2"/>
    </row>
    <row r="4618" spans="2:2" x14ac:dyDescent="0.3">
      <c r="B4618" s="2"/>
    </row>
    <row r="4619" spans="2:2" x14ac:dyDescent="0.3">
      <c r="B4619" s="2"/>
    </row>
    <row r="4620" spans="2:2" x14ac:dyDescent="0.3">
      <c r="B4620" s="2"/>
    </row>
    <row r="4621" spans="2:2" x14ac:dyDescent="0.3">
      <c r="B4621" s="2"/>
    </row>
    <row r="4622" spans="2:2" x14ac:dyDescent="0.3">
      <c r="B4622" s="2"/>
    </row>
    <row r="4623" spans="2:2" x14ac:dyDescent="0.3">
      <c r="B4623" s="2"/>
    </row>
    <row r="4624" spans="2:2" x14ac:dyDescent="0.3">
      <c r="B4624" s="2"/>
    </row>
    <row r="4625" spans="2:2" x14ac:dyDescent="0.3">
      <c r="B4625" s="2"/>
    </row>
    <row r="4626" spans="2:2" x14ac:dyDescent="0.3">
      <c r="B4626" s="2"/>
    </row>
    <row r="4627" spans="2:2" x14ac:dyDescent="0.3">
      <c r="B4627" s="2"/>
    </row>
    <row r="4628" spans="2:2" x14ac:dyDescent="0.3">
      <c r="B4628" s="2"/>
    </row>
    <row r="4629" spans="2:2" x14ac:dyDescent="0.3">
      <c r="B4629" s="2"/>
    </row>
    <row r="4630" spans="2:2" x14ac:dyDescent="0.3">
      <c r="B4630" s="2"/>
    </row>
    <row r="4631" spans="2:2" x14ac:dyDescent="0.3">
      <c r="B4631" s="2"/>
    </row>
    <row r="4632" spans="2:2" x14ac:dyDescent="0.3">
      <c r="B4632" s="2"/>
    </row>
    <row r="4633" spans="2:2" x14ac:dyDescent="0.3">
      <c r="B4633" s="2"/>
    </row>
    <row r="4634" spans="2:2" x14ac:dyDescent="0.3">
      <c r="B4634" s="2"/>
    </row>
    <row r="4635" spans="2:2" x14ac:dyDescent="0.3">
      <c r="B4635" s="2"/>
    </row>
    <row r="4636" spans="2:2" x14ac:dyDescent="0.3">
      <c r="B4636" s="2"/>
    </row>
    <row r="4637" spans="2:2" x14ac:dyDescent="0.3">
      <c r="B4637" s="2"/>
    </row>
    <row r="4638" spans="2:2" x14ac:dyDescent="0.3">
      <c r="B4638" s="2"/>
    </row>
    <row r="4639" spans="2:2" x14ac:dyDescent="0.3">
      <c r="B4639" s="2"/>
    </row>
    <row r="4640" spans="2:2" x14ac:dyDescent="0.3">
      <c r="B4640" s="2"/>
    </row>
    <row r="4641" spans="2:2" x14ac:dyDescent="0.3">
      <c r="B4641" s="2"/>
    </row>
    <row r="4642" spans="2:2" x14ac:dyDescent="0.3">
      <c r="B4642" s="2"/>
    </row>
    <row r="4643" spans="2:2" x14ac:dyDescent="0.3">
      <c r="B4643" s="2"/>
    </row>
    <row r="4644" spans="2:2" x14ac:dyDescent="0.3">
      <c r="B4644" s="2"/>
    </row>
    <row r="4645" spans="2:2" x14ac:dyDescent="0.3">
      <c r="B4645" s="2"/>
    </row>
    <row r="4646" spans="2:2" x14ac:dyDescent="0.3">
      <c r="B4646" s="2"/>
    </row>
    <row r="4647" spans="2:2" x14ac:dyDescent="0.3">
      <c r="B4647" s="2"/>
    </row>
    <row r="4648" spans="2:2" x14ac:dyDescent="0.3">
      <c r="B4648" s="2"/>
    </row>
    <row r="4649" spans="2:2" x14ac:dyDescent="0.3">
      <c r="B4649" s="2"/>
    </row>
    <row r="4650" spans="2:2" x14ac:dyDescent="0.3">
      <c r="B4650" s="2"/>
    </row>
    <row r="4651" spans="2:2" x14ac:dyDescent="0.3">
      <c r="B4651" s="2"/>
    </row>
    <row r="4652" spans="2:2" x14ac:dyDescent="0.3">
      <c r="B4652" s="2"/>
    </row>
    <row r="4653" spans="2:2" x14ac:dyDescent="0.3">
      <c r="B4653" s="2"/>
    </row>
    <row r="4654" spans="2:2" x14ac:dyDescent="0.3">
      <c r="B4654" s="2"/>
    </row>
    <row r="4655" spans="2:2" x14ac:dyDescent="0.3">
      <c r="B4655" s="2"/>
    </row>
    <row r="4656" spans="2:2" x14ac:dyDescent="0.3">
      <c r="B4656" s="2"/>
    </row>
    <row r="4657" spans="2:2" x14ac:dyDescent="0.3">
      <c r="B4657" s="2"/>
    </row>
    <row r="4658" spans="2:2" x14ac:dyDescent="0.3">
      <c r="B4658" s="2"/>
    </row>
    <row r="4659" spans="2:2" x14ac:dyDescent="0.3">
      <c r="B4659" s="2"/>
    </row>
    <row r="4660" spans="2:2" x14ac:dyDescent="0.3">
      <c r="B4660" s="2"/>
    </row>
    <row r="4661" spans="2:2" x14ac:dyDescent="0.3">
      <c r="B4661" s="2"/>
    </row>
    <row r="4662" spans="2:2" x14ac:dyDescent="0.3">
      <c r="B4662" s="2"/>
    </row>
    <row r="4663" spans="2:2" x14ac:dyDescent="0.3">
      <c r="B4663" s="2"/>
    </row>
    <row r="4664" spans="2:2" x14ac:dyDescent="0.3">
      <c r="B4664" s="2"/>
    </row>
    <row r="4665" spans="2:2" x14ac:dyDescent="0.3">
      <c r="B4665" s="2"/>
    </row>
    <row r="4666" spans="2:2" x14ac:dyDescent="0.3">
      <c r="B4666" s="2"/>
    </row>
    <row r="4667" spans="2:2" x14ac:dyDescent="0.3">
      <c r="B4667" s="2"/>
    </row>
    <row r="4668" spans="2:2" x14ac:dyDescent="0.3">
      <c r="B4668" s="2"/>
    </row>
    <row r="4669" spans="2:2" x14ac:dyDescent="0.3">
      <c r="B4669" s="2"/>
    </row>
    <row r="4670" spans="2:2" x14ac:dyDescent="0.3">
      <c r="B4670" s="2"/>
    </row>
    <row r="4671" spans="2:2" x14ac:dyDescent="0.3">
      <c r="B4671" s="2"/>
    </row>
    <row r="4672" spans="2:2" x14ac:dyDescent="0.3">
      <c r="B4672" s="2"/>
    </row>
    <row r="4673" spans="2:2" x14ac:dyDescent="0.3">
      <c r="B4673" s="2"/>
    </row>
    <row r="4674" spans="2:2" x14ac:dyDescent="0.3">
      <c r="B4674" s="2"/>
    </row>
    <row r="4675" spans="2:2" x14ac:dyDescent="0.3">
      <c r="B4675" s="2"/>
    </row>
    <row r="4676" spans="2:2" x14ac:dyDescent="0.3">
      <c r="B4676" s="2"/>
    </row>
    <row r="4677" spans="2:2" x14ac:dyDescent="0.3">
      <c r="B4677" s="2"/>
    </row>
    <row r="4678" spans="2:2" x14ac:dyDescent="0.3">
      <c r="B4678" s="2"/>
    </row>
    <row r="4679" spans="2:2" x14ac:dyDescent="0.3">
      <c r="B4679" s="2"/>
    </row>
    <row r="4680" spans="2:2" x14ac:dyDescent="0.3">
      <c r="B4680" s="2"/>
    </row>
    <row r="4681" spans="2:2" x14ac:dyDescent="0.3">
      <c r="B4681" s="2"/>
    </row>
    <row r="4682" spans="2:2" x14ac:dyDescent="0.3">
      <c r="B4682" s="2"/>
    </row>
    <row r="4683" spans="2:2" x14ac:dyDescent="0.3">
      <c r="B4683" s="2"/>
    </row>
    <row r="4684" spans="2:2" x14ac:dyDescent="0.3">
      <c r="B4684" s="2"/>
    </row>
    <row r="4685" spans="2:2" x14ac:dyDescent="0.3">
      <c r="B4685" s="2"/>
    </row>
    <row r="4686" spans="2:2" x14ac:dyDescent="0.3">
      <c r="B4686" s="2"/>
    </row>
    <row r="4687" spans="2:2" x14ac:dyDescent="0.3">
      <c r="B4687" s="2"/>
    </row>
    <row r="4688" spans="2:2" x14ac:dyDescent="0.3">
      <c r="B4688" s="2"/>
    </row>
    <row r="4689" spans="2:2" x14ac:dyDescent="0.3">
      <c r="B4689" s="2"/>
    </row>
    <row r="4690" spans="2:2" x14ac:dyDescent="0.3">
      <c r="B4690" s="2"/>
    </row>
    <row r="4691" spans="2:2" x14ac:dyDescent="0.3">
      <c r="B4691" s="2"/>
    </row>
    <row r="4692" spans="2:2" x14ac:dyDescent="0.3">
      <c r="B4692" s="2"/>
    </row>
    <row r="4693" spans="2:2" x14ac:dyDescent="0.3">
      <c r="B4693" s="2"/>
    </row>
    <row r="4694" spans="2:2" x14ac:dyDescent="0.3">
      <c r="B4694" s="2"/>
    </row>
    <row r="4695" spans="2:2" x14ac:dyDescent="0.3">
      <c r="B4695" s="2"/>
    </row>
    <row r="4696" spans="2:2" x14ac:dyDescent="0.3">
      <c r="B4696" s="2"/>
    </row>
    <row r="4697" spans="2:2" x14ac:dyDescent="0.3">
      <c r="B4697" s="2"/>
    </row>
    <row r="4698" spans="2:2" x14ac:dyDescent="0.3">
      <c r="B4698" s="2"/>
    </row>
    <row r="4699" spans="2:2" x14ac:dyDescent="0.3">
      <c r="B4699" s="2"/>
    </row>
    <row r="4700" spans="2:2" x14ac:dyDescent="0.3">
      <c r="B4700" s="2"/>
    </row>
    <row r="4701" spans="2:2" x14ac:dyDescent="0.3">
      <c r="B4701" s="2"/>
    </row>
    <row r="4702" spans="2:2" x14ac:dyDescent="0.3">
      <c r="B4702" s="2"/>
    </row>
    <row r="4703" spans="2:2" x14ac:dyDescent="0.3">
      <c r="B4703" s="2"/>
    </row>
    <row r="4704" spans="2:2" x14ac:dyDescent="0.3">
      <c r="B4704" s="2"/>
    </row>
    <row r="4705" spans="2:2" x14ac:dyDescent="0.3">
      <c r="B4705" s="2"/>
    </row>
    <row r="4706" spans="2:2" x14ac:dyDescent="0.3">
      <c r="B4706" s="2"/>
    </row>
    <row r="4707" spans="2:2" x14ac:dyDescent="0.3">
      <c r="B4707" s="2"/>
    </row>
    <row r="4708" spans="2:2" x14ac:dyDescent="0.3">
      <c r="B4708" s="2"/>
    </row>
    <row r="4709" spans="2:2" x14ac:dyDescent="0.3">
      <c r="B4709" s="2"/>
    </row>
    <row r="4710" spans="2:2" x14ac:dyDescent="0.3">
      <c r="B4710" s="2"/>
    </row>
    <row r="4711" spans="2:2" x14ac:dyDescent="0.3">
      <c r="B4711" s="2"/>
    </row>
    <row r="4712" spans="2:2" x14ac:dyDescent="0.3">
      <c r="B4712" s="2"/>
    </row>
    <row r="4713" spans="2:2" x14ac:dyDescent="0.3">
      <c r="B4713" s="2"/>
    </row>
    <row r="4714" spans="2:2" x14ac:dyDescent="0.3">
      <c r="B4714" s="2"/>
    </row>
    <row r="4715" spans="2:2" x14ac:dyDescent="0.3">
      <c r="B4715" s="2"/>
    </row>
    <row r="4716" spans="2:2" x14ac:dyDescent="0.3">
      <c r="B4716" s="2"/>
    </row>
    <row r="4717" spans="2:2" x14ac:dyDescent="0.3">
      <c r="B4717" s="2"/>
    </row>
    <row r="4718" spans="2:2" x14ac:dyDescent="0.3">
      <c r="B4718" s="2"/>
    </row>
    <row r="4719" spans="2:2" x14ac:dyDescent="0.3">
      <c r="B4719" s="2"/>
    </row>
    <row r="4720" spans="2:2" x14ac:dyDescent="0.3">
      <c r="B4720" s="2"/>
    </row>
    <row r="4721" spans="2:2" x14ac:dyDescent="0.3">
      <c r="B4721" s="2"/>
    </row>
    <row r="4722" spans="2:2" x14ac:dyDescent="0.3">
      <c r="B4722" s="2"/>
    </row>
    <row r="4723" spans="2:2" x14ac:dyDescent="0.3">
      <c r="B4723" s="2"/>
    </row>
    <row r="4724" spans="2:2" x14ac:dyDescent="0.3">
      <c r="B4724" s="2"/>
    </row>
    <row r="4725" spans="2:2" x14ac:dyDescent="0.3">
      <c r="B4725" s="2"/>
    </row>
    <row r="4726" spans="2:2" x14ac:dyDescent="0.3">
      <c r="B4726" s="2"/>
    </row>
    <row r="4727" spans="2:2" x14ac:dyDescent="0.3">
      <c r="B4727" s="2"/>
    </row>
    <row r="4728" spans="2:2" x14ac:dyDescent="0.3">
      <c r="B4728" s="2"/>
    </row>
    <row r="4729" spans="2:2" x14ac:dyDescent="0.3">
      <c r="B4729" s="2"/>
    </row>
    <row r="4730" spans="2:2" x14ac:dyDescent="0.3">
      <c r="B4730" s="2"/>
    </row>
    <row r="4731" spans="2:2" x14ac:dyDescent="0.3">
      <c r="B4731" s="2"/>
    </row>
    <row r="4732" spans="2:2" x14ac:dyDescent="0.3">
      <c r="B4732" s="2"/>
    </row>
    <row r="4733" spans="2:2" x14ac:dyDescent="0.3">
      <c r="B4733" s="2"/>
    </row>
    <row r="4734" spans="2:2" x14ac:dyDescent="0.3">
      <c r="B4734" s="2"/>
    </row>
    <row r="4735" spans="2:2" x14ac:dyDescent="0.3">
      <c r="B4735" s="2"/>
    </row>
    <row r="4736" spans="2:2" x14ac:dyDescent="0.3">
      <c r="B4736" s="2"/>
    </row>
    <row r="4737" spans="2:2" x14ac:dyDescent="0.3">
      <c r="B4737" s="2"/>
    </row>
    <row r="4738" spans="2:2" x14ac:dyDescent="0.3">
      <c r="B4738" s="2"/>
    </row>
    <row r="4739" spans="2:2" x14ac:dyDescent="0.3">
      <c r="B4739" s="2"/>
    </row>
    <row r="4740" spans="2:2" x14ac:dyDescent="0.3">
      <c r="B4740" s="2"/>
    </row>
    <row r="4741" spans="2:2" x14ac:dyDescent="0.3">
      <c r="B4741" s="2"/>
    </row>
    <row r="4742" spans="2:2" x14ac:dyDescent="0.3">
      <c r="B4742" s="2"/>
    </row>
    <row r="4743" spans="2:2" x14ac:dyDescent="0.3">
      <c r="B4743" s="2"/>
    </row>
    <row r="4744" spans="2:2" x14ac:dyDescent="0.3">
      <c r="B4744" s="2"/>
    </row>
    <row r="4745" spans="2:2" x14ac:dyDescent="0.3">
      <c r="B4745" s="2"/>
    </row>
    <row r="4746" spans="2:2" x14ac:dyDescent="0.3">
      <c r="B4746" s="2"/>
    </row>
    <row r="4747" spans="2:2" x14ac:dyDescent="0.3">
      <c r="B4747" s="2"/>
    </row>
    <row r="4748" spans="2:2" x14ac:dyDescent="0.3">
      <c r="B4748" s="2"/>
    </row>
    <row r="4749" spans="2:2" x14ac:dyDescent="0.3">
      <c r="B4749" s="2"/>
    </row>
    <row r="4750" spans="2:2" x14ac:dyDescent="0.3">
      <c r="B4750" s="2"/>
    </row>
    <row r="4751" spans="2:2" x14ac:dyDescent="0.3">
      <c r="B4751" s="2"/>
    </row>
    <row r="4752" spans="2:2" x14ac:dyDescent="0.3">
      <c r="B4752" s="2"/>
    </row>
    <row r="4753" spans="2:2" x14ac:dyDescent="0.3">
      <c r="B4753" s="2"/>
    </row>
    <row r="4754" spans="2:2" x14ac:dyDescent="0.3">
      <c r="B4754" s="2"/>
    </row>
    <row r="4755" spans="2:2" x14ac:dyDescent="0.3">
      <c r="B4755" s="2"/>
    </row>
    <row r="4756" spans="2:2" x14ac:dyDescent="0.3">
      <c r="B4756" s="2"/>
    </row>
    <row r="4757" spans="2:2" x14ac:dyDescent="0.3">
      <c r="B4757" s="2"/>
    </row>
    <row r="4758" spans="2:2" x14ac:dyDescent="0.3">
      <c r="B4758" s="2"/>
    </row>
    <row r="4759" spans="2:2" x14ac:dyDescent="0.3">
      <c r="B4759" s="2"/>
    </row>
    <row r="4760" spans="2:2" x14ac:dyDescent="0.3">
      <c r="B4760" s="2"/>
    </row>
    <row r="4761" spans="2:2" x14ac:dyDescent="0.3">
      <c r="B4761" s="2"/>
    </row>
    <row r="4762" spans="2:2" x14ac:dyDescent="0.3">
      <c r="B4762" s="2"/>
    </row>
    <row r="4763" spans="2:2" x14ac:dyDescent="0.3">
      <c r="B4763" s="2"/>
    </row>
    <row r="4764" spans="2:2" x14ac:dyDescent="0.3">
      <c r="B4764" s="2"/>
    </row>
    <row r="4765" spans="2:2" x14ac:dyDescent="0.3">
      <c r="B4765" s="2"/>
    </row>
    <row r="4766" spans="2:2" x14ac:dyDescent="0.3">
      <c r="B4766" s="2"/>
    </row>
    <row r="4767" spans="2:2" x14ac:dyDescent="0.3">
      <c r="B4767" s="2"/>
    </row>
    <row r="4768" spans="2:2" x14ac:dyDescent="0.3">
      <c r="B4768" s="2"/>
    </row>
    <row r="4769" spans="2:2" x14ac:dyDescent="0.3">
      <c r="B4769" s="2"/>
    </row>
    <row r="4770" spans="2:2" x14ac:dyDescent="0.3">
      <c r="B4770" s="2"/>
    </row>
    <row r="4771" spans="2:2" x14ac:dyDescent="0.3">
      <c r="B4771" s="2"/>
    </row>
    <row r="4772" spans="2:2" x14ac:dyDescent="0.3">
      <c r="B4772" s="2"/>
    </row>
    <row r="4773" spans="2:2" x14ac:dyDescent="0.3">
      <c r="B4773" s="2"/>
    </row>
    <row r="4774" spans="2:2" x14ac:dyDescent="0.3">
      <c r="B4774" s="2"/>
    </row>
    <row r="4775" spans="2:2" x14ac:dyDescent="0.3">
      <c r="B4775" s="2"/>
    </row>
    <row r="4776" spans="2:2" x14ac:dyDescent="0.3">
      <c r="B4776" s="2"/>
    </row>
    <row r="4777" spans="2:2" x14ac:dyDescent="0.3">
      <c r="B4777" s="2"/>
    </row>
    <row r="4778" spans="2:2" x14ac:dyDescent="0.3">
      <c r="B4778" s="2"/>
    </row>
    <row r="4779" spans="2:2" x14ac:dyDescent="0.3">
      <c r="B4779" s="2"/>
    </row>
    <row r="4780" spans="2:2" x14ac:dyDescent="0.3">
      <c r="B4780" s="2"/>
    </row>
    <row r="4781" spans="2:2" x14ac:dyDescent="0.3">
      <c r="B4781" s="2"/>
    </row>
    <row r="4782" spans="2:2" x14ac:dyDescent="0.3">
      <c r="B4782" s="2"/>
    </row>
    <row r="4783" spans="2:2" x14ac:dyDescent="0.3">
      <c r="B4783" s="2"/>
    </row>
    <row r="4784" spans="2:2" x14ac:dyDescent="0.3">
      <c r="B4784" s="2"/>
    </row>
    <row r="4785" spans="2:2" x14ac:dyDescent="0.3">
      <c r="B4785" s="2"/>
    </row>
    <row r="4786" spans="2:2" x14ac:dyDescent="0.3">
      <c r="B4786" s="2"/>
    </row>
    <row r="4787" spans="2:2" x14ac:dyDescent="0.3">
      <c r="B4787" s="2"/>
    </row>
    <row r="4788" spans="2:2" x14ac:dyDescent="0.3">
      <c r="B4788" s="2"/>
    </row>
    <row r="4789" spans="2:2" x14ac:dyDescent="0.3">
      <c r="B4789" s="2"/>
    </row>
    <row r="4790" spans="2:2" x14ac:dyDescent="0.3">
      <c r="B4790" s="2"/>
    </row>
    <row r="4791" spans="2:2" x14ac:dyDescent="0.3">
      <c r="B4791" s="2"/>
    </row>
    <row r="4792" spans="2:2" x14ac:dyDescent="0.3">
      <c r="B4792" s="2"/>
    </row>
    <row r="4793" spans="2:2" x14ac:dyDescent="0.3">
      <c r="B4793" s="2"/>
    </row>
    <row r="4794" spans="2:2" x14ac:dyDescent="0.3">
      <c r="B4794" s="2"/>
    </row>
    <row r="4795" spans="2:2" x14ac:dyDescent="0.3">
      <c r="B4795" s="2"/>
    </row>
    <row r="4796" spans="2:2" x14ac:dyDescent="0.3">
      <c r="B4796" s="2"/>
    </row>
    <row r="4797" spans="2:2" x14ac:dyDescent="0.3">
      <c r="B4797" s="2"/>
    </row>
    <row r="4798" spans="2:2" x14ac:dyDescent="0.3">
      <c r="B4798" s="2"/>
    </row>
    <row r="4799" spans="2:2" x14ac:dyDescent="0.3">
      <c r="B4799" s="2"/>
    </row>
    <row r="4800" spans="2:2" x14ac:dyDescent="0.3">
      <c r="B4800" s="2"/>
    </row>
    <row r="4801" spans="2:2" x14ac:dyDescent="0.3">
      <c r="B4801" s="2"/>
    </row>
    <row r="4802" spans="2:2" x14ac:dyDescent="0.3">
      <c r="B4802" s="2"/>
    </row>
    <row r="4803" spans="2:2" x14ac:dyDescent="0.3">
      <c r="B4803" s="2"/>
    </row>
    <row r="4804" spans="2:2" x14ac:dyDescent="0.3">
      <c r="B4804" s="2"/>
    </row>
    <row r="4805" spans="2:2" x14ac:dyDescent="0.3">
      <c r="B4805" s="2"/>
    </row>
    <row r="4806" spans="2:2" x14ac:dyDescent="0.3">
      <c r="B4806" s="2"/>
    </row>
    <row r="4807" spans="2:2" x14ac:dyDescent="0.3">
      <c r="B4807" s="2"/>
    </row>
    <row r="4808" spans="2:2" x14ac:dyDescent="0.3">
      <c r="B4808" s="2"/>
    </row>
    <row r="4809" spans="2:2" x14ac:dyDescent="0.3">
      <c r="B4809" s="2"/>
    </row>
    <row r="4810" spans="2:2" x14ac:dyDescent="0.3">
      <c r="B4810" s="2"/>
    </row>
    <row r="4811" spans="2:2" x14ac:dyDescent="0.3">
      <c r="B4811" s="2"/>
    </row>
    <row r="4812" spans="2:2" x14ac:dyDescent="0.3">
      <c r="B4812" s="2"/>
    </row>
    <row r="4813" spans="2:2" x14ac:dyDescent="0.3">
      <c r="B4813" s="2"/>
    </row>
    <row r="4814" spans="2:2" x14ac:dyDescent="0.3">
      <c r="B4814" s="2"/>
    </row>
    <row r="4815" spans="2:2" x14ac:dyDescent="0.3">
      <c r="B4815" s="2"/>
    </row>
    <row r="4816" spans="2:2" x14ac:dyDescent="0.3">
      <c r="B4816" s="2"/>
    </row>
    <row r="4817" spans="2:2" x14ac:dyDescent="0.3">
      <c r="B4817" s="2"/>
    </row>
    <row r="4818" spans="2:2" x14ac:dyDescent="0.3">
      <c r="B4818" s="2"/>
    </row>
    <row r="4819" spans="2:2" x14ac:dyDescent="0.3">
      <c r="B4819" s="2"/>
    </row>
    <row r="4820" spans="2:2" x14ac:dyDescent="0.3">
      <c r="B4820" s="2"/>
    </row>
    <row r="4821" spans="2:2" x14ac:dyDescent="0.3">
      <c r="B4821" s="2"/>
    </row>
    <row r="4822" spans="2:2" x14ac:dyDescent="0.3">
      <c r="B4822" s="2"/>
    </row>
    <row r="4823" spans="2:2" x14ac:dyDescent="0.3">
      <c r="B4823" s="2"/>
    </row>
    <row r="4824" spans="2:2" x14ac:dyDescent="0.3">
      <c r="B4824" s="2"/>
    </row>
    <row r="4825" spans="2:2" x14ac:dyDescent="0.3">
      <c r="B4825" s="2"/>
    </row>
    <row r="4826" spans="2:2" x14ac:dyDescent="0.3">
      <c r="B4826" s="2"/>
    </row>
    <row r="4827" spans="2:2" x14ac:dyDescent="0.3">
      <c r="B4827" s="2"/>
    </row>
    <row r="4828" spans="2:2" x14ac:dyDescent="0.3">
      <c r="B4828" s="2"/>
    </row>
    <row r="4829" spans="2:2" x14ac:dyDescent="0.3">
      <c r="B4829" s="2"/>
    </row>
    <row r="4830" spans="2:2" x14ac:dyDescent="0.3">
      <c r="B4830" s="2"/>
    </row>
    <row r="4831" spans="2:2" x14ac:dyDescent="0.3">
      <c r="B4831" s="2"/>
    </row>
    <row r="4832" spans="2:2" x14ac:dyDescent="0.3">
      <c r="B4832" s="2"/>
    </row>
    <row r="4833" spans="2:2" x14ac:dyDescent="0.3">
      <c r="B4833" s="2"/>
    </row>
    <row r="4834" spans="2:2" x14ac:dyDescent="0.3">
      <c r="B4834" s="2"/>
    </row>
    <row r="4835" spans="2:2" x14ac:dyDescent="0.3">
      <c r="B4835" s="2"/>
    </row>
    <row r="4836" spans="2:2" x14ac:dyDescent="0.3">
      <c r="B4836" s="2"/>
    </row>
    <row r="4837" spans="2:2" x14ac:dyDescent="0.3">
      <c r="B4837" s="2"/>
    </row>
    <row r="4838" spans="2:2" x14ac:dyDescent="0.3">
      <c r="B4838" s="2"/>
    </row>
    <row r="4839" spans="2:2" x14ac:dyDescent="0.3">
      <c r="B4839" s="2"/>
    </row>
    <row r="4840" spans="2:2" x14ac:dyDescent="0.3">
      <c r="B4840" s="2"/>
    </row>
    <row r="4841" spans="2:2" x14ac:dyDescent="0.3">
      <c r="B4841" s="2"/>
    </row>
    <row r="4842" spans="2:2" x14ac:dyDescent="0.3">
      <c r="B4842" s="2"/>
    </row>
    <row r="4843" spans="2:2" x14ac:dyDescent="0.3">
      <c r="B4843" s="2"/>
    </row>
    <row r="4844" spans="2:2" x14ac:dyDescent="0.3">
      <c r="B4844" s="2"/>
    </row>
    <row r="4845" spans="2:2" x14ac:dyDescent="0.3">
      <c r="B4845" s="2"/>
    </row>
    <row r="4846" spans="2:2" x14ac:dyDescent="0.3">
      <c r="B4846" s="2"/>
    </row>
    <row r="4847" spans="2:2" x14ac:dyDescent="0.3">
      <c r="B4847" s="2"/>
    </row>
    <row r="4848" spans="2:2" x14ac:dyDescent="0.3">
      <c r="B4848" s="2"/>
    </row>
    <row r="4849" spans="2:2" x14ac:dyDescent="0.3">
      <c r="B4849" s="2"/>
    </row>
    <row r="4850" spans="2:2" x14ac:dyDescent="0.3">
      <c r="B4850" s="2"/>
    </row>
    <row r="4851" spans="2:2" x14ac:dyDescent="0.3">
      <c r="B4851" s="2"/>
    </row>
    <row r="4852" spans="2:2" x14ac:dyDescent="0.3">
      <c r="B4852" s="2"/>
    </row>
    <row r="4853" spans="2:2" x14ac:dyDescent="0.3">
      <c r="B4853" s="2"/>
    </row>
    <row r="4854" spans="2:2" x14ac:dyDescent="0.3">
      <c r="B4854" s="2"/>
    </row>
    <row r="4855" spans="2:2" x14ac:dyDescent="0.3">
      <c r="B4855" s="2"/>
    </row>
    <row r="4856" spans="2:2" x14ac:dyDescent="0.3">
      <c r="B4856" s="2"/>
    </row>
    <row r="4857" spans="2:2" x14ac:dyDescent="0.3">
      <c r="B4857" s="2"/>
    </row>
    <row r="4858" spans="2:2" x14ac:dyDescent="0.3">
      <c r="B4858" s="2"/>
    </row>
    <row r="4859" spans="2:2" x14ac:dyDescent="0.3">
      <c r="B4859" s="2"/>
    </row>
    <row r="4860" spans="2:2" x14ac:dyDescent="0.3">
      <c r="B4860" s="2"/>
    </row>
    <row r="4861" spans="2:2" x14ac:dyDescent="0.3">
      <c r="B4861" s="2"/>
    </row>
    <row r="4862" spans="2:2" x14ac:dyDescent="0.3">
      <c r="B4862" s="2"/>
    </row>
    <row r="4863" spans="2:2" x14ac:dyDescent="0.3">
      <c r="B4863" s="2"/>
    </row>
    <row r="4864" spans="2:2" x14ac:dyDescent="0.3">
      <c r="B4864" s="2"/>
    </row>
    <row r="4865" spans="2:2" x14ac:dyDescent="0.3">
      <c r="B4865" s="2"/>
    </row>
    <row r="4866" spans="2:2" x14ac:dyDescent="0.3">
      <c r="B4866" s="2"/>
    </row>
    <row r="4867" spans="2:2" x14ac:dyDescent="0.3">
      <c r="B4867" s="2"/>
    </row>
    <row r="4868" spans="2:2" x14ac:dyDescent="0.3">
      <c r="B4868" s="2"/>
    </row>
    <row r="4869" spans="2:2" x14ac:dyDescent="0.3">
      <c r="B4869" s="2"/>
    </row>
    <row r="4870" spans="2:2" x14ac:dyDescent="0.3">
      <c r="B4870" s="2"/>
    </row>
    <row r="4871" spans="2:2" x14ac:dyDescent="0.3">
      <c r="B4871" s="2"/>
    </row>
    <row r="4872" spans="2:2" x14ac:dyDescent="0.3">
      <c r="B4872" s="2"/>
    </row>
    <row r="4873" spans="2:2" x14ac:dyDescent="0.3">
      <c r="B4873" s="2"/>
    </row>
    <row r="4874" spans="2:2" x14ac:dyDescent="0.3">
      <c r="B4874" s="2"/>
    </row>
    <row r="4875" spans="2:2" x14ac:dyDescent="0.3">
      <c r="B4875" s="2"/>
    </row>
    <row r="4876" spans="2:2" x14ac:dyDescent="0.3">
      <c r="B4876" s="2"/>
    </row>
    <row r="4877" spans="2:2" x14ac:dyDescent="0.3">
      <c r="B4877" s="2"/>
    </row>
    <row r="4878" spans="2:2" x14ac:dyDescent="0.3">
      <c r="B4878" s="2"/>
    </row>
    <row r="4879" spans="2:2" x14ac:dyDescent="0.3">
      <c r="B4879" s="2"/>
    </row>
    <row r="4880" spans="2:2" x14ac:dyDescent="0.3">
      <c r="B4880" s="2"/>
    </row>
    <row r="4881" spans="2:2" x14ac:dyDescent="0.3">
      <c r="B4881" s="2"/>
    </row>
    <row r="4882" spans="2:2" x14ac:dyDescent="0.3">
      <c r="B4882" s="2"/>
    </row>
    <row r="4883" spans="2:2" x14ac:dyDescent="0.3">
      <c r="B4883" s="2"/>
    </row>
    <row r="4884" spans="2:2" x14ac:dyDescent="0.3">
      <c r="B4884" s="2"/>
    </row>
    <row r="4885" spans="2:2" x14ac:dyDescent="0.3">
      <c r="B4885" s="2"/>
    </row>
    <row r="4886" spans="2:2" x14ac:dyDescent="0.3">
      <c r="B4886" s="2"/>
    </row>
    <row r="4887" spans="2:2" x14ac:dyDescent="0.3">
      <c r="B4887" s="2"/>
    </row>
    <row r="4888" spans="2:2" x14ac:dyDescent="0.3">
      <c r="B4888" s="2"/>
    </row>
    <row r="4889" spans="2:2" x14ac:dyDescent="0.3">
      <c r="B4889" s="2"/>
    </row>
    <row r="4890" spans="2:2" x14ac:dyDescent="0.3">
      <c r="B4890" s="2"/>
    </row>
    <row r="4891" spans="2:2" x14ac:dyDescent="0.3">
      <c r="B4891" s="2"/>
    </row>
    <row r="4892" spans="2:2" x14ac:dyDescent="0.3">
      <c r="B4892" s="2"/>
    </row>
    <row r="4893" spans="2:2" x14ac:dyDescent="0.3">
      <c r="B4893" s="2"/>
    </row>
    <row r="4894" spans="2:2" x14ac:dyDescent="0.3">
      <c r="B4894" s="2"/>
    </row>
    <row r="4895" spans="2:2" x14ac:dyDescent="0.3">
      <c r="B4895" s="2"/>
    </row>
    <row r="4896" spans="2:2" x14ac:dyDescent="0.3">
      <c r="B4896" s="2"/>
    </row>
    <row r="4897" spans="2:2" x14ac:dyDescent="0.3">
      <c r="B4897" s="2"/>
    </row>
    <row r="4898" spans="2:2" x14ac:dyDescent="0.3">
      <c r="B4898" s="2"/>
    </row>
    <row r="4899" spans="2:2" x14ac:dyDescent="0.3">
      <c r="B4899" s="2"/>
    </row>
    <row r="4900" spans="2:2" x14ac:dyDescent="0.3">
      <c r="B4900" s="2"/>
    </row>
    <row r="4901" spans="2:2" x14ac:dyDescent="0.3">
      <c r="B4901" s="2"/>
    </row>
    <row r="4902" spans="2:2" x14ac:dyDescent="0.3">
      <c r="B4902" s="2"/>
    </row>
    <row r="4903" spans="2:2" x14ac:dyDescent="0.3">
      <c r="B4903" s="2"/>
    </row>
    <row r="4904" spans="2:2" x14ac:dyDescent="0.3">
      <c r="B4904" s="2"/>
    </row>
    <row r="4905" spans="2:2" x14ac:dyDescent="0.3">
      <c r="B4905" s="2"/>
    </row>
    <row r="4906" spans="2:2" x14ac:dyDescent="0.3">
      <c r="B4906" s="2"/>
    </row>
    <row r="4907" spans="2:2" x14ac:dyDescent="0.3">
      <c r="B4907" s="2"/>
    </row>
    <row r="4908" spans="2:2" x14ac:dyDescent="0.3">
      <c r="B4908" s="2"/>
    </row>
    <row r="4909" spans="2:2" x14ac:dyDescent="0.3">
      <c r="B4909" s="2"/>
    </row>
    <row r="4910" spans="2:2" x14ac:dyDescent="0.3">
      <c r="B4910" s="2"/>
    </row>
    <row r="4911" spans="2:2" x14ac:dyDescent="0.3">
      <c r="B4911" s="2"/>
    </row>
    <row r="4912" spans="2:2" x14ac:dyDescent="0.3">
      <c r="B4912" s="2"/>
    </row>
    <row r="4913" spans="2:2" x14ac:dyDescent="0.3">
      <c r="B4913" s="2"/>
    </row>
    <row r="4914" spans="2:2" x14ac:dyDescent="0.3">
      <c r="B4914" s="2"/>
    </row>
    <row r="4915" spans="2:2" x14ac:dyDescent="0.3">
      <c r="B4915" s="2"/>
    </row>
    <row r="4916" spans="2:2" x14ac:dyDescent="0.3">
      <c r="B4916" s="2"/>
    </row>
    <row r="4917" spans="2:2" x14ac:dyDescent="0.3">
      <c r="B4917" s="2"/>
    </row>
    <row r="4918" spans="2:2" x14ac:dyDescent="0.3">
      <c r="B4918" s="2"/>
    </row>
    <row r="4919" spans="2:2" x14ac:dyDescent="0.3">
      <c r="B4919" s="2"/>
    </row>
    <row r="4920" spans="2:2" x14ac:dyDescent="0.3">
      <c r="B4920" s="2"/>
    </row>
    <row r="4921" spans="2:2" x14ac:dyDescent="0.3">
      <c r="B4921" s="2"/>
    </row>
    <row r="4922" spans="2:2" x14ac:dyDescent="0.3">
      <c r="B4922" s="2"/>
    </row>
    <row r="4923" spans="2:2" x14ac:dyDescent="0.3">
      <c r="B4923" s="2"/>
    </row>
    <row r="4924" spans="2:2" x14ac:dyDescent="0.3">
      <c r="B4924" s="2"/>
    </row>
    <row r="4925" spans="2:2" x14ac:dyDescent="0.3">
      <c r="B4925" s="2"/>
    </row>
    <row r="4926" spans="2:2" x14ac:dyDescent="0.3">
      <c r="B4926" s="2"/>
    </row>
    <row r="4927" spans="2:2" x14ac:dyDescent="0.3">
      <c r="B4927" s="2"/>
    </row>
    <row r="4928" spans="2:2" x14ac:dyDescent="0.3">
      <c r="B4928" s="2"/>
    </row>
    <row r="4929" spans="2:2" x14ac:dyDescent="0.3">
      <c r="B4929" s="2"/>
    </row>
    <row r="4930" spans="2:2" x14ac:dyDescent="0.3">
      <c r="B4930" s="2"/>
    </row>
    <row r="4931" spans="2:2" x14ac:dyDescent="0.3">
      <c r="B4931" s="2"/>
    </row>
    <row r="4932" spans="2:2" x14ac:dyDescent="0.3">
      <c r="B4932" s="2"/>
    </row>
    <row r="4933" spans="2:2" x14ac:dyDescent="0.3">
      <c r="B4933" s="2"/>
    </row>
    <row r="4934" spans="2:2" x14ac:dyDescent="0.3">
      <c r="B4934" s="2"/>
    </row>
    <row r="4935" spans="2:2" x14ac:dyDescent="0.3">
      <c r="B4935" s="2"/>
    </row>
    <row r="4936" spans="2:2" x14ac:dyDescent="0.3">
      <c r="B4936" s="2"/>
    </row>
    <row r="4937" spans="2:2" x14ac:dyDescent="0.3">
      <c r="B4937" s="2"/>
    </row>
    <row r="4938" spans="2:2" x14ac:dyDescent="0.3">
      <c r="B4938" s="2"/>
    </row>
    <row r="4939" spans="2:2" x14ac:dyDescent="0.3">
      <c r="B4939" s="2"/>
    </row>
    <row r="4940" spans="2:2" x14ac:dyDescent="0.3">
      <c r="B4940" s="2"/>
    </row>
    <row r="4941" spans="2:2" x14ac:dyDescent="0.3">
      <c r="B4941" s="2"/>
    </row>
    <row r="4942" spans="2:2" x14ac:dyDescent="0.3">
      <c r="B4942" s="2"/>
    </row>
    <row r="4943" spans="2:2" x14ac:dyDescent="0.3">
      <c r="B4943" s="2"/>
    </row>
    <row r="4944" spans="2:2" x14ac:dyDescent="0.3">
      <c r="B4944" s="2"/>
    </row>
    <row r="4945" spans="2:2" x14ac:dyDescent="0.3">
      <c r="B4945" s="2"/>
    </row>
    <row r="4946" spans="2:2" x14ac:dyDescent="0.3">
      <c r="B4946" s="2"/>
    </row>
    <row r="4947" spans="2:2" x14ac:dyDescent="0.3">
      <c r="B4947" s="2"/>
    </row>
    <row r="4948" spans="2:2" x14ac:dyDescent="0.3">
      <c r="B4948" s="2"/>
    </row>
    <row r="4949" spans="2:2" x14ac:dyDescent="0.3">
      <c r="B4949" s="2"/>
    </row>
    <row r="4950" spans="2:2" x14ac:dyDescent="0.3">
      <c r="B4950" s="2"/>
    </row>
    <row r="4951" spans="2:2" x14ac:dyDescent="0.3">
      <c r="B4951" s="2"/>
    </row>
    <row r="4952" spans="2:2" x14ac:dyDescent="0.3">
      <c r="B4952" s="2"/>
    </row>
    <row r="4953" spans="2:2" x14ac:dyDescent="0.3">
      <c r="B4953" s="2"/>
    </row>
    <row r="4954" spans="2:2" x14ac:dyDescent="0.3">
      <c r="B4954" s="2"/>
    </row>
    <row r="4955" spans="2:2" x14ac:dyDescent="0.3">
      <c r="B4955" s="2"/>
    </row>
    <row r="4956" spans="2:2" x14ac:dyDescent="0.3">
      <c r="B4956" s="2"/>
    </row>
    <row r="4957" spans="2:2" x14ac:dyDescent="0.3">
      <c r="B4957" s="2"/>
    </row>
    <row r="4958" spans="2:2" x14ac:dyDescent="0.3">
      <c r="B4958" s="2"/>
    </row>
    <row r="4959" spans="2:2" x14ac:dyDescent="0.3">
      <c r="B4959" s="2"/>
    </row>
    <row r="4960" spans="2:2" x14ac:dyDescent="0.3">
      <c r="B4960" s="2"/>
    </row>
    <row r="4961" spans="2:2" x14ac:dyDescent="0.3">
      <c r="B4961" s="2"/>
    </row>
    <row r="4962" spans="2:2" x14ac:dyDescent="0.3">
      <c r="B4962" s="2"/>
    </row>
    <row r="4963" spans="2:2" x14ac:dyDescent="0.3">
      <c r="B4963" s="2"/>
    </row>
    <row r="4964" spans="2:2" x14ac:dyDescent="0.3">
      <c r="B4964" s="2"/>
    </row>
    <row r="4965" spans="2:2" x14ac:dyDescent="0.3">
      <c r="B4965" s="2"/>
    </row>
    <row r="4966" spans="2:2" x14ac:dyDescent="0.3">
      <c r="B4966" s="2"/>
    </row>
    <row r="4967" spans="2:2" x14ac:dyDescent="0.3">
      <c r="B4967" s="2"/>
    </row>
    <row r="4968" spans="2:2" x14ac:dyDescent="0.3">
      <c r="B4968" s="2"/>
    </row>
    <row r="4969" spans="2:2" x14ac:dyDescent="0.3">
      <c r="B4969" s="2"/>
    </row>
    <row r="4970" spans="2:2" x14ac:dyDescent="0.3">
      <c r="B4970" s="2"/>
    </row>
    <row r="4971" spans="2:2" x14ac:dyDescent="0.3">
      <c r="B4971" s="2"/>
    </row>
    <row r="4972" spans="2:2" x14ac:dyDescent="0.3">
      <c r="B4972" s="2"/>
    </row>
    <row r="4973" spans="2:2" x14ac:dyDescent="0.3">
      <c r="B4973" s="2"/>
    </row>
    <row r="4974" spans="2:2" x14ac:dyDescent="0.3">
      <c r="B4974" s="2"/>
    </row>
    <row r="4975" spans="2:2" x14ac:dyDescent="0.3">
      <c r="B4975" s="2"/>
    </row>
    <row r="4976" spans="2:2" x14ac:dyDescent="0.3">
      <c r="B4976" s="2"/>
    </row>
    <row r="4977" spans="2:2" x14ac:dyDescent="0.3">
      <c r="B4977" s="2"/>
    </row>
    <row r="4978" spans="2:2" x14ac:dyDescent="0.3">
      <c r="B4978" s="2"/>
    </row>
    <row r="4979" spans="2:2" x14ac:dyDescent="0.3">
      <c r="B4979" s="2"/>
    </row>
    <row r="4980" spans="2:2" x14ac:dyDescent="0.3">
      <c r="B4980" s="2"/>
    </row>
    <row r="4981" spans="2:2" x14ac:dyDescent="0.3">
      <c r="B4981" s="2"/>
    </row>
    <row r="4982" spans="2:2" x14ac:dyDescent="0.3">
      <c r="B4982" s="2"/>
    </row>
    <row r="4983" spans="2:2" x14ac:dyDescent="0.3">
      <c r="B4983" s="2"/>
    </row>
    <row r="4984" spans="2:2" x14ac:dyDescent="0.3">
      <c r="B4984" s="2"/>
    </row>
    <row r="4985" spans="2:2" x14ac:dyDescent="0.3">
      <c r="B4985" s="2"/>
    </row>
    <row r="4986" spans="2:2" x14ac:dyDescent="0.3">
      <c r="B4986" s="2"/>
    </row>
    <row r="4987" spans="2:2" x14ac:dyDescent="0.3">
      <c r="B4987" s="2"/>
    </row>
    <row r="4988" spans="2:2" x14ac:dyDescent="0.3">
      <c r="B4988" s="2"/>
    </row>
    <row r="4989" spans="2:2" x14ac:dyDescent="0.3">
      <c r="B4989" s="2"/>
    </row>
    <row r="4990" spans="2:2" x14ac:dyDescent="0.3">
      <c r="B4990" s="2"/>
    </row>
    <row r="4991" spans="2:2" x14ac:dyDescent="0.3">
      <c r="B4991" s="2"/>
    </row>
    <row r="4992" spans="2:2" x14ac:dyDescent="0.3">
      <c r="B4992" s="2"/>
    </row>
    <row r="4993" spans="2:2" x14ac:dyDescent="0.3">
      <c r="B4993" s="2"/>
    </row>
    <row r="4994" spans="2:2" x14ac:dyDescent="0.3">
      <c r="B4994" s="2"/>
    </row>
    <row r="4995" spans="2:2" x14ac:dyDescent="0.3">
      <c r="B4995" s="2"/>
    </row>
    <row r="4996" spans="2:2" x14ac:dyDescent="0.3">
      <c r="B4996" s="2"/>
    </row>
    <row r="4997" spans="2:2" x14ac:dyDescent="0.3">
      <c r="B4997" s="2"/>
    </row>
    <row r="4998" spans="2:2" x14ac:dyDescent="0.3">
      <c r="B4998" s="2"/>
    </row>
    <row r="4999" spans="2:2" x14ac:dyDescent="0.3">
      <c r="B4999" s="2"/>
    </row>
    <row r="5000" spans="2:2" x14ac:dyDescent="0.3">
      <c r="B5000" s="2"/>
    </row>
    <row r="5001" spans="2:2" x14ac:dyDescent="0.3">
      <c r="B5001" s="2"/>
    </row>
    <row r="5002" spans="2:2" x14ac:dyDescent="0.3">
      <c r="B5002" s="2"/>
    </row>
    <row r="5003" spans="2:2" x14ac:dyDescent="0.3">
      <c r="B5003" s="2"/>
    </row>
    <row r="5004" spans="2:2" x14ac:dyDescent="0.3">
      <c r="B5004" s="2"/>
    </row>
    <row r="5005" spans="2:2" x14ac:dyDescent="0.3">
      <c r="B5005" s="2"/>
    </row>
    <row r="5006" spans="2:2" x14ac:dyDescent="0.3">
      <c r="B5006" s="2"/>
    </row>
    <row r="5007" spans="2:2" x14ac:dyDescent="0.3">
      <c r="B5007" s="2"/>
    </row>
    <row r="5008" spans="2:2" x14ac:dyDescent="0.3">
      <c r="B5008" s="2"/>
    </row>
    <row r="5009" spans="2:2" x14ac:dyDescent="0.3">
      <c r="B5009" s="2"/>
    </row>
    <row r="5010" spans="2:2" x14ac:dyDescent="0.3">
      <c r="B5010" s="2"/>
    </row>
    <row r="5011" spans="2:2" x14ac:dyDescent="0.3">
      <c r="B5011" s="2"/>
    </row>
    <row r="5012" spans="2:2" x14ac:dyDescent="0.3">
      <c r="B5012" s="2"/>
    </row>
    <row r="5013" spans="2:2" x14ac:dyDescent="0.3">
      <c r="B5013" s="2"/>
    </row>
    <row r="5014" spans="2:2" x14ac:dyDescent="0.3">
      <c r="B5014" s="2"/>
    </row>
    <row r="5015" spans="2:2" x14ac:dyDescent="0.3">
      <c r="B5015" s="2"/>
    </row>
    <row r="5016" spans="2:2" x14ac:dyDescent="0.3">
      <c r="B5016" s="2"/>
    </row>
    <row r="5017" spans="2:2" x14ac:dyDescent="0.3">
      <c r="B5017" s="2"/>
    </row>
    <row r="5018" spans="2:2" x14ac:dyDescent="0.3">
      <c r="B5018" s="2"/>
    </row>
    <row r="5019" spans="2:2" x14ac:dyDescent="0.3">
      <c r="B5019" s="2"/>
    </row>
    <row r="5020" spans="2:2" x14ac:dyDescent="0.3">
      <c r="B5020" s="2"/>
    </row>
    <row r="5021" spans="2:2" x14ac:dyDescent="0.3">
      <c r="B5021" s="2"/>
    </row>
    <row r="5022" spans="2:2" x14ac:dyDescent="0.3">
      <c r="B5022" s="2"/>
    </row>
    <row r="5023" spans="2:2" x14ac:dyDescent="0.3">
      <c r="B5023" s="2"/>
    </row>
    <row r="5024" spans="2:2" x14ac:dyDescent="0.3">
      <c r="B5024" s="2"/>
    </row>
    <row r="5025" spans="2:2" x14ac:dyDescent="0.3">
      <c r="B5025" s="2"/>
    </row>
    <row r="5026" spans="2:2" x14ac:dyDescent="0.3">
      <c r="B5026" s="2"/>
    </row>
    <row r="5027" spans="2:2" x14ac:dyDescent="0.3">
      <c r="B5027" s="2"/>
    </row>
    <row r="5028" spans="2:2" x14ac:dyDescent="0.3">
      <c r="B5028" s="2"/>
    </row>
    <row r="5029" spans="2:2" x14ac:dyDescent="0.3">
      <c r="B5029" s="2"/>
    </row>
    <row r="5030" spans="2:2" x14ac:dyDescent="0.3">
      <c r="B5030" s="2"/>
    </row>
    <row r="5031" spans="2:2" x14ac:dyDescent="0.3">
      <c r="B5031" s="2"/>
    </row>
    <row r="5032" spans="2:2" x14ac:dyDescent="0.3">
      <c r="B5032" s="2"/>
    </row>
    <row r="5033" spans="2:2" x14ac:dyDescent="0.3">
      <c r="B5033" s="2"/>
    </row>
    <row r="5034" spans="2:2" x14ac:dyDescent="0.3">
      <c r="B5034" s="2"/>
    </row>
    <row r="5035" spans="2:2" x14ac:dyDescent="0.3">
      <c r="B5035" s="2"/>
    </row>
    <row r="5036" spans="2:2" x14ac:dyDescent="0.3">
      <c r="B5036" s="2"/>
    </row>
    <row r="5037" spans="2:2" x14ac:dyDescent="0.3">
      <c r="B5037" s="2"/>
    </row>
    <row r="5038" spans="2:2" x14ac:dyDescent="0.3">
      <c r="B5038" s="2"/>
    </row>
    <row r="5039" spans="2:2" x14ac:dyDescent="0.3">
      <c r="B5039" s="2"/>
    </row>
    <row r="5040" spans="2:2" x14ac:dyDescent="0.3">
      <c r="B5040" s="2"/>
    </row>
    <row r="5041" spans="2:2" x14ac:dyDescent="0.3">
      <c r="B5041" s="2"/>
    </row>
    <row r="5042" spans="2:2" x14ac:dyDescent="0.3">
      <c r="B5042" s="2"/>
    </row>
    <row r="5043" spans="2:2" x14ac:dyDescent="0.3">
      <c r="B5043" s="2"/>
    </row>
    <row r="5044" spans="2:2" x14ac:dyDescent="0.3">
      <c r="B5044" s="2"/>
    </row>
    <row r="5045" spans="2:2" x14ac:dyDescent="0.3">
      <c r="B5045" s="2"/>
    </row>
    <row r="5046" spans="2:2" x14ac:dyDescent="0.3">
      <c r="B5046" s="2"/>
    </row>
    <row r="5047" spans="2:2" x14ac:dyDescent="0.3">
      <c r="B5047" s="2"/>
    </row>
    <row r="5048" spans="2:2" x14ac:dyDescent="0.3">
      <c r="B5048" s="2"/>
    </row>
    <row r="5049" spans="2:2" x14ac:dyDescent="0.3">
      <c r="B5049" s="2"/>
    </row>
    <row r="5050" spans="2:2" x14ac:dyDescent="0.3">
      <c r="B5050" s="2"/>
    </row>
    <row r="5051" spans="2:2" x14ac:dyDescent="0.3">
      <c r="B5051" s="2"/>
    </row>
    <row r="5052" spans="2:2" x14ac:dyDescent="0.3">
      <c r="B5052" s="2"/>
    </row>
    <row r="5053" spans="2:2" x14ac:dyDescent="0.3">
      <c r="B5053" s="2"/>
    </row>
    <row r="5054" spans="2:2" x14ac:dyDescent="0.3">
      <c r="B5054" s="2"/>
    </row>
    <row r="5055" spans="2:2" x14ac:dyDescent="0.3">
      <c r="B5055" s="2"/>
    </row>
    <row r="5056" spans="2:2" x14ac:dyDescent="0.3">
      <c r="B5056" s="2"/>
    </row>
    <row r="5057" spans="2:2" x14ac:dyDescent="0.3">
      <c r="B5057" s="2"/>
    </row>
    <row r="5058" spans="2:2" x14ac:dyDescent="0.3">
      <c r="B5058" s="2"/>
    </row>
    <row r="5059" spans="2:2" x14ac:dyDescent="0.3">
      <c r="B5059" s="2"/>
    </row>
    <row r="5060" spans="2:2" x14ac:dyDescent="0.3">
      <c r="B5060" s="2"/>
    </row>
    <row r="5061" spans="2:2" x14ac:dyDescent="0.3">
      <c r="B5061" s="2"/>
    </row>
    <row r="5062" spans="2:2" x14ac:dyDescent="0.3">
      <c r="B5062" s="2"/>
    </row>
    <row r="5063" spans="2:2" x14ac:dyDescent="0.3">
      <c r="B5063" s="2"/>
    </row>
    <row r="5064" spans="2:2" x14ac:dyDescent="0.3">
      <c r="B5064" s="2"/>
    </row>
    <row r="5065" spans="2:2" x14ac:dyDescent="0.3">
      <c r="B5065" s="2"/>
    </row>
    <row r="5066" spans="2:2" x14ac:dyDescent="0.3">
      <c r="B5066" s="2"/>
    </row>
    <row r="5067" spans="2:2" x14ac:dyDescent="0.3">
      <c r="B5067" s="2"/>
    </row>
    <row r="5068" spans="2:2" x14ac:dyDescent="0.3">
      <c r="B5068" s="2"/>
    </row>
    <row r="5069" spans="2:2" x14ac:dyDescent="0.3">
      <c r="B5069" s="2"/>
    </row>
    <row r="5070" spans="2:2" x14ac:dyDescent="0.3">
      <c r="B5070" s="2"/>
    </row>
    <row r="5071" spans="2:2" x14ac:dyDescent="0.3">
      <c r="B5071" s="2"/>
    </row>
    <row r="5072" spans="2:2" x14ac:dyDescent="0.3">
      <c r="B5072" s="2"/>
    </row>
    <row r="5073" spans="2:2" x14ac:dyDescent="0.3">
      <c r="B5073" s="2"/>
    </row>
    <row r="5074" spans="2:2" x14ac:dyDescent="0.3">
      <c r="B5074" s="2"/>
    </row>
    <row r="5075" spans="2:2" x14ac:dyDescent="0.3">
      <c r="B5075" s="2"/>
    </row>
    <row r="5076" spans="2:2" x14ac:dyDescent="0.3">
      <c r="B5076" s="2"/>
    </row>
    <row r="5077" spans="2:2" x14ac:dyDescent="0.3">
      <c r="B5077" s="2"/>
    </row>
    <row r="5078" spans="2:2" x14ac:dyDescent="0.3">
      <c r="B5078" s="2"/>
    </row>
    <row r="5079" spans="2:2" x14ac:dyDescent="0.3">
      <c r="B5079" s="2"/>
    </row>
    <row r="5080" spans="2:2" x14ac:dyDescent="0.3">
      <c r="B5080" s="2"/>
    </row>
    <row r="5081" spans="2:2" x14ac:dyDescent="0.3">
      <c r="B5081" s="2"/>
    </row>
    <row r="5082" spans="2:2" x14ac:dyDescent="0.3">
      <c r="B5082" s="2"/>
    </row>
    <row r="5083" spans="2:2" x14ac:dyDescent="0.3">
      <c r="B5083" s="2"/>
    </row>
    <row r="5084" spans="2:2" x14ac:dyDescent="0.3">
      <c r="B5084" s="2"/>
    </row>
    <row r="5085" spans="2:2" x14ac:dyDescent="0.3">
      <c r="B5085" s="2"/>
    </row>
    <row r="5086" spans="2:2" x14ac:dyDescent="0.3">
      <c r="B5086" s="2"/>
    </row>
    <row r="5087" spans="2:2" x14ac:dyDescent="0.3">
      <c r="B5087" s="2"/>
    </row>
    <row r="5088" spans="2:2" x14ac:dyDescent="0.3">
      <c r="B5088" s="2"/>
    </row>
    <row r="5089" spans="2:2" x14ac:dyDescent="0.3">
      <c r="B5089" s="2"/>
    </row>
    <row r="5090" spans="2:2" x14ac:dyDescent="0.3">
      <c r="B5090" s="2"/>
    </row>
    <row r="5091" spans="2:2" x14ac:dyDescent="0.3">
      <c r="B5091" s="2"/>
    </row>
    <row r="5092" spans="2:2" x14ac:dyDescent="0.3">
      <c r="B5092" s="2"/>
    </row>
    <row r="5093" spans="2:2" x14ac:dyDescent="0.3">
      <c r="B5093" s="2"/>
    </row>
    <row r="5094" spans="2:2" x14ac:dyDescent="0.3">
      <c r="B5094" s="2"/>
    </row>
    <row r="5095" spans="2:2" x14ac:dyDescent="0.3">
      <c r="B5095" s="2"/>
    </row>
    <row r="5096" spans="2:2" x14ac:dyDescent="0.3">
      <c r="B5096" s="2"/>
    </row>
    <row r="5097" spans="2:2" x14ac:dyDescent="0.3">
      <c r="B5097" s="2"/>
    </row>
    <row r="5098" spans="2:2" x14ac:dyDescent="0.3">
      <c r="B5098" s="2"/>
    </row>
    <row r="5099" spans="2:2" x14ac:dyDescent="0.3">
      <c r="B5099" s="2"/>
    </row>
    <row r="5100" spans="2:2" x14ac:dyDescent="0.3">
      <c r="B5100" s="2"/>
    </row>
    <row r="5101" spans="2:2" x14ac:dyDescent="0.3">
      <c r="B5101" s="2"/>
    </row>
    <row r="5102" spans="2:2" x14ac:dyDescent="0.3">
      <c r="B5102" s="2"/>
    </row>
    <row r="5103" spans="2:2" x14ac:dyDescent="0.3">
      <c r="B5103" s="2"/>
    </row>
    <row r="5104" spans="2:2" x14ac:dyDescent="0.3">
      <c r="B5104" s="2"/>
    </row>
    <row r="5105" spans="2:2" x14ac:dyDescent="0.3">
      <c r="B5105" s="2"/>
    </row>
    <row r="5106" spans="2:2" x14ac:dyDescent="0.3">
      <c r="B5106" s="2"/>
    </row>
    <row r="5107" spans="2:2" x14ac:dyDescent="0.3">
      <c r="B5107" s="2"/>
    </row>
    <row r="5108" spans="2:2" x14ac:dyDescent="0.3">
      <c r="B5108" s="2"/>
    </row>
    <row r="5109" spans="2:2" x14ac:dyDescent="0.3">
      <c r="B5109" s="2"/>
    </row>
    <row r="5110" spans="2:2" x14ac:dyDescent="0.3">
      <c r="B5110" s="2"/>
    </row>
    <row r="5111" spans="2:2" x14ac:dyDescent="0.3">
      <c r="B5111" s="2"/>
    </row>
    <row r="5112" spans="2:2" x14ac:dyDescent="0.3">
      <c r="B5112" s="2"/>
    </row>
    <row r="5113" spans="2:2" x14ac:dyDescent="0.3">
      <c r="B5113" s="2"/>
    </row>
    <row r="5114" spans="2:2" x14ac:dyDescent="0.3">
      <c r="B5114" s="2"/>
    </row>
    <row r="5115" spans="2:2" x14ac:dyDescent="0.3">
      <c r="B5115" s="2"/>
    </row>
    <row r="5116" spans="2:2" x14ac:dyDescent="0.3">
      <c r="B5116" s="2"/>
    </row>
    <row r="5117" spans="2:2" x14ac:dyDescent="0.3">
      <c r="B5117" s="2"/>
    </row>
    <row r="5118" spans="2:2" x14ac:dyDescent="0.3">
      <c r="B5118" s="2"/>
    </row>
    <row r="5119" spans="2:2" x14ac:dyDescent="0.3">
      <c r="B5119" s="2"/>
    </row>
    <row r="5120" spans="2:2" x14ac:dyDescent="0.3">
      <c r="B5120" s="2"/>
    </row>
    <row r="5121" spans="2:2" x14ac:dyDescent="0.3">
      <c r="B5121" s="2"/>
    </row>
    <row r="5122" spans="2:2" x14ac:dyDescent="0.3">
      <c r="B5122" s="2"/>
    </row>
    <row r="5123" spans="2:2" x14ac:dyDescent="0.3">
      <c r="B5123" s="2"/>
    </row>
    <row r="5124" spans="2:2" x14ac:dyDescent="0.3">
      <c r="B5124" s="2"/>
    </row>
    <row r="5125" spans="2:2" x14ac:dyDescent="0.3">
      <c r="B5125" s="2"/>
    </row>
    <row r="5126" spans="2:2" x14ac:dyDescent="0.3">
      <c r="B5126" s="2"/>
    </row>
    <row r="5127" spans="2:2" x14ac:dyDescent="0.3">
      <c r="B5127" s="2"/>
    </row>
    <row r="5128" spans="2:2" x14ac:dyDescent="0.3">
      <c r="B5128" s="2"/>
    </row>
    <row r="5129" spans="2:2" x14ac:dyDescent="0.3">
      <c r="B5129" s="2"/>
    </row>
    <row r="5130" spans="2:2" x14ac:dyDescent="0.3">
      <c r="B5130" s="2"/>
    </row>
    <row r="5131" spans="2:2" x14ac:dyDescent="0.3">
      <c r="B5131" s="2"/>
    </row>
    <row r="5132" spans="2:2" x14ac:dyDescent="0.3">
      <c r="B5132" s="2"/>
    </row>
    <row r="5133" spans="2:2" x14ac:dyDescent="0.3">
      <c r="B5133" s="2"/>
    </row>
    <row r="5134" spans="2:2" x14ac:dyDescent="0.3">
      <c r="B5134" s="2"/>
    </row>
    <row r="5135" spans="2:2" x14ac:dyDescent="0.3">
      <c r="B5135" s="2"/>
    </row>
    <row r="5136" spans="2:2" x14ac:dyDescent="0.3">
      <c r="B5136" s="2"/>
    </row>
    <row r="5137" spans="2:2" x14ac:dyDescent="0.3">
      <c r="B5137" s="2"/>
    </row>
    <row r="5138" spans="2:2" x14ac:dyDescent="0.3">
      <c r="B5138" s="2"/>
    </row>
    <row r="5139" spans="2:2" x14ac:dyDescent="0.3">
      <c r="B5139" s="2"/>
    </row>
    <row r="5140" spans="2:2" x14ac:dyDescent="0.3">
      <c r="B5140" s="2"/>
    </row>
    <row r="5141" spans="2:2" x14ac:dyDescent="0.3">
      <c r="B5141" s="2"/>
    </row>
    <row r="5142" spans="2:2" x14ac:dyDescent="0.3">
      <c r="B5142" s="2"/>
    </row>
    <row r="5143" spans="2:2" x14ac:dyDescent="0.3">
      <c r="B5143" s="2"/>
    </row>
    <row r="5144" spans="2:2" x14ac:dyDescent="0.3">
      <c r="B5144" s="2"/>
    </row>
    <row r="5145" spans="2:2" x14ac:dyDescent="0.3">
      <c r="B5145" s="2"/>
    </row>
    <row r="5146" spans="2:2" x14ac:dyDescent="0.3">
      <c r="B5146" s="2"/>
    </row>
    <row r="5147" spans="2:2" x14ac:dyDescent="0.3">
      <c r="B5147" s="2"/>
    </row>
    <row r="5148" spans="2:2" x14ac:dyDescent="0.3">
      <c r="B5148" s="2"/>
    </row>
    <row r="5149" spans="2:2" x14ac:dyDescent="0.3">
      <c r="B5149" s="2"/>
    </row>
    <row r="5150" spans="2:2" x14ac:dyDescent="0.3">
      <c r="B5150" s="2"/>
    </row>
    <row r="5151" spans="2:2" x14ac:dyDescent="0.3">
      <c r="B5151" s="2"/>
    </row>
    <row r="5152" spans="2:2" x14ac:dyDescent="0.3">
      <c r="B5152" s="2"/>
    </row>
    <row r="5153" spans="2:2" x14ac:dyDescent="0.3">
      <c r="B5153" s="2"/>
    </row>
    <row r="5154" spans="2:2" x14ac:dyDescent="0.3">
      <c r="B5154" s="2"/>
    </row>
    <row r="5155" spans="2:2" x14ac:dyDescent="0.3">
      <c r="B5155" s="2"/>
    </row>
    <row r="5156" spans="2:2" x14ac:dyDescent="0.3">
      <c r="B5156" s="2"/>
    </row>
    <row r="5157" spans="2:2" x14ac:dyDescent="0.3">
      <c r="B5157" s="2"/>
    </row>
    <row r="5158" spans="2:2" x14ac:dyDescent="0.3">
      <c r="B5158" s="2"/>
    </row>
    <row r="5159" spans="2:2" x14ac:dyDescent="0.3">
      <c r="B5159" s="2"/>
    </row>
    <row r="5160" spans="2:2" x14ac:dyDescent="0.3">
      <c r="B5160" s="2"/>
    </row>
    <row r="5161" spans="2:2" x14ac:dyDescent="0.3">
      <c r="B5161" s="2"/>
    </row>
    <row r="5162" spans="2:2" x14ac:dyDescent="0.3">
      <c r="B5162" s="2"/>
    </row>
    <row r="5163" spans="2:2" x14ac:dyDescent="0.3">
      <c r="B5163" s="2"/>
    </row>
    <row r="5164" spans="2:2" x14ac:dyDescent="0.3">
      <c r="B5164" s="2"/>
    </row>
    <row r="5165" spans="2:2" x14ac:dyDescent="0.3">
      <c r="B5165" s="2"/>
    </row>
    <row r="5166" spans="2:2" x14ac:dyDescent="0.3">
      <c r="B5166" s="2"/>
    </row>
    <row r="5167" spans="2:2" x14ac:dyDescent="0.3">
      <c r="B5167" s="2"/>
    </row>
    <row r="5168" spans="2:2" x14ac:dyDescent="0.3">
      <c r="B5168" s="2"/>
    </row>
    <row r="5169" spans="2:2" x14ac:dyDescent="0.3">
      <c r="B5169" s="2"/>
    </row>
    <row r="5170" spans="2:2" x14ac:dyDescent="0.3">
      <c r="B5170" s="2"/>
    </row>
    <row r="5171" spans="2:2" x14ac:dyDescent="0.3">
      <c r="B5171" s="2"/>
    </row>
    <row r="5172" spans="2:2" x14ac:dyDescent="0.3">
      <c r="B5172" s="2"/>
    </row>
    <row r="5173" spans="2:2" x14ac:dyDescent="0.3">
      <c r="B5173" s="2"/>
    </row>
    <row r="5174" spans="2:2" x14ac:dyDescent="0.3">
      <c r="B5174" s="2"/>
    </row>
    <row r="5175" spans="2:2" x14ac:dyDescent="0.3">
      <c r="B5175" s="2"/>
    </row>
    <row r="5176" spans="2:2" x14ac:dyDescent="0.3">
      <c r="B5176" s="2"/>
    </row>
    <row r="5177" spans="2:2" x14ac:dyDescent="0.3">
      <c r="B5177" s="2"/>
    </row>
    <row r="5178" spans="2:2" x14ac:dyDescent="0.3">
      <c r="B5178" s="2"/>
    </row>
    <row r="5179" spans="2:2" x14ac:dyDescent="0.3">
      <c r="B5179" s="2"/>
    </row>
    <row r="5180" spans="2:2" x14ac:dyDescent="0.3">
      <c r="B5180" s="2"/>
    </row>
    <row r="5181" spans="2:2" x14ac:dyDescent="0.3">
      <c r="B5181" s="2"/>
    </row>
    <row r="5182" spans="2:2" x14ac:dyDescent="0.3">
      <c r="B5182" s="2"/>
    </row>
    <row r="5183" spans="2:2" x14ac:dyDescent="0.3">
      <c r="B5183" s="2"/>
    </row>
    <row r="5184" spans="2:2" x14ac:dyDescent="0.3">
      <c r="B5184" s="2"/>
    </row>
    <row r="5185" spans="2:2" x14ac:dyDescent="0.3">
      <c r="B5185" s="2"/>
    </row>
    <row r="5186" spans="2:2" x14ac:dyDescent="0.3">
      <c r="B5186" s="2"/>
    </row>
    <row r="5187" spans="2:2" x14ac:dyDescent="0.3">
      <c r="B5187" s="2"/>
    </row>
    <row r="5188" spans="2:2" x14ac:dyDescent="0.3">
      <c r="B5188" s="2"/>
    </row>
    <row r="5189" spans="2:2" x14ac:dyDescent="0.3">
      <c r="B5189" s="2"/>
    </row>
    <row r="5190" spans="2:2" x14ac:dyDescent="0.3">
      <c r="B5190" s="2"/>
    </row>
    <row r="5191" spans="2:2" x14ac:dyDescent="0.3">
      <c r="B5191" s="2"/>
    </row>
    <row r="5192" spans="2:2" x14ac:dyDescent="0.3">
      <c r="B5192" s="2"/>
    </row>
    <row r="5193" spans="2:2" x14ac:dyDescent="0.3">
      <c r="B5193" s="2"/>
    </row>
    <row r="5194" spans="2:2" x14ac:dyDescent="0.3">
      <c r="B5194" s="2"/>
    </row>
    <row r="5195" spans="2:2" x14ac:dyDescent="0.3">
      <c r="B5195" s="2"/>
    </row>
    <row r="5196" spans="2:2" x14ac:dyDescent="0.3">
      <c r="B5196" s="2"/>
    </row>
    <row r="5197" spans="2:2" x14ac:dyDescent="0.3">
      <c r="B5197" s="2"/>
    </row>
    <row r="5198" spans="2:2" x14ac:dyDescent="0.3">
      <c r="B5198" s="2"/>
    </row>
    <row r="5199" spans="2:2" x14ac:dyDescent="0.3">
      <c r="B5199" s="2"/>
    </row>
    <row r="5200" spans="2:2" x14ac:dyDescent="0.3">
      <c r="B5200" s="2"/>
    </row>
    <row r="5201" spans="2:2" x14ac:dyDescent="0.3">
      <c r="B5201" s="2"/>
    </row>
    <row r="5202" spans="2:2" x14ac:dyDescent="0.3">
      <c r="B5202" s="2"/>
    </row>
    <row r="5203" spans="2:2" x14ac:dyDescent="0.3">
      <c r="B5203" s="2"/>
    </row>
    <row r="5204" spans="2:2" x14ac:dyDescent="0.3">
      <c r="B5204" s="2"/>
    </row>
    <row r="5205" spans="2:2" x14ac:dyDescent="0.3">
      <c r="B5205" s="2"/>
    </row>
    <row r="5206" spans="2:2" x14ac:dyDescent="0.3">
      <c r="B5206" s="2"/>
    </row>
    <row r="5207" spans="2:2" x14ac:dyDescent="0.3">
      <c r="B5207" s="2"/>
    </row>
    <row r="5208" spans="2:2" x14ac:dyDescent="0.3">
      <c r="B5208" s="2"/>
    </row>
    <row r="5209" spans="2:2" x14ac:dyDescent="0.3">
      <c r="B5209" s="2"/>
    </row>
    <row r="5210" spans="2:2" x14ac:dyDescent="0.3">
      <c r="B5210" s="2"/>
    </row>
    <row r="5211" spans="2:2" x14ac:dyDescent="0.3">
      <c r="B5211" s="2"/>
    </row>
    <row r="5212" spans="2:2" x14ac:dyDescent="0.3">
      <c r="B5212" s="2"/>
    </row>
    <row r="5213" spans="2:2" x14ac:dyDescent="0.3">
      <c r="B5213" s="2"/>
    </row>
    <row r="5214" spans="2:2" x14ac:dyDescent="0.3">
      <c r="B5214" s="2"/>
    </row>
    <row r="5215" spans="2:2" x14ac:dyDescent="0.3">
      <c r="B5215" s="2"/>
    </row>
    <row r="5216" spans="2:2" x14ac:dyDescent="0.3">
      <c r="B5216" s="2"/>
    </row>
    <row r="5217" spans="2:2" x14ac:dyDescent="0.3">
      <c r="B5217" s="2"/>
    </row>
    <row r="5218" spans="2:2" x14ac:dyDescent="0.3">
      <c r="B5218" s="2"/>
    </row>
    <row r="5219" spans="2:2" x14ac:dyDescent="0.3">
      <c r="B5219" s="2"/>
    </row>
    <row r="5220" spans="2:2" x14ac:dyDescent="0.3">
      <c r="B5220" s="2"/>
    </row>
    <row r="5221" spans="2:2" x14ac:dyDescent="0.3">
      <c r="B5221" s="2"/>
    </row>
    <row r="5222" spans="2:2" x14ac:dyDescent="0.3">
      <c r="B5222" s="2"/>
    </row>
    <row r="5223" spans="2:2" x14ac:dyDescent="0.3">
      <c r="B5223" s="2"/>
    </row>
    <row r="5224" spans="2:2" x14ac:dyDescent="0.3">
      <c r="B5224" s="2"/>
    </row>
    <row r="5225" spans="2:2" x14ac:dyDescent="0.3">
      <c r="B5225" s="2"/>
    </row>
    <row r="5226" spans="2:2" x14ac:dyDescent="0.3">
      <c r="B5226" s="2"/>
    </row>
    <row r="5227" spans="2:2" x14ac:dyDescent="0.3">
      <c r="B5227" s="2"/>
    </row>
    <row r="5228" spans="2:2" x14ac:dyDescent="0.3">
      <c r="B5228" s="2"/>
    </row>
    <row r="5229" spans="2:2" x14ac:dyDescent="0.3">
      <c r="B5229" s="2"/>
    </row>
    <row r="5230" spans="2:2" x14ac:dyDescent="0.3">
      <c r="B5230" s="2"/>
    </row>
    <row r="5231" spans="2:2" x14ac:dyDescent="0.3">
      <c r="B5231" s="2"/>
    </row>
    <row r="5232" spans="2:2" x14ac:dyDescent="0.3">
      <c r="B5232" s="2"/>
    </row>
    <row r="5233" spans="2:2" x14ac:dyDescent="0.3">
      <c r="B5233" s="2"/>
    </row>
    <row r="5234" spans="2:2" x14ac:dyDescent="0.3">
      <c r="B5234" s="2"/>
    </row>
    <row r="5235" spans="2:2" x14ac:dyDescent="0.3">
      <c r="B5235" s="2"/>
    </row>
    <row r="5236" spans="2:2" x14ac:dyDescent="0.3">
      <c r="B5236" s="2"/>
    </row>
    <row r="5237" spans="2:2" x14ac:dyDescent="0.3">
      <c r="B5237" s="2"/>
    </row>
    <row r="5238" spans="2:2" x14ac:dyDescent="0.3">
      <c r="B5238" s="2"/>
    </row>
    <row r="5239" spans="2:2" x14ac:dyDescent="0.3">
      <c r="B5239" s="2"/>
    </row>
    <row r="5240" spans="2:2" x14ac:dyDescent="0.3">
      <c r="B5240" s="2"/>
    </row>
    <row r="5241" spans="2:2" x14ac:dyDescent="0.3">
      <c r="B5241" s="2"/>
    </row>
    <row r="5242" spans="2:2" x14ac:dyDescent="0.3">
      <c r="B5242" s="2"/>
    </row>
    <row r="5243" spans="2:2" x14ac:dyDescent="0.3">
      <c r="B5243" s="2"/>
    </row>
    <row r="5244" spans="2:2" x14ac:dyDescent="0.3">
      <c r="B5244" s="2"/>
    </row>
    <row r="5245" spans="2:2" x14ac:dyDescent="0.3">
      <c r="B5245" s="2"/>
    </row>
    <row r="5246" spans="2:2" x14ac:dyDescent="0.3">
      <c r="B5246" s="2"/>
    </row>
    <row r="5247" spans="2:2" x14ac:dyDescent="0.3">
      <c r="B5247" s="2"/>
    </row>
    <row r="5248" spans="2:2" x14ac:dyDescent="0.3">
      <c r="B5248" s="2"/>
    </row>
    <row r="5249" spans="2:2" x14ac:dyDescent="0.3">
      <c r="B5249" s="2"/>
    </row>
    <row r="5250" spans="2:2" x14ac:dyDescent="0.3">
      <c r="B5250" s="2"/>
    </row>
    <row r="5251" spans="2:2" x14ac:dyDescent="0.3">
      <c r="B5251" s="2"/>
    </row>
    <row r="5252" spans="2:2" x14ac:dyDescent="0.3">
      <c r="B5252" s="2"/>
    </row>
    <row r="5253" spans="2:2" x14ac:dyDescent="0.3">
      <c r="B5253" s="2"/>
    </row>
    <row r="5254" spans="2:2" x14ac:dyDescent="0.3">
      <c r="B5254" s="2"/>
    </row>
    <row r="5255" spans="2:2" x14ac:dyDescent="0.3">
      <c r="B5255" s="2"/>
    </row>
    <row r="5256" spans="2:2" x14ac:dyDescent="0.3">
      <c r="B5256" s="2"/>
    </row>
    <row r="5257" spans="2:2" x14ac:dyDescent="0.3">
      <c r="B5257" s="2"/>
    </row>
    <row r="5258" spans="2:2" x14ac:dyDescent="0.3">
      <c r="B5258" s="2"/>
    </row>
    <row r="5259" spans="2:2" x14ac:dyDescent="0.3">
      <c r="B5259" s="2"/>
    </row>
    <row r="5260" spans="2:2" x14ac:dyDescent="0.3">
      <c r="B5260" s="2"/>
    </row>
    <row r="5261" spans="2:2" x14ac:dyDescent="0.3">
      <c r="B5261" s="2"/>
    </row>
    <row r="5262" spans="2:2" x14ac:dyDescent="0.3">
      <c r="B5262" s="2"/>
    </row>
    <row r="5263" spans="2:2" x14ac:dyDescent="0.3">
      <c r="B5263" s="2"/>
    </row>
    <row r="5264" spans="2:2" x14ac:dyDescent="0.3">
      <c r="B5264" s="2"/>
    </row>
    <row r="5265" spans="2:2" x14ac:dyDescent="0.3">
      <c r="B5265" s="2"/>
    </row>
    <row r="5266" spans="2:2" x14ac:dyDescent="0.3">
      <c r="B5266" s="2"/>
    </row>
    <row r="5267" spans="2:2" x14ac:dyDescent="0.3">
      <c r="B5267" s="2"/>
    </row>
    <row r="5268" spans="2:2" x14ac:dyDescent="0.3">
      <c r="B5268" s="2"/>
    </row>
    <row r="5269" spans="2:2" x14ac:dyDescent="0.3">
      <c r="B5269" s="2"/>
    </row>
    <row r="5270" spans="2:2" x14ac:dyDescent="0.3">
      <c r="B5270" s="2"/>
    </row>
  </sheetData>
  <mergeCells count="4">
    <mergeCell ref="B1:H1"/>
    <mergeCell ref="B2:I2"/>
    <mergeCell ref="B3:I3"/>
    <mergeCell ref="C5:D5"/>
  </mergeCells>
  <conditionalFormatting sqref="B5237:H5239">
    <cfRule type="expression" dxfId="24" priority="3" stopIfTrue="1">
      <formula>$B4:$B2639&lt;&gt;0</formula>
    </cfRule>
  </conditionalFormatting>
  <conditionalFormatting sqref="B7:I16000">
    <cfRule type="expression" dxfId="23" priority="1">
      <formula>$K7=",..,"</formula>
    </cfRule>
    <cfRule type="expression" dxfId="22" priority="2">
      <formula>AND($C7&lt;&gt;0,$G7=0)</formula>
    </cfRule>
  </conditionalFormatting>
  <pageMargins left="0.7" right="0.7" top="0.75" bottom="0.75" header="0.3" footer="0.3"/>
  <pageSetup paperSize="10000" scale="49" orientation="portrait" r:id="rId1"/>
  <rowBreaks count="1" manualBreakCount="1">
    <brk id="2539" max="9"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altText="UPDATE DATA">
                <anchor>
                  <from>
                    <xdr:col>12</xdr:col>
                    <xdr:colOff>556260</xdr:colOff>
                    <xdr:row>0</xdr:row>
                    <xdr:rowOff>304800</xdr:rowOff>
                  </from>
                  <to>
                    <xdr:col>16</xdr:col>
                    <xdr:colOff>464820</xdr:colOff>
                    <xdr:row>0</xdr:row>
                    <xdr:rowOff>784860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387D9-7065-4C20-971E-7BAA01160FB8}">
  <sheetPr codeName="Sheet3"/>
  <dimension ref="B1:I2678"/>
  <sheetViews>
    <sheetView view="pageBreakPreview" zoomScale="70" zoomScaleNormal="55" zoomScaleSheetLayoutView="70" workbookViewId="0">
      <pane ySplit="8" topLeftCell="A319" activePane="bottomLeft" state="frozen"/>
      <selection activeCell="E310" sqref="E310"/>
      <selection pane="bottomLeft" activeCell="E310" sqref="E310"/>
    </sheetView>
  </sheetViews>
  <sheetFormatPr defaultRowHeight="14.4" x14ac:dyDescent="0.3"/>
  <cols>
    <col min="1" max="1" width="1.33203125" customWidth="1"/>
    <col min="2" max="2" width="10.44140625" style="5" bestFit="1" customWidth="1"/>
    <col min="3" max="3" width="7" customWidth="1"/>
    <col min="4" max="4" width="80.44140625" bestFit="1" customWidth="1"/>
    <col min="5" max="5" width="10.6640625" customWidth="1"/>
    <col min="6" max="6" width="7.21875" style="2" customWidth="1"/>
    <col min="7" max="7" width="9.5546875" style="26" customWidth="1"/>
    <col min="8" max="8" width="16.109375" style="27" bestFit="1" customWidth="1"/>
    <col min="9" max="9" width="14" style="28" customWidth="1"/>
    <col min="10" max="10" width="1.44140625" customWidth="1"/>
  </cols>
  <sheetData>
    <row r="1" spans="2:9" ht="132" customHeight="1" x14ac:dyDescent="0.3"/>
    <row r="2" spans="2:9" ht="6.6" customHeight="1" x14ac:dyDescent="0.3"/>
    <row r="3" spans="2:9" ht="22.8" customHeight="1" x14ac:dyDescent="0.3">
      <c r="B3" s="133" t="s">
        <v>4665</v>
      </c>
      <c r="C3" s="133"/>
      <c r="D3" s="133"/>
      <c r="E3" s="133"/>
      <c r="F3" s="133"/>
      <c r="G3" s="133"/>
      <c r="H3" s="133"/>
      <c r="I3" s="133"/>
    </row>
    <row r="4" spans="2:9" ht="17.399999999999999" customHeight="1" x14ac:dyDescent="0.3">
      <c r="B4" s="134" t="s">
        <v>4666</v>
      </c>
      <c r="C4" s="134"/>
      <c r="D4" s="134"/>
      <c r="E4" s="134"/>
      <c r="F4" s="134"/>
      <c r="G4" s="134"/>
      <c r="H4" s="134"/>
      <c r="I4" s="134"/>
    </row>
    <row r="5" spans="2:9" ht="8.4" customHeight="1" thickBot="1" x14ac:dyDescent="0.35"/>
    <row r="6" spans="2:9" s="2" customFormat="1" ht="33.6" customHeight="1" thickBot="1" x14ac:dyDescent="0.35">
      <c r="B6" s="136" t="s">
        <v>4667</v>
      </c>
      <c r="C6" s="136" t="s">
        <v>4668</v>
      </c>
      <c r="D6" s="136" t="s">
        <v>3</v>
      </c>
      <c r="E6" s="136" t="s">
        <v>7</v>
      </c>
      <c r="F6" s="136" t="s">
        <v>5</v>
      </c>
      <c r="G6" s="138" t="s">
        <v>8</v>
      </c>
      <c r="H6" s="29" t="s">
        <v>4669</v>
      </c>
      <c r="I6" s="30" t="s">
        <v>4669</v>
      </c>
    </row>
    <row r="7" spans="2:9" s="2" customFormat="1" ht="33.6" customHeight="1" x14ac:dyDescent="0.3">
      <c r="B7" s="137"/>
      <c r="C7" s="137"/>
      <c r="D7" s="137"/>
      <c r="E7" s="137"/>
      <c r="F7" s="137"/>
      <c r="G7" s="139"/>
      <c r="H7" s="31" t="s">
        <v>4670</v>
      </c>
      <c r="I7" s="32" t="s">
        <v>4671</v>
      </c>
    </row>
    <row r="8" spans="2:9" s="40" customFormat="1" ht="27.6" hidden="1" x14ac:dyDescent="0.3">
      <c r="B8" s="33" t="s">
        <v>9</v>
      </c>
      <c r="C8" s="34" t="s">
        <v>10</v>
      </c>
      <c r="D8" s="35" t="s">
        <v>11</v>
      </c>
      <c r="E8" s="35" t="s">
        <v>12</v>
      </c>
      <c r="F8" s="36" t="s">
        <v>13</v>
      </c>
      <c r="G8" s="37" t="s">
        <v>14</v>
      </c>
      <c r="H8" s="38" t="s">
        <v>15</v>
      </c>
      <c r="I8" s="39" t="s">
        <v>16</v>
      </c>
    </row>
    <row r="9" spans="2:9" x14ac:dyDescent="0.3">
      <c r="B9" s="41">
        <v>1</v>
      </c>
      <c r="C9" s="42" t="s">
        <v>4672</v>
      </c>
      <c r="D9" s="43"/>
      <c r="E9" s="43"/>
      <c r="F9" s="44"/>
      <c r="G9" s="45"/>
      <c r="H9" s="46"/>
      <c r="I9" s="47"/>
    </row>
    <row r="10" spans="2:9" x14ac:dyDescent="0.3">
      <c r="B10" s="41">
        <v>1.1000000000000001</v>
      </c>
      <c r="C10" s="42" t="s">
        <v>4673</v>
      </c>
      <c r="D10" s="43"/>
      <c r="E10" s="43"/>
      <c r="F10" s="44"/>
      <c r="G10" s="45"/>
      <c r="H10" s="46"/>
      <c r="I10" s="48"/>
    </row>
    <row r="11" spans="2:9" x14ac:dyDescent="0.3">
      <c r="B11" s="41" t="s">
        <v>4674</v>
      </c>
      <c r="C11" s="42" t="s">
        <v>4675</v>
      </c>
      <c r="D11" s="43"/>
      <c r="E11" s="43"/>
      <c r="F11" s="44"/>
      <c r="G11" s="45"/>
      <c r="H11" s="46"/>
      <c r="I11" s="48"/>
    </row>
    <row r="12" spans="2:9" x14ac:dyDescent="0.3">
      <c r="B12" s="41" t="s">
        <v>4676</v>
      </c>
      <c r="C12" s="42"/>
      <c r="D12" s="43" t="s">
        <v>4677</v>
      </c>
      <c r="E12" s="43"/>
      <c r="F12" s="44" t="s">
        <v>355</v>
      </c>
      <c r="G12" s="45">
        <v>0.97230769230000003</v>
      </c>
      <c r="H12" s="46">
        <v>549164.42290000001</v>
      </c>
      <c r="I12" s="48"/>
    </row>
    <row r="13" spans="2:9" x14ac:dyDescent="0.3">
      <c r="B13" s="41" t="s">
        <v>4678</v>
      </c>
      <c r="C13" s="42"/>
      <c r="D13" s="43" t="s">
        <v>4679</v>
      </c>
      <c r="E13" s="43"/>
      <c r="F13" s="44" t="s">
        <v>355</v>
      </c>
      <c r="G13" s="45">
        <v>0.97083333329999999</v>
      </c>
      <c r="H13" s="46">
        <v>417554.2599</v>
      </c>
      <c r="I13" s="48"/>
    </row>
    <row r="14" spans="2:9" x14ac:dyDescent="0.3">
      <c r="B14" s="41" t="s">
        <v>4680</v>
      </c>
      <c r="C14" s="42"/>
      <c r="D14" s="43" t="s">
        <v>4681</v>
      </c>
      <c r="E14" s="43"/>
      <c r="F14" s="44" t="s">
        <v>355</v>
      </c>
      <c r="G14" s="45">
        <v>0.97</v>
      </c>
      <c r="H14" s="46">
        <v>429544.07549999998</v>
      </c>
      <c r="I14" s="48"/>
    </row>
    <row r="15" spans="2:9" x14ac:dyDescent="0.3">
      <c r="B15" s="41" t="s">
        <v>4682</v>
      </c>
      <c r="C15" s="42"/>
      <c r="D15" s="43" t="s">
        <v>4683</v>
      </c>
      <c r="E15" s="43"/>
      <c r="F15" s="44" t="s">
        <v>355</v>
      </c>
      <c r="G15" s="45">
        <v>0.97375</v>
      </c>
      <c r="H15" s="46">
        <v>539923.05619999999</v>
      </c>
      <c r="I15" s="48"/>
    </row>
    <row r="16" spans="2:9" x14ac:dyDescent="0.3">
      <c r="B16" s="41" t="s">
        <v>4684</v>
      </c>
      <c r="C16" s="42"/>
      <c r="D16" s="43" t="s">
        <v>4685</v>
      </c>
      <c r="E16" s="43"/>
      <c r="F16" s="44" t="s">
        <v>106</v>
      </c>
      <c r="G16" s="45">
        <v>1</v>
      </c>
      <c r="H16" s="46">
        <v>21982.857660000001</v>
      </c>
      <c r="I16" s="48"/>
    </row>
    <row r="17" spans="2:9" x14ac:dyDescent="0.3">
      <c r="B17" s="41" t="s">
        <v>4686</v>
      </c>
      <c r="C17" s="42" t="s">
        <v>4687</v>
      </c>
      <c r="D17" s="43"/>
      <c r="E17" s="43"/>
      <c r="F17" s="44"/>
      <c r="G17" s="45"/>
      <c r="H17" s="46"/>
      <c r="I17" s="48"/>
    </row>
    <row r="18" spans="2:9" ht="27.6" x14ac:dyDescent="0.3">
      <c r="B18" s="41" t="s">
        <v>4688</v>
      </c>
      <c r="C18" s="42"/>
      <c r="D18" s="43" t="s">
        <v>4689</v>
      </c>
      <c r="E18" s="43"/>
      <c r="F18" s="44" t="s">
        <v>4690</v>
      </c>
      <c r="G18" s="45">
        <v>0.97699999999999998</v>
      </c>
      <c r="H18" s="46">
        <v>1409158.2830000001</v>
      </c>
      <c r="I18" s="48"/>
    </row>
    <row r="19" spans="2:9" x14ac:dyDescent="0.3">
      <c r="B19" s="41" t="s">
        <v>4691</v>
      </c>
      <c r="C19" s="42" t="s">
        <v>4692</v>
      </c>
      <c r="D19" s="43"/>
      <c r="E19" s="43"/>
      <c r="F19" s="44"/>
      <c r="G19" s="45"/>
      <c r="H19" s="46"/>
      <c r="I19" s="48"/>
    </row>
    <row r="20" spans="2:9" x14ac:dyDescent="0.3">
      <c r="B20" s="41" t="s">
        <v>4693</v>
      </c>
      <c r="C20" s="42"/>
      <c r="D20" s="43" t="s">
        <v>4694</v>
      </c>
      <c r="E20" s="43"/>
      <c r="F20" s="44" t="s">
        <v>205</v>
      </c>
      <c r="G20" s="45">
        <v>1</v>
      </c>
      <c r="H20" s="46">
        <v>19849.598000000002</v>
      </c>
      <c r="I20" s="48"/>
    </row>
    <row r="21" spans="2:9" x14ac:dyDescent="0.3">
      <c r="B21" s="41" t="s">
        <v>4695</v>
      </c>
      <c r="C21" s="42"/>
      <c r="D21" s="43" t="s">
        <v>4696</v>
      </c>
      <c r="E21" s="43"/>
      <c r="F21" s="44" t="s">
        <v>106</v>
      </c>
      <c r="G21" s="45">
        <v>1</v>
      </c>
      <c r="H21" s="46">
        <v>6386.1293999999998</v>
      </c>
      <c r="I21" s="48"/>
    </row>
    <row r="22" spans="2:9" x14ac:dyDescent="0.3">
      <c r="B22" s="41" t="s">
        <v>4697</v>
      </c>
      <c r="C22" s="42"/>
      <c r="D22" s="43" t="s">
        <v>4698</v>
      </c>
      <c r="E22" s="43"/>
      <c r="F22" s="44" t="s">
        <v>106</v>
      </c>
      <c r="G22" s="45">
        <v>1</v>
      </c>
      <c r="H22" s="46">
        <v>10643.549000000001</v>
      </c>
      <c r="I22" s="48"/>
    </row>
    <row r="23" spans="2:9" x14ac:dyDescent="0.3">
      <c r="B23" s="41" t="s">
        <v>4699</v>
      </c>
      <c r="C23" s="42" t="s">
        <v>4692</v>
      </c>
      <c r="D23" s="43"/>
      <c r="E23" s="43"/>
      <c r="F23" s="44"/>
      <c r="G23" s="45"/>
      <c r="H23" s="46"/>
      <c r="I23" s="48"/>
    </row>
    <row r="24" spans="2:9" x14ac:dyDescent="0.3">
      <c r="B24" s="41" t="s">
        <v>4700</v>
      </c>
      <c r="C24" s="42"/>
      <c r="D24" s="43" t="s">
        <v>4701</v>
      </c>
      <c r="E24" s="43"/>
      <c r="F24" s="44" t="s">
        <v>355</v>
      </c>
      <c r="G24" s="45">
        <v>0.98375000000000001</v>
      </c>
      <c r="H24" s="46">
        <v>62894.951760000004</v>
      </c>
      <c r="I24" s="48"/>
    </row>
    <row r="25" spans="2:9" x14ac:dyDescent="0.3">
      <c r="B25" s="41" t="s">
        <v>4702</v>
      </c>
      <c r="C25" s="42"/>
      <c r="D25" s="43" t="s">
        <v>4703</v>
      </c>
      <c r="E25" s="43"/>
      <c r="F25" s="44" t="s">
        <v>355</v>
      </c>
      <c r="G25" s="45">
        <v>0.98142857139999995</v>
      </c>
      <c r="H25" s="46">
        <v>48760.967839999998</v>
      </c>
      <c r="I25" s="48"/>
    </row>
    <row r="26" spans="2:9" x14ac:dyDescent="0.3">
      <c r="B26" s="41" t="s">
        <v>4704</v>
      </c>
      <c r="C26" s="42"/>
      <c r="D26" s="43" t="s">
        <v>4705</v>
      </c>
      <c r="E26" s="43"/>
      <c r="F26" s="44" t="s">
        <v>355</v>
      </c>
      <c r="G26" s="45">
        <v>0.98142857139999995</v>
      </c>
      <c r="H26" s="46">
        <v>55201.451760000004</v>
      </c>
      <c r="I26" s="48"/>
    </row>
    <row r="27" spans="2:9" x14ac:dyDescent="0.3">
      <c r="B27" s="41">
        <v>1.2</v>
      </c>
      <c r="C27" s="42" t="s">
        <v>4706</v>
      </c>
      <c r="D27" s="43"/>
      <c r="E27" s="43"/>
      <c r="F27" s="44"/>
      <c r="G27" s="45"/>
      <c r="H27" s="46"/>
      <c r="I27" s="48"/>
    </row>
    <row r="28" spans="2:9" x14ac:dyDescent="0.3">
      <c r="B28" s="41" t="s">
        <v>4707</v>
      </c>
      <c r="C28" s="42" t="s">
        <v>4708</v>
      </c>
      <c r="D28" s="43"/>
      <c r="E28" s="43"/>
      <c r="F28" s="44"/>
      <c r="G28" s="45"/>
      <c r="H28" s="46"/>
      <c r="I28" s="48"/>
    </row>
    <row r="29" spans="2:9" x14ac:dyDescent="0.3">
      <c r="B29" s="41" t="s">
        <v>4709</v>
      </c>
      <c r="C29" s="42" t="s">
        <v>4710</v>
      </c>
      <c r="D29" s="43"/>
      <c r="E29" s="43"/>
      <c r="F29" s="44"/>
      <c r="G29" s="45"/>
      <c r="H29" s="46"/>
      <c r="I29" s="48"/>
    </row>
    <row r="30" spans="2:9" x14ac:dyDescent="0.3">
      <c r="B30" s="41" t="s">
        <v>4711</v>
      </c>
      <c r="C30" s="42"/>
      <c r="D30" s="43" t="s">
        <v>4712</v>
      </c>
      <c r="E30" s="43"/>
      <c r="F30" s="44" t="s">
        <v>205</v>
      </c>
      <c r="G30" s="45">
        <v>1</v>
      </c>
      <c r="H30" s="46">
        <v>149015.73499999999</v>
      </c>
      <c r="I30" s="48"/>
    </row>
    <row r="31" spans="2:9" x14ac:dyDescent="0.3">
      <c r="B31" s="41" t="s">
        <v>4713</v>
      </c>
      <c r="C31" s="42"/>
      <c r="D31" s="43" t="s">
        <v>4714</v>
      </c>
      <c r="E31" s="43"/>
      <c r="F31" s="44" t="s">
        <v>205</v>
      </c>
      <c r="G31" s="45">
        <v>1</v>
      </c>
      <c r="H31" s="46">
        <v>119846.36169999999</v>
      </c>
      <c r="I31" s="48"/>
    </row>
    <row r="32" spans="2:9" x14ac:dyDescent="0.3">
      <c r="B32" s="41" t="s">
        <v>4715</v>
      </c>
      <c r="C32" s="42"/>
      <c r="D32" s="43" t="s">
        <v>4716</v>
      </c>
      <c r="E32" s="43"/>
      <c r="F32" s="44" t="s">
        <v>205</v>
      </c>
      <c r="G32" s="45">
        <v>1</v>
      </c>
      <c r="H32" s="46">
        <v>85148.392000000007</v>
      </c>
      <c r="I32" s="48"/>
    </row>
    <row r="33" spans="2:9" x14ac:dyDescent="0.3">
      <c r="B33" s="41" t="s">
        <v>4717</v>
      </c>
      <c r="C33" s="42"/>
      <c r="D33" s="43" t="s">
        <v>4718</v>
      </c>
      <c r="E33" s="43"/>
      <c r="F33" s="44" t="s">
        <v>205</v>
      </c>
      <c r="G33" s="45">
        <v>1</v>
      </c>
      <c r="H33" s="46">
        <v>178646.38200000001</v>
      </c>
      <c r="I33" s="48"/>
    </row>
    <row r="34" spans="2:9" x14ac:dyDescent="0.3">
      <c r="B34" s="41" t="s">
        <v>4719</v>
      </c>
      <c r="C34" s="42"/>
      <c r="D34" s="43" t="s">
        <v>4720</v>
      </c>
      <c r="E34" s="43"/>
      <c r="F34" s="44" t="s">
        <v>205</v>
      </c>
      <c r="G34" s="45">
        <v>1</v>
      </c>
      <c r="H34" s="46">
        <v>143687.91149999999</v>
      </c>
      <c r="I34" s="48"/>
    </row>
    <row r="35" spans="2:9" x14ac:dyDescent="0.3">
      <c r="B35" s="41" t="s">
        <v>4721</v>
      </c>
      <c r="C35" s="42"/>
      <c r="D35" s="43" t="s">
        <v>4722</v>
      </c>
      <c r="E35" s="43"/>
      <c r="F35" s="44" t="s">
        <v>205</v>
      </c>
      <c r="G35" s="45">
        <v>1</v>
      </c>
      <c r="H35" s="46">
        <v>212589.52900000001</v>
      </c>
      <c r="I35" s="48"/>
    </row>
    <row r="36" spans="2:9" x14ac:dyDescent="0.3">
      <c r="B36" s="41" t="s">
        <v>4723</v>
      </c>
      <c r="C36" s="42"/>
      <c r="D36" s="43" t="s">
        <v>4724</v>
      </c>
      <c r="E36" s="43"/>
      <c r="F36" s="44" t="s">
        <v>205</v>
      </c>
      <c r="G36" s="45">
        <v>1</v>
      </c>
      <c r="H36" s="46">
        <v>161781.9448</v>
      </c>
      <c r="I36" s="48"/>
    </row>
    <row r="37" spans="2:9" x14ac:dyDescent="0.3">
      <c r="B37" s="41" t="s">
        <v>4725</v>
      </c>
      <c r="C37" s="42"/>
      <c r="D37" s="43" t="s">
        <v>4726</v>
      </c>
      <c r="E37" s="43"/>
      <c r="F37" s="44" t="s">
        <v>205</v>
      </c>
      <c r="G37" s="45">
        <v>1</v>
      </c>
      <c r="H37" s="46">
        <v>15965.3235</v>
      </c>
      <c r="I37" s="48"/>
    </row>
    <row r="38" spans="2:9" x14ac:dyDescent="0.3">
      <c r="B38" s="41" t="s">
        <v>4727</v>
      </c>
      <c r="C38" s="42" t="s">
        <v>4728</v>
      </c>
      <c r="D38" s="43"/>
      <c r="E38" s="43"/>
      <c r="F38" s="44"/>
      <c r="G38" s="45"/>
      <c r="H38" s="46"/>
      <c r="I38" s="48"/>
    </row>
    <row r="39" spans="2:9" x14ac:dyDescent="0.3">
      <c r="B39" s="41" t="s">
        <v>4729</v>
      </c>
      <c r="C39" s="42"/>
      <c r="D39" s="43" t="s">
        <v>4730</v>
      </c>
      <c r="E39" s="43"/>
      <c r="F39" s="44" t="s">
        <v>205</v>
      </c>
      <c r="G39" s="45">
        <v>0.99333333329999995</v>
      </c>
      <c r="H39" s="46">
        <v>49556.741090000003</v>
      </c>
      <c r="I39" s="48"/>
    </row>
    <row r="40" spans="2:9" x14ac:dyDescent="0.3">
      <c r="B40" s="41" t="s">
        <v>4731</v>
      </c>
      <c r="C40" s="42"/>
      <c r="D40" s="43" t="s">
        <v>4732</v>
      </c>
      <c r="E40" s="43"/>
      <c r="F40" s="44" t="s">
        <v>205</v>
      </c>
      <c r="G40" s="45">
        <v>0.99333333329999995</v>
      </c>
      <c r="H40" s="46">
        <v>61764.198980000001</v>
      </c>
      <c r="I40" s="48"/>
    </row>
    <row r="41" spans="2:9" x14ac:dyDescent="0.3">
      <c r="B41" s="41" t="s">
        <v>4733</v>
      </c>
      <c r="C41" s="42"/>
      <c r="D41" s="43" t="s">
        <v>4734</v>
      </c>
      <c r="E41" s="43"/>
      <c r="F41" s="44" t="s">
        <v>205</v>
      </c>
      <c r="G41" s="45">
        <v>0.99333333329999995</v>
      </c>
      <c r="H41" s="46">
        <v>76350.143660000002</v>
      </c>
      <c r="I41" s="48"/>
    </row>
    <row r="42" spans="2:9" x14ac:dyDescent="0.3">
      <c r="B42" s="41" t="s">
        <v>4735</v>
      </c>
      <c r="C42" s="42"/>
      <c r="D42" s="43" t="s">
        <v>4736</v>
      </c>
      <c r="E42" s="43"/>
      <c r="F42" s="44" t="s">
        <v>205</v>
      </c>
      <c r="G42" s="45">
        <v>0.99333333329999995</v>
      </c>
      <c r="H42" s="46">
        <v>17353.26742</v>
      </c>
      <c r="I42" s="48"/>
    </row>
    <row r="43" spans="2:9" x14ac:dyDescent="0.3">
      <c r="B43" s="41" t="s">
        <v>4737</v>
      </c>
      <c r="C43" s="42" t="s">
        <v>4738</v>
      </c>
      <c r="D43" s="43"/>
      <c r="E43" s="43"/>
      <c r="F43" s="44"/>
      <c r="G43" s="45"/>
      <c r="H43" s="46"/>
      <c r="I43" s="48"/>
    </row>
    <row r="44" spans="2:9" x14ac:dyDescent="0.3">
      <c r="B44" s="41" t="s">
        <v>4739</v>
      </c>
      <c r="C44" s="42" t="s">
        <v>4710</v>
      </c>
      <c r="D44" s="43"/>
      <c r="E44" s="43"/>
      <c r="F44" s="44"/>
      <c r="G44" s="45"/>
      <c r="H44" s="46"/>
      <c r="I44" s="48"/>
    </row>
    <row r="45" spans="2:9" x14ac:dyDescent="0.3">
      <c r="B45" s="41" t="s">
        <v>4740</v>
      </c>
      <c r="C45" s="42"/>
      <c r="D45" s="43" t="s">
        <v>4741</v>
      </c>
      <c r="E45" s="43"/>
      <c r="F45" s="44" t="s">
        <v>205</v>
      </c>
      <c r="G45" s="45">
        <v>1</v>
      </c>
      <c r="H45" s="46">
        <v>140494.8468</v>
      </c>
      <c r="I45" s="48"/>
    </row>
    <row r="46" spans="2:9" x14ac:dyDescent="0.3">
      <c r="B46" s="41" t="s">
        <v>4742</v>
      </c>
      <c r="C46" s="42"/>
      <c r="D46" s="43" t="s">
        <v>4743</v>
      </c>
      <c r="E46" s="43"/>
      <c r="F46" s="44" t="s">
        <v>205</v>
      </c>
      <c r="G46" s="45">
        <v>1</v>
      </c>
      <c r="H46" s="46">
        <v>149596.78400000001</v>
      </c>
      <c r="I46" s="48"/>
    </row>
    <row r="47" spans="2:9" x14ac:dyDescent="0.3">
      <c r="B47" s="41" t="s">
        <v>4744</v>
      </c>
      <c r="C47" s="42"/>
      <c r="D47" s="43" t="s">
        <v>4745</v>
      </c>
      <c r="E47" s="43"/>
      <c r="F47" s="44" t="s">
        <v>205</v>
      </c>
      <c r="G47" s="45">
        <v>1</v>
      </c>
      <c r="H47" s="46">
        <v>195841.30160000001</v>
      </c>
      <c r="I47" s="48"/>
    </row>
    <row r="48" spans="2:9" x14ac:dyDescent="0.3">
      <c r="B48" s="41" t="s">
        <v>4746</v>
      </c>
      <c r="C48" s="42"/>
      <c r="D48" s="43" t="s">
        <v>4747</v>
      </c>
      <c r="E48" s="43"/>
      <c r="F48" s="44" t="s">
        <v>205</v>
      </c>
      <c r="G48" s="45">
        <v>1</v>
      </c>
      <c r="H48" s="46">
        <v>21287.098000000002</v>
      </c>
      <c r="I48" s="48"/>
    </row>
    <row r="49" spans="2:9" x14ac:dyDescent="0.3">
      <c r="B49" s="41" t="s">
        <v>4748</v>
      </c>
      <c r="C49" s="42" t="s">
        <v>4728</v>
      </c>
      <c r="D49" s="43"/>
      <c r="E49" s="43"/>
      <c r="F49" s="44"/>
      <c r="G49" s="45"/>
      <c r="H49" s="46"/>
      <c r="I49" s="48"/>
    </row>
    <row r="50" spans="2:9" x14ac:dyDescent="0.3">
      <c r="B50" s="41" t="s">
        <v>4749</v>
      </c>
      <c r="C50" s="42" t="s">
        <v>4750</v>
      </c>
      <c r="D50" s="43"/>
      <c r="E50" s="43"/>
      <c r="F50" s="44"/>
      <c r="G50" s="45"/>
      <c r="H50" s="46"/>
      <c r="I50" s="48"/>
    </row>
    <row r="51" spans="2:9" x14ac:dyDescent="0.3">
      <c r="B51" s="41" t="s">
        <v>4751</v>
      </c>
      <c r="C51" s="42" t="s">
        <v>4710</v>
      </c>
      <c r="D51" s="43"/>
      <c r="E51" s="43"/>
      <c r="F51" s="44"/>
      <c r="G51" s="45"/>
      <c r="H51" s="46"/>
      <c r="I51" s="48"/>
    </row>
    <row r="52" spans="2:9" x14ac:dyDescent="0.3">
      <c r="B52" s="41" t="s">
        <v>4752</v>
      </c>
      <c r="C52" s="42"/>
      <c r="D52" s="43" t="s">
        <v>4753</v>
      </c>
      <c r="E52" s="43"/>
      <c r="F52" s="44" t="s">
        <v>205</v>
      </c>
      <c r="G52" s="45">
        <v>1</v>
      </c>
      <c r="H52" s="46">
        <v>252631.56899999999</v>
      </c>
      <c r="I52" s="48"/>
    </row>
    <row r="53" spans="2:9" x14ac:dyDescent="0.3">
      <c r="B53" s="41" t="s">
        <v>4754</v>
      </c>
      <c r="C53" s="42"/>
      <c r="D53" s="43" t="s">
        <v>4755</v>
      </c>
      <c r="E53" s="43"/>
      <c r="F53" s="44" t="s">
        <v>205</v>
      </c>
      <c r="G53" s="45">
        <v>1</v>
      </c>
      <c r="H53" s="46">
        <v>319306.46999999997</v>
      </c>
      <c r="I53" s="48"/>
    </row>
    <row r="54" spans="2:9" x14ac:dyDescent="0.3">
      <c r="B54" s="41" t="s">
        <v>4756</v>
      </c>
      <c r="C54" s="42"/>
      <c r="D54" s="43" t="s">
        <v>4757</v>
      </c>
      <c r="E54" s="43"/>
      <c r="F54" s="44" t="s">
        <v>205</v>
      </c>
      <c r="G54" s="45">
        <v>1</v>
      </c>
      <c r="H54" s="46">
        <v>351237.11700000003</v>
      </c>
      <c r="I54" s="48"/>
    </row>
    <row r="55" spans="2:9" x14ac:dyDescent="0.3">
      <c r="B55" s="41" t="s">
        <v>4758</v>
      </c>
      <c r="C55" s="42"/>
      <c r="D55" s="43" t="s">
        <v>4759</v>
      </c>
      <c r="E55" s="43"/>
      <c r="F55" s="44" t="s">
        <v>205</v>
      </c>
      <c r="G55" s="45">
        <v>1</v>
      </c>
      <c r="H55" s="46">
        <v>29801.9372</v>
      </c>
      <c r="I55" s="48"/>
    </row>
    <row r="56" spans="2:9" x14ac:dyDescent="0.3">
      <c r="B56" s="41" t="s">
        <v>4751</v>
      </c>
      <c r="C56" s="42" t="s">
        <v>4728</v>
      </c>
      <c r="D56" s="43"/>
      <c r="E56" s="43"/>
      <c r="F56" s="44"/>
      <c r="G56" s="45"/>
      <c r="H56" s="46"/>
      <c r="I56" s="48"/>
    </row>
    <row r="57" spans="2:9" x14ac:dyDescent="0.3">
      <c r="B57" s="41" t="s">
        <v>4760</v>
      </c>
      <c r="C57" s="42"/>
      <c r="D57" s="43" t="s">
        <v>4761</v>
      </c>
      <c r="E57" s="43"/>
      <c r="F57" s="44" t="s">
        <v>205</v>
      </c>
      <c r="G57" s="45">
        <v>0.99333333329999995</v>
      </c>
      <c r="H57" s="46">
        <v>99336.871119999996</v>
      </c>
      <c r="I57" s="48"/>
    </row>
    <row r="58" spans="2:9" x14ac:dyDescent="0.3">
      <c r="B58" s="41" t="s">
        <v>4762</v>
      </c>
      <c r="C58" s="42"/>
      <c r="D58" s="43" t="s">
        <v>4763</v>
      </c>
      <c r="E58" s="43"/>
      <c r="F58" s="44" t="s">
        <v>205</v>
      </c>
      <c r="G58" s="45">
        <v>0.99333333329999995</v>
      </c>
      <c r="H58" s="46">
        <v>120633.227</v>
      </c>
      <c r="I58" s="48"/>
    </row>
    <row r="59" spans="2:9" x14ac:dyDescent="0.3">
      <c r="B59" s="41" t="s">
        <v>4764</v>
      </c>
      <c r="C59" s="42"/>
      <c r="D59" s="43" t="s">
        <v>4765</v>
      </c>
      <c r="E59" s="43"/>
      <c r="F59" s="44" t="s">
        <v>205</v>
      </c>
      <c r="G59" s="45">
        <v>0.99333333329999995</v>
      </c>
      <c r="H59" s="46">
        <v>146149.4037</v>
      </c>
      <c r="I59" s="48"/>
    </row>
    <row r="60" spans="2:9" x14ac:dyDescent="0.3">
      <c r="B60" s="41" t="s">
        <v>4766</v>
      </c>
      <c r="C60" s="42"/>
      <c r="D60" s="43" t="s">
        <v>4767</v>
      </c>
      <c r="E60" s="43"/>
      <c r="F60" s="44" t="s">
        <v>205</v>
      </c>
      <c r="G60" s="45">
        <v>0.99333333329999995</v>
      </c>
      <c r="H60" s="46">
        <v>32115.177070000002</v>
      </c>
      <c r="I60" s="48"/>
    </row>
    <row r="61" spans="2:9" x14ac:dyDescent="0.3">
      <c r="B61" s="41" t="s">
        <v>4768</v>
      </c>
      <c r="C61" s="42" t="s">
        <v>4769</v>
      </c>
      <c r="D61" s="43"/>
      <c r="E61" s="43"/>
      <c r="F61" s="44"/>
      <c r="G61" s="45"/>
      <c r="H61" s="46"/>
      <c r="I61" s="48"/>
    </row>
    <row r="62" spans="2:9" x14ac:dyDescent="0.3">
      <c r="B62" s="41" t="s">
        <v>4770</v>
      </c>
      <c r="C62" s="42" t="s">
        <v>4710</v>
      </c>
      <c r="D62" s="43"/>
      <c r="E62" s="43"/>
      <c r="F62" s="44"/>
      <c r="G62" s="45"/>
      <c r="H62" s="46"/>
      <c r="I62" s="48"/>
    </row>
    <row r="63" spans="2:9" x14ac:dyDescent="0.3">
      <c r="B63" s="41" t="s">
        <v>4771</v>
      </c>
      <c r="C63" s="42"/>
      <c r="D63" s="43" t="s">
        <v>4772</v>
      </c>
      <c r="E63" s="43"/>
      <c r="F63" s="44" t="s">
        <v>205</v>
      </c>
      <c r="G63" s="45">
        <v>1</v>
      </c>
      <c r="H63" s="46">
        <v>297743.96999999997</v>
      </c>
      <c r="I63" s="48"/>
    </row>
    <row r="64" spans="2:9" x14ac:dyDescent="0.3">
      <c r="B64" s="41" t="s">
        <v>4773</v>
      </c>
      <c r="C64" s="42"/>
      <c r="D64" s="43" t="s">
        <v>4774</v>
      </c>
      <c r="E64" s="43"/>
      <c r="F64" s="44" t="s">
        <v>205</v>
      </c>
      <c r="G64" s="45">
        <v>1</v>
      </c>
      <c r="H64" s="46">
        <v>233744.97500000001</v>
      </c>
      <c r="I64" s="48"/>
    </row>
    <row r="65" spans="2:9" x14ac:dyDescent="0.3">
      <c r="B65" s="41" t="s">
        <v>4775</v>
      </c>
      <c r="C65" s="42"/>
      <c r="D65" s="43" t="s">
        <v>4776</v>
      </c>
      <c r="E65" s="43"/>
      <c r="F65" s="44" t="s">
        <v>205</v>
      </c>
      <c r="G65" s="45">
        <v>1</v>
      </c>
      <c r="H65" s="46">
        <v>293431.46999999997</v>
      </c>
      <c r="I65" s="48"/>
    </row>
    <row r="66" spans="2:9" x14ac:dyDescent="0.3">
      <c r="B66" s="41" t="s">
        <v>4777</v>
      </c>
      <c r="C66" s="42"/>
      <c r="D66" s="43" t="s">
        <v>4778</v>
      </c>
      <c r="E66" s="43"/>
      <c r="F66" s="44" t="s">
        <v>205</v>
      </c>
      <c r="G66" s="45">
        <v>1</v>
      </c>
      <c r="H66" s="46">
        <v>296316.40419999999</v>
      </c>
      <c r="I66" s="48"/>
    </row>
    <row r="67" spans="2:9" x14ac:dyDescent="0.3">
      <c r="B67" s="41" t="s">
        <v>4779</v>
      </c>
      <c r="C67" s="42"/>
      <c r="D67" s="43" t="s">
        <v>4780</v>
      </c>
      <c r="E67" s="43"/>
      <c r="F67" s="44" t="s">
        <v>205</v>
      </c>
      <c r="G67" s="45">
        <v>1</v>
      </c>
      <c r="H67" s="46">
        <v>319306.46999999997</v>
      </c>
      <c r="I67" s="48"/>
    </row>
    <row r="68" spans="2:9" x14ac:dyDescent="0.3">
      <c r="B68" s="41" t="s">
        <v>4781</v>
      </c>
      <c r="C68" s="42"/>
      <c r="D68" s="43" t="s">
        <v>4782</v>
      </c>
      <c r="E68" s="43"/>
      <c r="F68" s="44" t="s">
        <v>205</v>
      </c>
      <c r="G68" s="45">
        <v>1</v>
      </c>
      <c r="H68" s="46">
        <v>21287.098000000002</v>
      </c>
      <c r="I68" s="48"/>
    </row>
    <row r="69" spans="2:9" x14ac:dyDescent="0.3">
      <c r="B69" s="41" t="s">
        <v>4783</v>
      </c>
      <c r="C69" s="42" t="s">
        <v>4728</v>
      </c>
      <c r="D69" s="43"/>
      <c r="E69" s="43"/>
      <c r="F69" s="44"/>
      <c r="G69" s="45"/>
      <c r="H69" s="46"/>
      <c r="I69" s="48"/>
    </row>
    <row r="70" spans="2:9" x14ac:dyDescent="0.3">
      <c r="B70" s="41" t="s">
        <v>4784</v>
      </c>
      <c r="C70" s="42"/>
      <c r="D70" s="43" t="s">
        <v>4785</v>
      </c>
      <c r="E70" s="43"/>
      <c r="F70" s="44" t="s">
        <v>205</v>
      </c>
      <c r="G70" s="45">
        <v>0.99333333329999995</v>
      </c>
      <c r="H70" s="46">
        <v>77431.710569999996</v>
      </c>
      <c r="I70" s="48"/>
    </row>
    <row r="71" spans="2:9" x14ac:dyDescent="0.3">
      <c r="B71" s="41" t="s">
        <v>4786</v>
      </c>
      <c r="C71" s="42"/>
      <c r="D71" s="43" t="s">
        <v>4787</v>
      </c>
      <c r="E71" s="43"/>
      <c r="F71" s="44" t="s">
        <v>205</v>
      </c>
      <c r="G71" s="45">
        <v>0.99333333329999995</v>
      </c>
      <c r="H71" s="46">
        <v>94886.907279999999</v>
      </c>
      <c r="I71" s="48"/>
    </row>
    <row r="72" spans="2:9" x14ac:dyDescent="0.3">
      <c r="B72" s="41" t="s">
        <v>4788</v>
      </c>
      <c r="C72" s="42"/>
      <c r="D72" s="43" t="s">
        <v>4789</v>
      </c>
      <c r="E72" s="43"/>
      <c r="F72" s="44" t="s">
        <v>205</v>
      </c>
      <c r="G72" s="45">
        <v>0.99333333329999995</v>
      </c>
      <c r="H72" s="46">
        <v>115830.78230000001</v>
      </c>
      <c r="I72" s="48"/>
    </row>
    <row r="73" spans="2:9" x14ac:dyDescent="0.3">
      <c r="B73" s="41" t="s">
        <v>4790</v>
      </c>
      <c r="C73" s="42"/>
      <c r="D73" s="43" t="s">
        <v>4791</v>
      </c>
      <c r="E73" s="43"/>
      <c r="F73" s="44" t="s">
        <v>205</v>
      </c>
      <c r="G73" s="45">
        <v>0.99333333329999995</v>
      </c>
      <c r="H73" s="46">
        <v>23137.689890000001</v>
      </c>
      <c r="I73" s="48"/>
    </row>
    <row r="74" spans="2:9" x14ac:dyDescent="0.3">
      <c r="B74" s="41" t="s">
        <v>4792</v>
      </c>
      <c r="C74" s="42" t="s">
        <v>4793</v>
      </c>
      <c r="D74" s="43"/>
      <c r="E74" s="43"/>
      <c r="F74" s="44"/>
      <c r="G74" s="45"/>
      <c r="H74" s="46"/>
      <c r="I74" s="48"/>
    </row>
    <row r="75" spans="2:9" x14ac:dyDescent="0.3">
      <c r="B75" s="41" t="s">
        <v>4794</v>
      </c>
      <c r="C75" s="42" t="s">
        <v>4710</v>
      </c>
      <c r="D75" s="43"/>
      <c r="E75" s="43"/>
      <c r="F75" s="44"/>
      <c r="G75" s="45"/>
      <c r="H75" s="46"/>
      <c r="I75" s="48"/>
    </row>
    <row r="76" spans="2:9" x14ac:dyDescent="0.3">
      <c r="B76" s="41" t="s">
        <v>4795</v>
      </c>
      <c r="C76" s="42"/>
      <c r="D76" s="43" t="s">
        <v>4796</v>
      </c>
      <c r="E76" s="43"/>
      <c r="F76" s="44" t="s">
        <v>205</v>
      </c>
      <c r="G76" s="45">
        <v>1</v>
      </c>
      <c r="H76" s="46">
        <v>238195.17600000001</v>
      </c>
      <c r="I76" s="48"/>
    </row>
    <row r="77" spans="2:9" x14ac:dyDescent="0.3">
      <c r="B77" s="41" t="s">
        <v>4797</v>
      </c>
      <c r="C77" s="42"/>
      <c r="D77" s="43" t="s">
        <v>4798</v>
      </c>
      <c r="E77" s="43"/>
      <c r="F77" s="44" t="s">
        <v>205</v>
      </c>
      <c r="G77" s="45">
        <v>1</v>
      </c>
      <c r="H77" s="46">
        <v>176682.91339999999</v>
      </c>
      <c r="I77" s="48"/>
    </row>
    <row r="78" spans="2:9" x14ac:dyDescent="0.3">
      <c r="B78" s="41" t="s">
        <v>4799</v>
      </c>
      <c r="C78" s="42"/>
      <c r="D78" s="43" t="s">
        <v>4800</v>
      </c>
      <c r="E78" s="43"/>
      <c r="F78" s="44" t="s">
        <v>205</v>
      </c>
      <c r="G78" s="45">
        <v>1</v>
      </c>
      <c r="H78" s="46">
        <v>285834.21120000002</v>
      </c>
      <c r="I78" s="48"/>
    </row>
    <row r="79" spans="2:9" x14ac:dyDescent="0.3">
      <c r="B79" s="41" t="s">
        <v>4801</v>
      </c>
      <c r="C79" s="42"/>
      <c r="D79" s="43" t="s">
        <v>4802</v>
      </c>
      <c r="E79" s="43"/>
      <c r="F79" s="44" t="s">
        <v>205</v>
      </c>
      <c r="G79" s="45">
        <v>1</v>
      </c>
      <c r="H79" s="46">
        <v>212870.98</v>
      </c>
      <c r="I79" s="48"/>
    </row>
    <row r="80" spans="2:9" x14ac:dyDescent="0.3">
      <c r="B80" s="41" t="s">
        <v>4803</v>
      </c>
      <c r="C80" s="42"/>
      <c r="D80" s="43" t="s">
        <v>4804</v>
      </c>
      <c r="E80" s="43"/>
      <c r="F80" s="44" t="s">
        <v>205</v>
      </c>
      <c r="G80" s="45">
        <v>1</v>
      </c>
      <c r="H80" s="46">
        <v>244801.62700000001</v>
      </c>
      <c r="I80" s="48"/>
    </row>
    <row r="81" spans="2:9" x14ac:dyDescent="0.3">
      <c r="B81" s="41" t="s">
        <v>4805</v>
      </c>
      <c r="C81" s="42"/>
      <c r="D81" s="43" t="s">
        <v>4806</v>
      </c>
      <c r="E81" s="43"/>
      <c r="F81" s="44" t="s">
        <v>205</v>
      </c>
      <c r="G81" s="45">
        <v>1</v>
      </c>
      <c r="H81" s="46">
        <v>31930.647000000001</v>
      </c>
      <c r="I81" s="48"/>
    </row>
    <row r="82" spans="2:9" x14ac:dyDescent="0.3">
      <c r="B82" s="41" t="s">
        <v>4807</v>
      </c>
      <c r="C82" s="42" t="s">
        <v>4728</v>
      </c>
      <c r="D82" s="43"/>
      <c r="E82" s="43"/>
      <c r="F82" s="44"/>
      <c r="G82" s="45"/>
      <c r="H82" s="46"/>
      <c r="I82" s="48"/>
    </row>
    <row r="83" spans="2:9" x14ac:dyDescent="0.3">
      <c r="B83" s="41" t="s">
        <v>4808</v>
      </c>
      <c r="C83" s="42"/>
      <c r="D83" s="43" t="s">
        <v>4809</v>
      </c>
      <c r="E83" s="43"/>
      <c r="F83" s="44" t="s">
        <v>205</v>
      </c>
      <c r="G83" s="45">
        <v>0.97333333330000005</v>
      </c>
      <c r="H83" s="46">
        <v>60246.710520000001</v>
      </c>
      <c r="I83" s="48"/>
    </row>
    <row r="84" spans="2:9" x14ac:dyDescent="0.3">
      <c r="B84" s="41" t="s">
        <v>4810</v>
      </c>
      <c r="C84" s="42"/>
      <c r="D84" s="43" t="s">
        <v>4811</v>
      </c>
      <c r="E84" s="43"/>
      <c r="F84" s="44" t="s">
        <v>205</v>
      </c>
      <c r="G84" s="45">
        <v>0.97333333330000005</v>
      </c>
      <c r="H84" s="46">
        <v>94105.865869999994</v>
      </c>
      <c r="I84" s="48"/>
    </row>
    <row r="85" spans="2:9" x14ac:dyDescent="0.3">
      <c r="B85" s="41" t="s">
        <v>4812</v>
      </c>
      <c r="C85" s="42"/>
      <c r="D85" s="43" t="s">
        <v>4813</v>
      </c>
      <c r="E85" s="43"/>
      <c r="F85" s="44" t="s">
        <v>205</v>
      </c>
      <c r="G85" s="45">
        <v>0.97333333330000005</v>
      </c>
      <c r="H85" s="46">
        <v>79280.754669999995</v>
      </c>
      <c r="I85" s="48"/>
    </row>
    <row r="86" spans="2:9" x14ac:dyDescent="0.3">
      <c r="B86" s="41" t="s">
        <v>4814</v>
      </c>
      <c r="C86" s="42"/>
      <c r="D86" s="43" t="s">
        <v>4815</v>
      </c>
      <c r="E86" s="43"/>
      <c r="F86" s="44" t="s">
        <v>205</v>
      </c>
      <c r="G86" s="45">
        <v>0.97333333330000005</v>
      </c>
      <c r="H86" s="46">
        <v>7920.4897270000001</v>
      </c>
      <c r="I86" s="48"/>
    </row>
    <row r="87" spans="2:9" x14ac:dyDescent="0.3">
      <c r="B87" s="41">
        <v>1.3</v>
      </c>
      <c r="C87" s="42" t="s">
        <v>4816</v>
      </c>
      <c r="D87" s="43"/>
      <c r="E87" s="43"/>
      <c r="F87" s="44"/>
      <c r="G87" s="45"/>
      <c r="H87" s="46"/>
      <c r="I87" s="48"/>
    </row>
    <row r="88" spans="2:9" x14ac:dyDescent="0.3">
      <c r="B88" s="41" t="s">
        <v>4817</v>
      </c>
      <c r="C88" s="42" t="s">
        <v>4818</v>
      </c>
      <c r="D88" s="43"/>
      <c r="E88" s="43"/>
      <c r="F88" s="44"/>
      <c r="G88" s="45"/>
      <c r="H88" s="46"/>
      <c r="I88" s="48"/>
    </row>
    <row r="89" spans="2:9" x14ac:dyDescent="0.3">
      <c r="B89" s="41" t="s">
        <v>4819</v>
      </c>
      <c r="C89" s="42"/>
      <c r="D89" s="43" t="s">
        <v>4820</v>
      </c>
      <c r="E89" s="43"/>
      <c r="F89" s="44" t="s">
        <v>205</v>
      </c>
      <c r="G89" s="45">
        <v>1</v>
      </c>
      <c r="H89" s="46">
        <v>99247.99</v>
      </c>
      <c r="I89" s="48"/>
    </row>
    <row r="90" spans="2:9" x14ac:dyDescent="0.3">
      <c r="B90" s="41" t="s">
        <v>4821</v>
      </c>
      <c r="C90" s="42"/>
      <c r="D90" s="43" t="s">
        <v>4822</v>
      </c>
      <c r="E90" s="43"/>
      <c r="F90" s="44" t="s">
        <v>205</v>
      </c>
      <c r="G90" s="45">
        <v>0.96666666670000001</v>
      </c>
      <c r="H90" s="46">
        <v>312548.79399999999</v>
      </c>
      <c r="I90" s="48"/>
    </row>
    <row r="91" spans="2:9" x14ac:dyDescent="0.3">
      <c r="B91" s="41" t="s">
        <v>4823</v>
      </c>
      <c r="C91" s="42"/>
      <c r="D91" s="43" t="s">
        <v>4824</v>
      </c>
      <c r="E91" s="43"/>
      <c r="F91" s="44" t="s">
        <v>205</v>
      </c>
      <c r="G91" s="45">
        <v>0.96666666670000001</v>
      </c>
      <c r="H91" s="46">
        <v>266836.61369999999</v>
      </c>
      <c r="I91" s="48"/>
    </row>
    <row r="92" spans="2:9" x14ac:dyDescent="0.3">
      <c r="B92" s="41" t="s">
        <v>4825</v>
      </c>
      <c r="C92" s="42"/>
      <c r="D92" s="43" t="s">
        <v>4826</v>
      </c>
      <c r="E92" s="43"/>
      <c r="F92" s="44" t="s">
        <v>205</v>
      </c>
      <c r="G92" s="45">
        <v>0.99333333329999995</v>
      </c>
      <c r="H92" s="46">
        <v>115203.7647</v>
      </c>
      <c r="I92" s="48"/>
    </row>
    <row r="93" spans="2:9" x14ac:dyDescent="0.3">
      <c r="B93" s="41" t="s">
        <v>4827</v>
      </c>
      <c r="C93" s="42"/>
      <c r="D93" s="43" t="s">
        <v>4828</v>
      </c>
      <c r="E93" s="43"/>
      <c r="F93" s="44" t="s">
        <v>205</v>
      </c>
      <c r="G93" s="45">
        <v>0.99333333329999995</v>
      </c>
      <c r="H93" s="46">
        <v>135283.8725</v>
      </c>
      <c r="I93" s="48"/>
    </row>
    <row r="94" spans="2:9" x14ac:dyDescent="0.3">
      <c r="B94" s="41" t="s">
        <v>4829</v>
      </c>
      <c r="C94" s="42"/>
      <c r="D94" s="43" t="s">
        <v>4830</v>
      </c>
      <c r="E94" s="43"/>
      <c r="F94" s="44" t="s">
        <v>205</v>
      </c>
      <c r="G94" s="45">
        <v>0.97</v>
      </c>
      <c r="H94" s="46">
        <v>709298.79399999999</v>
      </c>
      <c r="I94" s="48"/>
    </row>
    <row r="95" spans="2:9" x14ac:dyDescent="0.3">
      <c r="B95" s="41" t="s">
        <v>4831</v>
      </c>
      <c r="C95" s="42"/>
      <c r="D95" s="43" t="s">
        <v>4832</v>
      </c>
      <c r="E95" s="43"/>
      <c r="F95" s="44" t="s">
        <v>205</v>
      </c>
      <c r="G95" s="45">
        <v>0.99333333329999995</v>
      </c>
      <c r="H95" s="46">
        <v>126632.12729999999</v>
      </c>
      <c r="I95" s="48"/>
    </row>
    <row r="96" spans="2:9" x14ac:dyDescent="0.3">
      <c r="B96" s="41" t="s">
        <v>4833</v>
      </c>
      <c r="C96" s="42" t="s">
        <v>4834</v>
      </c>
      <c r="D96" s="43"/>
      <c r="E96" s="43"/>
      <c r="F96" s="44"/>
      <c r="G96" s="45"/>
      <c r="H96" s="46"/>
      <c r="I96" s="48"/>
    </row>
    <row r="97" spans="2:9" x14ac:dyDescent="0.3">
      <c r="B97" s="41" t="s">
        <v>4835</v>
      </c>
      <c r="C97" s="42"/>
      <c r="D97" s="43" t="s">
        <v>4836</v>
      </c>
      <c r="E97" s="43"/>
      <c r="F97" s="44" t="s">
        <v>205</v>
      </c>
      <c r="G97" s="45">
        <v>1</v>
      </c>
      <c r="H97" s="46">
        <v>99247.99</v>
      </c>
      <c r="I97" s="48"/>
    </row>
    <row r="98" spans="2:9" x14ac:dyDescent="0.3">
      <c r="B98" s="41" t="s">
        <v>4837</v>
      </c>
      <c r="C98" s="42"/>
      <c r="D98" s="43" t="s">
        <v>4838</v>
      </c>
      <c r="E98" s="43"/>
      <c r="F98" s="44" t="s">
        <v>205</v>
      </c>
      <c r="G98" s="45">
        <v>0.97666666670000002</v>
      </c>
      <c r="H98" s="46">
        <v>146367.745</v>
      </c>
      <c r="I98" s="48"/>
    </row>
    <row r="99" spans="2:9" x14ac:dyDescent="0.3">
      <c r="B99" s="41" t="s">
        <v>4839</v>
      </c>
      <c r="C99" s="42" t="s">
        <v>4840</v>
      </c>
      <c r="D99" s="43"/>
      <c r="E99" s="43"/>
      <c r="F99" s="44"/>
      <c r="G99" s="45"/>
      <c r="H99" s="46"/>
      <c r="I99" s="48"/>
    </row>
    <row r="100" spans="2:9" x14ac:dyDescent="0.3">
      <c r="B100" s="41" t="s">
        <v>4841</v>
      </c>
      <c r="C100" s="42"/>
      <c r="D100" s="43" t="s">
        <v>4842</v>
      </c>
      <c r="E100" s="43"/>
      <c r="F100" s="44" t="s">
        <v>205</v>
      </c>
      <c r="G100" s="45">
        <v>0.92</v>
      </c>
      <c r="H100" s="46">
        <v>32839.631280000001</v>
      </c>
      <c r="I100" s="48"/>
    </row>
    <row r="101" spans="2:9" x14ac:dyDescent="0.3">
      <c r="B101" s="41" t="s">
        <v>4843</v>
      </c>
      <c r="C101" s="42"/>
      <c r="D101" s="43" t="s">
        <v>4844</v>
      </c>
      <c r="E101" s="43"/>
      <c r="F101" s="44" t="s">
        <v>205</v>
      </c>
      <c r="G101" s="45">
        <v>0.92</v>
      </c>
      <c r="H101" s="46">
        <v>24480.452410000002</v>
      </c>
      <c r="I101" s="48"/>
    </row>
    <row r="102" spans="2:9" x14ac:dyDescent="0.3">
      <c r="B102" s="41" t="s">
        <v>4845</v>
      </c>
      <c r="C102" s="42"/>
      <c r="D102" s="43" t="s">
        <v>4846</v>
      </c>
      <c r="E102" s="43"/>
      <c r="F102" s="44" t="s">
        <v>205</v>
      </c>
      <c r="G102" s="45">
        <v>0.92</v>
      </c>
      <c r="H102" s="46">
        <v>7804.7435370000003</v>
      </c>
      <c r="I102" s="48"/>
    </row>
    <row r="103" spans="2:9" x14ac:dyDescent="0.3">
      <c r="B103" s="41" t="s">
        <v>4847</v>
      </c>
      <c r="C103" s="42"/>
      <c r="D103" s="43" t="s">
        <v>4848</v>
      </c>
      <c r="E103" s="43"/>
      <c r="F103" s="44" t="s">
        <v>205</v>
      </c>
      <c r="G103" s="45">
        <v>0.92</v>
      </c>
      <c r="H103" s="46">
        <v>3795.749589</v>
      </c>
      <c r="I103" s="48"/>
    </row>
    <row r="104" spans="2:9" x14ac:dyDescent="0.3">
      <c r="B104" s="41" t="s">
        <v>4849</v>
      </c>
      <c r="C104" s="42"/>
      <c r="D104" s="43" t="s">
        <v>4850</v>
      </c>
      <c r="E104" s="43"/>
      <c r="F104" s="44" t="s">
        <v>205</v>
      </c>
      <c r="G104" s="45">
        <v>0.97250000000000003</v>
      </c>
      <c r="H104" s="46">
        <v>668804.24639999995</v>
      </c>
      <c r="I104" s="48"/>
    </row>
    <row r="105" spans="2:9" x14ac:dyDescent="0.3">
      <c r="B105" s="41" t="s">
        <v>4851</v>
      </c>
      <c r="C105" s="42"/>
      <c r="D105" s="43" t="s">
        <v>4852</v>
      </c>
      <c r="E105" s="43"/>
      <c r="F105" s="44" t="s">
        <v>205</v>
      </c>
      <c r="G105" s="45">
        <v>0.97250000000000003</v>
      </c>
      <c r="H105" s="46">
        <v>688653.84439999994</v>
      </c>
      <c r="I105" s="48"/>
    </row>
    <row r="106" spans="2:9" x14ac:dyDescent="0.3">
      <c r="B106" s="41">
        <v>1.4</v>
      </c>
      <c r="C106" s="42" t="s">
        <v>4853</v>
      </c>
      <c r="D106" s="43"/>
      <c r="E106" s="43"/>
      <c r="F106" s="44"/>
      <c r="G106" s="45"/>
      <c r="H106" s="46"/>
      <c r="I106" s="48"/>
    </row>
    <row r="107" spans="2:9" x14ac:dyDescent="0.3">
      <c r="B107" s="41" t="s">
        <v>4854</v>
      </c>
      <c r="C107" s="42" t="s">
        <v>4855</v>
      </c>
      <c r="D107" s="43"/>
      <c r="E107" s="43"/>
      <c r="F107" s="44"/>
      <c r="G107" s="45"/>
      <c r="H107" s="46"/>
      <c r="I107" s="48"/>
    </row>
    <row r="108" spans="2:9" x14ac:dyDescent="0.3">
      <c r="B108" s="41" t="s">
        <v>4856</v>
      </c>
      <c r="C108" s="42"/>
      <c r="D108" s="43" t="s">
        <v>4857</v>
      </c>
      <c r="E108" s="43"/>
      <c r="F108" s="44" t="s">
        <v>205</v>
      </c>
      <c r="G108" s="45">
        <v>1</v>
      </c>
      <c r="H108" s="46">
        <v>41757.804190000003</v>
      </c>
      <c r="I108" s="48"/>
    </row>
    <row r="109" spans="2:9" x14ac:dyDescent="0.3">
      <c r="B109" s="41" t="s">
        <v>4858</v>
      </c>
      <c r="C109" s="42"/>
      <c r="D109" s="43" t="s">
        <v>4859</v>
      </c>
      <c r="E109" s="43"/>
      <c r="F109" s="44" t="s">
        <v>205</v>
      </c>
      <c r="G109" s="45">
        <v>1</v>
      </c>
      <c r="H109" s="46">
        <v>44720.868889999998</v>
      </c>
      <c r="I109" s="48"/>
    </row>
    <row r="110" spans="2:9" x14ac:dyDescent="0.3">
      <c r="B110" s="41" t="s">
        <v>4860</v>
      </c>
      <c r="C110" s="42"/>
      <c r="D110" s="43" t="s">
        <v>4861</v>
      </c>
      <c r="E110" s="43"/>
      <c r="F110" s="44" t="s">
        <v>205</v>
      </c>
      <c r="G110" s="45">
        <v>1</v>
      </c>
      <c r="H110" s="46">
        <v>48682.78757</v>
      </c>
      <c r="I110" s="48"/>
    </row>
    <row r="111" spans="2:9" x14ac:dyDescent="0.3">
      <c r="B111" s="41" t="s">
        <v>4862</v>
      </c>
      <c r="C111" s="42"/>
      <c r="D111" s="43" t="s">
        <v>4863</v>
      </c>
      <c r="E111" s="43"/>
      <c r="F111" s="44" t="s">
        <v>205</v>
      </c>
      <c r="G111" s="45">
        <v>1</v>
      </c>
      <c r="H111" s="46">
        <v>49716.055489999999</v>
      </c>
      <c r="I111" s="48"/>
    </row>
    <row r="112" spans="2:9" x14ac:dyDescent="0.3">
      <c r="B112" s="41" t="s">
        <v>4864</v>
      </c>
      <c r="C112" s="42"/>
      <c r="D112" s="43" t="s">
        <v>4865</v>
      </c>
      <c r="E112" s="43"/>
      <c r="F112" s="44" t="s">
        <v>205</v>
      </c>
      <c r="G112" s="45">
        <v>1</v>
      </c>
      <c r="H112" s="46">
        <v>54027.730759999999</v>
      </c>
      <c r="I112" s="48"/>
    </row>
    <row r="113" spans="2:9" x14ac:dyDescent="0.3">
      <c r="B113" s="41" t="s">
        <v>4866</v>
      </c>
      <c r="C113" s="42"/>
      <c r="D113" s="43" t="s">
        <v>4867</v>
      </c>
      <c r="E113" s="43"/>
      <c r="F113" s="44" t="s">
        <v>205</v>
      </c>
      <c r="G113" s="45">
        <v>1</v>
      </c>
      <c r="H113" s="46">
        <v>68282.617119999995</v>
      </c>
      <c r="I113" s="48"/>
    </row>
    <row r="114" spans="2:9" x14ac:dyDescent="0.3">
      <c r="B114" s="41" t="s">
        <v>4868</v>
      </c>
      <c r="C114" s="42"/>
      <c r="D114" s="43" t="s">
        <v>4869</v>
      </c>
      <c r="E114" s="43"/>
      <c r="F114" s="44" t="s">
        <v>205</v>
      </c>
      <c r="G114" s="45">
        <v>1</v>
      </c>
      <c r="H114" s="46">
        <v>96127.290609999996</v>
      </c>
      <c r="I114" s="48"/>
    </row>
    <row r="115" spans="2:9" x14ac:dyDescent="0.3">
      <c r="B115" s="41" t="s">
        <v>4870</v>
      </c>
      <c r="C115" s="42"/>
      <c r="D115" s="43" t="s">
        <v>4871</v>
      </c>
      <c r="E115" s="43"/>
      <c r="F115" s="44" t="s">
        <v>205</v>
      </c>
      <c r="G115" s="45">
        <v>1</v>
      </c>
      <c r="H115" s="46">
        <v>129261.74430000001</v>
      </c>
      <c r="I115" s="48"/>
    </row>
    <row r="116" spans="2:9" x14ac:dyDescent="0.3">
      <c r="B116" s="41" t="s">
        <v>4872</v>
      </c>
      <c r="C116" s="42"/>
      <c r="D116" s="43" t="s">
        <v>4873</v>
      </c>
      <c r="E116" s="43"/>
      <c r="F116" s="44" t="s">
        <v>205</v>
      </c>
      <c r="G116" s="45">
        <v>1</v>
      </c>
      <c r="H116" s="46">
        <v>168203.7806</v>
      </c>
      <c r="I116" s="48"/>
    </row>
    <row r="117" spans="2:9" x14ac:dyDescent="0.3">
      <c r="B117" s="41" t="s">
        <v>4874</v>
      </c>
      <c r="C117" s="42"/>
      <c r="D117" s="43" t="s">
        <v>4875</v>
      </c>
      <c r="E117" s="43"/>
      <c r="F117" s="44" t="s">
        <v>205</v>
      </c>
      <c r="G117" s="45">
        <v>1</v>
      </c>
      <c r="H117" s="46">
        <v>217089.02789999999</v>
      </c>
      <c r="I117" s="48"/>
    </row>
    <row r="118" spans="2:9" x14ac:dyDescent="0.3">
      <c r="B118" s="41" t="s">
        <v>4876</v>
      </c>
      <c r="C118" s="42"/>
      <c r="D118" s="43" t="s">
        <v>4877</v>
      </c>
      <c r="E118" s="43"/>
      <c r="F118" s="44" t="s">
        <v>205</v>
      </c>
      <c r="G118" s="45">
        <v>1</v>
      </c>
      <c r="H118" s="46">
        <v>273443.47409999999</v>
      </c>
      <c r="I118" s="48"/>
    </row>
    <row r="119" spans="2:9" x14ac:dyDescent="0.3">
      <c r="B119" s="41" t="s">
        <v>4878</v>
      </c>
      <c r="C119" s="42"/>
      <c r="D119" s="43" t="s">
        <v>4879</v>
      </c>
      <c r="E119" s="43"/>
      <c r="F119" s="44" t="s">
        <v>205</v>
      </c>
      <c r="G119" s="45">
        <v>1</v>
      </c>
      <c r="H119" s="46">
        <v>54572.019500000002</v>
      </c>
      <c r="I119" s="48"/>
    </row>
    <row r="120" spans="2:9" x14ac:dyDescent="0.3">
      <c r="B120" s="41" t="s">
        <v>4880</v>
      </c>
      <c r="C120" s="42" t="s">
        <v>4881</v>
      </c>
      <c r="D120" s="43"/>
      <c r="E120" s="43"/>
      <c r="F120" s="44"/>
      <c r="G120" s="45"/>
      <c r="H120" s="46"/>
      <c r="I120" s="48"/>
    </row>
    <row r="121" spans="2:9" x14ac:dyDescent="0.3">
      <c r="B121" s="41">
        <v>1.5</v>
      </c>
      <c r="C121" s="42" t="s">
        <v>4882</v>
      </c>
      <c r="D121" s="43"/>
      <c r="E121" s="43"/>
      <c r="F121" s="44"/>
      <c r="G121" s="45"/>
      <c r="H121" s="46"/>
      <c r="I121" s="48"/>
    </row>
    <row r="122" spans="2:9" x14ac:dyDescent="0.3">
      <c r="B122" s="41">
        <v>1.6</v>
      </c>
      <c r="C122" s="42" t="s">
        <v>4883</v>
      </c>
      <c r="D122" s="43"/>
      <c r="E122" s="43"/>
      <c r="F122" s="44"/>
      <c r="G122" s="45"/>
      <c r="H122" s="46"/>
      <c r="I122" s="48"/>
    </row>
    <row r="123" spans="2:9" x14ac:dyDescent="0.3">
      <c r="B123" s="41" t="s">
        <v>4884</v>
      </c>
      <c r="C123" s="42"/>
      <c r="D123" s="43" t="s">
        <v>4885</v>
      </c>
      <c r="E123" s="43"/>
      <c r="F123" s="44" t="s">
        <v>205</v>
      </c>
      <c r="G123" s="45">
        <v>0.96399999999999997</v>
      </c>
      <c r="H123" s="46">
        <v>240211.12599999999</v>
      </c>
      <c r="I123" s="48"/>
    </row>
    <row r="124" spans="2:9" x14ac:dyDescent="0.3">
      <c r="B124" s="41" t="s">
        <v>4886</v>
      </c>
      <c r="C124" s="42"/>
      <c r="D124" s="43" t="s">
        <v>4887</v>
      </c>
      <c r="E124" s="43"/>
      <c r="F124" s="44" t="s">
        <v>205</v>
      </c>
      <c r="G124" s="45">
        <v>0.99333333329999995</v>
      </c>
      <c r="H124" s="46">
        <v>62831.594660000002</v>
      </c>
      <c r="I124" s="48"/>
    </row>
    <row r="125" spans="2:9" x14ac:dyDescent="0.3">
      <c r="B125" s="41" t="s">
        <v>4888</v>
      </c>
      <c r="C125" s="42"/>
      <c r="D125" s="43" t="s">
        <v>4889</v>
      </c>
      <c r="E125" s="43"/>
      <c r="F125" s="44" t="s">
        <v>205</v>
      </c>
      <c r="G125" s="45">
        <v>0.99333333329999995</v>
      </c>
      <c r="H125" s="46">
        <v>65706.594660000002</v>
      </c>
      <c r="I125" s="48"/>
    </row>
    <row r="126" spans="2:9" x14ac:dyDescent="0.3">
      <c r="B126" s="41" t="s">
        <v>4890</v>
      </c>
      <c r="C126" s="42"/>
      <c r="D126" s="43" t="s">
        <v>4891</v>
      </c>
      <c r="E126" s="43"/>
      <c r="F126" s="44" t="s">
        <v>205</v>
      </c>
      <c r="G126" s="45">
        <v>0.99333333329999995</v>
      </c>
      <c r="H126" s="46">
        <v>102530.7907</v>
      </c>
      <c r="I126" s="48"/>
    </row>
    <row r="127" spans="2:9" x14ac:dyDescent="0.3">
      <c r="B127" s="41" t="s">
        <v>4892</v>
      </c>
      <c r="C127" s="42"/>
      <c r="D127" s="43" t="s">
        <v>4893</v>
      </c>
      <c r="E127" s="43"/>
      <c r="F127" s="44" t="s">
        <v>205</v>
      </c>
      <c r="G127" s="45">
        <v>0.96399999999999997</v>
      </c>
      <c r="H127" s="46">
        <v>64552.444000000003</v>
      </c>
      <c r="I127" s="48"/>
    </row>
    <row r="128" spans="2:9" x14ac:dyDescent="0.3">
      <c r="B128" s="41" t="s">
        <v>4894</v>
      </c>
      <c r="C128" s="42"/>
      <c r="D128" s="43" t="s">
        <v>4895</v>
      </c>
      <c r="E128" s="43"/>
      <c r="F128" s="44" t="s">
        <v>205</v>
      </c>
      <c r="G128" s="45">
        <v>0.99333333329999995</v>
      </c>
      <c r="H128" s="46">
        <v>38870.366600000001</v>
      </c>
      <c r="I128" s="48"/>
    </row>
    <row r="129" spans="2:9" ht="27.6" x14ac:dyDescent="0.3">
      <c r="B129" s="41" t="s">
        <v>4896</v>
      </c>
      <c r="C129" s="42"/>
      <c r="D129" s="43" t="s">
        <v>4897</v>
      </c>
      <c r="E129" s="43"/>
      <c r="F129" s="44" t="s">
        <v>205</v>
      </c>
      <c r="G129" s="45">
        <v>1</v>
      </c>
      <c r="H129" s="46">
        <v>21814.767220000002</v>
      </c>
      <c r="I129" s="48"/>
    </row>
    <row r="130" spans="2:9" ht="27.6" x14ac:dyDescent="0.3">
      <c r="B130" s="41" t="s">
        <v>4898</v>
      </c>
      <c r="C130" s="42"/>
      <c r="D130" s="43" t="s">
        <v>4899</v>
      </c>
      <c r="E130" s="43"/>
      <c r="F130" s="44" t="s">
        <v>106</v>
      </c>
      <c r="G130" s="45">
        <v>0.99</v>
      </c>
      <c r="H130" s="46">
        <v>26777.8305</v>
      </c>
      <c r="I130" s="48"/>
    </row>
    <row r="131" spans="2:9" ht="27.6" x14ac:dyDescent="0.3">
      <c r="B131" s="41" t="s">
        <v>4900</v>
      </c>
      <c r="C131" s="42"/>
      <c r="D131" s="43" t="s">
        <v>4901</v>
      </c>
      <c r="E131" s="43"/>
      <c r="F131" s="44" t="s">
        <v>106</v>
      </c>
      <c r="G131" s="45">
        <v>0.99</v>
      </c>
      <c r="H131" s="46">
        <v>53565.838499999998</v>
      </c>
      <c r="I131" s="48"/>
    </row>
    <row r="132" spans="2:9" x14ac:dyDescent="0.3">
      <c r="B132" s="41" t="s">
        <v>4902</v>
      </c>
      <c r="C132" s="42"/>
      <c r="D132" s="43" t="s">
        <v>4903</v>
      </c>
      <c r="E132" s="43"/>
      <c r="F132" s="44" t="s">
        <v>106</v>
      </c>
      <c r="G132" s="45">
        <v>1</v>
      </c>
      <c r="H132" s="46">
        <v>17168.589199999999</v>
      </c>
      <c r="I132" s="48"/>
    </row>
    <row r="133" spans="2:9" x14ac:dyDescent="0.3">
      <c r="B133" s="41" t="s">
        <v>4904</v>
      </c>
      <c r="C133" s="42"/>
      <c r="D133" s="43" t="s">
        <v>4905</v>
      </c>
      <c r="E133" s="43"/>
      <c r="F133" s="44" t="s">
        <v>106</v>
      </c>
      <c r="G133" s="45">
        <v>1</v>
      </c>
      <c r="H133" s="46">
        <v>14291.05363</v>
      </c>
      <c r="I133" s="48"/>
    </row>
    <row r="134" spans="2:9" x14ac:dyDescent="0.3">
      <c r="B134" s="41" t="s">
        <v>4906</v>
      </c>
      <c r="C134" s="42"/>
      <c r="D134" s="43" t="s">
        <v>4907</v>
      </c>
      <c r="E134" s="43"/>
      <c r="F134" s="44" t="s">
        <v>4690</v>
      </c>
      <c r="G134" s="45">
        <v>1</v>
      </c>
      <c r="H134" s="46">
        <v>76706.494999999995</v>
      </c>
      <c r="I134" s="48"/>
    </row>
    <row r="135" spans="2:9" x14ac:dyDescent="0.3">
      <c r="B135" s="41" t="s">
        <v>4908</v>
      </c>
      <c r="C135" s="42"/>
      <c r="D135" s="43" t="s">
        <v>4909</v>
      </c>
      <c r="E135" s="43"/>
      <c r="F135" s="44" t="s">
        <v>4690</v>
      </c>
      <c r="G135" s="45">
        <v>1</v>
      </c>
      <c r="H135" s="46">
        <v>102283.9476</v>
      </c>
      <c r="I135" s="48"/>
    </row>
    <row r="136" spans="2:9" x14ac:dyDescent="0.3">
      <c r="B136" s="41" t="s">
        <v>4910</v>
      </c>
      <c r="C136" s="42"/>
      <c r="D136" s="43" t="s">
        <v>4911</v>
      </c>
      <c r="E136" s="43"/>
      <c r="F136" s="44" t="s">
        <v>4690</v>
      </c>
      <c r="G136" s="45">
        <v>1</v>
      </c>
      <c r="H136" s="46">
        <v>76706.494999999995</v>
      </c>
      <c r="I136" s="48"/>
    </row>
    <row r="137" spans="2:9" x14ac:dyDescent="0.3">
      <c r="B137" s="41" t="s">
        <v>4912</v>
      </c>
      <c r="C137" s="42"/>
      <c r="D137" s="43" t="s">
        <v>4913</v>
      </c>
      <c r="E137" s="43"/>
      <c r="F137" s="44" t="s">
        <v>4690</v>
      </c>
      <c r="G137" s="45">
        <v>1</v>
      </c>
      <c r="H137" s="46">
        <v>61347.946000000004</v>
      </c>
      <c r="I137" s="48"/>
    </row>
    <row r="138" spans="2:9" x14ac:dyDescent="0.3">
      <c r="B138" s="41" t="s">
        <v>4914</v>
      </c>
      <c r="C138" s="42"/>
      <c r="D138" s="43" t="s">
        <v>4915</v>
      </c>
      <c r="E138" s="43"/>
      <c r="F138" s="44" t="s">
        <v>4690</v>
      </c>
      <c r="G138" s="45">
        <v>1</v>
      </c>
      <c r="H138" s="46">
        <v>61347.946000000004</v>
      </c>
      <c r="I138" s="48"/>
    </row>
    <row r="139" spans="2:9" x14ac:dyDescent="0.3">
      <c r="B139" s="41" t="s">
        <v>4916</v>
      </c>
      <c r="C139" s="42"/>
      <c r="D139" s="43" t="s">
        <v>4917</v>
      </c>
      <c r="E139" s="43"/>
      <c r="F139" s="44" t="s">
        <v>4690</v>
      </c>
      <c r="G139" s="45">
        <v>1</v>
      </c>
      <c r="H139" s="46">
        <v>17024.839199999999</v>
      </c>
      <c r="I139" s="48"/>
    </row>
    <row r="140" spans="2:9" x14ac:dyDescent="0.3">
      <c r="B140" s="41" t="s">
        <v>4918</v>
      </c>
      <c r="C140" s="42"/>
      <c r="D140" s="43" t="s">
        <v>4919</v>
      </c>
      <c r="E140" s="43"/>
      <c r="F140" s="44" t="s">
        <v>106</v>
      </c>
      <c r="G140" s="45">
        <v>1</v>
      </c>
      <c r="H140" s="46">
        <v>16234.62484</v>
      </c>
      <c r="I140" s="48"/>
    </row>
    <row r="141" spans="2:9" x14ac:dyDescent="0.3">
      <c r="B141" s="41" t="s">
        <v>4920</v>
      </c>
      <c r="C141" s="42"/>
      <c r="D141" s="43" t="s">
        <v>4921</v>
      </c>
      <c r="E141" s="43"/>
      <c r="F141" s="44" t="s">
        <v>106</v>
      </c>
      <c r="G141" s="45">
        <v>1</v>
      </c>
      <c r="H141" s="46">
        <v>2695.7871740000001</v>
      </c>
      <c r="I141" s="48"/>
    </row>
    <row r="142" spans="2:9" x14ac:dyDescent="0.3">
      <c r="B142" s="41" t="s">
        <v>4922</v>
      </c>
      <c r="C142" s="42"/>
      <c r="D142" s="43" t="s">
        <v>4923</v>
      </c>
      <c r="E142" s="43"/>
      <c r="F142" s="44" t="s">
        <v>106</v>
      </c>
      <c r="G142" s="45">
        <v>1</v>
      </c>
      <c r="H142" s="46">
        <v>7676.3995000000004</v>
      </c>
      <c r="I142" s="48"/>
    </row>
    <row r="143" spans="2:9" x14ac:dyDescent="0.3">
      <c r="B143" s="41" t="s">
        <v>4924</v>
      </c>
      <c r="C143" s="42"/>
      <c r="D143" s="43" t="s">
        <v>4925</v>
      </c>
      <c r="E143" s="43"/>
      <c r="F143" s="44" t="s">
        <v>4690</v>
      </c>
      <c r="G143" s="45">
        <v>1</v>
      </c>
      <c r="H143" s="46">
        <v>73043.45534</v>
      </c>
      <c r="I143" s="48"/>
    </row>
    <row r="144" spans="2:9" x14ac:dyDescent="0.3">
      <c r="B144" s="41" t="s">
        <v>4926</v>
      </c>
      <c r="C144" s="42"/>
      <c r="D144" s="43" t="s">
        <v>4927</v>
      </c>
      <c r="E144" s="43"/>
      <c r="F144" s="44" t="s">
        <v>4690</v>
      </c>
      <c r="G144" s="45">
        <v>1</v>
      </c>
      <c r="H144" s="46">
        <v>102283.9476</v>
      </c>
      <c r="I144" s="48"/>
    </row>
    <row r="145" spans="2:9" x14ac:dyDescent="0.3">
      <c r="B145" s="41" t="s">
        <v>4928</v>
      </c>
      <c r="C145" s="42"/>
      <c r="D145" s="43" t="s">
        <v>4929</v>
      </c>
      <c r="E145" s="43"/>
      <c r="F145" s="44" t="s">
        <v>4690</v>
      </c>
      <c r="G145" s="45">
        <v>1</v>
      </c>
      <c r="H145" s="46">
        <v>29219.2173</v>
      </c>
      <c r="I145" s="48"/>
    </row>
    <row r="146" spans="2:9" x14ac:dyDescent="0.3">
      <c r="B146" s="41" t="s">
        <v>4930</v>
      </c>
      <c r="C146" s="42"/>
      <c r="D146" s="43" t="s">
        <v>4931</v>
      </c>
      <c r="E146" s="43"/>
      <c r="F146" s="44" t="s">
        <v>4690</v>
      </c>
      <c r="G146" s="45">
        <v>1</v>
      </c>
      <c r="H146" s="46">
        <v>36524.02162</v>
      </c>
      <c r="I146" s="48"/>
    </row>
    <row r="147" spans="2:9" x14ac:dyDescent="0.3">
      <c r="B147" s="41" t="s">
        <v>4932</v>
      </c>
      <c r="C147" s="42"/>
      <c r="D147" s="43" t="s">
        <v>4933</v>
      </c>
      <c r="E147" s="43"/>
      <c r="F147" s="44" t="s">
        <v>4690</v>
      </c>
      <c r="G147" s="45">
        <v>1</v>
      </c>
      <c r="H147" s="46">
        <v>54792.082029999998</v>
      </c>
      <c r="I147" s="48"/>
    </row>
    <row r="148" spans="2:9" x14ac:dyDescent="0.3">
      <c r="B148" s="41" t="s">
        <v>4934</v>
      </c>
      <c r="C148" s="42"/>
      <c r="D148" s="43" t="s">
        <v>4935</v>
      </c>
      <c r="E148" s="43"/>
      <c r="F148" s="44" t="s">
        <v>4690</v>
      </c>
      <c r="G148" s="45">
        <v>1</v>
      </c>
      <c r="H148" s="46">
        <v>76706.494999999995</v>
      </c>
      <c r="I148" s="48"/>
    </row>
    <row r="149" spans="2:9" x14ac:dyDescent="0.3">
      <c r="B149" s="41" t="s">
        <v>4936</v>
      </c>
      <c r="C149" s="42"/>
      <c r="D149" s="43" t="s">
        <v>4937</v>
      </c>
      <c r="E149" s="43"/>
      <c r="F149" s="44" t="s">
        <v>4690</v>
      </c>
      <c r="G149" s="45">
        <v>1</v>
      </c>
      <c r="H149" s="46">
        <v>21914.412970000001</v>
      </c>
      <c r="I149" s="48"/>
    </row>
    <row r="150" spans="2:9" x14ac:dyDescent="0.3">
      <c r="B150" s="41" t="s">
        <v>4938</v>
      </c>
      <c r="C150" s="42"/>
      <c r="D150" s="43" t="s">
        <v>4939</v>
      </c>
      <c r="E150" s="43"/>
      <c r="F150" s="44" t="s">
        <v>4690</v>
      </c>
      <c r="G150" s="45">
        <v>1</v>
      </c>
      <c r="H150" s="46">
        <v>27396.90351</v>
      </c>
      <c r="I150" s="48"/>
    </row>
    <row r="151" spans="2:9" x14ac:dyDescent="0.3">
      <c r="B151" s="41" t="s">
        <v>4940</v>
      </c>
      <c r="C151" s="42"/>
      <c r="D151" s="43" t="s">
        <v>4941</v>
      </c>
      <c r="E151" s="43"/>
      <c r="F151" s="44" t="s">
        <v>106</v>
      </c>
      <c r="G151" s="45">
        <v>1</v>
      </c>
      <c r="H151" s="46">
        <v>11120.86657</v>
      </c>
      <c r="I151" s="48"/>
    </row>
    <row r="152" spans="2:9" x14ac:dyDescent="0.3">
      <c r="B152" s="41" t="s">
        <v>4942</v>
      </c>
      <c r="C152" s="42"/>
      <c r="D152" s="43" t="s">
        <v>4943</v>
      </c>
      <c r="E152" s="43"/>
      <c r="F152" s="44" t="s">
        <v>106</v>
      </c>
      <c r="G152" s="45">
        <v>1</v>
      </c>
      <c r="H152" s="46">
        <v>7313.8769499999999</v>
      </c>
      <c r="I152" s="48"/>
    </row>
    <row r="153" spans="2:9" x14ac:dyDescent="0.3">
      <c r="B153" s="41" t="s">
        <v>4944</v>
      </c>
      <c r="C153" s="42"/>
      <c r="D153" s="43" t="s">
        <v>4945</v>
      </c>
      <c r="E153" s="43"/>
      <c r="F153" s="44" t="s">
        <v>106</v>
      </c>
      <c r="G153" s="45">
        <v>1</v>
      </c>
      <c r="H153" s="46">
        <v>6103.520442</v>
      </c>
      <c r="I153" s="48"/>
    </row>
    <row r="154" spans="2:9" x14ac:dyDescent="0.3">
      <c r="B154" s="41" t="s">
        <v>4946</v>
      </c>
      <c r="C154" s="42"/>
      <c r="D154" s="43" t="s">
        <v>4947</v>
      </c>
      <c r="E154" s="43"/>
      <c r="F154" s="44" t="s">
        <v>106</v>
      </c>
      <c r="G154" s="45">
        <v>1</v>
      </c>
      <c r="H154" s="46">
        <v>12023.543299999999</v>
      </c>
      <c r="I154" s="48"/>
    </row>
    <row r="155" spans="2:9" x14ac:dyDescent="0.3">
      <c r="B155" s="41" t="s">
        <v>4948</v>
      </c>
      <c r="C155" s="42"/>
      <c r="D155" s="43" t="s">
        <v>4949</v>
      </c>
      <c r="E155" s="43"/>
      <c r="F155" s="44" t="s">
        <v>106</v>
      </c>
      <c r="G155" s="45">
        <v>1</v>
      </c>
      <c r="H155" s="46">
        <v>9342.821398</v>
      </c>
      <c r="I155" s="48"/>
    </row>
    <row r="156" spans="2:9" x14ac:dyDescent="0.3">
      <c r="B156" s="41" t="s">
        <v>4950</v>
      </c>
      <c r="C156" s="42"/>
      <c r="D156" s="43" t="s">
        <v>4951</v>
      </c>
      <c r="E156" s="43"/>
      <c r="F156" s="44" t="s">
        <v>106</v>
      </c>
      <c r="G156" s="45">
        <v>1</v>
      </c>
      <c r="H156" s="46">
        <v>9896.8125540000001</v>
      </c>
      <c r="I156" s="48"/>
    </row>
    <row r="157" spans="2:9" x14ac:dyDescent="0.3">
      <c r="B157" s="41" t="s">
        <v>4952</v>
      </c>
      <c r="C157" s="42"/>
      <c r="D157" s="43" t="s">
        <v>4953</v>
      </c>
      <c r="E157" s="43"/>
      <c r="F157" s="44" t="s">
        <v>106</v>
      </c>
      <c r="G157" s="45">
        <v>1</v>
      </c>
      <c r="H157" s="46">
        <v>10571.59</v>
      </c>
      <c r="I157" s="48"/>
    </row>
    <row r="158" spans="2:9" x14ac:dyDescent="0.3">
      <c r="B158" s="41" t="s">
        <v>4954</v>
      </c>
      <c r="C158" s="42"/>
      <c r="D158" s="43" t="s">
        <v>4955</v>
      </c>
      <c r="E158" s="43"/>
      <c r="F158" s="44" t="s">
        <v>106</v>
      </c>
      <c r="G158" s="45">
        <v>1</v>
      </c>
      <c r="H158" s="46">
        <v>8459.7850660000004</v>
      </c>
      <c r="I158" s="48"/>
    </row>
    <row r="159" spans="2:9" x14ac:dyDescent="0.3">
      <c r="B159" s="41" t="s">
        <v>4956</v>
      </c>
      <c r="C159" s="42"/>
      <c r="D159" s="43" t="s">
        <v>4957</v>
      </c>
      <c r="E159" s="43"/>
      <c r="F159" s="44" t="s">
        <v>106</v>
      </c>
      <c r="G159" s="45">
        <v>0.99</v>
      </c>
      <c r="H159" s="46">
        <v>20440.694370000001</v>
      </c>
      <c r="I159" s="48"/>
    </row>
    <row r="160" spans="2:9" x14ac:dyDescent="0.3">
      <c r="B160" s="41" t="s">
        <v>4958</v>
      </c>
      <c r="C160" s="42"/>
      <c r="D160" s="43" t="s">
        <v>4959</v>
      </c>
      <c r="E160" s="43"/>
      <c r="F160" s="44" t="s">
        <v>106</v>
      </c>
      <c r="G160" s="45">
        <v>0.99</v>
      </c>
      <c r="H160" s="46">
        <v>10247.653630000001</v>
      </c>
      <c r="I160" s="48"/>
    </row>
    <row r="161" spans="2:9" ht="27.6" x14ac:dyDescent="0.3">
      <c r="B161" s="41" t="s">
        <v>4960</v>
      </c>
      <c r="C161" s="42"/>
      <c r="D161" s="43" t="s">
        <v>4961</v>
      </c>
      <c r="E161" s="43"/>
      <c r="F161" s="44" t="s">
        <v>106</v>
      </c>
      <c r="G161" s="45">
        <v>1</v>
      </c>
      <c r="H161" s="46">
        <v>20440.694370000001</v>
      </c>
      <c r="I161" s="48"/>
    </row>
    <row r="162" spans="2:9" ht="27.6" x14ac:dyDescent="0.3">
      <c r="B162" s="41" t="s">
        <v>4962</v>
      </c>
      <c r="C162" s="42"/>
      <c r="D162" s="43" t="s">
        <v>4963</v>
      </c>
      <c r="E162" s="43"/>
      <c r="F162" s="44" t="s">
        <v>106</v>
      </c>
      <c r="G162" s="45">
        <v>1</v>
      </c>
      <c r="H162" s="46">
        <v>13605.27151</v>
      </c>
      <c r="I162" s="48"/>
    </row>
    <row r="163" spans="2:9" x14ac:dyDescent="0.3">
      <c r="B163" s="41">
        <v>2</v>
      </c>
      <c r="C163" s="42" t="s">
        <v>4964</v>
      </c>
      <c r="D163" s="43"/>
      <c r="E163" s="43"/>
      <c r="F163" s="44"/>
      <c r="G163" s="45"/>
      <c r="H163" s="46"/>
      <c r="I163" s="48"/>
    </row>
    <row r="164" spans="2:9" x14ac:dyDescent="0.3">
      <c r="B164" s="41">
        <v>2.1</v>
      </c>
      <c r="C164" s="42" t="s">
        <v>4965</v>
      </c>
      <c r="D164" s="43"/>
      <c r="E164" s="43"/>
      <c r="F164" s="44"/>
      <c r="G164" s="45"/>
      <c r="H164" s="46"/>
      <c r="I164" s="48"/>
    </row>
    <row r="165" spans="2:9" x14ac:dyDescent="0.3">
      <c r="B165" s="41" t="s">
        <v>4966</v>
      </c>
      <c r="C165" s="42" t="s">
        <v>4967</v>
      </c>
      <c r="D165" s="43"/>
      <c r="E165" s="43"/>
      <c r="F165" s="44"/>
      <c r="G165" s="45"/>
      <c r="H165" s="46"/>
      <c r="I165" s="48"/>
    </row>
    <row r="166" spans="2:9" x14ac:dyDescent="0.3">
      <c r="B166" s="41" t="s">
        <v>4968</v>
      </c>
      <c r="C166" s="42"/>
      <c r="D166" s="43" t="s">
        <v>4969</v>
      </c>
      <c r="E166" s="43"/>
      <c r="F166" s="44" t="s">
        <v>106</v>
      </c>
      <c r="G166" s="45">
        <v>0.996</v>
      </c>
      <c r="H166" s="46">
        <v>410519.28820000001</v>
      </c>
      <c r="I166" s="48"/>
    </row>
    <row r="167" spans="2:9" x14ac:dyDescent="0.3">
      <c r="B167" s="41" t="s">
        <v>4970</v>
      </c>
      <c r="C167" s="42"/>
      <c r="D167" s="43" t="s">
        <v>4971</v>
      </c>
      <c r="E167" s="43"/>
      <c r="F167" s="44" t="s">
        <v>355</v>
      </c>
      <c r="G167" s="45">
        <v>0.98333333329999995</v>
      </c>
      <c r="H167" s="46">
        <v>37796.483650000002</v>
      </c>
      <c r="I167" s="48"/>
    </row>
    <row r="168" spans="2:9" x14ac:dyDescent="0.3">
      <c r="B168" s="41" t="s">
        <v>4972</v>
      </c>
      <c r="C168" s="42"/>
      <c r="D168" s="43" t="s">
        <v>4973</v>
      </c>
      <c r="E168" s="43"/>
      <c r="F168" s="44" t="s">
        <v>355</v>
      </c>
      <c r="G168" s="45">
        <v>0.97</v>
      </c>
      <c r="H168" s="46">
        <v>24682.642879999999</v>
      </c>
      <c r="I168" s="48"/>
    </row>
    <row r="169" spans="2:9" x14ac:dyDescent="0.3">
      <c r="B169" s="41" t="s">
        <v>4974</v>
      </c>
      <c r="C169" s="42" t="s">
        <v>4975</v>
      </c>
      <c r="D169" s="43"/>
      <c r="E169" s="43"/>
      <c r="F169" s="44"/>
      <c r="G169" s="45"/>
      <c r="H169" s="46"/>
      <c r="I169" s="48"/>
    </row>
    <row r="170" spans="2:9" x14ac:dyDescent="0.3">
      <c r="B170" s="41" t="s">
        <v>4976</v>
      </c>
      <c r="C170" s="42"/>
      <c r="D170" s="43" t="s">
        <v>4977</v>
      </c>
      <c r="E170" s="43"/>
      <c r="F170" s="44" t="s">
        <v>205</v>
      </c>
      <c r="G170" s="45">
        <v>0.99571428569999998</v>
      </c>
      <c r="H170" s="46">
        <v>7120050.4170000004</v>
      </c>
      <c r="I170" s="48"/>
    </row>
    <row r="171" spans="2:9" x14ac:dyDescent="0.3">
      <c r="B171" s="41" t="s">
        <v>4978</v>
      </c>
      <c r="C171" s="42"/>
      <c r="D171" s="43" t="s">
        <v>4979</v>
      </c>
      <c r="E171" s="43"/>
      <c r="F171" s="44" t="s">
        <v>205</v>
      </c>
      <c r="G171" s="45">
        <v>0.99571428569999998</v>
      </c>
      <c r="H171" s="46">
        <v>9891877.0629999992</v>
      </c>
      <c r="I171" s="48"/>
    </row>
    <row r="172" spans="2:9" x14ac:dyDescent="0.3">
      <c r="B172" s="41" t="s">
        <v>4980</v>
      </c>
      <c r="C172" s="42"/>
      <c r="D172" s="43" t="s">
        <v>4981</v>
      </c>
      <c r="E172" s="43"/>
      <c r="F172" s="44" t="s">
        <v>205</v>
      </c>
      <c r="G172" s="45">
        <v>0.99571428569999998</v>
      </c>
      <c r="H172" s="46">
        <v>5594036.8490000004</v>
      </c>
      <c r="I172" s="48"/>
    </row>
    <row r="173" spans="2:9" x14ac:dyDescent="0.3">
      <c r="B173" s="41" t="s">
        <v>4982</v>
      </c>
      <c r="C173" s="42"/>
      <c r="D173" s="43" t="s">
        <v>4983</v>
      </c>
      <c r="E173" s="43"/>
      <c r="F173" s="44" t="s">
        <v>106</v>
      </c>
      <c r="G173" s="45">
        <v>0.99428571430000001</v>
      </c>
      <c r="H173" s="46">
        <v>98710.847999999998</v>
      </c>
      <c r="I173" s="48"/>
    </row>
    <row r="174" spans="2:9" x14ac:dyDescent="0.3">
      <c r="B174" s="41" t="s">
        <v>4984</v>
      </c>
      <c r="C174" s="42"/>
      <c r="D174" s="43" t="s">
        <v>4985</v>
      </c>
      <c r="E174" s="43"/>
      <c r="F174" s="44" t="s">
        <v>106</v>
      </c>
      <c r="G174" s="45">
        <v>0.98</v>
      </c>
      <c r="H174" s="46">
        <v>104748.348</v>
      </c>
      <c r="I174" s="48"/>
    </row>
    <row r="175" spans="2:9" x14ac:dyDescent="0.3">
      <c r="B175" s="41" t="s">
        <v>4986</v>
      </c>
      <c r="C175" s="42"/>
      <c r="D175" s="43" t="s">
        <v>4987</v>
      </c>
      <c r="E175" s="43"/>
      <c r="F175" s="44" t="s">
        <v>106</v>
      </c>
      <c r="G175" s="45">
        <v>0.99333333329999995</v>
      </c>
      <c r="H175" s="46">
        <v>530049.51760000002</v>
      </c>
      <c r="I175" s="48"/>
    </row>
    <row r="176" spans="2:9" x14ac:dyDescent="0.3">
      <c r="B176" s="41">
        <v>2.2000000000000002</v>
      </c>
      <c r="C176" s="42" t="s">
        <v>4988</v>
      </c>
      <c r="D176" s="43"/>
      <c r="E176" s="43"/>
      <c r="F176" s="44"/>
      <c r="G176" s="45"/>
      <c r="H176" s="46"/>
      <c r="I176" s="48"/>
    </row>
    <row r="177" spans="2:9" x14ac:dyDescent="0.3">
      <c r="B177" s="41" t="s">
        <v>4989</v>
      </c>
      <c r="C177" s="42" t="s">
        <v>4990</v>
      </c>
      <c r="D177" s="43"/>
      <c r="E177" s="43"/>
      <c r="F177" s="44"/>
      <c r="G177" s="45"/>
      <c r="H177" s="46"/>
      <c r="I177" s="48"/>
    </row>
    <row r="178" spans="2:9" x14ac:dyDescent="0.3">
      <c r="B178" s="41" t="s">
        <v>4991</v>
      </c>
      <c r="C178" s="42" t="s">
        <v>4992</v>
      </c>
      <c r="D178" s="43"/>
      <c r="E178" s="43"/>
      <c r="F178" s="44"/>
      <c r="G178" s="45"/>
      <c r="H178" s="46"/>
      <c r="I178" s="48"/>
    </row>
    <row r="179" spans="2:9" x14ac:dyDescent="0.3">
      <c r="B179" s="41" t="s">
        <v>4993</v>
      </c>
      <c r="C179" s="42"/>
      <c r="D179" s="43" t="s">
        <v>4994</v>
      </c>
      <c r="E179" s="43"/>
      <c r="F179" s="44" t="s">
        <v>225</v>
      </c>
      <c r="G179" s="45">
        <v>0.98333333329999995</v>
      </c>
      <c r="H179" s="46">
        <v>20513.425609999998</v>
      </c>
      <c r="I179" s="48"/>
    </row>
    <row r="180" spans="2:9" x14ac:dyDescent="0.3">
      <c r="B180" s="41" t="s">
        <v>4995</v>
      </c>
      <c r="C180" s="42"/>
      <c r="D180" s="43" t="s">
        <v>4996</v>
      </c>
      <c r="E180" s="43"/>
      <c r="F180" s="44" t="s">
        <v>225</v>
      </c>
      <c r="G180" s="45">
        <v>0.98333333329999995</v>
      </c>
      <c r="H180" s="46">
        <v>20513.425609999998</v>
      </c>
      <c r="I180" s="48"/>
    </row>
    <row r="181" spans="2:9" x14ac:dyDescent="0.3">
      <c r="B181" s="41" t="s">
        <v>4997</v>
      </c>
      <c r="C181" s="42"/>
      <c r="D181" s="43" t="s">
        <v>4998</v>
      </c>
      <c r="E181" s="43"/>
      <c r="F181" s="44" t="s">
        <v>225</v>
      </c>
      <c r="G181" s="45">
        <v>0.97375</v>
      </c>
      <c r="H181" s="46">
        <v>17959.67553</v>
      </c>
      <c r="I181" s="48"/>
    </row>
    <row r="182" spans="2:9" x14ac:dyDescent="0.3">
      <c r="B182" s="41" t="s">
        <v>4999</v>
      </c>
      <c r="C182" s="42"/>
      <c r="D182" s="43" t="s">
        <v>5000</v>
      </c>
      <c r="E182" s="43"/>
      <c r="F182" s="44" t="s">
        <v>225</v>
      </c>
      <c r="G182" s="45">
        <v>0.97375</v>
      </c>
      <c r="H182" s="46">
        <v>17989.575529999998</v>
      </c>
      <c r="I182" s="48"/>
    </row>
    <row r="183" spans="2:9" x14ac:dyDescent="0.3">
      <c r="B183" s="41" t="s">
        <v>5001</v>
      </c>
      <c r="C183" s="42"/>
      <c r="D183" s="43" t="s">
        <v>5002</v>
      </c>
      <c r="E183" s="43"/>
      <c r="F183" s="44" t="s">
        <v>225</v>
      </c>
      <c r="G183" s="45">
        <v>0.98333333329999995</v>
      </c>
      <c r="H183" s="46">
        <v>19256.972320000001</v>
      </c>
      <c r="I183" s="48"/>
    </row>
    <row r="184" spans="2:9" x14ac:dyDescent="0.3">
      <c r="B184" s="41" t="s">
        <v>5003</v>
      </c>
      <c r="C184" s="42"/>
      <c r="D184" s="43" t="s">
        <v>5004</v>
      </c>
      <c r="E184" s="43"/>
      <c r="F184" s="44" t="s">
        <v>225</v>
      </c>
      <c r="G184" s="45">
        <v>0.98333333329999995</v>
      </c>
      <c r="H184" s="46">
        <v>19256.972320000001</v>
      </c>
      <c r="I184" s="48"/>
    </row>
    <row r="185" spans="2:9" ht="27.6" x14ac:dyDescent="0.3">
      <c r="B185" s="41" t="s">
        <v>5005</v>
      </c>
      <c r="C185" s="42"/>
      <c r="D185" s="43" t="s">
        <v>5006</v>
      </c>
      <c r="E185" s="43"/>
      <c r="F185" s="44" t="s">
        <v>225</v>
      </c>
      <c r="G185" s="45">
        <v>0.97375</v>
      </c>
      <c r="H185" s="46">
        <v>83656.972320000001</v>
      </c>
      <c r="I185" s="48"/>
    </row>
    <row r="186" spans="2:9" ht="27.6" x14ac:dyDescent="0.3">
      <c r="B186" s="41" t="s">
        <v>5007</v>
      </c>
      <c r="C186" s="42"/>
      <c r="D186" s="43" t="s">
        <v>5008</v>
      </c>
      <c r="E186" s="43"/>
      <c r="F186" s="44" t="s">
        <v>225</v>
      </c>
      <c r="G186" s="45">
        <v>0.97375</v>
      </c>
      <c r="H186" s="46">
        <v>83776.572320000007</v>
      </c>
      <c r="I186" s="48"/>
    </row>
    <row r="187" spans="2:9" ht="27.6" x14ac:dyDescent="0.3">
      <c r="B187" s="41" t="s">
        <v>5009</v>
      </c>
      <c r="C187" s="42"/>
      <c r="D187" s="43" t="s">
        <v>5010</v>
      </c>
      <c r="E187" s="43"/>
      <c r="F187" s="44" t="s">
        <v>225</v>
      </c>
      <c r="G187" s="45">
        <v>0.99666666670000004</v>
      </c>
      <c r="H187" s="46">
        <v>14055.95579</v>
      </c>
      <c r="I187" s="48"/>
    </row>
    <row r="188" spans="2:9" x14ac:dyDescent="0.3">
      <c r="B188" s="41" t="s">
        <v>5011</v>
      </c>
      <c r="C188" s="42"/>
      <c r="D188" s="43" t="s">
        <v>5012</v>
      </c>
      <c r="E188" s="43"/>
      <c r="F188" s="44" t="s">
        <v>225</v>
      </c>
      <c r="G188" s="45">
        <v>0.98857142860000002</v>
      </c>
      <c r="H188" s="46">
        <v>13184.00173</v>
      </c>
      <c r="I188" s="48"/>
    </row>
    <row r="189" spans="2:9" ht="27.6" x14ac:dyDescent="0.3">
      <c r="B189" s="41" t="s">
        <v>5013</v>
      </c>
      <c r="C189" s="42"/>
      <c r="D189" s="43" t="s">
        <v>5014</v>
      </c>
      <c r="E189" s="43"/>
      <c r="F189" s="44" t="s">
        <v>225</v>
      </c>
      <c r="G189" s="45">
        <v>1</v>
      </c>
      <c r="H189" s="46">
        <v>95.239578059999999</v>
      </c>
      <c r="I189" s="48"/>
    </row>
    <row r="190" spans="2:9" ht="27.6" x14ac:dyDescent="0.3">
      <c r="B190" s="41" t="s">
        <v>5015</v>
      </c>
      <c r="C190" s="42"/>
      <c r="D190" s="43" t="s">
        <v>5016</v>
      </c>
      <c r="E190" s="43"/>
      <c r="F190" s="44" t="s">
        <v>225</v>
      </c>
      <c r="G190" s="45">
        <v>1</v>
      </c>
      <c r="H190" s="46">
        <v>44.702905800000003</v>
      </c>
      <c r="I190" s="48"/>
    </row>
    <row r="191" spans="2:9" ht="27.6" x14ac:dyDescent="0.3">
      <c r="B191" s="41" t="s">
        <v>5017</v>
      </c>
      <c r="C191" s="42"/>
      <c r="D191" s="43" t="s">
        <v>5018</v>
      </c>
      <c r="E191" s="43"/>
      <c r="F191" s="44" t="s">
        <v>225</v>
      </c>
      <c r="G191" s="45">
        <v>0.995</v>
      </c>
      <c r="H191" s="46">
        <v>599.83272980000004</v>
      </c>
      <c r="I191" s="48"/>
    </row>
    <row r="192" spans="2:9" ht="27.6" x14ac:dyDescent="0.3">
      <c r="B192" s="41" t="s">
        <v>5019</v>
      </c>
      <c r="C192" s="42"/>
      <c r="D192" s="43" t="s">
        <v>5020</v>
      </c>
      <c r="E192" s="43"/>
      <c r="F192" s="44" t="s">
        <v>225</v>
      </c>
      <c r="G192" s="45">
        <v>0.98166666670000002</v>
      </c>
      <c r="H192" s="46">
        <v>18636.47265</v>
      </c>
      <c r="I192" s="48"/>
    </row>
    <row r="193" spans="2:9" ht="27.6" x14ac:dyDescent="0.3">
      <c r="B193" s="41" t="s">
        <v>5021</v>
      </c>
      <c r="C193" s="42"/>
      <c r="D193" s="43" t="s">
        <v>5022</v>
      </c>
      <c r="E193" s="43"/>
      <c r="F193" s="44" t="s">
        <v>225</v>
      </c>
      <c r="G193" s="45">
        <v>0.97571428569999996</v>
      </c>
      <c r="H193" s="46">
        <v>17764.51859</v>
      </c>
      <c r="I193" s="48"/>
    </row>
    <row r="194" spans="2:9" x14ac:dyDescent="0.3">
      <c r="B194" s="41" t="s">
        <v>5023</v>
      </c>
      <c r="C194" s="42" t="s">
        <v>5024</v>
      </c>
      <c r="D194" s="43"/>
      <c r="E194" s="43"/>
      <c r="F194" s="44"/>
      <c r="G194" s="45"/>
      <c r="H194" s="46"/>
      <c r="I194" s="48"/>
    </row>
    <row r="195" spans="2:9" x14ac:dyDescent="0.3">
      <c r="B195" s="41" t="s">
        <v>5025</v>
      </c>
      <c r="C195" s="42"/>
      <c r="D195" s="43" t="s">
        <v>5026</v>
      </c>
      <c r="E195" s="43"/>
      <c r="F195" s="44" t="s">
        <v>355</v>
      </c>
      <c r="G195" s="45">
        <v>0.99399999999999999</v>
      </c>
      <c r="H195" s="46">
        <v>160288.50880000001</v>
      </c>
      <c r="I195" s="48"/>
    </row>
    <row r="196" spans="2:9" x14ac:dyDescent="0.3">
      <c r="B196" s="41" t="s">
        <v>5027</v>
      </c>
      <c r="C196" s="42"/>
      <c r="D196" s="43" t="s">
        <v>5028</v>
      </c>
      <c r="E196" s="43"/>
      <c r="F196" s="44" t="s">
        <v>355</v>
      </c>
      <c r="G196" s="45">
        <v>0.98399999999999999</v>
      </c>
      <c r="H196" s="46">
        <v>196629.71859999999</v>
      </c>
      <c r="I196" s="48"/>
    </row>
    <row r="197" spans="2:9" x14ac:dyDescent="0.3">
      <c r="B197" s="41" t="s">
        <v>5029</v>
      </c>
      <c r="C197" s="42" t="s">
        <v>5030</v>
      </c>
      <c r="D197" s="43"/>
      <c r="E197" s="43"/>
      <c r="F197" s="44"/>
      <c r="G197" s="45"/>
      <c r="H197" s="46"/>
      <c r="I197" s="48"/>
    </row>
    <row r="198" spans="2:9" x14ac:dyDescent="0.3">
      <c r="B198" s="41" t="s">
        <v>5031</v>
      </c>
      <c r="C198" s="42"/>
      <c r="D198" s="43" t="s">
        <v>5032</v>
      </c>
      <c r="E198" s="43"/>
      <c r="F198" s="44" t="s">
        <v>106</v>
      </c>
      <c r="G198" s="45">
        <v>0.99428571430000001</v>
      </c>
      <c r="H198" s="46">
        <v>215285.40960000001</v>
      </c>
      <c r="I198" s="48"/>
    </row>
    <row r="199" spans="2:9" x14ac:dyDescent="0.3">
      <c r="B199" s="41" t="s">
        <v>5033</v>
      </c>
      <c r="C199" s="42"/>
      <c r="D199" s="43" t="s">
        <v>5034</v>
      </c>
      <c r="E199" s="43"/>
      <c r="F199" s="44" t="s">
        <v>106</v>
      </c>
      <c r="G199" s="45">
        <v>0.99428571430000001</v>
      </c>
      <c r="H199" s="46">
        <v>221035.40960000001</v>
      </c>
      <c r="I199" s="48"/>
    </row>
    <row r="200" spans="2:9" x14ac:dyDescent="0.3">
      <c r="B200" s="41" t="s">
        <v>5035</v>
      </c>
      <c r="C200" s="42"/>
      <c r="D200" s="43" t="s">
        <v>5036</v>
      </c>
      <c r="E200" s="43"/>
      <c r="F200" s="44" t="s">
        <v>106</v>
      </c>
      <c r="G200" s="45">
        <v>0.98888888890000004</v>
      </c>
      <c r="H200" s="46">
        <v>280414.29259999999</v>
      </c>
      <c r="I200" s="48"/>
    </row>
    <row r="201" spans="2:9" x14ac:dyDescent="0.3">
      <c r="B201" s="41" t="s">
        <v>5037</v>
      </c>
      <c r="C201" s="42"/>
      <c r="D201" s="43" t="s">
        <v>5038</v>
      </c>
      <c r="E201" s="43"/>
      <c r="F201" s="44" t="s">
        <v>106</v>
      </c>
      <c r="G201" s="45">
        <v>0.98888888890000004</v>
      </c>
      <c r="H201" s="46">
        <v>280414.29259999999</v>
      </c>
      <c r="I201" s="48"/>
    </row>
    <row r="202" spans="2:9" x14ac:dyDescent="0.3">
      <c r="B202" s="41" t="s">
        <v>5039</v>
      </c>
      <c r="C202" s="42"/>
      <c r="D202" s="43" t="s">
        <v>5040</v>
      </c>
      <c r="E202" s="43"/>
      <c r="F202" s="44" t="s">
        <v>106</v>
      </c>
      <c r="G202" s="45">
        <v>0.98555555559999997</v>
      </c>
      <c r="H202" s="46">
        <v>345574.3468</v>
      </c>
      <c r="I202" s="48"/>
    </row>
    <row r="203" spans="2:9" x14ac:dyDescent="0.3">
      <c r="B203" s="41" t="s">
        <v>5041</v>
      </c>
      <c r="C203" s="42"/>
      <c r="D203" s="43" t="s">
        <v>5042</v>
      </c>
      <c r="E203" s="43"/>
      <c r="F203" s="44" t="s">
        <v>106</v>
      </c>
      <c r="G203" s="45">
        <v>0.98555555559999997</v>
      </c>
      <c r="H203" s="46">
        <v>279688.9301</v>
      </c>
      <c r="I203" s="48"/>
    </row>
    <row r="204" spans="2:9" x14ac:dyDescent="0.3">
      <c r="B204" s="41" t="s">
        <v>5043</v>
      </c>
      <c r="C204" s="42"/>
      <c r="D204" s="43" t="s">
        <v>5044</v>
      </c>
      <c r="E204" s="43"/>
      <c r="F204" s="44" t="s">
        <v>106</v>
      </c>
      <c r="G204" s="45">
        <v>0.99428571430000001</v>
      </c>
      <c r="H204" s="46">
        <v>91021.480330000006</v>
      </c>
      <c r="I204" s="48"/>
    </row>
    <row r="205" spans="2:9" ht="27.6" x14ac:dyDescent="0.3">
      <c r="B205" s="41" t="s">
        <v>5045</v>
      </c>
      <c r="C205" s="42"/>
      <c r="D205" s="43" t="s">
        <v>5046</v>
      </c>
      <c r="E205" s="43"/>
      <c r="F205" s="44" t="s">
        <v>106</v>
      </c>
      <c r="G205" s="45">
        <v>1</v>
      </c>
      <c r="H205" s="46">
        <v>8514.8392000000003</v>
      </c>
      <c r="I205" s="48"/>
    </row>
    <row r="206" spans="2:9" ht="27.6" x14ac:dyDescent="0.3">
      <c r="B206" s="41" t="s">
        <v>5047</v>
      </c>
      <c r="C206" s="42"/>
      <c r="D206" s="43" t="s">
        <v>5048</v>
      </c>
      <c r="E206" s="43"/>
      <c r="F206" s="44" t="s">
        <v>106</v>
      </c>
      <c r="G206" s="45">
        <v>1</v>
      </c>
      <c r="H206" s="46">
        <v>12772.2588</v>
      </c>
      <c r="I206" s="48"/>
    </row>
    <row r="207" spans="2:9" x14ac:dyDescent="0.3">
      <c r="B207" s="41" t="s">
        <v>5049</v>
      </c>
      <c r="C207" s="42" t="s">
        <v>5050</v>
      </c>
      <c r="D207" s="43"/>
      <c r="E207" s="43"/>
      <c r="F207" s="44"/>
      <c r="G207" s="45"/>
      <c r="H207" s="46"/>
      <c r="I207" s="48"/>
    </row>
    <row r="208" spans="2:9" x14ac:dyDescent="0.3">
      <c r="B208" s="41" t="s">
        <v>5051</v>
      </c>
      <c r="C208" s="42"/>
      <c r="D208" s="43" t="s">
        <v>5052</v>
      </c>
      <c r="E208" s="43"/>
      <c r="F208" s="44" t="s">
        <v>205</v>
      </c>
      <c r="G208" s="45">
        <v>0.96750000000000003</v>
      </c>
      <c r="H208" s="46">
        <v>1113822.5419999999</v>
      </c>
      <c r="I208" s="48"/>
    </row>
    <row r="209" spans="2:9" x14ac:dyDescent="0.3">
      <c r="B209" s="41" t="s">
        <v>5053</v>
      </c>
      <c r="C209" s="42"/>
      <c r="D209" s="43" t="s">
        <v>5054</v>
      </c>
      <c r="E209" s="43"/>
      <c r="F209" s="44" t="s">
        <v>205</v>
      </c>
      <c r="G209" s="45">
        <v>0.96750000000000003</v>
      </c>
      <c r="H209" s="46">
        <v>1561780.399</v>
      </c>
      <c r="I209" s="48"/>
    </row>
    <row r="210" spans="2:9" x14ac:dyDescent="0.3">
      <c r="B210" s="41" t="s">
        <v>5055</v>
      </c>
      <c r="C210" s="42"/>
      <c r="D210" s="43" t="s">
        <v>5056</v>
      </c>
      <c r="E210" s="43"/>
      <c r="F210" s="44" t="s">
        <v>205</v>
      </c>
      <c r="G210" s="45">
        <v>0.96750000000000003</v>
      </c>
      <c r="H210" s="46">
        <v>1604516.0419999999</v>
      </c>
      <c r="I210" s="48"/>
    </row>
    <row r="211" spans="2:9" x14ac:dyDescent="0.3">
      <c r="B211" s="41" t="s">
        <v>5057</v>
      </c>
      <c r="C211" s="42"/>
      <c r="D211" s="43" t="s">
        <v>5058</v>
      </c>
      <c r="E211" s="43"/>
      <c r="F211" s="44" t="s">
        <v>205</v>
      </c>
      <c r="G211" s="45">
        <v>0.96750000000000003</v>
      </c>
      <c r="H211" s="46">
        <v>1622459.328</v>
      </c>
      <c r="I211" s="48"/>
    </row>
    <row r="212" spans="2:9" x14ac:dyDescent="0.3">
      <c r="B212" s="41" t="s">
        <v>5059</v>
      </c>
      <c r="C212" s="42"/>
      <c r="D212" s="43" t="s">
        <v>5060</v>
      </c>
      <c r="E212" s="43"/>
      <c r="F212" s="44" t="s">
        <v>205</v>
      </c>
      <c r="G212" s="45">
        <v>0.96750000000000003</v>
      </c>
      <c r="H212" s="46">
        <v>1650539.0419999999</v>
      </c>
      <c r="I212" s="48"/>
    </row>
    <row r="213" spans="2:9" x14ac:dyDescent="0.3">
      <c r="B213" s="41" t="s">
        <v>5061</v>
      </c>
      <c r="C213" s="42"/>
      <c r="D213" s="43" t="s">
        <v>5062</v>
      </c>
      <c r="E213" s="43"/>
      <c r="F213" s="44" t="s">
        <v>205</v>
      </c>
      <c r="G213" s="45">
        <v>0.96750000000000003</v>
      </c>
      <c r="H213" s="46">
        <v>1672454.7560000001</v>
      </c>
      <c r="I213" s="48"/>
    </row>
    <row r="214" spans="2:9" x14ac:dyDescent="0.3">
      <c r="B214" s="41" t="s">
        <v>5063</v>
      </c>
      <c r="C214" s="42" t="s">
        <v>5064</v>
      </c>
      <c r="D214" s="43"/>
      <c r="E214" s="43"/>
      <c r="F214" s="44"/>
      <c r="G214" s="45"/>
      <c r="H214" s="46"/>
      <c r="I214" s="48"/>
    </row>
    <row r="215" spans="2:9" x14ac:dyDescent="0.3">
      <c r="B215" s="41" t="s">
        <v>5065</v>
      </c>
      <c r="C215" s="42"/>
      <c r="D215" s="43" t="s">
        <v>5066</v>
      </c>
      <c r="E215" s="43"/>
      <c r="F215" s="44" t="s">
        <v>205</v>
      </c>
      <c r="G215" s="45">
        <v>0.97111111110000004</v>
      </c>
      <c r="H215" s="46">
        <v>1527905.0889999999</v>
      </c>
      <c r="I215" s="48"/>
    </row>
    <row r="216" spans="2:9" x14ac:dyDescent="0.3">
      <c r="B216" s="41" t="s">
        <v>5067</v>
      </c>
      <c r="C216" s="42"/>
      <c r="D216" s="43" t="s">
        <v>5068</v>
      </c>
      <c r="E216" s="43"/>
      <c r="F216" s="44" t="s">
        <v>205</v>
      </c>
      <c r="G216" s="45">
        <v>0.97111111110000004</v>
      </c>
      <c r="H216" s="46">
        <v>1570640.7320000001</v>
      </c>
      <c r="I216" s="48"/>
    </row>
    <row r="217" spans="2:9" x14ac:dyDescent="0.3">
      <c r="B217" s="41" t="s">
        <v>5069</v>
      </c>
      <c r="C217" s="42"/>
      <c r="D217" s="43" t="s">
        <v>5070</v>
      </c>
      <c r="E217" s="43"/>
      <c r="F217" s="44" t="s">
        <v>205</v>
      </c>
      <c r="G217" s="45">
        <v>0.97111111110000004</v>
      </c>
      <c r="H217" s="46">
        <v>1588584.0179999999</v>
      </c>
      <c r="I217" s="48"/>
    </row>
    <row r="218" spans="2:9" x14ac:dyDescent="0.3">
      <c r="B218" s="41" t="s">
        <v>5071</v>
      </c>
      <c r="C218" s="42"/>
      <c r="D218" s="43" t="s">
        <v>5072</v>
      </c>
      <c r="E218" s="43"/>
      <c r="F218" s="44" t="s">
        <v>205</v>
      </c>
      <c r="G218" s="45">
        <v>0.97111111110000004</v>
      </c>
      <c r="H218" s="46">
        <v>1616663.7320000001</v>
      </c>
      <c r="I218" s="48"/>
    </row>
    <row r="219" spans="2:9" x14ac:dyDescent="0.3">
      <c r="B219" s="41" t="s">
        <v>5073</v>
      </c>
      <c r="C219" s="42"/>
      <c r="D219" s="43" t="s">
        <v>5074</v>
      </c>
      <c r="E219" s="43"/>
      <c r="F219" s="44" t="s">
        <v>205</v>
      </c>
      <c r="G219" s="45">
        <v>0.97111111110000004</v>
      </c>
      <c r="H219" s="46">
        <v>1616663.7320000001</v>
      </c>
      <c r="I219" s="48"/>
    </row>
    <row r="220" spans="2:9" x14ac:dyDescent="0.3">
      <c r="B220" s="41" t="s">
        <v>5075</v>
      </c>
      <c r="C220" s="42"/>
      <c r="D220" s="43" t="s">
        <v>5076</v>
      </c>
      <c r="E220" s="43"/>
      <c r="F220" s="44" t="s">
        <v>205</v>
      </c>
      <c r="G220" s="45">
        <v>0.97111111110000004</v>
      </c>
      <c r="H220" s="46">
        <v>1681315.0889999999</v>
      </c>
      <c r="I220" s="48"/>
    </row>
    <row r="221" spans="2:9" x14ac:dyDescent="0.3">
      <c r="B221" s="41" t="s">
        <v>5077</v>
      </c>
      <c r="C221" s="42"/>
      <c r="D221" s="43" t="s">
        <v>5078</v>
      </c>
      <c r="E221" s="43"/>
      <c r="F221" s="44" t="s">
        <v>205</v>
      </c>
      <c r="G221" s="45">
        <v>0.97111111110000004</v>
      </c>
      <c r="H221" s="46">
        <v>1714188.6610000001</v>
      </c>
      <c r="I221" s="48"/>
    </row>
    <row r="222" spans="2:9" x14ac:dyDescent="0.3">
      <c r="B222" s="41" t="s">
        <v>5079</v>
      </c>
      <c r="C222" s="42"/>
      <c r="D222" s="43" t="s">
        <v>5080</v>
      </c>
      <c r="E222" s="43"/>
      <c r="F222" s="44" t="s">
        <v>205</v>
      </c>
      <c r="G222" s="45">
        <v>0.97111111110000004</v>
      </c>
      <c r="H222" s="46">
        <v>1736104.375</v>
      </c>
      <c r="I222" s="48"/>
    </row>
    <row r="223" spans="2:9" x14ac:dyDescent="0.3">
      <c r="B223" s="41" t="s">
        <v>5081</v>
      </c>
      <c r="C223" s="42"/>
      <c r="D223" s="43" t="s">
        <v>5082</v>
      </c>
      <c r="E223" s="43"/>
      <c r="F223" s="44" t="s">
        <v>205</v>
      </c>
      <c r="G223" s="45">
        <v>0.97111111110000004</v>
      </c>
      <c r="H223" s="46">
        <v>1748568.7320000001</v>
      </c>
      <c r="I223" s="48"/>
    </row>
    <row r="224" spans="2:9" x14ac:dyDescent="0.3">
      <c r="B224" s="41" t="s">
        <v>5083</v>
      </c>
      <c r="C224" s="42" t="s">
        <v>5084</v>
      </c>
      <c r="D224" s="43"/>
      <c r="E224" s="43"/>
      <c r="F224" s="44"/>
      <c r="G224" s="45"/>
      <c r="H224" s="46"/>
      <c r="I224" s="48"/>
    </row>
    <row r="225" spans="2:9" x14ac:dyDescent="0.3">
      <c r="B225" s="41" t="s">
        <v>5085</v>
      </c>
      <c r="C225" s="42"/>
      <c r="D225" s="43" t="s">
        <v>5086</v>
      </c>
      <c r="E225" s="43"/>
      <c r="F225" s="44" t="s">
        <v>205</v>
      </c>
      <c r="G225" s="45">
        <v>0.98799999999999999</v>
      </c>
      <c r="H225" s="46">
        <v>1510458.392</v>
      </c>
      <c r="I225" s="48"/>
    </row>
    <row r="226" spans="2:9" x14ac:dyDescent="0.3">
      <c r="B226" s="41" t="s">
        <v>5087</v>
      </c>
      <c r="C226" s="42"/>
      <c r="D226" s="43" t="s">
        <v>5088</v>
      </c>
      <c r="E226" s="43"/>
      <c r="F226" s="44" t="s">
        <v>205</v>
      </c>
      <c r="G226" s="45">
        <v>0.98199999999999998</v>
      </c>
      <c r="H226" s="46">
        <v>1545648.392</v>
      </c>
      <c r="I226" s="48"/>
    </row>
    <row r="227" spans="2:9" x14ac:dyDescent="0.3">
      <c r="B227" s="41" t="s">
        <v>5089</v>
      </c>
      <c r="C227" s="42"/>
      <c r="D227" s="43" t="s">
        <v>5090</v>
      </c>
      <c r="E227" s="43"/>
      <c r="F227" s="44" t="s">
        <v>205</v>
      </c>
      <c r="G227" s="45">
        <v>0.98</v>
      </c>
      <c r="H227" s="46">
        <v>1627758.392</v>
      </c>
      <c r="I227" s="48"/>
    </row>
    <row r="228" spans="2:9" x14ac:dyDescent="0.3">
      <c r="B228" s="41" t="s">
        <v>5091</v>
      </c>
      <c r="C228" s="42"/>
      <c r="D228" s="43" t="s">
        <v>5092</v>
      </c>
      <c r="E228" s="43"/>
      <c r="F228" s="44" t="s">
        <v>205</v>
      </c>
      <c r="G228" s="45">
        <v>0.98599999999999999</v>
      </c>
      <c r="H228" s="46">
        <v>1662948.392</v>
      </c>
      <c r="I228" s="48"/>
    </row>
    <row r="229" spans="2:9" x14ac:dyDescent="0.3">
      <c r="B229" s="41" t="s">
        <v>5093</v>
      </c>
      <c r="C229" s="42"/>
      <c r="D229" s="43" t="s">
        <v>5094</v>
      </c>
      <c r="E229" s="43"/>
      <c r="F229" s="44" t="s">
        <v>205</v>
      </c>
      <c r="G229" s="45">
        <v>0.98599999999999999</v>
      </c>
      <c r="H229" s="46">
        <v>1662948.392</v>
      </c>
      <c r="I229" s="48"/>
    </row>
    <row r="230" spans="2:9" x14ac:dyDescent="0.3">
      <c r="B230" s="41" t="s">
        <v>5095</v>
      </c>
      <c r="C230" s="42"/>
      <c r="D230" s="43" t="s">
        <v>5096</v>
      </c>
      <c r="E230" s="43"/>
      <c r="F230" s="44" t="s">
        <v>205</v>
      </c>
      <c r="G230" s="45">
        <v>0.98599999999999999</v>
      </c>
      <c r="H230" s="46">
        <v>1709868.392</v>
      </c>
      <c r="I230" s="48"/>
    </row>
    <row r="231" spans="2:9" x14ac:dyDescent="0.3">
      <c r="B231" s="41" t="s">
        <v>5097</v>
      </c>
      <c r="C231" s="42"/>
      <c r="D231" s="43" t="s">
        <v>5098</v>
      </c>
      <c r="E231" s="43"/>
      <c r="F231" s="44" t="s">
        <v>205</v>
      </c>
      <c r="G231" s="45">
        <v>0.99</v>
      </c>
      <c r="H231" s="46">
        <v>1838898.392</v>
      </c>
      <c r="I231" s="48"/>
    </row>
    <row r="232" spans="2:9" x14ac:dyDescent="0.3">
      <c r="B232" s="41" t="s">
        <v>5099</v>
      </c>
      <c r="C232" s="42"/>
      <c r="D232" s="43" t="s">
        <v>5100</v>
      </c>
      <c r="E232" s="43"/>
      <c r="F232" s="44" t="s">
        <v>205</v>
      </c>
      <c r="G232" s="45">
        <v>0.99</v>
      </c>
      <c r="H232" s="46">
        <v>1838898.392</v>
      </c>
      <c r="I232" s="48"/>
    </row>
    <row r="233" spans="2:9" x14ac:dyDescent="0.3">
      <c r="B233" s="41" t="s">
        <v>5101</v>
      </c>
      <c r="C233" s="42"/>
      <c r="D233" s="43" t="s">
        <v>5102</v>
      </c>
      <c r="E233" s="43"/>
      <c r="F233" s="44" t="s">
        <v>205</v>
      </c>
      <c r="G233" s="45">
        <v>0.996</v>
      </c>
      <c r="H233" s="46">
        <v>1926873.392</v>
      </c>
      <c r="I233" s="48"/>
    </row>
    <row r="234" spans="2:9" x14ac:dyDescent="0.3">
      <c r="B234" s="41" t="s">
        <v>5103</v>
      </c>
      <c r="C234" s="42"/>
      <c r="D234" s="43" t="s">
        <v>5104</v>
      </c>
      <c r="E234" s="43"/>
      <c r="F234" s="44" t="s">
        <v>205</v>
      </c>
      <c r="G234" s="45">
        <v>0.98599999999999999</v>
      </c>
      <c r="H234" s="46">
        <v>2044173.392</v>
      </c>
      <c r="I234" s="48"/>
    </row>
    <row r="235" spans="2:9" x14ac:dyDescent="0.3">
      <c r="B235" s="41" t="s">
        <v>5105</v>
      </c>
      <c r="C235" s="42" t="s">
        <v>5106</v>
      </c>
      <c r="D235" s="43"/>
      <c r="E235" s="43"/>
      <c r="F235" s="44"/>
      <c r="G235" s="45"/>
      <c r="H235" s="46"/>
      <c r="I235" s="48"/>
    </row>
    <row r="236" spans="2:9" x14ac:dyDescent="0.3">
      <c r="B236" s="41" t="s">
        <v>5107</v>
      </c>
      <c r="C236" s="42"/>
      <c r="D236" s="43" t="s">
        <v>5108</v>
      </c>
      <c r="E236" s="43"/>
      <c r="F236" s="44" t="s">
        <v>205</v>
      </c>
      <c r="G236" s="45">
        <v>1</v>
      </c>
      <c r="H236" s="46">
        <v>107231.73759999999</v>
      </c>
      <c r="I236" s="48"/>
    </row>
    <row r="237" spans="2:9" x14ac:dyDescent="0.3">
      <c r="B237" s="41" t="s">
        <v>5109</v>
      </c>
      <c r="C237" s="42"/>
      <c r="D237" s="43" t="s">
        <v>5110</v>
      </c>
      <c r="E237" s="43"/>
      <c r="F237" s="44" t="s">
        <v>205</v>
      </c>
      <c r="G237" s="45">
        <v>1</v>
      </c>
      <c r="H237" s="46">
        <v>228484.20989999999</v>
      </c>
      <c r="I237" s="48"/>
    </row>
    <row r="238" spans="2:9" x14ac:dyDescent="0.3">
      <c r="B238" s="41" t="s">
        <v>5111</v>
      </c>
      <c r="C238" s="42"/>
      <c r="D238" s="43" t="s">
        <v>5112</v>
      </c>
      <c r="E238" s="43"/>
      <c r="F238" s="44" t="s">
        <v>5113</v>
      </c>
      <c r="G238" s="45">
        <v>0.98666666670000003</v>
      </c>
      <c r="H238" s="46">
        <v>820348.34490000003</v>
      </c>
      <c r="I238" s="48"/>
    </row>
    <row r="239" spans="2:9" x14ac:dyDescent="0.3">
      <c r="B239" s="41" t="s">
        <v>5114</v>
      </c>
      <c r="C239" s="42"/>
      <c r="D239" s="43" t="s">
        <v>5115</v>
      </c>
      <c r="E239" s="43"/>
      <c r="F239" s="44" t="s">
        <v>5113</v>
      </c>
      <c r="G239" s="45">
        <v>0.98666666670000003</v>
      </c>
      <c r="H239" s="46">
        <v>703155.72420000006</v>
      </c>
      <c r="I239" s="48"/>
    </row>
    <row r="240" spans="2:9" x14ac:dyDescent="0.3">
      <c r="B240" s="41" t="s">
        <v>5116</v>
      </c>
      <c r="C240" s="42"/>
      <c r="D240" s="43" t="s">
        <v>5117</v>
      </c>
      <c r="E240" s="43"/>
      <c r="F240" s="44" t="s">
        <v>5113</v>
      </c>
      <c r="G240" s="45">
        <v>0.98666666670000003</v>
      </c>
      <c r="H240" s="46">
        <v>585963.10349999997</v>
      </c>
      <c r="I240" s="48"/>
    </row>
    <row r="241" spans="2:9" x14ac:dyDescent="0.3">
      <c r="B241" s="41" t="s">
        <v>5118</v>
      </c>
      <c r="C241" s="42"/>
      <c r="D241" s="43" t="s">
        <v>5119</v>
      </c>
      <c r="E241" s="43"/>
      <c r="F241" s="44" t="s">
        <v>5113</v>
      </c>
      <c r="G241" s="45">
        <v>0.98666666670000003</v>
      </c>
      <c r="H241" s="46">
        <v>485800.16119999997</v>
      </c>
      <c r="I241" s="48"/>
    </row>
    <row r="242" spans="2:9" x14ac:dyDescent="0.3">
      <c r="B242" s="41" t="s">
        <v>5120</v>
      </c>
      <c r="C242" s="42" t="s">
        <v>5121</v>
      </c>
      <c r="D242" s="43"/>
      <c r="E242" s="43"/>
      <c r="F242" s="44"/>
      <c r="G242" s="45"/>
      <c r="H242" s="46"/>
      <c r="I242" s="48"/>
    </row>
    <row r="243" spans="2:9" x14ac:dyDescent="0.3">
      <c r="B243" s="41" t="s">
        <v>5122</v>
      </c>
      <c r="C243" s="42"/>
      <c r="D243" s="43" t="s">
        <v>5123</v>
      </c>
      <c r="E243" s="43"/>
      <c r="F243" s="44" t="s">
        <v>205</v>
      </c>
      <c r="G243" s="45">
        <v>1</v>
      </c>
      <c r="H243" s="46">
        <v>42574.196000000004</v>
      </c>
      <c r="I243" s="48"/>
    </row>
    <row r="244" spans="2:9" x14ac:dyDescent="0.3">
      <c r="B244" s="41" t="s">
        <v>5124</v>
      </c>
      <c r="C244" s="42"/>
      <c r="D244" s="43" t="s">
        <v>5125</v>
      </c>
      <c r="E244" s="43"/>
      <c r="F244" s="44" t="s">
        <v>205</v>
      </c>
      <c r="G244" s="45">
        <v>0.99</v>
      </c>
      <c r="H244" s="46">
        <v>50684.02779</v>
      </c>
      <c r="I244" s="48"/>
    </row>
    <row r="245" spans="2:9" x14ac:dyDescent="0.3">
      <c r="B245" s="41" t="s">
        <v>5126</v>
      </c>
      <c r="C245" s="42" t="s">
        <v>5127</v>
      </c>
      <c r="D245" s="43"/>
      <c r="E245" s="43"/>
      <c r="F245" s="44"/>
      <c r="G245" s="45"/>
      <c r="H245" s="46"/>
      <c r="I245" s="48"/>
    </row>
    <row r="246" spans="2:9" x14ac:dyDescent="0.3">
      <c r="B246" s="41" t="s">
        <v>5128</v>
      </c>
      <c r="C246" s="42"/>
      <c r="D246" s="43" t="s">
        <v>5129</v>
      </c>
      <c r="E246" s="43"/>
      <c r="F246" s="44" t="s">
        <v>106</v>
      </c>
      <c r="G246" s="45">
        <v>0.97250000000000003</v>
      </c>
      <c r="H246" s="46">
        <v>3808.0428400000001</v>
      </c>
      <c r="I246" s="48"/>
    </row>
    <row r="247" spans="2:9" ht="27.6" x14ac:dyDescent="0.3">
      <c r="B247" s="41" t="s">
        <v>5130</v>
      </c>
      <c r="C247" s="42"/>
      <c r="D247" s="43" t="s">
        <v>5131</v>
      </c>
      <c r="E247" s="43"/>
      <c r="F247" s="44" t="s">
        <v>106</v>
      </c>
      <c r="G247" s="45">
        <v>0.96666666670000001</v>
      </c>
      <c r="H247" s="46">
        <v>20391.919600000001</v>
      </c>
      <c r="I247" s="48"/>
    </row>
    <row r="248" spans="2:9" x14ac:dyDescent="0.3">
      <c r="B248" s="41" t="s">
        <v>5132</v>
      </c>
      <c r="C248" s="42"/>
      <c r="D248" s="43" t="s">
        <v>5133</v>
      </c>
      <c r="E248" s="43"/>
      <c r="F248" s="44" t="s">
        <v>106</v>
      </c>
      <c r="G248" s="45">
        <v>0.97</v>
      </c>
      <c r="H248" s="46">
        <v>21564.919600000001</v>
      </c>
      <c r="I248" s="48"/>
    </row>
    <row r="249" spans="2:9" x14ac:dyDescent="0.3">
      <c r="B249" s="41" t="s">
        <v>5134</v>
      </c>
      <c r="C249" s="42" t="s">
        <v>5135</v>
      </c>
      <c r="D249" s="43"/>
      <c r="E249" s="43"/>
      <c r="F249" s="44"/>
      <c r="G249" s="45"/>
      <c r="H249" s="46"/>
      <c r="I249" s="48"/>
    </row>
    <row r="250" spans="2:9" x14ac:dyDescent="0.3">
      <c r="B250" s="41" t="s">
        <v>5136</v>
      </c>
      <c r="C250" s="42"/>
      <c r="D250" s="43" t="s">
        <v>5137</v>
      </c>
      <c r="E250" s="43"/>
      <c r="F250" s="44" t="s">
        <v>355</v>
      </c>
      <c r="G250" s="45">
        <v>0.98230769230000003</v>
      </c>
      <c r="H250" s="46">
        <v>155974.7139</v>
      </c>
      <c r="I250" s="48"/>
    </row>
    <row r="251" spans="2:9" x14ac:dyDescent="0.3">
      <c r="B251" s="41" t="s">
        <v>5138</v>
      </c>
      <c r="C251" s="42"/>
      <c r="D251" s="43" t="s">
        <v>5139</v>
      </c>
      <c r="E251" s="43"/>
      <c r="F251" s="44" t="s">
        <v>355</v>
      </c>
      <c r="G251" s="45">
        <v>0.98357142860000002</v>
      </c>
      <c r="H251" s="46">
        <v>177986.3561</v>
      </c>
      <c r="I251" s="48"/>
    </row>
    <row r="252" spans="2:9" x14ac:dyDescent="0.3">
      <c r="B252" s="41" t="s">
        <v>5140</v>
      </c>
      <c r="C252" s="42" t="s">
        <v>5141</v>
      </c>
      <c r="D252" s="43"/>
      <c r="E252" s="43"/>
      <c r="F252" s="44"/>
      <c r="G252" s="45"/>
      <c r="H252" s="46"/>
      <c r="I252" s="48"/>
    </row>
    <row r="253" spans="2:9" x14ac:dyDescent="0.3">
      <c r="B253" s="41" t="s">
        <v>5142</v>
      </c>
      <c r="C253" s="42" t="s">
        <v>5143</v>
      </c>
      <c r="D253" s="43"/>
      <c r="E253" s="43"/>
      <c r="F253" s="44"/>
      <c r="G253" s="45"/>
      <c r="H253" s="46"/>
      <c r="I253" s="48"/>
    </row>
    <row r="254" spans="2:9" x14ac:dyDescent="0.3">
      <c r="B254" s="41" t="s">
        <v>5144</v>
      </c>
      <c r="C254" s="42" t="s">
        <v>5145</v>
      </c>
      <c r="D254" s="43"/>
      <c r="E254" s="43"/>
      <c r="F254" s="44"/>
      <c r="G254" s="45"/>
      <c r="H254" s="46"/>
      <c r="I254" s="48"/>
    </row>
    <row r="255" spans="2:9" x14ac:dyDescent="0.3">
      <c r="B255" s="41" t="s">
        <v>5146</v>
      </c>
      <c r="C255" s="42"/>
      <c r="D255" s="43" t="s">
        <v>5147</v>
      </c>
      <c r="E255" s="43"/>
      <c r="F255" s="44" t="s">
        <v>205</v>
      </c>
      <c r="G255" s="45">
        <v>0.98166666670000002</v>
      </c>
      <c r="H255" s="46">
        <v>640874.36439999996</v>
      </c>
      <c r="I255" s="48"/>
    </row>
    <row r="256" spans="2:9" x14ac:dyDescent="0.3">
      <c r="B256" s="41" t="s">
        <v>5148</v>
      </c>
      <c r="C256" s="42"/>
      <c r="D256" s="43" t="s">
        <v>5149</v>
      </c>
      <c r="E256" s="43"/>
      <c r="F256" s="44" t="s">
        <v>205</v>
      </c>
      <c r="G256" s="45">
        <v>0.98</v>
      </c>
      <c r="H256" s="46">
        <v>1227139.47</v>
      </c>
      <c r="I256" s="48"/>
    </row>
    <row r="257" spans="2:9" x14ac:dyDescent="0.3">
      <c r="B257" s="41" t="s">
        <v>5150</v>
      </c>
      <c r="C257" s="42"/>
      <c r="D257" s="43" t="s">
        <v>5151</v>
      </c>
      <c r="E257" s="43"/>
      <c r="F257" s="44" t="s">
        <v>205</v>
      </c>
      <c r="G257" s="45">
        <v>0.98285714290000004</v>
      </c>
      <c r="H257" s="46">
        <v>1120718.585</v>
      </c>
      <c r="I257" s="48"/>
    </row>
    <row r="258" spans="2:9" x14ac:dyDescent="0.3">
      <c r="B258" s="41" t="s">
        <v>5152</v>
      </c>
      <c r="C258" s="42"/>
      <c r="D258" s="43" t="s">
        <v>5153</v>
      </c>
      <c r="E258" s="43"/>
      <c r="F258" s="44" t="s">
        <v>205</v>
      </c>
      <c r="G258" s="45">
        <v>0.98</v>
      </c>
      <c r="H258" s="46">
        <v>1163199.47</v>
      </c>
      <c r="I258" s="48"/>
    </row>
    <row r="259" spans="2:9" x14ac:dyDescent="0.3">
      <c r="B259" s="41" t="s">
        <v>5154</v>
      </c>
      <c r="C259" s="42"/>
      <c r="D259" s="43" t="s">
        <v>5155</v>
      </c>
      <c r="E259" s="43"/>
      <c r="F259" s="44" t="s">
        <v>205</v>
      </c>
      <c r="G259" s="45">
        <v>0.98285714290000004</v>
      </c>
      <c r="H259" s="46">
        <v>1056778.585</v>
      </c>
      <c r="I259" s="48"/>
    </row>
    <row r="260" spans="2:9" x14ac:dyDescent="0.3">
      <c r="B260" s="41" t="s">
        <v>5156</v>
      </c>
      <c r="C260" s="42"/>
      <c r="D260" s="43" t="s">
        <v>5157</v>
      </c>
      <c r="E260" s="43"/>
      <c r="F260" s="44" t="s">
        <v>205</v>
      </c>
      <c r="G260" s="45">
        <v>0.98</v>
      </c>
      <c r="H260" s="46">
        <v>1113300.97</v>
      </c>
      <c r="I260" s="48"/>
    </row>
    <row r="261" spans="2:9" x14ac:dyDescent="0.3">
      <c r="B261" s="41" t="s">
        <v>5158</v>
      </c>
      <c r="C261" s="42"/>
      <c r="D261" s="43" t="s">
        <v>5159</v>
      </c>
      <c r="E261" s="43"/>
      <c r="F261" s="44" t="s">
        <v>205</v>
      </c>
      <c r="G261" s="45">
        <v>0.98285714290000004</v>
      </c>
      <c r="H261" s="46">
        <v>1006880.085</v>
      </c>
      <c r="I261" s="48"/>
    </row>
    <row r="262" spans="2:9" x14ac:dyDescent="0.3">
      <c r="B262" s="41" t="s">
        <v>5160</v>
      </c>
      <c r="C262" s="42"/>
      <c r="D262" s="43" t="s">
        <v>5161</v>
      </c>
      <c r="E262" s="43"/>
      <c r="F262" s="44" t="s">
        <v>205</v>
      </c>
      <c r="G262" s="45">
        <v>0.98</v>
      </c>
      <c r="H262" s="46">
        <v>1077190.97</v>
      </c>
      <c r="I262" s="48"/>
    </row>
    <row r="263" spans="2:9" x14ac:dyDescent="0.3">
      <c r="B263" s="41" t="s">
        <v>5162</v>
      </c>
      <c r="C263" s="42"/>
      <c r="D263" s="43" t="s">
        <v>5163</v>
      </c>
      <c r="E263" s="43"/>
      <c r="F263" s="44" t="s">
        <v>205</v>
      </c>
      <c r="G263" s="45">
        <v>0.98285714290000004</v>
      </c>
      <c r="H263" s="46">
        <v>970770.08530000004</v>
      </c>
      <c r="I263" s="48"/>
    </row>
    <row r="264" spans="2:9" x14ac:dyDescent="0.3">
      <c r="B264" s="41" t="s">
        <v>5164</v>
      </c>
      <c r="C264" s="42"/>
      <c r="D264" s="43" t="s">
        <v>5165</v>
      </c>
      <c r="E264" s="43"/>
      <c r="F264" s="44" t="s">
        <v>205</v>
      </c>
      <c r="G264" s="45">
        <v>0.98</v>
      </c>
      <c r="H264" s="46">
        <v>1054374.97</v>
      </c>
      <c r="I264" s="48"/>
    </row>
    <row r="265" spans="2:9" x14ac:dyDescent="0.3">
      <c r="B265" s="41" t="s">
        <v>5166</v>
      </c>
      <c r="C265" s="42"/>
      <c r="D265" s="43" t="s">
        <v>5167</v>
      </c>
      <c r="E265" s="43"/>
      <c r="F265" s="44" t="s">
        <v>205</v>
      </c>
      <c r="G265" s="45">
        <v>0.98285714290000004</v>
      </c>
      <c r="H265" s="46">
        <v>947954.08530000004</v>
      </c>
      <c r="I265" s="48"/>
    </row>
    <row r="266" spans="2:9" x14ac:dyDescent="0.3">
      <c r="B266" s="41" t="s">
        <v>5168</v>
      </c>
      <c r="C266" s="42" t="s">
        <v>5169</v>
      </c>
      <c r="D266" s="43"/>
      <c r="E266" s="43"/>
      <c r="F266" s="44"/>
      <c r="G266" s="45"/>
      <c r="H266" s="46"/>
      <c r="I266" s="48"/>
    </row>
    <row r="267" spans="2:9" ht="27.6" x14ac:dyDescent="0.3">
      <c r="B267" s="41" t="s">
        <v>5170</v>
      </c>
      <c r="C267" s="42"/>
      <c r="D267" s="43" t="s">
        <v>5171</v>
      </c>
      <c r="E267" s="43"/>
      <c r="F267" s="44" t="s">
        <v>205</v>
      </c>
      <c r="G267" s="45">
        <v>0.96625000000000005</v>
      </c>
      <c r="H267" s="46">
        <v>349413719.39999998</v>
      </c>
      <c r="I267" s="48"/>
    </row>
    <row r="268" spans="2:9" ht="27.6" x14ac:dyDescent="0.3">
      <c r="B268" s="41" t="s">
        <v>5172</v>
      </c>
      <c r="C268" s="42"/>
      <c r="D268" s="43" t="s">
        <v>5173</v>
      </c>
      <c r="E268" s="43"/>
      <c r="F268" s="44" t="s">
        <v>205</v>
      </c>
      <c r="G268" s="45">
        <v>0.96625000000000005</v>
      </c>
      <c r="H268" s="46">
        <v>349397979.80000001</v>
      </c>
      <c r="I268" s="48"/>
    </row>
    <row r="269" spans="2:9" ht="27.6" x14ac:dyDescent="0.3">
      <c r="B269" s="41" t="s">
        <v>5174</v>
      </c>
      <c r="C269" s="42"/>
      <c r="D269" s="43" t="s">
        <v>5175</v>
      </c>
      <c r="E269" s="43"/>
      <c r="F269" s="44" t="s">
        <v>205</v>
      </c>
      <c r="G269" s="45">
        <v>0.96625000000000005</v>
      </c>
      <c r="H269" s="46">
        <v>406965797.60000002</v>
      </c>
      <c r="I269" s="48"/>
    </row>
    <row r="270" spans="2:9" ht="27.6" x14ac:dyDescent="0.3">
      <c r="B270" s="41" t="s">
        <v>5176</v>
      </c>
      <c r="C270" s="42"/>
      <c r="D270" s="43" t="s">
        <v>5177</v>
      </c>
      <c r="E270" s="43"/>
      <c r="F270" s="44" t="s">
        <v>205</v>
      </c>
      <c r="G270" s="45">
        <v>0.97</v>
      </c>
      <c r="H270" s="46">
        <v>406907774.39999998</v>
      </c>
      <c r="I270" s="48"/>
    </row>
    <row r="271" spans="2:9" x14ac:dyDescent="0.3">
      <c r="B271" s="41" t="s">
        <v>5178</v>
      </c>
      <c r="C271" s="42"/>
      <c r="D271" s="43" t="s">
        <v>5179</v>
      </c>
      <c r="E271" s="43"/>
      <c r="F271" s="44" t="s">
        <v>205</v>
      </c>
      <c r="G271" s="45">
        <v>0.99</v>
      </c>
      <c r="H271" s="46">
        <v>1486625.102</v>
      </c>
      <c r="I271" s="48"/>
    </row>
    <row r="272" spans="2:9" x14ac:dyDescent="0.3">
      <c r="B272" s="41" t="s">
        <v>5180</v>
      </c>
      <c r="C272" s="42" t="s">
        <v>5181</v>
      </c>
      <c r="D272" s="43"/>
      <c r="E272" s="43"/>
      <c r="F272" s="44"/>
      <c r="G272" s="45"/>
      <c r="H272" s="46"/>
      <c r="I272" s="48"/>
    </row>
    <row r="273" spans="2:9" x14ac:dyDescent="0.3">
      <c r="B273" s="41" t="s">
        <v>5182</v>
      </c>
      <c r="C273" s="42" t="s">
        <v>5183</v>
      </c>
      <c r="D273" s="43"/>
      <c r="E273" s="43"/>
      <c r="F273" s="44"/>
      <c r="G273" s="45"/>
      <c r="H273" s="46"/>
      <c r="I273" s="48"/>
    </row>
    <row r="274" spans="2:9" x14ac:dyDescent="0.3">
      <c r="B274" s="41" t="s">
        <v>5184</v>
      </c>
      <c r="C274" s="42"/>
      <c r="D274" s="43" t="s">
        <v>5185</v>
      </c>
      <c r="E274" s="43"/>
      <c r="F274" s="44" t="s">
        <v>355</v>
      </c>
      <c r="G274" s="45">
        <v>0.98199999999999998</v>
      </c>
      <c r="H274" s="46">
        <v>16330.00913</v>
      </c>
      <c r="I274" s="48"/>
    </row>
    <row r="275" spans="2:9" x14ac:dyDescent="0.3">
      <c r="B275" s="41" t="s">
        <v>5186</v>
      </c>
      <c r="C275" s="42"/>
      <c r="D275" s="43" t="s">
        <v>5187</v>
      </c>
      <c r="E275" s="43"/>
      <c r="F275" s="44" t="s">
        <v>355</v>
      </c>
      <c r="G275" s="45">
        <v>0.98199999999999998</v>
      </c>
      <c r="H275" s="46">
        <v>21467.886869999998</v>
      </c>
      <c r="I275" s="48"/>
    </row>
    <row r="276" spans="2:9" x14ac:dyDescent="0.3">
      <c r="B276" s="41" t="s">
        <v>5188</v>
      </c>
      <c r="C276" s="42"/>
      <c r="D276" s="43" t="s">
        <v>5189</v>
      </c>
      <c r="E276" s="43"/>
      <c r="F276" s="44" t="s">
        <v>355</v>
      </c>
      <c r="G276" s="45">
        <v>0.98199999999999998</v>
      </c>
      <c r="H276" s="46">
        <v>36331.926030000002</v>
      </c>
      <c r="I276" s="48"/>
    </row>
    <row r="277" spans="2:9" x14ac:dyDescent="0.3">
      <c r="B277" s="41" t="s">
        <v>5190</v>
      </c>
      <c r="C277" s="42"/>
      <c r="D277" s="43" t="s">
        <v>5191</v>
      </c>
      <c r="E277" s="43"/>
      <c r="F277" s="44" t="s">
        <v>355</v>
      </c>
      <c r="G277" s="45">
        <v>0.98199999999999998</v>
      </c>
      <c r="H277" s="46">
        <v>55498.78368</v>
      </c>
      <c r="I277" s="48"/>
    </row>
    <row r="278" spans="2:9" x14ac:dyDescent="0.3">
      <c r="B278" s="41" t="s">
        <v>5192</v>
      </c>
      <c r="C278" s="42" t="s">
        <v>5193</v>
      </c>
      <c r="D278" s="43"/>
      <c r="E278" s="43"/>
      <c r="F278" s="44"/>
      <c r="G278" s="45"/>
      <c r="H278" s="46"/>
      <c r="I278" s="48"/>
    </row>
    <row r="279" spans="2:9" x14ac:dyDescent="0.3">
      <c r="B279" s="41">
        <v>2.2999999999999998</v>
      </c>
      <c r="C279" s="42" t="s">
        <v>5194</v>
      </c>
      <c r="D279" s="43"/>
      <c r="E279" s="43"/>
      <c r="F279" s="44"/>
      <c r="G279" s="45"/>
      <c r="H279" s="46"/>
      <c r="I279" s="48"/>
    </row>
    <row r="280" spans="2:9" x14ac:dyDescent="0.3">
      <c r="B280" s="41" t="s">
        <v>5195</v>
      </c>
      <c r="C280" s="42" t="s">
        <v>5196</v>
      </c>
      <c r="D280" s="43"/>
      <c r="E280" s="43"/>
      <c r="F280" s="44"/>
      <c r="G280" s="45"/>
      <c r="H280" s="46"/>
      <c r="I280" s="48"/>
    </row>
    <row r="281" spans="2:9" x14ac:dyDescent="0.3">
      <c r="B281" s="41" t="s">
        <v>5197</v>
      </c>
      <c r="C281" s="42" t="s">
        <v>5198</v>
      </c>
      <c r="D281" s="43"/>
      <c r="E281" s="43"/>
      <c r="F281" s="44"/>
      <c r="G281" s="45"/>
      <c r="H281" s="46"/>
      <c r="I281" s="48"/>
    </row>
    <row r="282" spans="2:9" x14ac:dyDescent="0.3">
      <c r="B282" s="41" t="s">
        <v>5199</v>
      </c>
      <c r="C282" s="42"/>
      <c r="D282" s="43" t="s">
        <v>5200</v>
      </c>
      <c r="E282" s="43"/>
      <c r="F282" s="44" t="s">
        <v>225</v>
      </c>
      <c r="G282" s="45">
        <v>0.98624999999999996</v>
      </c>
      <c r="H282" s="46">
        <v>29579.048989999999</v>
      </c>
      <c r="I282" s="48"/>
    </row>
    <row r="283" spans="2:9" x14ac:dyDescent="0.3">
      <c r="B283" s="41" t="s">
        <v>5201</v>
      </c>
      <c r="C283" s="42"/>
      <c r="D283" s="43" t="s">
        <v>5202</v>
      </c>
      <c r="E283" s="43"/>
      <c r="F283" s="44" t="s">
        <v>225</v>
      </c>
      <c r="G283" s="45">
        <v>0.9842857143</v>
      </c>
      <c r="H283" s="46">
        <v>30384.209419999999</v>
      </c>
      <c r="I283" s="48"/>
    </row>
    <row r="284" spans="2:9" x14ac:dyDescent="0.3">
      <c r="B284" s="41" t="s">
        <v>5203</v>
      </c>
      <c r="C284" s="42"/>
      <c r="D284" s="43" t="s">
        <v>5204</v>
      </c>
      <c r="E284" s="43"/>
      <c r="F284" s="44" t="s">
        <v>225</v>
      </c>
      <c r="G284" s="45">
        <v>0.9842857143</v>
      </c>
      <c r="H284" s="46">
        <v>30836.155750000002</v>
      </c>
      <c r="I284" s="48"/>
    </row>
    <row r="285" spans="2:9" x14ac:dyDescent="0.3">
      <c r="B285" s="41" t="s">
        <v>5205</v>
      </c>
      <c r="C285" s="42"/>
      <c r="D285" s="43" t="s">
        <v>5206</v>
      </c>
      <c r="E285" s="43"/>
      <c r="F285" s="44" t="s">
        <v>225</v>
      </c>
      <c r="G285" s="45">
        <v>0.9842857143</v>
      </c>
      <c r="H285" s="46">
        <v>43787.76571</v>
      </c>
      <c r="I285" s="48"/>
    </row>
    <row r="286" spans="2:9" x14ac:dyDescent="0.3">
      <c r="B286" s="41" t="s">
        <v>5207</v>
      </c>
      <c r="C286" s="42"/>
      <c r="D286" s="43" t="s">
        <v>5208</v>
      </c>
      <c r="E286" s="43"/>
      <c r="F286" s="44" t="s">
        <v>225</v>
      </c>
      <c r="G286" s="45">
        <v>0.9842857143</v>
      </c>
      <c r="H286" s="46">
        <v>31553.71588</v>
      </c>
      <c r="I286" s="48"/>
    </row>
    <row r="287" spans="2:9" x14ac:dyDescent="0.3">
      <c r="B287" s="41" t="s">
        <v>5209</v>
      </c>
      <c r="C287" s="42"/>
      <c r="D287" s="43" t="s">
        <v>5210</v>
      </c>
      <c r="E287" s="43"/>
      <c r="F287" s="44" t="s">
        <v>225</v>
      </c>
      <c r="G287" s="45">
        <v>0.9842857143</v>
      </c>
      <c r="H287" s="46">
        <v>30428.511920000001</v>
      </c>
      <c r="I287" s="48"/>
    </row>
    <row r="288" spans="2:9" x14ac:dyDescent="0.3">
      <c r="B288" s="41" t="s">
        <v>5211</v>
      </c>
      <c r="C288" s="42"/>
      <c r="D288" s="43" t="s">
        <v>5212</v>
      </c>
      <c r="E288" s="43"/>
      <c r="F288" s="44" t="s">
        <v>225</v>
      </c>
      <c r="G288" s="45">
        <v>0.9842857143</v>
      </c>
      <c r="H288" s="46">
        <v>32895.566850000003</v>
      </c>
      <c r="I288" s="48"/>
    </row>
    <row r="289" spans="2:9" x14ac:dyDescent="0.3">
      <c r="B289" s="41" t="s">
        <v>5213</v>
      </c>
      <c r="C289" s="42"/>
      <c r="D289" s="43" t="s">
        <v>5214</v>
      </c>
      <c r="E289" s="43"/>
      <c r="F289" s="44" t="s">
        <v>225</v>
      </c>
      <c r="G289" s="45">
        <v>0.9842857143</v>
      </c>
      <c r="H289" s="46">
        <v>26343.185990000002</v>
      </c>
      <c r="I289" s="48"/>
    </row>
    <row r="290" spans="2:9" x14ac:dyDescent="0.3">
      <c r="B290" s="41" t="s">
        <v>5215</v>
      </c>
      <c r="C290" s="42"/>
      <c r="D290" s="43" t="s">
        <v>5216</v>
      </c>
      <c r="E290" s="43"/>
      <c r="F290" s="44" t="s">
        <v>225</v>
      </c>
      <c r="G290" s="45">
        <v>0.9842857143</v>
      </c>
      <c r="H290" s="46">
        <v>34099.650399999999</v>
      </c>
      <c r="I290" s="48"/>
    </row>
    <row r="291" spans="2:9" x14ac:dyDescent="0.3">
      <c r="B291" s="41" t="s">
        <v>5217</v>
      </c>
      <c r="C291" s="42"/>
      <c r="D291" s="43" t="s">
        <v>5218</v>
      </c>
      <c r="E291" s="43"/>
      <c r="F291" s="44" t="s">
        <v>225</v>
      </c>
      <c r="G291" s="45">
        <v>0.9842857143</v>
      </c>
      <c r="H291" s="46">
        <v>49590.23906</v>
      </c>
      <c r="I291" s="48"/>
    </row>
    <row r="292" spans="2:9" x14ac:dyDescent="0.3">
      <c r="B292" s="41" t="s">
        <v>5219</v>
      </c>
      <c r="C292" s="42"/>
      <c r="D292" s="43" t="s">
        <v>5220</v>
      </c>
      <c r="E292" s="43"/>
      <c r="F292" s="44" t="s">
        <v>225</v>
      </c>
      <c r="G292" s="45">
        <v>0.9842857143</v>
      </c>
      <c r="H292" s="46">
        <v>48222.85759</v>
      </c>
      <c r="I292" s="48"/>
    </row>
    <row r="293" spans="2:9" x14ac:dyDescent="0.3">
      <c r="B293" s="41" t="s">
        <v>5221</v>
      </c>
      <c r="C293" s="42"/>
      <c r="D293" s="43" t="s">
        <v>5222</v>
      </c>
      <c r="E293" s="43"/>
      <c r="F293" s="44" t="s">
        <v>225</v>
      </c>
      <c r="G293" s="45">
        <v>0.9842857143</v>
      </c>
      <c r="H293" s="46">
        <v>48652.962679999997</v>
      </c>
      <c r="I293" s="48"/>
    </row>
    <row r="294" spans="2:9" x14ac:dyDescent="0.3">
      <c r="B294" s="41" t="s">
        <v>5223</v>
      </c>
      <c r="C294" s="42"/>
      <c r="D294" s="43" t="s">
        <v>5224</v>
      </c>
      <c r="E294" s="43"/>
      <c r="F294" s="44" t="s">
        <v>225</v>
      </c>
      <c r="G294" s="45">
        <v>0.9842857143</v>
      </c>
      <c r="H294" s="46">
        <v>53568.721660000003</v>
      </c>
      <c r="I294" s="48"/>
    </row>
    <row r="295" spans="2:9" x14ac:dyDescent="0.3">
      <c r="B295" s="41" t="s">
        <v>5225</v>
      </c>
      <c r="C295" s="42"/>
      <c r="D295" s="43" t="s">
        <v>5226</v>
      </c>
      <c r="E295" s="43"/>
      <c r="F295" s="44" t="s">
        <v>225</v>
      </c>
      <c r="G295" s="45">
        <v>0.97875000000000001</v>
      </c>
      <c r="H295" s="46">
        <v>31083.318230000001</v>
      </c>
      <c r="I295" s="48"/>
    </row>
    <row r="296" spans="2:9" x14ac:dyDescent="0.3">
      <c r="B296" s="41" t="s">
        <v>5227</v>
      </c>
      <c r="C296" s="42"/>
      <c r="D296" s="43" t="s">
        <v>5228</v>
      </c>
      <c r="E296" s="43"/>
      <c r="F296" s="44" t="s">
        <v>225</v>
      </c>
      <c r="G296" s="45">
        <v>0.9842857143</v>
      </c>
      <c r="H296" s="46">
        <v>32247.51928</v>
      </c>
      <c r="I296" s="48"/>
    </row>
    <row r="297" spans="2:9" x14ac:dyDescent="0.3">
      <c r="B297" s="41" t="s">
        <v>5229</v>
      </c>
      <c r="C297" s="42"/>
      <c r="D297" s="43" t="s">
        <v>5230</v>
      </c>
      <c r="E297" s="43"/>
      <c r="F297" s="44" t="s">
        <v>225</v>
      </c>
      <c r="G297" s="45">
        <v>0.9842857143</v>
      </c>
      <c r="H297" s="46">
        <v>33694.3681</v>
      </c>
      <c r="I297" s="48"/>
    </row>
    <row r="298" spans="2:9" x14ac:dyDescent="0.3">
      <c r="B298" s="41" t="s">
        <v>5231</v>
      </c>
      <c r="C298" s="42"/>
      <c r="D298" s="43" t="s">
        <v>5232</v>
      </c>
      <c r="E298" s="43"/>
      <c r="F298" s="44" t="s">
        <v>225</v>
      </c>
      <c r="G298" s="45">
        <v>0.9842857143</v>
      </c>
      <c r="H298" s="46">
        <v>35740.122439999999</v>
      </c>
      <c r="I298" s="48"/>
    </row>
    <row r="299" spans="2:9" x14ac:dyDescent="0.3">
      <c r="B299" s="41" t="s">
        <v>5233</v>
      </c>
      <c r="C299" s="42"/>
      <c r="D299" s="43" t="s">
        <v>5234</v>
      </c>
      <c r="E299" s="43"/>
      <c r="F299" s="44" t="s">
        <v>225</v>
      </c>
      <c r="G299" s="45">
        <v>0.9842857143</v>
      </c>
      <c r="H299" s="46">
        <v>35975.64847</v>
      </c>
      <c r="I299" s="48"/>
    </row>
    <row r="300" spans="2:9" x14ac:dyDescent="0.3">
      <c r="B300" s="41" t="s">
        <v>5235</v>
      </c>
      <c r="C300" s="42"/>
      <c r="D300" s="43" t="s">
        <v>5236</v>
      </c>
      <c r="E300" s="43"/>
      <c r="F300" s="44" t="s">
        <v>225</v>
      </c>
      <c r="G300" s="45">
        <v>0.9842857143</v>
      </c>
      <c r="H300" s="46">
        <v>38625.316350000001</v>
      </c>
      <c r="I300" s="48"/>
    </row>
    <row r="301" spans="2:9" x14ac:dyDescent="0.3">
      <c r="B301" s="41" t="s">
        <v>5237</v>
      </c>
      <c r="C301" s="42"/>
      <c r="D301" s="43" t="s">
        <v>5238</v>
      </c>
      <c r="E301" s="43"/>
      <c r="F301" s="44" t="s">
        <v>225</v>
      </c>
      <c r="G301" s="45">
        <v>0.9842857143</v>
      </c>
      <c r="H301" s="46">
        <v>37076.422780000001</v>
      </c>
      <c r="I301" s="48"/>
    </row>
    <row r="302" spans="2:9" x14ac:dyDescent="0.3">
      <c r="B302" s="41" t="s">
        <v>5239</v>
      </c>
      <c r="C302" s="42"/>
      <c r="D302" s="43" t="s">
        <v>5240</v>
      </c>
      <c r="E302" s="43"/>
      <c r="F302" s="44" t="s">
        <v>225</v>
      </c>
      <c r="G302" s="45">
        <v>0.98</v>
      </c>
      <c r="H302" s="46">
        <v>1074173.1640000001</v>
      </c>
      <c r="I302" s="48"/>
    </row>
    <row r="303" spans="2:9" x14ac:dyDescent="0.3">
      <c r="B303" s="41">
        <v>2.4</v>
      </c>
      <c r="C303" s="42" t="s">
        <v>5241</v>
      </c>
      <c r="D303" s="43"/>
      <c r="E303" s="43"/>
      <c r="F303" s="44"/>
      <c r="G303" s="45"/>
      <c r="H303" s="46"/>
      <c r="I303" s="48"/>
    </row>
    <row r="304" spans="2:9" x14ac:dyDescent="0.3">
      <c r="B304" s="41" t="s">
        <v>5242</v>
      </c>
      <c r="C304" s="42" t="s">
        <v>5243</v>
      </c>
      <c r="D304" s="43"/>
      <c r="E304" s="43"/>
      <c r="F304" s="44"/>
      <c r="G304" s="45"/>
      <c r="H304" s="46"/>
      <c r="I304" s="48"/>
    </row>
    <row r="305" spans="2:9" x14ac:dyDescent="0.3">
      <c r="B305" s="41" t="s">
        <v>5244</v>
      </c>
      <c r="C305" s="42"/>
      <c r="D305" s="43" t="s">
        <v>5245</v>
      </c>
      <c r="E305" s="43"/>
      <c r="F305" s="44" t="s">
        <v>106</v>
      </c>
      <c r="G305" s="45">
        <v>0.98444444440000001</v>
      </c>
      <c r="H305" s="46">
        <v>47104.483919999999</v>
      </c>
      <c r="I305" s="48"/>
    </row>
    <row r="306" spans="2:9" x14ac:dyDescent="0.3">
      <c r="B306" s="41" t="s">
        <v>5246</v>
      </c>
      <c r="C306" s="42"/>
      <c r="D306" s="43" t="s">
        <v>5247</v>
      </c>
      <c r="E306" s="43"/>
      <c r="F306" s="44" t="s">
        <v>106</v>
      </c>
      <c r="G306" s="45">
        <v>0.98333333329999995</v>
      </c>
      <c r="H306" s="46">
        <v>45431.233919999999</v>
      </c>
      <c r="I306" s="48"/>
    </row>
    <row r="307" spans="2:9" x14ac:dyDescent="0.3">
      <c r="B307" s="41" t="s">
        <v>5248</v>
      </c>
      <c r="C307" s="42"/>
      <c r="D307" s="43" t="s">
        <v>5249</v>
      </c>
      <c r="E307" s="43"/>
      <c r="F307" s="44" t="s">
        <v>5250</v>
      </c>
      <c r="G307" s="45">
        <v>0.97714285710000004</v>
      </c>
      <c r="H307" s="46">
        <v>191567.53409999999</v>
      </c>
      <c r="I307" s="48"/>
    </row>
    <row r="308" spans="2:9" x14ac:dyDescent="0.3">
      <c r="B308" s="41" t="s">
        <v>5251</v>
      </c>
      <c r="C308" s="42" t="s">
        <v>5252</v>
      </c>
      <c r="D308" s="43"/>
      <c r="E308" s="43"/>
      <c r="F308" s="44"/>
      <c r="G308" s="45"/>
      <c r="H308" s="46"/>
      <c r="I308" s="48"/>
    </row>
    <row r="309" spans="2:9" x14ac:dyDescent="0.3">
      <c r="B309" s="41" t="s">
        <v>5253</v>
      </c>
      <c r="C309" s="42"/>
      <c r="D309" s="43" t="s">
        <v>5254</v>
      </c>
      <c r="E309" s="43"/>
      <c r="F309" s="44" t="s">
        <v>585</v>
      </c>
      <c r="G309" s="45">
        <v>1</v>
      </c>
      <c r="H309" s="46">
        <v>14335.41194</v>
      </c>
      <c r="I309" s="48"/>
    </row>
    <row r="310" spans="2:9" x14ac:dyDescent="0.3">
      <c r="B310" s="41" t="s">
        <v>5255</v>
      </c>
      <c r="C310" s="42"/>
      <c r="D310" s="43" t="s">
        <v>5256</v>
      </c>
      <c r="E310" s="43"/>
      <c r="F310" s="44" t="s">
        <v>585</v>
      </c>
      <c r="G310" s="45">
        <v>1</v>
      </c>
      <c r="H310" s="46">
        <v>23746.767220000002</v>
      </c>
      <c r="I310" s="48"/>
    </row>
    <row r="311" spans="2:9" x14ac:dyDescent="0.3">
      <c r="B311" s="41" t="s">
        <v>5257</v>
      </c>
      <c r="C311" s="42"/>
      <c r="D311" s="43" t="s">
        <v>5258</v>
      </c>
      <c r="E311" s="43"/>
      <c r="F311" s="44" t="s">
        <v>585</v>
      </c>
      <c r="G311" s="45">
        <v>1</v>
      </c>
      <c r="H311" s="46">
        <v>18926.08958</v>
      </c>
      <c r="I311" s="48"/>
    </row>
    <row r="312" spans="2:9" x14ac:dyDescent="0.3">
      <c r="B312" s="41" t="s">
        <v>5259</v>
      </c>
      <c r="C312" s="42" t="s">
        <v>5260</v>
      </c>
      <c r="D312" s="43"/>
      <c r="E312" s="43"/>
      <c r="F312" s="44"/>
      <c r="G312" s="45"/>
      <c r="H312" s="46"/>
      <c r="I312" s="48"/>
    </row>
    <row r="313" spans="2:9" x14ac:dyDescent="0.3">
      <c r="B313" s="41" t="s">
        <v>5261</v>
      </c>
      <c r="C313" s="42"/>
      <c r="D313" s="43" t="s">
        <v>5262</v>
      </c>
      <c r="E313" s="43"/>
      <c r="F313" s="44" t="s">
        <v>205</v>
      </c>
      <c r="G313" s="45">
        <v>1</v>
      </c>
      <c r="H313" s="46">
        <v>111477.2427</v>
      </c>
      <c r="I313" s="48"/>
    </row>
    <row r="314" spans="2:9" x14ac:dyDescent="0.3">
      <c r="B314" s="41" t="s">
        <v>5263</v>
      </c>
      <c r="C314" s="42"/>
      <c r="D314" s="43" t="s">
        <v>5264</v>
      </c>
      <c r="E314" s="43"/>
      <c r="F314" s="44" t="s">
        <v>205</v>
      </c>
      <c r="G314" s="45">
        <v>1</v>
      </c>
      <c r="H314" s="46">
        <v>115824.84759999999</v>
      </c>
      <c r="I314" s="48"/>
    </row>
    <row r="315" spans="2:9" x14ac:dyDescent="0.3">
      <c r="B315" s="41" t="s">
        <v>5265</v>
      </c>
      <c r="C315" s="42"/>
      <c r="D315" s="43" t="s">
        <v>5266</v>
      </c>
      <c r="E315" s="43"/>
      <c r="F315" s="44" t="s">
        <v>205</v>
      </c>
      <c r="G315" s="45">
        <v>1</v>
      </c>
      <c r="H315" s="46">
        <v>102374.6298</v>
      </c>
      <c r="I315" s="48"/>
    </row>
    <row r="316" spans="2:9" x14ac:dyDescent="0.3">
      <c r="B316" s="41" t="s">
        <v>5267</v>
      </c>
      <c r="C316" s="42" t="s">
        <v>5268</v>
      </c>
      <c r="D316" s="43"/>
      <c r="E316" s="43"/>
      <c r="F316" s="44"/>
      <c r="G316" s="45"/>
      <c r="H316" s="46"/>
      <c r="I316" s="48"/>
    </row>
    <row r="317" spans="2:9" x14ac:dyDescent="0.3">
      <c r="B317" s="41" t="s">
        <v>5269</v>
      </c>
      <c r="C317" s="42" t="s">
        <v>5270</v>
      </c>
      <c r="D317" s="43"/>
      <c r="E317" s="43"/>
      <c r="F317" s="44"/>
      <c r="G317" s="45"/>
      <c r="H317" s="46"/>
      <c r="I317" s="48"/>
    </row>
    <row r="318" spans="2:9" x14ac:dyDescent="0.3">
      <c r="B318" s="41" t="s">
        <v>5271</v>
      </c>
      <c r="C318" s="42"/>
      <c r="D318" s="43" t="s">
        <v>5272</v>
      </c>
      <c r="E318" s="43"/>
      <c r="F318" s="44" t="s">
        <v>5250</v>
      </c>
      <c r="G318" s="45">
        <v>1</v>
      </c>
      <c r="H318" s="46">
        <v>102286.75</v>
      </c>
      <c r="I318" s="48"/>
    </row>
    <row r="319" spans="2:9" x14ac:dyDescent="0.3">
      <c r="B319" s="41" t="s">
        <v>5273</v>
      </c>
      <c r="C319" s="42"/>
      <c r="D319" s="43" t="s">
        <v>5274</v>
      </c>
      <c r="E319" s="43"/>
      <c r="F319" s="44" t="s">
        <v>5250</v>
      </c>
      <c r="G319" s="45">
        <v>1</v>
      </c>
      <c r="H319" s="46">
        <v>112979.6156</v>
      </c>
      <c r="I319" s="48"/>
    </row>
    <row r="320" spans="2:9" x14ac:dyDescent="0.3">
      <c r="B320" s="41" t="s">
        <v>5275</v>
      </c>
      <c r="C320" s="42" t="s">
        <v>5276</v>
      </c>
      <c r="D320" s="43"/>
      <c r="E320" s="43"/>
      <c r="F320" s="44"/>
      <c r="G320" s="45"/>
      <c r="H320" s="46"/>
      <c r="I320" s="48"/>
    </row>
    <row r="321" spans="2:9" x14ac:dyDescent="0.3">
      <c r="B321" s="41" t="s">
        <v>5277</v>
      </c>
      <c r="C321" s="42"/>
      <c r="D321" s="43" t="s">
        <v>5278</v>
      </c>
      <c r="E321" s="43"/>
      <c r="F321" s="44" t="s">
        <v>106</v>
      </c>
      <c r="G321" s="45">
        <v>0.96750000000000003</v>
      </c>
      <c r="H321" s="46">
        <v>129116.45819999999</v>
      </c>
      <c r="I321" s="48"/>
    </row>
    <row r="322" spans="2:9" x14ac:dyDescent="0.3">
      <c r="B322" s="41" t="s">
        <v>5279</v>
      </c>
      <c r="C322" s="42"/>
      <c r="D322" s="43" t="s">
        <v>5280</v>
      </c>
      <c r="E322" s="43"/>
      <c r="F322" s="44" t="s">
        <v>106</v>
      </c>
      <c r="G322" s="45">
        <v>0.96750000000000003</v>
      </c>
      <c r="H322" s="46">
        <v>161545.07269999999</v>
      </c>
      <c r="I322" s="48"/>
    </row>
    <row r="323" spans="2:9" x14ac:dyDescent="0.3">
      <c r="B323" s="41" t="s">
        <v>5281</v>
      </c>
      <c r="C323" s="42"/>
      <c r="D323" s="43" t="s">
        <v>5282</v>
      </c>
      <c r="E323" s="43"/>
      <c r="F323" s="44" t="s">
        <v>106</v>
      </c>
      <c r="G323" s="45">
        <v>0.96750000000000003</v>
      </c>
      <c r="H323" s="46">
        <v>193530.93719999999</v>
      </c>
      <c r="I323" s="48"/>
    </row>
    <row r="324" spans="2:9" x14ac:dyDescent="0.3">
      <c r="B324" s="41" t="s">
        <v>5283</v>
      </c>
      <c r="C324" s="42"/>
      <c r="D324" s="43" t="s">
        <v>5284</v>
      </c>
      <c r="E324" s="43"/>
      <c r="F324" s="44" t="s">
        <v>106</v>
      </c>
      <c r="G324" s="45">
        <v>0.96750000000000003</v>
      </c>
      <c r="H324" s="46">
        <v>241938.16949999999</v>
      </c>
      <c r="I324" s="48"/>
    </row>
    <row r="325" spans="2:9" x14ac:dyDescent="0.3">
      <c r="B325" s="41">
        <v>2.5</v>
      </c>
      <c r="C325" s="42" t="s">
        <v>5285</v>
      </c>
      <c r="D325" s="43"/>
      <c r="E325" s="43"/>
      <c r="F325" s="44"/>
      <c r="G325" s="45"/>
      <c r="H325" s="46"/>
      <c r="I325" s="48"/>
    </row>
    <row r="326" spans="2:9" x14ac:dyDescent="0.3">
      <c r="B326" s="41">
        <v>2.6</v>
      </c>
      <c r="C326" s="42" t="s">
        <v>5286</v>
      </c>
      <c r="D326" s="43"/>
      <c r="E326" s="43"/>
      <c r="F326" s="44"/>
      <c r="G326" s="45"/>
      <c r="H326" s="46"/>
      <c r="I326" s="48"/>
    </row>
    <row r="327" spans="2:9" x14ac:dyDescent="0.3">
      <c r="B327" s="41" t="s">
        <v>5287</v>
      </c>
      <c r="C327" s="42" t="s">
        <v>5288</v>
      </c>
      <c r="D327" s="43"/>
      <c r="E327" s="43"/>
      <c r="F327" s="44"/>
      <c r="G327" s="45"/>
      <c r="H327" s="46"/>
      <c r="I327" s="48"/>
    </row>
    <row r="328" spans="2:9" x14ac:dyDescent="0.3">
      <c r="B328" s="41">
        <v>2.7</v>
      </c>
      <c r="C328" s="42" t="s">
        <v>5289</v>
      </c>
      <c r="D328" s="43"/>
      <c r="E328" s="43"/>
      <c r="F328" s="44"/>
      <c r="G328" s="45"/>
      <c r="H328" s="46"/>
      <c r="I328" s="48"/>
    </row>
    <row r="329" spans="2:9" x14ac:dyDescent="0.3">
      <c r="B329" s="41" t="s">
        <v>5290</v>
      </c>
      <c r="C329" s="42"/>
      <c r="D329" s="43" t="s">
        <v>5291</v>
      </c>
      <c r="E329" s="43"/>
      <c r="F329" s="44" t="s">
        <v>106</v>
      </c>
      <c r="G329" s="45">
        <v>1</v>
      </c>
      <c r="H329" s="46">
        <v>307930.647</v>
      </c>
      <c r="I329" s="48"/>
    </row>
    <row r="330" spans="2:9" x14ac:dyDescent="0.3">
      <c r="B330" s="41" t="s">
        <v>5292</v>
      </c>
      <c r="C330" s="42"/>
      <c r="D330" s="43" t="s">
        <v>5293</v>
      </c>
      <c r="E330" s="43"/>
      <c r="F330" s="44" t="s">
        <v>106</v>
      </c>
      <c r="G330" s="45">
        <v>0.98166666670000002</v>
      </c>
      <c r="H330" s="46">
        <v>107498.504</v>
      </c>
      <c r="I330" s="48"/>
    </row>
    <row r="331" spans="2:9" ht="27.6" x14ac:dyDescent="0.3">
      <c r="B331" s="41" t="s">
        <v>5294</v>
      </c>
      <c r="C331" s="42"/>
      <c r="D331" s="43" t="s">
        <v>5295</v>
      </c>
      <c r="E331" s="43"/>
      <c r="F331" s="44" t="s">
        <v>205</v>
      </c>
      <c r="G331" s="45">
        <v>0.97499999999999998</v>
      </c>
      <c r="H331" s="46">
        <v>1096491.9620000001</v>
      </c>
      <c r="I331" s="48"/>
    </row>
    <row r="332" spans="2:9" ht="27.6" x14ac:dyDescent="0.3">
      <c r="B332" s="41" t="s">
        <v>5296</v>
      </c>
      <c r="C332" s="42"/>
      <c r="D332" s="43" t="s">
        <v>5297</v>
      </c>
      <c r="E332" s="43"/>
      <c r="F332" s="44" t="s">
        <v>205</v>
      </c>
      <c r="G332" s="45">
        <v>0.98399999999999999</v>
      </c>
      <c r="H332" s="46">
        <v>987195.96239999996</v>
      </c>
      <c r="I332" s="48"/>
    </row>
    <row r="333" spans="2:9" ht="27.6" x14ac:dyDescent="0.3">
      <c r="B333" s="41" t="s">
        <v>5298</v>
      </c>
      <c r="C333" s="42"/>
      <c r="D333" s="43" t="s">
        <v>5299</v>
      </c>
      <c r="E333" s="43"/>
      <c r="F333" s="44" t="s">
        <v>205</v>
      </c>
      <c r="G333" s="45">
        <v>0.97499999999999998</v>
      </c>
      <c r="H333" s="46">
        <v>1209858.3259999999</v>
      </c>
      <c r="I333" s="48"/>
    </row>
    <row r="334" spans="2:9" ht="27.6" x14ac:dyDescent="0.3">
      <c r="B334" s="41" t="s">
        <v>5300</v>
      </c>
      <c r="C334" s="42"/>
      <c r="D334" s="43" t="s">
        <v>5301</v>
      </c>
      <c r="E334" s="43"/>
      <c r="F334" s="44" t="s">
        <v>205</v>
      </c>
      <c r="G334" s="45">
        <v>0.98399999999999999</v>
      </c>
      <c r="H334" s="46">
        <v>1100562.3259999999</v>
      </c>
      <c r="I334" s="48"/>
    </row>
    <row r="335" spans="2:9" ht="27.6" x14ac:dyDescent="0.3">
      <c r="B335" s="41" t="s">
        <v>5302</v>
      </c>
      <c r="C335" s="42"/>
      <c r="D335" s="43" t="s">
        <v>5303</v>
      </c>
      <c r="E335" s="43"/>
      <c r="F335" s="44" t="s">
        <v>205</v>
      </c>
      <c r="G335" s="45">
        <v>0.97499999999999998</v>
      </c>
      <c r="H335" s="46">
        <v>1084699.845</v>
      </c>
      <c r="I335" s="48"/>
    </row>
    <row r="336" spans="2:9" ht="27.6" x14ac:dyDescent="0.3">
      <c r="B336" s="41" t="s">
        <v>5304</v>
      </c>
      <c r="C336" s="42"/>
      <c r="D336" s="43" t="s">
        <v>5305</v>
      </c>
      <c r="E336" s="43"/>
      <c r="F336" s="44" t="s">
        <v>205</v>
      </c>
      <c r="G336" s="45">
        <v>0.98399999999999999</v>
      </c>
      <c r="H336" s="46">
        <v>975403.84510000004</v>
      </c>
      <c r="I336" s="48"/>
    </row>
    <row r="337" spans="2:9" ht="27.6" x14ac:dyDescent="0.3">
      <c r="B337" s="41" t="s">
        <v>5306</v>
      </c>
      <c r="C337" s="42"/>
      <c r="D337" s="43" t="s">
        <v>5307</v>
      </c>
      <c r="E337" s="43"/>
      <c r="F337" s="44" t="s">
        <v>205</v>
      </c>
      <c r="G337" s="45">
        <v>0.97499999999999998</v>
      </c>
      <c r="H337" s="46">
        <v>1181678.709</v>
      </c>
      <c r="I337" s="48"/>
    </row>
    <row r="338" spans="2:9" ht="27.6" x14ac:dyDescent="0.3">
      <c r="B338" s="41" t="s">
        <v>5308</v>
      </c>
      <c r="C338" s="42"/>
      <c r="D338" s="43" t="s">
        <v>5309</v>
      </c>
      <c r="E338" s="43"/>
      <c r="F338" s="44" t="s">
        <v>205</v>
      </c>
      <c r="G338" s="45">
        <v>0.98399999999999999</v>
      </c>
      <c r="H338" s="46">
        <v>1072382.709</v>
      </c>
      <c r="I338" s="48"/>
    </row>
    <row r="339" spans="2:9" x14ac:dyDescent="0.3">
      <c r="B339" s="41">
        <v>3</v>
      </c>
      <c r="C339" s="42" t="s">
        <v>5310</v>
      </c>
      <c r="D339" s="43"/>
      <c r="E339" s="43"/>
      <c r="F339" s="44"/>
      <c r="G339" s="45"/>
      <c r="H339" s="46"/>
      <c r="I339" s="48"/>
    </row>
    <row r="340" spans="2:9" x14ac:dyDescent="0.3">
      <c r="B340" s="41">
        <v>3.1</v>
      </c>
      <c r="C340" s="42" t="s">
        <v>5311</v>
      </c>
      <c r="D340" s="43"/>
      <c r="E340" s="43"/>
      <c r="F340" s="44"/>
      <c r="G340" s="45"/>
      <c r="H340" s="46"/>
      <c r="I340" s="48"/>
    </row>
    <row r="341" spans="2:9" x14ac:dyDescent="0.3">
      <c r="B341" s="41" t="s">
        <v>5312</v>
      </c>
      <c r="C341" s="42" t="s">
        <v>5313</v>
      </c>
      <c r="D341" s="43"/>
      <c r="E341" s="43"/>
      <c r="F341" s="44"/>
      <c r="G341" s="45"/>
      <c r="H341" s="46"/>
      <c r="I341" s="48"/>
    </row>
    <row r="342" spans="2:9" x14ac:dyDescent="0.3">
      <c r="B342" s="41" t="s">
        <v>5314</v>
      </c>
      <c r="C342" s="42" t="s">
        <v>5315</v>
      </c>
      <c r="D342" s="43"/>
      <c r="E342" s="43"/>
      <c r="F342" s="44"/>
      <c r="G342" s="45"/>
      <c r="H342" s="46"/>
      <c r="I342" s="48"/>
    </row>
    <row r="343" spans="2:9" x14ac:dyDescent="0.3">
      <c r="B343" s="41" t="s">
        <v>5316</v>
      </c>
      <c r="C343" s="42" t="s">
        <v>5317</v>
      </c>
      <c r="D343" s="43"/>
      <c r="E343" s="43"/>
      <c r="F343" s="44"/>
      <c r="G343" s="45"/>
      <c r="H343" s="46"/>
      <c r="I343" s="48"/>
    </row>
    <row r="344" spans="2:9" x14ac:dyDescent="0.3">
      <c r="B344" s="41" t="s">
        <v>5318</v>
      </c>
      <c r="C344" s="42"/>
      <c r="D344" s="43" t="s">
        <v>5319</v>
      </c>
      <c r="E344" s="43"/>
      <c r="F344" s="44" t="s">
        <v>106</v>
      </c>
      <c r="G344" s="45">
        <v>0.98166666670000002</v>
      </c>
      <c r="H344" s="46">
        <v>97028.517600000006</v>
      </c>
      <c r="I344" s="48"/>
    </row>
    <row r="345" spans="2:9" x14ac:dyDescent="0.3">
      <c r="B345" s="41" t="s">
        <v>5320</v>
      </c>
      <c r="C345" s="42" t="s">
        <v>5321</v>
      </c>
      <c r="D345" s="43"/>
      <c r="E345" s="43"/>
      <c r="F345" s="44"/>
      <c r="G345" s="45"/>
      <c r="H345" s="46"/>
      <c r="I345" s="48"/>
    </row>
    <row r="346" spans="2:9" x14ac:dyDescent="0.3">
      <c r="B346" s="41" t="s">
        <v>5322</v>
      </c>
      <c r="C346" s="42"/>
      <c r="D346" s="43" t="s">
        <v>5323</v>
      </c>
      <c r="E346" s="43"/>
      <c r="F346" s="44" t="s">
        <v>355</v>
      </c>
      <c r="G346" s="45">
        <v>0.98166666670000002</v>
      </c>
      <c r="H346" s="46">
        <v>71599.896999999997</v>
      </c>
      <c r="I346" s="48"/>
    </row>
    <row r="347" spans="2:9" x14ac:dyDescent="0.3">
      <c r="B347" s="41" t="s">
        <v>5324</v>
      </c>
      <c r="C347" s="42"/>
      <c r="D347" s="43" t="s">
        <v>5325</v>
      </c>
      <c r="E347" s="43"/>
      <c r="F347" s="44" t="s">
        <v>355</v>
      </c>
      <c r="G347" s="45">
        <v>0.98166666670000002</v>
      </c>
      <c r="H347" s="46">
        <v>119988.8725</v>
      </c>
      <c r="I347" s="48"/>
    </row>
    <row r="348" spans="2:9" x14ac:dyDescent="0.3">
      <c r="B348" s="41">
        <v>3.2</v>
      </c>
      <c r="C348" s="42" t="s">
        <v>5326</v>
      </c>
      <c r="D348" s="43"/>
      <c r="E348" s="43"/>
      <c r="F348" s="44"/>
      <c r="G348" s="45"/>
      <c r="H348" s="46"/>
      <c r="I348" s="48"/>
    </row>
    <row r="349" spans="2:9" x14ac:dyDescent="0.3">
      <c r="B349" s="41">
        <v>46084</v>
      </c>
      <c r="C349" s="42" t="s">
        <v>5327</v>
      </c>
      <c r="D349" s="43"/>
      <c r="E349" s="43"/>
      <c r="F349" s="44"/>
      <c r="G349" s="45"/>
      <c r="H349" s="46"/>
      <c r="I349" s="48"/>
    </row>
    <row r="350" spans="2:9" x14ac:dyDescent="0.3">
      <c r="B350" s="41" t="s">
        <v>5328</v>
      </c>
      <c r="C350" s="42"/>
      <c r="D350" s="43" t="s">
        <v>5329</v>
      </c>
      <c r="E350" s="43"/>
      <c r="F350" s="44" t="s">
        <v>355</v>
      </c>
      <c r="G350" s="45">
        <v>0.97714285710000004</v>
      </c>
      <c r="H350" s="46">
        <v>154984.88380000001</v>
      </c>
      <c r="I350" s="48"/>
    </row>
    <row r="351" spans="2:9" x14ac:dyDescent="0.3">
      <c r="B351" s="41" t="s">
        <v>5330</v>
      </c>
      <c r="C351" s="42"/>
      <c r="D351" s="43" t="s">
        <v>5331</v>
      </c>
      <c r="E351" s="43"/>
      <c r="F351" s="44" t="s">
        <v>355</v>
      </c>
      <c r="G351" s="45">
        <v>0.98833333329999995</v>
      </c>
      <c r="H351" s="46">
        <v>100608.348</v>
      </c>
      <c r="I351" s="48"/>
    </row>
    <row r="352" spans="2:9" x14ac:dyDescent="0.3">
      <c r="B352" s="41" t="s">
        <v>5332</v>
      </c>
      <c r="C352" s="42"/>
      <c r="D352" s="43" t="s">
        <v>5333</v>
      </c>
      <c r="E352" s="43"/>
      <c r="F352" s="44" t="s">
        <v>355</v>
      </c>
      <c r="G352" s="45">
        <v>0.98833333329999995</v>
      </c>
      <c r="H352" s="46">
        <v>100148.348</v>
      </c>
      <c r="I352" s="48"/>
    </row>
    <row r="353" spans="2:9" x14ac:dyDescent="0.3">
      <c r="B353" s="41">
        <v>3.4</v>
      </c>
      <c r="C353" s="42" t="s">
        <v>5334</v>
      </c>
      <c r="D353" s="43"/>
      <c r="E353" s="43"/>
      <c r="F353" s="44"/>
      <c r="G353" s="45"/>
      <c r="H353" s="46"/>
      <c r="I353" s="48"/>
    </row>
    <row r="354" spans="2:9" x14ac:dyDescent="0.3">
      <c r="B354" s="41" t="s">
        <v>5335</v>
      </c>
      <c r="C354" s="42"/>
      <c r="D354" s="43" t="s">
        <v>5336</v>
      </c>
      <c r="E354" s="43"/>
      <c r="F354" s="44" t="s">
        <v>106</v>
      </c>
      <c r="G354" s="45">
        <v>0.99399999999999999</v>
      </c>
      <c r="H354" s="46">
        <v>137578.83549999999</v>
      </c>
      <c r="I354" s="48"/>
    </row>
    <row r="355" spans="2:9" x14ac:dyDescent="0.3">
      <c r="B355" s="41" t="s">
        <v>5337</v>
      </c>
      <c r="C355" s="42"/>
      <c r="D355" s="43" t="s">
        <v>5338</v>
      </c>
      <c r="E355" s="43"/>
      <c r="F355" s="44" t="s">
        <v>106</v>
      </c>
      <c r="G355" s="45">
        <v>0.99399999999999999</v>
      </c>
      <c r="H355" s="46">
        <v>137578.83549999999</v>
      </c>
      <c r="I355" s="48"/>
    </row>
    <row r="356" spans="2:9" x14ac:dyDescent="0.3">
      <c r="B356" s="41">
        <v>3.5</v>
      </c>
      <c r="C356" s="42" t="s">
        <v>5339</v>
      </c>
      <c r="D356" s="43"/>
      <c r="E356" s="43"/>
      <c r="F356" s="44"/>
      <c r="G356" s="45"/>
      <c r="H356" s="46"/>
      <c r="I356" s="48"/>
    </row>
    <row r="357" spans="2:9" x14ac:dyDescent="0.3">
      <c r="B357" s="41" t="s">
        <v>5340</v>
      </c>
      <c r="C357" s="42" t="s">
        <v>5341</v>
      </c>
      <c r="D357" s="43"/>
      <c r="E357" s="43"/>
      <c r="F357" s="44"/>
      <c r="G357" s="45"/>
      <c r="H357" s="46"/>
      <c r="I357" s="48"/>
    </row>
    <row r="358" spans="2:9" x14ac:dyDescent="0.3">
      <c r="B358" s="41" t="s">
        <v>5342</v>
      </c>
      <c r="C358" s="42" t="s">
        <v>5343</v>
      </c>
      <c r="D358" s="43"/>
      <c r="E358" s="43"/>
      <c r="F358" s="44"/>
      <c r="G358" s="45"/>
      <c r="H358" s="46"/>
      <c r="I358" s="48"/>
    </row>
    <row r="359" spans="2:9" x14ac:dyDescent="0.3">
      <c r="B359" s="41" t="s">
        <v>5344</v>
      </c>
      <c r="C359" s="42"/>
      <c r="D359" s="43" t="s">
        <v>5345</v>
      </c>
      <c r="E359" s="43"/>
      <c r="F359" s="44" t="s">
        <v>106</v>
      </c>
      <c r="G359" s="45">
        <v>0.97499999999999998</v>
      </c>
      <c r="H359" s="46">
        <v>49583.164120000001</v>
      </c>
      <c r="I359" s="48"/>
    </row>
    <row r="360" spans="2:9" x14ac:dyDescent="0.3">
      <c r="B360" s="41" t="s">
        <v>5346</v>
      </c>
      <c r="C360" s="42" t="s">
        <v>5347</v>
      </c>
      <c r="D360" s="43"/>
      <c r="E360" s="43"/>
      <c r="F360" s="44"/>
      <c r="G360" s="45"/>
      <c r="H360" s="46"/>
      <c r="I360" s="48"/>
    </row>
    <row r="361" spans="2:9" x14ac:dyDescent="0.3">
      <c r="B361" s="41" t="s">
        <v>5348</v>
      </c>
      <c r="C361" s="42"/>
      <c r="D361" s="43" t="s">
        <v>5349</v>
      </c>
      <c r="E361" s="43"/>
      <c r="F361" s="44" t="s">
        <v>106</v>
      </c>
      <c r="G361" s="45">
        <v>0.98</v>
      </c>
      <c r="H361" s="46">
        <v>93495.597999999998</v>
      </c>
      <c r="I361" s="48"/>
    </row>
    <row r="362" spans="2:9" x14ac:dyDescent="0.3">
      <c r="B362" s="41" t="s">
        <v>5350</v>
      </c>
      <c r="C362" s="42"/>
      <c r="D362" s="43" t="s">
        <v>5351</v>
      </c>
      <c r="E362" s="43"/>
      <c r="F362" s="44" t="s">
        <v>106</v>
      </c>
      <c r="G362" s="45">
        <v>0.97666666670000002</v>
      </c>
      <c r="H362" s="46">
        <v>74089.347999999998</v>
      </c>
      <c r="I362" s="48"/>
    </row>
    <row r="363" spans="2:9" x14ac:dyDescent="0.3">
      <c r="B363" s="41" t="s">
        <v>5352</v>
      </c>
      <c r="C363" s="42"/>
      <c r="D363" s="43" t="s">
        <v>5353</v>
      </c>
      <c r="E363" s="43"/>
      <c r="F363" s="44" t="s">
        <v>106</v>
      </c>
      <c r="G363" s="45">
        <v>0.96833333330000004</v>
      </c>
      <c r="H363" s="46">
        <v>88751.847999999998</v>
      </c>
      <c r="I363" s="48"/>
    </row>
    <row r="364" spans="2:9" x14ac:dyDescent="0.3">
      <c r="B364" s="41" t="s">
        <v>5354</v>
      </c>
      <c r="C364" s="42" t="s">
        <v>5355</v>
      </c>
      <c r="D364" s="43"/>
      <c r="E364" s="43"/>
      <c r="F364" s="44"/>
      <c r="G364" s="45"/>
      <c r="H364" s="46"/>
      <c r="I364" s="48"/>
    </row>
    <row r="365" spans="2:9" x14ac:dyDescent="0.3">
      <c r="B365" s="41">
        <v>3.6</v>
      </c>
      <c r="C365" s="42" t="s">
        <v>5356</v>
      </c>
      <c r="D365" s="43"/>
      <c r="E365" s="43"/>
      <c r="F365" s="44"/>
      <c r="G365" s="45"/>
      <c r="H365" s="46"/>
      <c r="I365" s="48"/>
    </row>
    <row r="366" spans="2:9" x14ac:dyDescent="0.3">
      <c r="B366" s="41" t="s">
        <v>5357</v>
      </c>
      <c r="C366" s="42" t="s">
        <v>5358</v>
      </c>
      <c r="D366" s="43"/>
      <c r="E366" s="43"/>
      <c r="F366" s="44"/>
      <c r="G366" s="45"/>
      <c r="H366" s="46"/>
      <c r="I366" s="48"/>
    </row>
    <row r="367" spans="2:9" ht="27.6" x14ac:dyDescent="0.3">
      <c r="B367" s="41" t="s">
        <v>5359</v>
      </c>
      <c r="C367" s="42"/>
      <c r="D367" s="43" t="s">
        <v>5360</v>
      </c>
      <c r="E367" s="43"/>
      <c r="F367" s="44" t="s">
        <v>106</v>
      </c>
      <c r="G367" s="45">
        <v>0.97571428569999996</v>
      </c>
      <c r="H367" s="46">
        <v>390417.04200000002</v>
      </c>
      <c r="I367" s="48"/>
    </row>
    <row r="368" spans="2:9" ht="27.6" x14ac:dyDescent="0.3">
      <c r="B368" s="41" t="s">
        <v>5361</v>
      </c>
      <c r="C368" s="42"/>
      <c r="D368" s="43" t="s">
        <v>5362</v>
      </c>
      <c r="E368" s="43"/>
      <c r="F368" s="44" t="s">
        <v>106</v>
      </c>
      <c r="G368" s="45">
        <v>0.97571428569999996</v>
      </c>
      <c r="H368" s="46">
        <v>377306.467</v>
      </c>
      <c r="I368" s="48"/>
    </row>
    <row r="369" spans="2:9" ht="27.6" x14ac:dyDescent="0.3">
      <c r="B369" s="41" t="s">
        <v>5363</v>
      </c>
      <c r="C369" s="42"/>
      <c r="D369" s="43" t="s">
        <v>5364</v>
      </c>
      <c r="E369" s="43"/>
      <c r="F369" s="44" t="s">
        <v>106</v>
      </c>
      <c r="G369" s="45">
        <v>0.97571428569999996</v>
      </c>
      <c r="H369" s="46">
        <v>368170.86700000003</v>
      </c>
      <c r="I369" s="48"/>
    </row>
    <row r="370" spans="2:9" ht="27.6" x14ac:dyDescent="0.3">
      <c r="B370" s="41" t="s">
        <v>5365</v>
      </c>
      <c r="C370" s="42"/>
      <c r="D370" s="43" t="s">
        <v>5366</v>
      </c>
      <c r="E370" s="43"/>
      <c r="F370" s="44" t="s">
        <v>106</v>
      </c>
      <c r="G370" s="45">
        <v>0.97571428569999996</v>
      </c>
      <c r="H370" s="46">
        <v>363894.592</v>
      </c>
      <c r="I370" s="48"/>
    </row>
    <row r="371" spans="2:9" x14ac:dyDescent="0.3">
      <c r="B371" s="41" t="s">
        <v>5367</v>
      </c>
      <c r="C371" s="42"/>
      <c r="D371" s="43" t="s">
        <v>5368</v>
      </c>
      <c r="E371" s="43"/>
      <c r="F371" s="44" t="s">
        <v>106</v>
      </c>
      <c r="G371" s="45">
        <v>0.97571428569999996</v>
      </c>
      <c r="H371" s="46">
        <v>363380.54200000002</v>
      </c>
      <c r="I371" s="48"/>
    </row>
    <row r="372" spans="2:9" ht="27.6" x14ac:dyDescent="0.3">
      <c r="B372" s="41" t="s">
        <v>5369</v>
      </c>
      <c r="C372" s="42"/>
      <c r="D372" s="43" t="s">
        <v>5370</v>
      </c>
      <c r="E372" s="43"/>
      <c r="F372" s="44" t="s">
        <v>106</v>
      </c>
      <c r="G372" s="45">
        <v>0.97571428569999996</v>
      </c>
      <c r="H372" s="46">
        <v>190476.27100000001</v>
      </c>
      <c r="I372" s="48"/>
    </row>
    <row r="373" spans="2:9" ht="27.6" x14ac:dyDescent="0.3">
      <c r="B373" s="41" t="s">
        <v>5371</v>
      </c>
      <c r="C373" s="42"/>
      <c r="D373" s="43" t="s">
        <v>5372</v>
      </c>
      <c r="E373" s="43"/>
      <c r="F373" s="44" t="s">
        <v>106</v>
      </c>
      <c r="G373" s="45">
        <v>0.97571428569999996</v>
      </c>
      <c r="H373" s="46">
        <v>184082.50099999999</v>
      </c>
      <c r="I373" s="48"/>
    </row>
    <row r="374" spans="2:9" ht="27.6" x14ac:dyDescent="0.3">
      <c r="B374" s="41" t="s">
        <v>5373</v>
      </c>
      <c r="C374" s="42"/>
      <c r="D374" s="43" t="s">
        <v>5374</v>
      </c>
      <c r="E374" s="43"/>
      <c r="F374" s="44" t="s">
        <v>106</v>
      </c>
      <c r="G374" s="45">
        <v>0.97571428569999996</v>
      </c>
      <c r="H374" s="46">
        <v>180517.84599999999</v>
      </c>
      <c r="I374" s="48"/>
    </row>
    <row r="375" spans="2:9" ht="27.6" x14ac:dyDescent="0.3">
      <c r="B375" s="41" t="s">
        <v>5375</v>
      </c>
      <c r="C375" s="42"/>
      <c r="D375" s="43" t="s">
        <v>5376</v>
      </c>
      <c r="E375" s="43"/>
      <c r="F375" s="44" t="s">
        <v>106</v>
      </c>
      <c r="G375" s="45">
        <v>0.97571428569999996</v>
      </c>
      <c r="H375" s="46">
        <v>178282.016</v>
      </c>
      <c r="I375" s="48"/>
    </row>
    <row r="376" spans="2:9" x14ac:dyDescent="0.3">
      <c r="B376" s="41" t="s">
        <v>5377</v>
      </c>
      <c r="C376" s="42"/>
      <c r="D376" s="43" t="s">
        <v>5378</v>
      </c>
      <c r="E376" s="43"/>
      <c r="F376" s="44" t="s">
        <v>106</v>
      </c>
      <c r="G376" s="45">
        <v>0.97571428569999996</v>
      </c>
      <c r="H376" s="46">
        <v>177245.17600000001</v>
      </c>
      <c r="I376" s="48"/>
    </row>
    <row r="377" spans="2:9" x14ac:dyDescent="0.3">
      <c r="B377" s="41" t="s">
        <v>5379</v>
      </c>
      <c r="C377" s="42" t="s">
        <v>5380</v>
      </c>
      <c r="D377" s="43"/>
      <c r="E377" s="43"/>
      <c r="F377" s="44"/>
      <c r="G377" s="45"/>
      <c r="H377" s="46"/>
      <c r="I377" s="48"/>
    </row>
    <row r="378" spans="2:9" x14ac:dyDescent="0.3">
      <c r="B378" s="41" t="s">
        <v>5381</v>
      </c>
      <c r="C378" s="42" t="s">
        <v>5382</v>
      </c>
      <c r="D378" s="43"/>
      <c r="E378" s="43"/>
      <c r="F378" s="44"/>
      <c r="G378" s="45"/>
      <c r="H378" s="46"/>
      <c r="I378" s="48"/>
    </row>
    <row r="379" spans="2:9" x14ac:dyDescent="0.3">
      <c r="B379" s="41" t="s">
        <v>5383</v>
      </c>
      <c r="C379" s="42" t="s">
        <v>5384</v>
      </c>
      <c r="D379" s="43"/>
      <c r="E379" s="43"/>
      <c r="F379" s="44"/>
      <c r="G379" s="45"/>
      <c r="H379" s="46"/>
      <c r="I379" s="48"/>
    </row>
    <row r="380" spans="2:9" x14ac:dyDescent="0.3">
      <c r="B380" s="41" t="s">
        <v>5385</v>
      </c>
      <c r="C380" s="42" t="s">
        <v>5386</v>
      </c>
      <c r="D380" s="43"/>
      <c r="E380" s="43"/>
      <c r="F380" s="44"/>
      <c r="G380" s="45"/>
      <c r="H380" s="46"/>
      <c r="I380" s="48"/>
    </row>
    <row r="381" spans="2:9" x14ac:dyDescent="0.3">
      <c r="B381" s="41" t="s">
        <v>5387</v>
      </c>
      <c r="C381" s="42" t="s">
        <v>5388</v>
      </c>
      <c r="D381" s="43"/>
      <c r="E381" s="43"/>
      <c r="F381" s="44"/>
      <c r="G381" s="45"/>
      <c r="H381" s="46"/>
      <c r="I381" s="48"/>
    </row>
    <row r="382" spans="2:9" x14ac:dyDescent="0.3">
      <c r="B382" s="41">
        <v>3.7</v>
      </c>
      <c r="C382" s="42" t="s">
        <v>5389</v>
      </c>
      <c r="D382" s="43"/>
      <c r="E382" s="43"/>
      <c r="F382" s="44"/>
      <c r="G382" s="45"/>
      <c r="H382" s="46"/>
      <c r="I382" s="48"/>
    </row>
    <row r="383" spans="2:9" x14ac:dyDescent="0.3">
      <c r="B383" s="41" t="s">
        <v>5390</v>
      </c>
      <c r="C383" s="42"/>
      <c r="D383" s="43" t="s">
        <v>5391</v>
      </c>
      <c r="E383" s="43"/>
      <c r="F383" s="44" t="s">
        <v>106</v>
      </c>
      <c r="G383" s="45">
        <v>0.98166666670000002</v>
      </c>
      <c r="H383" s="46">
        <v>88752.721999999994</v>
      </c>
      <c r="I383" s="48"/>
    </row>
    <row r="384" spans="2:9" x14ac:dyDescent="0.3">
      <c r="B384" s="41" t="s">
        <v>5392</v>
      </c>
      <c r="C384" s="42"/>
      <c r="D384" s="43" t="s">
        <v>5393</v>
      </c>
      <c r="E384" s="43"/>
      <c r="F384" s="44" t="s">
        <v>106</v>
      </c>
      <c r="G384" s="45">
        <v>0.98166666670000002</v>
      </c>
      <c r="H384" s="46">
        <v>81810.402000000002</v>
      </c>
      <c r="I384" s="48"/>
    </row>
    <row r="385" spans="2:9" x14ac:dyDescent="0.3">
      <c r="B385" s="41" t="s">
        <v>5394</v>
      </c>
      <c r="C385" s="42"/>
      <c r="D385" s="43" t="s">
        <v>5395</v>
      </c>
      <c r="E385" s="43"/>
      <c r="F385" s="44" t="s">
        <v>106</v>
      </c>
      <c r="G385" s="45">
        <v>0.98166666670000002</v>
      </c>
      <c r="H385" s="46">
        <v>78881.490000000005</v>
      </c>
      <c r="I385" s="48"/>
    </row>
    <row r="386" spans="2:9" x14ac:dyDescent="0.3">
      <c r="B386" s="41" t="s">
        <v>5396</v>
      </c>
      <c r="C386" s="42"/>
      <c r="D386" s="43" t="s">
        <v>5397</v>
      </c>
      <c r="E386" s="43"/>
      <c r="F386" s="44" t="s">
        <v>106</v>
      </c>
      <c r="G386" s="45">
        <v>0.98166666670000002</v>
      </c>
      <c r="H386" s="46">
        <v>76820.505999999994</v>
      </c>
      <c r="I386" s="48"/>
    </row>
    <row r="387" spans="2:9" x14ac:dyDescent="0.3">
      <c r="B387" s="41" t="s">
        <v>5398</v>
      </c>
      <c r="C387" s="42"/>
      <c r="D387" s="43" t="s">
        <v>5399</v>
      </c>
      <c r="E387" s="43"/>
      <c r="F387" s="44" t="s">
        <v>106</v>
      </c>
      <c r="G387" s="45">
        <v>0.98166666670000002</v>
      </c>
      <c r="H387" s="46">
        <v>75735.642000000007</v>
      </c>
      <c r="I387" s="48"/>
    </row>
    <row r="388" spans="2:9" x14ac:dyDescent="0.3">
      <c r="B388" s="41" t="s">
        <v>5400</v>
      </c>
      <c r="C388" s="42"/>
      <c r="D388" s="43" t="s">
        <v>5401</v>
      </c>
      <c r="E388" s="43"/>
      <c r="F388" s="44" t="s">
        <v>106</v>
      </c>
      <c r="G388" s="45">
        <v>0.98166666670000002</v>
      </c>
      <c r="H388" s="46">
        <v>74831.649999999994</v>
      </c>
      <c r="I388" s="48"/>
    </row>
    <row r="389" spans="2:9" x14ac:dyDescent="0.3">
      <c r="B389" s="41" t="s">
        <v>5402</v>
      </c>
      <c r="C389" s="42"/>
      <c r="D389" s="43" t="s">
        <v>5403</v>
      </c>
      <c r="E389" s="43"/>
      <c r="F389" s="44" t="s">
        <v>106</v>
      </c>
      <c r="G389" s="45">
        <v>0.99199999999999999</v>
      </c>
      <c r="H389" s="46">
        <v>66244.070999999996</v>
      </c>
      <c r="I389" s="48"/>
    </row>
    <row r="390" spans="2:9" x14ac:dyDescent="0.3">
      <c r="B390" s="41" t="s">
        <v>5404</v>
      </c>
      <c r="C390" s="42"/>
      <c r="D390" s="43" t="s">
        <v>5405</v>
      </c>
      <c r="E390" s="43"/>
      <c r="F390" s="44" t="s">
        <v>106</v>
      </c>
      <c r="G390" s="45">
        <v>0.98166666670000002</v>
      </c>
      <c r="H390" s="46">
        <v>92179.054999999993</v>
      </c>
      <c r="I390" s="48"/>
    </row>
    <row r="391" spans="2:9" x14ac:dyDescent="0.3">
      <c r="B391" s="41" t="s">
        <v>5406</v>
      </c>
      <c r="C391" s="42"/>
      <c r="D391" s="43" t="s">
        <v>5407</v>
      </c>
      <c r="E391" s="43"/>
      <c r="F391" s="44" t="s">
        <v>106</v>
      </c>
      <c r="G391" s="45">
        <v>0.98166666670000002</v>
      </c>
      <c r="H391" s="46">
        <v>80765.407030000002</v>
      </c>
      <c r="I391" s="48"/>
    </row>
    <row r="392" spans="2:9" x14ac:dyDescent="0.3">
      <c r="B392" s="41" t="s">
        <v>5408</v>
      </c>
      <c r="C392" s="42"/>
      <c r="D392" s="43" t="s">
        <v>5409</v>
      </c>
      <c r="E392" s="43"/>
      <c r="F392" s="44" t="s">
        <v>106</v>
      </c>
      <c r="G392" s="45">
        <v>0.98166666670000002</v>
      </c>
      <c r="H392" s="46">
        <v>48953.420339999997</v>
      </c>
      <c r="I392" s="48"/>
    </row>
    <row r="393" spans="2:9" x14ac:dyDescent="0.3">
      <c r="B393" s="41" t="s">
        <v>5410</v>
      </c>
      <c r="C393" s="42"/>
      <c r="D393" s="43" t="s">
        <v>5411</v>
      </c>
      <c r="E393" s="43"/>
      <c r="F393" s="44" t="s">
        <v>106</v>
      </c>
      <c r="G393" s="45">
        <v>0.99199999999999999</v>
      </c>
      <c r="H393" s="46">
        <v>49454.057659999999</v>
      </c>
      <c r="I393" s="48"/>
    </row>
    <row r="394" spans="2:9" x14ac:dyDescent="0.3">
      <c r="B394" s="41" t="s">
        <v>5412</v>
      </c>
      <c r="C394" s="42"/>
      <c r="D394" s="43" t="s">
        <v>5413</v>
      </c>
      <c r="E394" s="43"/>
      <c r="F394" s="44" t="s">
        <v>106</v>
      </c>
      <c r="G394" s="45">
        <v>0.99199999999999999</v>
      </c>
      <c r="H394" s="46">
        <v>36053.949000000001</v>
      </c>
      <c r="I394" s="48"/>
    </row>
    <row r="395" spans="2:9" x14ac:dyDescent="0.3">
      <c r="B395" s="41">
        <v>3.8</v>
      </c>
      <c r="C395" s="42" t="s">
        <v>5414</v>
      </c>
      <c r="D395" s="43"/>
      <c r="E395" s="43"/>
      <c r="F395" s="44"/>
      <c r="G395" s="45"/>
      <c r="H395" s="46"/>
      <c r="I395" s="48"/>
    </row>
    <row r="396" spans="2:9" x14ac:dyDescent="0.3">
      <c r="B396" s="41" t="s">
        <v>5415</v>
      </c>
      <c r="C396" s="42"/>
      <c r="D396" s="43" t="s">
        <v>5416</v>
      </c>
      <c r="E396" s="43"/>
      <c r="F396" s="44" t="s">
        <v>106</v>
      </c>
      <c r="G396" s="45">
        <v>1</v>
      </c>
      <c r="H396" s="46">
        <v>34949.396999999997</v>
      </c>
      <c r="I396" s="48"/>
    </row>
    <row r="397" spans="2:9" x14ac:dyDescent="0.3">
      <c r="B397" s="41" t="s">
        <v>5417</v>
      </c>
      <c r="C397" s="42"/>
      <c r="D397" s="43" t="s">
        <v>5418</v>
      </c>
      <c r="E397" s="43"/>
      <c r="F397" s="44" t="s">
        <v>106</v>
      </c>
      <c r="G397" s="45">
        <v>0.98</v>
      </c>
      <c r="H397" s="46">
        <v>31020.230329999999</v>
      </c>
      <c r="I397" s="48"/>
    </row>
    <row r="398" spans="2:9" x14ac:dyDescent="0.3">
      <c r="B398" s="41" t="s">
        <v>5419</v>
      </c>
      <c r="C398" s="42"/>
      <c r="D398" s="43" t="s">
        <v>5420</v>
      </c>
      <c r="E398" s="43"/>
      <c r="F398" s="44" t="s">
        <v>106</v>
      </c>
      <c r="G398" s="45">
        <v>1</v>
      </c>
      <c r="H398" s="46">
        <v>34949.396999999997</v>
      </c>
      <c r="I398" s="48"/>
    </row>
    <row r="399" spans="2:9" x14ac:dyDescent="0.3">
      <c r="B399" s="41" t="s">
        <v>5421</v>
      </c>
      <c r="C399" s="42"/>
      <c r="D399" s="43" t="s">
        <v>5422</v>
      </c>
      <c r="E399" s="43"/>
      <c r="F399" s="44" t="s">
        <v>106</v>
      </c>
      <c r="G399" s="45">
        <v>0.97272727270000003</v>
      </c>
      <c r="H399" s="46">
        <v>70296.468599999993</v>
      </c>
      <c r="I399" s="48"/>
    </row>
    <row r="400" spans="2:9" x14ac:dyDescent="0.3">
      <c r="B400" s="41" t="s">
        <v>5423</v>
      </c>
      <c r="C400" s="42"/>
      <c r="D400" s="43" t="s">
        <v>5424</v>
      </c>
      <c r="E400" s="43"/>
      <c r="F400" s="44" t="s">
        <v>106</v>
      </c>
      <c r="G400" s="45">
        <v>0.97272727270000003</v>
      </c>
      <c r="H400" s="46">
        <v>102875.96859999999</v>
      </c>
      <c r="I400" s="48"/>
    </row>
    <row r="401" spans="2:9" x14ac:dyDescent="0.3">
      <c r="B401" s="41" t="s">
        <v>5425</v>
      </c>
      <c r="C401" s="42"/>
      <c r="D401" s="43" t="s">
        <v>5426</v>
      </c>
      <c r="E401" s="43"/>
      <c r="F401" s="44" t="s">
        <v>106</v>
      </c>
      <c r="G401" s="45">
        <v>0.98799999999999999</v>
      </c>
      <c r="H401" s="46">
        <v>40912.639199999998</v>
      </c>
      <c r="I401" s="48"/>
    </row>
    <row r="402" spans="2:9" x14ac:dyDescent="0.3">
      <c r="B402" s="41" t="s">
        <v>5427</v>
      </c>
      <c r="C402" s="42"/>
      <c r="D402" s="43" t="s">
        <v>5428</v>
      </c>
      <c r="E402" s="43"/>
      <c r="F402" s="44" t="s">
        <v>106</v>
      </c>
      <c r="G402" s="45">
        <v>0.96</v>
      </c>
      <c r="H402" s="46">
        <v>87611.839200000002</v>
      </c>
      <c r="I402" s="48"/>
    </row>
    <row r="403" spans="2:9" x14ac:dyDescent="0.3">
      <c r="B403" s="41" t="s">
        <v>5429</v>
      </c>
      <c r="C403" s="42"/>
      <c r="D403" s="43" t="s">
        <v>5430</v>
      </c>
      <c r="E403" s="43"/>
      <c r="F403" s="44" t="s">
        <v>106</v>
      </c>
      <c r="G403" s="45">
        <v>0.99</v>
      </c>
      <c r="H403" s="46">
        <v>22264.598000000002</v>
      </c>
      <c r="I403" s="48"/>
    </row>
    <row r="404" spans="2:9" x14ac:dyDescent="0.3">
      <c r="B404" s="41" t="s">
        <v>5431</v>
      </c>
      <c r="C404" s="42"/>
      <c r="D404" s="43" t="s">
        <v>5432</v>
      </c>
      <c r="E404" s="43"/>
      <c r="F404" s="44" t="s">
        <v>106</v>
      </c>
      <c r="G404" s="45">
        <v>0.97142857140000005</v>
      </c>
      <c r="H404" s="46">
        <v>86528.106799999994</v>
      </c>
      <c r="I404" s="48"/>
    </row>
    <row r="405" spans="2:9" x14ac:dyDescent="0.3">
      <c r="B405" s="41" t="s">
        <v>5433</v>
      </c>
      <c r="C405" s="42" t="s">
        <v>5434</v>
      </c>
      <c r="D405" s="43"/>
      <c r="E405" s="43"/>
      <c r="F405" s="44"/>
      <c r="G405" s="45"/>
      <c r="H405" s="46"/>
      <c r="I405" s="48"/>
    </row>
    <row r="406" spans="2:9" x14ac:dyDescent="0.3">
      <c r="B406" s="41" t="s">
        <v>5435</v>
      </c>
      <c r="C406" s="42"/>
      <c r="D406" s="43" t="s">
        <v>5436</v>
      </c>
      <c r="E406" s="43"/>
      <c r="F406" s="44" t="s">
        <v>106</v>
      </c>
      <c r="G406" s="45">
        <v>0.98499999999999999</v>
      </c>
      <c r="H406" s="46">
        <v>83476.794370000003</v>
      </c>
      <c r="I406" s="48"/>
    </row>
    <row r="407" spans="2:9" x14ac:dyDescent="0.3">
      <c r="B407" s="41" t="s">
        <v>5437</v>
      </c>
      <c r="C407" s="42"/>
      <c r="D407" s="43" t="s">
        <v>5438</v>
      </c>
      <c r="E407" s="43"/>
      <c r="F407" s="44" t="s">
        <v>106</v>
      </c>
      <c r="G407" s="45">
        <v>0.98499999999999999</v>
      </c>
      <c r="H407" s="46">
        <v>87576.628360000002</v>
      </c>
      <c r="I407" s="48"/>
    </row>
    <row r="408" spans="2:9" x14ac:dyDescent="0.3">
      <c r="B408" s="41" t="s">
        <v>5439</v>
      </c>
      <c r="C408" s="42" t="s">
        <v>5440</v>
      </c>
      <c r="D408" s="43"/>
      <c r="E408" s="43"/>
      <c r="F408" s="44"/>
      <c r="G408" s="45"/>
      <c r="H408" s="46"/>
      <c r="I408" s="48"/>
    </row>
    <row r="409" spans="2:9" x14ac:dyDescent="0.3">
      <c r="B409" s="41" t="s">
        <v>5441</v>
      </c>
      <c r="C409" s="42"/>
      <c r="D409" s="43" t="s">
        <v>5442</v>
      </c>
      <c r="E409" s="43"/>
      <c r="F409" s="44" t="s">
        <v>106</v>
      </c>
      <c r="G409" s="45">
        <v>0.98499999999999999</v>
      </c>
      <c r="H409" s="46">
        <v>61474.699000000001</v>
      </c>
      <c r="I409" s="48"/>
    </row>
    <row r="410" spans="2:9" x14ac:dyDescent="0.3">
      <c r="B410" s="41" t="s">
        <v>5443</v>
      </c>
      <c r="C410" s="42"/>
      <c r="D410" s="43" t="s">
        <v>5444</v>
      </c>
      <c r="E410" s="43"/>
      <c r="F410" s="44" t="s">
        <v>106</v>
      </c>
      <c r="G410" s="45">
        <v>0.98499999999999999</v>
      </c>
      <c r="H410" s="46">
        <v>61122.798999999999</v>
      </c>
      <c r="I410" s="48"/>
    </row>
    <row r="411" spans="2:9" x14ac:dyDescent="0.3">
      <c r="B411" s="41" t="s">
        <v>5445</v>
      </c>
      <c r="C411" s="42"/>
      <c r="D411" s="43" t="s">
        <v>5446</v>
      </c>
      <c r="E411" s="43"/>
      <c r="F411" s="44" t="s">
        <v>106</v>
      </c>
      <c r="G411" s="45">
        <v>0.98</v>
      </c>
      <c r="H411" s="46">
        <v>116559.446</v>
      </c>
      <c r="I411" s="48"/>
    </row>
    <row r="412" spans="2:9" x14ac:dyDescent="0.3">
      <c r="B412" s="41" t="s">
        <v>5447</v>
      </c>
      <c r="C412" s="42"/>
      <c r="D412" s="43" t="s">
        <v>5448</v>
      </c>
      <c r="E412" s="43"/>
      <c r="F412" s="44" t="s">
        <v>106</v>
      </c>
      <c r="G412" s="45">
        <v>0.97666666670000002</v>
      </c>
      <c r="H412" s="46">
        <v>289164.14199999999</v>
      </c>
      <c r="I412" s="48"/>
    </row>
    <row r="413" spans="2:9" x14ac:dyDescent="0.3">
      <c r="B413" s="41" t="s">
        <v>5449</v>
      </c>
      <c r="C413" s="42"/>
      <c r="D413" s="43" t="s">
        <v>5450</v>
      </c>
      <c r="E413" s="43"/>
      <c r="F413" s="44" t="s">
        <v>106</v>
      </c>
      <c r="G413" s="45">
        <v>0.97666666670000002</v>
      </c>
      <c r="H413" s="46">
        <v>123591.995</v>
      </c>
      <c r="I413" s="48"/>
    </row>
    <row r="414" spans="2:9" x14ac:dyDescent="0.3">
      <c r="B414" s="41" t="s">
        <v>5451</v>
      </c>
      <c r="C414" s="42"/>
      <c r="D414" s="43" t="s">
        <v>5452</v>
      </c>
      <c r="E414" s="43"/>
      <c r="F414" s="44" t="s">
        <v>106</v>
      </c>
      <c r="G414" s="45">
        <v>0.98142857139999995</v>
      </c>
      <c r="H414" s="46">
        <v>35565.258800000003</v>
      </c>
      <c r="I414" s="48"/>
    </row>
    <row r="415" spans="2:9" x14ac:dyDescent="0.3">
      <c r="B415" s="41" t="s">
        <v>5453</v>
      </c>
      <c r="C415" s="42" t="s">
        <v>5454</v>
      </c>
      <c r="D415" s="43"/>
      <c r="E415" s="43"/>
      <c r="F415" s="44"/>
      <c r="G415" s="45"/>
      <c r="H415" s="46"/>
      <c r="I415" s="48"/>
    </row>
    <row r="416" spans="2:9" x14ac:dyDescent="0.3">
      <c r="B416" s="41" t="s">
        <v>5455</v>
      </c>
      <c r="C416" s="42"/>
      <c r="D416" s="43" t="s">
        <v>5456</v>
      </c>
      <c r="E416" s="43"/>
      <c r="F416" s="44" t="s">
        <v>106</v>
      </c>
      <c r="G416" s="45">
        <v>0.98499999999999999</v>
      </c>
      <c r="H416" s="46">
        <v>66849.586249999993</v>
      </c>
      <c r="I416" s="48"/>
    </row>
    <row r="417" spans="2:9" x14ac:dyDescent="0.3">
      <c r="B417" s="41" t="s">
        <v>5457</v>
      </c>
      <c r="C417" s="42"/>
      <c r="D417" s="43" t="s">
        <v>5458</v>
      </c>
      <c r="E417" s="43"/>
      <c r="F417" s="44" t="s">
        <v>106</v>
      </c>
      <c r="G417" s="45">
        <v>0.97</v>
      </c>
      <c r="H417" s="46">
        <v>166375.1863</v>
      </c>
      <c r="I417" s="48"/>
    </row>
    <row r="418" spans="2:9" x14ac:dyDescent="0.3">
      <c r="B418" s="41">
        <v>3.9</v>
      </c>
      <c r="C418" s="42" t="s">
        <v>5459</v>
      </c>
      <c r="D418" s="43"/>
      <c r="E418" s="43"/>
      <c r="F418" s="44"/>
      <c r="G418" s="45"/>
      <c r="H418" s="46"/>
      <c r="I418" s="48"/>
    </row>
    <row r="419" spans="2:9" x14ac:dyDescent="0.3">
      <c r="B419" s="41" t="s">
        <v>5460</v>
      </c>
      <c r="C419" s="42" t="s">
        <v>5461</v>
      </c>
      <c r="D419" s="43"/>
      <c r="E419" s="43"/>
      <c r="F419" s="44"/>
      <c r="G419" s="45"/>
      <c r="H419" s="46"/>
      <c r="I419" s="48"/>
    </row>
    <row r="420" spans="2:9" x14ac:dyDescent="0.3">
      <c r="B420" s="41" t="s">
        <v>5462</v>
      </c>
      <c r="C420" s="42" t="s">
        <v>5463</v>
      </c>
      <c r="D420" s="43"/>
      <c r="E420" s="43"/>
      <c r="F420" s="44"/>
      <c r="G420" s="45"/>
      <c r="H420" s="46"/>
      <c r="I420" s="48"/>
    </row>
    <row r="421" spans="2:9" x14ac:dyDescent="0.3">
      <c r="B421" s="41" t="s">
        <v>5464</v>
      </c>
      <c r="C421" s="42" t="s">
        <v>5465</v>
      </c>
      <c r="D421" s="43"/>
      <c r="E421" s="43"/>
      <c r="F421" s="44"/>
      <c r="G421" s="45"/>
      <c r="H421" s="46"/>
      <c r="I421" s="48"/>
    </row>
    <row r="422" spans="2:9" x14ac:dyDescent="0.3">
      <c r="B422" s="41" t="s">
        <v>5466</v>
      </c>
      <c r="C422" s="42" t="s">
        <v>5467</v>
      </c>
      <c r="D422" s="43"/>
      <c r="E422" s="43"/>
      <c r="F422" s="44"/>
      <c r="G422" s="45"/>
      <c r="H422" s="46"/>
      <c r="I422" s="48"/>
    </row>
    <row r="423" spans="2:9" x14ac:dyDescent="0.3">
      <c r="B423" s="41" t="s">
        <v>5468</v>
      </c>
      <c r="C423" s="42"/>
      <c r="D423" s="43" t="s">
        <v>5469</v>
      </c>
      <c r="E423" s="43"/>
      <c r="F423" s="44" t="s">
        <v>355</v>
      </c>
      <c r="G423" s="45">
        <v>0.97124999999999995</v>
      </c>
      <c r="H423" s="46">
        <v>64909.866750000001</v>
      </c>
      <c r="I423" s="48"/>
    </row>
    <row r="424" spans="2:9" x14ac:dyDescent="0.3">
      <c r="B424" s="41" t="s">
        <v>5470</v>
      </c>
      <c r="C424" s="42" t="s">
        <v>5471</v>
      </c>
      <c r="D424" s="43"/>
      <c r="E424" s="43"/>
      <c r="F424" s="44"/>
      <c r="G424" s="45"/>
      <c r="H424" s="46"/>
      <c r="I424" s="48"/>
    </row>
    <row r="425" spans="2:9" x14ac:dyDescent="0.3">
      <c r="B425" s="41" t="s">
        <v>5472</v>
      </c>
      <c r="C425" s="42"/>
      <c r="D425" s="43" t="s">
        <v>5473</v>
      </c>
      <c r="E425" s="43"/>
      <c r="F425" s="44" t="s">
        <v>355</v>
      </c>
      <c r="G425" s="45">
        <v>0.96625000000000005</v>
      </c>
      <c r="H425" s="46">
        <v>54288.338969999997</v>
      </c>
      <c r="I425" s="48"/>
    </row>
    <row r="426" spans="2:9" x14ac:dyDescent="0.3">
      <c r="B426" s="41" t="s">
        <v>5474</v>
      </c>
      <c r="C426" s="42" t="s">
        <v>5475</v>
      </c>
      <c r="D426" s="43"/>
      <c r="E426" s="43"/>
      <c r="F426" s="44"/>
      <c r="G426" s="45"/>
      <c r="H426" s="46"/>
      <c r="I426" s="48"/>
    </row>
    <row r="427" spans="2:9" x14ac:dyDescent="0.3">
      <c r="B427" s="41" t="s">
        <v>5476</v>
      </c>
      <c r="C427" s="42" t="s">
        <v>5477</v>
      </c>
      <c r="D427" s="43"/>
      <c r="E427" s="43"/>
      <c r="F427" s="44"/>
      <c r="G427" s="45"/>
      <c r="H427" s="46"/>
      <c r="I427" s="48"/>
    </row>
    <row r="428" spans="2:9" x14ac:dyDescent="0.3">
      <c r="B428" s="41" t="s">
        <v>5478</v>
      </c>
      <c r="C428" s="42" t="s">
        <v>5479</v>
      </c>
      <c r="D428" s="43"/>
      <c r="E428" s="43"/>
      <c r="F428" s="44"/>
      <c r="G428" s="45"/>
      <c r="H428" s="46"/>
      <c r="I428" s="48"/>
    </row>
    <row r="429" spans="2:9" x14ac:dyDescent="0.3">
      <c r="B429" s="41" t="s">
        <v>5480</v>
      </c>
      <c r="C429" s="42"/>
      <c r="D429" s="43" t="s">
        <v>5481</v>
      </c>
      <c r="E429" s="43"/>
      <c r="F429" s="44" t="s">
        <v>106</v>
      </c>
      <c r="G429" s="45">
        <v>0.97285714290000003</v>
      </c>
      <c r="H429" s="46">
        <v>309384.17800000001</v>
      </c>
      <c r="I429" s="48"/>
    </row>
    <row r="430" spans="2:9" x14ac:dyDescent="0.3">
      <c r="B430" s="41" t="s">
        <v>5482</v>
      </c>
      <c r="C430" s="42"/>
      <c r="D430" s="43" t="s">
        <v>5483</v>
      </c>
      <c r="E430" s="43"/>
      <c r="F430" s="44" t="s">
        <v>106</v>
      </c>
      <c r="G430" s="45">
        <v>0.97</v>
      </c>
      <c r="H430" s="46">
        <v>444497.40620000003</v>
      </c>
      <c r="I430" s="48"/>
    </row>
    <row r="431" spans="2:9" x14ac:dyDescent="0.3">
      <c r="B431" s="41" t="s">
        <v>5484</v>
      </c>
      <c r="C431" s="42"/>
      <c r="D431" s="43" t="s">
        <v>5485</v>
      </c>
      <c r="E431" s="43"/>
      <c r="F431" s="44" t="s">
        <v>106</v>
      </c>
      <c r="G431" s="45">
        <v>0.96375</v>
      </c>
      <c r="H431" s="46">
        <v>464589.59629999998</v>
      </c>
      <c r="I431" s="48"/>
    </row>
    <row r="432" spans="2:9" x14ac:dyDescent="0.3">
      <c r="B432" s="41" t="s">
        <v>5486</v>
      </c>
      <c r="C432" s="42"/>
      <c r="D432" s="43" t="s">
        <v>5487</v>
      </c>
      <c r="E432" s="43"/>
      <c r="F432" s="44" t="s">
        <v>106</v>
      </c>
      <c r="G432" s="45">
        <v>0.96375</v>
      </c>
      <c r="H432" s="46">
        <v>186868.6096</v>
      </c>
      <c r="I432" s="48"/>
    </row>
    <row r="433" spans="2:9" x14ac:dyDescent="0.3">
      <c r="B433" s="41" t="s">
        <v>5488</v>
      </c>
      <c r="C433" s="42"/>
      <c r="D433" s="43" t="s">
        <v>5489</v>
      </c>
      <c r="E433" s="43"/>
      <c r="F433" s="44" t="s">
        <v>106</v>
      </c>
      <c r="G433" s="45">
        <v>0.97</v>
      </c>
      <c r="H433" s="46">
        <v>173185.89110000001</v>
      </c>
      <c r="I433" s="48"/>
    </row>
    <row r="434" spans="2:9" x14ac:dyDescent="0.3">
      <c r="B434" s="41" t="s">
        <v>5490</v>
      </c>
      <c r="C434" s="42" t="s">
        <v>5491</v>
      </c>
      <c r="D434" s="43"/>
      <c r="E434" s="43"/>
      <c r="F434" s="44"/>
      <c r="G434" s="45"/>
      <c r="H434" s="46"/>
      <c r="I434" s="48"/>
    </row>
    <row r="435" spans="2:9" x14ac:dyDescent="0.3">
      <c r="B435" s="41">
        <v>46298</v>
      </c>
      <c r="C435" s="42" t="s">
        <v>5492</v>
      </c>
      <c r="D435" s="43"/>
      <c r="E435" s="43"/>
      <c r="F435" s="44"/>
      <c r="G435" s="45"/>
      <c r="H435" s="46"/>
      <c r="I435" s="48"/>
    </row>
    <row r="436" spans="2:9" x14ac:dyDescent="0.3">
      <c r="B436" s="41" t="s">
        <v>5493</v>
      </c>
      <c r="C436" s="42" t="s">
        <v>5494</v>
      </c>
      <c r="D436" s="43"/>
      <c r="E436" s="43"/>
      <c r="F436" s="44"/>
      <c r="G436" s="45"/>
      <c r="H436" s="46"/>
      <c r="I436" s="48"/>
    </row>
    <row r="437" spans="2:9" x14ac:dyDescent="0.3">
      <c r="B437" s="41" t="s">
        <v>5495</v>
      </c>
      <c r="C437" s="42" t="s">
        <v>5496</v>
      </c>
      <c r="D437" s="43"/>
      <c r="E437" s="43"/>
      <c r="F437" s="44"/>
      <c r="G437" s="45"/>
      <c r="H437" s="46"/>
      <c r="I437" s="48"/>
    </row>
    <row r="438" spans="2:9" x14ac:dyDescent="0.3">
      <c r="B438" s="41" t="s">
        <v>5497</v>
      </c>
      <c r="C438" s="42" t="s">
        <v>5498</v>
      </c>
      <c r="D438" s="43"/>
      <c r="E438" s="43"/>
      <c r="F438" s="44"/>
      <c r="G438" s="45"/>
      <c r="H438" s="46"/>
      <c r="I438" s="48"/>
    </row>
    <row r="439" spans="2:9" x14ac:dyDescent="0.3">
      <c r="B439" s="41" t="s">
        <v>5499</v>
      </c>
      <c r="C439" s="42" t="s">
        <v>5500</v>
      </c>
      <c r="D439" s="43"/>
      <c r="E439" s="43"/>
      <c r="F439" s="44"/>
      <c r="G439" s="45"/>
      <c r="H439" s="46"/>
      <c r="I439" s="48"/>
    </row>
    <row r="440" spans="2:9" x14ac:dyDescent="0.3">
      <c r="B440" s="41" t="s">
        <v>5501</v>
      </c>
      <c r="C440" s="42"/>
      <c r="D440" s="43" t="s">
        <v>5502</v>
      </c>
      <c r="E440" s="43"/>
      <c r="F440" s="44" t="s">
        <v>106</v>
      </c>
      <c r="G440" s="45">
        <v>0.98285714290000004</v>
      </c>
      <c r="H440" s="46">
        <v>561448.56099999999</v>
      </c>
      <c r="I440" s="48"/>
    </row>
    <row r="441" spans="2:9" x14ac:dyDescent="0.3">
      <c r="B441" s="41" t="s">
        <v>5503</v>
      </c>
      <c r="C441" s="42" t="s">
        <v>5504</v>
      </c>
      <c r="D441" s="43"/>
      <c r="E441" s="43"/>
      <c r="F441" s="44"/>
      <c r="G441" s="45"/>
      <c r="H441" s="46"/>
      <c r="I441" s="48"/>
    </row>
    <row r="442" spans="2:9" x14ac:dyDescent="0.3">
      <c r="B442" s="41" t="s">
        <v>5505</v>
      </c>
      <c r="C442" s="42" t="s">
        <v>5506</v>
      </c>
      <c r="D442" s="43"/>
      <c r="E442" s="43"/>
      <c r="F442" s="44"/>
      <c r="G442" s="45"/>
      <c r="H442" s="46"/>
      <c r="I442" s="48"/>
    </row>
    <row r="443" spans="2:9" x14ac:dyDescent="0.3">
      <c r="B443" s="41" t="s">
        <v>5507</v>
      </c>
      <c r="C443" s="42"/>
      <c r="D443" s="43" t="s">
        <v>5508</v>
      </c>
      <c r="E443" s="43"/>
      <c r="F443" s="44" t="s">
        <v>106</v>
      </c>
      <c r="G443" s="45">
        <v>0.98</v>
      </c>
      <c r="H443" s="46">
        <v>278542.098</v>
      </c>
      <c r="I443" s="48"/>
    </row>
    <row r="444" spans="2:9" x14ac:dyDescent="0.3">
      <c r="B444" s="41" t="s">
        <v>5509</v>
      </c>
      <c r="C444" s="42"/>
      <c r="D444" s="43" t="s">
        <v>5510</v>
      </c>
      <c r="E444" s="43"/>
      <c r="F444" s="44" t="s">
        <v>106</v>
      </c>
      <c r="G444" s="45">
        <v>0.97714285710000004</v>
      </c>
      <c r="H444" s="46">
        <v>271632.4412</v>
      </c>
      <c r="I444" s="48"/>
    </row>
    <row r="445" spans="2:9" x14ac:dyDescent="0.3">
      <c r="B445" s="41">
        <v>3.11</v>
      </c>
      <c r="C445" s="42" t="s">
        <v>5511</v>
      </c>
      <c r="D445" s="43"/>
      <c r="E445" s="43"/>
      <c r="F445" s="44"/>
      <c r="G445" s="45"/>
      <c r="H445" s="46"/>
      <c r="I445" s="48"/>
    </row>
    <row r="446" spans="2:9" x14ac:dyDescent="0.3">
      <c r="B446" s="41" t="s">
        <v>5512</v>
      </c>
      <c r="C446" s="42" t="s">
        <v>5513</v>
      </c>
      <c r="D446" s="43"/>
      <c r="E446" s="43"/>
      <c r="F446" s="44"/>
      <c r="G446" s="45"/>
      <c r="H446" s="46"/>
      <c r="I446" s="48"/>
    </row>
    <row r="447" spans="2:9" x14ac:dyDescent="0.3">
      <c r="B447" s="41" t="s">
        <v>5514</v>
      </c>
      <c r="C447" s="42"/>
      <c r="D447" s="43" t="s">
        <v>5515</v>
      </c>
      <c r="E447" s="43"/>
      <c r="F447" s="44" t="s">
        <v>106</v>
      </c>
      <c r="G447" s="45">
        <v>0.99166666670000003</v>
      </c>
      <c r="H447" s="46">
        <v>634724.03330000001</v>
      </c>
      <c r="I447" s="48"/>
    </row>
    <row r="448" spans="2:9" x14ac:dyDescent="0.3">
      <c r="B448" s="41" t="s">
        <v>5516</v>
      </c>
      <c r="C448" s="42"/>
      <c r="D448" s="43" t="s">
        <v>5517</v>
      </c>
      <c r="E448" s="43"/>
      <c r="F448" s="44" t="s">
        <v>106</v>
      </c>
      <c r="G448" s="45">
        <v>0.98499999999999999</v>
      </c>
      <c r="H448" s="46">
        <v>299213.45730000001</v>
      </c>
      <c r="I448" s="48"/>
    </row>
    <row r="449" spans="2:9" x14ac:dyDescent="0.3">
      <c r="B449" s="41" t="s">
        <v>5518</v>
      </c>
      <c r="C449" s="42"/>
      <c r="D449" s="43" t="s">
        <v>5519</v>
      </c>
      <c r="E449" s="43"/>
      <c r="F449" s="44" t="s">
        <v>106</v>
      </c>
      <c r="G449" s="45">
        <v>0.99</v>
      </c>
      <c r="H449" s="46">
        <v>438652.34299999999</v>
      </c>
      <c r="I449" s="48"/>
    </row>
    <row r="450" spans="2:9" x14ac:dyDescent="0.3">
      <c r="B450" s="41" t="s">
        <v>5520</v>
      </c>
      <c r="C450" s="42"/>
      <c r="D450" s="43" t="s">
        <v>5521</v>
      </c>
      <c r="E450" s="43"/>
      <c r="F450" s="44" t="s">
        <v>106</v>
      </c>
      <c r="G450" s="45">
        <v>0.98285714290000004</v>
      </c>
      <c r="H450" s="46">
        <v>29518614.530000001</v>
      </c>
      <c r="I450" s="48"/>
    </row>
    <row r="451" spans="2:9" x14ac:dyDescent="0.3">
      <c r="B451" s="41" t="s">
        <v>5522</v>
      </c>
      <c r="C451" s="42"/>
      <c r="D451" s="43" t="s">
        <v>5523</v>
      </c>
      <c r="E451" s="43"/>
      <c r="F451" s="44" t="s">
        <v>585</v>
      </c>
      <c r="G451" s="45">
        <v>0.98199999999999998</v>
      </c>
      <c r="H451" s="46">
        <v>376543.39240000001</v>
      </c>
      <c r="I451" s="48"/>
    </row>
    <row r="452" spans="2:9" x14ac:dyDescent="0.3">
      <c r="B452" s="41" t="s">
        <v>5524</v>
      </c>
      <c r="C452" s="42"/>
      <c r="D452" s="43" t="s">
        <v>5525</v>
      </c>
      <c r="E452" s="43"/>
      <c r="F452" s="44" t="s">
        <v>585</v>
      </c>
      <c r="G452" s="45">
        <v>0.98199999999999998</v>
      </c>
      <c r="H452" s="46">
        <v>376543.39240000001</v>
      </c>
      <c r="I452" s="48"/>
    </row>
    <row r="453" spans="2:9" x14ac:dyDescent="0.3">
      <c r="B453" s="41" t="s">
        <v>5526</v>
      </c>
      <c r="C453" s="42" t="s">
        <v>5527</v>
      </c>
      <c r="D453" s="43"/>
      <c r="E453" s="43"/>
      <c r="F453" s="44"/>
      <c r="G453" s="45"/>
      <c r="H453" s="46"/>
      <c r="I453" s="48"/>
    </row>
    <row r="454" spans="2:9" x14ac:dyDescent="0.3">
      <c r="B454" s="41" t="s">
        <v>5528</v>
      </c>
      <c r="C454" s="42" t="s">
        <v>5529</v>
      </c>
      <c r="D454" s="43"/>
      <c r="E454" s="43"/>
      <c r="F454" s="44"/>
      <c r="G454" s="45"/>
      <c r="H454" s="46"/>
      <c r="I454" s="48"/>
    </row>
    <row r="455" spans="2:9" x14ac:dyDescent="0.3">
      <c r="B455" s="41" t="s">
        <v>5530</v>
      </c>
      <c r="C455" s="42"/>
      <c r="D455" s="43" t="s">
        <v>5531</v>
      </c>
      <c r="E455" s="43"/>
      <c r="F455" s="44" t="s">
        <v>355</v>
      </c>
      <c r="G455" s="45">
        <v>0.99714285709999995</v>
      </c>
      <c r="H455" s="46">
        <v>123756.70209999999</v>
      </c>
      <c r="I455" s="48"/>
    </row>
    <row r="456" spans="2:9" x14ac:dyDescent="0.3">
      <c r="B456" s="41" t="s">
        <v>5532</v>
      </c>
      <c r="C456" s="42"/>
      <c r="D456" s="43" t="s">
        <v>5533</v>
      </c>
      <c r="E456" s="43"/>
      <c r="F456" s="44" t="s">
        <v>106</v>
      </c>
      <c r="G456" s="45">
        <v>0.98499999999999999</v>
      </c>
      <c r="H456" s="46">
        <v>791367.30660000001</v>
      </c>
      <c r="I456" s="48"/>
    </row>
    <row r="457" spans="2:9" x14ac:dyDescent="0.3">
      <c r="B457" s="41" t="s">
        <v>5534</v>
      </c>
      <c r="C457" s="42" t="s">
        <v>5535</v>
      </c>
      <c r="D457" s="43"/>
      <c r="E457" s="43"/>
      <c r="F457" s="44"/>
      <c r="G457" s="45"/>
      <c r="H457" s="46"/>
      <c r="I457" s="48"/>
    </row>
    <row r="458" spans="2:9" x14ac:dyDescent="0.3">
      <c r="B458" s="41" t="s">
        <v>5536</v>
      </c>
      <c r="C458" s="42"/>
      <c r="D458" s="43" t="s">
        <v>5537</v>
      </c>
      <c r="E458" s="43"/>
      <c r="F458" s="44" t="s">
        <v>585</v>
      </c>
      <c r="G458" s="45">
        <v>0.98799999999999999</v>
      </c>
      <c r="H458" s="46">
        <v>560747.25879999995</v>
      </c>
      <c r="I458" s="48"/>
    </row>
    <row r="459" spans="2:9" x14ac:dyDescent="0.3">
      <c r="B459" s="41" t="s">
        <v>5538</v>
      </c>
      <c r="C459" s="42"/>
      <c r="D459" s="43" t="s">
        <v>5539</v>
      </c>
      <c r="E459" s="43"/>
      <c r="F459" s="44" t="s">
        <v>585</v>
      </c>
      <c r="G459" s="45">
        <v>1</v>
      </c>
      <c r="H459" s="46">
        <v>584603.70979999995</v>
      </c>
      <c r="I459" s="48"/>
    </row>
    <row r="460" spans="2:9" x14ac:dyDescent="0.3">
      <c r="B460" s="41" t="s">
        <v>5540</v>
      </c>
      <c r="C460" s="42"/>
      <c r="D460" s="43" t="s">
        <v>5541</v>
      </c>
      <c r="E460" s="43"/>
      <c r="F460" s="44" t="s">
        <v>585</v>
      </c>
      <c r="G460" s="45">
        <v>0.98599999999999999</v>
      </c>
      <c r="H460" s="46">
        <v>304233.10489999998</v>
      </c>
      <c r="I460" s="48"/>
    </row>
    <row r="461" spans="2:9" x14ac:dyDescent="0.3">
      <c r="B461" s="41" t="s">
        <v>5542</v>
      </c>
      <c r="C461" s="42"/>
      <c r="D461" s="43" t="s">
        <v>5543</v>
      </c>
      <c r="E461" s="43"/>
      <c r="F461" s="44" t="s">
        <v>585</v>
      </c>
      <c r="G461" s="45">
        <v>0.998</v>
      </c>
      <c r="H461" s="46">
        <v>175433.10490000001</v>
      </c>
      <c r="I461" s="48"/>
    </row>
    <row r="462" spans="2:9" x14ac:dyDescent="0.3">
      <c r="B462" s="41" t="s">
        <v>5544</v>
      </c>
      <c r="C462" s="42"/>
      <c r="D462" s="43" t="s">
        <v>5545</v>
      </c>
      <c r="E462" s="43"/>
      <c r="F462" s="44" t="s">
        <v>585</v>
      </c>
      <c r="G462" s="45">
        <v>0.98</v>
      </c>
      <c r="H462" s="46">
        <v>61411.814700000003</v>
      </c>
      <c r="I462" s="48"/>
    </row>
    <row r="463" spans="2:9" x14ac:dyDescent="0.3">
      <c r="B463" s="41" t="s">
        <v>5546</v>
      </c>
      <c r="C463" s="42"/>
      <c r="D463" s="43" t="s">
        <v>5547</v>
      </c>
      <c r="E463" s="43"/>
      <c r="F463" s="44" t="s">
        <v>585</v>
      </c>
      <c r="G463" s="45">
        <v>0.99</v>
      </c>
      <c r="H463" s="46">
        <v>1112447.946</v>
      </c>
      <c r="I463" s="48"/>
    </row>
    <row r="464" spans="2:9" x14ac:dyDescent="0.3">
      <c r="B464" s="41" t="s">
        <v>5548</v>
      </c>
      <c r="C464" s="42"/>
      <c r="D464" s="43" t="s">
        <v>5549</v>
      </c>
      <c r="E464" s="43"/>
      <c r="F464" s="44" t="s">
        <v>585</v>
      </c>
      <c r="G464" s="45">
        <v>0.98599999999999999</v>
      </c>
      <c r="H464" s="46">
        <v>361968.549</v>
      </c>
      <c r="I464" s="48"/>
    </row>
    <row r="465" spans="2:9" x14ac:dyDescent="0.3">
      <c r="B465" s="41" t="s">
        <v>5550</v>
      </c>
      <c r="C465" s="42"/>
      <c r="D465" s="43" t="s">
        <v>5551</v>
      </c>
      <c r="E465" s="43"/>
      <c r="F465" s="44" t="s">
        <v>585</v>
      </c>
      <c r="G465" s="45">
        <v>1</v>
      </c>
      <c r="H465" s="46">
        <v>177968.549</v>
      </c>
      <c r="I465" s="48"/>
    </row>
    <row r="466" spans="2:9" x14ac:dyDescent="0.3">
      <c r="B466" s="41" t="s">
        <v>5552</v>
      </c>
      <c r="C466" s="42"/>
      <c r="D466" s="43" t="s">
        <v>5553</v>
      </c>
      <c r="E466" s="43"/>
      <c r="F466" s="44" t="s">
        <v>585</v>
      </c>
      <c r="G466" s="45">
        <v>1</v>
      </c>
      <c r="H466" s="46">
        <v>72278.709799999997</v>
      </c>
      <c r="I466" s="48"/>
    </row>
    <row r="467" spans="2:9" x14ac:dyDescent="0.3">
      <c r="B467" s="41" t="s">
        <v>5554</v>
      </c>
      <c r="C467" s="42"/>
      <c r="D467" s="43" t="s">
        <v>5555</v>
      </c>
      <c r="E467" s="43"/>
      <c r="F467" s="44" t="s">
        <v>106</v>
      </c>
      <c r="G467" s="45">
        <v>0.97</v>
      </c>
      <c r="H467" s="46">
        <v>121321.6308</v>
      </c>
      <c r="I467" s="48"/>
    </row>
    <row r="468" spans="2:9" x14ac:dyDescent="0.3">
      <c r="B468" s="41" t="s">
        <v>5556</v>
      </c>
      <c r="C468" s="42"/>
      <c r="D468" s="43" t="s">
        <v>5557</v>
      </c>
      <c r="E468" s="43"/>
      <c r="F468" s="44" t="s">
        <v>585</v>
      </c>
      <c r="G468" s="45">
        <v>0.98399999999999999</v>
      </c>
      <c r="H468" s="46">
        <v>59658.669600000001</v>
      </c>
      <c r="I468" s="48"/>
    </row>
    <row r="469" spans="2:9" x14ac:dyDescent="0.3">
      <c r="B469" s="41" t="s">
        <v>5558</v>
      </c>
      <c r="C469" s="42"/>
      <c r="D469" s="43" t="s">
        <v>5559</v>
      </c>
      <c r="E469" s="43"/>
      <c r="F469" s="44" t="s">
        <v>585</v>
      </c>
      <c r="G469" s="45">
        <v>0.98399999999999999</v>
      </c>
      <c r="H469" s="46">
        <v>33264.959799999997</v>
      </c>
      <c r="I469" s="48"/>
    </row>
    <row r="470" spans="2:9" x14ac:dyDescent="0.3">
      <c r="B470" s="41" t="s">
        <v>5560</v>
      </c>
      <c r="C470" s="42"/>
      <c r="D470" s="43" t="s">
        <v>5561</v>
      </c>
      <c r="E470" s="43"/>
      <c r="F470" s="44" t="s">
        <v>585</v>
      </c>
      <c r="G470" s="45">
        <v>1</v>
      </c>
      <c r="H470" s="46">
        <v>80138.347999999998</v>
      </c>
      <c r="I470" s="48"/>
    </row>
    <row r="471" spans="2:9" x14ac:dyDescent="0.3">
      <c r="B471" s="41" t="s">
        <v>5562</v>
      </c>
      <c r="C471" s="42"/>
      <c r="D471" s="43" t="s">
        <v>5563</v>
      </c>
      <c r="E471" s="43"/>
      <c r="F471" s="44" t="s">
        <v>585</v>
      </c>
      <c r="G471" s="45">
        <v>0.98599999999999999</v>
      </c>
      <c r="H471" s="46">
        <v>131561.81469999999</v>
      </c>
      <c r="I471" s="48"/>
    </row>
    <row r="472" spans="2:9" x14ac:dyDescent="0.3">
      <c r="B472" s="41" t="s">
        <v>5564</v>
      </c>
      <c r="C472" s="42"/>
      <c r="D472" s="43" t="s">
        <v>5565</v>
      </c>
      <c r="E472" s="43"/>
      <c r="F472" s="44" t="s">
        <v>585</v>
      </c>
      <c r="G472" s="45">
        <v>1</v>
      </c>
      <c r="H472" s="46">
        <v>51061.814700000003</v>
      </c>
      <c r="I472" s="48"/>
    </row>
    <row r="473" spans="2:9" x14ac:dyDescent="0.3">
      <c r="B473" s="41" t="s">
        <v>5566</v>
      </c>
      <c r="C473" s="42"/>
      <c r="D473" s="43" t="s">
        <v>5567</v>
      </c>
      <c r="E473" s="43"/>
      <c r="F473" s="44" t="s">
        <v>585</v>
      </c>
      <c r="G473" s="45">
        <v>0.98399999999999999</v>
      </c>
      <c r="H473" s="46">
        <v>70814.2745</v>
      </c>
      <c r="I473" s="48"/>
    </row>
    <row r="474" spans="2:9" x14ac:dyDescent="0.3">
      <c r="B474" s="41" t="s">
        <v>5568</v>
      </c>
      <c r="C474" s="42"/>
      <c r="D474" s="43" t="s">
        <v>5569</v>
      </c>
      <c r="E474" s="43"/>
      <c r="F474" s="44" t="s">
        <v>585</v>
      </c>
      <c r="G474" s="45">
        <v>0.98399999999999999</v>
      </c>
      <c r="H474" s="46">
        <v>46461.814700000003</v>
      </c>
      <c r="I474" s="48"/>
    </row>
    <row r="475" spans="2:9" x14ac:dyDescent="0.3">
      <c r="B475" s="41" t="s">
        <v>5570</v>
      </c>
      <c r="C475" s="42"/>
      <c r="D475" s="43" t="s">
        <v>5571</v>
      </c>
      <c r="E475" s="43"/>
      <c r="F475" s="44" t="s">
        <v>585</v>
      </c>
      <c r="G475" s="45">
        <v>0.98399999999999999</v>
      </c>
      <c r="H475" s="46">
        <v>249092.72210000001</v>
      </c>
      <c r="I475" s="48"/>
    </row>
    <row r="476" spans="2:9" x14ac:dyDescent="0.3">
      <c r="B476" s="41" t="s">
        <v>5572</v>
      </c>
      <c r="C476" s="42"/>
      <c r="D476" s="43" t="s">
        <v>5573</v>
      </c>
      <c r="E476" s="43"/>
      <c r="F476" s="44" t="s">
        <v>585</v>
      </c>
      <c r="G476" s="45">
        <v>0.99</v>
      </c>
      <c r="H476" s="46">
        <v>26994.85528</v>
      </c>
      <c r="I476" s="48"/>
    </row>
    <row r="477" spans="2:9" x14ac:dyDescent="0.3">
      <c r="B477" s="41">
        <v>3.12</v>
      </c>
      <c r="C477" s="42" t="s">
        <v>5574</v>
      </c>
      <c r="D477" s="43"/>
      <c r="E477" s="43"/>
      <c r="F477" s="44"/>
      <c r="G477" s="45"/>
      <c r="H477" s="46"/>
      <c r="I477" s="48"/>
    </row>
    <row r="478" spans="2:9" x14ac:dyDescent="0.3">
      <c r="B478" s="41" t="s">
        <v>5575</v>
      </c>
      <c r="C478" s="42"/>
      <c r="D478" s="43" t="s">
        <v>5576</v>
      </c>
      <c r="E478" s="43"/>
      <c r="F478" s="44" t="s">
        <v>106</v>
      </c>
      <c r="G478" s="45">
        <v>0.99857142860000003</v>
      </c>
      <c r="H478" s="46">
        <v>942271.245</v>
      </c>
      <c r="I478" s="48"/>
    </row>
    <row r="479" spans="2:9" x14ac:dyDescent="0.3">
      <c r="B479" s="41">
        <v>3.13</v>
      </c>
      <c r="C479" s="42" t="s">
        <v>5577</v>
      </c>
      <c r="D479" s="43"/>
      <c r="E479" s="43"/>
      <c r="F479" s="44"/>
      <c r="G479" s="45"/>
      <c r="H479" s="46"/>
      <c r="I479" s="48"/>
    </row>
    <row r="480" spans="2:9" x14ac:dyDescent="0.3">
      <c r="B480" s="41" t="s">
        <v>5578</v>
      </c>
      <c r="C480" s="42"/>
      <c r="D480" s="43" t="s">
        <v>5579</v>
      </c>
      <c r="E480" s="43"/>
      <c r="F480" s="44" t="s">
        <v>355</v>
      </c>
      <c r="G480" s="45">
        <v>0.99666666670000004</v>
      </c>
      <c r="H480" s="46">
        <v>120145.70209999999</v>
      </c>
      <c r="I480" s="48"/>
    </row>
    <row r="481" spans="2:9" x14ac:dyDescent="0.3">
      <c r="B481" s="41" t="s">
        <v>5580</v>
      </c>
      <c r="C481" s="42"/>
      <c r="D481" s="43" t="s">
        <v>5581</v>
      </c>
      <c r="E481" s="43"/>
      <c r="F481" s="44" t="s">
        <v>355</v>
      </c>
      <c r="G481" s="45">
        <v>0.98199999999999998</v>
      </c>
      <c r="H481" s="46">
        <v>29500.391309999999</v>
      </c>
      <c r="I481" s="48"/>
    </row>
    <row r="482" spans="2:9" x14ac:dyDescent="0.3">
      <c r="B482" s="41" t="s">
        <v>5582</v>
      </c>
      <c r="C482" s="42"/>
      <c r="D482" s="43" t="s">
        <v>5583</v>
      </c>
      <c r="E482" s="43"/>
      <c r="F482" s="44" t="s">
        <v>355</v>
      </c>
      <c r="G482" s="45">
        <v>0.97555555559999996</v>
      </c>
      <c r="H482" s="46">
        <v>904212.04520000005</v>
      </c>
      <c r="I482" s="48"/>
    </row>
    <row r="483" spans="2:9" x14ac:dyDescent="0.3">
      <c r="B483" s="41" t="s">
        <v>5584</v>
      </c>
      <c r="C483" s="42"/>
      <c r="D483" s="43" t="s">
        <v>5585</v>
      </c>
      <c r="E483" s="43"/>
      <c r="F483" s="44" t="s">
        <v>355</v>
      </c>
      <c r="G483" s="45">
        <v>0.96399999999999997</v>
      </c>
      <c r="H483" s="46">
        <v>537204.44949999999</v>
      </c>
      <c r="I483" s="48"/>
    </row>
    <row r="484" spans="2:9" x14ac:dyDescent="0.3">
      <c r="B484" s="41">
        <v>3.14</v>
      </c>
      <c r="C484" s="42" t="s">
        <v>5586</v>
      </c>
      <c r="D484" s="43"/>
      <c r="E484" s="43"/>
      <c r="F484" s="44"/>
      <c r="G484" s="45"/>
      <c r="H484" s="46"/>
      <c r="I484" s="48"/>
    </row>
    <row r="485" spans="2:9" x14ac:dyDescent="0.3">
      <c r="B485" s="41">
        <v>3.15</v>
      </c>
      <c r="C485" s="42" t="s">
        <v>5587</v>
      </c>
      <c r="D485" s="43"/>
      <c r="E485" s="43"/>
      <c r="F485" s="44"/>
      <c r="G485" s="45"/>
      <c r="H485" s="46"/>
      <c r="I485" s="48"/>
    </row>
    <row r="486" spans="2:9" x14ac:dyDescent="0.3">
      <c r="B486" s="41">
        <v>3.16</v>
      </c>
      <c r="C486" s="42" t="s">
        <v>5588</v>
      </c>
      <c r="D486" s="43"/>
      <c r="E486" s="43"/>
      <c r="F486" s="44"/>
      <c r="G486" s="45"/>
      <c r="H486" s="46"/>
      <c r="I486" s="48"/>
    </row>
    <row r="487" spans="2:9" x14ac:dyDescent="0.3">
      <c r="B487" s="41" t="s">
        <v>5589</v>
      </c>
      <c r="C487" s="42" t="s">
        <v>5590</v>
      </c>
      <c r="D487" s="43"/>
      <c r="E487" s="43"/>
      <c r="F487" s="44"/>
      <c r="G487" s="45"/>
      <c r="H487" s="46"/>
      <c r="I487" s="48"/>
    </row>
    <row r="488" spans="2:9" x14ac:dyDescent="0.3">
      <c r="B488" s="41">
        <v>3.18</v>
      </c>
      <c r="C488" s="42" t="s">
        <v>5591</v>
      </c>
      <c r="D488" s="43"/>
      <c r="E488" s="43"/>
      <c r="F488" s="44"/>
      <c r="G488" s="45"/>
      <c r="H488" s="46"/>
      <c r="I488" s="48"/>
    </row>
    <row r="489" spans="2:9" x14ac:dyDescent="0.3">
      <c r="B489" s="41" t="s">
        <v>5592</v>
      </c>
      <c r="C489" s="42" t="s">
        <v>5593</v>
      </c>
      <c r="D489" s="43"/>
      <c r="E489" s="43"/>
      <c r="F489" s="44"/>
      <c r="G489" s="45"/>
      <c r="H489" s="46"/>
      <c r="I489" s="48"/>
    </row>
    <row r="490" spans="2:9" x14ac:dyDescent="0.3">
      <c r="B490" s="41" t="s">
        <v>5594</v>
      </c>
      <c r="C490" s="42"/>
      <c r="D490" s="43" t="s">
        <v>5595</v>
      </c>
      <c r="E490" s="43"/>
      <c r="F490" s="44" t="s">
        <v>585</v>
      </c>
      <c r="G490" s="45">
        <v>0.97142857140000005</v>
      </c>
      <c r="H490" s="46">
        <v>5838366.2300000004</v>
      </c>
      <c r="I490" s="48"/>
    </row>
    <row r="491" spans="2:9" x14ac:dyDescent="0.3">
      <c r="B491" s="41" t="s">
        <v>5596</v>
      </c>
      <c r="C491" s="42" t="s">
        <v>5597</v>
      </c>
      <c r="D491" s="43"/>
      <c r="E491" s="43"/>
      <c r="F491" s="44"/>
      <c r="G491" s="45"/>
      <c r="H491" s="46"/>
      <c r="I491" s="48"/>
    </row>
    <row r="492" spans="2:9" x14ac:dyDescent="0.3">
      <c r="B492" s="41" t="s">
        <v>5598</v>
      </c>
      <c r="C492" s="42" t="s">
        <v>5599</v>
      </c>
      <c r="D492" s="43"/>
      <c r="E492" s="43"/>
      <c r="F492" s="44"/>
      <c r="G492" s="45"/>
      <c r="H492" s="46"/>
      <c r="I492" s="48"/>
    </row>
    <row r="493" spans="2:9" x14ac:dyDescent="0.3">
      <c r="B493" s="41" t="s">
        <v>5600</v>
      </c>
      <c r="C493" s="42"/>
      <c r="D493" s="43" t="s">
        <v>5601</v>
      </c>
      <c r="E493" s="43"/>
      <c r="F493" s="44" t="s">
        <v>585</v>
      </c>
      <c r="G493" s="45">
        <v>0.98</v>
      </c>
      <c r="H493" s="46">
        <v>2053960.49</v>
      </c>
      <c r="I493" s="48"/>
    </row>
    <row r="494" spans="2:9" x14ac:dyDescent="0.3">
      <c r="B494" s="41" t="s">
        <v>5602</v>
      </c>
      <c r="C494" s="42"/>
      <c r="D494" s="43" t="s">
        <v>5603</v>
      </c>
      <c r="E494" s="43"/>
      <c r="F494" s="44" t="s">
        <v>585</v>
      </c>
      <c r="G494" s="45">
        <v>0.98333333329999995</v>
      </c>
      <c r="H494" s="46">
        <v>799607.22770000005</v>
      </c>
      <c r="I494" s="48"/>
    </row>
    <row r="495" spans="2:9" x14ac:dyDescent="0.3">
      <c r="B495" s="41" t="s">
        <v>5604</v>
      </c>
      <c r="C495" s="42" t="s">
        <v>5605</v>
      </c>
      <c r="D495" s="43"/>
      <c r="E495" s="43"/>
      <c r="F495" s="44"/>
      <c r="G495" s="45"/>
      <c r="H495" s="46"/>
      <c r="I495" s="48"/>
    </row>
    <row r="496" spans="2:9" x14ac:dyDescent="0.3">
      <c r="B496" s="41" t="s">
        <v>5606</v>
      </c>
      <c r="C496" s="42"/>
      <c r="D496" s="43" t="s">
        <v>5607</v>
      </c>
      <c r="E496" s="43"/>
      <c r="F496" s="44" t="s">
        <v>585</v>
      </c>
      <c r="G496" s="45">
        <v>0.98</v>
      </c>
      <c r="H496" s="46">
        <v>3743813.73</v>
      </c>
      <c r="I496" s="48"/>
    </row>
    <row r="497" spans="2:9" x14ac:dyDescent="0.3">
      <c r="B497" s="41" t="s">
        <v>5608</v>
      </c>
      <c r="C497" s="42" t="s">
        <v>5609</v>
      </c>
      <c r="D497" s="43"/>
      <c r="E497" s="43"/>
      <c r="F497" s="44"/>
      <c r="G497" s="45"/>
      <c r="H497" s="46"/>
      <c r="I497" s="48"/>
    </row>
    <row r="498" spans="2:9" x14ac:dyDescent="0.3">
      <c r="B498" s="41" t="s">
        <v>5610</v>
      </c>
      <c r="C498" s="42"/>
      <c r="D498" s="43" t="s">
        <v>5611</v>
      </c>
      <c r="E498" s="43"/>
      <c r="F498" s="44" t="s">
        <v>585</v>
      </c>
      <c r="G498" s="45">
        <v>0.97857142860000002</v>
      </c>
      <c r="H498" s="46">
        <v>1836755.3389999999</v>
      </c>
      <c r="I498" s="48"/>
    </row>
    <row r="499" spans="2:9" x14ac:dyDescent="0.3">
      <c r="B499" s="41" t="s">
        <v>5612</v>
      </c>
      <c r="C499" s="42"/>
      <c r="D499" s="43" t="s">
        <v>5613</v>
      </c>
      <c r="E499" s="43"/>
      <c r="F499" s="44" t="s">
        <v>585</v>
      </c>
      <c r="G499" s="45">
        <v>0.97857142860000002</v>
      </c>
      <c r="H499" s="46">
        <v>1836831.85</v>
      </c>
      <c r="I499" s="48"/>
    </row>
    <row r="500" spans="2:9" x14ac:dyDescent="0.3">
      <c r="B500" s="41" t="s">
        <v>5614</v>
      </c>
      <c r="C500" s="42" t="s">
        <v>5615</v>
      </c>
      <c r="D500" s="43"/>
      <c r="E500" s="43"/>
      <c r="F500" s="44"/>
      <c r="G500" s="45"/>
      <c r="H500" s="46"/>
      <c r="I500" s="48"/>
    </row>
    <row r="501" spans="2:9" x14ac:dyDescent="0.3">
      <c r="B501" s="41" t="s">
        <v>5616</v>
      </c>
      <c r="C501" s="42"/>
      <c r="D501" s="43" t="s">
        <v>5617</v>
      </c>
      <c r="E501" s="43"/>
      <c r="F501" s="44" t="s">
        <v>585</v>
      </c>
      <c r="G501" s="45">
        <v>0.99199999999999999</v>
      </c>
      <c r="H501" s="46">
        <v>61152.459799999997</v>
      </c>
      <c r="I501" s="48"/>
    </row>
    <row r="502" spans="2:9" x14ac:dyDescent="0.3">
      <c r="B502" s="41" t="s">
        <v>5618</v>
      </c>
      <c r="C502" s="42" t="s">
        <v>5619</v>
      </c>
      <c r="D502" s="43"/>
      <c r="E502" s="43"/>
      <c r="F502" s="44"/>
      <c r="G502" s="45"/>
      <c r="H502" s="46"/>
      <c r="I502" s="48"/>
    </row>
    <row r="503" spans="2:9" x14ac:dyDescent="0.3">
      <c r="B503" s="41" t="s">
        <v>5620</v>
      </c>
      <c r="C503" s="42"/>
      <c r="D503" s="43" t="s">
        <v>5621</v>
      </c>
      <c r="E503" s="43"/>
      <c r="F503" s="44" t="s">
        <v>585</v>
      </c>
      <c r="G503" s="45">
        <v>0.98333333329999995</v>
      </c>
      <c r="H503" s="46">
        <v>251046.20980000001</v>
      </c>
      <c r="I503" s="48"/>
    </row>
    <row r="504" spans="2:9" x14ac:dyDescent="0.3">
      <c r="B504" s="41" t="s">
        <v>5622</v>
      </c>
      <c r="C504" s="42"/>
      <c r="D504" s="43" t="s">
        <v>5623</v>
      </c>
      <c r="E504" s="43"/>
      <c r="F504" s="44" t="s">
        <v>585</v>
      </c>
      <c r="G504" s="45">
        <v>0.99</v>
      </c>
      <c r="H504" s="46">
        <v>190096.20980000001</v>
      </c>
      <c r="I504" s="48"/>
    </row>
    <row r="505" spans="2:9" x14ac:dyDescent="0.3">
      <c r="B505" s="41" t="s">
        <v>5624</v>
      </c>
      <c r="C505" s="42"/>
      <c r="D505" s="43" t="s">
        <v>5625</v>
      </c>
      <c r="E505" s="43"/>
      <c r="F505" s="44" t="s">
        <v>585</v>
      </c>
      <c r="G505" s="45">
        <v>0.995</v>
      </c>
      <c r="H505" s="46">
        <v>271746.20980000001</v>
      </c>
      <c r="I505" s="48"/>
    </row>
    <row r="506" spans="2:9" x14ac:dyDescent="0.3">
      <c r="B506" s="41" t="s">
        <v>5626</v>
      </c>
      <c r="C506" s="42"/>
      <c r="D506" s="43" t="s">
        <v>5627</v>
      </c>
      <c r="E506" s="43"/>
      <c r="F506" s="44" t="s">
        <v>585</v>
      </c>
      <c r="G506" s="45">
        <v>0.98</v>
      </c>
      <c r="H506" s="46">
        <v>60864.959799999997</v>
      </c>
      <c r="I506" s="48"/>
    </row>
    <row r="507" spans="2:9" x14ac:dyDescent="0.3">
      <c r="B507" s="41" t="s">
        <v>5628</v>
      </c>
      <c r="C507" s="42"/>
      <c r="D507" s="43" t="s">
        <v>5629</v>
      </c>
      <c r="E507" s="43"/>
      <c r="F507" s="44" t="s">
        <v>585</v>
      </c>
      <c r="G507" s="45">
        <v>0.99666666670000004</v>
      </c>
      <c r="H507" s="46">
        <v>5121296.21</v>
      </c>
      <c r="I507" s="48"/>
    </row>
    <row r="508" spans="2:9" x14ac:dyDescent="0.3">
      <c r="B508" s="41">
        <v>4.0999999999999996</v>
      </c>
      <c r="C508" s="42" t="s">
        <v>5630</v>
      </c>
      <c r="D508" s="43"/>
      <c r="E508" s="43"/>
      <c r="F508" s="44"/>
      <c r="G508" s="45"/>
      <c r="H508" s="46"/>
      <c r="I508" s="48"/>
    </row>
    <row r="509" spans="2:9" x14ac:dyDescent="0.3">
      <c r="B509" s="41" t="s">
        <v>5631</v>
      </c>
      <c r="C509" s="42" t="s">
        <v>5632</v>
      </c>
      <c r="D509" s="43"/>
      <c r="E509" s="43"/>
      <c r="F509" s="44"/>
      <c r="G509" s="45"/>
      <c r="H509" s="46"/>
      <c r="I509" s="48"/>
    </row>
    <row r="510" spans="2:9" x14ac:dyDescent="0.3">
      <c r="B510" s="41" t="s">
        <v>5633</v>
      </c>
      <c r="C510" s="42" t="s">
        <v>5634</v>
      </c>
      <c r="D510" s="43"/>
      <c r="E510" s="43"/>
      <c r="F510" s="44"/>
      <c r="G510" s="45"/>
      <c r="H510" s="46"/>
      <c r="I510" s="48"/>
    </row>
    <row r="511" spans="2:9" ht="27.6" x14ac:dyDescent="0.3">
      <c r="B511" s="41" t="s">
        <v>5635</v>
      </c>
      <c r="C511" s="42"/>
      <c r="D511" s="43" t="s">
        <v>5636</v>
      </c>
      <c r="E511" s="43"/>
      <c r="F511" s="44" t="s">
        <v>585</v>
      </c>
      <c r="G511" s="45">
        <v>0.97272727270000003</v>
      </c>
      <c r="H511" s="46">
        <v>571830.80900000001</v>
      </c>
      <c r="I511" s="48"/>
    </row>
    <row r="512" spans="2:9" x14ac:dyDescent="0.3">
      <c r="B512" s="41">
        <v>5</v>
      </c>
      <c r="C512" s="42" t="s">
        <v>5637</v>
      </c>
      <c r="D512" s="43"/>
      <c r="E512" s="43"/>
      <c r="F512" s="44"/>
      <c r="G512" s="45"/>
      <c r="H512" s="46"/>
      <c r="I512" s="48"/>
    </row>
    <row r="513" spans="2:9" x14ac:dyDescent="0.3">
      <c r="B513" s="41">
        <v>5.0999999999999996</v>
      </c>
      <c r="C513" s="42" t="s">
        <v>5638</v>
      </c>
      <c r="D513" s="43"/>
      <c r="E513" s="43"/>
      <c r="F513" s="44"/>
      <c r="G513" s="45"/>
      <c r="H513" s="46"/>
      <c r="I513" s="48"/>
    </row>
    <row r="514" spans="2:9" x14ac:dyDescent="0.3">
      <c r="B514" s="41" t="s">
        <v>5639</v>
      </c>
      <c r="C514" s="42" t="s">
        <v>5640</v>
      </c>
      <c r="D514" s="43"/>
      <c r="E514" s="43"/>
      <c r="F514" s="44"/>
      <c r="G514" s="45"/>
      <c r="H514" s="46"/>
      <c r="I514" s="48"/>
    </row>
    <row r="515" spans="2:9" x14ac:dyDescent="0.3">
      <c r="B515" s="41" t="s">
        <v>5641</v>
      </c>
      <c r="C515" s="42" t="s">
        <v>5642</v>
      </c>
      <c r="D515" s="43"/>
      <c r="E515" s="43"/>
      <c r="F515" s="44"/>
      <c r="G515" s="45"/>
      <c r="H515" s="46"/>
      <c r="I515" s="48"/>
    </row>
    <row r="516" spans="2:9" x14ac:dyDescent="0.3">
      <c r="B516" s="41" t="s">
        <v>5643</v>
      </c>
      <c r="C516" s="42"/>
      <c r="D516" s="43" t="s">
        <v>5644</v>
      </c>
      <c r="E516" s="43"/>
      <c r="F516" s="44" t="s">
        <v>355</v>
      </c>
      <c r="G516" s="45">
        <v>0.98599999999999999</v>
      </c>
      <c r="H516" s="46">
        <v>130632.00840000001</v>
      </c>
      <c r="I516" s="48"/>
    </row>
    <row r="517" spans="2:9" x14ac:dyDescent="0.3">
      <c r="B517" s="41" t="s">
        <v>5645</v>
      </c>
      <c r="C517" s="42"/>
      <c r="D517" s="43" t="s">
        <v>5646</v>
      </c>
      <c r="E517" s="43"/>
      <c r="F517" s="44" t="s">
        <v>355</v>
      </c>
      <c r="G517" s="45">
        <v>0.98599999999999999</v>
      </c>
      <c r="H517" s="46">
        <v>201064.6053</v>
      </c>
      <c r="I517" s="48"/>
    </row>
    <row r="518" spans="2:9" x14ac:dyDescent="0.3">
      <c r="B518" s="41" t="s">
        <v>5647</v>
      </c>
      <c r="C518" s="42"/>
      <c r="D518" s="43" t="s">
        <v>5648</v>
      </c>
      <c r="E518" s="43"/>
      <c r="F518" s="44" t="s">
        <v>355</v>
      </c>
      <c r="G518" s="45">
        <v>0.98399999999999999</v>
      </c>
      <c r="H518" s="46">
        <v>297717.80699999997</v>
      </c>
      <c r="I518" s="48"/>
    </row>
    <row r="519" spans="2:9" x14ac:dyDescent="0.3">
      <c r="B519" s="41" t="s">
        <v>5649</v>
      </c>
      <c r="C519" s="42" t="s">
        <v>5650</v>
      </c>
      <c r="D519" s="43"/>
      <c r="E519" s="43"/>
      <c r="F519" s="44"/>
      <c r="G519" s="45"/>
      <c r="H519" s="46"/>
      <c r="I519" s="48"/>
    </row>
    <row r="520" spans="2:9" x14ac:dyDescent="0.3">
      <c r="B520" s="41" t="s">
        <v>5651</v>
      </c>
      <c r="C520" s="42"/>
      <c r="D520" s="43" t="s">
        <v>5652</v>
      </c>
      <c r="E520" s="43"/>
      <c r="F520" s="44" t="s">
        <v>355</v>
      </c>
      <c r="G520" s="45">
        <v>0.99</v>
      </c>
      <c r="H520" s="46">
        <v>14843.35176</v>
      </c>
      <c r="I520" s="48"/>
    </row>
    <row r="521" spans="2:9" x14ac:dyDescent="0.3">
      <c r="B521" s="41" t="s">
        <v>5653</v>
      </c>
      <c r="C521" s="42"/>
      <c r="D521" s="43" t="s">
        <v>5654</v>
      </c>
      <c r="E521" s="43"/>
      <c r="F521" s="44" t="s">
        <v>355</v>
      </c>
      <c r="G521" s="45">
        <v>0.98799999999999999</v>
      </c>
      <c r="H521" s="46">
        <v>17580.926759999998</v>
      </c>
      <c r="I521" s="48"/>
    </row>
    <row r="522" spans="2:9" x14ac:dyDescent="0.3">
      <c r="B522" s="41" t="s">
        <v>5655</v>
      </c>
      <c r="C522" s="42"/>
      <c r="D522" s="43" t="s">
        <v>5656</v>
      </c>
      <c r="E522" s="43"/>
      <c r="F522" s="44" t="s">
        <v>355</v>
      </c>
      <c r="G522" s="45">
        <v>0.99</v>
      </c>
      <c r="H522" s="46">
        <v>22602.673620000001</v>
      </c>
      <c r="I522" s="48"/>
    </row>
    <row r="523" spans="2:9" x14ac:dyDescent="0.3">
      <c r="B523" s="41" t="s">
        <v>5657</v>
      </c>
      <c r="C523" s="42" t="s">
        <v>5658</v>
      </c>
      <c r="D523" s="43"/>
      <c r="E523" s="43"/>
      <c r="F523" s="44"/>
      <c r="G523" s="45"/>
      <c r="H523" s="46"/>
      <c r="I523" s="48"/>
    </row>
    <row r="524" spans="2:9" x14ac:dyDescent="0.3">
      <c r="B524" s="41" t="s">
        <v>5659</v>
      </c>
      <c r="C524" s="42"/>
      <c r="D524" s="43" t="s">
        <v>5660</v>
      </c>
      <c r="E524" s="43"/>
      <c r="F524" s="44" t="s">
        <v>355</v>
      </c>
      <c r="G524" s="45">
        <v>0.99199999999999999</v>
      </c>
      <c r="H524" s="46">
        <v>34514.40352</v>
      </c>
      <c r="I524" s="48"/>
    </row>
    <row r="525" spans="2:9" x14ac:dyDescent="0.3">
      <c r="B525" s="41" t="s">
        <v>5661</v>
      </c>
      <c r="C525" s="42"/>
      <c r="D525" s="43" t="s">
        <v>5662</v>
      </c>
      <c r="E525" s="43"/>
      <c r="F525" s="44" t="s">
        <v>355</v>
      </c>
      <c r="G525" s="45">
        <v>0.99399999999999999</v>
      </c>
      <c r="H525" s="46">
        <v>42408.003519999998</v>
      </c>
      <c r="I525" s="48"/>
    </row>
    <row r="526" spans="2:9" x14ac:dyDescent="0.3">
      <c r="B526" s="41" t="s">
        <v>5663</v>
      </c>
      <c r="C526" s="42"/>
      <c r="D526" s="43" t="s">
        <v>5664</v>
      </c>
      <c r="E526" s="43"/>
      <c r="F526" s="44" t="s">
        <v>355</v>
      </c>
      <c r="G526" s="45">
        <v>1</v>
      </c>
      <c r="H526" s="46">
        <v>1673126.4040000001</v>
      </c>
      <c r="I526" s="48"/>
    </row>
    <row r="527" spans="2:9" x14ac:dyDescent="0.3">
      <c r="B527" s="41" t="s">
        <v>5665</v>
      </c>
      <c r="C527" s="42"/>
      <c r="D527" s="43" t="s">
        <v>5666</v>
      </c>
      <c r="E527" s="43"/>
      <c r="F527" s="44" t="s">
        <v>355</v>
      </c>
      <c r="G527" s="45">
        <v>0.98</v>
      </c>
      <c r="H527" s="46">
        <v>39592.803520000001</v>
      </c>
      <c r="I527" s="48"/>
    </row>
    <row r="528" spans="2:9" x14ac:dyDescent="0.3">
      <c r="B528" s="41" t="s">
        <v>5667</v>
      </c>
      <c r="C528" s="42"/>
      <c r="D528" s="43" t="s">
        <v>5668</v>
      </c>
      <c r="E528" s="43"/>
      <c r="F528" s="44" t="s">
        <v>355</v>
      </c>
      <c r="G528" s="45">
        <v>1</v>
      </c>
      <c r="H528" s="46">
        <v>50053.203520000003</v>
      </c>
      <c r="I528" s="48"/>
    </row>
    <row r="529" spans="2:9" x14ac:dyDescent="0.3">
      <c r="B529" s="41" t="s">
        <v>5669</v>
      </c>
      <c r="C529" s="42"/>
      <c r="D529" s="43" t="s">
        <v>5670</v>
      </c>
      <c r="E529" s="43"/>
      <c r="F529" s="44" t="s">
        <v>355</v>
      </c>
      <c r="G529" s="45">
        <v>0.98</v>
      </c>
      <c r="H529" s="46">
        <v>73304.508419999998</v>
      </c>
      <c r="I529" s="48"/>
    </row>
    <row r="530" spans="2:9" x14ac:dyDescent="0.3">
      <c r="B530" s="41" t="s">
        <v>5671</v>
      </c>
      <c r="C530" s="42" t="s">
        <v>5672</v>
      </c>
      <c r="D530" s="43"/>
      <c r="E530" s="43"/>
      <c r="F530" s="44"/>
      <c r="G530" s="45"/>
      <c r="H530" s="46"/>
      <c r="I530" s="48"/>
    </row>
    <row r="531" spans="2:9" x14ac:dyDescent="0.3">
      <c r="B531" s="41" t="s">
        <v>5673</v>
      </c>
      <c r="C531" s="42" t="s">
        <v>5674</v>
      </c>
      <c r="D531" s="43"/>
      <c r="E531" s="43"/>
      <c r="F531" s="44"/>
      <c r="G531" s="45"/>
      <c r="H531" s="46"/>
      <c r="I531" s="48"/>
    </row>
    <row r="532" spans="2:9" x14ac:dyDescent="0.3">
      <c r="B532" s="41" t="s">
        <v>5675</v>
      </c>
      <c r="C532" s="42" t="s">
        <v>5676</v>
      </c>
      <c r="D532" s="43"/>
      <c r="E532" s="43"/>
      <c r="F532" s="44"/>
      <c r="G532" s="45"/>
      <c r="H532" s="46"/>
      <c r="I532" s="48"/>
    </row>
    <row r="533" spans="2:9" x14ac:dyDescent="0.3">
      <c r="B533" s="41" t="s">
        <v>5677</v>
      </c>
      <c r="C533" s="42" t="s">
        <v>5678</v>
      </c>
      <c r="D533" s="43"/>
      <c r="E533" s="43"/>
      <c r="F533" s="44"/>
      <c r="G533" s="45"/>
      <c r="H533" s="46"/>
      <c r="I533" s="48"/>
    </row>
    <row r="534" spans="2:9" x14ac:dyDescent="0.3">
      <c r="B534" s="41" t="s">
        <v>5679</v>
      </c>
      <c r="C534" s="42"/>
      <c r="D534" s="43" t="s">
        <v>5680</v>
      </c>
      <c r="E534" s="43"/>
      <c r="F534" s="44" t="s">
        <v>355</v>
      </c>
      <c r="G534" s="45">
        <v>0.996</v>
      </c>
      <c r="H534" s="46">
        <v>27562.048620000001</v>
      </c>
      <c r="I534" s="48"/>
    </row>
    <row r="535" spans="2:9" x14ac:dyDescent="0.3">
      <c r="B535" s="41" t="s">
        <v>5681</v>
      </c>
      <c r="C535" s="42"/>
      <c r="D535" s="43" t="s">
        <v>5682</v>
      </c>
      <c r="E535" s="43"/>
      <c r="F535" s="44" t="s">
        <v>355</v>
      </c>
      <c r="G535" s="45">
        <v>0.98</v>
      </c>
      <c r="H535" s="46">
        <v>53495.15352</v>
      </c>
      <c r="I535" s="48"/>
    </row>
    <row r="536" spans="2:9" x14ac:dyDescent="0.3">
      <c r="B536" s="41" t="s">
        <v>5683</v>
      </c>
      <c r="C536" s="42"/>
      <c r="D536" s="43" t="s">
        <v>5684</v>
      </c>
      <c r="E536" s="43"/>
      <c r="F536" s="44" t="s">
        <v>355</v>
      </c>
      <c r="G536" s="45">
        <v>0.998</v>
      </c>
      <c r="H536" s="46">
        <v>76409.508419999998</v>
      </c>
      <c r="I536" s="48"/>
    </row>
    <row r="537" spans="2:9" x14ac:dyDescent="0.3">
      <c r="B537" s="41" t="s">
        <v>5685</v>
      </c>
      <c r="C537" s="42"/>
      <c r="D537" s="43" t="s">
        <v>5686</v>
      </c>
      <c r="E537" s="43"/>
      <c r="F537" s="44" t="s">
        <v>355</v>
      </c>
      <c r="G537" s="45">
        <v>0.996</v>
      </c>
      <c r="H537" s="46">
        <v>103860.8553</v>
      </c>
      <c r="I537" s="48"/>
    </row>
    <row r="538" spans="2:9" x14ac:dyDescent="0.3">
      <c r="B538" s="41" t="s">
        <v>5687</v>
      </c>
      <c r="C538" s="42"/>
      <c r="D538" s="43" t="s">
        <v>5688</v>
      </c>
      <c r="E538" s="43"/>
      <c r="F538" s="44" t="s">
        <v>355</v>
      </c>
      <c r="G538" s="45">
        <v>0.996</v>
      </c>
      <c r="H538" s="46">
        <v>135600.8553</v>
      </c>
      <c r="I538" s="48"/>
    </row>
    <row r="539" spans="2:9" x14ac:dyDescent="0.3">
      <c r="B539" s="41" t="s">
        <v>5689</v>
      </c>
      <c r="C539" s="42" t="s">
        <v>5690</v>
      </c>
      <c r="D539" s="43"/>
      <c r="E539" s="43"/>
      <c r="F539" s="44"/>
      <c r="G539" s="45"/>
      <c r="H539" s="46"/>
      <c r="I539" s="48"/>
    </row>
    <row r="540" spans="2:9" x14ac:dyDescent="0.3">
      <c r="B540" s="41" t="s">
        <v>5691</v>
      </c>
      <c r="C540" s="42" t="s">
        <v>5692</v>
      </c>
      <c r="D540" s="43"/>
      <c r="E540" s="43"/>
      <c r="F540" s="44"/>
      <c r="G540" s="45"/>
      <c r="H540" s="46"/>
      <c r="I540" s="48"/>
    </row>
    <row r="541" spans="2:9" x14ac:dyDescent="0.3">
      <c r="B541" s="41" t="s">
        <v>5693</v>
      </c>
      <c r="C541" s="42" t="s">
        <v>5694</v>
      </c>
      <c r="D541" s="43"/>
      <c r="E541" s="43"/>
      <c r="F541" s="44"/>
      <c r="G541" s="45"/>
      <c r="H541" s="46"/>
      <c r="I541" s="48"/>
    </row>
    <row r="542" spans="2:9" x14ac:dyDescent="0.3">
      <c r="B542" s="41" t="s">
        <v>5695</v>
      </c>
      <c r="C542" s="42" t="s">
        <v>5696</v>
      </c>
      <c r="D542" s="43"/>
      <c r="E542" s="43"/>
      <c r="F542" s="44"/>
      <c r="G542" s="45"/>
      <c r="H542" s="46"/>
      <c r="I542" s="48"/>
    </row>
    <row r="543" spans="2:9" x14ac:dyDescent="0.3">
      <c r="B543" s="41" t="s">
        <v>5697</v>
      </c>
      <c r="C543" s="42" t="s">
        <v>5698</v>
      </c>
      <c r="D543" s="43"/>
      <c r="E543" s="43"/>
      <c r="F543" s="44"/>
      <c r="G543" s="45"/>
      <c r="H543" s="46"/>
      <c r="I543" s="48"/>
    </row>
    <row r="544" spans="2:9" x14ac:dyDescent="0.3">
      <c r="B544" s="41" t="s">
        <v>5699</v>
      </c>
      <c r="C544" s="42" t="s">
        <v>5700</v>
      </c>
      <c r="D544" s="43"/>
      <c r="E544" s="43"/>
      <c r="F544" s="44"/>
      <c r="G544" s="45"/>
      <c r="H544" s="46"/>
      <c r="I544" s="48"/>
    </row>
    <row r="545" spans="2:9" x14ac:dyDescent="0.3">
      <c r="B545" s="41" t="s">
        <v>5701</v>
      </c>
      <c r="C545" s="42" t="s">
        <v>5702</v>
      </c>
      <c r="D545" s="43"/>
      <c r="E545" s="43"/>
      <c r="F545" s="44"/>
      <c r="G545" s="45"/>
      <c r="H545" s="46"/>
      <c r="I545" s="48"/>
    </row>
    <row r="546" spans="2:9" x14ac:dyDescent="0.3">
      <c r="B546" s="41" t="s">
        <v>5703</v>
      </c>
      <c r="C546" s="42"/>
      <c r="D546" s="43" t="s">
        <v>5704</v>
      </c>
      <c r="E546" s="43"/>
      <c r="F546" s="44" t="s">
        <v>3714</v>
      </c>
      <c r="G546" s="45">
        <v>0.98</v>
      </c>
      <c r="H546" s="46">
        <v>94232.202900000004</v>
      </c>
      <c r="I546" s="48"/>
    </row>
    <row r="547" spans="2:9" x14ac:dyDescent="0.3">
      <c r="B547" s="41" t="s">
        <v>5705</v>
      </c>
      <c r="C547" s="42" t="s">
        <v>5706</v>
      </c>
      <c r="D547" s="43"/>
      <c r="E547" s="43"/>
      <c r="F547" s="44"/>
      <c r="G547" s="45"/>
      <c r="H547" s="46"/>
      <c r="I547" s="48"/>
    </row>
    <row r="548" spans="2:9" x14ac:dyDescent="0.3">
      <c r="B548" s="41" t="s">
        <v>5707</v>
      </c>
      <c r="C548" s="42" t="s">
        <v>5708</v>
      </c>
      <c r="D548" s="43"/>
      <c r="E548" s="43"/>
      <c r="F548" s="44"/>
      <c r="G548" s="45"/>
      <c r="H548" s="46"/>
      <c r="I548" s="48"/>
    </row>
    <row r="549" spans="2:9" x14ac:dyDescent="0.3">
      <c r="B549" s="41" t="s">
        <v>5709</v>
      </c>
      <c r="C549" s="42" t="s">
        <v>5710</v>
      </c>
      <c r="D549" s="43"/>
      <c r="E549" s="43"/>
      <c r="F549" s="44"/>
      <c r="G549" s="45"/>
      <c r="H549" s="46"/>
      <c r="I549" s="48"/>
    </row>
    <row r="550" spans="2:9" x14ac:dyDescent="0.3">
      <c r="B550" s="41" t="s">
        <v>5711</v>
      </c>
      <c r="C550" s="42"/>
      <c r="D550" s="43" t="s">
        <v>5712</v>
      </c>
      <c r="E550" s="43"/>
      <c r="F550" s="44" t="s">
        <v>3714</v>
      </c>
      <c r="G550" s="45">
        <v>0.99199999999999999</v>
      </c>
      <c r="H550" s="46">
        <v>85632.750379999998</v>
      </c>
      <c r="I550" s="48"/>
    </row>
    <row r="551" spans="2:9" x14ac:dyDescent="0.3">
      <c r="B551" s="41" t="s">
        <v>5713</v>
      </c>
      <c r="C551" s="42"/>
      <c r="D551" s="43" t="s">
        <v>5714</v>
      </c>
      <c r="E551" s="43"/>
      <c r="F551" s="44" t="s">
        <v>3714</v>
      </c>
      <c r="G551" s="45">
        <v>0.99199999999999999</v>
      </c>
      <c r="H551" s="46">
        <v>56594.645479999999</v>
      </c>
      <c r="I551" s="48"/>
    </row>
    <row r="552" spans="2:9" x14ac:dyDescent="0.3">
      <c r="B552" s="41" t="s">
        <v>5715</v>
      </c>
      <c r="C552" s="42"/>
      <c r="D552" s="43" t="s">
        <v>5716</v>
      </c>
      <c r="E552" s="43"/>
      <c r="F552" s="44" t="s">
        <v>5250</v>
      </c>
      <c r="G552" s="45">
        <v>0.96692307690000001</v>
      </c>
      <c r="H552" s="46">
        <v>667410.05090000003</v>
      </c>
      <c r="I552" s="48"/>
    </row>
    <row r="553" spans="2:9" x14ac:dyDescent="0.3">
      <c r="B553" s="41" t="s">
        <v>5717</v>
      </c>
      <c r="C553" s="42"/>
      <c r="D553" s="43" t="s">
        <v>5718</v>
      </c>
      <c r="E553" s="43"/>
      <c r="F553" s="44" t="s">
        <v>5250</v>
      </c>
      <c r="G553" s="45">
        <v>0.96076923079999998</v>
      </c>
      <c r="H553" s="46">
        <v>702602.35089999996</v>
      </c>
      <c r="I553" s="48"/>
    </row>
    <row r="554" spans="2:9" x14ac:dyDescent="0.3">
      <c r="B554" s="41" t="s">
        <v>5719</v>
      </c>
      <c r="C554" s="42"/>
      <c r="D554" s="43" t="s">
        <v>5720</v>
      </c>
      <c r="E554" s="43"/>
      <c r="F554" s="44" t="s">
        <v>3714</v>
      </c>
      <c r="G554" s="45">
        <v>0.99199999999999999</v>
      </c>
      <c r="H554" s="46">
        <v>56594.645479999999</v>
      </c>
      <c r="I554" s="48"/>
    </row>
    <row r="555" spans="2:9" x14ac:dyDescent="0.3">
      <c r="B555" s="41" t="s">
        <v>5721</v>
      </c>
      <c r="C555" s="42"/>
      <c r="D555" s="43" t="s">
        <v>5722</v>
      </c>
      <c r="E555" s="43"/>
      <c r="F555" s="44" t="s">
        <v>3714</v>
      </c>
      <c r="G555" s="45">
        <v>0.99199999999999999</v>
      </c>
      <c r="H555" s="46">
        <v>56594.645479999999</v>
      </c>
      <c r="I555" s="48"/>
    </row>
    <row r="556" spans="2:9" x14ac:dyDescent="0.3">
      <c r="B556" s="41" t="s">
        <v>5723</v>
      </c>
      <c r="C556" s="42" t="s">
        <v>5724</v>
      </c>
      <c r="D556" s="43"/>
      <c r="E556" s="43"/>
      <c r="F556" s="44"/>
      <c r="G556" s="45"/>
      <c r="H556" s="46"/>
      <c r="I556" s="48"/>
    </row>
    <row r="557" spans="2:9" x14ac:dyDescent="0.3">
      <c r="B557" s="41" t="s">
        <v>5725</v>
      </c>
      <c r="C557" s="42" t="s">
        <v>5726</v>
      </c>
      <c r="D557" s="43"/>
      <c r="E557" s="43"/>
      <c r="F557" s="44"/>
      <c r="G557" s="45"/>
      <c r="H557" s="46"/>
      <c r="I557" s="48"/>
    </row>
    <row r="558" spans="2:9" x14ac:dyDescent="0.3">
      <c r="B558" s="41" t="s">
        <v>5727</v>
      </c>
      <c r="C558" s="42" t="s">
        <v>5728</v>
      </c>
      <c r="D558" s="43"/>
      <c r="E558" s="43"/>
      <c r="F558" s="44"/>
      <c r="G558" s="45"/>
      <c r="H558" s="46"/>
      <c r="I558" s="48"/>
    </row>
    <row r="559" spans="2:9" x14ac:dyDescent="0.3">
      <c r="B559" s="41" t="s">
        <v>5729</v>
      </c>
      <c r="C559" s="42" t="s">
        <v>5730</v>
      </c>
      <c r="D559" s="43"/>
      <c r="E559" s="43"/>
      <c r="F559" s="44"/>
      <c r="G559" s="45"/>
      <c r="H559" s="46"/>
      <c r="I559" s="48"/>
    </row>
    <row r="560" spans="2:9" x14ac:dyDescent="0.3">
      <c r="B560" s="41">
        <v>5.2</v>
      </c>
      <c r="C560" s="42" t="s">
        <v>5731</v>
      </c>
      <c r="D560" s="43"/>
      <c r="E560" s="43"/>
      <c r="F560" s="44"/>
      <c r="G560" s="45"/>
      <c r="H560" s="46"/>
      <c r="I560" s="48"/>
    </row>
    <row r="561" spans="2:9" x14ac:dyDescent="0.3">
      <c r="B561" s="41">
        <v>5.3</v>
      </c>
      <c r="C561" s="42" t="s">
        <v>5732</v>
      </c>
      <c r="D561" s="43"/>
      <c r="E561" s="43"/>
      <c r="F561" s="44"/>
      <c r="G561" s="45"/>
      <c r="H561" s="46"/>
      <c r="I561" s="48"/>
    </row>
    <row r="562" spans="2:9" x14ac:dyDescent="0.3">
      <c r="B562" s="41" t="s">
        <v>5733</v>
      </c>
      <c r="C562" s="42" t="s">
        <v>5734</v>
      </c>
      <c r="D562" s="43"/>
      <c r="E562" s="43"/>
      <c r="F562" s="44"/>
      <c r="G562" s="45"/>
      <c r="H562" s="46"/>
      <c r="I562" s="48"/>
    </row>
    <row r="563" spans="2:9" x14ac:dyDescent="0.3">
      <c r="B563" s="41" t="s">
        <v>5735</v>
      </c>
      <c r="C563" s="42"/>
      <c r="D563" s="43" t="s">
        <v>5736</v>
      </c>
      <c r="E563" s="43"/>
      <c r="F563" s="44" t="s">
        <v>5250</v>
      </c>
      <c r="G563" s="45">
        <v>0.96642857140000005</v>
      </c>
      <c r="H563" s="46">
        <v>499994.6862</v>
      </c>
      <c r="I563" s="48"/>
    </row>
    <row r="564" spans="2:9" x14ac:dyDescent="0.3">
      <c r="B564" s="41" t="s">
        <v>5737</v>
      </c>
      <c r="C564" s="42"/>
      <c r="D564" s="43" t="s">
        <v>5738</v>
      </c>
      <c r="E564" s="43"/>
      <c r="F564" s="44" t="s">
        <v>5250</v>
      </c>
      <c r="G564" s="45">
        <v>0.96642857140000005</v>
      </c>
      <c r="H564" s="46">
        <v>499994.6862</v>
      </c>
      <c r="I564" s="48"/>
    </row>
    <row r="565" spans="2:9" x14ac:dyDescent="0.3">
      <c r="B565" s="41" t="s">
        <v>5739</v>
      </c>
      <c r="C565" s="42"/>
      <c r="D565" s="43" t="s">
        <v>5740</v>
      </c>
      <c r="E565" s="43"/>
      <c r="F565" s="44" t="s">
        <v>5250</v>
      </c>
      <c r="G565" s="45">
        <v>0.98</v>
      </c>
      <c r="H565" s="46">
        <v>228962.6862</v>
      </c>
      <c r="I565" s="48"/>
    </row>
    <row r="566" spans="2:9" x14ac:dyDescent="0.3">
      <c r="B566" s="41" t="s">
        <v>5741</v>
      </c>
      <c r="C566" s="42"/>
      <c r="D566" s="43" t="s">
        <v>5742</v>
      </c>
      <c r="E566" s="43"/>
      <c r="F566" s="44" t="s">
        <v>5250</v>
      </c>
      <c r="G566" s="45">
        <v>0.98</v>
      </c>
      <c r="H566" s="46">
        <v>379877.1862</v>
      </c>
      <c r="I566" s="48"/>
    </row>
    <row r="567" spans="2:9" x14ac:dyDescent="0.3">
      <c r="B567" s="41" t="s">
        <v>5743</v>
      </c>
      <c r="C567" s="42"/>
      <c r="D567" s="43" t="s">
        <v>5744</v>
      </c>
      <c r="E567" s="43"/>
      <c r="F567" s="44" t="s">
        <v>5250</v>
      </c>
      <c r="G567" s="45">
        <v>0.98</v>
      </c>
      <c r="H567" s="46">
        <v>440242.98619999998</v>
      </c>
      <c r="I567" s="48"/>
    </row>
    <row r="568" spans="2:9" x14ac:dyDescent="0.3">
      <c r="B568" s="41" t="s">
        <v>5745</v>
      </c>
      <c r="C568" s="42"/>
      <c r="D568" s="43" t="s">
        <v>5746</v>
      </c>
      <c r="E568" s="43"/>
      <c r="F568" s="44" t="s">
        <v>3714</v>
      </c>
      <c r="G568" s="45">
        <v>0.998</v>
      </c>
      <c r="H568" s="46">
        <v>145528.7427</v>
      </c>
      <c r="I568" s="48"/>
    </row>
    <row r="569" spans="2:9" x14ac:dyDescent="0.3">
      <c r="B569" s="41" t="s">
        <v>5747</v>
      </c>
      <c r="C569" s="42"/>
      <c r="D569" s="43" t="s">
        <v>5748</v>
      </c>
      <c r="E569" s="43"/>
      <c r="F569" s="44" t="s">
        <v>3714</v>
      </c>
      <c r="G569" s="45">
        <v>0.998</v>
      </c>
      <c r="H569" s="46">
        <v>145528.7427</v>
      </c>
      <c r="I569" s="48"/>
    </row>
    <row r="570" spans="2:9" x14ac:dyDescent="0.3">
      <c r="B570" s="41" t="s">
        <v>5749</v>
      </c>
      <c r="C570" s="42"/>
      <c r="D570" s="43" t="s">
        <v>5750</v>
      </c>
      <c r="E570" s="43"/>
      <c r="F570" s="44" t="s">
        <v>3714</v>
      </c>
      <c r="G570" s="45">
        <v>0.998</v>
      </c>
      <c r="H570" s="46">
        <v>145528.7427</v>
      </c>
      <c r="I570" s="48"/>
    </row>
    <row r="571" spans="2:9" x14ac:dyDescent="0.3">
      <c r="B571" s="41" t="s">
        <v>5751</v>
      </c>
      <c r="C571" s="42"/>
      <c r="D571" s="43" t="s">
        <v>5752</v>
      </c>
      <c r="E571" s="43"/>
      <c r="F571" s="44" t="s">
        <v>3714</v>
      </c>
      <c r="G571" s="45">
        <v>0.996</v>
      </c>
      <c r="H571" s="46">
        <v>77851.242719999995</v>
      </c>
      <c r="I571" s="48"/>
    </row>
    <row r="572" spans="2:9" x14ac:dyDescent="0.3">
      <c r="B572" s="41" t="s">
        <v>5753</v>
      </c>
      <c r="C572" s="42"/>
      <c r="D572" s="43" t="s">
        <v>5754</v>
      </c>
      <c r="E572" s="43"/>
      <c r="F572" s="44" t="s">
        <v>3714</v>
      </c>
      <c r="G572" s="45">
        <v>0.98799999999999999</v>
      </c>
      <c r="H572" s="46">
        <v>232181.2427</v>
      </c>
      <c r="I572" s="48"/>
    </row>
    <row r="573" spans="2:9" x14ac:dyDescent="0.3">
      <c r="B573" s="41" t="s">
        <v>5755</v>
      </c>
      <c r="C573" s="42"/>
      <c r="D573" s="43" t="s">
        <v>5756</v>
      </c>
      <c r="E573" s="43"/>
      <c r="F573" s="44" t="s">
        <v>3714</v>
      </c>
      <c r="G573" s="45">
        <v>0.998</v>
      </c>
      <c r="H573" s="46">
        <v>145528.7427</v>
      </c>
      <c r="I573" s="48"/>
    </row>
    <row r="574" spans="2:9" x14ac:dyDescent="0.3">
      <c r="B574" s="41" t="s">
        <v>5757</v>
      </c>
      <c r="C574" s="42"/>
      <c r="D574" s="43" t="s">
        <v>5758</v>
      </c>
      <c r="E574" s="43"/>
      <c r="F574" s="44" t="s">
        <v>3714</v>
      </c>
      <c r="G574" s="45">
        <v>0.996</v>
      </c>
      <c r="H574" s="46">
        <v>77851.242719999995</v>
      </c>
      <c r="I574" s="48"/>
    </row>
    <row r="575" spans="2:9" x14ac:dyDescent="0.3">
      <c r="B575" s="41" t="s">
        <v>5759</v>
      </c>
      <c r="C575" s="42" t="s">
        <v>5760</v>
      </c>
      <c r="D575" s="43"/>
      <c r="E575" s="43"/>
      <c r="F575" s="44"/>
      <c r="G575" s="45"/>
      <c r="H575" s="46"/>
      <c r="I575" s="48"/>
    </row>
    <row r="576" spans="2:9" x14ac:dyDescent="0.3">
      <c r="B576" s="41">
        <v>5.4</v>
      </c>
      <c r="C576" s="42" t="s">
        <v>5761</v>
      </c>
      <c r="D576" s="43"/>
      <c r="E576" s="43"/>
      <c r="F576" s="44"/>
      <c r="G576" s="45"/>
      <c r="H576" s="46"/>
      <c r="I576" s="48"/>
    </row>
    <row r="577" spans="2:9" x14ac:dyDescent="0.3">
      <c r="B577" s="41" t="s">
        <v>5762</v>
      </c>
      <c r="C577" s="42" t="s">
        <v>5763</v>
      </c>
      <c r="D577" s="43"/>
      <c r="E577" s="43"/>
      <c r="F577" s="44"/>
      <c r="G577" s="45"/>
      <c r="H577" s="46"/>
      <c r="I577" s="48"/>
    </row>
    <row r="578" spans="2:9" x14ac:dyDescent="0.3">
      <c r="B578" s="41" t="s">
        <v>5764</v>
      </c>
      <c r="C578" s="42" t="s">
        <v>5765</v>
      </c>
      <c r="D578" s="43"/>
      <c r="E578" s="43"/>
      <c r="F578" s="44"/>
      <c r="G578" s="45"/>
      <c r="H578" s="46"/>
      <c r="I578" s="48"/>
    </row>
    <row r="579" spans="2:9" x14ac:dyDescent="0.3">
      <c r="B579" s="41" t="s">
        <v>5766</v>
      </c>
      <c r="C579" s="42" t="s">
        <v>5767</v>
      </c>
      <c r="D579" s="43"/>
      <c r="E579" s="43"/>
      <c r="F579" s="44"/>
      <c r="G579" s="45"/>
      <c r="H579" s="46"/>
      <c r="I579" s="48"/>
    </row>
    <row r="580" spans="2:9" x14ac:dyDescent="0.3">
      <c r="B580" s="41" t="s">
        <v>5768</v>
      </c>
      <c r="C580" s="42" t="s">
        <v>5769</v>
      </c>
      <c r="D580" s="43"/>
      <c r="E580" s="43"/>
      <c r="F580" s="44"/>
      <c r="G580" s="45"/>
      <c r="H580" s="46"/>
      <c r="I580" s="48"/>
    </row>
    <row r="581" spans="2:9" x14ac:dyDescent="0.3">
      <c r="B581" s="41" t="s">
        <v>5770</v>
      </c>
      <c r="C581" s="42" t="s">
        <v>5771</v>
      </c>
      <c r="D581" s="43"/>
      <c r="E581" s="43"/>
      <c r="F581" s="44"/>
      <c r="G581" s="45"/>
      <c r="H581" s="46"/>
      <c r="I581" s="48"/>
    </row>
    <row r="582" spans="2:9" x14ac:dyDescent="0.3">
      <c r="B582" s="41" t="s">
        <v>5772</v>
      </c>
      <c r="C582" s="42" t="s">
        <v>5773</v>
      </c>
      <c r="D582" s="43"/>
      <c r="E582" s="43"/>
      <c r="F582" s="44"/>
      <c r="G582" s="45"/>
      <c r="H582" s="46"/>
      <c r="I582" s="48"/>
    </row>
    <row r="583" spans="2:9" x14ac:dyDescent="0.3">
      <c r="B583" s="41" t="s">
        <v>5774</v>
      </c>
      <c r="C583" s="42" t="s">
        <v>5775</v>
      </c>
      <c r="D583" s="43"/>
      <c r="E583" s="43"/>
      <c r="F583" s="44"/>
      <c r="G583" s="45"/>
      <c r="H583" s="46"/>
      <c r="I583" s="48"/>
    </row>
    <row r="584" spans="2:9" x14ac:dyDescent="0.3">
      <c r="B584" s="41">
        <v>5.5</v>
      </c>
      <c r="C584" s="42" t="s">
        <v>5776</v>
      </c>
      <c r="D584" s="43"/>
      <c r="E584" s="43"/>
      <c r="F584" s="44"/>
      <c r="G584" s="45"/>
      <c r="H584" s="46"/>
      <c r="I584" s="48"/>
    </row>
    <row r="585" spans="2:9" x14ac:dyDescent="0.3">
      <c r="B585" s="41" t="s">
        <v>5777</v>
      </c>
      <c r="C585" s="42" t="s">
        <v>5778</v>
      </c>
      <c r="D585" s="43"/>
      <c r="E585" s="43"/>
      <c r="F585" s="44"/>
      <c r="G585" s="45"/>
      <c r="H585" s="46"/>
      <c r="I585" s="48"/>
    </row>
    <row r="586" spans="2:9" x14ac:dyDescent="0.3">
      <c r="B586" s="41" t="s">
        <v>5779</v>
      </c>
      <c r="C586" s="42"/>
      <c r="D586" s="43" t="s">
        <v>5780</v>
      </c>
      <c r="E586" s="43"/>
      <c r="F586" s="44" t="s">
        <v>5250</v>
      </c>
      <c r="G586" s="45">
        <v>1</v>
      </c>
      <c r="H586" s="46">
        <v>327187.10350000003</v>
      </c>
      <c r="I586" s="48"/>
    </row>
    <row r="587" spans="2:9" x14ac:dyDescent="0.3">
      <c r="B587" s="41" t="s">
        <v>5781</v>
      </c>
      <c r="C587" s="42" t="s">
        <v>5782</v>
      </c>
      <c r="D587" s="43"/>
      <c r="E587" s="43"/>
      <c r="F587" s="44"/>
      <c r="G587" s="45"/>
      <c r="H587" s="46"/>
      <c r="I587" s="48"/>
    </row>
    <row r="588" spans="2:9" x14ac:dyDescent="0.3">
      <c r="B588" s="41" t="s">
        <v>5783</v>
      </c>
      <c r="C588" s="42"/>
      <c r="D588" s="43" t="s">
        <v>5784</v>
      </c>
      <c r="E588" s="43"/>
      <c r="F588" s="44" t="s">
        <v>5250</v>
      </c>
      <c r="G588" s="45">
        <v>1</v>
      </c>
      <c r="H588" s="46">
        <v>637247.80350000004</v>
      </c>
      <c r="I588" s="48"/>
    </row>
    <row r="589" spans="2:9" x14ac:dyDescent="0.3">
      <c r="B589" s="41" t="s">
        <v>5785</v>
      </c>
      <c r="C589" s="42"/>
      <c r="D589" s="43" t="s">
        <v>5786</v>
      </c>
      <c r="E589" s="43"/>
      <c r="F589" s="44" t="s">
        <v>3714</v>
      </c>
      <c r="G589" s="45">
        <v>1</v>
      </c>
      <c r="H589" s="46">
        <v>327187.10350000003</v>
      </c>
      <c r="I589" s="48"/>
    </row>
    <row r="590" spans="2:9" x14ac:dyDescent="0.3">
      <c r="B590" s="41" t="s">
        <v>5787</v>
      </c>
      <c r="C590" s="42" t="s">
        <v>5788</v>
      </c>
      <c r="D590" s="43"/>
      <c r="E590" s="43"/>
      <c r="F590" s="44"/>
      <c r="G590" s="45"/>
      <c r="H590" s="46"/>
      <c r="I590" s="48"/>
    </row>
    <row r="591" spans="2:9" x14ac:dyDescent="0.3">
      <c r="B591" s="41" t="s">
        <v>5789</v>
      </c>
      <c r="C591" s="42" t="s">
        <v>5790</v>
      </c>
      <c r="D591" s="43"/>
      <c r="E591" s="43"/>
      <c r="F591" s="44"/>
      <c r="G591" s="45"/>
      <c r="H591" s="46"/>
      <c r="I591" s="48"/>
    </row>
    <row r="592" spans="2:9" x14ac:dyDescent="0.3">
      <c r="B592" s="41" t="s">
        <v>5791</v>
      </c>
      <c r="C592" s="42"/>
      <c r="D592" s="43" t="s">
        <v>5792</v>
      </c>
      <c r="E592" s="43"/>
      <c r="F592" s="44" t="s">
        <v>355</v>
      </c>
      <c r="G592" s="45">
        <v>0.97333333330000005</v>
      </c>
      <c r="H592" s="46">
        <v>35103.429839999997</v>
      </c>
      <c r="I592" s="48"/>
    </row>
    <row r="593" spans="2:9" x14ac:dyDescent="0.3">
      <c r="B593" s="41" t="s">
        <v>5793</v>
      </c>
      <c r="C593" s="42"/>
      <c r="D593" s="43" t="s">
        <v>5794</v>
      </c>
      <c r="E593" s="43"/>
      <c r="F593" s="44" t="s">
        <v>355</v>
      </c>
      <c r="G593" s="45">
        <v>0.97833333330000005</v>
      </c>
      <c r="H593" s="46">
        <v>40807.80704</v>
      </c>
      <c r="I593" s="48"/>
    </row>
    <row r="594" spans="2:9" x14ac:dyDescent="0.3">
      <c r="B594" s="41" t="s">
        <v>5795</v>
      </c>
      <c r="C594" s="42"/>
      <c r="D594" s="43" t="s">
        <v>5796</v>
      </c>
      <c r="E594" s="43"/>
      <c r="F594" s="44" t="s">
        <v>355</v>
      </c>
      <c r="G594" s="45">
        <v>0.98</v>
      </c>
      <c r="H594" s="46">
        <v>62981.742720000002</v>
      </c>
      <c r="I594" s="48"/>
    </row>
    <row r="595" spans="2:9" x14ac:dyDescent="0.3">
      <c r="B595" s="41" t="s">
        <v>5797</v>
      </c>
      <c r="C595" s="42"/>
      <c r="D595" s="43" t="s">
        <v>5798</v>
      </c>
      <c r="E595" s="43"/>
      <c r="F595" s="44" t="s">
        <v>355</v>
      </c>
      <c r="G595" s="45">
        <v>0.98833333329999995</v>
      </c>
      <c r="H595" s="46">
        <v>77358.799379999997</v>
      </c>
      <c r="I595" s="48"/>
    </row>
    <row r="596" spans="2:9" x14ac:dyDescent="0.3">
      <c r="B596" s="41" t="s">
        <v>5799</v>
      </c>
      <c r="C596" s="42"/>
      <c r="D596" s="43" t="s">
        <v>5800</v>
      </c>
      <c r="E596" s="43"/>
      <c r="F596" s="44" t="s">
        <v>355</v>
      </c>
      <c r="G596" s="45">
        <v>0.97833333330000005</v>
      </c>
      <c r="H596" s="46">
        <v>79896.243100000007</v>
      </c>
      <c r="I596" s="48"/>
    </row>
    <row r="597" spans="2:9" x14ac:dyDescent="0.3">
      <c r="B597" s="41" t="s">
        <v>5801</v>
      </c>
      <c r="C597" s="42"/>
      <c r="D597" s="43" t="s">
        <v>5802</v>
      </c>
      <c r="E597" s="43"/>
      <c r="F597" s="44" t="s">
        <v>355</v>
      </c>
      <c r="G597" s="45">
        <v>0.98833333329999995</v>
      </c>
      <c r="H597" s="46">
        <v>129551.6064</v>
      </c>
      <c r="I597" s="48"/>
    </row>
    <row r="598" spans="2:9" x14ac:dyDescent="0.3">
      <c r="B598" s="41" t="s">
        <v>5803</v>
      </c>
      <c r="C598" s="42"/>
      <c r="D598" s="43" t="s">
        <v>5804</v>
      </c>
      <c r="E598" s="43"/>
      <c r="F598" s="44" t="s">
        <v>355</v>
      </c>
      <c r="G598" s="45">
        <v>0.97333333330000005</v>
      </c>
      <c r="H598" s="46">
        <v>173508.35680000001</v>
      </c>
      <c r="I598" s="48"/>
    </row>
    <row r="599" spans="2:9" x14ac:dyDescent="0.3">
      <c r="B599" s="41" t="s">
        <v>5805</v>
      </c>
      <c r="C599" s="42"/>
      <c r="D599" s="43" t="s">
        <v>5806</v>
      </c>
      <c r="E599" s="43"/>
      <c r="F599" s="44" t="s">
        <v>355</v>
      </c>
      <c r="G599" s="45">
        <v>0.98499999999999999</v>
      </c>
      <c r="H599" s="46">
        <v>211226.23620000001</v>
      </c>
      <c r="I599" s="48"/>
    </row>
    <row r="600" spans="2:9" x14ac:dyDescent="0.3">
      <c r="B600" s="41" t="s">
        <v>5807</v>
      </c>
      <c r="C600" s="42"/>
      <c r="D600" s="43" t="s">
        <v>5808</v>
      </c>
      <c r="E600" s="43"/>
      <c r="F600" s="44" t="s">
        <v>355</v>
      </c>
      <c r="G600" s="45">
        <v>0.98333333329999995</v>
      </c>
      <c r="H600" s="46">
        <v>315332.09989999997</v>
      </c>
      <c r="I600" s="48"/>
    </row>
    <row r="601" spans="2:9" x14ac:dyDescent="0.3">
      <c r="B601" s="41" t="s">
        <v>5809</v>
      </c>
      <c r="C601" s="42" t="s">
        <v>5810</v>
      </c>
      <c r="D601" s="43"/>
      <c r="E601" s="43"/>
      <c r="F601" s="44"/>
      <c r="G601" s="45"/>
      <c r="H601" s="46"/>
      <c r="I601" s="48"/>
    </row>
    <row r="602" spans="2:9" x14ac:dyDescent="0.3">
      <c r="B602" s="41">
        <v>5.6</v>
      </c>
      <c r="C602" s="42" t="s">
        <v>5811</v>
      </c>
      <c r="D602" s="43"/>
      <c r="E602" s="43"/>
      <c r="F602" s="44"/>
      <c r="G602" s="45"/>
      <c r="H602" s="46"/>
      <c r="I602" s="48"/>
    </row>
    <row r="603" spans="2:9" x14ac:dyDescent="0.3">
      <c r="B603" s="41" t="s">
        <v>5812</v>
      </c>
      <c r="C603" s="42" t="s">
        <v>5813</v>
      </c>
      <c r="D603" s="43"/>
      <c r="E603" s="43"/>
      <c r="F603" s="44"/>
      <c r="G603" s="45"/>
      <c r="H603" s="46"/>
      <c r="I603" s="48"/>
    </row>
    <row r="604" spans="2:9" x14ac:dyDescent="0.3">
      <c r="B604" s="41" t="s">
        <v>5814</v>
      </c>
      <c r="C604" s="42" t="s">
        <v>5815</v>
      </c>
      <c r="D604" s="43"/>
      <c r="E604" s="43"/>
      <c r="F604" s="44"/>
      <c r="G604" s="45"/>
      <c r="H604" s="46"/>
      <c r="I604" s="48"/>
    </row>
    <row r="605" spans="2:9" x14ac:dyDescent="0.3">
      <c r="B605" s="41" t="s">
        <v>5816</v>
      </c>
      <c r="C605" s="42" t="s">
        <v>5817</v>
      </c>
      <c r="D605" s="43"/>
      <c r="E605" s="43"/>
      <c r="F605" s="44"/>
      <c r="G605" s="45"/>
      <c r="H605" s="46"/>
      <c r="I605" s="48"/>
    </row>
    <row r="606" spans="2:9" x14ac:dyDescent="0.3">
      <c r="B606" s="41" t="s">
        <v>5818</v>
      </c>
      <c r="C606" s="42" t="s">
        <v>5819</v>
      </c>
      <c r="D606" s="43"/>
      <c r="E606" s="43"/>
      <c r="F606" s="44"/>
      <c r="G606" s="45"/>
      <c r="H606" s="46"/>
      <c r="I606" s="48"/>
    </row>
    <row r="607" spans="2:9" x14ac:dyDescent="0.3">
      <c r="B607" s="41" t="s">
        <v>5820</v>
      </c>
      <c r="C607" s="42" t="s">
        <v>5821</v>
      </c>
      <c r="D607" s="43"/>
      <c r="E607" s="43"/>
      <c r="F607" s="44"/>
      <c r="G607" s="45"/>
      <c r="H607" s="46"/>
      <c r="I607" s="48"/>
    </row>
    <row r="608" spans="2:9" x14ac:dyDescent="0.3">
      <c r="B608" s="41">
        <v>6</v>
      </c>
      <c r="C608" s="42" t="s">
        <v>5822</v>
      </c>
      <c r="D608" s="43"/>
      <c r="E608" s="43"/>
      <c r="F608" s="44"/>
      <c r="G608" s="45"/>
      <c r="H608" s="46"/>
      <c r="I608" s="48"/>
    </row>
    <row r="609" spans="2:9" x14ac:dyDescent="0.3">
      <c r="B609" s="41">
        <v>6.1</v>
      </c>
      <c r="C609" s="42" t="s">
        <v>5823</v>
      </c>
      <c r="D609" s="43"/>
      <c r="E609" s="43"/>
      <c r="F609" s="44"/>
      <c r="G609" s="45"/>
      <c r="H609" s="46"/>
      <c r="I609" s="48"/>
    </row>
    <row r="610" spans="2:9" x14ac:dyDescent="0.3">
      <c r="B610" s="41" t="s">
        <v>5824</v>
      </c>
      <c r="C610" s="42" t="s">
        <v>5825</v>
      </c>
      <c r="D610" s="43"/>
      <c r="E610" s="43"/>
      <c r="F610" s="44"/>
      <c r="G610" s="45"/>
      <c r="H610" s="46"/>
      <c r="I610" s="48"/>
    </row>
    <row r="611" spans="2:9" x14ac:dyDescent="0.3">
      <c r="B611" s="41" t="s">
        <v>5826</v>
      </c>
      <c r="C611" s="42" t="s">
        <v>5827</v>
      </c>
      <c r="D611" s="43"/>
      <c r="E611" s="43"/>
      <c r="F611" s="44"/>
      <c r="G611" s="45"/>
      <c r="H611" s="46"/>
      <c r="I611" s="48"/>
    </row>
    <row r="612" spans="2:9" x14ac:dyDescent="0.3">
      <c r="B612" s="41" t="s">
        <v>5828</v>
      </c>
      <c r="C612" s="42" t="s">
        <v>5829</v>
      </c>
      <c r="D612" s="43"/>
      <c r="E612" s="43"/>
      <c r="F612" s="44"/>
      <c r="G612" s="45"/>
      <c r="H612" s="46"/>
      <c r="I612" s="48"/>
    </row>
    <row r="613" spans="2:9" x14ac:dyDescent="0.3">
      <c r="B613" s="41" t="s">
        <v>5830</v>
      </c>
      <c r="C613" s="42" t="s">
        <v>5831</v>
      </c>
      <c r="D613" s="43"/>
      <c r="E613" s="43"/>
      <c r="F613" s="44"/>
      <c r="G613" s="45"/>
      <c r="H613" s="46"/>
      <c r="I613" s="48"/>
    </row>
    <row r="614" spans="2:9" x14ac:dyDescent="0.3">
      <c r="B614" s="41" t="s">
        <v>5832</v>
      </c>
      <c r="C614" s="42"/>
      <c r="D614" s="43" t="s">
        <v>5833</v>
      </c>
      <c r="E614" s="43"/>
      <c r="F614" s="44" t="s">
        <v>3539</v>
      </c>
      <c r="G614" s="45">
        <v>0.98</v>
      </c>
      <c r="H614" s="46">
        <v>7327738.6940000001</v>
      </c>
      <c r="I614" s="48"/>
    </row>
    <row r="615" spans="2:9" x14ac:dyDescent="0.3">
      <c r="B615" s="41">
        <v>6.2</v>
      </c>
      <c r="C615" s="42" t="s">
        <v>5834</v>
      </c>
      <c r="D615" s="43"/>
      <c r="E615" s="43"/>
      <c r="F615" s="44"/>
      <c r="G615" s="45"/>
      <c r="H615" s="46"/>
      <c r="I615" s="48"/>
    </row>
    <row r="616" spans="2:9" x14ac:dyDescent="0.3">
      <c r="B616" s="41" t="s">
        <v>5835</v>
      </c>
      <c r="C616" s="42" t="s">
        <v>5836</v>
      </c>
      <c r="D616" s="43"/>
      <c r="E616" s="43"/>
      <c r="F616" s="44"/>
      <c r="G616" s="45"/>
      <c r="H616" s="46"/>
      <c r="I616" s="48"/>
    </row>
    <row r="617" spans="2:9" x14ac:dyDescent="0.3">
      <c r="B617" s="41" t="s">
        <v>5837</v>
      </c>
      <c r="C617" s="42" t="s">
        <v>5838</v>
      </c>
      <c r="D617" s="43"/>
      <c r="E617" s="43"/>
      <c r="F617" s="44"/>
      <c r="G617" s="45"/>
      <c r="H617" s="46"/>
      <c r="I617" s="48"/>
    </row>
    <row r="618" spans="2:9" x14ac:dyDescent="0.3">
      <c r="B618" s="41" t="s">
        <v>5839</v>
      </c>
      <c r="C618" s="42" t="s">
        <v>5840</v>
      </c>
      <c r="D618" s="43"/>
      <c r="E618" s="43"/>
      <c r="F618" s="44"/>
      <c r="G618" s="45"/>
      <c r="H618" s="46"/>
      <c r="I618" s="48"/>
    </row>
    <row r="619" spans="2:9" x14ac:dyDescent="0.3">
      <c r="B619" s="41" t="s">
        <v>5841</v>
      </c>
      <c r="C619" s="42" t="s">
        <v>5842</v>
      </c>
      <c r="D619" s="43"/>
      <c r="E619" s="43"/>
      <c r="F619" s="44"/>
      <c r="G619" s="45"/>
      <c r="H619" s="46"/>
      <c r="I619" s="48"/>
    </row>
    <row r="620" spans="2:9" x14ac:dyDescent="0.3">
      <c r="B620" s="41">
        <v>6.3</v>
      </c>
      <c r="C620" s="42" t="s">
        <v>5843</v>
      </c>
      <c r="D620" s="43"/>
      <c r="E620" s="43"/>
      <c r="F620" s="44"/>
      <c r="G620" s="45"/>
      <c r="H620" s="46"/>
      <c r="I620" s="48"/>
    </row>
    <row r="621" spans="2:9" x14ac:dyDescent="0.3">
      <c r="B621" s="41" t="s">
        <v>5828</v>
      </c>
      <c r="C621" s="42"/>
      <c r="D621" s="43" t="s">
        <v>5844</v>
      </c>
      <c r="E621" s="43"/>
      <c r="F621" s="44" t="s">
        <v>585</v>
      </c>
      <c r="G621" s="45">
        <v>0.96699999999999997</v>
      </c>
      <c r="H621" s="46">
        <v>805091.11679999996</v>
      </c>
      <c r="I621" s="48"/>
    </row>
    <row r="622" spans="2:9" x14ac:dyDescent="0.3">
      <c r="B622" s="41" t="s">
        <v>5845</v>
      </c>
      <c r="C622" s="42"/>
      <c r="D622" s="43" t="s">
        <v>5846</v>
      </c>
      <c r="E622" s="43"/>
      <c r="F622" s="44" t="s">
        <v>585</v>
      </c>
      <c r="G622" s="45">
        <v>0.96699999999999997</v>
      </c>
      <c r="H622" s="46">
        <v>1182524.7490000001</v>
      </c>
      <c r="I622" s="48"/>
    </row>
    <row r="623" spans="2:9" x14ac:dyDescent="0.3">
      <c r="B623" s="41" t="s">
        <v>5847</v>
      </c>
      <c r="C623" s="42"/>
      <c r="D623" s="43" t="s">
        <v>5848</v>
      </c>
      <c r="E623" s="43"/>
      <c r="F623" s="44" t="s">
        <v>585</v>
      </c>
      <c r="G623" s="45">
        <v>0.96699999999999997</v>
      </c>
      <c r="H623" s="46">
        <v>1379052.202</v>
      </c>
      <c r="I623" s="48"/>
    </row>
    <row r="624" spans="2:9" x14ac:dyDescent="0.3">
      <c r="B624" s="41">
        <v>6.4</v>
      </c>
      <c r="C624" s="42" t="s">
        <v>5849</v>
      </c>
      <c r="D624" s="43"/>
      <c r="E624" s="43"/>
      <c r="F624" s="44"/>
      <c r="G624" s="45"/>
      <c r="H624" s="46"/>
      <c r="I624" s="48"/>
    </row>
    <row r="625" spans="2:9" x14ac:dyDescent="0.3">
      <c r="B625" s="41" t="s">
        <v>5850</v>
      </c>
      <c r="C625" s="42" t="s">
        <v>896</v>
      </c>
      <c r="D625" s="43"/>
      <c r="E625" s="43"/>
      <c r="F625" s="44"/>
      <c r="G625" s="45"/>
      <c r="H625" s="46"/>
      <c r="I625" s="48"/>
    </row>
    <row r="626" spans="2:9" x14ac:dyDescent="0.3">
      <c r="B626" s="41" t="s">
        <v>5851</v>
      </c>
      <c r="C626" s="42"/>
      <c r="D626" s="43" t="s">
        <v>5852</v>
      </c>
      <c r="E626" s="43"/>
      <c r="F626" s="44" t="s">
        <v>355</v>
      </c>
      <c r="G626" s="45">
        <v>0.98199999999999998</v>
      </c>
      <c r="H626" s="46">
        <v>26304.712909999998</v>
      </c>
      <c r="I626" s="48"/>
    </row>
    <row r="627" spans="2:9" x14ac:dyDescent="0.3">
      <c r="B627" s="41" t="s">
        <v>5853</v>
      </c>
      <c r="C627" s="42"/>
      <c r="D627" s="43" t="s">
        <v>5854</v>
      </c>
      <c r="E627" s="43"/>
      <c r="F627" s="44" t="s">
        <v>355</v>
      </c>
      <c r="G627" s="45">
        <v>0.98799999999999999</v>
      </c>
      <c r="H627" s="46">
        <v>24975.15352</v>
      </c>
      <c r="I627" s="48"/>
    </row>
    <row r="628" spans="2:9" x14ac:dyDescent="0.3">
      <c r="B628" s="41" t="s">
        <v>5855</v>
      </c>
      <c r="C628" s="42"/>
      <c r="D628" s="43" t="s">
        <v>5856</v>
      </c>
      <c r="E628" s="43"/>
      <c r="F628" s="44" t="s">
        <v>355</v>
      </c>
      <c r="G628" s="45">
        <v>0.99</v>
      </c>
      <c r="H628" s="46">
        <v>41423.875379999998</v>
      </c>
      <c r="I628" s="48"/>
    </row>
    <row r="629" spans="2:9" x14ac:dyDescent="0.3">
      <c r="B629" s="41" t="s">
        <v>5857</v>
      </c>
      <c r="C629" s="42"/>
      <c r="D629" s="43" t="s">
        <v>5858</v>
      </c>
      <c r="E629" s="43"/>
      <c r="F629" s="44" t="s">
        <v>355</v>
      </c>
      <c r="G629" s="45"/>
      <c r="H629" s="46"/>
      <c r="I629" s="48"/>
    </row>
    <row r="630" spans="2:9" x14ac:dyDescent="0.3">
      <c r="B630" s="41" t="s">
        <v>5859</v>
      </c>
      <c r="C630" s="42"/>
      <c r="D630" s="43" t="s">
        <v>5860</v>
      </c>
      <c r="E630" s="43"/>
      <c r="F630" s="44" t="s">
        <v>355</v>
      </c>
      <c r="G630" s="45">
        <v>0.98799999999999999</v>
      </c>
      <c r="H630" s="46">
        <v>49950.30704</v>
      </c>
      <c r="I630" s="48"/>
    </row>
    <row r="631" spans="2:9" x14ac:dyDescent="0.3">
      <c r="B631" s="41" t="s">
        <v>5861</v>
      </c>
      <c r="C631" s="42"/>
      <c r="D631" s="43" t="s">
        <v>5862</v>
      </c>
      <c r="E631" s="43"/>
      <c r="F631" s="44" t="s">
        <v>355</v>
      </c>
      <c r="G631" s="45">
        <v>1</v>
      </c>
      <c r="H631" s="46">
        <v>87329.996740000002</v>
      </c>
      <c r="I631" s="48"/>
    </row>
    <row r="632" spans="2:9" x14ac:dyDescent="0.3">
      <c r="B632" s="41" t="s">
        <v>5863</v>
      </c>
      <c r="C632" s="42"/>
      <c r="D632" s="43" t="s">
        <v>5864</v>
      </c>
      <c r="E632" s="43"/>
      <c r="F632" s="44" t="s">
        <v>355</v>
      </c>
      <c r="G632" s="45">
        <v>0.99199999999999999</v>
      </c>
      <c r="H632" s="46">
        <v>95787.065459999998</v>
      </c>
      <c r="I632" s="48"/>
    </row>
    <row r="633" spans="2:9" x14ac:dyDescent="0.3">
      <c r="B633" s="41" t="s">
        <v>5865</v>
      </c>
      <c r="C633" s="42"/>
      <c r="D633" s="43" t="s">
        <v>5866</v>
      </c>
      <c r="E633" s="43"/>
      <c r="F633" s="44" t="s">
        <v>355</v>
      </c>
      <c r="G633" s="45">
        <v>0.996</v>
      </c>
      <c r="H633" s="46">
        <v>149623.49710000001</v>
      </c>
      <c r="I633" s="48"/>
    </row>
    <row r="634" spans="2:9" x14ac:dyDescent="0.3">
      <c r="B634" s="41" t="s">
        <v>5867</v>
      </c>
      <c r="C634" s="42"/>
      <c r="D634" s="43" t="s">
        <v>5868</v>
      </c>
      <c r="E634" s="43"/>
      <c r="F634" s="44" t="s">
        <v>355</v>
      </c>
      <c r="G634" s="45">
        <v>0.99399999999999999</v>
      </c>
      <c r="H634" s="46">
        <v>230394.3805</v>
      </c>
      <c r="I634" s="48"/>
    </row>
    <row r="635" spans="2:9" x14ac:dyDescent="0.3">
      <c r="B635" s="41" t="s">
        <v>5869</v>
      </c>
      <c r="C635" s="42"/>
      <c r="D635" s="43" t="s">
        <v>5870</v>
      </c>
      <c r="E635" s="43"/>
      <c r="F635" s="44" t="s">
        <v>355</v>
      </c>
      <c r="G635" s="45">
        <v>0.98</v>
      </c>
      <c r="H635" s="46">
        <v>377718.63900000002</v>
      </c>
      <c r="I635" s="48"/>
    </row>
    <row r="636" spans="2:9" x14ac:dyDescent="0.3">
      <c r="B636" s="41" t="s">
        <v>5871</v>
      </c>
      <c r="C636" s="42"/>
      <c r="D636" s="43" t="s">
        <v>5872</v>
      </c>
      <c r="E636" s="43"/>
      <c r="F636" s="44" t="s">
        <v>355</v>
      </c>
      <c r="G636" s="45">
        <v>0.98199999999999998</v>
      </c>
      <c r="H636" s="46">
        <v>471194.38929999998</v>
      </c>
      <c r="I636" s="48"/>
    </row>
    <row r="637" spans="2:9" x14ac:dyDescent="0.3">
      <c r="B637" s="41" t="s">
        <v>5873</v>
      </c>
      <c r="C637" s="42"/>
      <c r="D637" s="43" t="s">
        <v>5874</v>
      </c>
      <c r="E637" s="43"/>
      <c r="F637" s="44" t="s">
        <v>355</v>
      </c>
      <c r="G637" s="45">
        <v>0.98799999999999999</v>
      </c>
      <c r="H637" s="46">
        <v>52985.339200000002</v>
      </c>
      <c r="I637" s="48"/>
    </row>
    <row r="638" spans="2:9" x14ac:dyDescent="0.3">
      <c r="B638" s="41" t="s">
        <v>5875</v>
      </c>
      <c r="C638" s="42"/>
      <c r="D638" s="43" t="s">
        <v>5876</v>
      </c>
      <c r="E638" s="43"/>
      <c r="F638" s="44" t="s">
        <v>355</v>
      </c>
      <c r="G638" s="45">
        <v>0.99</v>
      </c>
      <c r="H638" s="46">
        <v>44114.05704</v>
      </c>
      <c r="I638" s="48"/>
    </row>
    <row r="639" spans="2:9" x14ac:dyDescent="0.3">
      <c r="B639" s="41" t="s">
        <v>5877</v>
      </c>
      <c r="C639" s="42"/>
      <c r="D639" s="43" t="s">
        <v>5878</v>
      </c>
      <c r="E639" s="43"/>
      <c r="F639" s="44" t="s">
        <v>355</v>
      </c>
      <c r="G639" s="45">
        <v>0.998</v>
      </c>
      <c r="H639" s="46">
        <v>82744.371740000002</v>
      </c>
      <c r="I639" s="48"/>
    </row>
    <row r="640" spans="2:9" x14ac:dyDescent="0.3">
      <c r="B640" s="41" t="s">
        <v>5879</v>
      </c>
      <c r="C640" s="42"/>
      <c r="D640" s="43" t="s">
        <v>5880</v>
      </c>
      <c r="E640" s="43"/>
      <c r="F640" s="44" t="s">
        <v>355</v>
      </c>
      <c r="G640" s="45">
        <v>0.99199999999999999</v>
      </c>
      <c r="H640" s="46">
        <v>118715.1905</v>
      </c>
      <c r="I640" s="48"/>
    </row>
    <row r="641" spans="2:9" x14ac:dyDescent="0.3">
      <c r="B641" s="41" t="s">
        <v>5881</v>
      </c>
      <c r="C641" s="42"/>
      <c r="D641" s="43" t="s">
        <v>5882</v>
      </c>
      <c r="E641" s="43"/>
      <c r="F641" s="44" t="s">
        <v>355</v>
      </c>
      <c r="G641" s="45">
        <v>0.98</v>
      </c>
      <c r="H641" s="46">
        <v>103767.24709999999</v>
      </c>
      <c r="I641" s="48"/>
    </row>
    <row r="642" spans="2:9" x14ac:dyDescent="0.3">
      <c r="B642" s="41" t="s">
        <v>5883</v>
      </c>
      <c r="C642" s="42"/>
      <c r="D642" s="43" t="s">
        <v>5884</v>
      </c>
      <c r="E642" s="43"/>
      <c r="F642" s="44" t="s">
        <v>355</v>
      </c>
      <c r="G642" s="45">
        <v>0.98599999999999999</v>
      </c>
      <c r="H642" s="46">
        <v>146185.6305</v>
      </c>
      <c r="I642" s="48"/>
    </row>
    <row r="643" spans="2:9" x14ac:dyDescent="0.3">
      <c r="B643" s="41" t="s">
        <v>5885</v>
      </c>
      <c r="C643" s="42"/>
      <c r="D643" s="43" t="s">
        <v>5886</v>
      </c>
      <c r="E643" s="43"/>
      <c r="F643" s="44" t="s">
        <v>355</v>
      </c>
      <c r="G643" s="45">
        <v>0.98199999999999998</v>
      </c>
      <c r="H643" s="46">
        <v>377718.63900000002</v>
      </c>
      <c r="I643" s="48"/>
    </row>
    <row r="644" spans="2:9" x14ac:dyDescent="0.3">
      <c r="B644" s="41" t="s">
        <v>5887</v>
      </c>
      <c r="C644" s="42"/>
      <c r="D644" s="43" t="s">
        <v>5888</v>
      </c>
      <c r="E644" s="43"/>
      <c r="F644" s="44" t="s">
        <v>355</v>
      </c>
      <c r="G644" s="45">
        <v>0.98399999999999999</v>
      </c>
      <c r="H644" s="46">
        <v>471194.38929999998</v>
      </c>
      <c r="I644" s="48"/>
    </row>
    <row r="645" spans="2:9" x14ac:dyDescent="0.3">
      <c r="B645" s="41" t="s">
        <v>5889</v>
      </c>
      <c r="C645" s="42"/>
      <c r="D645" s="43" t="s">
        <v>5890</v>
      </c>
      <c r="E645" s="43"/>
      <c r="F645" s="44" t="s">
        <v>355</v>
      </c>
      <c r="G645" s="45">
        <v>0.98199999999999998</v>
      </c>
      <c r="H645" s="46">
        <v>812614.0111</v>
      </c>
      <c r="I645" s="48"/>
    </row>
    <row r="646" spans="2:9" x14ac:dyDescent="0.3">
      <c r="B646" s="41" t="s">
        <v>5891</v>
      </c>
      <c r="C646" s="42" t="s">
        <v>1299</v>
      </c>
      <c r="D646" s="43"/>
      <c r="E646" s="43"/>
      <c r="F646" s="44"/>
      <c r="G646" s="45"/>
      <c r="H646" s="46"/>
      <c r="I646" s="48"/>
    </row>
    <row r="647" spans="2:9" x14ac:dyDescent="0.3">
      <c r="B647" s="41" t="s">
        <v>5892</v>
      </c>
      <c r="C647" s="42" t="s">
        <v>5893</v>
      </c>
      <c r="D647" s="43"/>
      <c r="E647" s="43"/>
      <c r="F647" s="44"/>
      <c r="G647" s="45"/>
      <c r="H647" s="46"/>
      <c r="I647" s="48"/>
    </row>
    <row r="648" spans="2:9" x14ac:dyDescent="0.3">
      <c r="B648" s="41" t="s">
        <v>5894</v>
      </c>
      <c r="C648" s="42" t="s">
        <v>5895</v>
      </c>
      <c r="D648" s="43"/>
      <c r="E648" s="43"/>
      <c r="F648" s="44"/>
      <c r="G648" s="45"/>
      <c r="H648" s="46"/>
      <c r="I648" s="48"/>
    </row>
    <row r="649" spans="2:9" x14ac:dyDescent="0.3">
      <c r="B649" s="41" t="s">
        <v>5896</v>
      </c>
      <c r="C649" s="42" t="s">
        <v>5897</v>
      </c>
      <c r="D649" s="43"/>
      <c r="E649" s="43"/>
      <c r="F649" s="44"/>
      <c r="G649" s="45"/>
      <c r="H649" s="46"/>
      <c r="I649" s="48"/>
    </row>
    <row r="650" spans="2:9" x14ac:dyDescent="0.3">
      <c r="B650" s="41" t="s">
        <v>5898</v>
      </c>
      <c r="C650" s="42" t="s">
        <v>5899</v>
      </c>
      <c r="D650" s="43"/>
      <c r="E650" s="43"/>
      <c r="F650" s="44"/>
      <c r="G650" s="45"/>
      <c r="H650" s="46"/>
      <c r="I650" s="48"/>
    </row>
    <row r="651" spans="2:9" x14ac:dyDescent="0.3">
      <c r="B651" s="41" t="s">
        <v>5900</v>
      </c>
      <c r="C651" s="42" t="s">
        <v>5901</v>
      </c>
      <c r="D651" s="43"/>
      <c r="E651" s="43"/>
      <c r="F651" s="44"/>
      <c r="G651" s="45"/>
      <c r="H651" s="46"/>
      <c r="I651" s="48"/>
    </row>
    <row r="652" spans="2:9" x14ac:dyDescent="0.3">
      <c r="B652" s="41" t="s">
        <v>5902</v>
      </c>
      <c r="C652" s="42" t="s">
        <v>5903</v>
      </c>
      <c r="D652" s="43"/>
      <c r="E652" s="43"/>
      <c r="F652" s="44"/>
      <c r="G652" s="45"/>
      <c r="H652" s="46"/>
      <c r="I652" s="48"/>
    </row>
    <row r="653" spans="2:9" x14ac:dyDescent="0.3">
      <c r="B653" s="41">
        <v>6.5</v>
      </c>
      <c r="C653" s="42" t="s">
        <v>5904</v>
      </c>
      <c r="D653" s="43"/>
      <c r="E653" s="43"/>
      <c r="F653" s="44"/>
      <c r="G653" s="45"/>
      <c r="H653" s="46"/>
      <c r="I653" s="48"/>
    </row>
    <row r="654" spans="2:9" x14ac:dyDescent="0.3">
      <c r="B654" s="41" t="s">
        <v>5905</v>
      </c>
      <c r="C654" s="42" t="s">
        <v>5906</v>
      </c>
      <c r="D654" s="43"/>
      <c r="E654" s="43"/>
      <c r="F654" s="44"/>
      <c r="G654" s="45"/>
      <c r="H654" s="46"/>
      <c r="I654" s="48"/>
    </row>
    <row r="655" spans="2:9" x14ac:dyDescent="0.3">
      <c r="B655" s="41" t="s">
        <v>5907</v>
      </c>
      <c r="C655" s="42"/>
      <c r="D655" s="43" t="s">
        <v>5908</v>
      </c>
      <c r="E655" s="43"/>
      <c r="F655" s="44" t="s">
        <v>585</v>
      </c>
      <c r="G655" s="45">
        <v>0.98799999999999999</v>
      </c>
      <c r="H655" s="46">
        <v>2108383.2930000001</v>
      </c>
      <c r="I655" s="48"/>
    </row>
    <row r="656" spans="2:9" x14ac:dyDescent="0.3">
      <c r="B656" s="41" t="s">
        <v>5909</v>
      </c>
      <c r="C656" s="42"/>
      <c r="D656" s="43" t="s">
        <v>5910</v>
      </c>
      <c r="E656" s="43"/>
      <c r="F656" s="44" t="s">
        <v>585</v>
      </c>
      <c r="G656" s="45">
        <v>0.98</v>
      </c>
      <c r="H656" s="46">
        <v>3300993.9819999998</v>
      </c>
      <c r="I656" s="48"/>
    </row>
    <row r="657" spans="2:9" x14ac:dyDescent="0.3">
      <c r="B657" s="41" t="s">
        <v>5911</v>
      </c>
      <c r="C657" s="42"/>
      <c r="D657" s="43" t="s">
        <v>5912</v>
      </c>
      <c r="E657" s="43"/>
      <c r="F657" s="44" t="s">
        <v>585</v>
      </c>
      <c r="G657" s="45">
        <v>0.99</v>
      </c>
      <c r="H657" s="46">
        <v>4086227.588</v>
      </c>
      <c r="I657" s="48"/>
    </row>
    <row r="658" spans="2:9" x14ac:dyDescent="0.3">
      <c r="B658" s="41" t="s">
        <v>5913</v>
      </c>
      <c r="C658" s="42"/>
      <c r="D658" s="43" t="s">
        <v>5914</v>
      </c>
      <c r="E658" s="43"/>
      <c r="F658" s="44" t="s">
        <v>585</v>
      </c>
      <c r="G658" s="45">
        <v>0.98</v>
      </c>
      <c r="H658" s="46">
        <v>5819486.3320000004</v>
      </c>
      <c r="I658" s="48"/>
    </row>
    <row r="659" spans="2:9" x14ac:dyDescent="0.3">
      <c r="B659" s="41" t="s">
        <v>5915</v>
      </c>
      <c r="C659" s="42"/>
      <c r="D659" s="43" t="s">
        <v>5916</v>
      </c>
      <c r="E659" s="43"/>
      <c r="F659" s="44" t="s">
        <v>585</v>
      </c>
      <c r="G659" s="45">
        <v>0.998</v>
      </c>
      <c r="H659" s="46">
        <v>6948661.5760000004</v>
      </c>
      <c r="I659" s="48"/>
    </row>
    <row r="660" spans="2:9" x14ac:dyDescent="0.3">
      <c r="B660" s="41" t="s">
        <v>5917</v>
      </c>
      <c r="C660" s="42"/>
      <c r="D660" s="43" t="s">
        <v>5918</v>
      </c>
      <c r="E660" s="43"/>
      <c r="F660" s="44" t="s">
        <v>585</v>
      </c>
      <c r="G660" s="45">
        <v>0.98</v>
      </c>
      <c r="H660" s="46">
        <v>11106168.18</v>
      </c>
      <c r="I660" s="48"/>
    </row>
    <row r="661" spans="2:9" x14ac:dyDescent="0.3">
      <c r="B661" s="41" t="s">
        <v>5919</v>
      </c>
      <c r="C661" s="42" t="s">
        <v>5920</v>
      </c>
      <c r="D661" s="43"/>
      <c r="E661" s="43"/>
      <c r="F661" s="44"/>
      <c r="G661" s="45"/>
      <c r="H661" s="46"/>
      <c r="I661" s="48"/>
    </row>
    <row r="662" spans="2:9" x14ac:dyDescent="0.3">
      <c r="B662" s="41" t="s">
        <v>5921</v>
      </c>
      <c r="C662" s="42" t="s">
        <v>5922</v>
      </c>
      <c r="D662" s="43"/>
      <c r="E662" s="43"/>
      <c r="F662" s="44"/>
      <c r="G662" s="45"/>
      <c r="H662" s="46"/>
      <c r="I662" s="48"/>
    </row>
    <row r="663" spans="2:9" x14ac:dyDescent="0.3">
      <c r="B663" s="41" t="s">
        <v>5923</v>
      </c>
      <c r="C663" s="42"/>
      <c r="D663" s="43" t="s">
        <v>5924</v>
      </c>
      <c r="E663" s="43"/>
      <c r="F663" s="44" t="s">
        <v>585</v>
      </c>
      <c r="G663" s="45">
        <v>0.98</v>
      </c>
      <c r="H663" s="46">
        <v>1271320.1429999999</v>
      </c>
      <c r="I663" s="48"/>
    </row>
    <row r="664" spans="2:9" x14ac:dyDescent="0.3">
      <c r="B664" s="41" t="s">
        <v>5925</v>
      </c>
      <c r="C664" s="42"/>
      <c r="D664" s="43" t="s">
        <v>5926</v>
      </c>
      <c r="E664" s="43"/>
      <c r="F664" s="44" t="s">
        <v>585</v>
      </c>
      <c r="G664" s="45">
        <v>0.99</v>
      </c>
      <c r="H664" s="46">
        <v>2392736.6320000002</v>
      </c>
      <c r="I664" s="48"/>
    </row>
    <row r="665" spans="2:9" x14ac:dyDescent="0.3">
      <c r="B665" s="41" t="s">
        <v>5927</v>
      </c>
      <c r="C665" s="42"/>
      <c r="D665" s="43" t="s">
        <v>5928</v>
      </c>
      <c r="E665" s="43"/>
      <c r="F665" s="44" t="s">
        <v>585</v>
      </c>
      <c r="G665" s="45">
        <v>0.98199999999999998</v>
      </c>
      <c r="H665" s="46">
        <v>3193510.7629999998</v>
      </c>
      <c r="I665" s="48"/>
    </row>
    <row r="666" spans="2:9" x14ac:dyDescent="0.3">
      <c r="B666" s="41" t="s">
        <v>5929</v>
      </c>
      <c r="C666" s="42"/>
      <c r="D666" s="43" t="s">
        <v>5930</v>
      </c>
      <c r="E666" s="43"/>
      <c r="F666" s="44" t="s">
        <v>585</v>
      </c>
      <c r="G666" s="45">
        <v>0.98799999999999999</v>
      </c>
      <c r="H666" s="46">
        <v>4783451.3320000004</v>
      </c>
      <c r="I666" s="48"/>
    </row>
    <row r="667" spans="2:9" x14ac:dyDescent="0.3">
      <c r="B667" s="41" t="s">
        <v>5931</v>
      </c>
      <c r="C667" s="42"/>
      <c r="D667" s="43" t="s">
        <v>5932</v>
      </c>
      <c r="E667" s="43"/>
      <c r="F667" s="44" t="s">
        <v>585</v>
      </c>
      <c r="G667" s="45">
        <v>0.98799999999999999</v>
      </c>
      <c r="H667" s="46">
        <v>5394609.0760000004</v>
      </c>
      <c r="I667" s="48"/>
    </row>
    <row r="668" spans="2:9" x14ac:dyDescent="0.3">
      <c r="B668" s="41" t="s">
        <v>5933</v>
      </c>
      <c r="C668" s="42"/>
      <c r="D668" s="43" t="s">
        <v>5934</v>
      </c>
      <c r="E668" s="43"/>
      <c r="F668" s="44" t="s">
        <v>585</v>
      </c>
      <c r="G668" s="45">
        <v>0.99199999999999999</v>
      </c>
      <c r="H668" s="46">
        <v>9355269.0350000001</v>
      </c>
      <c r="I668" s="48"/>
    </row>
    <row r="669" spans="2:9" x14ac:dyDescent="0.3">
      <c r="B669" s="41" t="s">
        <v>5935</v>
      </c>
      <c r="C669" s="42" t="s">
        <v>5936</v>
      </c>
      <c r="D669" s="43"/>
      <c r="E669" s="43"/>
      <c r="F669" s="44"/>
      <c r="G669" s="45"/>
      <c r="H669" s="46"/>
      <c r="I669" s="48"/>
    </row>
    <row r="670" spans="2:9" x14ac:dyDescent="0.3">
      <c r="B670" s="41" t="s">
        <v>5937</v>
      </c>
      <c r="C670" s="42" t="s">
        <v>5938</v>
      </c>
      <c r="D670" s="43"/>
      <c r="E670" s="43"/>
      <c r="F670" s="44"/>
      <c r="G670" s="45"/>
      <c r="H670" s="46"/>
      <c r="I670" s="48"/>
    </row>
    <row r="671" spans="2:9" x14ac:dyDescent="0.3">
      <c r="B671" s="41" t="s">
        <v>5939</v>
      </c>
      <c r="C671" s="42" t="s">
        <v>5940</v>
      </c>
      <c r="D671" s="43"/>
      <c r="E671" s="43"/>
      <c r="F671" s="44"/>
      <c r="G671" s="45"/>
      <c r="H671" s="46"/>
      <c r="I671" s="48"/>
    </row>
    <row r="672" spans="2:9" x14ac:dyDescent="0.3">
      <c r="B672" s="41" t="s">
        <v>5941</v>
      </c>
      <c r="C672" s="42" t="s">
        <v>5942</v>
      </c>
      <c r="D672" s="43"/>
      <c r="E672" s="43"/>
      <c r="F672" s="44"/>
      <c r="G672" s="45"/>
      <c r="H672" s="46"/>
      <c r="I672" s="48"/>
    </row>
    <row r="673" spans="2:9" x14ac:dyDescent="0.3">
      <c r="B673" s="41" t="s">
        <v>5943</v>
      </c>
      <c r="C673" s="42" t="s">
        <v>5944</v>
      </c>
      <c r="D673" s="43"/>
      <c r="E673" s="43"/>
      <c r="F673" s="44"/>
      <c r="G673" s="45"/>
      <c r="H673" s="46"/>
      <c r="I673" s="48"/>
    </row>
    <row r="674" spans="2:9" x14ac:dyDescent="0.3">
      <c r="B674" s="41" t="s">
        <v>5945</v>
      </c>
      <c r="C674" s="42" t="s">
        <v>5946</v>
      </c>
      <c r="D674" s="43"/>
      <c r="E674" s="43"/>
      <c r="F674" s="44"/>
      <c r="G674" s="45"/>
      <c r="H674" s="46"/>
      <c r="I674" s="48"/>
    </row>
    <row r="675" spans="2:9" x14ac:dyDescent="0.3">
      <c r="B675" s="41" t="s">
        <v>5947</v>
      </c>
      <c r="C675" s="42" t="s">
        <v>5948</v>
      </c>
      <c r="D675" s="43"/>
      <c r="E675" s="43"/>
      <c r="F675" s="44"/>
      <c r="G675" s="45"/>
      <c r="H675" s="46"/>
      <c r="I675" s="48"/>
    </row>
    <row r="676" spans="2:9" x14ac:dyDescent="0.3">
      <c r="B676" s="41" t="s">
        <v>5949</v>
      </c>
      <c r="C676" s="42" t="s">
        <v>5950</v>
      </c>
      <c r="D676" s="43"/>
      <c r="E676" s="43"/>
      <c r="F676" s="44"/>
      <c r="G676" s="45"/>
      <c r="H676" s="46"/>
      <c r="I676" s="48"/>
    </row>
    <row r="677" spans="2:9" x14ac:dyDescent="0.3">
      <c r="B677" s="41" t="s">
        <v>5951</v>
      </c>
      <c r="C677" s="42" t="s">
        <v>5952</v>
      </c>
      <c r="D677" s="43"/>
      <c r="E677" s="43"/>
      <c r="F677" s="44"/>
      <c r="G677" s="45"/>
      <c r="H677" s="46"/>
      <c r="I677" s="48"/>
    </row>
    <row r="678" spans="2:9" x14ac:dyDescent="0.3">
      <c r="B678" s="41" t="s">
        <v>5953</v>
      </c>
      <c r="C678" s="42" t="s">
        <v>5954</v>
      </c>
      <c r="D678" s="43"/>
      <c r="E678" s="43"/>
      <c r="F678" s="44"/>
      <c r="G678" s="45"/>
      <c r="H678" s="46"/>
      <c r="I678" s="48"/>
    </row>
    <row r="679" spans="2:9" x14ac:dyDescent="0.3">
      <c r="B679" s="41" t="s">
        <v>5955</v>
      </c>
      <c r="C679" s="42" t="s">
        <v>5956</v>
      </c>
      <c r="D679" s="43"/>
      <c r="E679" s="43"/>
      <c r="F679" s="44"/>
      <c r="G679" s="45"/>
      <c r="H679" s="46"/>
      <c r="I679" s="48"/>
    </row>
    <row r="680" spans="2:9" x14ac:dyDescent="0.3">
      <c r="B680" s="41" t="s">
        <v>5957</v>
      </c>
      <c r="C680" s="42" t="s">
        <v>5958</v>
      </c>
      <c r="D680" s="43"/>
      <c r="E680" s="43"/>
      <c r="F680" s="44"/>
      <c r="G680" s="45"/>
      <c r="H680" s="46"/>
      <c r="I680" s="48"/>
    </row>
    <row r="681" spans="2:9" x14ac:dyDescent="0.3">
      <c r="B681" s="41" t="s">
        <v>5959</v>
      </c>
      <c r="C681" s="42" t="s">
        <v>5960</v>
      </c>
      <c r="D681" s="43"/>
      <c r="E681" s="43"/>
      <c r="F681" s="44"/>
      <c r="G681" s="45"/>
      <c r="H681" s="46"/>
      <c r="I681" s="48"/>
    </row>
    <row r="682" spans="2:9" x14ac:dyDescent="0.3">
      <c r="B682" s="41" t="s">
        <v>5961</v>
      </c>
      <c r="C682" s="42" t="s">
        <v>5962</v>
      </c>
      <c r="D682" s="43"/>
      <c r="E682" s="43"/>
      <c r="F682" s="44"/>
      <c r="G682" s="45"/>
      <c r="H682" s="46"/>
      <c r="I682" s="48"/>
    </row>
    <row r="683" spans="2:9" x14ac:dyDescent="0.3">
      <c r="B683" s="41" t="s">
        <v>5963</v>
      </c>
      <c r="C683" s="42" t="s">
        <v>5964</v>
      </c>
      <c r="D683" s="43"/>
      <c r="E683" s="43"/>
      <c r="F683" s="44"/>
      <c r="G683" s="45"/>
      <c r="H683" s="46"/>
      <c r="I683" s="48"/>
    </row>
    <row r="684" spans="2:9" x14ac:dyDescent="0.3">
      <c r="B684" s="41" t="s">
        <v>5965</v>
      </c>
      <c r="C684" s="42" t="s">
        <v>5966</v>
      </c>
      <c r="D684" s="43"/>
      <c r="E684" s="43"/>
      <c r="F684" s="44"/>
      <c r="G684" s="45"/>
      <c r="H684" s="46"/>
      <c r="I684" s="48"/>
    </row>
    <row r="685" spans="2:9" x14ac:dyDescent="0.3">
      <c r="B685" s="41" t="s">
        <v>5967</v>
      </c>
      <c r="C685" s="42" t="s">
        <v>5968</v>
      </c>
      <c r="D685" s="43"/>
      <c r="E685" s="43"/>
      <c r="F685" s="44"/>
      <c r="G685" s="45"/>
      <c r="H685" s="46"/>
      <c r="I685" s="48"/>
    </row>
    <row r="686" spans="2:9" x14ac:dyDescent="0.3">
      <c r="B686" s="41" t="s">
        <v>5969</v>
      </c>
      <c r="C686" s="42" t="s">
        <v>5970</v>
      </c>
      <c r="D686" s="43"/>
      <c r="E686" s="43"/>
      <c r="F686" s="44"/>
      <c r="G686" s="45"/>
      <c r="H686" s="46"/>
      <c r="I686" s="48"/>
    </row>
    <row r="687" spans="2:9" x14ac:dyDescent="0.3">
      <c r="B687" s="41" t="s">
        <v>5971</v>
      </c>
      <c r="C687" s="42" t="s">
        <v>5972</v>
      </c>
      <c r="D687" s="43"/>
      <c r="E687" s="43"/>
      <c r="F687" s="44"/>
      <c r="G687" s="45"/>
      <c r="H687" s="46"/>
      <c r="I687" s="48"/>
    </row>
    <row r="688" spans="2:9" x14ac:dyDescent="0.3">
      <c r="B688" s="41" t="s">
        <v>5973</v>
      </c>
      <c r="C688" s="42" t="s">
        <v>5974</v>
      </c>
      <c r="D688" s="43"/>
      <c r="E688" s="43"/>
      <c r="F688" s="44"/>
      <c r="G688" s="45"/>
      <c r="H688" s="46"/>
      <c r="I688" s="48"/>
    </row>
    <row r="689" spans="2:9" x14ac:dyDescent="0.3">
      <c r="B689" s="41" t="s">
        <v>5975</v>
      </c>
      <c r="C689" s="42" t="s">
        <v>5976</v>
      </c>
      <c r="D689" s="43"/>
      <c r="E689" s="43"/>
      <c r="F689" s="44"/>
      <c r="G689" s="45"/>
      <c r="H689" s="46"/>
      <c r="I689" s="48"/>
    </row>
    <row r="690" spans="2:9" x14ac:dyDescent="0.3">
      <c r="B690" s="41" t="s">
        <v>5977</v>
      </c>
      <c r="C690" s="42"/>
      <c r="D690" s="43" t="s">
        <v>5978</v>
      </c>
      <c r="E690" s="43"/>
      <c r="F690" s="44" t="s">
        <v>585</v>
      </c>
      <c r="G690" s="45">
        <v>1</v>
      </c>
      <c r="H690" s="46">
        <v>51042.80704</v>
      </c>
      <c r="I690" s="48"/>
    </row>
    <row r="691" spans="2:9" x14ac:dyDescent="0.3">
      <c r="B691" s="41">
        <v>6.6</v>
      </c>
      <c r="C691" s="42" t="s">
        <v>5979</v>
      </c>
      <c r="D691" s="43"/>
      <c r="E691" s="43"/>
      <c r="F691" s="44"/>
      <c r="G691" s="45"/>
      <c r="H691" s="46"/>
      <c r="I691" s="48"/>
    </row>
    <row r="692" spans="2:9" x14ac:dyDescent="0.3">
      <c r="B692" s="41" t="s">
        <v>5980</v>
      </c>
      <c r="C692" s="42" t="s">
        <v>5842</v>
      </c>
      <c r="D692" s="43"/>
      <c r="E692" s="43"/>
      <c r="F692" s="44"/>
      <c r="G692" s="45"/>
      <c r="H692" s="46"/>
      <c r="I692" s="48"/>
    </row>
    <row r="693" spans="2:9" x14ac:dyDescent="0.3">
      <c r="B693" s="41">
        <v>7</v>
      </c>
      <c r="C693" s="42" t="s">
        <v>5981</v>
      </c>
      <c r="D693" s="43"/>
      <c r="E693" s="43"/>
      <c r="F693" s="44"/>
      <c r="G693" s="45"/>
      <c r="H693" s="46"/>
      <c r="I693" s="48"/>
    </row>
    <row r="694" spans="2:9" x14ac:dyDescent="0.3">
      <c r="B694" s="41">
        <v>7.1</v>
      </c>
      <c r="C694" s="42" t="s">
        <v>5982</v>
      </c>
      <c r="D694" s="43"/>
      <c r="E694" s="43"/>
      <c r="F694" s="44"/>
      <c r="G694" s="45"/>
      <c r="H694" s="46"/>
      <c r="I694" s="48"/>
    </row>
    <row r="695" spans="2:9" x14ac:dyDescent="0.3">
      <c r="B695" s="41" t="s">
        <v>5983</v>
      </c>
      <c r="C695" s="42" t="s">
        <v>5984</v>
      </c>
      <c r="D695" s="43"/>
      <c r="E695" s="43"/>
      <c r="F695" s="44"/>
      <c r="G695" s="45"/>
      <c r="H695" s="46"/>
      <c r="I695" s="48"/>
    </row>
    <row r="696" spans="2:9" ht="27.6" x14ac:dyDescent="0.3">
      <c r="B696" s="41" t="s">
        <v>5985</v>
      </c>
      <c r="C696" s="42"/>
      <c r="D696" s="43" t="s">
        <v>5986</v>
      </c>
      <c r="E696" s="43"/>
      <c r="F696" s="44" t="s">
        <v>106</v>
      </c>
      <c r="G696" s="45">
        <v>0.97857142860000002</v>
      </c>
      <c r="H696" s="46">
        <v>234532.196</v>
      </c>
      <c r="I696" s="48"/>
    </row>
    <row r="697" spans="2:9" ht="27.6" x14ac:dyDescent="0.3">
      <c r="B697" s="41" t="s">
        <v>5987</v>
      </c>
      <c r="C697" s="42"/>
      <c r="D697" s="43" t="s">
        <v>5988</v>
      </c>
      <c r="E697" s="43"/>
      <c r="F697" s="44" t="s">
        <v>106</v>
      </c>
      <c r="G697" s="45">
        <v>0.97857142860000002</v>
      </c>
      <c r="H697" s="46">
        <v>234532.196</v>
      </c>
      <c r="I697" s="48"/>
    </row>
    <row r="698" spans="2:9" ht="27.6" x14ac:dyDescent="0.3">
      <c r="B698" s="41" t="s">
        <v>5989</v>
      </c>
      <c r="C698" s="42"/>
      <c r="D698" s="43" t="s">
        <v>5990</v>
      </c>
      <c r="E698" s="43"/>
      <c r="F698" s="44" t="s">
        <v>106</v>
      </c>
      <c r="G698" s="45">
        <v>0.97124999999999995</v>
      </c>
      <c r="H698" s="46">
        <v>204045.098</v>
      </c>
      <c r="I698" s="48"/>
    </row>
    <row r="699" spans="2:9" ht="27.6" x14ac:dyDescent="0.3">
      <c r="B699" s="41" t="s">
        <v>5991</v>
      </c>
      <c r="C699" s="42"/>
      <c r="D699" s="43" t="s">
        <v>5992</v>
      </c>
      <c r="E699" s="43"/>
      <c r="F699" s="44" t="s">
        <v>106</v>
      </c>
      <c r="G699" s="45">
        <v>0.97124999999999995</v>
      </c>
      <c r="H699" s="46">
        <v>204045.098</v>
      </c>
      <c r="I699" s="48"/>
    </row>
    <row r="700" spans="2:9" ht="27.6" x14ac:dyDescent="0.3">
      <c r="B700" s="41" t="s">
        <v>5993</v>
      </c>
      <c r="C700" s="42"/>
      <c r="D700" s="43" t="s">
        <v>5994</v>
      </c>
      <c r="E700" s="43"/>
      <c r="F700" s="44" t="s">
        <v>106</v>
      </c>
      <c r="G700" s="45">
        <v>0.9842857143</v>
      </c>
      <c r="H700" s="46">
        <v>260756.02929999999</v>
      </c>
      <c r="I700" s="48"/>
    </row>
    <row r="701" spans="2:9" ht="27.6" x14ac:dyDescent="0.3">
      <c r="B701" s="41" t="s">
        <v>5995</v>
      </c>
      <c r="C701" s="42"/>
      <c r="D701" s="43" t="s">
        <v>5996</v>
      </c>
      <c r="E701" s="43"/>
      <c r="F701" s="44" t="s">
        <v>106</v>
      </c>
      <c r="G701" s="45">
        <v>0.97142857140000005</v>
      </c>
      <c r="H701" s="46">
        <v>268725.52929999999</v>
      </c>
      <c r="I701" s="48"/>
    </row>
    <row r="702" spans="2:9" ht="27.6" x14ac:dyDescent="0.3">
      <c r="B702" s="41" t="s">
        <v>5997</v>
      </c>
      <c r="C702" s="42"/>
      <c r="D702" s="43" t="s">
        <v>5998</v>
      </c>
      <c r="E702" s="43"/>
      <c r="F702" s="44" t="s">
        <v>106</v>
      </c>
      <c r="G702" s="45">
        <v>0.97624999999999995</v>
      </c>
      <c r="H702" s="46">
        <v>235753.57620000001</v>
      </c>
      <c r="I702" s="48"/>
    </row>
    <row r="703" spans="2:9" ht="27.6" x14ac:dyDescent="0.3">
      <c r="B703" s="41" t="s">
        <v>5999</v>
      </c>
      <c r="C703" s="42"/>
      <c r="D703" s="43" t="s">
        <v>6000</v>
      </c>
      <c r="E703" s="43"/>
      <c r="F703" s="44" t="s">
        <v>106</v>
      </c>
      <c r="G703" s="45">
        <v>0.97624999999999995</v>
      </c>
      <c r="H703" s="46">
        <v>235753.57620000001</v>
      </c>
      <c r="I703" s="48"/>
    </row>
    <row r="704" spans="2:9" x14ac:dyDescent="0.3">
      <c r="B704" s="41" t="s">
        <v>6001</v>
      </c>
      <c r="C704" s="42" t="s">
        <v>6002</v>
      </c>
      <c r="D704" s="43"/>
      <c r="E704" s="43"/>
      <c r="F704" s="44"/>
      <c r="G704" s="45"/>
      <c r="H704" s="46"/>
      <c r="I704" s="48"/>
    </row>
    <row r="705" spans="2:9" x14ac:dyDescent="0.3">
      <c r="B705" s="41" t="s">
        <v>6003</v>
      </c>
      <c r="C705" s="42"/>
      <c r="D705" s="43" t="s">
        <v>6004</v>
      </c>
      <c r="E705" s="43"/>
      <c r="F705" s="44" t="s">
        <v>355</v>
      </c>
      <c r="G705" s="45">
        <v>0.96499999999999997</v>
      </c>
      <c r="H705" s="46">
        <v>58201.523020000001</v>
      </c>
      <c r="I705" s="48"/>
    </row>
    <row r="706" spans="2:9" ht="27.6" x14ac:dyDescent="0.3">
      <c r="B706" s="41" t="s">
        <v>6005</v>
      </c>
      <c r="C706" s="42"/>
      <c r="D706" s="43" t="s">
        <v>6006</v>
      </c>
      <c r="E706" s="43"/>
      <c r="F706" s="44" t="s">
        <v>355</v>
      </c>
      <c r="G706" s="45">
        <v>0.97</v>
      </c>
      <c r="H706" s="46">
        <v>98988.445860000007</v>
      </c>
      <c r="I706" s="48"/>
    </row>
    <row r="707" spans="2:9" x14ac:dyDescent="0.3">
      <c r="B707" s="41" t="s">
        <v>6007</v>
      </c>
      <c r="C707" s="42"/>
      <c r="D707" s="43" t="s">
        <v>6004</v>
      </c>
      <c r="E707" s="43"/>
      <c r="F707" s="44" t="s">
        <v>355</v>
      </c>
      <c r="G707" s="45">
        <v>0.96499999999999997</v>
      </c>
      <c r="H707" s="46">
        <v>57784.028010000002</v>
      </c>
      <c r="I707" s="48"/>
    </row>
    <row r="708" spans="2:9" ht="27.6" x14ac:dyDescent="0.3">
      <c r="B708" s="41" t="s">
        <v>6008</v>
      </c>
      <c r="C708" s="42"/>
      <c r="D708" s="43" t="s">
        <v>6009</v>
      </c>
      <c r="E708" s="43"/>
      <c r="F708" s="44" t="s">
        <v>355</v>
      </c>
      <c r="G708" s="45">
        <v>0.97</v>
      </c>
      <c r="H708" s="46">
        <v>94621.657160000002</v>
      </c>
      <c r="I708" s="48"/>
    </row>
    <row r="709" spans="2:9" x14ac:dyDescent="0.3">
      <c r="B709" s="41">
        <v>7.2</v>
      </c>
      <c r="C709" s="42" t="s">
        <v>6010</v>
      </c>
      <c r="D709" s="43"/>
      <c r="E709" s="43"/>
      <c r="F709" s="44"/>
      <c r="G709" s="45"/>
      <c r="H709" s="46"/>
      <c r="I709" s="48"/>
    </row>
    <row r="710" spans="2:9" x14ac:dyDescent="0.3">
      <c r="B710" s="41" t="s">
        <v>6011</v>
      </c>
      <c r="C710" s="42" t="s">
        <v>6012</v>
      </c>
      <c r="D710" s="43"/>
      <c r="E710" s="43"/>
      <c r="F710" s="44"/>
      <c r="G710" s="45"/>
      <c r="H710" s="46"/>
      <c r="I710" s="48"/>
    </row>
    <row r="711" spans="2:9" x14ac:dyDescent="0.3">
      <c r="B711" s="41" t="s">
        <v>6013</v>
      </c>
      <c r="C711" s="42"/>
      <c r="D711" s="43" t="s">
        <v>6014</v>
      </c>
      <c r="E711" s="43"/>
      <c r="F711" s="44" t="s">
        <v>205</v>
      </c>
      <c r="G711" s="45">
        <v>0.98499999999999999</v>
      </c>
      <c r="H711" s="46">
        <v>1572493.081</v>
      </c>
      <c r="I711" s="48"/>
    </row>
    <row r="712" spans="2:9" x14ac:dyDescent="0.3">
      <c r="B712" s="41" t="s">
        <v>6015</v>
      </c>
      <c r="C712" s="42" t="s">
        <v>6016</v>
      </c>
      <c r="D712" s="43"/>
      <c r="E712" s="43"/>
      <c r="F712" s="44"/>
      <c r="G712" s="45"/>
      <c r="H712" s="46"/>
      <c r="I712" s="48"/>
    </row>
    <row r="713" spans="2:9" x14ac:dyDescent="0.3">
      <c r="B713" s="41">
        <v>8</v>
      </c>
      <c r="C713" s="42" t="s">
        <v>6017</v>
      </c>
      <c r="D713" s="43"/>
      <c r="E713" s="43"/>
      <c r="F713" s="44"/>
      <c r="G713" s="45"/>
      <c r="H713" s="46"/>
      <c r="I713" s="48"/>
    </row>
    <row r="714" spans="2:9" x14ac:dyDescent="0.3">
      <c r="B714" s="41">
        <v>8.1</v>
      </c>
      <c r="C714" s="42" t="s">
        <v>6018</v>
      </c>
      <c r="D714" s="43"/>
      <c r="E714" s="43"/>
      <c r="F714" s="44"/>
      <c r="G714" s="45"/>
      <c r="H714" s="46"/>
      <c r="I714" s="48"/>
    </row>
    <row r="715" spans="2:9" x14ac:dyDescent="0.3">
      <c r="B715" s="41" t="s">
        <v>6019</v>
      </c>
      <c r="C715" s="42" t="s">
        <v>6020</v>
      </c>
      <c r="D715" s="43"/>
      <c r="E715" s="43"/>
      <c r="F715" s="44"/>
      <c r="G715" s="45"/>
      <c r="H715" s="46"/>
      <c r="I715" s="48"/>
    </row>
    <row r="716" spans="2:9" x14ac:dyDescent="0.3">
      <c r="B716" s="41" t="s">
        <v>6021</v>
      </c>
      <c r="C716" s="42" t="s">
        <v>6020</v>
      </c>
      <c r="D716" s="43"/>
      <c r="E716" s="43"/>
      <c r="F716" s="44"/>
      <c r="G716" s="45"/>
      <c r="H716" s="46"/>
      <c r="I716" s="48"/>
    </row>
    <row r="717" spans="2:9" x14ac:dyDescent="0.3">
      <c r="B717" s="41" t="s">
        <v>6022</v>
      </c>
      <c r="C717" s="42" t="s">
        <v>6023</v>
      </c>
      <c r="D717" s="43"/>
      <c r="E717" s="43"/>
      <c r="F717" s="44"/>
      <c r="G717" s="45"/>
      <c r="H717" s="46"/>
      <c r="I717" s="48"/>
    </row>
    <row r="718" spans="2:9" x14ac:dyDescent="0.3">
      <c r="B718" s="41" t="s">
        <v>6024</v>
      </c>
      <c r="C718" s="42"/>
      <c r="D718" s="43" t="s">
        <v>6025</v>
      </c>
      <c r="E718" s="43"/>
      <c r="F718" s="44" t="s">
        <v>355</v>
      </c>
      <c r="G718" s="45">
        <v>0.98833333329999995</v>
      </c>
      <c r="H718" s="46">
        <v>400428.34120000002</v>
      </c>
      <c r="I718" s="48"/>
    </row>
    <row r="719" spans="2:9" x14ac:dyDescent="0.3">
      <c r="B719" s="41">
        <v>8.1999999999999993</v>
      </c>
      <c r="C719" s="42" t="s">
        <v>6026</v>
      </c>
      <c r="D719" s="43"/>
      <c r="E719" s="43"/>
      <c r="F719" s="44"/>
      <c r="G719" s="45"/>
      <c r="H719" s="46"/>
      <c r="I719" s="48"/>
    </row>
    <row r="720" spans="2:9" x14ac:dyDescent="0.3">
      <c r="B720" s="41">
        <v>8.3000000000000007</v>
      </c>
      <c r="C720" s="42" t="s">
        <v>6027</v>
      </c>
      <c r="D720" s="43"/>
      <c r="E720" s="43"/>
      <c r="F720" s="44"/>
      <c r="G720" s="45"/>
      <c r="H720" s="46"/>
      <c r="I720" s="48"/>
    </row>
    <row r="721" spans="2:9" x14ac:dyDescent="0.3">
      <c r="B721" s="41" t="s">
        <v>6028</v>
      </c>
      <c r="C721" s="42" t="s">
        <v>6029</v>
      </c>
      <c r="D721" s="43"/>
      <c r="E721" s="43"/>
      <c r="F721" s="44"/>
      <c r="G721" s="45"/>
      <c r="H721" s="46"/>
      <c r="I721" s="48"/>
    </row>
    <row r="722" spans="2:9" x14ac:dyDescent="0.3">
      <c r="B722" s="41" t="s">
        <v>6030</v>
      </c>
      <c r="C722" s="42" t="s">
        <v>6031</v>
      </c>
      <c r="D722" s="43"/>
      <c r="E722" s="43"/>
      <c r="F722" s="44"/>
      <c r="G722" s="45"/>
      <c r="H722" s="46"/>
      <c r="I722" s="48"/>
    </row>
    <row r="723" spans="2:9" x14ac:dyDescent="0.3">
      <c r="B723" s="41">
        <v>9</v>
      </c>
      <c r="C723" s="42" t="s">
        <v>6032</v>
      </c>
      <c r="D723" s="43"/>
      <c r="E723" s="43"/>
      <c r="F723" s="44"/>
      <c r="G723" s="45"/>
      <c r="H723" s="46"/>
      <c r="I723" s="48"/>
    </row>
    <row r="724" spans="2:9" x14ac:dyDescent="0.3">
      <c r="B724" s="41">
        <v>9.1</v>
      </c>
      <c r="C724" s="42" t="s">
        <v>6033</v>
      </c>
      <c r="D724" s="43"/>
      <c r="E724" s="43"/>
      <c r="F724" s="44"/>
      <c r="G724" s="45"/>
      <c r="H724" s="46"/>
      <c r="I724" s="48"/>
    </row>
    <row r="725" spans="2:9" x14ac:dyDescent="0.3">
      <c r="B725" s="41" t="s">
        <v>6034</v>
      </c>
      <c r="C725" s="42" t="s">
        <v>6035</v>
      </c>
      <c r="D725" s="43"/>
      <c r="E725" s="43"/>
      <c r="F725" s="44"/>
      <c r="G725" s="45"/>
      <c r="H725" s="46"/>
      <c r="I725" s="48"/>
    </row>
    <row r="726" spans="2:9" x14ac:dyDescent="0.3">
      <c r="B726" s="41" t="s">
        <v>6036</v>
      </c>
      <c r="C726" s="42"/>
      <c r="D726" s="43" t="s">
        <v>6037</v>
      </c>
      <c r="E726" s="43"/>
      <c r="F726" s="44" t="s">
        <v>355</v>
      </c>
      <c r="G726" s="45">
        <v>0.97750000000000004</v>
      </c>
      <c r="H726" s="46">
        <v>77686.549379999997</v>
      </c>
      <c r="I726" s="48"/>
    </row>
    <row r="727" spans="2:9" x14ac:dyDescent="0.3">
      <c r="B727" s="41" t="s">
        <v>6038</v>
      </c>
      <c r="C727" s="42"/>
      <c r="D727" s="43" t="s">
        <v>6039</v>
      </c>
      <c r="E727" s="43"/>
      <c r="F727" s="44" t="s">
        <v>355</v>
      </c>
      <c r="G727" s="45">
        <v>0.995</v>
      </c>
      <c r="H727" s="46">
        <v>94581.62212</v>
      </c>
      <c r="I727" s="48"/>
    </row>
    <row r="728" spans="2:9" x14ac:dyDescent="0.3">
      <c r="B728" s="41" t="s">
        <v>6040</v>
      </c>
      <c r="C728" s="42"/>
      <c r="D728" s="43" t="s">
        <v>6041</v>
      </c>
      <c r="E728" s="43"/>
      <c r="F728" s="44" t="s">
        <v>355</v>
      </c>
      <c r="G728" s="45">
        <v>0.99250000000000005</v>
      </c>
      <c r="H728" s="46">
        <v>142445.9529</v>
      </c>
      <c r="I728" s="48"/>
    </row>
    <row r="729" spans="2:9" x14ac:dyDescent="0.3">
      <c r="B729" s="41" t="s">
        <v>6042</v>
      </c>
      <c r="C729" s="42"/>
      <c r="D729" s="43" t="s">
        <v>6043</v>
      </c>
      <c r="E729" s="43"/>
      <c r="F729" s="44" t="s">
        <v>355</v>
      </c>
      <c r="G729" s="45">
        <v>0.97750000000000004</v>
      </c>
      <c r="H729" s="46">
        <v>54205.790959999998</v>
      </c>
      <c r="I729" s="48"/>
    </row>
    <row r="730" spans="2:9" x14ac:dyDescent="0.3">
      <c r="B730" s="41" t="s">
        <v>6044</v>
      </c>
      <c r="C730" s="42"/>
      <c r="D730" s="43" t="s">
        <v>6045</v>
      </c>
      <c r="E730" s="43"/>
      <c r="F730" s="44" t="s">
        <v>355</v>
      </c>
      <c r="G730" s="45">
        <v>0.98499999999999999</v>
      </c>
      <c r="H730" s="46">
        <v>46443.290959999998</v>
      </c>
      <c r="I730" s="48"/>
    </row>
    <row r="731" spans="2:9" x14ac:dyDescent="0.3">
      <c r="B731" s="41" t="s">
        <v>6046</v>
      </c>
      <c r="C731" s="42"/>
      <c r="D731" s="43" t="s">
        <v>6047</v>
      </c>
      <c r="E731" s="43"/>
      <c r="F731" s="44" t="s">
        <v>355</v>
      </c>
      <c r="G731" s="45">
        <v>0.98750000000000004</v>
      </c>
      <c r="H731" s="46">
        <v>84251.113700000002</v>
      </c>
      <c r="I731" s="48"/>
    </row>
    <row r="732" spans="2:9" x14ac:dyDescent="0.3">
      <c r="B732" s="41" t="s">
        <v>6048</v>
      </c>
      <c r="C732" s="42"/>
      <c r="D732" s="43" t="s">
        <v>6049</v>
      </c>
      <c r="E732" s="43"/>
      <c r="F732" s="44" t="s">
        <v>355</v>
      </c>
      <c r="G732" s="45">
        <v>1</v>
      </c>
      <c r="H732" s="46">
        <v>95751.113700000002</v>
      </c>
      <c r="I732" s="48"/>
    </row>
    <row r="733" spans="2:9" x14ac:dyDescent="0.3">
      <c r="B733" s="41" t="s">
        <v>6050</v>
      </c>
      <c r="C733" s="42"/>
      <c r="D733" s="43" t="s">
        <v>6051</v>
      </c>
      <c r="E733" s="43"/>
      <c r="F733" s="44" t="s">
        <v>355</v>
      </c>
      <c r="G733" s="45">
        <v>0.98499999999999999</v>
      </c>
      <c r="H733" s="46">
        <v>80801.113700000002</v>
      </c>
      <c r="I733" s="48"/>
    </row>
    <row r="734" spans="2:9" x14ac:dyDescent="0.3">
      <c r="B734" s="41" t="s">
        <v>6052</v>
      </c>
      <c r="C734" s="42"/>
      <c r="D734" s="43" t="s">
        <v>6053</v>
      </c>
      <c r="E734" s="43"/>
      <c r="F734" s="44" t="s">
        <v>355</v>
      </c>
      <c r="G734" s="45">
        <v>1</v>
      </c>
      <c r="H734" s="46">
        <v>60724.049379999997</v>
      </c>
      <c r="I734" s="48"/>
    </row>
    <row r="735" spans="2:9" x14ac:dyDescent="0.3">
      <c r="B735" s="41" t="s">
        <v>6054</v>
      </c>
      <c r="C735" s="42" t="s">
        <v>6055</v>
      </c>
      <c r="D735" s="43"/>
      <c r="E735" s="43"/>
      <c r="F735" s="44"/>
      <c r="G735" s="45"/>
      <c r="H735" s="46"/>
      <c r="I735" s="48"/>
    </row>
    <row r="736" spans="2:9" x14ac:dyDescent="0.3">
      <c r="B736" s="41">
        <v>9.1999999999999993</v>
      </c>
      <c r="C736" s="42" t="s">
        <v>6056</v>
      </c>
      <c r="D736" s="43"/>
      <c r="E736" s="43"/>
      <c r="F736" s="44"/>
      <c r="G736" s="45"/>
      <c r="H736" s="46"/>
      <c r="I736" s="48"/>
    </row>
    <row r="737" spans="2:9" x14ac:dyDescent="0.3">
      <c r="B737" s="41" t="s">
        <v>6057</v>
      </c>
      <c r="C737" s="42" t="s">
        <v>6058</v>
      </c>
      <c r="D737" s="43"/>
      <c r="E737" s="43"/>
      <c r="F737" s="44"/>
      <c r="G737" s="45"/>
      <c r="H737" s="46"/>
      <c r="I737" s="48"/>
    </row>
    <row r="738" spans="2:9" x14ac:dyDescent="0.3">
      <c r="B738" s="41" t="s">
        <v>6059</v>
      </c>
      <c r="C738" s="42" t="s">
        <v>6060</v>
      </c>
      <c r="D738" s="43"/>
      <c r="E738" s="43"/>
      <c r="F738" s="44"/>
      <c r="G738" s="45"/>
      <c r="H738" s="46"/>
      <c r="I738" s="48"/>
    </row>
    <row r="739" spans="2:9" x14ac:dyDescent="0.3">
      <c r="B739" s="41">
        <v>9.3000000000000007</v>
      </c>
      <c r="C739" s="42" t="s">
        <v>5899</v>
      </c>
      <c r="D739" s="43"/>
      <c r="E739" s="43"/>
      <c r="F739" s="44"/>
      <c r="G739" s="45"/>
      <c r="H739" s="46"/>
      <c r="I739" s="48"/>
    </row>
    <row r="740" spans="2:9" x14ac:dyDescent="0.3">
      <c r="B740" s="41" t="s">
        <v>6061</v>
      </c>
      <c r="C740" s="42" t="s">
        <v>6062</v>
      </c>
      <c r="D740" s="43"/>
      <c r="E740" s="43"/>
      <c r="F740" s="44"/>
      <c r="G740" s="45"/>
      <c r="H740" s="46"/>
      <c r="I740" s="48"/>
    </row>
    <row r="741" spans="2:9" x14ac:dyDescent="0.3">
      <c r="B741" s="41" t="s">
        <v>6063</v>
      </c>
      <c r="C741" s="42" t="s">
        <v>6064</v>
      </c>
      <c r="D741" s="43"/>
      <c r="E741" s="43"/>
      <c r="F741" s="44"/>
      <c r="G741" s="45"/>
      <c r="H741" s="46"/>
      <c r="I741" s="48"/>
    </row>
    <row r="742" spans="2:9" x14ac:dyDescent="0.3">
      <c r="B742" s="41" t="s">
        <v>6065</v>
      </c>
      <c r="C742" s="42" t="s">
        <v>6066</v>
      </c>
      <c r="D742" s="43"/>
      <c r="E742" s="43"/>
      <c r="F742" s="44"/>
      <c r="G742" s="45"/>
      <c r="H742" s="46"/>
      <c r="I742" s="48"/>
    </row>
    <row r="743" spans="2:9" x14ac:dyDescent="0.3">
      <c r="B743" s="41">
        <v>9.4</v>
      </c>
      <c r="C743" s="42" t="s">
        <v>6067</v>
      </c>
      <c r="D743" s="43"/>
      <c r="E743" s="43"/>
      <c r="F743" s="44"/>
      <c r="G743" s="45"/>
      <c r="H743" s="46"/>
      <c r="I743" s="48"/>
    </row>
    <row r="744" spans="2:9" x14ac:dyDescent="0.3">
      <c r="B744" s="41" t="s">
        <v>6068</v>
      </c>
      <c r="C744" s="42" t="s">
        <v>6069</v>
      </c>
      <c r="D744" s="43"/>
      <c r="E744" s="43"/>
      <c r="F744" s="44"/>
      <c r="G744" s="45"/>
      <c r="H744" s="46"/>
      <c r="I744" s="48"/>
    </row>
    <row r="745" spans="2:9" x14ac:dyDescent="0.3">
      <c r="B745" s="41" t="s">
        <v>6070</v>
      </c>
      <c r="C745" s="42" t="s">
        <v>6071</v>
      </c>
      <c r="D745" s="43"/>
      <c r="E745" s="43"/>
      <c r="F745" s="44"/>
      <c r="G745" s="45"/>
      <c r="H745" s="46"/>
      <c r="I745" s="48"/>
    </row>
    <row r="746" spans="2:9" x14ac:dyDescent="0.3">
      <c r="B746" s="41">
        <v>9.5</v>
      </c>
      <c r="C746" s="42" t="s">
        <v>6072</v>
      </c>
      <c r="D746" s="43"/>
      <c r="E746" s="43"/>
      <c r="F746" s="44"/>
      <c r="G746" s="45"/>
      <c r="H746" s="46"/>
      <c r="I746" s="48"/>
    </row>
    <row r="747" spans="2:9" x14ac:dyDescent="0.3">
      <c r="B747" s="41" t="s">
        <v>6073</v>
      </c>
      <c r="C747" s="42" t="s">
        <v>6074</v>
      </c>
      <c r="D747" s="43"/>
      <c r="E747" s="43"/>
      <c r="F747" s="44"/>
      <c r="G747" s="45"/>
      <c r="H747" s="46"/>
      <c r="I747" s="48"/>
    </row>
    <row r="748" spans="2:9" x14ac:dyDescent="0.3">
      <c r="B748" s="41" t="s">
        <v>6075</v>
      </c>
      <c r="C748" s="42" t="s">
        <v>6076</v>
      </c>
      <c r="D748" s="43"/>
      <c r="E748" s="43"/>
      <c r="F748" s="44"/>
      <c r="G748" s="45"/>
      <c r="H748" s="46"/>
      <c r="I748" s="48"/>
    </row>
    <row r="749" spans="2:9" x14ac:dyDescent="0.3">
      <c r="B749" s="41">
        <v>9.6</v>
      </c>
      <c r="C749" s="42" t="s">
        <v>6077</v>
      </c>
      <c r="D749" s="43"/>
      <c r="E749" s="43"/>
      <c r="F749" s="44"/>
      <c r="G749" s="45"/>
      <c r="H749" s="46"/>
      <c r="I749" s="48"/>
    </row>
    <row r="750" spans="2:9" x14ac:dyDescent="0.3">
      <c r="B750" s="41" t="s">
        <v>6078</v>
      </c>
      <c r="C750" s="42" t="s">
        <v>6079</v>
      </c>
      <c r="D750" s="43"/>
      <c r="E750" s="43"/>
      <c r="F750" s="44"/>
      <c r="G750" s="45"/>
      <c r="H750" s="46"/>
      <c r="I750" s="48"/>
    </row>
    <row r="751" spans="2:9" x14ac:dyDescent="0.3">
      <c r="B751" s="41">
        <v>9.6999999999999993</v>
      </c>
      <c r="C751" s="42" t="s">
        <v>6080</v>
      </c>
      <c r="D751" s="43"/>
      <c r="E751" s="43"/>
      <c r="F751" s="44"/>
      <c r="G751" s="45"/>
      <c r="H751" s="46"/>
      <c r="I751" s="48"/>
    </row>
    <row r="752" spans="2:9" x14ac:dyDescent="0.3">
      <c r="B752" s="41" t="s">
        <v>6081</v>
      </c>
      <c r="C752" s="42" t="s">
        <v>6082</v>
      </c>
      <c r="D752" s="43"/>
      <c r="E752" s="43"/>
      <c r="F752" s="44"/>
      <c r="G752" s="45"/>
      <c r="H752" s="46"/>
      <c r="I752" s="48"/>
    </row>
    <row r="753" spans="2:9" x14ac:dyDescent="0.3">
      <c r="B753" s="41" t="s">
        <v>6083</v>
      </c>
      <c r="C753" s="42" t="s">
        <v>6084</v>
      </c>
      <c r="D753" s="43"/>
      <c r="E753" s="43"/>
      <c r="F753" s="44"/>
      <c r="G753" s="45"/>
      <c r="H753" s="46"/>
      <c r="I753" s="48"/>
    </row>
    <row r="754" spans="2:9" x14ac:dyDescent="0.3">
      <c r="B754" s="41" t="s">
        <v>6085</v>
      </c>
      <c r="C754" s="42" t="s">
        <v>6086</v>
      </c>
      <c r="D754" s="43"/>
      <c r="E754" s="43"/>
      <c r="F754" s="44"/>
      <c r="G754" s="45"/>
      <c r="H754" s="46"/>
      <c r="I754" s="48"/>
    </row>
    <row r="755" spans="2:9" x14ac:dyDescent="0.3">
      <c r="B755" s="41">
        <v>10</v>
      </c>
      <c r="C755" s="42" t="s">
        <v>6087</v>
      </c>
      <c r="D755" s="43"/>
      <c r="E755" s="43"/>
      <c r="F755" s="44"/>
      <c r="G755" s="45"/>
      <c r="H755" s="46"/>
      <c r="I755" s="48"/>
    </row>
    <row r="756" spans="2:9" x14ac:dyDescent="0.3">
      <c r="B756" s="41">
        <v>10.1</v>
      </c>
      <c r="C756" s="42" t="s">
        <v>6088</v>
      </c>
      <c r="D756" s="43"/>
      <c r="E756" s="43"/>
      <c r="F756" s="44"/>
      <c r="G756" s="45"/>
      <c r="H756" s="46"/>
      <c r="I756" s="48"/>
    </row>
    <row r="757" spans="2:9" x14ac:dyDescent="0.3">
      <c r="B757" s="41" t="s">
        <v>6089</v>
      </c>
      <c r="C757" s="42"/>
      <c r="D757" s="43" t="s">
        <v>6090</v>
      </c>
      <c r="E757" s="43"/>
      <c r="F757" s="44" t="s">
        <v>585</v>
      </c>
      <c r="G757" s="45">
        <v>1</v>
      </c>
      <c r="H757" s="46">
        <v>22100.08958</v>
      </c>
      <c r="I757" s="48"/>
    </row>
    <row r="758" spans="2:9" x14ac:dyDescent="0.3">
      <c r="B758" s="41" t="s">
        <v>6091</v>
      </c>
      <c r="C758" s="42"/>
      <c r="D758" s="43" t="s">
        <v>6092</v>
      </c>
      <c r="E758" s="43"/>
      <c r="F758" s="44" t="s">
        <v>585</v>
      </c>
      <c r="G758" s="45">
        <v>1</v>
      </c>
      <c r="H758" s="46">
        <v>21272.08958</v>
      </c>
      <c r="I758" s="48"/>
    </row>
    <row r="759" spans="2:9" x14ac:dyDescent="0.3">
      <c r="B759" s="41" t="s">
        <v>6093</v>
      </c>
      <c r="C759" s="42"/>
      <c r="D759" s="43" t="s">
        <v>6094</v>
      </c>
      <c r="E759" s="43"/>
      <c r="F759" s="44" t="s">
        <v>585</v>
      </c>
      <c r="G759" s="45">
        <v>1</v>
      </c>
      <c r="H759" s="46">
        <v>20651.08958</v>
      </c>
      <c r="I759" s="48"/>
    </row>
    <row r="760" spans="2:9" x14ac:dyDescent="0.3">
      <c r="B760" s="41">
        <v>10.199999999999999</v>
      </c>
      <c r="C760" s="42" t="s">
        <v>6095</v>
      </c>
      <c r="D760" s="43"/>
      <c r="E760" s="43"/>
      <c r="F760" s="44"/>
      <c r="G760" s="45"/>
      <c r="H760" s="46"/>
      <c r="I760" s="48"/>
    </row>
    <row r="761" spans="2:9" x14ac:dyDescent="0.3">
      <c r="B761" s="41">
        <v>10.3</v>
      </c>
      <c r="C761" s="42" t="s">
        <v>6096</v>
      </c>
      <c r="D761" s="43"/>
      <c r="E761" s="43"/>
      <c r="F761" s="44"/>
      <c r="G761" s="45"/>
      <c r="H761" s="46"/>
      <c r="I761" s="48"/>
    </row>
    <row r="762" spans="2:9" x14ac:dyDescent="0.3">
      <c r="B762" s="41" t="s">
        <v>6097</v>
      </c>
      <c r="C762" s="42"/>
      <c r="D762" s="43" t="s">
        <v>6098</v>
      </c>
      <c r="E762" s="43"/>
      <c r="F762" s="44" t="s">
        <v>6099</v>
      </c>
      <c r="G762" s="45">
        <v>1</v>
      </c>
      <c r="H762" s="46">
        <v>2059467.84</v>
      </c>
      <c r="I762" s="48"/>
    </row>
    <row r="763" spans="2:9" x14ac:dyDescent="0.3">
      <c r="B763" s="41"/>
      <c r="C763" s="42"/>
      <c r="D763" s="43"/>
      <c r="E763" s="43"/>
      <c r="F763" s="44"/>
      <c r="G763" s="45"/>
      <c r="H763" s="46"/>
      <c r="I763" s="48"/>
    </row>
    <row r="764" spans="2:9" x14ac:dyDescent="0.3">
      <c r="B764" s="41"/>
      <c r="C764" s="42"/>
      <c r="D764" s="43"/>
      <c r="E764" s="43"/>
      <c r="F764" s="44"/>
      <c r="G764" s="45"/>
      <c r="H764" s="46"/>
      <c r="I764" s="48"/>
    </row>
    <row r="765" spans="2:9" x14ac:dyDescent="0.3">
      <c r="B765" s="41"/>
      <c r="C765" s="42"/>
      <c r="D765" s="43"/>
      <c r="E765" s="43"/>
      <c r="F765" s="44"/>
      <c r="G765" s="45"/>
      <c r="H765" s="46"/>
      <c r="I765" s="48"/>
    </row>
    <row r="766" spans="2:9" x14ac:dyDescent="0.3">
      <c r="B766" s="41"/>
      <c r="C766" s="42"/>
      <c r="D766" s="43"/>
      <c r="E766" s="43"/>
      <c r="F766" s="44"/>
      <c r="G766" s="45"/>
      <c r="H766" s="46"/>
      <c r="I766" s="48"/>
    </row>
    <row r="767" spans="2:9" x14ac:dyDescent="0.3">
      <c r="B767" s="41"/>
      <c r="C767" s="42"/>
      <c r="D767" s="43"/>
      <c r="E767" s="43"/>
      <c r="F767" s="44"/>
      <c r="G767" s="45"/>
      <c r="H767" s="46"/>
      <c r="I767" s="48"/>
    </row>
    <row r="768" spans="2:9" x14ac:dyDescent="0.3">
      <c r="B768" s="41"/>
      <c r="C768" s="42"/>
      <c r="D768" s="43"/>
      <c r="E768" s="43"/>
      <c r="F768" s="44"/>
      <c r="G768" s="45"/>
      <c r="H768" s="46"/>
      <c r="I768" s="48"/>
    </row>
    <row r="769" spans="2:9" x14ac:dyDescent="0.3">
      <c r="B769" s="41"/>
      <c r="C769" s="42"/>
      <c r="D769" s="43"/>
      <c r="E769" s="43"/>
      <c r="F769" s="44"/>
      <c r="G769" s="45"/>
      <c r="H769" s="46"/>
      <c r="I769" s="48"/>
    </row>
    <row r="770" spans="2:9" x14ac:dyDescent="0.3">
      <c r="B770" s="41"/>
      <c r="C770" s="42"/>
      <c r="D770" s="43"/>
      <c r="E770" s="43"/>
      <c r="F770" s="44"/>
      <c r="G770" s="45"/>
      <c r="H770" s="46"/>
      <c r="I770" s="48"/>
    </row>
    <row r="771" spans="2:9" x14ac:dyDescent="0.3">
      <c r="B771" s="41"/>
      <c r="C771" s="42"/>
      <c r="D771" s="43"/>
      <c r="E771" s="43"/>
      <c r="F771" s="44"/>
      <c r="G771" s="45"/>
      <c r="H771" s="46"/>
      <c r="I771" s="48"/>
    </row>
    <row r="772" spans="2:9" x14ac:dyDescent="0.3">
      <c r="B772" s="41"/>
      <c r="C772" s="42"/>
      <c r="D772" s="43"/>
      <c r="E772" s="43"/>
      <c r="F772" s="44"/>
      <c r="G772" s="45"/>
      <c r="H772" s="46"/>
      <c r="I772" s="48"/>
    </row>
    <row r="773" spans="2:9" x14ac:dyDescent="0.3">
      <c r="B773" s="41"/>
      <c r="C773" s="42"/>
      <c r="D773" s="43"/>
      <c r="E773" s="43"/>
      <c r="F773" s="44"/>
      <c r="G773" s="45"/>
      <c r="H773" s="46"/>
      <c r="I773" s="48"/>
    </row>
    <row r="774" spans="2:9" x14ac:dyDescent="0.3">
      <c r="B774" s="41"/>
      <c r="C774" s="42"/>
      <c r="D774" s="43"/>
      <c r="E774" s="43"/>
      <c r="F774" s="44"/>
      <c r="G774" s="45"/>
      <c r="H774" s="46"/>
      <c r="I774" s="48"/>
    </row>
    <row r="775" spans="2:9" x14ac:dyDescent="0.3">
      <c r="B775" s="41"/>
      <c r="C775" s="42"/>
      <c r="D775" s="43"/>
      <c r="E775" s="43"/>
      <c r="F775" s="44"/>
      <c r="G775" s="45"/>
      <c r="H775" s="46"/>
      <c r="I775" s="48"/>
    </row>
    <row r="776" spans="2:9" x14ac:dyDescent="0.3">
      <c r="B776" s="41"/>
      <c r="C776" s="42"/>
      <c r="D776" s="43"/>
      <c r="E776" s="43"/>
      <c r="F776" s="44"/>
      <c r="G776" s="45"/>
      <c r="H776" s="46"/>
      <c r="I776" s="48"/>
    </row>
    <row r="777" spans="2:9" x14ac:dyDescent="0.3">
      <c r="B777" s="41"/>
      <c r="C777" s="42"/>
      <c r="D777" s="43"/>
      <c r="E777" s="43"/>
      <c r="F777" s="44"/>
      <c r="G777" s="45"/>
      <c r="H777" s="46"/>
      <c r="I777" s="48"/>
    </row>
    <row r="778" spans="2:9" x14ac:dyDescent="0.3">
      <c r="B778" s="41"/>
      <c r="C778" s="42"/>
      <c r="D778" s="43"/>
      <c r="E778" s="43"/>
      <c r="F778" s="44"/>
      <c r="G778" s="45"/>
      <c r="H778" s="46"/>
      <c r="I778" s="48"/>
    </row>
    <row r="779" spans="2:9" x14ac:dyDescent="0.3">
      <c r="B779" s="41"/>
      <c r="C779" s="42"/>
      <c r="D779" s="43"/>
      <c r="E779" s="43"/>
      <c r="F779" s="44"/>
      <c r="G779" s="45"/>
      <c r="H779" s="46"/>
      <c r="I779" s="48"/>
    </row>
    <row r="780" spans="2:9" x14ac:dyDescent="0.3">
      <c r="B780" s="41"/>
      <c r="C780" s="42"/>
      <c r="D780" s="43"/>
      <c r="E780" s="43"/>
      <c r="F780" s="44"/>
      <c r="G780" s="45"/>
      <c r="H780" s="46"/>
      <c r="I780" s="48"/>
    </row>
    <row r="781" spans="2:9" x14ac:dyDescent="0.3">
      <c r="B781" s="41"/>
      <c r="C781" s="42"/>
      <c r="D781" s="43"/>
      <c r="E781" s="43"/>
      <c r="F781" s="44"/>
      <c r="G781" s="45"/>
      <c r="H781" s="46"/>
      <c r="I781" s="48"/>
    </row>
    <row r="782" spans="2:9" x14ac:dyDescent="0.3">
      <c r="B782" s="41"/>
      <c r="C782" s="42"/>
      <c r="D782" s="43"/>
      <c r="E782" s="43"/>
      <c r="F782" s="44"/>
      <c r="G782" s="45"/>
      <c r="H782" s="46"/>
      <c r="I782" s="48"/>
    </row>
    <row r="783" spans="2:9" x14ac:dyDescent="0.3">
      <c r="B783" s="41"/>
      <c r="C783" s="42"/>
      <c r="D783" s="43"/>
      <c r="E783" s="43"/>
      <c r="F783" s="44"/>
      <c r="G783" s="45"/>
      <c r="H783" s="46"/>
      <c r="I783" s="48"/>
    </row>
    <row r="784" spans="2:9" x14ac:dyDescent="0.3">
      <c r="B784" s="41"/>
      <c r="C784" s="42"/>
      <c r="D784" s="43"/>
      <c r="E784" s="43"/>
      <c r="F784" s="44"/>
      <c r="G784" s="45"/>
      <c r="H784" s="46"/>
      <c r="I784" s="48"/>
    </row>
    <row r="785" spans="2:9" x14ac:dyDescent="0.3">
      <c r="B785" s="41"/>
      <c r="C785" s="42"/>
      <c r="D785" s="43"/>
      <c r="E785" s="43"/>
      <c r="F785" s="44"/>
      <c r="G785" s="45"/>
      <c r="H785" s="46"/>
      <c r="I785" s="48"/>
    </row>
    <row r="786" spans="2:9" x14ac:dyDescent="0.3">
      <c r="B786" s="41"/>
      <c r="C786" s="42"/>
      <c r="D786" s="43"/>
      <c r="E786" s="43"/>
      <c r="F786" s="44"/>
      <c r="G786" s="45"/>
      <c r="H786" s="46"/>
      <c r="I786" s="48"/>
    </row>
    <row r="787" spans="2:9" x14ac:dyDescent="0.3">
      <c r="B787" s="41"/>
      <c r="C787" s="42"/>
      <c r="D787" s="43"/>
      <c r="E787" s="43"/>
      <c r="F787" s="44"/>
      <c r="G787" s="45"/>
      <c r="H787" s="46"/>
      <c r="I787" s="48"/>
    </row>
    <row r="788" spans="2:9" x14ac:dyDescent="0.3">
      <c r="B788" s="41"/>
      <c r="C788" s="42"/>
      <c r="D788" s="43"/>
      <c r="E788" s="43"/>
      <c r="F788" s="44"/>
      <c r="G788" s="45"/>
      <c r="H788" s="46"/>
      <c r="I788" s="48"/>
    </row>
    <row r="789" spans="2:9" x14ac:dyDescent="0.3">
      <c r="B789" s="41"/>
      <c r="C789" s="42"/>
      <c r="D789" s="43"/>
      <c r="E789" s="43"/>
      <c r="F789" s="44"/>
      <c r="G789" s="45"/>
      <c r="H789" s="46"/>
      <c r="I789" s="48"/>
    </row>
    <row r="790" spans="2:9" x14ac:dyDescent="0.3">
      <c r="B790" s="41"/>
      <c r="C790" s="42"/>
      <c r="D790" s="43"/>
      <c r="E790" s="43"/>
      <c r="F790" s="44"/>
      <c r="G790" s="45"/>
      <c r="H790" s="46"/>
      <c r="I790" s="48"/>
    </row>
    <row r="791" spans="2:9" x14ac:dyDescent="0.3">
      <c r="B791" s="41"/>
      <c r="C791" s="42"/>
      <c r="D791" s="43"/>
      <c r="E791" s="43"/>
      <c r="F791" s="44"/>
      <c r="G791" s="45"/>
      <c r="H791" s="46"/>
      <c r="I791" s="48"/>
    </row>
    <row r="792" spans="2:9" x14ac:dyDescent="0.3">
      <c r="B792" s="41"/>
      <c r="C792" s="42"/>
      <c r="D792" s="43"/>
      <c r="E792" s="43"/>
      <c r="F792" s="44"/>
      <c r="G792" s="45"/>
      <c r="H792" s="46"/>
      <c r="I792" s="48"/>
    </row>
    <row r="793" spans="2:9" x14ac:dyDescent="0.3">
      <c r="B793" s="41"/>
      <c r="C793" s="42"/>
      <c r="D793" s="43"/>
      <c r="E793" s="43"/>
      <c r="F793" s="44"/>
      <c r="G793" s="45"/>
      <c r="H793" s="46"/>
      <c r="I793" s="48"/>
    </row>
    <row r="794" spans="2:9" x14ac:dyDescent="0.3">
      <c r="B794" s="41"/>
      <c r="C794" s="42"/>
      <c r="D794" s="43"/>
      <c r="E794" s="43"/>
      <c r="F794" s="44"/>
      <c r="G794" s="45"/>
      <c r="H794" s="46"/>
      <c r="I794" s="48"/>
    </row>
    <row r="795" spans="2:9" x14ac:dyDescent="0.3">
      <c r="B795" s="41"/>
      <c r="C795" s="42"/>
      <c r="D795" s="43"/>
      <c r="E795" s="43"/>
      <c r="F795" s="44"/>
      <c r="G795" s="45"/>
      <c r="H795" s="46"/>
      <c r="I795" s="48"/>
    </row>
    <row r="796" spans="2:9" x14ac:dyDescent="0.3">
      <c r="B796" s="41"/>
      <c r="C796" s="42"/>
      <c r="D796" s="43"/>
      <c r="E796" s="43"/>
      <c r="F796" s="44"/>
      <c r="G796" s="45"/>
      <c r="H796" s="46"/>
      <c r="I796" s="48"/>
    </row>
    <row r="797" spans="2:9" x14ac:dyDescent="0.3">
      <c r="B797" s="41"/>
      <c r="C797" s="42"/>
      <c r="D797" s="43"/>
      <c r="E797" s="43"/>
      <c r="F797" s="44"/>
      <c r="G797" s="45"/>
      <c r="H797" s="46"/>
      <c r="I797" s="48"/>
    </row>
    <row r="798" spans="2:9" x14ac:dyDescent="0.3">
      <c r="B798" s="41"/>
      <c r="C798" s="42"/>
      <c r="D798" s="43"/>
      <c r="E798" s="43"/>
      <c r="F798" s="44"/>
      <c r="G798" s="45"/>
      <c r="H798" s="46"/>
      <c r="I798" s="48"/>
    </row>
    <row r="799" spans="2:9" x14ac:dyDescent="0.3">
      <c r="B799" s="41"/>
      <c r="C799" s="42"/>
      <c r="D799" s="43"/>
      <c r="E799" s="43"/>
      <c r="F799" s="44"/>
      <c r="G799" s="45"/>
      <c r="H799" s="46"/>
      <c r="I799" s="48"/>
    </row>
    <row r="800" spans="2:9" x14ac:dyDescent="0.3">
      <c r="B800" s="41"/>
      <c r="C800" s="42"/>
      <c r="D800" s="43"/>
      <c r="E800" s="43"/>
      <c r="F800" s="44"/>
      <c r="G800" s="45"/>
      <c r="H800" s="46"/>
      <c r="I800" s="48"/>
    </row>
    <row r="801" spans="2:9" x14ac:dyDescent="0.3">
      <c r="B801" s="41"/>
      <c r="C801" s="42"/>
      <c r="D801" s="43"/>
      <c r="E801" s="43"/>
      <c r="F801" s="44"/>
      <c r="G801" s="45"/>
      <c r="H801" s="46"/>
      <c r="I801" s="48"/>
    </row>
    <row r="802" spans="2:9" x14ac:dyDescent="0.3">
      <c r="B802" s="41"/>
      <c r="C802" s="42"/>
      <c r="D802" s="43"/>
      <c r="E802" s="43"/>
      <c r="F802" s="44"/>
      <c r="G802" s="45"/>
      <c r="H802" s="46"/>
      <c r="I802" s="48"/>
    </row>
    <row r="803" spans="2:9" x14ac:dyDescent="0.3">
      <c r="B803" s="41"/>
      <c r="C803" s="42"/>
      <c r="D803" s="43"/>
      <c r="E803" s="43"/>
      <c r="F803" s="44"/>
      <c r="G803" s="45"/>
      <c r="H803" s="46"/>
      <c r="I803" s="48"/>
    </row>
    <row r="804" spans="2:9" x14ac:dyDescent="0.3">
      <c r="B804" s="41"/>
      <c r="C804" s="42"/>
      <c r="D804" s="43"/>
      <c r="E804" s="43"/>
      <c r="F804" s="44"/>
      <c r="G804" s="45"/>
      <c r="H804" s="46"/>
      <c r="I804" s="48"/>
    </row>
    <row r="805" spans="2:9" x14ac:dyDescent="0.3">
      <c r="B805" s="41"/>
      <c r="C805" s="42"/>
      <c r="D805" s="43"/>
      <c r="E805" s="43"/>
      <c r="F805" s="44"/>
      <c r="G805" s="45"/>
      <c r="H805" s="46"/>
      <c r="I805" s="48"/>
    </row>
    <row r="806" spans="2:9" x14ac:dyDescent="0.3">
      <c r="B806" s="41"/>
      <c r="C806" s="42"/>
      <c r="D806" s="43"/>
      <c r="E806" s="43"/>
      <c r="F806" s="44"/>
      <c r="G806" s="45"/>
      <c r="H806" s="46"/>
      <c r="I806" s="48"/>
    </row>
    <row r="807" spans="2:9" x14ac:dyDescent="0.3">
      <c r="B807" s="41"/>
      <c r="C807" s="42"/>
      <c r="D807" s="43"/>
      <c r="E807" s="43"/>
      <c r="F807" s="44"/>
      <c r="G807" s="45"/>
      <c r="H807" s="46"/>
      <c r="I807" s="48"/>
    </row>
    <row r="808" spans="2:9" x14ac:dyDescent="0.3">
      <c r="B808" s="41"/>
      <c r="C808" s="42"/>
      <c r="D808" s="43"/>
      <c r="E808" s="43"/>
      <c r="F808" s="44"/>
      <c r="G808" s="45"/>
      <c r="H808" s="46"/>
      <c r="I808" s="48"/>
    </row>
    <row r="809" spans="2:9" x14ac:dyDescent="0.3">
      <c r="B809" s="41"/>
      <c r="C809" s="42"/>
      <c r="D809" s="43"/>
      <c r="E809" s="43"/>
      <c r="F809" s="44"/>
      <c r="G809" s="45"/>
      <c r="H809" s="46"/>
      <c r="I809" s="48"/>
    </row>
    <row r="810" spans="2:9" x14ac:dyDescent="0.3">
      <c r="B810" s="41"/>
      <c r="C810" s="42"/>
      <c r="D810" s="43"/>
      <c r="E810" s="43"/>
      <c r="F810" s="44"/>
      <c r="G810" s="45"/>
      <c r="H810" s="46"/>
      <c r="I810" s="48"/>
    </row>
    <row r="811" spans="2:9" x14ac:dyDescent="0.3">
      <c r="B811" s="41"/>
      <c r="C811" s="42"/>
      <c r="D811" s="43"/>
      <c r="E811" s="43"/>
      <c r="F811" s="44"/>
      <c r="G811" s="45"/>
      <c r="H811" s="46"/>
      <c r="I811" s="48"/>
    </row>
    <row r="812" spans="2:9" x14ac:dyDescent="0.3">
      <c r="B812" s="41"/>
      <c r="C812" s="42"/>
      <c r="D812" s="43"/>
      <c r="E812" s="43"/>
      <c r="F812" s="44"/>
      <c r="G812" s="45"/>
      <c r="H812" s="46"/>
      <c r="I812" s="48"/>
    </row>
    <row r="813" spans="2:9" x14ac:dyDescent="0.3">
      <c r="B813" s="41"/>
      <c r="C813" s="42"/>
      <c r="D813" s="43"/>
      <c r="E813" s="43"/>
      <c r="F813" s="44"/>
      <c r="G813" s="45"/>
      <c r="H813" s="46"/>
      <c r="I813" s="48"/>
    </row>
    <row r="814" spans="2:9" x14ac:dyDescent="0.3">
      <c r="B814" s="41"/>
      <c r="C814" s="42"/>
      <c r="D814" s="43"/>
      <c r="E814" s="43"/>
      <c r="F814" s="44"/>
      <c r="G814" s="45"/>
      <c r="H814" s="46"/>
      <c r="I814" s="48"/>
    </row>
    <row r="815" spans="2:9" x14ac:dyDescent="0.3">
      <c r="B815" s="41"/>
      <c r="C815" s="42"/>
      <c r="D815" s="43"/>
      <c r="E815" s="43"/>
      <c r="F815" s="44"/>
      <c r="G815" s="45"/>
      <c r="H815" s="46"/>
      <c r="I815" s="48"/>
    </row>
    <row r="816" spans="2:9" x14ac:dyDescent="0.3">
      <c r="B816" s="41"/>
      <c r="C816" s="42"/>
      <c r="D816" s="43"/>
      <c r="E816" s="43"/>
      <c r="F816" s="44"/>
      <c r="G816" s="45"/>
      <c r="H816" s="46"/>
      <c r="I816" s="48"/>
    </row>
    <row r="817" spans="2:9" x14ac:dyDescent="0.3">
      <c r="B817" s="41"/>
      <c r="C817" s="42"/>
      <c r="D817" s="43"/>
      <c r="E817" s="43"/>
      <c r="F817" s="44"/>
      <c r="G817" s="45"/>
      <c r="H817" s="46"/>
      <c r="I817" s="48"/>
    </row>
    <row r="818" spans="2:9" x14ac:dyDescent="0.3">
      <c r="B818" s="41"/>
      <c r="C818" s="42"/>
      <c r="D818" s="43"/>
      <c r="E818" s="43"/>
      <c r="F818" s="44"/>
      <c r="G818" s="45"/>
      <c r="H818" s="46"/>
      <c r="I818" s="48"/>
    </row>
    <row r="819" spans="2:9" x14ac:dyDescent="0.3">
      <c r="B819" s="41"/>
      <c r="C819" s="42"/>
      <c r="D819" s="43"/>
      <c r="E819" s="43"/>
      <c r="F819" s="44"/>
      <c r="G819" s="45"/>
      <c r="H819" s="46"/>
      <c r="I819" s="48"/>
    </row>
    <row r="820" spans="2:9" x14ac:dyDescent="0.3">
      <c r="B820" s="41"/>
      <c r="C820" s="42"/>
      <c r="D820" s="43"/>
      <c r="E820" s="43"/>
      <c r="F820" s="44"/>
      <c r="G820" s="45"/>
      <c r="H820" s="46"/>
      <c r="I820" s="48"/>
    </row>
    <row r="821" spans="2:9" x14ac:dyDescent="0.3">
      <c r="B821" s="41"/>
      <c r="C821" s="42"/>
      <c r="D821" s="43"/>
      <c r="E821" s="43"/>
      <c r="F821" s="44"/>
      <c r="G821" s="45"/>
      <c r="H821" s="46"/>
      <c r="I821" s="48"/>
    </row>
    <row r="822" spans="2:9" x14ac:dyDescent="0.3">
      <c r="B822" s="41"/>
      <c r="C822" s="42"/>
      <c r="D822" s="43"/>
      <c r="E822" s="43"/>
      <c r="F822" s="44"/>
      <c r="G822" s="45"/>
      <c r="H822" s="46"/>
      <c r="I822" s="48"/>
    </row>
    <row r="823" spans="2:9" x14ac:dyDescent="0.3">
      <c r="B823" s="41"/>
      <c r="C823" s="42"/>
      <c r="D823" s="43"/>
      <c r="E823" s="43"/>
      <c r="F823" s="44"/>
      <c r="G823" s="45"/>
      <c r="H823" s="46"/>
      <c r="I823" s="48"/>
    </row>
    <row r="824" spans="2:9" x14ac:dyDescent="0.3">
      <c r="B824" s="41"/>
      <c r="C824" s="42"/>
      <c r="D824" s="43"/>
      <c r="E824" s="43"/>
      <c r="F824" s="44"/>
      <c r="G824" s="45"/>
      <c r="H824" s="46"/>
      <c r="I824" s="48"/>
    </row>
    <row r="825" spans="2:9" x14ac:dyDescent="0.3">
      <c r="B825" s="41"/>
      <c r="C825" s="42"/>
      <c r="D825" s="43"/>
      <c r="E825" s="43"/>
      <c r="F825" s="44"/>
      <c r="G825" s="45"/>
      <c r="H825" s="46"/>
      <c r="I825" s="48"/>
    </row>
    <row r="826" spans="2:9" x14ac:dyDescent="0.3">
      <c r="B826" s="41"/>
      <c r="C826" s="42"/>
      <c r="D826" s="43"/>
      <c r="E826" s="43"/>
      <c r="F826" s="44"/>
      <c r="G826" s="45"/>
      <c r="H826" s="46"/>
      <c r="I826" s="48"/>
    </row>
    <row r="827" spans="2:9" x14ac:dyDescent="0.3">
      <c r="B827" s="41"/>
      <c r="C827" s="42"/>
      <c r="D827" s="43"/>
      <c r="E827" s="43"/>
      <c r="F827" s="44"/>
      <c r="G827" s="45"/>
      <c r="H827" s="46"/>
      <c r="I827" s="48"/>
    </row>
    <row r="828" spans="2:9" x14ac:dyDescent="0.3">
      <c r="B828" s="41"/>
      <c r="C828" s="42"/>
      <c r="D828" s="43"/>
      <c r="E828" s="43"/>
      <c r="F828" s="44"/>
      <c r="G828" s="45"/>
      <c r="H828" s="46"/>
      <c r="I828" s="48"/>
    </row>
    <row r="829" spans="2:9" x14ac:dyDescent="0.3">
      <c r="B829" s="41"/>
      <c r="C829" s="42"/>
      <c r="D829" s="43"/>
      <c r="E829" s="43"/>
      <c r="F829" s="44"/>
      <c r="G829" s="45"/>
      <c r="H829" s="46"/>
      <c r="I829" s="48"/>
    </row>
    <row r="830" spans="2:9" x14ac:dyDescent="0.3">
      <c r="B830" s="41"/>
      <c r="C830" s="42"/>
      <c r="D830" s="43"/>
      <c r="E830" s="43"/>
      <c r="F830" s="44"/>
      <c r="G830" s="45"/>
      <c r="H830" s="46"/>
      <c r="I830" s="48"/>
    </row>
    <row r="831" spans="2:9" x14ac:dyDescent="0.3">
      <c r="B831" s="41"/>
      <c r="C831" s="42"/>
      <c r="D831" s="43"/>
      <c r="E831" s="43"/>
      <c r="F831" s="44"/>
      <c r="G831" s="45"/>
      <c r="H831" s="46"/>
      <c r="I831" s="48"/>
    </row>
    <row r="832" spans="2:9" x14ac:dyDescent="0.3">
      <c r="B832" s="41"/>
      <c r="C832" s="42"/>
      <c r="D832" s="43"/>
      <c r="E832" s="43"/>
      <c r="F832" s="44"/>
      <c r="G832" s="45"/>
      <c r="H832" s="46"/>
      <c r="I832" s="48"/>
    </row>
    <row r="833" spans="2:9" x14ac:dyDescent="0.3">
      <c r="B833" s="41"/>
      <c r="C833" s="42"/>
      <c r="D833" s="43"/>
      <c r="E833" s="43"/>
      <c r="F833" s="44"/>
      <c r="G833" s="45"/>
      <c r="H833" s="46"/>
      <c r="I833" s="48"/>
    </row>
    <row r="834" spans="2:9" x14ac:dyDescent="0.3">
      <c r="B834" s="41"/>
      <c r="C834" s="42"/>
      <c r="D834" s="43"/>
      <c r="E834" s="43"/>
      <c r="F834" s="44"/>
      <c r="G834" s="45"/>
      <c r="H834" s="46"/>
      <c r="I834" s="48"/>
    </row>
    <row r="835" spans="2:9" x14ac:dyDescent="0.3">
      <c r="B835" s="41"/>
      <c r="C835" s="42"/>
      <c r="D835" s="43"/>
      <c r="E835" s="43"/>
      <c r="F835" s="44"/>
      <c r="G835" s="45"/>
      <c r="H835" s="46"/>
      <c r="I835" s="48"/>
    </row>
    <row r="836" spans="2:9" x14ac:dyDescent="0.3">
      <c r="B836" s="41"/>
      <c r="C836" s="42"/>
      <c r="D836" s="43"/>
      <c r="E836" s="43"/>
      <c r="F836" s="44"/>
      <c r="G836" s="45"/>
      <c r="H836" s="46"/>
      <c r="I836" s="48"/>
    </row>
    <row r="837" spans="2:9" x14ac:dyDescent="0.3">
      <c r="B837" s="41"/>
      <c r="C837" s="42"/>
      <c r="D837" s="43"/>
      <c r="E837" s="43"/>
      <c r="F837" s="44"/>
      <c r="G837" s="45"/>
      <c r="H837" s="46"/>
      <c r="I837" s="48"/>
    </row>
    <row r="838" spans="2:9" x14ac:dyDescent="0.3">
      <c r="B838" s="41"/>
      <c r="C838" s="42"/>
      <c r="D838" s="43"/>
      <c r="E838" s="43"/>
      <c r="F838" s="44"/>
      <c r="G838" s="45"/>
      <c r="H838" s="46"/>
      <c r="I838" s="48"/>
    </row>
    <row r="839" spans="2:9" x14ac:dyDescent="0.3">
      <c r="B839" s="41"/>
      <c r="C839" s="42"/>
      <c r="D839" s="43"/>
      <c r="E839" s="43"/>
      <c r="F839" s="44"/>
      <c r="G839" s="45"/>
      <c r="H839" s="46"/>
      <c r="I839" s="48"/>
    </row>
    <row r="840" spans="2:9" x14ac:dyDescent="0.3">
      <c r="B840" s="41"/>
      <c r="C840" s="42"/>
      <c r="D840" s="43"/>
      <c r="E840" s="43"/>
      <c r="F840" s="44"/>
      <c r="G840" s="45"/>
      <c r="H840" s="46"/>
      <c r="I840" s="48"/>
    </row>
    <row r="841" spans="2:9" x14ac:dyDescent="0.3">
      <c r="B841" s="41"/>
      <c r="C841" s="42"/>
      <c r="D841" s="43"/>
      <c r="E841" s="43"/>
      <c r="F841" s="44"/>
      <c r="G841" s="45"/>
      <c r="H841" s="46"/>
      <c r="I841" s="48"/>
    </row>
    <row r="842" spans="2:9" x14ac:dyDescent="0.3">
      <c r="B842" s="41"/>
      <c r="C842" s="42"/>
      <c r="D842" s="43"/>
      <c r="E842" s="43"/>
      <c r="F842" s="44"/>
      <c r="G842" s="45"/>
      <c r="H842" s="46"/>
      <c r="I842" s="48"/>
    </row>
    <row r="843" spans="2:9" x14ac:dyDescent="0.3">
      <c r="B843" s="41"/>
      <c r="C843" s="42"/>
      <c r="D843" s="43"/>
      <c r="E843" s="43"/>
      <c r="F843" s="44"/>
      <c r="G843" s="45"/>
      <c r="H843" s="46"/>
      <c r="I843" s="48"/>
    </row>
    <row r="844" spans="2:9" x14ac:dyDescent="0.3">
      <c r="B844" s="41"/>
      <c r="C844" s="42"/>
      <c r="D844" s="43"/>
      <c r="E844" s="43"/>
      <c r="F844" s="44"/>
      <c r="G844" s="45"/>
      <c r="H844" s="46"/>
      <c r="I844" s="48"/>
    </row>
    <row r="845" spans="2:9" x14ac:dyDescent="0.3">
      <c r="B845" s="41"/>
      <c r="C845" s="42"/>
      <c r="D845" s="43"/>
      <c r="E845" s="43"/>
      <c r="F845" s="44"/>
      <c r="G845" s="45"/>
      <c r="H845" s="46"/>
      <c r="I845" s="48"/>
    </row>
    <row r="846" spans="2:9" x14ac:dyDescent="0.3">
      <c r="B846" s="41"/>
      <c r="C846" s="42"/>
      <c r="D846" s="43"/>
      <c r="E846" s="43"/>
      <c r="F846" s="44"/>
      <c r="G846" s="45"/>
      <c r="H846" s="46"/>
      <c r="I846" s="48"/>
    </row>
    <row r="847" spans="2:9" x14ac:dyDescent="0.3">
      <c r="B847" s="41"/>
      <c r="C847" s="42"/>
      <c r="D847" s="43"/>
      <c r="E847" s="43"/>
      <c r="F847" s="44"/>
      <c r="G847" s="45"/>
      <c r="H847" s="46"/>
      <c r="I847" s="48"/>
    </row>
    <row r="848" spans="2:9" x14ac:dyDescent="0.3">
      <c r="B848" s="41"/>
      <c r="C848" s="42"/>
      <c r="D848" s="43"/>
      <c r="E848" s="43"/>
      <c r="F848" s="44"/>
      <c r="G848" s="45"/>
      <c r="H848" s="46"/>
      <c r="I848" s="48"/>
    </row>
    <row r="849" spans="2:9" x14ac:dyDescent="0.3">
      <c r="B849" s="41"/>
      <c r="C849" s="42"/>
      <c r="D849" s="43"/>
      <c r="E849" s="43"/>
      <c r="F849" s="44"/>
      <c r="G849" s="45"/>
      <c r="H849" s="46"/>
      <c r="I849" s="48"/>
    </row>
    <row r="850" spans="2:9" x14ac:dyDescent="0.3">
      <c r="B850" s="41"/>
      <c r="C850" s="42"/>
      <c r="D850" s="43"/>
      <c r="E850" s="43"/>
      <c r="F850" s="44"/>
      <c r="G850" s="45"/>
      <c r="H850" s="46"/>
      <c r="I850" s="48"/>
    </row>
    <row r="851" spans="2:9" x14ac:dyDescent="0.3">
      <c r="B851" s="41"/>
      <c r="C851" s="42"/>
      <c r="D851" s="43"/>
      <c r="E851" s="43"/>
      <c r="F851" s="44"/>
      <c r="G851" s="45"/>
      <c r="H851" s="46"/>
      <c r="I851" s="48"/>
    </row>
    <row r="852" spans="2:9" x14ac:dyDescent="0.3">
      <c r="B852" s="41"/>
      <c r="C852" s="42"/>
      <c r="D852" s="43"/>
      <c r="E852" s="43"/>
      <c r="F852" s="44"/>
      <c r="G852" s="45"/>
      <c r="H852" s="46"/>
      <c r="I852" s="48"/>
    </row>
    <row r="853" spans="2:9" x14ac:dyDescent="0.3">
      <c r="B853" s="41"/>
      <c r="C853" s="42"/>
      <c r="D853" s="43"/>
      <c r="E853" s="43"/>
      <c r="F853" s="44"/>
      <c r="G853" s="45"/>
      <c r="H853" s="46"/>
      <c r="I853" s="48"/>
    </row>
    <row r="854" spans="2:9" x14ac:dyDescent="0.3">
      <c r="B854" s="41"/>
      <c r="C854" s="42"/>
      <c r="D854" s="43"/>
      <c r="E854" s="43"/>
      <c r="F854" s="44"/>
      <c r="G854" s="45"/>
      <c r="H854" s="46"/>
      <c r="I854" s="48"/>
    </row>
    <row r="855" spans="2:9" x14ac:dyDescent="0.3">
      <c r="B855" s="41"/>
      <c r="C855" s="42"/>
      <c r="D855" s="43"/>
      <c r="E855" s="43"/>
      <c r="F855" s="44"/>
      <c r="G855" s="45"/>
      <c r="H855" s="46"/>
      <c r="I855" s="48"/>
    </row>
    <row r="856" spans="2:9" x14ac:dyDescent="0.3">
      <c r="B856" s="41"/>
      <c r="C856" s="42"/>
      <c r="D856" s="43"/>
      <c r="E856" s="43"/>
      <c r="F856" s="44"/>
      <c r="G856" s="45"/>
      <c r="H856" s="46"/>
      <c r="I856" s="48"/>
    </row>
    <row r="857" spans="2:9" x14ac:dyDescent="0.3">
      <c r="B857" s="41"/>
      <c r="C857" s="42"/>
      <c r="D857" s="43"/>
      <c r="E857" s="43"/>
      <c r="F857" s="44"/>
      <c r="G857" s="45"/>
      <c r="H857" s="46"/>
      <c r="I857" s="48"/>
    </row>
    <row r="858" spans="2:9" x14ac:dyDescent="0.3">
      <c r="B858" s="41"/>
      <c r="C858" s="42"/>
      <c r="D858" s="43"/>
      <c r="E858" s="43"/>
      <c r="F858" s="44"/>
      <c r="G858" s="45"/>
      <c r="H858" s="46"/>
      <c r="I858" s="48"/>
    </row>
    <row r="859" spans="2:9" x14ac:dyDescent="0.3">
      <c r="B859" s="41"/>
      <c r="C859" s="42"/>
      <c r="D859" s="43"/>
      <c r="E859" s="43"/>
      <c r="F859" s="44"/>
      <c r="G859" s="45"/>
      <c r="H859" s="46"/>
      <c r="I859" s="48"/>
    </row>
    <row r="860" spans="2:9" x14ac:dyDescent="0.3">
      <c r="B860" s="41"/>
      <c r="C860" s="42"/>
      <c r="D860" s="43"/>
      <c r="E860" s="43"/>
      <c r="F860" s="44"/>
      <c r="G860" s="45"/>
      <c r="H860" s="46"/>
      <c r="I860" s="48"/>
    </row>
    <row r="861" spans="2:9" x14ac:dyDescent="0.3">
      <c r="B861" s="41"/>
      <c r="C861" s="42"/>
      <c r="D861" s="43"/>
      <c r="E861" s="43"/>
      <c r="F861" s="44"/>
      <c r="G861" s="45"/>
      <c r="H861" s="46"/>
      <c r="I861" s="48"/>
    </row>
    <row r="862" spans="2:9" x14ac:dyDescent="0.3">
      <c r="B862" s="41"/>
      <c r="C862" s="42"/>
      <c r="D862" s="43"/>
      <c r="E862" s="43"/>
      <c r="F862" s="44"/>
      <c r="G862" s="45"/>
      <c r="H862" s="46"/>
      <c r="I862" s="48"/>
    </row>
    <row r="863" spans="2:9" x14ac:dyDescent="0.3">
      <c r="B863" s="41"/>
      <c r="C863" s="42"/>
      <c r="D863" s="43"/>
      <c r="E863" s="43"/>
      <c r="F863" s="44"/>
      <c r="G863" s="45"/>
      <c r="H863" s="46"/>
      <c r="I863" s="48"/>
    </row>
    <row r="864" spans="2:9" x14ac:dyDescent="0.3">
      <c r="B864" s="41"/>
      <c r="C864" s="42"/>
      <c r="D864" s="43"/>
      <c r="E864" s="43"/>
      <c r="F864" s="44"/>
      <c r="G864" s="45"/>
      <c r="H864" s="46"/>
      <c r="I864" s="48"/>
    </row>
    <row r="865" spans="2:9" x14ac:dyDescent="0.3">
      <c r="B865" s="41"/>
      <c r="C865" s="42"/>
      <c r="D865" s="43"/>
      <c r="E865" s="43"/>
      <c r="F865" s="44"/>
      <c r="G865" s="45"/>
      <c r="H865" s="46"/>
      <c r="I865" s="48"/>
    </row>
    <row r="866" spans="2:9" x14ac:dyDescent="0.3">
      <c r="B866" s="41"/>
      <c r="C866" s="42"/>
      <c r="D866" s="43"/>
      <c r="E866" s="43"/>
      <c r="F866" s="44"/>
      <c r="G866" s="45"/>
      <c r="H866" s="46"/>
      <c r="I866" s="48"/>
    </row>
    <row r="867" spans="2:9" x14ac:dyDescent="0.3">
      <c r="B867" s="41"/>
      <c r="C867" s="42"/>
      <c r="D867" s="43"/>
      <c r="E867" s="43"/>
      <c r="F867" s="44"/>
      <c r="G867" s="45"/>
      <c r="H867" s="46"/>
      <c r="I867" s="48"/>
    </row>
    <row r="868" spans="2:9" x14ac:dyDescent="0.3">
      <c r="B868" s="41"/>
      <c r="C868" s="42"/>
      <c r="D868" s="43"/>
      <c r="E868" s="43"/>
      <c r="F868" s="44"/>
      <c r="G868" s="45"/>
      <c r="H868" s="46"/>
      <c r="I868" s="48"/>
    </row>
    <row r="869" spans="2:9" x14ac:dyDescent="0.3">
      <c r="B869" s="41"/>
      <c r="C869" s="42"/>
      <c r="D869" s="43"/>
      <c r="E869" s="43"/>
      <c r="F869" s="44"/>
      <c r="G869" s="45"/>
      <c r="H869" s="46"/>
      <c r="I869" s="48"/>
    </row>
    <row r="870" spans="2:9" x14ac:dyDescent="0.3">
      <c r="B870" s="41"/>
      <c r="C870" s="42"/>
      <c r="D870" s="43"/>
      <c r="E870" s="43"/>
      <c r="F870" s="44"/>
      <c r="G870" s="45"/>
      <c r="H870" s="46"/>
      <c r="I870" s="48"/>
    </row>
    <row r="871" spans="2:9" x14ac:dyDescent="0.3">
      <c r="B871" s="41"/>
      <c r="C871" s="42"/>
      <c r="D871" s="43"/>
      <c r="E871" s="43"/>
      <c r="F871" s="44"/>
      <c r="G871" s="45"/>
      <c r="H871" s="46"/>
      <c r="I871" s="48"/>
    </row>
    <row r="872" spans="2:9" x14ac:dyDescent="0.3">
      <c r="B872" s="41"/>
      <c r="C872" s="42"/>
      <c r="D872" s="43"/>
      <c r="E872" s="43"/>
      <c r="F872" s="44"/>
      <c r="G872" s="45"/>
      <c r="H872" s="46"/>
      <c r="I872" s="48"/>
    </row>
    <row r="873" spans="2:9" x14ac:dyDescent="0.3">
      <c r="B873" s="41"/>
      <c r="C873" s="42"/>
      <c r="D873" s="43"/>
      <c r="E873" s="43"/>
      <c r="F873" s="44"/>
      <c r="G873" s="45"/>
      <c r="H873" s="46"/>
      <c r="I873" s="48"/>
    </row>
    <row r="874" spans="2:9" x14ac:dyDescent="0.3">
      <c r="B874" s="41"/>
      <c r="C874" s="42"/>
      <c r="D874" s="43"/>
      <c r="E874" s="43"/>
      <c r="F874" s="44"/>
      <c r="G874" s="45"/>
      <c r="H874" s="46"/>
      <c r="I874" s="48"/>
    </row>
    <row r="875" spans="2:9" x14ac:dyDescent="0.3">
      <c r="B875" s="41"/>
      <c r="C875" s="42"/>
      <c r="D875" s="43"/>
      <c r="E875" s="43"/>
      <c r="F875" s="44"/>
      <c r="G875" s="45"/>
      <c r="H875" s="46"/>
      <c r="I875" s="48"/>
    </row>
    <row r="876" spans="2:9" x14ac:dyDescent="0.3">
      <c r="B876" s="41"/>
      <c r="C876" s="42"/>
      <c r="D876" s="43"/>
      <c r="E876" s="43"/>
      <c r="F876" s="44"/>
      <c r="G876" s="45"/>
      <c r="H876" s="46"/>
      <c r="I876" s="48"/>
    </row>
    <row r="877" spans="2:9" x14ac:dyDescent="0.3">
      <c r="B877" s="41"/>
      <c r="C877" s="42"/>
      <c r="D877" s="43"/>
      <c r="E877" s="43"/>
      <c r="F877" s="44"/>
      <c r="G877" s="45"/>
      <c r="H877" s="46"/>
      <c r="I877" s="48"/>
    </row>
    <row r="878" spans="2:9" x14ac:dyDescent="0.3">
      <c r="B878" s="41"/>
      <c r="C878" s="42"/>
      <c r="D878" s="43"/>
      <c r="E878" s="43"/>
      <c r="F878" s="44"/>
      <c r="G878" s="45"/>
      <c r="H878" s="46"/>
      <c r="I878" s="48"/>
    </row>
    <row r="879" spans="2:9" x14ac:dyDescent="0.3">
      <c r="B879" s="41"/>
      <c r="C879" s="42"/>
      <c r="D879" s="43"/>
      <c r="E879" s="43"/>
      <c r="F879" s="44"/>
      <c r="G879" s="45"/>
      <c r="H879" s="46"/>
      <c r="I879" s="48"/>
    </row>
    <row r="880" spans="2:9" x14ac:dyDescent="0.3">
      <c r="B880" s="41"/>
      <c r="C880" s="42"/>
      <c r="D880" s="43"/>
      <c r="E880" s="43"/>
      <c r="F880" s="44"/>
      <c r="G880" s="45"/>
      <c r="H880" s="46"/>
      <c r="I880" s="48"/>
    </row>
    <row r="881" spans="2:9" x14ac:dyDescent="0.3">
      <c r="B881" s="41"/>
      <c r="C881" s="42"/>
      <c r="D881" s="43"/>
      <c r="E881" s="43"/>
      <c r="F881" s="44"/>
      <c r="G881" s="45"/>
      <c r="H881" s="46"/>
      <c r="I881" s="48"/>
    </row>
    <row r="882" spans="2:9" x14ac:dyDescent="0.3">
      <c r="B882" s="41"/>
      <c r="C882" s="42"/>
      <c r="D882" s="43"/>
      <c r="E882" s="43"/>
      <c r="F882" s="44"/>
      <c r="G882" s="45"/>
      <c r="H882" s="46"/>
      <c r="I882" s="48"/>
    </row>
    <row r="883" spans="2:9" x14ac:dyDescent="0.3">
      <c r="B883" s="41"/>
      <c r="C883" s="42"/>
      <c r="D883" s="43"/>
      <c r="E883" s="43"/>
      <c r="F883" s="44"/>
      <c r="G883" s="45"/>
      <c r="H883" s="46"/>
      <c r="I883" s="48"/>
    </row>
    <row r="884" spans="2:9" x14ac:dyDescent="0.3">
      <c r="B884" s="41"/>
      <c r="C884" s="42"/>
      <c r="D884" s="43"/>
      <c r="E884" s="43"/>
      <c r="F884" s="44"/>
      <c r="G884" s="45"/>
      <c r="H884" s="46"/>
      <c r="I884" s="48"/>
    </row>
    <row r="885" spans="2:9" x14ac:dyDescent="0.3">
      <c r="B885" s="41"/>
      <c r="C885" s="42"/>
      <c r="D885" s="43"/>
      <c r="E885" s="43"/>
      <c r="F885" s="44"/>
      <c r="G885" s="45"/>
      <c r="H885" s="46"/>
      <c r="I885" s="48"/>
    </row>
    <row r="886" spans="2:9" x14ac:dyDescent="0.3">
      <c r="B886" s="41"/>
      <c r="C886" s="42"/>
      <c r="D886" s="43"/>
      <c r="E886" s="43"/>
      <c r="F886" s="44"/>
      <c r="G886" s="45"/>
      <c r="H886" s="46"/>
      <c r="I886" s="48"/>
    </row>
    <row r="887" spans="2:9" x14ac:dyDescent="0.3">
      <c r="B887" s="41"/>
      <c r="C887" s="42"/>
      <c r="D887" s="43"/>
      <c r="E887" s="43"/>
      <c r="F887" s="44"/>
      <c r="G887" s="45"/>
      <c r="H887" s="46"/>
      <c r="I887" s="48"/>
    </row>
    <row r="888" spans="2:9" x14ac:dyDescent="0.3">
      <c r="B888" s="41"/>
      <c r="C888" s="42"/>
      <c r="D888" s="43"/>
      <c r="E888" s="43"/>
      <c r="F888" s="44"/>
      <c r="G888" s="45"/>
      <c r="H888" s="46"/>
      <c r="I888" s="48"/>
    </row>
    <row r="889" spans="2:9" x14ac:dyDescent="0.3">
      <c r="B889" s="41"/>
      <c r="C889" s="42"/>
      <c r="D889" s="43"/>
      <c r="E889" s="43"/>
      <c r="F889" s="44"/>
      <c r="G889" s="45"/>
      <c r="H889" s="46"/>
      <c r="I889" s="48"/>
    </row>
    <row r="890" spans="2:9" x14ac:dyDescent="0.3">
      <c r="B890" s="41"/>
      <c r="C890" s="42"/>
      <c r="D890" s="43"/>
      <c r="E890" s="43"/>
      <c r="F890" s="44"/>
      <c r="G890" s="45"/>
      <c r="H890" s="46"/>
      <c r="I890" s="48"/>
    </row>
    <row r="891" spans="2:9" x14ac:dyDescent="0.3">
      <c r="B891" s="41"/>
      <c r="C891" s="42"/>
      <c r="D891" s="43"/>
      <c r="E891" s="43"/>
      <c r="F891" s="44"/>
      <c r="G891" s="45"/>
      <c r="H891" s="46"/>
      <c r="I891" s="48"/>
    </row>
    <row r="892" spans="2:9" x14ac:dyDescent="0.3">
      <c r="B892" s="41"/>
      <c r="C892" s="42"/>
      <c r="D892" s="43"/>
      <c r="E892" s="43"/>
      <c r="F892" s="44"/>
      <c r="G892" s="45"/>
      <c r="H892" s="46"/>
      <c r="I892" s="48"/>
    </row>
    <row r="893" spans="2:9" x14ac:dyDescent="0.3">
      <c r="B893" s="41"/>
      <c r="C893" s="42"/>
      <c r="D893" s="43"/>
      <c r="E893" s="43"/>
      <c r="F893" s="44"/>
      <c r="G893" s="45"/>
      <c r="H893" s="46"/>
      <c r="I893" s="48"/>
    </row>
    <row r="894" spans="2:9" x14ac:dyDescent="0.3">
      <c r="B894" s="41"/>
      <c r="C894" s="42"/>
      <c r="D894" s="43"/>
      <c r="E894" s="43"/>
      <c r="F894" s="44"/>
      <c r="G894" s="45"/>
      <c r="H894" s="46"/>
      <c r="I894" s="48"/>
    </row>
    <row r="895" spans="2:9" x14ac:dyDescent="0.3">
      <c r="B895" s="41"/>
      <c r="C895" s="42"/>
      <c r="D895" s="43"/>
      <c r="E895" s="43"/>
      <c r="F895" s="44"/>
      <c r="G895" s="45"/>
      <c r="H895" s="46"/>
      <c r="I895" s="48"/>
    </row>
    <row r="896" spans="2:9" x14ac:dyDescent="0.3">
      <c r="B896" s="41"/>
      <c r="C896" s="42"/>
      <c r="D896" s="43"/>
      <c r="E896" s="43"/>
      <c r="F896" s="44"/>
      <c r="G896" s="45"/>
      <c r="H896" s="46"/>
      <c r="I896" s="48"/>
    </row>
    <row r="897" spans="2:9" x14ac:dyDescent="0.3">
      <c r="B897" s="41"/>
      <c r="C897" s="42"/>
      <c r="D897" s="43"/>
      <c r="E897" s="43"/>
      <c r="F897" s="44"/>
      <c r="G897" s="45"/>
      <c r="H897" s="46"/>
      <c r="I897" s="48"/>
    </row>
    <row r="898" spans="2:9" x14ac:dyDescent="0.3">
      <c r="B898" s="41"/>
      <c r="C898" s="42"/>
      <c r="D898" s="43"/>
      <c r="E898" s="43"/>
      <c r="F898" s="44"/>
      <c r="G898" s="45"/>
      <c r="H898" s="46"/>
      <c r="I898" s="48"/>
    </row>
    <row r="899" spans="2:9" x14ac:dyDescent="0.3">
      <c r="B899" s="41"/>
      <c r="C899" s="42"/>
      <c r="D899" s="43"/>
      <c r="E899" s="43"/>
      <c r="F899" s="44"/>
      <c r="G899" s="45"/>
      <c r="H899" s="46"/>
      <c r="I899" s="48"/>
    </row>
    <row r="900" spans="2:9" x14ac:dyDescent="0.3">
      <c r="B900" s="41"/>
      <c r="C900" s="42"/>
      <c r="D900" s="43"/>
      <c r="E900" s="43"/>
      <c r="F900" s="44"/>
      <c r="G900" s="45"/>
      <c r="H900" s="46"/>
      <c r="I900" s="48"/>
    </row>
    <row r="901" spans="2:9" x14ac:dyDescent="0.3">
      <c r="B901" s="41"/>
      <c r="C901" s="42"/>
      <c r="D901" s="43"/>
      <c r="E901" s="43"/>
      <c r="F901" s="44"/>
      <c r="G901" s="45"/>
      <c r="H901" s="46"/>
      <c r="I901" s="48"/>
    </row>
    <row r="902" spans="2:9" x14ac:dyDescent="0.3">
      <c r="B902" s="41"/>
      <c r="C902" s="42"/>
      <c r="D902" s="43"/>
      <c r="E902" s="43"/>
      <c r="F902" s="44"/>
      <c r="G902" s="45"/>
      <c r="H902" s="46"/>
      <c r="I902" s="48"/>
    </row>
    <row r="903" spans="2:9" x14ac:dyDescent="0.3">
      <c r="B903" s="41"/>
      <c r="C903" s="42"/>
      <c r="D903" s="43"/>
      <c r="E903" s="43"/>
      <c r="F903" s="44"/>
      <c r="G903" s="45"/>
      <c r="H903" s="46"/>
      <c r="I903" s="48"/>
    </row>
    <row r="904" spans="2:9" x14ac:dyDescent="0.3">
      <c r="B904" s="41"/>
      <c r="C904" s="42"/>
      <c r="D904" s="43"/>
      <c r="E904" s="43"/>
      <c r="F904" s="44"/>
      <c r="G904" s="45"/>
      <c r="H904" s="46"/>
      <c r="I904" s="48"/>
    </row>
    <row r="905" spans="2:9" x14ac:dyDescent="0.3">
      <c r="B905" s="41"/>
      <c r="C905" s="42"/>
      <c r="D905" s="43"/>
      <c r="E905" s="43"/>
      <c r="F905" s="44"/>
      <c r="G905" s="45"/>
      <c r="H905" s="46"/>
      <c r="I905" s="48"/>
    </row>
    <row r="906" spans="2:9" x14ac:dyDescent="0.3">
      <c r="B906" s="41"/>
      <c r="C906" s="42"/>
      <c r="D906" s="43"/>
      <c r="E906" s="43"/>
      <c r="F906" s="44"/>
      <c r="G906" s="45"/>
      <c r="H906" s="46"/>
      <c r="I906" s="48"/>
    </row>
    <row r="907" spans="2:9" x14ac:dyDescent="0.3">
      <c r="B907" s="41"/>
      <c r="C907" s="42"/>
      <c r="D907" s="43"/>
      <c r="E907" s="43"/>
      <c r="F907" s="44"/>
      <c r="G907" s="45"/>
      <c r="H907" s="46"/>
      <c r="I907" s="48"/>
    </row>
    <row r="908" spans="2:9" x14ac:dyDescent="0.3">
      <c r="B908" s="41"/>
      <c r="C908" s="42"/>
      <c r="D908" s="43"/>
      <c r="E908" s="43"/>
      <c r="F908" s="44"/>
      <c r="G908" s="45"/>
      <c r="H908" s="46"/>
      <c r="I908" s="48"/>
    </row>
    <row r="909" spans="2:9" x14ac:dyDescent="0.3">
      <c r="B909" s="41"/>
      <c r="C909" s="42"/>
      <c r="D909" s="43"/>
      <c r="E909" s="43"/>
      <c r="F909" s="44"/>
      <c r="G909" s="45"/>
      <c r="H909" s="46"/>
      <c r="I909" s="48"/>
    </row>
    <row r="910" spans="2:9" x14ac:dyDescent="0.3">
      <c r="B910" s="41"/>
      <c r="C910" s="42"/>
      <c r="D910" s="43"/>
      <c r="E910" s="43"/>
      <c r="F910" s="44"/>
      <c r="G910" s="45"/>
      <c r="H910" s="46"/>
      <c r="I910" s="48"/>
    </row>
    <row r="911" spans="2:9" x14ac:dyDescent="0.3">
      <c r="B911" s="41"/>
      <c r="C911" s="42"/>
      <c r="D911" s="43"/>
      <c r="E911" s="43"/>
      <c r="F911" s="44"/>
      <c r="G911" s="45"/>
      <c r="H911" s="46"/>
      <c r="I911" s="48"/>
    </row>
    <row r="912" spans="2:9" x14ac:dyDescent="0.3">
      <c r="B912" s="41"/>
      <c r="C912" s="42"/>
      <c r="D912" s="43"/>
      <c r="E912" s="43"/>
      <c r="F912" s="44"/>
      <c r="G912" s="45"/>
      <c r="H912" s="46"/>
      <c r="I912" s="48"/>
    </row>
    <row r="913" spans="2:9" x14ac:dyDescent="0.3">
      <c r="B913" s="41"/>
      <c r="C913" s="42"/>
      <c r="D913" s="43"/>
      <c r="E913" s="43"/>
      <c r="F913" s="44"/>
      <c r="G913" s="45"/>
      <c r="H913" s="46"/>
      <c r="I913" s="48"/>
    </row>
    <row r="914" spans="2:9" x14ac:dyDescent="0.3">
      <c r="B914" s="41"/>
      <c r="C914" s="42"/>
      <c r="D914" s="43"/>
      <c r="E914" s="43"/>
      <c r="F914" s="44"/>
      <c r="G914" s="45"/>
      <c r="H914" s="46"/>
      <c r="I914" s="48"/>
    </row>
    <row r="915" spans="2:9" x14ac:dyDescent="0.3">
      <c r="B915" s="41"/>
      <c r="C915" s="42"/>
      <c r="D915" s="43"/>
      <c r="E915" s="43"/>
      <c r="F915" s="44"/>
      <c r="G915" s="45"/>
      <c r="H915" s="46"/>
      <c r="I915" s="48"/>
    </row>
    <row r="916" spans="2:9" x14ac:dyDescent="0.3">
      <c r="B916" s="41"/>
      <c r="C916" s="42"/>
      <c r="D916" s="43"/>
      <c r="E916" s="43"/>
      <c r="F916" s="44"/>
      <c r="G916" s="45"/>
      <c r="H916" s="46"/>
      <c r="I916" s="48"/>
    </row>
    <row r="917" spans="2:9" x14ac:dyDescent="0.3">
      <c r="B917" s="41"/>
      <c r="C917" s="42"/>
      <c r="D917" s="43"/>
      <c r="E917" s="43"/>
      <c r="F917" s="44"/>
      <c r="G917" s="45"/>
      <c r="H917" s="46"/>
      <c r="I917" s="48"/>
    </row>
    <row r="918" spans="2:9" x14ac:dyDescent="0.3">
      <c r="B918" s="41"/>
      <c r="C918" s="42"/>
      <c r="D918" s="43"/>
      <c r="E918" s="43"/>
      <c r="F918" s="44"/>
      <c r="G918" s="45"/>
      <c r="H918" s="46"/>
      <c r="I918" s="48"/>
    </row>
    <row r="919" spans="2:9" x14ac:dyDescent="0.3">
      <c r="B919" s="41"/>
      <c r="C919" s="42"/>
      <c r="D919" s="43"/>
      <c r="E919" s="43"/>
      <c r="F919" s="44"/>
      <c r="G919" s="45"/>
      <c r="H919" s="46"/>
      <c r="I919" s="48"/>
    </row>
    <row r="920" spans="2:9" x14ac:dyDescent="0.3">
      <c r="B920" s="41"/>
      <c r="C920" s="42"/>
      <c r="D920" s="43"/>
      <c r="E920" s="43"/>
      <c r="F920" s="44"/>
      <c r="G920" s="45"/>
      <c r="H920" s="46"/>
      <c r="I920" s="48"/>
    </row>
    <row r="921" spans="2:9" x14ac:dyDescent="0.3">
      <c r="B921" s="41"/>
      <c r="C921" s="42"/>
      <c r="D921" s="43"/>
      <c r="E921" s="43"/>
      <c r="F921" s="44"/>
      <c r="G921" s="45"/>
      <c r="H921" s="46"/>
      <c r="I921" s="48"/>
    </row>
    <row r="922" spans="2:9" x14ac:dyDescent="0.3">
      <c r="B922" s="41"/>
      <c r="C922" s="42"/>
      <c r="D922" s="43"/>
      <c r="E922" s="43"/>
      <c r="F922" s="44"/>
      <c r="G922" s="45"/>
      <c r="H922" s="46"/>
      <c r="I922" s="48"/>
    </row>
    <row r="923" spans="2:9" x14ac:dyDescent="0.3">
      <c r="B923" s="41"/>
      <c r="C923" s="42"/>
      <c r="D923" s="43"/>
      <c r="E923" s="43"/>
      <c r="F923" s="44"/>
      <c r="G923" s="45"/>
      <c r="H923" s="46"/>
      <c r="I923" s="48"/>
    </row>
    <row r="924" spans="2:9" x14ac:dyDescent="0.3">
      <c r="B924" s="41"/>
      <c r="C924" s="42"/>
      <c r="D924" s="43"/>
      <c r="E924" s="43"/>
      <c r="F924" s="44"/>
      <c r="G924" s="45"/>
      <c r="H924" s="46"/>
      <c r="I924" s="48"/>
    </row>
    <row r="925" spans="2:9" x14ac:dyDescent="0.3">
      <c r="B925" s="41"/>
      <c r="C925" s="42"/>
      <c r="D925" s="43"/>
      <c r="E925" s="43"/>
      <c r="F925" s="44"/>
      <c r="G925" s="45"/>
      <c r="H925" s="46"/>
      <c r="I925" s="48"/>
    </row>
    <row r="926" spans="2:9" x14ac:dyDescent="0.3">
      <c r="B926" s="41"/>
      <c r="C926" s="42"/>
      <c r="D926" s="43"/>
      <c r="E926" s="43"/>
      <c r="F926" s="44"/>
      <c r="G926" s="45"/>
      <c r="H926" s="46"/>
      <c r="I926" s="48"/>
    </row>
    <row r="927" spans="2:9" x14ac:dyDescent="0.3">
      <c r="B927" s="41"/>
      <c r="C927" s="42"/>
      <c r="D927" s="43"/>
      <c r="E927" s="43"/>
      <c r="F927" s="44"/>
      <c r="G927" s="45"/>
      <c r="H927" s="46"/>
      <c r="I927" s="48"/>
    </row>
    <row r="928" spans="2:9" x14ac:dyDescent="0.3">
      <c r="B928" s="41"/>
      <c r="C928" s="42"/>
      <c r="D928" s="43"/>
      <c r="E928" s="43"/>
      <c r="F928" s="44"/>
      <c r="G928" s="45"/>
      <c r="H928" s="46"/>
      <c r="I928" s="48"/>
    </row>
    <row r="929" spans="2:9" x14ac:dyDescent="0.3">
      <c r="B929" s="41"/>
      <c r="C929" s="42"/>
      <c r="D929" s="43"/>
      <c r="E929" s="43"/>
      <c r="F929" s="44"/>
      <c r="G929" s="45"/>
      <c r="H929" s="46"/>
      <c r="I929" s="48"/>
    </row>
    <row r="930" spans="2:9" x14ac:dyDescent="0.3">
      <c r="B930" s="41"/>
      <c r="C930" s="42"/>
      <c r="D930" s="43"/>
      <c r="E930" s="43"/>
      <c r="F930" s="44"/>
      <c r="G930" s="45"/>
      <c r="H930" s="46"/>
      <c r="I930" s="48"/>
    </row>
    <row r="931" spans="2:9" x14ac:dyDescent="0.3">
      <c r="B931" s="41"/>
      <c r="C931" s="42"/>
      <c r="D931" s="43"/>
      <c r="E931" s="43"/>
      <c r="F931" s="44"/>
      <c r="G931" s="45"/>
      <c r="H931" s="46"/>
      <c r="I931" s="48"/>
    </row>
    <row r="932" spans="2:9" x14ac:dyDescent="0.3">
      <c r="B932" s="41"/>
      <c r="C932" s="42"/>
      <c r="D932" s="43"/>
      <c r="E932" s="43"/>
      <c r="F932" s="44"/>
      <c r="G932" s="45"/>
      <c r="H932" s="46"/>
      <c r="I932" s="48"/>
    </row>
    <row r="933" spans="2:9" x14ac:dyDescent="0.3">
      <c r="B933" s="41"/>
      <c r="C933" s="42"/>
      <c r="D933" s="43"/>
      <c r="E933" s="43"/>
      <c r="F933" s="44"/>
      <c r="G933" s="45"/>
      <c r="H933" s="46"/>
      <c r="I933" s="48"/>
    </row>
    <row r="934" spans="2:9" x14ac:dyDescent="0.3">
      <c r="B934" s="41"/>
      <c r="C934" s="42"/>
      <c r="D934" s="43"/>
      <c r="E934" s="43"/>
      <c r="F934" s="44"/>
      <c r="G934" s="45"/>
      <c r="H934" s="46"/>
      <c r="I934" s="48"/>
    </row>
    <row r="935" spans="2:9" x14ac:dyDescent="0.3">
      <c r="B935" s="41"/>
      <c r="C935" s="42"/>
      <c r="D935" s="43"/>
      <c r="E935" s="43"/>
      <c r="F935" s="44"/>
      <c r="G935" s="45"/>
      <c r="H935" s="46"/>
      <c r="I935" s="48"/>
    </row>
    <row r="936" spans="2:9" x14ac:dyDescent="0.3">
      <c r="B936" s="41"/>
      <c r="C936" s="42"/>
      <c r="D936" s="43"/>
      <c r="E936" s="43"/>
      <c r="F936" s="44"/>
      <c r="G936" s="45"/>
      <c r="H936" s="46"/>
      <c r="I936" s="48"/>
    </row>
    <row r="937" spans="2:9" x14ac:dyDescent="0.3">
      <c r="B937" s="41"/>
      <c r="C937" s="42"/>
      <c r="D937" s="43"/>
      <c r="E937" s="43"/>
      <c r="F937" s="44"/>
      <c r="G937" s="45"/>
      <c r="H937" s="46"/>
      <c r="I937" s="48"/>
    </row>
    <row r="938" spans="2:9" x14ac:dyDescent="0.3">
      <c r="B938" s="41"/>
      <c r="C938" s="42"/>
      <c r="D938" s="43"/>
      <c r="E938" s="43"/>
      <c r="F938" s="44"/>
      <c r="G938" s="45"/>
      <c r="H938" s="46"/>
      <c r="I938" s="48"/>
    </row>
    <row r="939" spans="2:9" x14ac:dyDescent="0.3">
      <c r="B939" s="41"/>
      <c r="C939" s="42"/>
      <c r="D939" s="43"/>
      <c r="E939" s="43"/>
      <c r="F939" s="44"/>
      <c r="G939" s="45"/>
      <c r="H939" s="46"/>
      <c r="I939" s="48"/>
    </row>
    <row r="940" spans="2:9" x14ac:dyDescent="0.3">
      <c r="B940" s="41"/>
      <c r="C940" s="42"/>
      <c r="D940" s="43"/>
      <c r="E940" s="43"/>
      <c r="F940" s="44"/>
      <c r="G940" s="45"/>
      <c r="H940" s="46"/>
      <c r="I940" s="48"/>
    </row>
    <row r="941" spans="2:9" x14ac:dyDescent="0.3">
      <c r="B941" s="41"/>
      <c r="C941" s="42"/>
      <c r="D941" s="43"/>
      <c r="E941" s="43"/>
      <c r="F941" s="44"/>
      <c r="G941" s="45"/>
      <c r="H941" s="46"/>
      <c r="I941" s="48"/>
    </row>
    <row r="942" spans="2:9" x14ac:dyDescent="0.3">
      <c r="B942" s="41"/>
      <c r="C942" s="42"/>
      <c r="D942" s="43"/>
      <c r="E942" s="43"/>
      <c r="F942" s="44"/>
      <c r="G942" s="45"/>
      <c r="H942" s="46"/>
      <c r="I942" s="48"/>
    </row>
    <row r="943" spans="2:9" x14ac:dyDescent="0.3">
      <c r="B943" s="41"/>
      <c r="C943" s="42"/>
      <c r="D943" s="43"/>
      <c r="E943" s="43"/>
      <c r="F943" s="44"/>
      <c r="G943" s="45"/>
      <c r="H943" s="46"/>
      <c r="I943" s="48"/>
    </row>
    <row r="944" spans="2:9" x14ac:dyDescent="0.3">
      <c r="B944" s="41"/>
      <c r="C944" s="42"/>
      <c r="D944" s="43"/>
      <c r="E944" s="43"/>
      <c r="F944" s="44"/>
      <c r="G944" s="45"/>
      <c r="H944" s="46"/>
      <c r="I944" s="48"/>
    </row>
    <row r="945" spans="2:9" x14ac:dyDescent="0.3">
      <c r="B945" s="41"/>
      <c r="C945" s="42"/>
      <c r="D945" s="43"/>
      <c r="E945" s="43"/>
      <c r="F945" s="44"/>
      <c r="G945" s="45"/>
      <c r="H945" s="46"/>
      <c r="I945" s="48"/>
    </row>
    <row r="946" spans="2:9" x14ac:dyDescent="0.3">
      <c r="B946" s="41"/>
      <c r="C946" s="42"/>
      <c r="D946" s="43"/>
      <c r="E946" s="43"/>
      <c r="F946" s="44"/>
      <c r="G946" s="45"/>
      <c r="H946" s="46"/>
      <c r="I946" s="48"/>
    </row>
    <row r="947" spans="2:9" x14ac:dyDescent="0.3">
      <c r="B947" s="41"/>
      <c r="C947" s="42"/>
      <c r="D947" s="43"/>
      <c r="E947" s="43"/>
      <c r="F947" s="44"/>
      <c r="G947" s="45"/>
      <c r="H947" s="46"/>
      <c r="I947" s="48"/>
    </row>
    <row r="948" spans="2:9" x14ac:dyDescent="0.3">
      <c r="B948" s="41"/>
      <c r="C948" s="42"/>
      <c r="D948" s="43"/>
      <c r="E948" s="43"/>
      <c r="F948" s="44"/>
      <c r="G948" s="45"/>
      <c r="H948" s="46"/>
      <c r="I948" s="48"/>
    </row>
    <row r="949" spans="2:9" x14ac:dyDescent="0.3">
      <c r="B949" s="41"/>
      <c r="C949" s="42"/>
      <c r="D949" s="43"/>
      <c r="E949" s="43"/>
      <c r="F949" s="44"/>
      <c r="G949" s="45"/>
      <c r="H949" s="46"/>
      <c r="I949" s="48"/>
    </row>
    <row r="950" spans="2:9" x14ac:dyDescent="0.3">
      <c r="B950" s="41"/>
      <c r="C950" s="42"/>
      <c r="D950" s="43"/>
      <c r="E950" s="43"/>
      <c r="F950" s="44"/>
      <c r="G950" s="45"/>
      <c r="H950" s="46"/>
      <c r="I950" s="48"/>
    </row>
    <row r="951" spans="2:9" x14ac:dyDescent="0.3">
      <c r="B951" s="41"/>
      <c r="C951" s="42"/>
      <c r="D951" s="43"/>
      <c r="E951" s="43"/>
      <c r="F951" s="44"/>
      <c r="G951" s="45"/>
      <c r="H951" s="46"/>
      <c r="I951" s="48"/>
    </row>
    <row r="952" spans="2:9" x14ac:dyDescent="0.3">
      <c r="B952" s="41"/>
      <c r="C952" s="42"/>
      <c r="D952" s="43"/>
      <c r="E952" s="43"/>
      <c r="F952" s="44"/>
      <c r="G952" s="45"/>
      <c r="H952" s="46"/>
      <c r="I952" s="48"/>
    </row>
    <row r="953" spans="2:9" x14ac:dyDescent="0.3">
      <c r="B953" s="41"/>
      <c r="C953" s="42"/>
      <c r="D953" s="43"/>
      <c r="E953" s="43"/>
      <c r="F953" s="44"/>
      <c r="G953" s="45"/>
      <c r="H953" s="46"/>
      <c r="I953" s="48"/>
    </row>
    <row r="954" spans="2:9" x14ac:dyDescent="0.3">
      <c r="B954" s="41"/>
      <c r="C954" s="42"/>
      <c r="D954" s="43"/>
      <c r="E954" s="43"/>
      <c r="F954" s="44"/>
      <c r="G954" s="45"/>
      <c r="H954" s="46"/>
      <c r="I954" s="48"/>
    </row>
    <row r="955" spans="2:9" x14ac:dyDescent="0.3">
      <c r="B955" s="41"/>
      <c r="C955" s="42"/>
      <c r="D955" s="43"/>
      <c r="E955" s="43"/>
      <c r="F955" s="44"/>
      <c r="G955" s="45"/>
      <c r="H955" s="46"/>
      <c r="I955" s="48"/>
    </row>
    <row r="956" spans="2:9" x14ac:dyDescent="0.3">
      <c r="B956" s="41"/>
      <c r="C956" s="42"/>
      <c r="D956" s="43"/>
      <c r="E956" s="43"/>
      <c r="F956" s="44"/>
      <c r="G956" s="45"/>
      <c r="H956" s="46"/>
      <c r="I956" s="48"/>
    </row>
    <row r="957" spans="2:9" x14ac:dyDescent="0.3">
      <c r="B957" s="41"/>
      <c r="C957" s="42"/>
      <c r="D957" s="43"/>
      <c r="E957" s="43"/>
      <c r="F957" s="44"/>
      <c r="G957" s="45"/>
      <c r="H957" s="46"/>
      <c r="I957" s="48"/>
    </row>
    <row r="958" spans="2:9" x14ac:dyDescent="0.3">
      <c r="B958" s="41"/>
      <c r="C958" s="42"/>
      <c r="D958" s="43"/>
      <c r="E958" s="43"/>
      <c r="F958" s="44"/>
      <c r="G958" s="45"/>
      <c r="H958" s="46"/>
      <c r="I958" s="48"/>
    </row>
    <row r="959" spans="2:9" x14ac:dyDescent="0.3">
      <c r="B959" s="41"/>
      <c r="C959" s="42"/>
      <c r="D959" s="43"/>
      <c r="E959" s="43"/>
      <c r="F959" s="44"/>
      <c r="G959" s="45"/>
      <c r="H959" s="46"/>
      <c r="I959" s="48"/>
    </row>
    <row r="960" spans="2:9" x14ac:dyDescent="0.3">
      <c r="B960" s="41"/>
      <c r="C960" s="42"/>
      <c r="D960" s="43"/>
      <c r="E960" s="43"/>
      <c r="F960" s="44"/>
      <c r="G960" s="45"/>
      <c r="H960" s="46"/>
      <c r="I960" s="48"/>
    </row>
    <row r="961" spans="2:9" x14ac:dyDescent="0.3">
      <c r="B961" s="41"/>
      <c r="C961" s="42"/>
      <c r="D961" s="43"/>
      <c r="E961" s="43"/>
      <c r="F961" s="44"/>
      <c r="G961" s="45"/>
      <c r="H961" s="46"/>
      <c r="I961" s="48"/>
    </row>
    <row r="962" spans="2:9" x14ac:dyDescent="0.3">
      <c r="B962" s="41"/>
      <c r="C962" s="42"/>
      <c r="D962" s="43"/>
      <c r="E962" s="43"/>
      <c r="F962" s="44"/>
      <c r="G962" s="45"/>
      <c r="H962" s="46"/>
      <c r="I962" s="48"/>
    </row>
    <row r="963" spans="2:9" x14ac:dyDescent="0.3">
      <c r="B963" s="41"/>
      <c r="C963" s="42"/>
      <c r="D963" s="43"/>
      <c r="E963" s="43"/>
      <c r="F963" s="44"/>
      <c r="G963" s="45"/>
      <c r="H963" s="46"/>
      <c r="I963" s="48"/>
    </row>
    <row r="964" spans="2:9" x14ac:dyDescent="0.3">
      <c r="B964" s="41"/>
      <c r="C964" s="42"/>
      <c r="D964" s="43"/>
      <c r="E964" s="43"/>
      <c r="F964" s="44"/>
      <c r="G964" s="45"/>
      <c r="H964" s="46"/>
      <c r="I964" s="48"/>
    </row>
    <row r="965" spans="2:9" x14ac:dyDescent="0.3">
      <c r="B965" s="41"/>
      <c r="C965" s="42"/>
      <c r="D965" s="43"/>
      <c r="E965" s="43"/>
      <c r="F965" s="44"/>
      <c r="G965" s="45"/>
      <c r="H965" s="46"/>
      <c r="I965" s="48"/>
    </row>
    <row r="966" spans="2:9" x14ac:dyDescent="0.3">
      <c r="B966" s="41"/>
      <c r="C966" s="42"/>
      <c r="D966" s="43"/>
      <c r="E966" s="43"/>
      <c r="F966" s="44"/>
      <c r="G966" s="45"/>
      <c r="H966" s="46"/>
      <c r="I966" s="48"/>
    </row>
    <row r="967" spans="2:9" x14ac:dyDescent="0.3">
      <c r="B967" s="41"/>
      <c r="C967" s="42"/>
      <c r="D967" s="43"/>
      <c r="E967" s="43"/>
      <c r="F967" s="44"/>
      <c r="G967" s="45"/>
      <c r="H967" s="46"/>
      <c r="I967" s="48"/>
    </row>
    <row r="968" spans="2:9" x14ac:dyDescent="0.3">
      <c r="B968" s="41"/>
      <c r="C968" s="42"/>
      <c r="D968" s="43"/>
      <c r="E968" s="43"/>
      <c r="F968" s="44"/>
      <c r="G968" s="45"/>
      <c r="H968" s="46"/>
      <c r="I968" s="48"/>
    </row>
    <row r="969" spans="2:9" x14ac:dyDescent="0.3">
      <c r="B969" s="41"/>
      <c r="C969" s="42"/>
      <c r="D969" s="43"/>
      <c r="E969" s="43"/>
      <c r="F969" s="44"/>
      <c r="G969" s="45"/>
      <c r="H969" s="46"/>
      <c r="I969" s="48"/>
    </row>
    <row r="970" spans="2:9" x14ac:dyDescent="0.3">
      <c r="B970" s="41"/>
      <c r="C970" s="42"/>
      <c r="D970" s="43"/>
      <c r="E970" s="43"/>
      <c r="F970" s="44"/>
      <c r="G970" s="45"/>
      <c r="H970" s="46"/>
      <c r="I970" s="48"/>
    </row>
    <row r="971" spans="2:9" x14ac:dyDescent="0.3">
      <c r="B971" s="41"/>
      <c r="C971" s="42"/>
      <c r="D971" s="43"/>
      <c r="E971" s="43"/>
      <c r="F971" s="44"/>
      <c r="G971" s="45"/>
      <c r="H971" s="46"/>
      <c r="I971" s="48"/>
    </row>
    <row r="972" spans="2:9" x14ac:dyDescent="0.3">
      <c r="B972" s="41"/>
      <c r="C972" s="42"/>
      <c r="D972" s="43"/>
      <c r="E972" s="43"/>
      <c r="F972" s="44"/>
      <c r="G972" s="45"/>
      <c r="H972" s="46"/>
      <c r="I972" s="48"/>
    </row>
    <row r="973" spans="2:9" x14ac:dyDescent="0.3">
      <c r="B973" s="41"/>
      <c r="C973" s="42"/>
      <c r="D973" s="43"/>
      <c r="E973" s="43"/>
      <c r="F973" s="44"/>
      <c r="G973" s="45"/>
      <c r="H973" s="46"/>
      <c r="I973" s="48"/>
    </row>
    <row r="974" spans="2:9" x14ac:dyDescent="0.3">
      <c r="B974" s="41"/>
      <c r="C974" s="42"/>
      <c r="D974" s="43"/>
      <c r="E974" s="43"/>
      <c r="F974" s="44"/>
      <c r="G974" s="45"/>
      <c r="H974" s="46"/>
      <c r="I974" s="48"/>
    </row>
    <row r="975" spans="2:9" x14ac:dyDescent="0.3">
      <c r="B975" s="41"/>
      <c r="C975" s="42"/>
      <c r="D975" s="43"/>
      <c r="E975" s="43"/>
      <c r="F975" s="44"/>
      <c r="G975" s="45"/>
      <c r="H975" s="46"/>
      <c r="I975" s="48"/>
    </row>
    <row r="976" spans="2:9" x14ac:dyDescent="0.3">
      <c r="B976" s="41"/>
      <c r="C976" s="42"/>
      <c r="D976" s="43"/>
      <c r="E976" s="43"/>
      <c r="F976" s="44"/>
      <c r="G976" s="45"/>
      <c r="H976" s="46"/>
      <c r="I976" s="48"/>
    </row>
    <row r="977" spans="2:9" x14ac:dyDescent="0.3">
      <c r="B977" s="41"/>
      <c r="C977" s="42"/>
      <c r="D977" s="43"/>
      <c r="E977" s="43"/>
      <c r="F977" s="44"/>
      <c r="G977" s="45"/>
      <c r="H977" s="46"/>
      <c r="I977" s="48"/>
    </row>
    <row r="978" spans="2:9" x14ac:dyDescent="0.3">
      <c r="B978" s="41"/>
      <c r="C978" s="42"/>
      <c r="D978" s="43"/>
      <c r="E978" s="43"/>
      <c r="F978" s="44"/>
      <c r="G978" s="45"/>
      <c r="H978" s="46"/>
      <c r="I978" s="48"/>
    </row>
    <row r="979" spans="2:9" x14ac:dyDescent="0.3">
      <c r="B979" s="41"/>
      <c r="C979" s="42"/>
      <c r="D979" s="43"/>
      <c r="E979" s="43"/>
      <c r="F979" s="44"/>
      <c r="G979" s="45"/>
      <c r="H979" s="46"/>
      <c r="I979" s="48"/>
    </row>
    <row r="980" spans="2:9" x14ac:dyDescent="0.3">
      <c r="B980" s="41"/>
      <c r="C980" s="42"/>
      <c r="D980" s="43"/>
      <c r="E980" s="43"/>
      <c r="F980" s="44"/>
      <c r="G980" s="45"/>
      <c r="H980" s="46"/>
      <c r="I980" s="48"/>
    </row>
    <row r="981" spans="2:9" x14ac:dyDescent="0.3">
      <c r="B981" s="41"/>
      <c r="C981" s="42"/>
      <c r="D981" s="43"/>
      <c r="E981" s="43"/>
      <c r="F981" s="44"/>
      <c r="G981" s="45"/>
      <c r="H981" s="46"/>
      <c r="I981" s="48"/>
    </row>
    <row r="982" spans="2:9" x14ac:dyDescent="0.3">
      <c r="B982" s="41"/>
      <c r="C982" s="42"/>
      <c r="D982" s="43"/>
      <c r="E982" s="43"/>
      <c r="F982" s="44"/>
      <c r="G982" s="45"/>
      <c r="H982" s="46"/>
      <c r="I982" s="48"/>
    </row>
    <row r="983" spans="2:9" x14ac:dyDescent="0.3">
      <c r="B983" s="41"/>
      <c r="C983" s="42"/>
      <c r="D983" s="43"/>
      <c r="E983" s="43"/>
      <c r="F983" s="44"/>
      <c r="G983" s="45"/>
      <c r="H983" s="46"/>
      <c r="I983" s="48"/>
    </row>
    <row r="984" spans="2:9" x14ac:dyDescent="0.3">
      <c r="B984" s="41"/>
      <c r="C984" s="42"/>
      <c r="D984" s="43"/>
      <c r="E984" s="43"/>
      <c r="F984" s="44"/>
      <c r="G984" s="45"/>
      <c r="H984" s="46"/>
      <c r="I984" s="48"/>
    </row>
    <row r="985" spans="2:9" x14ac:dyDescent="0.3">
      <c r="B985" s="41"/>
      <c r="C985" s="42"/>
      <c r="D985" s="43"/>
      <c r="E985" s="43"/>
      <c r="F985" s="44"/>
      <c r="G985" s="45"/>
      <c r="H985" s="46"/>
      <c r="I985" s="48"/>
    </row>
    <row r="986" spans="2:9" x14ac:dyDescent="0.3">
      <c r="B986" s="41"/>
      <c r="C986" s="42"/>
      <c r="D986" s="43"/>
      <c r="E986" s="43"/>
      <c r="F986" s="44"/>
      <c r="G986" s="45"/>
      <c r="H986" s="46"/>
      <c r="I986" s="48"/>
    </row>
    <row r="987" spans="2:9" x14ac:dyDescent="0.3">
      <c r="B987" s="41"/>
      <c r="C987" s="42"/>
      <c r="D987" s="43"/>
      <c r="E987" s="43"/>
      <c r="F987" s="44"/>
      <c r="G987" s="45"/>
      <c r="H987" s="46"/>
      <c r="I987" s="48"/>
    </row>
    <row r="988" spans="2:9" x14ac:dyDescent="0.3">
      <c r="B988" s="41"/>
      <c r="C988" s="42"/>
      <c r="D988" s="43"/>
      <c r="E988" s="43"/>
      <c r="F988" s="44"/>
      <c r="G988" s="45"/>
      <c r="H988" s="46"/>
      <c r="I988" s="48"/>
    </row>
    <row r="989" spans="2:9" x14ac:dyDescent="0.3">
      <c r="B989" s="41"/>
      <c r="C989" s="42"/>
      <c r="D989" s="43"/>
      <c r="E989" s="43"/>
      <c r="F989" s="44"/>
      <c r="G989" s="45"/>
      <c r="H989" s="46"/>
      <c r="I989" s="48"/>
    </row>
    <row r="990" spans="2:9" x14ac:dyDescent="0.3">
      <c r="B990" s="41"/>
      <c r="C990" s="42"/>
      <c r="D990" s="43"/>
      <c r="E990" s="43"/>
      <c r="F990" s="44"/>
      <c r="G990" s="45"/>
      <c r="H990" s="46"/>
      <c r="I990" s="48"/>
    </row>
    <row r="991" spans="2:9" x14ac:dyDescent="0.3">
      <c r="B991" s="41"/>
      <c r="C991" s="42"/>
      <c r="D991" s="43"/>
      <c r="E991" s="43"/>
      <c r="F991" s="44"/>
      <c r="G991" s="45"/>
      <c r="H991" s="46"/>
      <c r="I991" s="48"/>
    </row>
    <row r="992" spans="2:9" x14ac:dyDescent="0.3">
      <c r="B992" s="41"/>
      <c r="C992" s="42"/>
      <c r="D992" s="43"/>
      <c r="E992" s="43"/>
      <c r="F992" s="44"/>
      <c r="G992" s="45"/>
      <c r="H992" s="46"/>
      <c r="I992" s="48"/>
    </row>
    <row r="993" spans="2:9" x14ac:dyDescent="0.3">
      <c r="B993" s="41"/>
      <c r="C993" s="42"/>
      <c r="D993" s="43"/>
      <c r="E993" s="43"/>
      <c r="F993" s="44"/>
      <c r="G993" s="45"/>
      <c r="H993" s="46"/>
      <c r="I993" s="48"/>
    </row>
    <row r="994" spans="2:9" x14ac:dyDescent="0.3">
      <c r="B994" s="41"/>
      <c r="C994" s="42"/>
      <c r="D994" s="43"/>
      <c r="E994" s="43"/>
      <c r="F994" s="44"/>
      <c r="G994" s="45"/>
      <c r="H994" s="46"/>
      <c r="I994" s="48"/>
    </row>
    <row r="995" spans="2:9" x14ac:dyDescent="0.3">
      <c r="B995" s="41"/>
      <c r="C995" s="42"/>
      <c r="D995" s="43"/>
      <c r="E995" s="43"/>
      <c r="F995" s="44"/>
      <c r="G995" s="45"/>
      <c r="H995" s="46"/>
      <c r="I995" s="48"/>
    </row>
    <row r="996" spans="2:9" x14ac:dyDescent="0.3">
      <c r="B996" s="41"/>
      <c r="C996" s="42"/>
      <c r="D996" s="43"/>
      <c r="E996" s="43"/>
      <c r="F996" s="44"/>
      <c r="G996" s="45"/>
      <c r="H996" s="46"/>
      <c r="I996" s="48"/>
    </row>
    <row r="997" spans="2:9" x14ac:dyDescent="0.3">
      <c r="B997" s="41"/>
      <c r="C997" s="42"/>
      <c r="D997" s="43"/>
      <c r="E997" s="43"/>
      <c r="F997" s="44"/>
      <c r="G997" s="45"/>
      <c r="H997" s="46"/>
      <c r="I997" s="48"/>
    </row>
    <row r="998" spans="2:9" x14ac:dyDescent="0.3">
      <c r="B998" s="41"/>
      <c r="C998" s="42"/>
      <c r="D998" s="43"/>
      <c r="E998" s="43"/>
      <c r="F998" s="44"/>
      <c r="G998" s="45"/>
      <c r="H998" s="46"/>
      <c r="I998" s="48"/>
    </row>
    <row r="999" spans="2:9" x14ac:dyDescent="0.3">
      <c r="B999" s="41"/>
      <c r="C999" s="42"/>
      <c r="D999" s="43"/>
      <c r="E999" s="43"/>
      <c r="F999" s="44"/>
      <c r="G999" s="45"/>
      <c r="H999" s="46"/>
      <c r="I999" s="48"/>
    </row>
    <row r="1000" spans="2:9" x14ac:dyDescent="0.3">
      <c r="B1000" s="41"/>
      <c r="C1000" s="42"/>
      <c r="D1000" s="43"/>
      <c r="E1000" s="43"/>
      <c r="F1000" s="44"/>
      <c r="G1000" s="45"/>
      <c r="H1000" s="46"/>
      <c r="I1000" s="48"/>
    </row>
    <row r="1001" spans="2:9" x14ac:dyDescent="0.3">
      <c r="B1001" s="41"/>
      <c r="C1001" s="42"/>
      <c r="D1001" s="43"/>
      <c r="E1001" s="43"/>
      <c r="F1001" s="44"/>
      <c r="G1001" s="45"/>
      <c r="H1001" s="46"/>
      <c r="I1001" s="48"/>
    </row>
    <row r="1002" spans="2:9" x14ac:dyDescent="0.3">
      <c r="B1002" s="41"/>
      <c r="C1002" s="42"/>
      <c r="D1002" s="43"/>
      <c r="E1002" s="43"/>
      <c r="F1002" s="44"/>
      <c r="G1002" s="45"/>
      <c r="H1002" s="46"/>
      <c r="I1002" s="48"/>
    </row>
    <row r="1003" spans="2:9" x14ac:dyDescent="0.3">
      <c r="B1003" s="41"/>
      <c r="C1003" s="42"/>
      <c r="D1003" s="43"/>
      <c r="E1003" s="43"/>
      <c r="F1003" s="44"/>
      <c r="G1003" s="45"/>
      <c r="H1003" s="46"/>
      <c r="I1003" s="48"/>
    </row>
    <row r="1004" spans="2:9" x14ac:dyDescent="0.3">
      <c r="B1004" s="41"/>
      <c r="C1004" s="42"/>
      <c r="D1004" s="43"/>
      <c r="E1004" s="43"/>
      <c r="F1004" s="44"/>
      <c r="G1004" s="45"/>
      <c r="H1004" s="46"/>
      <c r="I1004" s="48"/>
    </row>
    <row r="1005" spans="2:9" x14ac:dyDescent="0.3">
      <c r="B1005" s="41"/>
      <c r="C1005" s="42"/>
      <c r="D1005" s="43"/>
      <c r="E1005" s="43"/>
      <c r="F1005" s="44"/>
      <c r="G1005" s="45"/>
      <c r="H1005" s="46"/>
      <c r="I1005" s="48"/>
    </row>
    <row r="1006" spans="2:9" x14ac:dyDescent="0.3">
      <c r="B1006" s="41"/>
      <c r="C1006" s="42"/>
      <c r="D1006" s="43"/>
      <c r="E1006" s="43"/>
      <c r="F1006" s="44"/>
      <c r="G1006" s="45"/>
      <c r="H1006" s="46"/>
      <c r="I1006" s="48"/>
    </row>
    <row r="1007" spans="2:9" x14ac:dyDescent="0.3">
      <c r="B1007" s="41"/>
      <c r="C1007" s="42"/>
      <c r="D1007" s="43"/>
      <c r="E1007" s="43"/>
      <c r="F1007" s="44"/>
      <c r="G1007" s="45"/>
      <c r="H1007" s="46"/>
      <c r="I1007" s="48"/>
    </row>
    <row r="1008" spans="2:9" x14ac:dyDescent="0.3">
      <c r="B1008" s="41"/>
      <c r="C1008" s="42"/>
      <c r="D1008" s="43"/>
      <c r="E1008" s="43"/>
      <c r="F1008" s="44"/>
      <c r="G1008" s="45"/>
      <c r="H1008" s="46"/>
      <c r="I1008" s="48"/>
    </row>
    <row r="1009" spans="2:9" x14ac:dyDescent="0.3">
      <c r="B1009" s="41"/>
      <c r="C1009" s="42"/>
      <c r="D1009" s="43"/>
      <c r="E1009" s="43"/>
      <c r="F1009" s="44"/>
      <c r="G1009" s="45"/>
      <c r="H1009" s="46"/>
      <c r="I1009" s="48"/>
    </row>
    <row r="1010" spans="2:9" x14ac:dyDescent="0.3">
      <c r="B1010" s="41"/>
      <c r="C1010" s="42"/>
      <c r="D1010" s="43"/>
      <c r="E1010" s="43"/>
      <c r="F1010" s="44"/>
      <c r="G1010" s="45"/>
      <c r="H1010" s="46"/>
      <c r="I1010" s="48"/>
    </row>
    <row r="1011" spans="2:9" x14ac:dyDescent="0.3">
      <c r="B1011" s="41"/>
      <c r="C1011" s="42"/>
      <c r="D1011" s="43"/>
      <c r="E1011" s="43"/>
      <c r="F1011" s="44"/>
      <c r="G1011" s="45"/>
      <c r="H1011" s="46"/>
      <c r="I1011" s="48"/>
    </row>
    <row r="1012" spans="2:9" x14ac:dyDescent="0.3">
      <c r="B1012" s="41"/>
      <c r="C1012" s="42"/>
      <c r="D1012" s="43"/>
      <c r="E1012" s="43"/>
      <c r="F1012" s="44"/>
      <c r="G1012" s="45"/>
      <c r="H1012" s="46"/>
      <c r="I1012" s="48"/>
    </row>
    <row r="1013" spans="2:9" x14ac:dyDescent="0.3">
      <c r="B1013" s="41"/>
      <c r="C1013" s="42"/>
      <c r="D1013" s="43"/>
      <c r="E1013" s="43"/>
      <c r="F1013" s="44"/>
      <c r="G1013" s="45"/>
      <c r="H1013" s="46"/>
      <c r="I1013" s="48"/>
    </row>
    <row r="1014" spans="2:9" x14ac:dyDescent="0.3">
      <c r="B1014" s="41"/>
      <c r="C1014" s="42"/>
      <c r="D1014" s="43"/>
      <c r="E1014" s="43"/>
      <c r="F1014" s="44"/>
      <c r="G1014" s="45"/>
      <c r="H1014" s="46"/>
      <c r="I1014" s="48"/>
    </row>
    <row r="1015" spans="2:9" x14ac:dyDescent="0.3">
      <c r="B1015" s="41"/>
      <c r="C1015" s="42"/>
      <c r="D1015" s="43"/>
      <c r="E1015" s="43"/>
      <c r="F1015" s="44"/>
      <c r="G1015" s="45"/>
      <c r="H1015" s="46"/>
      <c r="I1015" s="48"/>
    </row>
    <row r="1016" spans="2:9" x14ac:dyDescent="0.3">
      <c r="B1016" s="41"/>
      <c r="C1016" s="42"/>
      <c r="D1016" s="43"/>
      <c r="E1016" s="43"/>
      <c r="F1016" s="44"/>
      <c r="G1016" s="45"/>
      <c r="H1016" s="46"/>
      <c r="I1016" s="48"/>
    </row>
    <row r="1017" spans="2:9" x14ac:dyDescent="0.3">
      <c r="B1017" s="41"/>
      <c r="C1017" s="42"/>
      <c r="D1017" s="43"/>
      <c r="E1017" s="43"/>
      <c r="F1017" s="44"/>
      <c r="G1017" s="45"/>
      <c r="H1017" s="46"/>
      <c r="I1017" s="48"/>
    </row>
    <row r="1018" spans="2:9" x14ac:dyDescent="0.3">
      <c r="B1018" s="41"/>
      <c r="C1018" s="42"/>
      <c r="D1018" s="43"/>
      <c r="E1018" s="43"/>
      <c r="F1018" s="44"/>
      <c r="G1018" s="45"/>
      <c r="H1018" s="46"/>
      <c r="I1018" s="48"/>
    </row>
    <row r="1019" spans="2:9" x14ac:dyDescent="0.3">
      <c r="B1019" s="41"/>
      <c r="C1019" s="42"/>
      <c r="D1019" s="43"/>
      <c r="E1019" s="43"/>
      <c r="F1019" s="44"/>
      <c r="G1019" s="45"/>
      <c r="H1019" s="46"/>
      <c r="I1019" s="48"/>
    </row>
    <row r="1020" spans="2:9" x14ac:dyDescent="0.3">
      <c r="B1020" s="41"/>
      <c r="C1020" s="42"/>
      <c r="D1020" s="43"/>
      <c r="E1020" s="43"/>
      <c r="F1020" s="44"/>
      <c r="G1020" s="45"/>
      <c r="H1020" s="46"/>
      <c r="I1020" s="48"/>
    </row>
    <row r="1021" spans="2:9" x14ac:dyDescent="0.3">
      <c r="B1021" s="41"/>
      <c r="C1021" s="42"/>
      <c r="D1021" s="43"/>
      <c r="E1021" s="43"/>
      <c r="F1021" s="44"/>
      <c r="G1021" s="45"/>
      <c r="H1021" s="46"/>
      <c r="I1021" s="48"/>
    </row>
    <row r="1022" spans="2:9" x14ac:dyDescent="0.3">
      <c r="B1022" s="41"/>
      <c r="C1022" s="42"/>
      <c r="D1022" s="43"/>
      <c r="E1022" s="43"/>
      <c r="F1022" s="44"/>
      <c r="G1022" s="45"/>
      <c r="H1022" s="46"/>
      <c r="I1022" s="48"/>
    </row>
    <row r="1023" spans="2:9" x14ac:dyDescent="0.3">
      <c r="B1023" s="41"/>
      <c r="C1023" s="42"/>
      <c r="D1023" s="43"/>
      <c r="E1023" s="43"/>
      <c r="F1023" s="44"/>
      <c r="G1023" s="45"/>
      <c r="H1023" s="46"/>
      <c r="I1023" s="48"/>
    </row>
    <row r="1024" spans="2:9" x14ac:dyDescent="0.3">
      <c r="B1024" s="41"/>
      <c r="C1024" s="42"/>
      <c r="D1024" s="43"/>
      <c r="E1024" s="43"/>
      <c r="F1024" s="44"/>
      <c r="G1024" s="45"/>
      <c r="H1024" s="46"/>
      <c r="I1024" s="48"/>
    </row>
    <row r="1025" spans="2:9" x14ac:dyDescent="0.3">
      <c r="B1025" s="41"/>
      <c r="C1025" s="42"/>
      <c r="D1025" s="43"/>
      <c r="E1025" s="43"/>
      <c r="F1025" s="44"/>
      <c r="G1025" s="45"/>
      <c r="H1025" s="46"/>
      <c r="I1025" s="48"/>
    </row>
    <row r="1026" spans="2:9" x14ac:dyDescent="0.3">
      <c r="B1026" s="41"/>
      <c r="C1026" s="42"/>
      <c r="D1026" s="43"/>
      <c r="E1026" s="43"/>
      <c r="F1026" s="44"/>
      <c r="G1026" s="45"/>
      <c r="H1026" s="46"/>
      <c r="I1026" s="48"/>
    </row>
    <row r="1027" spans="2:9" x14ac:dyDescent="0.3">
      <c r="B1027" s="41"/>
      <c r="C1027" s="42"/>
      <c r="D1027" s="43"/>
      <c r="E1027" s="43"/>
      <c r="F1027" s="44"/>
      <c r="G1027" s="45"/>
      <c r="H1027" s="46"/>
      <c r="I1027" s="48"/>
    </row>
    <row r="1028" spans="2:9" x14ac:dyDescent="0.3">
      <c r="B1028" s="41"/>
      <c r="C1028" s="42"/>
      <c r="D1028" s="43"/>
      <c r="E1028" s="43"/>
      <c r="F1028" s="44"/>
      <c r="G1028" s="45"/>
      <c r="H1028" s="46"/>
      <c r="I1028" s="48"/>
    </row>
    <row r="1029" spans="2:9" x14ac:dyDescent="0.3">
      <c r="B1029" s="41"/>
      <c r="C1029" s="42"/>
      <c r="D1029" s="43"/>
      <c r="E1029" s="43"/>
      <c r="F1029" s="44"/>
      <c r="G1029" s="45"/>
      <c r="H1029" s="46"/>
      <c r="I1029" s="48"/>
    </row>
    <row r="1030" spans="2:9" x14ac:dyDescent="0.3">
      <c r="B1030" s="41"/>
      <c r="C1030" s="42"/>
      <c r="D1030" s="43"/>
      <c r="E1030" s="43"/>
      <c r="F1030" s="44"/>
      <c r="G1030" s="45"/>
      <c r="H1030" s="46"/>
      <c r="I1030" s="48"/>
    </row>
    <row r="1031" spans="2:9" x14ac:dyDescent="0.3">
      <c r="B1031" s="41"/>
      <c r="C1031" s="42"/>
      <c r="D1031" s="43"/>
      <c r="E1031" s="43"/>
      <c r="F1031" s="44"/>
      <c r="G1031" s="45"/>
      <c r="H1031" s="46"/>
      <c r="I1031" s="48"/>
    </row>
    <row r="1032" spans="2:9" x14ac:dyDescent="0.3">
      <c r="B1032" s="41"/>
      <c r="C1032" s="42"/>
      <c r="D1032" s="43"/>
      <c r="E1032" s="43"/>
      <c r="F1032" s="44"/>
      <c r="G1032" s="45"/>
      <c r="H1032" s="46"/>
      <c r="I1032" s="48"/>
    </row>
    <row r="1033" spans="2:9" x14ac:dyDescent="0.3">
      <c r="B1033" s="41"/>
      <c r="C1033" s="42"/>
      <c r="D1033" s="43"/>
      <c r="E1033" s="43"/>
      <c r="F1033" s="44"/>
      <c r="G1033" s="45"/>
      <c r="H1033" s="46"/>
      <c r="I1033" s="48"/>
    </row>
    <row r="1034" spans="2:9" x14ac:dyDescent="0.3">
      <c r="B1034" s="41"/>
      <c r="C1034" s="42"/>
      <c r="D1034" s="43"/>
      <c r="E1034" s="43"/>
      <c r="F1034" s="44"/>
      <c r="G1034" s="45"/>
      <c r="H1034" s="46"/>
      <c r="I1034" s="48"/>
    </row>
    <row r="1035" spans="2:9" x14ac:dyDescent="0.3">
      <c r="B1035" s="41"/>
      <c r="C1035" s="42"/>
      <c r="D1035" s="43"/>
      <c r="E1035" s="43"/>
      <c r="F1035" s="44"/>
      <c r="G1035" s="45"/>
      <c r="H1035" s="46"/>
      <c r="I1035" s="48"/>
    </row>
    <row r="1036" spans="2:9" x14ac:dyDescent="0.3">
      <c r="B1036" s="41"/>
      <c r="C1036" s="42"/>
      <c r="D1036" s="43"/>
      <c r="E1036" s="43"/>
      <c r="F1036" s="44"/>
      <c r="G1036" s="45"/>
      <c r="H1036" s="46"/>
      <c r="I1036" s="48"/>
    </row>
    <row r="1037" spans="2:9" x14ac:dyDescent="0.3">
      <c r="B1037" s="41"/>
      <c r="C1037" s="42"/>
      <c r="D1037" s="43"/>
      <c r="E1037" s="43"/>
      <c r="F1037" s="44"/>
      <c r="G1037" s="45"/>
      <c r="H1037" s="46"/>
      <c r="I1037" s="48"/>
    </row>
    <row r="1038" spans="2:9" x14ac:dyDescent="0.3">
      <c r="B1038" s="41"/>
      <c r="C1038" s="42"/>
      <c r="D1038" s="43"/>
      <c r="E1038" s="43"/>
      <c r="F1038" s="44"/>
      <c r="G1038" s="45"/>
      <c r="H1038" s="46"/>
      <c r="I1038" s="48"/>
    </row>
    <row r="1039" spans="2:9" x14ac:dyDescent="0.3">
      <c r="B1039" s="41"/>
      <c r="C1039" s="42"/>
      <c r="D1039" s="43"/>
      <c r="E1039" s="43"/>
      <c r="F1039" s="44"/>
      <c r="G1039" s="45"/>
      <c r="H1039" s="46"/>
      <c r="I1039" s="48"/>
    </row>
    <row r="1040" spans="2:9" x14ac:dyDescent="0.3">
      <c r="B1040" s="41"/>
      <c r="C1040" s="42"/>
      <c r="D1040" s="43"/>
      <c r="E1040" s="43"/>
      <c r="F1040" s="44"/>
      <c r="G1040" s="45"/>
      <c r="H1040" s="46"/>
      <c r="I1040" s="48"/>
    </row>
    <row r="1041" spans="2:9" x14ac:dyDescent="0.3">
      <c r="B1041" s="41"/>
      <c r="C1041" s="42"/>
      <c r="D1041" s="43"/>
      <c r="E1041" s="43"/>
      <c r="F1041" s="44"/>
      <c r="G1041" s="45"/>
      <c r="H1041" s="46"/>
      <c r="I1041" s="48"/>
    </row>
    <row r="1042" spans="2:9" x14ac:dyDescent="0.3">
      <c r="B1042" s="41"/>
      <c r="C1042" s="42"/>
      <c r="D1042" s="43"/>
      <c r="E1042" s="43"/>
      <c r="F1042" s="44"/>
      <c r="G1042" s="45"/>
      <c r="H1042" s="46"/>
      <c r="I1042" s="48"/>
    </row>
    <row r="1043" spans="2:9" x14ac:dyDescent="0.3">
      <c r="B1043" s="41"/>
      <c r="C1043" s="42"/>
      <c r="D1043" s="43"/>
      <c r="E1043" s="43"/>
      <c r="F1043" s="44"/>
      <c r="G1043" s="45"/>
      <c r="H1043" s="46"/>
      <c r="I1043" s="48"/>
    </row>
    <row r="1044" spans="2:9" x14ac:dyDescent="0.3">
      <c r="B1044" s="41"/>
      <c r="C1044" s="42"/>
      <c r="D1044" s="43"/>
      <c r="E1044" s="43"/>
      <c r="F1044" s="44"/>
      <c r="G1044" s="45"/>
      <c r="H1044" s="46"/>
      <c r="I1044" s="48"/>
    </row>
    <row r="1045" spans="2:9" x14ac:dyDescent="0.3">
      <c r="B1045" s="41"/>
      <c r="C1045" s="42"/>
      <c r="D1045" s="43"/>
      <c r="E1045" s="43"/>
      <c r="F1045" s="44"/>
      <c r="G1045" s="45"/>
      <c r="H1045" s="46"/>
      <c r="I1045" s="48"/>
    </row>
    <row r="1046" spans="2:9" x14ac:dyDescent="0.3">
      <c r="B1046" s="41"/>
      <c r="C1046" s="42"/>
      <c r="D1046" s="43"/>
      <c r="E1046" s="43"/>
      <c r="F1046" s="44"/>
      <c r="G1046" s="45"/>
      <c r="H1046" s="46"/>
      <c r="I1046" s="48"/>
    </row>
    <row r="1047" spans="2:9" x14ac:dyDescent="0.3">
      <c r="B1047" s="41"/>
      <c r="C1047" s="42"/>
      <c r="D1047" s="43"/>
      <c r="E1047" s="43"/>
      <c r="F1047" s="44"/>
      <c r="G1047" s="45"/>
      <c r="H1047" s="46"/>
      <c r="I1047" s="48"/>
    </row>
    <row r="1048" spans="2:9" x14ac:dyDescent="0.3">
      <c r="B1048" s="41"/>
      <c r="C1048" s="42"/>
      <c r="D1048" s="43"/>
      <c r="E1048" s="43"/>
      <c r="F1048" s="44"/>
      <c r="G1048" s="45"/>
      <c r="H1048" s="46"/>
      <c r="I1048" s="48"/>
    </row>
    <row r="1049" spans="2:9" x14ac:dyDescent="0.3">
      <c r="B1049" s="41"/>
      <c r="C1049" s="42"/>
      <c r="D1049" s="43"/>
      <c r="E1049" s="43"/>
      <c r="F1049" s="44"/>
      <c r="G1049" s="45"/>
      <c r="H1049" s="46"/>
      <c r="I1049" s="48"/>
    </row>
    <row r="1050" spans="2:9" x14ac:dyDescent="0.3">
      <c r="B1050" s="41"/>
      <c r="C1050" s="42"/>
      <c r="D1050" s="43"/>
      <c r="E1050" s="43"/>
      <c r="F1050" s="44"/>
      <c r="G1050" s="45"/>
      <c r="H1050" s="46"/>
      <c r="I1050" s="48"/>
    </row>
    <row r="1051" spans="2:9" x14ac:dyDescent="0.3">
      <c r="B1051" s="41"/>
      <c r="C1051" s="42"/>
      <c r="D1051" s="43"/>
      <c r="E1051" s="43"/>
      <c r="F1051" s="44"/>
      <c r="G1051" s="45"/>
      <c r="H1051" s="46"/>
      <c r="I1051" s="48"/>
    </row>
    <row r="1052" spans="2:9" x14ac:dyDescent="0.3">
      <c r="B1052" s="41"/>
      <c r="C1052" s="42"/>
      <c r="D1052" s="43"/>
      <c r="E1052" s="43"/>
      <c r="F1052" s="44"/>
      <c r="G1052" s="45"/>
      <c r="H1052" s="46"/>
      <c r="I1052" s="48"/>
    </row>
    <row r="1053" spans="2:9" x14ac:dyDescent="0.3">
      <c r="B1053" s="41"/>
      <c r="C1053" s="42"/>
      <c r="D1053" s="43"/>
      <c r="E1053" s="43"/>
      <c r="F1053" s="44"/>
      <c r="G1053" s="45"/>
      <c r="H1053" s="46"/>
      <c r="I1053" s="48"/>
    </row>
    <row r="1054" spans="2:9" x14ac:dyDescent="0.3">
      <c r="B1054" s="41"/>
      <c r="C1054" s="42"/>
      <c r="D1054" s="43"/>
      <c r="E1054" s="43"/>
      <c r="F1054" s="44"/>
      <c r="G1054" s="45"/>
      <c r="H1054" s="46"/>
      <c r="I1054" s="48"/>
    </row>
    <row r="1055" spans="2:9" x14ac:dyDescent="0.3">
      <c r="B1055" s="41"/>
      <c r="C1055" s="42"/>
      <c r="D1055" s="43"/>
      <c r="E1055" s="43"/>
      <c r="F1055" s="44"/>
      <c r="G1055" s="45"/>
      <c r="H1055" s="46"/>
      <c r="I1055" s="48"/>
    </row>
    <row r="1056" spans="2:9" x14ac:dyDescent="0.3">
      <c r="B1056" s="41"/>
      <c r="C1056" s="42"/>
      <c r="D1056" s="43"/>
      <c r="E1056" s="43"/>
      <c r="F1056" s="44"/>
      <c r="G1056" s="45"/>
      <c r="H1056" s="46"/>
      <c r="I1056" s="48"/>
    </row>
    <row r="1057" spans="2:9" x14ac:dyDescent="0.3">
      <c r="B1057" s="41"/>
      <c r="C1057" s="42"/>
      <c r="D1057" s="43"/>
      <c r="E1057" s="43"/>
      <c r="F1057" s="44"/>
      <c r="G1057" s="45"/>
      <c r="H1057" s="46"/>
      <c r="I1057" s="48"/>
    </row>
    <row r="1058" spans="2:9" x14ac:dyDescent="0.3">
      <c r="B1058" s="41"/>
      <c r="C1058" s="42"/>
      <c r="D1058" s="43"/>
      <c r="E1058" s="43"/>
      <c r="F1058" s="44"/>
      <c r="G1058" s="45"/>
      <c r="H1058" s="46"/>
      <c r="I1058" s="48"/>
    </row>
    <row r="1059" spans="2:9" x14ac:dyDescent="0.3">
      <c r="B1059" s="41"/>
      <c r="C1059" s="42"/>
      <c r="D1059" s="43"/>
      <c r="E1059" s="43"/>
      <c r="F1059" s="44"/>
      <c r="G1059" s="45"/>
      <c r="H1059" s="46"/>
      <c r="I1059" s="48"/>
    </row>
    <row r="1060" spans="2:9" x14ac:dyDescent="0.3">
      <c r="B1060" s="41"/>
      <c r="C1060" s="42"/>
      <c r="D1060" s="43"/>
      <c r="E1060" s="43"/>
      <c r="F1060" s="44"/>
      <c r="G1060" s="45"/>
      <c r="H1060" s="46"/>
      <c r="I1060" s="48"/>
    </row>
    <row r="1061" spans="2:9" x14ac:dyDescent="0.3">
      <c r="B1061" s="41"/>
      <c r="C1061" s="42"/>
      <c r="D1061" s="43"/>
      <c r="E1061" s="43"/>
      <c r="F1061" s="44"/>
      <c r="G1061" s="45"/>
      <c r="H1061" s="46"/>
      <c r="I1061" s="48"/>
    </row>
    <row r="1062" spans="2:9" x14ac:dyDescent="0.3">
      <c r="B1062" s="41"/>
      <c r="C1062" s="42"/>
      <c r="D1062" s="43"/>
      <c r="E1062" s="43"/>
      <c r="F1062" s="44"/>
      <c r="G1062" s="45"/>
      <c r="H1062" s="46"/>
      <c r="I1062" s="48"/>
    </row>
    <row r="1063" spans="2:9" x14ac:dyDescent="0.3">
      <c r="B1063" s="41"/>
      <c r="C1063" s="42"/>
      <c r="D1063" s="43"/>
      <c r="E1063" s="43"/>
      <c r="F1063" s="44"/>
      <c r="G1063" s="45"/>
      <c r="H1063" s="46"/>
      <c r="I1063" s="48"/>
    </row>
    <row r="1064" spans="2:9" x14ac:dyDescent="0.3">
      <c r="B1064" s="41"/>
      <c r="C1064" s="42"/>
      <c r="D1064" s="43"/>
      <c r="E1064" s="43"/>
      <c r="F1064" s="44"/>
      <c r="G1064" s="45"/>
      <c r="H1064" s="46"/>
      <c r="I1064" s="48"/>
    </row>
    <row r="1065" spans="2:9" x14ac:dyDescent="0.3">
      <c r="B1065" s="41"/>
      <c r="C1065" s="42"/>
      <c r="D1065" s="43"/>
      <c r="E1065" s="43"/>
      <c r="F1065" s="44"/>
      <c r="G1065" s="45"/>
      <c r="H1065" s="46"/>
      <c r="I1065" s="48"/>
    </row>
    <row r="1066" spans="2:9" x14ac:dyDescent="0.3">
      <c r="B1066" s="41"/>
      <c r="C1066" s="42"/>
      <c r="D1066" s="43"/>
      <c r="E1066" s="43"/>
      <c r="F1066" s="44"/>
      <c r="G1066" s="45"/>
      <c r="H1066" s="46"/>
      <c r="I1066" s="48"/>
    </row>
    <row r="1067" spans="2:9" x14ac:dyDescent="0.3">
      <c r="B1067" s="41"/>
      <c r="C1067" s="42"/>
      <c r="D1067" s="43"/>
      <c r="E1067" s="43"/>
      <c r="F1067" s="44"/>
      <c r="G1067" s="45"/>
      <c r="H1067" s="46"/>
      <c r="I1067" s="48"/>
    </row>
    <row r="1068" spans="2:9" x14ac:dyDescent="0.3">
      <c r="B1068" s="41"/>
      <c r="C1068" s="42"/>
      <c r="D1068" s="43"/>
      <c r="E1068" s="43"/>
      <c r="F1068" s="44"/>
      <c r="G1068" s="45"/>
      <c r="H1068" s="46"/>
      <c r="I1068" s="48"/>
    </row>
    <row r="1069" spans="2:9" x14ac:dyDescent="0.3">
      <c r="B1069" s="41"/>
      <c r="C1069" s="42"/>
      <c r="D1069" s="43"/>
      <c r="E1069" s="43"/>
      <c r="F1069" s="44"/>
      <c r="G1069" s="45"/>
      <c r="H1069" s="46"/>
      <c r="I1069" s="48"/>
    </row>
    <row r="1070" spans="2:9" x14ac:dyDescent="0.3">
      <c r="B1070" s="41"/>
      <c r="C1070" s="42"/>
      <c r="D1070" s="43"/>
      <c r="E1070" s="43"/>
      <c r="F1070" s="44"/>
      <c r="G1070" s="45"/>
      <c r="H1070" s="46"/>
      <c r="I1070" s="48"/>
    </row>
    <row r="1071" spans="2:9" x14ac:dyDescent="0.3">
      <c r="B1071" s="41"/>
      <c r="C1071" s="42"/>
      <c r="D1071" s="43"/>
      <c r="E1071" s="43"/>
      <c r="F1071" s="44"/>
      <c r="G1071" s="45"/>
      <c r="H1071" s="46"/>
      <c r="I1071" s="48"/>
    </row>
    <row r="1072" spans="2:9" x14ac:dyDescent="0.3">
      <c r="B1072" s="41"/>
      <c r="C1072" s="42"/>
      <c r="D1072" s="43"/>
      <c r="E1072" s="43"/>
      <c r="F1072" s="44"/>
      <c r="G1072" s="45"/>
      <c r="H1072" s="46"/>
      <c r="I1072" s="48"/>
    </row>
    <row r="1073" spans="2:9" x14ac:dyDescent="0.3">
      <c r="B1073" s="41"/>
      <c r="C1073" s="42"/>
      <c r="D1073" s="43"/>
      <c r="E1073" s="43"/>
      <c r="F1073" s="44"/>
      <c r="G1073" s="45"/>
      <c r="H1073" s="46"/>
      <c r="I1073" s="48"/>
    </row>
    <row r="1074" spans="2:9" x14ac:dyDescent="0.3">
      <c r="B1074" s="41"/>
      <c r="C1074" s="42"/>
      <c r="D1074" s="43"/>
      <c r="E1074" s="43"/>
      <c r="F1074" s="44"/>
      <c r="G1074" s="45"/>
      <c r="H1074" s="46"/>
      <c r="I1074" s="48"/>
    </row>
    <row r="1075" spans="2:9" x14ac:dyDescent="0.3">
      <c r="B1075" s="41"/>
      <c r="C1075" s="42"/>
      <c r="D1075" s="43"/>
      <c r="E1075" s="43"/>
      <c r="F1075" s="44"/>
      <c r="G1075" s="45"/>
      <c r="H1075" s="46"/>
      <c r="I1075" s="48"/>
    </row>
    <row r="1076" spans="2:9" x14ac:dyDescent="0.3">
      <c r="B1076" s="41"/>
      <c r="C1076" s="42"/>
      <c r="D1076" s="43"/>
      <c r="E1076" s="43"/>
      <c r="F1076" s="44"/>
      <c r="G1076" s="45"/>
      <c r="H1076" s="46"/>
      <c r="I1076" s="48"/>
    </row>
    <row r="1077" spans="2:9" x14ac:dyDescent="0.3">
      <c r="B1077" s="41"/>
      <c r="C1077" s="42"/>
      <c r="D1077" s="43"/>
      <c r="E1077" s="43"/>
      <c r="F1077" s="44"/>
      <c r="G1077" s="45"/>
      <c r="H1077" s="46"/>
      <c r="I1077" s="48"/>
    </row>
    <row r="1078" spans="2:9" x14ac:dyDescent="0.3">
      <c r="B1078" s="41"/>
      <c r="C1078" s="42"/>
      <c r="D1078" s="43"/>
      <c r="E1078" s="43"/>
      <c r="F1078" s="44"/>
      <c r="G1078" s="45"/>
      <c r="H1078" s="46"/>
      <c r="I1078" s="48"/>
    </row>
    <row r="1079" spans="2:9" x14ac:dyDescent="0.3">
      <c r="B1079" s="41"/>
      <c r="C1079" s="42"/>
      <c r="D1079" s="43"/>
      <c r="E1079" s="43"/>
      <c r="F1079" s="44"/>
      <c r="G1079" s="45"/>
      <c r="H1079" s="46"/>
      <c r="I1079" s="48"/>
    </row>
    <row r="1080" spans="2:9" x14ac:dyDescent="0.3">
      <c r="B1080" s="41"/>
      <c r="C1080" s="42"/>
      <c r="D1080" s="43"/>
      <c r="E1080" s="43"/>
      <c r="F1080" s="44"/>
      <c r="G1080" s="45"/>
      <c r="H1080" s="46"/>
      <c r="I1080" s="48"/>
    </row>
    <row r="1081" spans="2:9" x14ac:dyDescent="0.3">
      <c r="B1081" s="41"/>
      <c r="C1081" s="42"/>
      <c r="D1081" s="43"/>
      <c r="E1081" s="43"/>
      <c r="F1081" s="44"/>
      <c r="G1081" s="45"/>
      <c r="H1081" s="46"/>
      <c r="I1081" s="48"/>
    </row>
    <row r="1082" spans="2:9" x14ac:dyDescent="0.3">
      <c r="B1082" s="41"/>
      <c r="C1082" s="42"/>
      <c r="D1082" s="43"/>
      <c r="E1082" s="43"/>
      <c r="F1082" s="44"/>
      <c r="G1082" s="45"/>
      <c r="H1082" s="46"/>
      <c r="I1082" s="48"/>
    </row>
    <row r="1083" spans="2:9" x14ac:dyDescent="0.3">
      <c r="B1083" s="41"/>
      <c r="C1083" s="42"/>
      <c r="D1083" s="43"/>
      <c r="E1083" s="43"/>
      <c r="F1083" s="44"/>
      <c r="G1083" s="45"/>
      <c r="H1083" s="46"/>
      <c r="I1083" s="48"/>
    </row>
    <row r="1084" spans="2:9" x14ac:dyDescent="0.3">
      <c r="B1084" s="41"/>
      <c r="C1084" s="42"/>
      <c r="D1084" s="43"/>
      <c r="E1084" s="43"/>
      <c r="F1084" s="44"/>
      <c r="G1084" s="45"/>
      <c r="H1084" s="46"/>
      <c r="I1084" s="48"/>
    </row>
    <row r="1085" spans="2:9" x14ac:dyDescent="0.3">
      <c r="B1085" s="41"/>
      <c r="C1085" s="42"/>
      <c r="D1085" s="43"/>
      <c r="E1085" s="43"/>
      <c r="F1085" s="44"/>
      <c r="G1085" s="45"/>
      <c r="H1085" s="46"/>
      <c r="I1085" s="48"/>
    </row>
    <row r="1086" spans="2:9" x14ac:dyDescent="0.3">
      <c r="B1086" s="41"/>
      <c r="C1086" s="42"/>
      <c r="D1086" s="43"/>
      <c r="E1086" s="43"/>
      <c r="F1086" s="44"/>
      <c r="G1086" s="45"/>
      <c r="H1086" s="46"/>
      <c r="I1086" s="48"/>
    </row>
    <row r="1087" spans="2:9" x14ac:dyDescent="0.3">
      <c r="B1087" s="41"/>
      <c r="C1087" s="42"/>
      <c r="D1087" s="43"/>
      <c r="E1087" s="43"/>
      <c r="F1087" s="44"/>
      <c r="G1087" s="45"/>
      <c r="H1087" s="46"/>
      <c r="I1087" s="48"/>
    </row>
    <row r="1088" spans="2:9" x14ac:dyDescent="0.3">
      <c r="B1088" s="41"/>
      <c r="C1088" s="42"/>
      <c r="D1088" s="43"/>
      <c r="E1088" s="43"/>
      <c r="F1088" s="44"/>
      <c r="G1088" s="45"/>
      <c r="H1088" s="46"/>
      <c r="I1088" s="48"/>
    </row>
    <row r="1089" spans="2:9" x14ac:dyDescent="0.3">
      <c r="B1089" s="41"/>
      <c r="C1089" s="42"/>
      <c r="D1089" s="43"/>
      <c r="E1089" s="43"/>
      <c r="F1089" s="44"/>
      <c r="G1089" s="45"/>
      <c r="H1089" s="46"/>
      <c r="I1089" s="48"/>
    </row>
    <row r="1090" spans="2:9" x14ac:dyDescent="0.3">
      <c r="B1090" s="41"/>
      <c r="C1090" s="42"/>
      <c r="D1090" s="43"/>
      <c r="E1090" s="43"/>
      <c r="F1090" s="44"/>
      <c r="G1090" s="45"/>
      <c r="H1090" s="46"/>
      <c r="I1090" s="48"/>
    </row>
    <row r="1091" spans="2:9" x14ac:dyDescent="0.3">
      <c r="B1091" s="41"/>
      <c r="C1091" s="42"/>
      <c r="D1091" s="43"/>
      <c r="E1091" s="43"/>
      <c r="F1091" s="44"/>
      <c r="G1091" s="45"/>
      <c r="H1091" s="46"/>
      <c r="I1091" s="48"/>
    </row>
    <row r="1092" spans="2:9" x14ac:dyDescent="0.3">
      <c r="B1092" s="41"/>
      <c r="C1092" s="42"/>
      <c r="D1092" s="43"/>
      <c r="E1092" s="43"/>
      <c r="F1092" s="44"/>
      <c r="G1092" s="45"/>
      <c r="H1092" s="46"/>
      <c r="I1092" s="48"/>
    </row>
    <row r="1093" spans="2:9" x14ac:dyDescent="0.3">
      <c r="B1093" s="41"/>
      <c r="C1093" s="42"/>
      <c r="D1093" s="43"/>
      <c r="E1093" s="43"/>
      <c r="F1093" s="44"/>
      <c r="G1093" s="45"/>
      <c r="H1093" s="46"/>
      <c r="I1093" s="48"/>
    </row>
    <row r="1094" spans="2:9" x14ac:dyDescent="0.3">
      <c r="B1094" s="41"/>
      <c r="C1094" s="42"/>
      <c r="D1094" s="43"/>
      <c r="E1094" s="43"/>
      <c r="F1094" s="44"/>
      <c r="G1094" s="45"/>
      <c r="H1094" s="46"/>
      <c r="I1094" s="48"/>
    </row>
    <row r="1095" spans="2:9" x14ac:dyDescent="0.3">
      <c r="B1095" s="41"/>
      <c r="C1095" s="42"/>
      <c r="D1095" s="43"/>
      <c r="E1095" s="43"/>
      <c r="F1095" s="44"/>
      <c r="G1095" s="45"/>
      <c r="H1095" s="46"/>
      <c r="I1095" s="48"/>
    </row>
    <row r="1096" spans="2:9" x14ac:dyDescent="0.3">
      <c r="B1096" s="41"/>
      <c r="C1096" s="42"/>
      <c r="D1096" s="43"/>
      <c r="E1096" s="43"/>
      <c r="F1096" s="44"/>
      <c r="G1096" s="45"/>
      <c r="H1096" s="46"/>
      <c r="I1096" s="48"/>
    </row>
    <row r="1097" spans="2:9" x14ac:dyDescent="0.3">
      <c r="B1097" s="41"/>
      <c r="C1097" s="42"/>
      <c r="D1097" s="43"/>
      <c r="E1097" s="43"/>
      <c r="F1097" s="44"/>
      <c r="G1097" s="45"/>
      <c r="H1097" s="46"/>
      <c r="I1097" s="48"/>
    </row>
    <row r="1098" spans="2:9" x14ac:dyDescent="0.3">
      <c r="B1098" s="41"/>
      <c r="C1098" s="42"/>
      <c r="D1098" s="43"/>
      <c r="E1098" s="43"/>
      <c r="F1098" s="44"/>
      <c r="G1098" s="45"/>
      <c r="H1098" s="46"/>
      <c r="I1098" s="48"/>
    </row>
    <row r="1099" spans="2:9" x14ac:dyDescent="0.3">
      <c r="B1099" s="41"/>
      <c r="C1099" s="42"/>
      <c r="D1099" s="43"/>
      <c r="E1099" s="43"/>
      <c r="F1099" s="44"/>
      <c r="G1099" s="45"/>
      <c r="H1099" s="46"/>
      <c r="I1099" s="48"/>
    </row>
    <row r="1100" spans="2:9" x14ac:dyDescent="0.3">
      <c r="B1100" s="41"/>
      <c r="C1100" s="42"/>
      <c r="D1100" s="43"/>
      <c r="E1100" s="43"/>
      <c r="F1100" s="44"/>
      <c r="G1100" s="45"/>
      <c r="H1100" s="46"/>
      <c r="I1100" s="48"/>
    </row>
    <row r="1101" spans="2:9" x14ac:dyDescent="0.3">
      <c r="B1101" s="41"/>
      <c r="C1101" s="42"/>
      <c r="D1101" s="43"/>
      <c r="E1101" s="43"/>
      <c r="F1101" s="44"/>
      <c r="G1101" s="45"/>
      <c r="H1101" s="46"/>
      <c r="I1101" s="48"/>
    </row>
    <row r="1102" spans="2:9" x14ac:dyDescent="0.3">
      <c r="B1102" s="41"/>
      <c r="C1102" s="42"/>
      <c r="D1102" s="43"/>
      <c r="E1102" s="43"/>
      <c r="F1102" s="44"/>
      <c r="G1102" s="45"/>
      <c r="H1102" s="46"/>
      <c r="I1102" s="48"/>
    </row>
    <row r="1103" spans="2:9" x14ac:dyDescent="0.3">
      <c r="B1103" s="41"/>
      <c r="C1103" s="42"/>
      <c r="D1103" s="43"/>
      <c r="E1103" s="43"/>
      <c r="F1103" s="44"/>
      <c r="G1103" s="45"/>
      <c r="H1103" s="46"/>
      <c r="I1103" s="48"/>
    </row>
    <row r="1104" spans="2:9" x14ac:dyDescent="0.3">
      <c r="B1104" s="41"/>
      <c r="C1104" s="42"/>
      <c r="D1104" s="43"/>
      <c r="E1104" s="43"/>
      <c r="F1104" s="44"/>
      <c r="G1104" s="45"/>
      <c r="H1104" s="46"/>
      <c r="I1104" s="48"/>
    </row>
    <row r="1105" spans="2:9" x14ac:dyDescent="0.3">
      <c r="B1105" s="41"/>
      <c r="C1105" s="42"/>
      <c r="D1105" s="43"/>
      <c r="E1105" s="43"/>
      <c r="F1105" s="44"/>
      <c r="G1105" s="45"/>
      <c r="H1105" s="46"/>
      <c r="I1105" s="48"/>
    </row>
    <row r="1106" spans="2:9" x14ac:dyDescent="0.3">
      <c r="B1106" s="41"/>
      <c r="C1106" s="42"/>
      <c r="D1106" s="43"/>
      <c r="E1106" s="43"/>
      <c r="F1106" s="44"/>
      <c r="G1106" s="45"/>
      <c r="H1106" s="46"/>
      <c r="I1106" s="48"/>
    </row>
    <row r="1107" spans="2:9" x14ac:dyDescent="0.3">
      <c r="B1107" s="41"/>
      <c r="C1107" s="42"/>
      <c r="D1107" s="43"/>
      <c r="E1107" s="43"/>
      <c r="F1107" s="44"/>
      <c r="G1107" s="45"/>
      <c r="H1107" s="46"/>
      <c r="I1107" s="48"/>
    </row>
    <row r="1108" spans="2:9" x14ac:dyDescent="0.3">
      <c r="B1108" s="41"/>
      <c r="C1108" s="42"/>
      <c r="D1108" s="43"/>
      <c r="E1108" s="43"/>
      <c r="F1108" s="44"/>
      <c r="G1108" s="45"/>
      <c r="H1108" s="46"/>
      <c r="I1108" s="48"/>
    </row>
    <row r="1109" spans="2:9" x14ac:dyDescent="0.3">
      <c r="B1109" s="41"/>
      <c r="C1109" s="42"/>
      <c r="D1109" s="43"/>
      <c r="E1109" s="43"/>
      <c r="F1109" s="44"/>
      <c r="G1109" s="45"/>
      <c r="H1109" s="46"/>
      <c r="I1109" s="48"/>
    </row>
    <row r="1110" spans="2:9" x14ac:dyDescent="0.3">
      <c r="B1110" s="41"/>
      <c r="C1110" s="42"/>
      <c r="D1110" s="43"/>
      <c r="E1110" s="43"/>
      <c r="F1110" s="44"/>
      <c r="G1110" s="45"/>
      <c r="H1110" s="46"/>
      <c r="I1110" s="48"/>
    </row>
    <row r="1111" spans="2:9" x14ac:dyDescent="0.3">
      <c r="B1111" s="41"/>
      <c r="C1111" s="42"/>
      <c r="D1111" s="43"/>
      <c r="E1111" s="43"/>
      <c r="F1111" s="44"/>
      <c r="G1111" s="45"/>
      <c r="H1111" s="46"/>
      <c r="I1111" s="48"/>
    </row>
    <row r="1112" spans="2:9" x14ac:dyDescent="0.3">
      <c r="B1112" s="41"/>
      <c r="C1112" s="42"/>
      <c r="D1112" s="43"/>
      <c r="E1112" s="43"/>
      <c r="F1112" s="44"/>
      <c r="G1112" s="45"/>
      <c r="H1112" s="46"/>
      <c r="I1112" s="48"/>
    </row>
    <row r="1113" spans="2:9" x14ac:dyDescent="0.3">
      <c r="B1113" s="41"/>
      <c r="C1113" s="42"/>
      <c r="D1113" s="43"/>
      <c r="E1113" s="43"/>
      <c r="F1113" s="44"/>
      <c r="G1113" s="45"/>
      <c r="H1113" s="46"/>
      <c r="I1113" s="48"/>
    </row>
    <row r="1114" spans="2:9" x14ac:dyDescent="0.3">
      <c r="B1114" s="41"/>
      <c r="C1114" s="42"/>
      <c r="D1114" s="43"/>
      <c r="E1114" s="43"/>
      <c r="F1114" s="44"/>
      <c r="G1114" s="45"/>
      <c r="H1114" s="46"/>
      <c r="I1114" s="48"/>
    </row>
    <row r="1115" spans="2:9" x14ac:dyDescent="0.3">
      <c r="B1115" s="41"/>
      <c r="C1115" s="42"/>
      <c r="D1115" s="43"/>
      <c r="E1115" s="43"/>
      <c r="F1115" s="44"/>
      <c r="G1115" s="45"/>
      <c r="H1115" s="46"/>
      <c r="I1115" s="48"/>
    </row>
    <row r="1116" spans="2:9" x14ac:dyDescent="0.3">
      <c r="B1116" s="41"/>
      <c r="C1116" s="42"/>
      <c r="D1116" s="43"/>
      <c r="E1116" s="43"/>
      <c r="F1116" s="44"/>
      <c r="G1116" s="45"/>
      <c r="H1116" s="46"/>
      <c r="I1116" s="48"/>
    </row>
    <row r="1117" spans="2:9" x14ac:dyDescent="0.3">
      <c r="B1117" s="41"/>
      <c r="C1117" s="42"/>
      <c r="D1117" s="43"/>
      <c r="E1117" s="43"/>
      <c r="F1117" s="44"/>
      <c r="G1117" s="45"/>
      <c r="H1117" s="46"/>
      <c r="I1117" s="48"/>
    </row>
    <row r="1118" spans="2:9" x14ac:dyDescent="0.3">
      <c r="B1118" s="41"/>
      <c r="C1118" s="42"/>
      <c r="D1118" s="43"/>
      <c r="E1118" s="43"/>
      <c r="F1118" s="44"/>
      <c r="G1118" s="45"/>
      <c r="H1118" s="46"/>
      <c r="I1118" s="48"/>
    </row>
    <row r="1119" spans="2:9" x14ac:dyDescent="0.3">
      <c r="B1119" s="41"/>
      <c r="C1119" s="42"/>
      <c r="D1119" s="43"/>
      <c r="E1119" s="43"/>
      <c r="F1119" s="44"/>
      <c r="G1119" s="45"/>
      <c r="H1119" s="46"/>
      <c r="I1119" s="48"/>
    </row>
    <row r="1120" spans="2:9" x14ac:dyDescent="0.3">
      <c r="B1120" s="41"/>
      <c r="C1120" s="42"/>
      <c r="D1120" s="43"/>
      <c r="E1120" s="43"/>
      <c r="F1120" s="44"/>
      <c r="G1120" s="45"/>
      <c r="H1120" s="46"/>
      <c r="I1120" s="48"/>
    </row>
    <row r="1121" spans="2:9" x14ac:dyDescent="0.3">
      <c r="B1121" s="41"/>
      <c r="C1121" s="42"/>
      <c r="D1121" s="43"/>
      <c r="E1121" s="43"/>
      <c r="F1121" s="44"/>
      <c r="G1121" s="45"/>
      <c r="H1121" s="46"/>
      <c r="I1121" s="48"/>
    </row>
    <row r="1122" spans="2:9" x14ac:dyDescent="0.3">
      <c r="B1122" s="41"/>
      <c r="C1122" s="42"/>
      <c r="D1122" s="43"/>
      <c r="E1122" s="43"/>
      <c r="F1122" s="44"/>
      <c r="G1122" s="45"/>
      <c r="H1122" s="46"/>
      <c r="I1122" s="48"/>
    </row>
    <row r="1123" spans="2:9" x14ac:dyDescent="0.3">
      <c r="B1123" s="41"/>
      <c r="C1123" s="42"/>
      <c r="D1123" s="43"/>
      <c r="E1123" s="43"/>
      <c r="F1123" s="44"/>
      <c r="G1123" s="45"/>
      <c r="H1123" s="46"/>
      <c r="I1123" s="48"/>
    </row>
    <row r="1124" spans="2:9" x14ac:dyDescent="0.3">
      <c r="B1124" s="41"/>
      <c r="C1124" s="42"/>
      <c r="D1124" s="43"/>
      <c r="E1124" s="43"/>
      <c r="F1124" s="44"/>
      <c r="G1124" s="45"/>
      <c r="H1124" s="46"/>
      <c r="I1124" s="48"/>
    </row>
    <row r="1125" spans="2:9" x14ac:dyDescent="0.3">
      <c r="B1125" s="41"/>
      <c r="C1125" s="42"/>
      <c r="D1125" s="43"/>
      <c r="E1125" s="43"/>
      <c r="F1125" s="44"/>
      <c r="G1125" s="45"/>
      <c r="H1125" s="46"/>
      <c r="I1125" s="48"/>
    </row>
    <row r="1126" spans="2:9" x14ac:dyDescent="0.3">
      <c r="B1126" s="41"/>
      <c r="C1126" s="42"/>
      <c r="D1126" s="43"/>
      <c r="E1126" s="43"/>
      <c r="F1126" s="44"/>
      <c r="G1126" s="45"/>
      <c r="H1126" s="46"/>
      <c r="I1126" s="48"/>
    </row>
    <row r="1127" spans="2:9" x14ac:dyDescent="0.3">
      <c r="B1127" s="41"/>
      <c r="C1127" s="42"/>
      <c r="D1127" s="43"/>
      <c r="E1127" s="43"/>
      <c r="F1127" s="44"/>
      <c r="G1127" s="45"/>
      <c r="H1127" s="46"/>
      <c r="I1127" s="48"/>
    </row>
    <row r="1128" spans="2:9" x14ac:dyDescent="0.3">
      <c r="B1128" s="41"/>
      <c r="C1128" s="42"/>
      <c r="D1128" s="43"/>
      <c r="E1128" s="43"/>
      <c r="F1128" s="44"/>
      <c r="G1128" s="45"/>
      <c r="H1128" s="46"/>
      <c r="I1128" s="48"/>
    </row>
    <row r="1129" spans="2:9" x14ac:dyDescent="0.3">
      <c r="B1129" s="41"/>
      <c r="C1129" s="42"/>
      <c r="D1129" s="43"/>
      <c r="E1129" s="43"/>
      <c r="F1129" s="44"/>
      <c r="G1129" s="45"/>
      <c r="H1129" s="46"/>
      <c r="I1129" s="48"/>
    </row>
    <row r="1130" spans="2:9" x14ac:dyDescent="0.3">
      <c r="B1130" s="41"/>
      <c r="C1130" s="42"/>
      <c r="D1130" s="43"/>
      <c r="E1130" s="43"/>
      <c r="F1130" s="44"/>
      <c r="G1130" s="45"/>
      <c r="H1130" s="46"/>
      <c r="I1130" s="48"/>
    </row>
    <row r="1131" spans="2:9" x14ac:dyDescent="0.3">
      <c r="B1131" s="41"/>
      <c r="C1131" s="42"/>
      <c r="D1131" s="43"/>
      <c r="E1131" s="43"/>
      <c r="F1131" s="44"/>
      <c r="G1131" s="45"/>
      <c r="H1131" s="46"/>
      <c r="I1131" s="48"/>
    </row>
    <row r="1132" spans="2:9" x14ac:dyDescent="0.3">
      <c r="B1132" s="41"/>
      <c r="C1132" s="42"/>
      <c r="D1132" s="43"/>
      <c r="E1132" s="43"/>
      <c r="F1132" s="44"/>
      <c r="G1132" s="45"/>
      <c r="H1132" s="46"/>
      <c r="I1132" s="48"/>
    </row>
    <row r="1133" spans="2:9" x14ac:dyDescent="0.3">
      <c r="B1133" s="41"/>
      <c r="C1133" s="42"/>
      <c r="D1133" s="43"/>
      <c r="E1133" s="43"/>
      <c r="F1133" s="44"/>
      <c r="G1133" s="45"/>
      <c r="H1133" s="46"/>
      <c r="I1133" s="48"/>
    </row>
    <row r="1134" spans="2:9" x14ac:dyDescent="0.3">
      <c r="B1134" s="41"/>
      <c r="C1134" s="42"/>
      <c r="D1134" s="43"/>
      <c r="E1134" s="43"/>
      <c r="F1134" s="44"/>
      <c r="G1134" s="45"/>
      <c r="H1134" s="46"/>
      <c r="I1134" s="48"/>
    </row>
    <row r="1135" spans="2:9" x14ac:dyDescent="0.3">
      <c r="B1135" s="41"/>
      <c r="C1135" s="42"/>
      <c r="D1135" s="43"/>
      <c r="E1135" s="43"/>
      <c r="F1135" s="44"/>
      <c r="G1135" s="45"/>
      <c r="H1135" s="46"/>
      <c r="I1135" s="48"/>
    </row>
    <row r="1136" spans="2:9" x14ac:dyDescent="0.3">
      <c r="B1136" s="41"/>
      <c r="C1136" s="42"/>
      <c r="D1136" s="43"/>
      <c r="E1136" s="43"/>
      <c r="F1136" s="44"/>
      <c r="G1136" s="45"/>
      <c r="H1136" s="46"/>
      <c r="I1136" s="48"/>
    </row>
    <row r="1137" spans="2:9" x14ac:dyDescent="0.3">
      <c r="B1137" s="41"/>
      <c r="C1137" s="42"/>
      <c r="D1137" s="43"/>
      <c r="E1137" s="43"/>
      <c r="F1137" s="44"/>
      <c r="G1137" s="45"/>
      <c r="H1137" s="46"/>
      <c r="I1137" s="48"/>
    </row>
    <row r="1138" spans="2:9" x14ac:dyDescent="0.3">
      <c r="B1138" s="41"/>
      <c r="C1138" s="42"/>
      <c r="D1138" s="43"/>
      <c r="E1138" s="43"/>
      <c r="F1138" s="44"/>
      <c r="G1138" s="45"/>
      <c r="H1138" s="46"/>
      <c r="I1138" s="48"/>
    </row>
    <row r="1139" spans="2:9" x14ac:dyDescent="0.3">
      <c r="B1139" s="41"/>
      <c r="C1139" s="42"/>
      <c r="D1139" s="43"/>
      <c r="E1139" s="43"/>
      <c r="F1139" s="44"/>
      <c r="G1139" s="45"/>
      <c r="H1139" s="46"/>
      <c r="I1139" s="48"/>
    </row>
    <row r="1140" spans="2:9" x14ac:dyDescent="0.3">
      <c r="B1140" s="41"/>
      <c r="C1140" s="42"/>
      <c r="D1140" s="43"/>
      <c r="E1140" s="43"/>
      <c r="F1140" s="44"/>
      <c r="G1140" s="45"/>
      <c r="H1140" s="46"/>
      <c r="I1140" s="48"/>
    </row>
    <row r="1141" spans="2:9" x14ac:dyDescent="0.3">
      <c r="B1141" s="41"/>
      <c r="C1141" s="42"/>
      <c r="D1141" s="43"/>
      <c r="E1141" s="43"/>
      <c r="F1141" s="44"/>
      <c r="G1141" s="45"/>
      <c r="H1141" s="46"/>
      <c r="I1141" s="48"/>
    </row>
    <row r="1142" spans="2:9" x14ac:dyDescent="0.3">
      <c r="B1142" s="41"/>
      <c r="C1142" s="42"/>
      <c r="D1142" s="43"/>
      <c r="E1142" s="43"/>
      <c r="F1142" s="44"/>
      <c r="G1142" s="45"/>
      <c r="H1142" s="46"/>
      <c r="I1142" s="48"/>
    </row>
    <row r="1143" spans="2:9" x14ac:dyDescent="0.3">
      <c r="B1143" s="41"/>
      <c r="C1143" s="42"/>
      <c r="D1143" s="43"/>
      <c r="E1143" s="43"/>
      <c r="F1143" s="44"/>
      <c r="G1143" s="45"/>
      <c r="H1143" s="46"/>
      <c r="I1143" s="48"/>
    </row>
    <row r="1144" spans="2:9" x14ac:dyDescent="0.3">
      <c r="B1144" s="41"/>
      <c r="C1144" s="42"/>
      <c r="D1144" s="43"/>
      <c r="E1144" s="43"/>
      <c r="F1144" s="44"/>
      <c r="G1144" s="45"/>
      <c r="H1144" s="46"/>
      <c r="I1144" s="48"/>
    </row>
    <row r="1145" spans="2:9" x14ac:dyDescent="0.3">
      <c r="B1145" s="41"/>
      <c r="C1145" s="42"/>
      <c r="D1145" s="43"/>
      <c r="E1145" s="43"/>
      <c r="F1145" s="44"/>
      <c r="G1145" s="45"/>
      <c r="H1145" s="46"/>
      <c r="I1145" s="48"/>
    </row>
    <row r="1146" spans="2:9" x14ac:dyDescent="0.3">
      <c r="B1146" s="41"/>
      <c r="C1146" s="42"/>
      <c r="D1146" s="43"/>
      <c r="E1146" s="43"/>
      <c r="F1146" s="44"/>
      <c r="G1146" s="45"/>
      <c r="H1146" s="46"/>
      <c r="I1146" s="48"/>
    </row>
    <row r="1147" spans="2:9" x14ac:dyDescent="0.3">
      <c r="B1147" s="41"/>
      <c r="C1147" s="42"/>
      <c r="D1147" s="43"/>
      <c r="E1147" s="43"/>
      <c r="F1147" s="44"/>
      <c r="G1147" s="45"/>
      <c r="H1147" s="46"/>
      <c r="I1147" s="48"/>
    </row>
    <row r="1148" spans="2:9" x14ac:dyDescent="0.3">
      <c r="B1148" s="41"/>
      <c r="C1148" s="42"/>
      <c r="D1148" s="43"/>
      <c r="E1148" s="43"/>
      <c r="F1148" s="44"/>
      <c r="G1148" s="45"/>
      <c r="H1148" s="46"/>
      <c r="I1148" s="48"/>
    </row>
    <row r="1149" spans="2:9" x14ac:dyDescent="0.3">
      <c r="B1149" s="41"/>
      <c r="C1149" s="42"/>
      <c r="D1149" s="43"/>
      <c r="E1149" s="43"/>
      <c r="F1149" s="44"/>
      <c r="G1149" s="45"/>
      <c r="H1149" s="46"/>
      <c r="I1149" s="48"/>
    </row>
    <row r="1150" spans="2:9" x14ac:dyDescent="0.3">
      <c r="B1150" s="41"/>
      <c r="C1150" s="42"/>
      <c r="D1150" s="43"/>
      <c r="E1150" s="43"/>
      <c r="F1150" s="44"/>
      <c r="G1150" s="45"/>
      <c r="H1150" s="46"/>
      <c r="I1150" s="48"/>
    </row>
    <row r="1151" spans="2:9" x14ac:dyDescent="0.3">
      <c r="B1151" s="41"/>
      <c r="C1151" s="42"/>
      <c r="D1151" s="43"/>
      <c r="E1151" s="43"/>
      <c r="F1151" s="44"/>
      <c r="G1151" s="45"/>
      <c r="H1151" s="46"/>
      <c r="I1151" s="48"/>
    </row>
    <row r="1152" spans="2:9" x14ac:dyDescent="0.3">
      <c r="B1152" s="41"/>
      <c r="C1152" s="42"/>
      <c r="D1152" s="43"/>
      <c r="E1152" s="43"/>
      <c r="F1152" s="44"/>
      <c r="G1152" s="45"/>
      <c r="H1152" s="46"/>
      <c r="I1152" s="48"/>
    </row>
    <row r="1153" spans="2:9" x14ac:dyDescent="0.3">
      <c r="B1153" s="41"/>
      <c r="C1153" s="42"/>
      <c r="D1153" s="43"/>
      <c r="E1153" s="43"/>
      <c r="F1153" s="44"/>
      <c r="G1153" s="45"/>
      <c r="H1153" s="46"/>
      <c r="I1153" s="48"/>
    </row>
    <row r="1154" spans="2:9" x14ac:dyDescent="0.3">
      <c r="B1154" s="41"/>
      <c r="C1154" s="42"/>
      <c r="D1154" s="43"/>
      <c r="E1154" s="43"/>
      <c r="F1154" s="44"/>
      <c r="G1154" s="45"/>
      <c r="H1154" s="46"/>
      <c r="I1154" s="48"/>
    </row>
    <row r="1155" spans="2:9" x14ac:dyDescent="0.3">
      <c r="B1155" s="41"/>
      <c r="C1155" s="42"/>
      <c r="D1155" s="43"/>
      <c r="E1155" s="43"/>
      <c r="F1155" s="44"/>
      <c r="G1155" s="45"/>
      <c r="H1155" s="46"/>
      <c r="I1155" s="48"/>
    </row>
    <row r="1156" spans="2:9" x14ac:dyDescent="0.3">
      <c r="B1156" s="41"/>
      <c r="C1156" s="42"/>
      <c r="D1156" s="43"/>
      <c r="E1156" s="43"/>
      <c r="F1156" s="44"/>
      <c r="G1156" s="45"/>
      <c r="H1156" s="46"/>
      <c r="I1156" s="48"/>
    </row>
    <row r="1157" spans="2:9" x14ac:dyDescent="0.3">
      <c r="B1157" s="41"/>
      <c r="C1157" s="42"/>
      <c r="D1157" s="43"/>
      <c r="E1157" s="43"/>
      <c r="F1157" s="44"/>
      <c r="G1157" s="45"/>
      <c r="H1157" s="46"/>
      <c r="I1157" s="48"/>
    </row>
    <row r="1158" spans="2:9" x14ac:dyDescent="0.3">
      <c r="B1158" s="41"/>
      <c r="C1158" s="42"/>
      <c r="D1158" s="43"/>
      <c r="E1158" s="43"/>
      <c r="F1158" s="44"/>
      <c r="G1158" s="45"/>
      <c r="H1158" s="46"/>
      <c r="I1158" s="48"/>
    </row>
    <row r="1159" spans="2:9" x14ac:dyDescent="0.3">
      <c r="B1159" s="41"/>
      <c r="C1159" s="42"/>
      <c r="D1159" s="43"/>
      <c r="E1159" s="43"/>
      <c r="F1159" s="44"/>
      <c r="G1159" s="45"/>
      <c r="H1159" s="46"/>
      <c r="I1159" s="48"/>
    </row>
    <row r="1160" spans="2:9" x14ac:dyDescent="0.3">
      <c r="B1160" s="41"/>
      <c r="C1160" s="42"/>
      <c r="D1160" s="43"/>
      <c r="E1160" s="43"/>
      <c r="F1160" s="44"/>
      <c r="G1160" s="45"/>
      <c r="H1160" s="46"/>
      <c r="I1160" s="48"/>
    </row>
    <row r="1161" spans="2:9" x14ac:dyDescent="0.3">
      <c r="B1161" s="41"/>
      <c r="C1161" s="42"/>
      <c r="D1161" s="43"/>
      <c r="E1161" s="43"/>
      <c r="F1161" s="44"/>
      <c r="G1161" s="45"/>
      <c r="H1161" s="46"/>
      <c r="I1161" s="48"/>
    </row>
    <row r="1162" spans="2:9" x14ac:dyDescent="0.3">
      <c r="B1162" s="41"/>
      <c r="C1162" s="42"/>
      <c r="D1162" s="43"/>
      <c r="E1162" s="43"/>
      <c r="F1162" s="44"/>
      <c r="G1162" s="45"/>
      <c r="H1162" s="46"/>
      <c r="I1162" s="48"/>
    </row>
    <row r="1163" spans="2:9" x14ac:dyDescent="0.3">
      <c r="B1163" s="41"/>
      <c r="C1163" s="42"/>
      <c r="D1163" s="43"/>
      <c r="E1163" s="43"/>
      <c r="F1163" s="44"/>
      <c r="G1163" s="45"/>
      <c r="H1163" s="46"/>
      <c r="I1163" s="48"/>
    </row>
    <row r="1164" spans="2:9" x14ac:dyDescent="0.3">
      <c r="B1164" s="41"/>
      <c r="C1164" s="42"/>
      <c r="D1164" s="43"/>
      <c r="E1164" s="43"/>
      <c r="F1164" s="44"/>
      <c r="G1164" s="45"/>
      <c r="H1164" s="46"/>
      <c r="I1164" s="48"/>
    </row>
    <row r="1165" spans="2:9" x14ac:dyDescent="0.3">
      <c r="B1165" s="41"/>
      <c r="C1165" s="42"/>
      <c r="D1165" s="43"/>
      <c r="E1165" s="43"/>
      <c r="F1165" s="44"/>
      <c r="G1165" s="45"/>
      <c r="H1165" s="46"/>
      <c r="I1165" s="48"/>
    </row>
    <row r="1166" spans="2:9" x14ac:dyDescent="0.3">
      <c r="B1166" s="41"/>
      <c r="C1166" s="42"/>
      <c r="D1166" s="43"/>
      <c r="E1166" s="43"/>
      <c r="F1166" s="44"/>
      <c r="G1166" s="45"/>
      <c r="H1166" s="46"/>
      <c r="I1166" s="48"/>
    </row>
    <row r="1167" spans="2:9" x14ac:dyDescent="0.3">
      <c r="B1167" s="41"/>
      <c r="C1167" s="42"/>
      <c r="D1167" s="43"/>
      <c r="E1167" s="43"/>
      <c r="F1167" s="44"/>
      <c r="G1167" s="45"/>
      <c r="H1167" s="46"/>
      <c r="I1167" s="48"/>
    </row>
    <row r="1168" spans="2:9" x14ac:dyDescent="0.3">
      <c r="B1168" s="41"/>
      <c r="C1168" s="42"/>
      <c r="D1168" s="43"/>
      <c r="E1168" s="43"/>
      <c r="F1168" s="44"/>
      <c r="G1168" s="45"/>
      <c r="H1168" s="46"/>
      <c r="I1168" s="48"/>
    </row>
    <row r="1169" spans="2:9" x14ac:dyDescent="0.3">
      <c r="B1169" s="41"/>
      <c r="C1169" s="42"/>
      <c r="D1169" s="43"/>
      <c r="E1169" s="43"/>
      <c r="F1169" s="44"/>
      <c r="G1169" s="45"/>
      <c r="H1169" s="46"/>
      <c r="I1169" s="48"/>
    </row>
    <row r="1170" spans="2:9" x14ac:dyDescent="0.3">
      <c r="B1170" s="41"/>
      <c r="C1170" s="42"/>
      <c r="D1170" s="43"/>
      <c r="E1170" s="43"/>
      <c r="F1170" s="44"/>
      <c r="G1170" s="45"/>
      <c r="H1170" s="46"/>
      <c r="I1170" s="48"/>
    </row>
    <row r="1171" spans="2:9" x14ac:dyDescent="0.3">
      <c r="B1171" s="41"/>
      <c r="C1171" s="42"/>
      <c r="D1171" s="43"/>
      <c r="E1171" s="43"/>
      <c r="F1171" s="44"/>
      <c r="G1171" s="45"/>
      <c r="H1171" s="46"/>
      <c r="I1171" s="48"/>
    </row>
    <row r="1172" spans="2:9" x14ac:dyDescent="0.3">
      <c r="B1172" s="41"/>
      <c r="C1172" s="42"/>
      <c r="D1172" s="43"/>
      <c r="E1172" s="43"/>
      <c r="F1172" s="44"/>
      <c r="G1172" s="45"/>
      <c r="H1172" s="46"/>
      <c r="I1172" s="48"/>
    </row>
    <row r="1173" spans="2:9" x14ac:dyDescent="0.3">
      <c r="B1173" s="41"/>
      <c r="C1173" s="42"/>
      <c r="D1173" s="43"/>
      <c r="E1173" s="43"/>
      <c r="F1173" s="44"/>
      <c r="G1173" s="45"/>
      <c r="H1173" s="46"/>
      <c r="I1173" s="48"/>
    </row>
    <row r="1174" spans="2:9" x14ac:dyDescent="0.3">
      <c r="B1174" s="41"/>
      <c r="C1174" s="42"/>
      <c r="D1174" s="43"/>
      <c r="E1174" s="43"/>
      <c r="F1174" s="44"/>
      <c r="G1174" s="45"/>
      <c r="H1174" s="46"/>
      <c r="I1174" s="48"/>
    </row>
    <row r="1175" spans="2:9" x14ac:dyDescent="0.3">
      <c r="B1175" s="41"/>
      <c r="C1175" s="42"/>
      <c r="D1175" s="43"/>
      <c r="E1175" s="43"/>
      <c r="F1175" s="44"/>
      <c r="G1175" s="45"/>
      <c r="H1175" s="46"/>
      <c r="I1175" s="48"/>
    </row>
    <row r="1176" spans="2:9" x14ac:dyDescent="0.3">
      <c r="B1176" s="41"/>
      <c r="C1176" s="42"/>
      <c r="D1176" s="43"/>
      <c r="E1176" s="43"/>
      <c r="F1176" s="44"/>
      <c r="G1176" s="45"/>
      <c r="H1176" s="46"/>
      <c r="I1176" s="48"/>
    </row>
    <row r="1177" spans="2:9" x14ac:dyDescent="0.3">
      <c r="B1177" s="41"/>
      <c r="C1177" s="42"/>
      <c r="D1177" s="43"/>
      <c r="E1177" s="43"/>
      <c r="F1177" s="44"/>
      <c r="G1177" s="45"/>
      <c r="H1177" s="46"/>
      <c r="I1177" s="48"/>
    </row>
    <row r="1178" spans="2:9" x14ac:dyDescent="0.3">
      <c r="B1178" s="41"/>
      <c r="C1178" s="42"/>
      <c r="D1178" s="43"/>
      <c r="E1178" s="43"/>
      <c r="F1178" s="44"/>
      <c r="G1178" s="45"/>
      <c r="H1178" s="46"/>
      <c r="I1178" s="48"/>
    </row>
    <row r="1179" spans="2:9" x14ac:dyDescent="0.3">
      <c r="B1179" s="41"/>
      <c r="C1179" s="42"/>
      <c r="D1179" s="43"/>
      <c r="E1179" s="43"/>
      <c r="F1179" s="44"/>
      <c r="G1179" s="45"/>
      <c r="H1179" s="46"/>
      <c r="I1179" s="48"/>
    </row>
    <row r="1180" spans="2:9" x14ac:dyDescent="0.3">
      <c r="B1180" s="41"/>
      <c r="C1180" s="42"/>
      <c r="D1180" s="43"/>
      <c r="E1180" s="43"/>
      <c r="F1180" s="44"/>
      <c r="G1180" s="45"/>
      <c r="H1180" s="46"/>
      <c r="I1180" s="48"/>
    </row>
    <row r="1181" spans="2:9" x14ac:dyDescent="0.3">
      <c r="B1181" s="41"/>
      <c r="C1181" s="42"/>
      <c r="D1181" s="43"/>
      <c r="E1181" s="43"/>
      <c r="F1181" s="44"/>
      <c r="G1181" s="45"/>
      <c r="H1181" s="46"/>
      <c r="I1181" s="48"/>
    </row>
    <row r="1182" spans="2:9" x14ac:dyDescent="0.3">
      <c r="B1182" s="41"/>
      <c r="C1182" s="42"/>
      <c r="D1182" s="43"/>
      <c r="E1182" s="43"/>
      <c r="F1182" s="44"/>
      <c r="G1182" s="45"/>
      <c r="H1182" s="46"/>
      <c r="I1182" s="48"/>
    </row>
    <row r="1183" spans="2:9" x14ac:dyDescent="0.3">
      <c r="B1183" s="41"/>
      <c r="C1183" s="42"/>
      <c r="D1183" s="43"/>
      <c r="E1183" s="43"/>
      <c r="F1183" s="44"/>
      <c r="G1183" s="45"/>
      <c r="H1183" s="46"/>
      <c r="I1183" s="48"/>
    </row>
    <row r="1184" spans="2:9" x14ac:dyDescent="0.3">
      <c r="B1184" s="41"/>
      <c r="C1184" s="42"/>
      <c r="D1184" s="43"/>
      <c r="E1184" s="43"/>
      <c r="F1184" s="44"/>
      <c r="G1184" s="45"/>
      <c r="H1184" s="46"/>
      <c r="I1184" s="48"/>
    </row>
    <row r="1185" spans="2:9" x14ac:dyDescent="0.3">
      <c r="B1185" s="41"/>
      <c r="C1185" s="42"/>
      <c r="D1185" s="43"/>
      <c r="E1185" s="43"/>
      <c r="F1185" s="44"/>
      <c r="G1185" s="45"/>
      <c r="H1185" s="46"/>
      <c r="I1185" s="48"/>
    </row>
    <row r="1186" spans="2:9" x14ac:dyDescent="0.3">
      <c r="B1186" s="41"/>
      <c r="C1186" s="42"/>
      <c r="D1186" s="43"/>
      <c r="E1186" s="43"/>
      <c r="F1186" s="44"/>
      <c r="G1186" s="45"/>
      <c r="H1186" s="46"/>
      <c r="I1186" s="48"/>
    </row>
    <row r="1187" spans="2:9" x14ac:dyDescent="0.3">
      <c r="B1187" s="41"/>
      <c r="C1187" s="42"/>
      <c r="D1187" s="43"/>
      <c r="E1187" s="43"/>
      <c r="F1187" s="44"/>
      <c r="G1187" s="45"/>
      <c r="H1187" s="46"/>
      <c r="I1187" s="48"/>
    </row>
    <row r="1188" spans="2:9" x14ac:dyDescent="0.3">
      <c r="B1188" s="41"/>
      <c r="C1188" s="42"/>
      <c r="D1188" s="43"/>
      <c r="E1188" s="43"/>
      <c r="F1188" s="44"/>
      <c r="G1188" s="45"/>
      <c r="H1188" s="46"/>
      <c r="I1188" s="48"/>
    </row>
    <row r="1189" spans="2:9" x14ac:dyDescent="0.3">
      <c r="B1189" s="41"/>
      <c r="C1189" s="42"/>
      <c r="D1189" s="43"/>
      <c r="E1189" s="43"/>
      <c r="F1189" s="44"/>
      <c r="G1189" s="45"/>
      <c r="H1189" s="46"/>
      <c r="I1189" s="48"/>
    </row>
    <row r="1190" spans="2:9" x14ac:dyDescent="0.3">
      <c r="B1190" s="41"/>
      <c r="C1190" s="42"/>
      <c r="D1190" s="43"/>
      <c r="E1190" s="43"/>
      <c r="F1190" s="44"/>
      <c r="G1190" s="45"/>
      <c r="H1190" s="46"/>
      <c r="I1190" s="48"/>
    </row>
    <row r="1191" spans="2:9" x14ac:dyDescent="0.3">
      <c r="B1191" s="41"/>
      <c r="C1191" s="42"/>
      <c r="D1191" s="43"/>
      <c r="E1191" s="43"/>
      <c r="F1191" s="44"/>
      <c r="G1191" s="45"/>
      <c r="H1191" s="46"/>
      <c r="I1191" s="48"/>
    </row>
    <row r="1192" spans="2:9" x14ac:dyDescent="0.3">
      <c r="B1192" s="41"/>
      <c r="C1192" s="42"/>
      <c r="D1192" s="43"/>
      <c r="E1192" s="43"/>
      <c r="F1192" s="44"/>
      <c r="G1192" s="45"/>
      <c r="H1192" s="46"/>
      <c r="I1192" s="48"/>
    </row>
    <row r="1193" spans="2:9" x14ac:dyDescent="0.3">
      <c r="B1193" s="41"/>
      <c r="C1193" s="42"/>
      <c r="D1193" s="43"/>
      <c r="E1193" s="43"/>
      <c r="F1193" s="44"/>
      <c r="G1193" s="45"/>
      <c r="H1193" s="46"/>
      <c r="I1193" s="48"/>
    </row>
    <row r="1194" spans="2:9" x14ac:dyDescent="0.3">
      <c r="B1194" s="41"/>
      <c r="C1194" s="42"/>
      <c r="D1194" s="43"/>
      <c r="E1194" s="43"/>
      <c r="F1194" s="44"/>
      <c r="G1194" s="45"/>
      <c r="H1194" s="46"/>
      <c r="I1194" s="48"/>
    </row>
    <row r="1195" spans="2:9" x14ac:dyDescent="0.3">
      <c r="B1195" s="41"/>
      <c r="C1195" s="42"/>
      <c r="D1195" s="43"/>
      <c r="E1195" s="43"/>
      <c r="F1195" s="44"/>
      <c r="G1195" s="45"/>
      <c r="H1195" s="46"/>
      <c r="I1195" s="48"/>
    </row>
    <row r="1196" spans="2:9" x14ac:dyDescent="0.3">
      <c r="B1196" s="41"/>
      <c r="C1196" s="42"/>
      <c r="D1196" s="43"/>
      <c r="E1196" s="43"/>
      <c r="F1196" s="44"/>
      <c r="G1196" s="45"/>
      <c r="H1196" s="46"/>
      <c r="I1196" s="48"/>
    </row>
    <row r="1197" spans="2:9" x14ac:dyDescent="0.3">
      <c r="B1197" s="41"/>
      <c r="C1197" s="42"/>
      <c r="D1197" s="43"/>
      <c r="E1197" s="43"/>
      <c r="F1197" s="44"/>
      <c r="G1197" s="45"/>
      <c r="H1197" s="46"/>
      <c r="I1197" s="48"/>
    </row>
    <row r="1198" spans="2:9" x14ac:dyDescent="0.3">
      <c r="B1198" s="41"/>
      <c r="C1198" s="42"/>
      <c r="D1198" s="43"/>
      <c r="E1198" s="43"/>
      <c r="F1198" s="44"/>
      <c r="G1198" s="45"/>
      <c r="H1198" s="46"/>
      <c r="I1198" s="48"/>
    </row>
    <row r="1199" spans="2:9" x14ac:dyDescent="0.3">
      <c r="B1199" s="41"/>
      <c r="C1199" s="42"/>
      <c r="D1199" s="43"/>
      <c r="E1199" s="43"/>
      <c r="F1199" s="44"/>
      <c r="G1199" s="45"/>
      <c r="H1199" s="46"/>
      <c r="I1199" s="48"/>
    </row>
    <row r="1200" spans="2:9" x14ac:dyDescent="0.3">
      <c r="B1200" s="41"/>
      <c r="C1200" s="42"/>
      <c r="D1200" s="43"/>
      <c r="E1200" s="43"/>
      <c r="F1200" s="44"/>
      <c r="G1200" s="45"/>
      <c r="H1200" s="46"/>
      <c r="I1200" s="48"/>
    </row>
    <row r="1201" spans="2:9" x14ac:dyDescent="0.3">
      <c r="B1201" s="41"/>
      <c r="C1201" s="42"/>
      <c r="D1201" s="43"/>
      <c r="E1201" s="43"/>
      <c r="F1201" s="44"/>
      <c r="G1201" s="45"/>
      <c r="H1201" s="46"/>
      <c r="I1201" s="48"/>
    </row>
    <row r="1202" spans="2:9" x14ac:dyDescent="0.3">
      <c r="B1202" s="41"/>
      <c r="C1202" s="42"/>
      <c r="D1202" s="43"/>
      <c r="E1202" s="43"/>
      <c r="F1202" s="44"/>
      <c r="G1202" s="45"/>
      <c r="H1202" s="46"/>
      <c r="I1202" s="48"/>
    </row>
    <row r="1203" spans="2:9" x14ac:dyDescent="0.3">
      <c r="B1203" s="41"/>
      <c r="C1203" s="42"/>
      <c r="D1203" s="43"/>
      <c r="E1203" s="43"/>
      <c r="F1203" s="44"/>
      <c r="G1203" s="45"/>
      <c r="H1203" s="46"/>
      <c r="I1203" s="48"/>
    </row>
    <row r="1204" spans="2:9" x14ac:dyDescent="0.3">
      <c r="B1204" s="41"/>
      <c r="C1204" s="42"/>
      <c r="D1204" s="43"/>
      <c r="E1204" s="43"/>
      <c r="F1204" s="44"/>
      <c r="G1204" s="45"/>
      <c r="H1204" s="46"/>
      <c r="I1204" s="48"/>
    </row>
    <row r="1205" spans="2:9" x14ac:dyDescent="0.3">
      <c r="B1205" s="41"/>
      <c r="C1205" s="42"/>
      <c r="D1205" s="43"/>
      <c r="E1205" s="43"/>
      <c r="F1205" s="44"/>
      <c r="G1205" s="45"/>
      <c r="H1205" s="46"/>
      <c r="I1205" s="48"/>
    </row>
    <row r="1206" spans="2:9" x14ac:dyDescent="0.3">
      <c r="B1206" s="41"/>
      <c r="C1206" s="42"/>
      <c r="D1206" s="43"/>
      <c r="E1206" s="43"/>
      <c r="F1206" s="44"/>
      <c r="G1206" s="45"/>
      <c r="H1206" s="46"/>
      <c r="I1206" s="48"/>
    </row>
    <row r="1207" spans="2:9" x14ac:dyDescent="0.3">
      <c r="B1207" s="41"/>
      <c r="C1207" s="42"/>
      <c r="D1207" s="43"/>
      <c r="E1207" s="43"/>
      <c r="F1207" s="44"/>
      <c r="G1207" s="45"/>
      <c r="H1207" s="46"/>
      <c r="I1207" s="48"/>
    </row>
    <row r="1208" spans="2:9" x14ac:dyDescent="0.3">
      <c r="B1208" s="41"/>
      <c r="C1208" s="42"/>
      <c r="D1208" s="43"/>
      <c r="E1208" s="43"/>
      <c r="F1208" s="44"/>
      <c r="G1208" s="45"/>
      <c r="H1208" s="46"/>
      <c r="I1208" s="48"/>
    </row>
    <row r="1209" spans="2:9" x14ac:dyDescent="0.3">
      <c r="B1209" s="41"/>
      <c r="C1209" s="42"/>
      <c r="D1209" s="43"/>
      <c r="E1209" s="43"/>
      <c r="F1209" s="44"/>
      <c r="G1209" s="45"/>
      <c r="H1209" s="46"/>
      <c r="I1209" s="48"/>
    </row>
    <row r="1210" spans="2:9" x14ac:dyDescent="0.3">
      <c r="B1210" s="41"/>
      <c r="C1210" s="42"/>
      <c r="D1210" s="43"/>
      <c r="E1210" s="43"/>
      <c r="F1210" s="44"/>
      <c r="G1210" s="45"/>
      <c r="H1210" s="46"/>
      <c r="I1210" s="48"/>
    </row>
    <row r="1211" spans="2:9" x14ac:dyDescent="0.3">
      <c r="B1211" s="41"/>
      <c r="C1211" s="42"/>
      <c r="D1211" s="43"/>
      <c r="E1211" s="43"/>
      <c r="F1211" s="44"/>
      <c r="G1211" s="45"/>
      <c r="H1211" s="46"/>
      <c r="I1211" s="48"/>
    </row>
    <row r="1212" spans="2:9" x14ac:dyDescent="0.3">
      <c r="B1212" s="41"/>
      <c r="C1212" s="42"/>
      <c r="D1212" s="43"/>
      <c r="E1212" s="43"/>
      <c r="F1212" s="44"/>
      <c r="G1212" s="45"/>
      <c r="H1212" s="46"/>
      <c r="I1212" s="48"/>
    </row>
    <row r="1213" spans="2:9" x14ac:dyDescent="0.3">
      <c r="B1213" s="41"/>
      <c r="C1213" s="42"/>
      <c r="D1213" s="43"/>
      <c r="E1213" s="43"/>
      <c r="F1213" s="44"/>
      <c r="G1213" s="45"/>
      <c r="H1213" s="46"/>
      <c r="I1213" s="48"/>
    </row>
    <row r="1214" spans="2:9" x14ac:dyDescent="0.3">
      <c r="B1214" s="41"/>
      <c r="C1214" s="42"/>
      <c r="D1214" s="43"/>
      <c r="E1214" s="43"/>
      <c r="F1214" s="44"/>
      <c r="G1214" s="45"/>
      <c r="H1214" s="46"/>
      <c r="I1214" s="48"/>
    </row>
    <row r="1215" spans="2:9" x14ac:dyDescent="0.3">
      <c r="B1215" s="41"/>
      <c r="C1215" s="42"/>
      <c r="D1215" s="43"/>
      <c r="E1215" s="43"/>
      <c r="F1215" s="44"/>
      <c r="G1215" s="45"/>
      <c r="H1215" s="46"/>
      <c r="I1215" s="48"/>
    </row>
    <row r="1216" spans="2:9" x14ac:dyDescent="0.3">
      <c r="B1216" s="41"/>
      <c r="C1216" s="42"/>
      <c r="D1216" s="43"/>
      <c r="E1216" s="43"/>
      <c r="F1216" s="44"/>
      <c r="G1216" s="45"/>
      <c r="H1216" s="46"/>
      <c r="I1216" s="48"/>
    </row>
    <row r="1217" spans="2:9" x14ac:dyDescent="0.3">
      <c r="B1217" s="41"/>
      <c r="C1217" s="42"/>
      <c r="D1217" s="43"/>
      <c r="E1217" s="43"/>
      <c r="F1217" s="44"/>
      <c r="G1217" s="45"/>
      <c r="H1217" s="46"/>
      <c r="I1217" s="48"/>
    </row>
    <row r="1218" spans="2:9" x14ac:dyDescent="0.3">
      <c r="B1218" s="41"/>
      <c r="C1218" s="42"/>
      <c r="D1218" s="43"/>
      <c r="E1218" s="43"/>
      <c r="F1218" s="44"/>
      <c r="G1218" s="45"/>
      <c r="H1218" s="46"/>
      <c r="I1218" s="48"/>
    </row>
    <row r="1219" spans="2:9" x14ac:dyDescent="0.3">
      <c r="B1219" s="41"/>
      <c r="C1219" s="42"/>
      <c r="D1219" s="43"/>
      <c r="E1219" s="43"/>
      <c r="F1219" s="44"/>
      <c r="G1219" s="45"/>
      <c r="H1219" s="46"/>
      <c r="I1219" s="48"/>
    </row>
    <row r="1220" spans="2:9" x14ac:dyDescent="0.3">
      <c r="B1220" s="41"/>
      <c r="C1220" s="42"/>
      <c r="D1220" s="43"/>
      <c r="E1220" s="43"/>
      <c r="F1220" s="44"/>
      <c r="G1220" s="45"/>
      <c r="H1220" s="46"/>
      <c r="I1220" s="48"/>
    </row>
    <row r="1221" spans="2:9" x14ac:dyDescent="0.3">
      <c r="B1221" s="41"/>
      <c r="C1221" s="42"/>
      <c r="D1221" s="43"/>
      <c r="E1221" s="43"/>
      <c r="F1221" s="44"/>
      <c r="G1221" s="45"/>
      <c r="H1221" s="46"/>
      <c r="I1221" s="48"/>
    </row>
    <row r="1222" spans="2:9" x14ac:dyDescent="0.3">
      <c r="B1222" s="41"/>
      <c r="C1222" s="42"/>
      <c r="D1222" s="43"/>
      <c r="E1222" s="43"/>
      <c r="F1222" s="44"/>
      <c r="G1222" s="45"/>
      <c r="H1222" s="46"/>
      <c r="I1222" s="48"/>
    </row>
    <row r="1223" spans="2:9" x14ac:dyDescent="0.3">
      <c r="B1223" s="41"/>
      <c r="C1223" s="42"/>
      <c r="D1223" s="43"/>
      <c r="E1223" s="43"/>
      <c r="F1223" s="44"/>
      <c r="G1223" s="45"/>
      <c r="H1223" s="46"/>
      <c r="I1223" s="48"/>
    </row>
    <row r="1224" spans="2:9" x14ac:dyDescent="0.3">
      <c r="B1224" s="41"/>
      <c r="C1224" s="42"/>
      <c r="D1224" s="43"/>
      <c r="E1224" s="43"/>
      <c r="F1224" s="44"/>
      <c r="G1224" s="45"/>
      <c r="H1224" s="46"/>
      <c r="I1224" s="48"/>
    </row>
    <row r="1225" spans="2:9" x14ac:dyDescent="0.3">
      <c r="B1225" s="41"/>
      <c r="C1225" s="42"/>
      <c r="D1225" s="43"/>
      <c r="E1225" s="43"/>
      <c r="F1225" s="44"/>
      <c r="G1225" s="45"/>
      <c r="H1225" s="46"/>
      <c r="I1225" s="48"/>
    </row>
    <row r="1226" spans="2:9" x14ac:dyDescent="0.3">
      <c r="B1226" s="41"/>
      <c r="C1226" s="42"/>
      <c r="D1226" s="43"/>
      <c r="E1226" s="43"/>
      <c r="F1226" s="44"/>
      <c r="G1226" s="45"/>
      <c r="H1226" s="46"/>
      <c r="I1226" s="48"/>
    </row>
    <row r="1227" spans="2:9" x14ac:dyDescent="0.3">
      <c r="B1227" s="41"/>
      <c r="C1227" s="42"/>
      <c r="D1227" s="43"/>
      <c r="E1227" s="43"/>
      <c r="F1227" s="44"/>
      <c r="G1227" s="45"/>
      <c r="H1227" s="46"/>
      <c r="I1227" s="48"/>
    </row>
    <row r="1228" spans="2:9" x14ac:dyDescent="0.3">
      <c r="B1228" s="41"/>
      <c r="C1228" s="42"/>
      <c r="D1228" s="43"/>
      <c r="E1228" s="43"/>
      <c r="F1228" s="44"/>
      <c r="G1228" s="45"/>
      <c r="H1228" s="46"/>
      <c r="I1228" s="48"/>
    </row>
    <row r="1229" spans="2:9" x14ac:dyDescent="0.3">
      <c r="B1229" s="41"/>
      <c r="C1229" s="42"/>
      <c r="D1229" s="43"/>
      <c r="E1229" s="43"/>
      <c r="F1229" s="44"/>
      <c r="G1229" s="45"/>
      <c r="H1229" s="46"/>
      <c r="I1229" s="48"/>
    </row>
    <row r="1230" spans="2:9" x14ac:dyDescent="0.3">
      <c r="B1230" s="41"/>
      <c r="C1230" s="42"/>
      <c r="D1230" s="43"/>
      <c r="E1230" s="43"/>
      <c r="F1230" s="44"/>
      <c r="G1230" s="45"/>
      <c r="H1230" s="46"/>
      <c r="I1230" s="48"/>
    </row>
    <row r="1231" spans="2:9" x14ac:dyDescent="0.3">
      <c r="B1231" s="41"/>
      <c r="C1231" s="42"/>
      <c r="D1231" s="43"/>
      <c r="E1231" s="43"/>
      <c r="F1231" s="44"/>
      <c r="G1231" s="45"/>
      <c r="H1231" s="46"/>
      <c r="I1231" s="48"/>
    </row>
    <row r="1232" spans="2:9" x14ac:dyDescent="0.3">
      <c r="B1232" s="41"/>
      <c r="C1232" s="42"/>
      <c r="D1232" s="43"/>
      <c r="E1232" s="43"/>
      <c r="F1232" s="44"/>
      <c r="G1232" s="45"/>
      <c r="H1232" s="46"/>
      <c r="I1232" s="48"/>
    </row>
    <row r="1233" spans="2:9" x14ac:dyDescent="0.3">
      <c r="B1233" s="41"/>
      <c r="C1233" s="42"/>
      <c r="D1233" s="43"/>
      <c r="E1233" s="43"/>
      <c r="F1233" s="44"/>
      <c r="G1233" s="45"/>
      <c r="H1233" s="46"/>
      <c r="I1233" s="48"/>
    </row>
    <row r="1234" spans="2:9" x14ac:dyDescent="0.3">
      <c r="B1234" s="41"/>
      <c r="C1234" s="42"/>
      <c r="D1234" s="43"/>
      <c r="E1234" s="43"/>
      <c r="F1234" s="44"/>
      <c r="G1234" s="45"/>
      <c r="H1234" s="46"/>
      <c r="I1234" s="48"/>
    </row>
    <row r="1235" spans="2:9" x14ac:dyDescent="0.3">
      <c r="B1235" s="41"/>
      <c r="C1235" s="42"/>
      <c r="D1235" s="43"/>
      <c r="E1235" s="43"/>
      <c r="F1235" s="44"/>
      <c r="G1235" s="45"/>
      <c r="H1235" s="46"/>
      <c r="I1235" s="48"/>
    </row>
    <row r="1236" spans="2:9" x14ac:dyDescent="0.3">
      <c r="B1236" s="41"/>
      <c r="C1236" s="42"/>
      <c r="D1236" s="43"/>
      <c r="E1236" s="43"/>
      <c r="F1236" s="44"/>
      <c r="G1236" s="45"/>
      <c r="H1236" s="46"/>
      <c r="I1236" s="48"/>
    </row>
    <row r="1237" spans="2:9" x14ac:dyDescent="0.3">
      <c r="B1237" s="41"/>
      <c r="C1237" s="42"/>
      <c r="D1237" s="43"/>
      <c r="E1237" s="43"/>
      <c r="F1237" s="44"/>
      <c r="G1237" s="45"/>
      <c r="H1237" s="46"/>
      <c r="I1237" s="48"/>
    </row>
    <row r="1238" spans="2:9" x14ac:dyDescent="0.3">
      <c r="B1238" s="41"/>
      <c r="C1238" s="42"/>
      <c r="D1238" s="43"/>
      <c r="E1238" s="43"/>
      <c r="F1238" s="44"/>
      <c r="G1238" s="45"/>
      <c r="H1238" s="46"/>
      <c r="I1238" s="48"/>
    </row>
    <row r="1239" spans="2:9" x14ac:dyDescent="0.3">
      <c r="B1239" s="41"/>
      <c r="C1239" s="42"/>
      <c r="D1239" s="43"/>
      <c r="E1239" s="43"/>
      <c r="F1239" s="44"/>
      <c r="G1239" s="45"/>
      <c r="H1239" s="46"/>
      <c r="I1239" s="48"/>
    </row>
    <row r="1240" spans="2:9" x14ac:dyDescent="0.3">
      <c r="B1240" s="41"/>
      <c r="C1240" s="42"/>
      <c r="D1240" s="43"/>
      <c r="E1240" s="43"/>
      <c r="F1240" s="44"/>
      <c r="G1240" s="45"/>
      <c r="H1240" s="46"/>
      <c r="I1240" s="48"/>
    </row>
    <row r="1241" spans="2:9" x14ac:dyDescent="0.3">
      <c r="B1241" s="41"/>
      <c r="C1241" s="42"/>
      <c r="D1241" s="43"/>
      <c r="E1241" s="43"/>
      <c r="F1241" s="44"/>
      <c r="G1241" s="45"/>
      <c r="H1241" s="46"/>
      <c r="I1241" s="48"/>
    </row>
    <row r="1242" spans="2:9" x14ac:dyDescent="0.3">
      <c r="B1242" s="41"/>
      <c r="C1242" s="42"/>
      <c r="D1242" s="43"/>
      <c r="E1242" s="43"/>
      <c r="F1242" s="44"/>
      <c r="G1242" s="45"/>
      <c r="H1242" s="46"/>
      <c r="I1242" s="48"/>
    </row>
    <row r="1243" spans="2:9" x14ac:dyDescent="0.3">
      <c r="B1243" s="41"/>
      <c r="C1243" s="42"/>
      <c r="D1243" s="43"/>
      <c r="E1243" s="43"/>
      <c r="F1243" s="44"/>
      <c r="G1243" s="45">
        <v>1</v>
      </c>
      <c r="H1243" s="46"/>
      <c r="I1243" s="48"/>
    </row>
    <row r="1244" spans="2:9" x14ac:dyDescent="0.3">
      <c r="B1244" s="41"/>
      <c r="C1244" s="42"/>
      <c r="D1244" s="43"/>
      <c r="E1244" s="43"/>
      <c r="F1244" s="44"/>
      <c r="G1244" s="45">
        <v>1</v>
      </c>
      <c r="H1244" s="46"/>
      <c r="I1244" s="48"/>
    </row>
    <row r="1245" spans="2:9" x14ac:dyDescent="0.3">
      <c r="B1245" s="41"/>
      <c r="C1245" s="42"/>
      <c r="D1245" s="43"/>
      <c r="E1245" s="43"/>
      <c r="F1245" s="44"/>
      <c r="G1245" s="45">
        <v>1</v>
      </c>
      <c r="H1245" s="46"/>
      <c r="I1245" s="48"/>
    </row>
    <row r="1246" spans="2:9" x14ac:dyDescent="0.3">
      <c r="B1246" s="41"/>
      <c r="C1246" s="42"/>
      <c r="D1246" s="43"/>
      <c r="E1246" s="43"/>
      <c r="F1246" s="44"/>
      <c r="G1246" s="45">
        <v>1</v>
      </c>
      <c r="H1246" s="46"/>
      <c r="I1246" s="48"/>
    </row>
    <row r="1247" spans="2:9" x14ac:dyDescent="0.3">
      <c r="B1247" s="41"/>
      <c r="C1247" s="42"/>
      <c r="D1247" s="43"/>
      <c r="E1247" s="43"/>
      <c r="F1247" s="44"/>
      <c r="G1247" s="45">
        <v>1</v>
      </c>
      <c r="H1247" s="46"/>
      <c r="I1247" s="48"/>
    </row>
    <row r="1248" spans="2:9" x14ac:dyDescent="0.3">
      <c r="B1248" s="41"/>
      <c r="C1248" s="42"/>
      <c r="D1248" s="43"/>
      <c r="E1248" s="43"/>
      <c r="F1248" s="44"/>
      <c r="G1248" s="45">
        <v>1</v>
      </c>
      <c r="H1248" s="46"/>
      <c r="I1248" s="48"/>
    </row>
    <row r="1249" spans="2:9" x14ac:dyDescent="0.3">
      <c r="B1249" s="41"/>
      <c r="C1249" s="42"/>
      <c r="D1249" s="43"/>
      <c r="E1249" s="43"/>
      <c r="F1249" s="44"/>
      <c r="G1249" s="45">
        <v>1</v>
      </c>
      <c r="H1249" s="46"/>
      <c r="I1249" s="48"/>
    </row>
    <row r="1250" spans="2:9" x14ac:dyDescent="0.3">
      <c r="B1250" s="41"/>
      <c r="C1250" s="42"/>
      <c r="D1250" s="43"/>
      <c r="E1250" s="43"/>
      <c r="F1250" s="44"/>
      <c r="G1250" s="45">
        <v>1</v>
      </c>
      <c r="H1250" s="46"/>
      <c r="I1250" s="48"/>
    </row>
    <row r="1251" spans="2:9" x14ac:dyDescent="0.3">
      <c r="B1251" s="41"/>
      <c r="C1251" s="42"/>
      <c r="D1251" s="43"/>
      <c r="E1251" s="43"/>
      <c r="F1251" s="44"/>
      <c r="G1251" s="45">
        <v>1</v>
      </c>
      <c r="H1251" s="46"/>
      <c r="I1251" s="48"/>
    </row>
    <row r="1252" spans="2:9" x14ac:dyDescent="0.3">
      <c r="B1252" s="41"/>
      <c r="C1252" s="42"/>
      <c r="D1252" s="43"/>
      <c r="E1252" s="43"/>
      <c r="F1252" s="44"/>
      <c r="G1252" s="45">
        <v>1</v>
      </c>
      <c r="H1252" s="46"/>
      <c r="I1252" s="48"/>
    </row>
    <row r="1253" spans="2:9" x14ac:dyDescent="0.3">
      <c r="B1253" s="41"/>
      <c r="C1253" s="42"/>
      <c r="D1253" s="43"/>
      <c r="E1253" s="43"/>
      <c r="F1253" s="44"/>
      <c r="G1253" s="45">
        <v>1</v>
      </c>
      <c r="H1253" s="46"/>
      <c r="I1253" s="48"/>
    </row>
    <row r="1254" spans="2:9" x14ac:dyDescent="0.3">
      <c r="B1254" s="41"/>
      <c r="C1254" s="42"/>
      <c r="D1254" s="43"/>
      <c r="E1254" s="43"/>
      <c r="F1254" s="44"/>
      <c r="G1254" s="45">
        <v>1</v>
      </c>
      <c r="H1254" s="46"/>
      <c r="I1254" s="48"/>
    </row>
    <row r="1255" spans="2:9" x14ac:dyDescent="0.3">
      <c r="B1255" s="41"/>
      <c r="C1255" s="42"/>
      <c r="D1255" s="43"/>
      <c r="E1255" s="43"/>
      <c r="F1255" s="44"/>
      <c r="G1255" s="45">
        <v>1</v>
      </c>
      <c r="H1255" s="46"/>
      <c r="I1255" s="48"/>
    </row>
    <row r="1256" spans="2:9" x14ac:dyDescent="0.3">
      <c r="B1256" s="41"/>
      <c r="C1256" s="42"/>
      <c r="D1256" s="43"/>
      <c r="E1256" s="43"/>
      <c r="F1256" s="44"/>
      <c r="G1256" s="45">
        <v>1</v>
      </c>
      <c r="H1256" s="46"/>
      <c r="I1256" s="48"/>
    </row>
    <row r="1257" spans="2:9" x14ac:dyDescent="0.3">
      <c r="B1257" s="41"/>
      <c r="C1257" s="42"/>
      <c r="D1257" s="43"/>
      <c r="E1257" s="43"/>
      <c r="F1257" s="44"/>
      <c r="G1257" s="45">
        <v>1</v>
      </c>
      <c r="H1257" s="46"/>
      <c r="I1257" s="48"/>
    </row>
    <row r="1258" spans="2:9" x14ac:dyDescent="0.3">
      <c r="B1258" s="41"/>
      <c r="C1258" s="42"/>
      <c r="D1258" s="43"/>
      <c r="E1258" s="43"/>
      <c r="F1258" s="44"/>
      <c r="G1258" s="45">
        <v>1</v>
      </c>
      <c r="H1258" s="46"/>
      <c r="I1258" s="48"/>
    </row>
    <row r="1259" spans="2:9" x14ac:dyDescent="0.3">
      <c r="B1259" s="41"/>
      <c r="C1259" s="42"/>
      <c r="D1259" s="43"/>
      <c r="E1259" s="43"/>
      <c r="F1259" s="44"/>
      <c r="G1259" s="45">
        <v>1</v>
      </c>
      <c r="H1259" s="46"/>
      <c r="I1259" s="48"/>
    </row>
    <row r="1260" spans="2:9" x14ac:dyDescent="0.3">
      <c r="B1260" s="41"/>
      <c r="C1260" s="42"/>
      <c r="D1260" s="43"/>
      <c r="E1260" s="43"/>
      <c r="F1260" s="44"/>
      <c r="G1260" s="45">
        <v>1</v>
      </c>
      <c r="H1260" s="46"/>
      <c r="I1260" s="48"/>
    </row>
    <row r="1261" spans="2:9" x14ac:dyDescent="0.3">
      <c r="B1261" s="41"/>
      <c r="C1261" s="42"/>
      <c r="D1261" s="43"/>
      <c r="E1261" s="43"/>
      <c r="F1261" s="44"/>
      <c r="G1261" s="45">
        <v>1</v>
      </c>
      <c r="H1261" s="46"/>
      <c r="I1261" s="48"/>
    </row>
    <row r="1262" spans="2:9" x14ac:dyDescent="0.3">
      <c r="B1262" s="41"/>
      <c r="C1262" s="42"/>
      <c r="D1262" s="43"/>
      <c r="E1262" s="43"/>
      <c r="F1262" s="44"/>
      <c r="G1262" s="45">
        <v>1</v>
      </c>
      <c r="H1262" s="46"/>
      <c r="I1262" s="48"/>
    </row>
    <row r="1263" spans="2:9" x14ac:dyDescent="0.3">
      <c r="B1263" s="41"/>
      <c r="C1263" s="42"/>
      <c r="D1263" s="43"/>
      <c r="E1263" s="43"/>
      <c r="F1263" s="44"/>
      <c r="G1263" s="45">
        <v>1</v>
      </c>
      <c r="H1263" s="46"/>
      <c r="I1263" s="48"/>
    </row>
    <row r="1264" spans="2:9" x14ac:dyDescent="0.3">
      <c r="B1264" s="41"/>
      <c r="C1264" s="42"/>
      <c r="D1264" s="43"/>
      <c r="E1264" s="43"/>
      <c r="F1264" s="44"/>
      <c r="G1264" s="45">
        <v>1</v>
      </c>
      <c r="H1264" s="46"/>
      <c r="I1264" s="48"/>
    </row>
    <row r="1265" spans="2:9" x14ac:dyDescent="0.3">
      <c r="B1265" s="41"/>
      <c r="C1265" s="42"/>
      <c r="D1265" s="43"/>
      <c r="E1265" s="43"/>
      <c r="F1265" s="44"/>
      <c r="G1265" s="45">
        <v>1</v>
      </c>
      <c r="H1265" s="46"/>
      <c r="I1265" s="48"/>
    </row>
    <row r="1266" spans="2:9" x14ac:dyDescent="0.3">
      <c r="B1266" s="41"/>
      <c r="C1266" s="42"/>
      <c r="D1266" s="43"/>
      <c r="E1266" s="43"/>
      <c r="F1266" s="44"/>
      <c r="G1266" s="45"/>
      <c r="H1266" s="46"/>
      <c r="I1266" s="48"/>
    </row>
    <row r="1267" spans="2:9" x14ac:dyDescent="0.3">
      <c r="B1267" s="41"/>
      <c r="C1267" s="42"/>
      <c r="D1267" s="43"/>
      <c r="E1267" s="43"/>
      <c r="F1267" s="44"/>
      <c r="G1267" s="45"/>
      <c r="H1267" s="46"/>
      <c r="I1267" s="48"/>
    </row>
    <row r="1268" spans="2:9" x14ac:dyDescent="0.3">
      <c r="B1268" s="41"/>
      <c r="C1268" s="42"/>
      <c r="D1268" s="43"/>
      <c r="E1268" s="43"/>
      <c r="F1268" s="44"/>
      <c r="G1268" s="45">
        <v>0.96642857140000005</v>
      </c>
      <c r="H1268" s="46"/>
      <c r="I1268" s="48"/>
    </row>
    <row r="1269" spans="2:9" x14ac:dyDescent="0.3">
      <c r="B1269" s="41"/>
      <c r="C1269" s="42"/>
      <c r="D1269" s="43"/>
      <c r="E1269" s="43"/>
      <c r="F1269" s="44"/>
      <c r="G1269" s="45">
        <v>0.96642857140000005</v>
      </c>
      <c r="H1269" s="46"/>
      <c r="I1269" s="48"/>
    </row>
    <row r="1270" spans="2:9" x14ac:dyDescent="0.3">
      <c r="B1270" s="41"/>
      <c r="C1270" s="42"/>
      <c r="D1270" s="43"/>
      <c r="E1270" s="43"/>
      <c r="F1270" s="44"/>
      <c r="G1270" s="45">
        <v>1</v>
      </c>
      <c r="H1270" s="46"/>
      <c r="I1270" s="48"/>
    </row>
    <row r="1271" spans="2:9" x14ac:dyDescent="0.3">
      <c r="B1271" s="41"/>
      <c r="C1271" s="42"/>
      <c r="D1271" s="43"/>
      <c r="E1271" s="43"/>
      <c r="F1271" s="44"/>
      <c r="G1271" s="45">
        <v>1</v>
      </c>
      <c r="H1271" s="46"/>
      <c r="I1271" s="48"/>
    </row>
    <row r="1272" spans="2:9" x14ac:dyDescent="0.3">
      <c r="B1272" s="41"/>
      <c r="C1272" s="42"/>
      <c r="D1272" s="43"/>
      <c r="E1272" s="43"/>
      <c r="F1272" s="44"/>
      <c r="G1272" s="45">
        <v>1</v>
      </c>
      <c r="H1272" s="46"/>
      <c r="I1272" s="48"/>
    </row>
    <row r="1273" spans="2:9" x14ac:dyDescent="0.3">
      <c r="B1273" s="41"/>
      <c r="C1273" s="42"/>
      <c r="D1273" s="43"/>
      <c r="E1273" s="43"/>
      <c r="F1273" s="44"/>
      <c r="G1273" s="45">
        <v>1</v>
      </c>
      <c r="H1273" s="46"/>
      <c r="I1273" s="48"/>
    </row>
    <row r="1274" spans="2:9" x14ac:dyDescent="0.3">
      <c r="B1274" s="41"/>
      <c r="C1274" s="42"/>
      <c r="D1274" s="43"/>
      <c r="E1274" s="43"/>
      <c r="F1274" s="44"/>
      <c r="G1274" s="45">
        <v>1</v>
      </c>
      <c r="H1274" s="46"/>
      <c r="I1274" s="48"/>
    </row>
    <row r="1275" spans="2:9" x14ac:dyDescent="0.3">
      <c r="B1275" s="41"/>
      <c r="C1275" s="42"/>
      <c r="D1275" s="43"/>
      <c r="E1275" s="43"/>
      <c r="F1275" s="44"/>
      <c r="G1275" s="45">
        <v>1</v>
      </c>
      <c r="H1275" s="46"/>
      <c r="I1275" s="48"/>
    </row>
    <row r="1276" spans="2:9" x14ac:dyDescent="0.3">
      <c r="B1276" s="41"/>
      <c r="C1276" s="42"/>
      <c r="D1276" s="43"/>
      <c r="E1276" s="43"/>
      <c r="F1276" s="44"/>
      <c r="G1276" s="45">
        <v>1</v>
      </c>
      <c r="H1276" s="46"/>
      <c r="I1276" s="48"/>
    </row>
    <row r="1277" spans="2:9" x14ac:dyDescent="0.3">
      <c r="B1277" s="41"/>
      <c r="C1277" s="42"/>
      <c r="D1277" s="43"/>
      <c r="E1277" s="43"/>
      <c r="F1277" s="44"/>
      <c r="G1277" s="45">
        <v>1</v>
      </c>
      <c r="H1277" s="46"/>
      <c r="I1277" s="48"/>
    </row>
    <row r="1278" spans="2:9" x14ac:dyDescent="0.3">
      <c r="B1278" s="41"/>
      <c r="C1278" s="42"/>
      <c r="D1278" s="43"/>
      <c r="E1278" s="43"/>
      <c r="F1278" s="44"/>
      <c r="G1278" s="45">
        <v>1</v>
      </c>
      <c r="H1278" s="46"/>
      <c r="I1278" s="48"/>
    </row>
    <row r="1279" spans="2:9" x14ac:dyDescent="0.3">
      <c r="B1279" s="41"/>
      <c r="C1279" s="42"/>
      <c r="D1279" s="43"/>
      <c r="E1279" s="43"/>
      <c r="F1279" s="44"/>
      <c r="G1279" s="45">
        <v>1</v>
      </c>
      <c r="H1279" s="46"/>
      <c r="I1279" s="48"/>
    </row>
    <row r="1280" spans="2:9" x14ac:dyDescent="0.3">
      <c r="B1280" s="41"/>
      <c r="C1280" s="42"/>
      <c r="D1280" s="43"/>
      <c r="E1280" s="43"/>
      <c r="F1280" s="44"/>
      <c r="G1280" s="45">
        <v>1</v>
      </c>
      <c r="H1280" s="46"/>
      <c r="I1280" s="48"/>
    </row>
    <row r="1281" spans="2:9" x14ac:dyDescent="0.3">
      <c r="B1281" s="41"/>
      <c r="C1281" s="42"/>
      <c r="D1281" s="43"/>
      <c r="E1281" s="43"/>
      <c r="F1281" s="44"/>
      <c r="G1281" s="45">
        <v>1</v>
      </c>
      <c r="H1281" s="46"/>
      <c r="I1281" s="48"/>
    </row>
    <row r="1282" spans="2:9" x14ac:dyDescent="0.3">
      <c r="B1282" s="41"/>
      <c r="C1282" s="42"/>
      <c r="D1282" s="43"/>
      <c r="E1282" s="43"/>
      <c r="F1282" s="44"/>
      <c r="G1282" s="45">
        <v>1</v>
      </c>
      <c r="H1282" s="46"/>
      <c r="I1282" s="48"/>
    </row>
    <row r="1283" spans="2:9" x14ac:dyDescent="0.3">
      <c r="B1283" s="41"/>
      <c r="C1283" s="42"/>
      <c r="D1283" s="43"/>
      <c r="E1283" s="43"/>
      <c r="F1283" s="44"/>
      <c r="G1283" s="45">
        <v>1</v>
      </c>
      <c r="H1283" s="46"/>
      <c r="I1283" s="48"/>
    </row>
    <row r="1284" spans="2:9" x14ac:dyDescent="0.3">
      <c r="B1284" s="41"/>
      <c r="C1284" s="42"/>
      <c r="D1284" s="43"/>
      <c r="E1284" s="43"/>
      <c r="F1284" s="44"/>
      <c r="G1284" s="45">
        <v>1</v>
      </c>
      <c r="H1284" s="46"/>
      <c r="I1284" s="48"/>
    </row>
    <row r="1285" spans="2:9" x14ac:dyDescent="0.3">
      <c r="B1285" s="41"/>
      <c r="C1285" s="42"/>
      <c r="D1285" s="43"/>
      <c r="E1285" s="43"/>
      <c r="F1285" s="44"/>
      <c r="G1285" s="45">
        <v>1</v>
      </c>
      <c r="H1285" s="46"/>
      <c r="I1285" s="48"/>
    </row>
    <row r="1286" spans="2:9" x14ac:dyDescent="0.3">
      <c r="B1286" s="41"/>
      <c r="C1286" s="42"/>
      <c r="D1286" s="43"/>
      <c r="E1286" s="43"/>
      <c r="F1286" s="44"/>
      <c r="G1286" s="45">
        <v>1</v>
      </c>
      <c r="H1286" s="46"/>
      <c r="I1286" s="48"/>
    </row>
    <row r="1287" spans="2:9" x14ac:dyDescent="0.3">
      <c r="B1287" s="41"/>
      <c r="C1287" s="42"/>
      <c r="D1287" s="43"/>
      <c r="E1287" s="43"/>
      <c r="F1287" s="44"/>
      <c r="G1287" s="45">
        <v>1</v>
      </c>
      <c r="H1287" s="46"/>
      <c r="I1287" s="48"/>
    </row>
    <row r="1288" spans="2:9" x14ac:dyDescent="0.3">
      <c r="B1288" s="41"/>
      <c r="C1288" s="42"/>
      <c r="D1288" s="43"/>
      <c r="E1288" s="43"/>
      <c r="F1288" s="44"/>
      <c r="G1288" s="45">
        <v>1</v>
      </c>
      <c r="H1288" s="46"/>
      <c r="I1288" s="48"/>
    </row>
    <row r="1289" spans="2:9" x14ac:dyDescent="0.3">
      <c r="B1289" s="41"/>
      <c r="C1289" s="42"/>
      <c r="D1289" s="43"/>
      <c r="E1289" s="43"/>
      <c r="F1289" s="44"/>
      <c r="G1289" s="45">
        <v>1</v>
      </c>
      <c r="H1289" s="46"/>
      <c r="I1289" s="48"/>
    </row>
    <row r="1290" spans="2:9" x14ac:dyDescent="0.3">
      <c r="B1290" s="41"/>
      <c r="C1290" s="42"/>
      <c r="D1290" s="43"/>
      <c r="E1290" s="43"/>
      <c r="F1290" s="44"/>
      <c r="G1290" s="45">
        <v>0.99</v>
      </c>
      <c r="H1290" s="46"/>
      <c r="I1290" s="48"/>
    </row>
    <row r="1291" spans="2:9" x14ac:dyDescent="0.3">
      <c r="B1291" s="41"/>
      <c r="C1291" s="42"/>
      <c r="D1291" s="43"/>
      <c r="E1291" s="43"/>
      <c r="F1291" s="44"/>
      <c r="G1291" s="45">
        <v>0.99</v>
      </c>
      <c r="H1291" s="46"/>
      <c r="I1291" s="48"/>
    </row>
    <row r="1292" spans="2:9" x14ac:dyDescent="0.3">
      <c r="B1292" s="41"/>
      <c r="C1292" s="42"/>
      <c r="D1292" s="43"/>
      <c r="E1292" s="43"/>
      <c r="F1292" s="44"/>
      <c r="G1292" s="45">
        <v>1</v>
      </c>
      <c r="H1292" s="46"/>
      <c r="I1292" s="48"/>
    </row>
    <row r="1293" spans="2:9" x14ac:dyDescent="0.3">
      <c r="B1293" s="41"/>
      <c r="C1293" s="42"/>
      <c r="D1293" s="43"/>
      <c r="E1293" s="43"/>
      <c r="F1293" s="44"/>
      <c r="G1293" s="45">
        <v>1</v>
      </c>
      <c r="H1293" s="46"/>
      <c r="I1293" s="48"/>
    </row>
    <row r="1294" spans="2:9" x14ac:dyDescent="0.3">
      <c r="B1294" s="41"/>
      <c r="C1294" s="42"/>
      <c r="D1294" s="43"/>
      <c r="E1294" s="43"/>
      <c r="F1294" s="44"/>
      <c r="G1294" s="45">
        <v>1</v>
      </c>
      <c r="H1294" s="46"/>
      <c r="I1294" s="48"/>
    </row>
    <row r="1295" spans="2:9" x14ac:dyDescent="0.3">
      <c r="B1295" s="41"/>
      <c r="C1295" s="42"/>
      <c r="D1295" s="43"/>
      <c r="E1295" s="43"/>
      <c r="F1295" s="44"/>
      <c r="G1295" s="45">
        <v>1</v>
      </c>
      <c r="H1295" s="46"/>
      <c r="I1295" s="48"/>
    </row>
    <row r="1296" spans="2:9" x14ac:dyDescent="0.3">
      <c r="B1296" s="41"/>
      <c r="C1296" s="42"/>
      <c r="D1296" s="43"/>
      <c r="E1296" s="43"/>
      <c r="F1296" s="44"/>
      <c r="G1296" s="45">
        <v>1</v>
      </c>
      <c r="H1296" s="46"/>
      <c r="I1296" s="48"/>
    </row>
    <row r="1297" spans="2:9" x14ac:dyDescent="0.3">
      <c r="B1297" s="41"/>
      <c r="C1297" s="42"/>
      <c r="D1297" s="43"/>
      <c r="E1297" s="43"/>
      <c r="F1297" s="44"/>
      <c r="G1297" s="45">
        <v>1</v>
      </c>
      <c r="H1297" s="46"/>
      <c r="I1297" s="48"/>
    </row>
    <row r="1298" spans="2:9" x14ac:dyDescent="0.3">
      <c r="B1298" s="41"/>
      <c r="C1298" s="42"/>
      <c r="D1298" s="43"/>
      <c r="E1298" s="43"/>
      <c r="F1298" s="44"/>
      <c r="G1298" s="45">
        <v>1</v>
      </c>
      <c r="H1298" s="46"/>
      <c r="I1298" s="48"/>
    </row>
    <row r="1299" spans="2:9" x14ac:dyDescent="0.3">
      <c r="B1299" s="41"/>
      <c r="C1299" s="42"/>
      <c r="D1299" s="43"/>
      <c r="E1299" s="43"/>
      <c r="F1299" s="44"/>
      <c r="G1299" s="45">
        <v>0.98</v>
      </c>
      <c r="H1299" s="46"/>
      <c r="I1299" s="48"/>
    </row>
    <row r="1300" spans="2:9" x14ac:dyDescent="0.3">
      <c r="B1300" s="41"/>
      <c r="C1300" s="42"/>
      <c r="D1300" s="43"/>
      <c r="E1300" s="43"/>
      <c r="F1300" s="44"/>
      <c r="G1300" s="45">
        <v>0.97099999999999997</v>
      </c>
      <c r="H1300" s="46"/>
      <c r="I1300" s="48"/>
    </row>
    <row r="1301" spans="2:9" x14ac:dyDescent="0.3">
      <c r="B1301" s="41"/>
      <c r="C1301" s="42"/>
      <c r="D1301" s="43"/>
      <c r="E1301" s="43"/>
      <c r="F1301" s="44"/>
      <c r="G1301" s="45">
        <v>0.98</v>
      </c>
      <c r="H1301" s="46"/>
      <c r="I1301" s="48"/>
    </row>
    <row r="1302" spans="2:9" x14ac:dyDescent="0.3">
      <c r="B1302" s="41"/>
      <c r="C1302" s="42"/>
      <c r="D1302" s="43"/>
      <c r="E1302" s="43"/>
      <c r="F1302" s="44"/>
      <c r="G1302" s="45">
        <v>0.98</v>
      </c>
      <c r="H1302" s="46"/>
      <c r="I1302" s="48"/>
    </row>
    <row r="1303" spans="2:9" x14ac:dyDescent="0.3">
      <c r="B1303" s="41"/>
      <c r="C1303" s="42"/>
      <c r="D1303" s="43"/>
      <c r="E1303" s="43"/>
      <c r="F1303" s="44"/>
      <c r="G1303" s="45">
        <v>0.97099999999999997</v>
      </c>
      <c r="H1303" s="46"/>
      <c r="I1303" s="48"/>
    </row>
    <row r="1304" spans="2:9" x14ac:dyDescent="0.3">
      <c r="B1304" s="41"/>
      <c r="C1304" s="42"/>
      <c r="D1304" s="43"/>
      <c r="E1304" s="43"/>
      <c r="F1304" s="44"/>
      <c r="G1304" s="45">
        <v>0.98</v>
      </c>
      <c r="H1304" s="46"/>
      <c r="I1304" s="48"/>
    </row>
    <row r="1305" spans="2:9" x14ac:dyDescent="0.3">
      <c r="B1305" s="41"/>
      <c r="C1305" s="42"/>
      <c r="D1305" s="43"/>
      <c r="E1305" s="43"/>
      <c r="F1305" s="44"/>
      <c r="G1305" s="45">
        <v>0.98</v>
      </c>
      <c r="H1305" s="46"/>
      <c r="I1305" s="48"/>
    </row>
    <row r="1306" spans="2:9" x14ac:dyDescent="0.3">
      <c r="B1306" s="41"/>
      <c r="C1306" s="42"/>
      <c r="D1306" s="43"/>
      <c r="E1306" s="43"/>
      <c r="F1306" s="44"/>
      <c r="G1306" s="45">
        <v>1</v>
      </c>
      <c r="H1306" s="46"/>
      <c r="I1306" s="48"/>
    </row>
    <row r="1307" spans="2:9" x14ac:dyDescent="0.3">
      <c r="B1307" s="41"/>
      <c r="C1307" s="42"/>
      <c r="D1307" s="43"/>
      <c r="E1307" s="43"/>
      <c r="F1307" s="44"/>
      <c r="G1307" s="45">
        <v>1</v>
      </c>
      <c r="H1307" s="46"/>
      <c r="I1307" s="48"/>
    </row>
    <row r="1308" spans="2:9" x14ac:dyDescent="0.3">
      <c r="B1308" s="41"/>
      <c r="C1308" s="42"/>
      <c r="D1308" s="43"/>
      <c r="E1308" s="43"/>
      <c r="F1308" s="44"/>
      <c r="G1308" s="45">
        <v>1</v>
      </c>
      <c r="H1308" s="46"/>
      <c r="I1308" s="48"/>
    </row>
    <row r="1309" spans="2:9" x14ac:dyDescent="0.3">
      <c r="B1309" s="41"/>
      <c r="C1309" s="42"/>
      <c r="D1309" s="43"/>
      <c r="E1309" s="43"/>
      <c r="F1309" s="44"/>
      <c r="G1309" s="45">
        <v>1</v>
      </c>
      <c r="H1309" s="46"/>
      <c r="I1309" s="48"/>
    </row>
    <row r="1310" spans="2:9" x14ac:dyDescent="0.3">
      <c r="B1310" s="41"/>
      <c r="C1310" s="42"/>
      <c r="D1310" s="43"/>
      <c r="E1310" s="43"/>
      <c r="F1310" s="44"/>
      <c r="G1310" s="45">
        <v>1</v>
      </c>
      <c r="H1310" s="46"/>
      <c r="I1310" s="48"/>
    </row>
    <row r="1311" spans="2:9" x14ac:dyDescent="0.3">
      <c r="B1311" s="41"/>
      <c r="C1311" s="42"/>
      <c r="D1311" s="43"/>
      <c r="E1311" s="43"/>
      <c r="F1311" s="44"/>
      <c r="G1311" s="45">
        <v>0.998</v>
      </c>
      <c r="H1311" s="46"/>
      <c r="I1311" s="48"/>
    </row>
    <row r="1312" spans="2:9" x14ac:dyDescent="0.3">
      <c r="B1312" s="41"/>
      <c r="C1312" s="42"/>
      <c r="D1312" s="43"/>
      <c r="E1312" s="43"/>
      <c r="F1312" s="44"/>
      <c r="G1312" s="45">
        <v>0.998</v>
      </c>
      <c r="H1312" s="46"/>
      <c r="I1312" s="48"/>
    </row>
    <row r="1313" spans="2:9" x14ac:dyDescent="0.3">
      <c r="B1313" s="41"/>
      <c r="C1313" s="42"/>
      <c r="D1313" s="43"/>
      <c r="E1313" s="43"/>
      <c r="F1313" s="44"/>
      <c r="G1313" s="45">
        <v>0.998</v>
      </c>
      <c r="H1313" s="46"/>
      <c r="I1313" s="48"/>
    </row>
    <row r="1314" spans="2:9" x14ac:dyDescent="0.3">
      <c r="B1314" s="41"/>
      <c r="C1314" s="42"/>
      <c r="D1314" s="43"/>
      <c r="E1314" s="43"/>
      <c r="F1314" s="44"/>
      <c r="G1314" s="45">
        <v>0.996</v>
      </c>
      <c r="H1314" s="46"/>
      <c r="I1314" s="48"/>
    </row>
    <row r="1315" spans="2:9" x14ac:dyDescent="0.3">
      <c r="B1315" s="41"/>
      <c r="C1315" s="42"/>
      <c r="D1315" s="43"/>
      <c r="E1315" s="43"/>
      <c r="F1315" s="44"/>
      <c r="G1315" s="45">
        <v>1</v>
      </c>
      <c r="H1315" s="46"/>
      <c r="I1315" s="48"/>
    </row>
    <row r="1316" spans="2:9" x14ac:dyDescent="0.3">
      <c r="B1316" s="41"/>
      <c r="C1316" s="42"/>
      <c r="D1316" s="43"/>
      <c r="E1316" s="43"/>
      <c r="F1316" s="44"/>
      <c r="G1316" s="45">
        <v>0.98799999999999999</v>
      </c>
      <c r="H1316" s="46"/>
      <c r="I1316" s="48"/>
    </row>
    <row r="1317" spans="2:9" x14ac:dyDescent="0.3">
      <c r="B1317" s="41"/>
      <c r="C1317" s="42"/>
      <c r="D1317" s="43"/>
      <c r="E1317" s="43"/>
      <c r="F1317" s="44"/>
      <c r="G1317" s="45">
        <v>1</v>
      </c>
      <c r="H1317" s="46"/>
      <c r="I1317" s="48"/>
    </row>
    <row r="1318" spans="2:9" x14ac:dyDescent="0.3">
      <c r="B1318" s="41"/>
      <c r="C1318" s="42"/>
      <c r="D1318" s="43"/>
      <c r="E1318" s="43"/>
      <c r="F1318" s="44"/>
      <c r="G1318" s="45">
        <v>0.998</v>
      </c>
      <c r="H1318" s="46"/>
      <c r="I1318" s="48"/>
    </row>
    <row r="1319" spans="2:9" x14ac:dyDescent="0.3">
      <c r="B1319" s="41"/>
      <c r="C1319" s="42"/>
      <c r="D1319" s="43"/>
      <c r="E1319" s="43"/>
      <c r="F1319" s="44"/>
      <c r="G1319" s="45">
        <v>1</v>
      </c>
      <c r="H1319" s="46"/>
      <c r="I1319" s="48"/>
    </row>
    <row r="1320" spans="2:9" x14ac:dyDescent="0.3">
      <c r="B1320" s="41"/>
      <c r="C1320" s="42"/>
      <c r="D1320" s="43"/>
      <c r="E1320" s="43"/>
      <c r="F1320" s="44"/>
      <c r="G1320" s="45">
        <v>0.996</v>
      </c>
      <c r="H1320" s="46"/>
      <c r="I1320" s="48"/>
    </row>
    <row r="1321" spans="2:9" x14ac:dyDescent="0.3">
      <c r="B1321" s="41"/>
      <c r="C1321" s="42"/>
      <c r="D1321" s="43"/>
      <c r="E1321" s="43"/>
      <c r="F1321" s="44"/>
      <c r="G1321" s="45">
        <v>1</v>
      </c>
      <c r="H1321" s="46"/>
      <c r="I1321" s="48"/>
    </row>
    <row r="1322" spans="2:9" x14ac:dyDescent="0.3">
      <c r="B1322" s="41"/>
      <c r="C1322" s="42"/>
      <c r="D1322" s="43"/>
      <c r="E1322" s="43"/>
      <c r="F1322" s="44"/>
      <c r="G1322" s="45">
        <v>1</v>
      </c>
      <c r="H1322" s="46"/>
      <c r="I1322" s="48"/>
    </row>
    <row r="1323" spans="2:9" x14ac:dyDescent="0.3">
      <c r="B1323" s="41"/>
      <c r="C1323" s="42"/>
      <c r="D1323" s="43"/>
      <c r="E1323" s="43"/>
      <c r="F1323" s="44"/>
      <c r="G1323" s="45">
        <v>1</v>
      </c>
      <c r="H1323" s="46"/>
      <c r="I1323" s="48"/>
    </row>
    <row r="1324" spans="2:9" x14ac:dyDescent="0.3">
      <c r="B1324" s="41"/>
      <c r="C1324" s="42"/>
      <c r="D1324" s="43"/>
      <c r="E1324" s="43"/>
      <c r="F1324" s="44"/>
      <c r="G1324" s="45">
        <v>1</v>
      </c>
      <c r="H1324" s="46"/>
      <c r="I1324" s="48"/>
    </row>
    <row r="1325" spans="2:9" x14ac:dyDescent="0.3">
      <c r="B1325" s="41"/>
      <c r="C1325" s="42"/>
      <c r="D1325" s="43"/>
      <c r="E1325" s="43"/>
      <c r="F1325" s="44"/>
      <c r="G1325" s="45">
        <v>1</v>
      </c>
      <c r="H1325" s="46"/>
      <c r="I1325" s="48"/>
    </row>
    <row r="1326" spans="2:9" x14ac:dyDescent="0.3">
      <c r="B1326" s="41"/>
      <c r="C1326" s="42"/>
      <c r="D1326" s="43"/>
      <c r="E1326" s="43"/>
      <c r="F1326" s="44"/>
      <c r="G1326" s="45">
        <v>1</v>
      </c>
      <c r="H1326" s="46"/>
      <c r="I1326" s="48"/>
    </row>
    <row r="1327" spans="2:9" x14ac:dyDescent="0.3">
      <c r="B1327" s="41"/>
      <c r="C1327" s="42"/>
      <c r="D1327" s="43"/>
      <c r="E1327" s="43"/>
      <c r="F1327" s="44"/>
      <c r="G1327" s="45">
        <v>1</v>
      </c>
      <c r="H1327" s="46"/>
      <c r="I1327" s="48"/>
    </row>
    <row r="1328" spans="2:9" x14ac:dyDescent="0.3">
      <c r="B1328" s="41"/>
      <c r="C1328" s="42"/>
      <c r="D1328" s="43"/>
      <c r="E1328" s="43"/>
      <c r="F1328" s="44"/>
      <c r="G1328" s="45">
        <v>1</v>
      </c>
      <c r="H1328" s="46"/>
      <c r="I1328" s="48"/>
    </row>
    <row r="1329" spans="2:9" x14ac:dyDescent="0.3">
      <c r="B1329" s="41"/>
      <c r="C1329" s="42"/>
      <c r="D1329" s="43"/>
      <c r="E1329" s="43"/>
      <c r="F1329" s="44"/>
      <c r="G1329" s="45">
        <v>1</v>
      </c>
      <c r="H1329" s="46"/>
      <c r="I1329" s="48"/>
    </row>
    <row r="1330" spans="2:9" x14ac:dyDescent="0.3">
      <c r="B1330" s="41"/>
      <c r="C1330" s="42"/>
      <c r="D1330" s="43"/>
      <c r="E1330" s="43"/>
      <c r="F1330" s="44"/>
      <c r="G1330" s="45">
        <v>1</v>
      </c>
      <c r="H1330" s="46"/>
      <c r="I1330" s="48"/>
    </row>
    <row r="1331" spans="2:9" x14ac:dyDescent="0.3">
      <c r="B1331" s="41"/>
      <c r="C1331" s="42"/>
      <c r="D1331" s="43"/>
      <c r="E1331" s="43"/>
      <c r="F1331" s="44"/>
      <c r="G1331" s="45">
        <v>1</v>
      </c>
      <c r="H1331" s="46"/>
      <c r="I1331" s="48"/>
    </row>
    <row r="1332" spans="2:9" x14ac:dyDescent="0.3">
      <c r="B1332" s="41"/>
      <c r="C1332" s="42"/>
      <c r="D1332" s="43"/>
      <c r="E1332" s="43"/>
      <c r="F1332" s="44"/>
      <c r="G1332" s="45">
        <v>1</v>
      </c>
      <c r="H1332" s="46"/>
      <c r="I1332" s="48"/>
    </row>
    <row r="1333" spans="2:9" x14ac:dyDescent="0.3">
      <c r="B1333" s="41"/>
      <c r="C1333" s="42"/>
      <c r="D1333" s="43"/>
      <c r="E1333" s="43"/>
      <c r="F1333" s="44"/>
      <c r="G1333" s="45">
        <v>1</v>
      </c>
      <c r="H1333" s="46"/>
      <c r="I1333" s="48"/>
    </row>
    <row r="1334" spans="2:9" x14ac:dyDescent="0.3">
      <c r="B1334" s="41"/>
      <c r="C1334" s="42"/>
      <c r="D1334" s="43"/>
      <c r="E1334" s="43"/>
      <c r="F1334" s="44"/>
      <c r="G1334" s="45">
        <v>1</v>
      </c>
      <c r="H1334" s="46"/>
      <c r="I1334" s="48"/>
    </row>
    <row r="1335" spans="2:9" x14ac:dyDescent="0.3">
      <c r="B1335" s="41"/>
      <c r="C1335" s="42"/>
      <c r="D1335" s="43"/>
      <c r="E1335" s="43"/>
      <c r="F1335" s="44"/>
      <c r="G1335" s="45">
        <v>1</v>
      </c>
      <c r="H1335" s="46"/>
      <c r="I1335" s="48"/>
    </row>
    <row r="1336" spans="2:9" x14ac:dyDescent="0.3">
      <c r="B1336" s="41"/>
      <c r="C1336" s="42"/>
      <c r="D1336" s="43"/>
      <c r="E1336" s="43"/>
      <c r="F1336" s="44"/>
      <c r="G1336" s="45">
        <v>1</v>
      </c>
      <c r="H1336" s="46"/>
      <c r="I1336" s="48"/>
    </row>
    <row r="1337" spans="2:9" x14ac:dyDescent="0.3">
      <c r="B1337" s="41"/>
      <c r="C1337" s="42"/>
      <c r="D1337" s="43"/>
      <c r="E1337" s="43"/>
      <c r="F1337" s="44"/>
      <c r="G1337" s="45">
        <v>1</v>
      </c>
      <c r="H1337" s="46"/>
      <c r="I1337" s="48"/>
    </row>
    <row r="1338" spans="2:9" x14ac:dyDescent="0.3">
      <c r="B1338" s="41"/>
      <c r="C1338" s="42"/>
      <c r="D1338" s="43"/>
      <c r="E1338" s="43"/>
      <c r="F1338" s="44"/>
      <c r="G1338" s="45">
        <v>1</v>
      </c>
      <c r="H1338" s="46"/>
      <c r="I1338" s="48"/>
    </row>
    <row r="1339" spans="2:9" x14ac:dyDescent="0.3">
      <c r="B1339" s="41"/>
      <c r="C1339" s="42"/>
      <c r="D1339" s="43"/>
      <c r="E1339" s="43"/>
      <c r="F1339" s="44"/>
      <c r="G1339" s="45">
        <v>1</v>
      </c>
      <c r="H1339" s="46"/>
      <c r="I1339" s="48"/>
    </row>
    <row r="1340" spans="2:9" x14ac:dyDescent="0.3">
      <c r="B1340" s="41"/>
      <c r="C1340" s="42"/>
      <c r="D1340" s="43"/>
      <c r="E1340" s="43"/>
      <c r="F1340" s="44"/>
      <c r="G1340" s="45"/>
      <c r="H1340" s="46"/>
      <c r="I1340" s="48"/>
    </row>
    <row r="1341" spans="2:9" x14ac:dyDescent="0.3">
      <c r="B1341" s="41"/>
      <c r="C1341" s="42"/>
      <c r="D1341" s="43"/>
      <c r="E1341" s="43"/>
      <c r="F1341" s="44"/>
      <c r="G1341" s="45">
        <v>1</v>
      </c>
      <c r="H1341" s="46"/>
      <c r="I1341" s="48"/>
    </row>
    <row r="1342" spans="2:9" x14ac:dyDescent="0.3">
      <c r="B1342" s="41"/>
      <c r="C1342" s="42"/>
      <c r="D1342" s="43"/>
      <c r="E1342" s="43"/>
      <c r="F1342" s="44"/>
      <c r="G1342" s="45">
        <v>1</v>
      </c>
      <c r="H1342" s="46"/>
      <c r="I1342" s="48"/>
    </row>
    <row r="1343" spans="2:9" x14ac:dyDescent="0.3">
      <c r="B1343" s="41"/>
      <c r="C1343" s="42"/>
      <c r="D1343" s="43"/>
      <c r="E1343" s="43"/>
      <c r="F1343" s="44"/>
      <c r="G1343" s="45"/>
      <c r="H1343" s="46"/>
      <c r="I1343" s="48"/>
    </row>
    <row r="1344" spans="2:9" x14ac:dyDescent="0.3">
      <c r="B1344" s="41"/>
      <c r="C1344" s="42"/>
      <c r="D1344" s="43"/>
      <c r="E1344" s="43"/>
      <c r="F1344" s="44"/>
      <c r="G1344" s="45"/>
      <c r="H1344" s="46"/>
      <c r="I1344" s="48"/>
    </row>
    <row r="1345" spans="2:9" x14ac:dyDescent="0.3">
      <c r="B1345" s="41"/>
      <c r="C1345" s="42"/>
      <c r="D1345" s="43"/>
      <c r="E1345" s="43"/>
      <c r="F1345" s="44"/>
      <c r="G1345" s="45">
        <v>1</v>
      </c>
      <c r="H1345" s="46"/>
      <c r="I1345" s="48"/>
    </row>
    <row r="1346" spans="2:9" x14ac:dyDescent="0.3">
      <c r="B1346" s="41"/>
      <c r="C1346" s="42"/>
      <c r="D1346" s="43"/>
      <c r="E1346" s="43"/>
      <c r="F1346" s="44"/>
      <c r="G1346" s="45">
        <v>1</v>
      </c>
      <c r="H1346" s="46"/>
      <c r="I1346" s="48"/>
    </row>
    <row r="1347" spans="2:9" x14ac:dyDescent="0.3">
      <c r="B1347" s="41"/>
      <c r="C1347" s="42"/>
      <c r="D1347" s="43"/>
      <c r="E1347" s="43"/>
      <c r="F1347" s="44"/>
      <c r="G1347" s="45">
        <v>1</v>
      </c>
      <c r="H1347" s="46"/>
      <c r="I1347" s="48"/>
    </row>
    <row r="1348" spans="2:9" x14ac:dyDescent="0.3">
      <c r="B1348" s="41"/>
      <c r="C1348" s="42"/>
      <c r="D1348" s="43"/>
      <c r="E1348" s="43"/>
      <c r="F1348" s="44"/>
      <c r="G1348" s="45">
        <v>1</v>
      </c>
      <c r="H1348" s="46"/>
      <c r="I1348" s="48"/>
    </row>
    <row r="1349" spans="2:9" x14ac:dyDescent="0.3">
      <c r="B1349" s="41"/>
      <c r="C1349" s="42"/>
      <c r="D1349" s="43"/>
      <c r="E1349" s="43"/>
      <c r="F1349" s="44"/>
      <c r="G1349" s="45">
        <v>1</v>
      </c>
      <c r="H1349" s="46"/>
      <c r="I1349" s="48"/>
    </row>
    <row r="1350" spans="2:9" x14ac:dyDescent="0.3">
      <c r="B1350" s="41"/>
      <c r="C1350" s="42"/>
      <c r="D1350" s="43"/>
      <c r="E1350" s="43"/>
      <c r="F1350" s="44"/>
      <c r="G1350" s="45">
        <v>1</v>
      </c>
      <c r="H1350" s="46"/>
      <c r="I1350" s="48"/>
    </row>
    <row r="1351" spans="2:9" x14ac:dyDescent="0.3">
      <c r="B1351" s="41"/>
      <c r="C1351" s="42"/>
      <c r="D1351" s="43"/>
      <c r="E1351" s="43"/>
      <c r="F1351" s="44"/>
      <c r="G1351" s="45">
        <v>1</v>
      </c>
      <c r="H1351" s="46"/>
      <c r="I1351" s="48"/>
    </row>
    <row r="1352" spans="2:9" x14ac:dyDescent="0.3">
      <c r="B1352" s="41"/>
      <c r="C1352" s="42"/>
      <c r="D1352" s="43"/>
      <c r="E1352" s="43"/>
      <c r="F1352" s="44"/>
      <c r="G1352" s="45">
        <v>1</v>
      </c>
      <c r="H1352" s="46"/>
      <c r="I1352" s="48"/>
    </row>
    <row r="1353" spans="2:9" x14ac:dyDescent="0.3">
      <c r="B1353" s="41"/>
      <c r="C1353" s="42"/>
      <c r="D1353" s="43"/>
      <c r="E1353" s="43"/>
      <c r="F1353" s="44"/>
      <c r="G1353" s="45">
        <v>1</v>
      </c>
      <c r="H1353" s="46"/>
      <c r="I1353" s="48"/>
    </row>
    <row r="1354" spans="2:9" x14ac:dyDescent="0.3">
      <c r="B1354" s="41"/>
      <c r="C1354" s="42"/>
      <c r="D1354" s="43"/>
      <c r="E1354" s="43"/>
      <c r="F1354" s="44"/>
      <c r="G1354" s="45">
        <v>1</v>
      </c>
      <c r="H1354" s="46"/>
      <c r="I1354" s="48"/>
    </row>
    <row r="1355" spans="2:9" x14ac:dyDescent="0.3">
      <c r="B1355" s="41"/>
      <c r="C1355" s="42"/>
      <c r="D1355" s="43"/>
      <c r="E1355" s="43"/>
      <c r="F1355" s="44"/>
      <c r="G1355" s="45">
        <v>1</v>
      </c>
      <c r="H1355" s="46"/>
      <c r="I1355" s="48"/>
    </row>
    <row r="1356" spans="2:9" x14ac:dyDescent="0.3">
      <c r="B1356" s="41"/>
      <c r="C1356" s="42"/>
      <c r="D1356" s="43"/>
      <c r="E1356" s="43"/>
      <c r="F1356" s="44"/>
      <c r="G1356" s="45">
        <v>1</v>
      </c>
      <c r="H1356" s="46"/>
      <c r="I1356" s="48"/>
    </row>
    <row r="1357" spans="2:9" x14ac:dyDescent="0.3">
      <c r="B1357" s="41"/>
      <c r="C1357" s="42"/>
      <c r="D1357" s="43"/>
      <c r="E1357" s="43"/>
      <c r="F1357" s="44"/>
      <c r="G1357" s="45">
        <v>1</v>
      </c>
      <c r="H1357" s="46"/>
      <c r="I1357" s="48"/>
    </row>
    <row r="1358" spans="2:9" x14ac:dyDescent="0.3">
      <c r="B1358" s="41"/>
      <c r="C1358" s="42"/>
      <c r="D1358" s="43"/>
      <c r="E1358" s="43"/>
      <c r="F1358" s="44"/>
      <c r="G1358" s="45">
        <v>1</v>
      </c>
      <c r="H1358" s="46"/>
      <c r="I1358" s="48"/>
    </row>
    <row r="1359" spans="2:9" x14ac:dyDescent="0.3">
      <c r="B1359" s="41"/>
      <c r="C1359" s="42"/>
      <c r="D1359" s="43"/>
      <c r="E1359" s="43"/>
      <c r="F1359" s="44"/>
      <c r="G1359" s="45">
        <v>1</v>
      </c>
      <c r="H1359" s="46"/>
      <c r="I1359" s="48"/>
    </row>
    <row r="1360" spans="2:9" x14ac:dyDescent="0.3">
      <c r="B1360" s="41"/>
      <c r="C1360" s="42"/>
      <c r="D1360" s="43"/>
      <c r="E1360" s="43"/>
      <c r="F1360" s="44"/>
      <c r="G1360" s="45">
        <v>1</v>
      </c>
      <c r="H1360" s="46"/>
      <c r="I1360" s="48"/>
    </row>
    <row r="1361" spans="2:9" x14ac:dyDescent="0.3">
      <c r="B1361" s="41"/>
      <c r="C1361" s="42"/>
      <c r="D1361" s="43"/>
      <c r="E1361" s="43"/>
      <c r="F1361" s="44"/>
      <c r="G1361" s="45">
        <v>1</v>
      </c>
      <c r="H1361" s="46"/>
      <c r="I1361" s="48"/>
    </row>
    <row r="1362" spans="2:9" x14ac:dyDescent="0.3">
      <c r="B1362" s="41"/>
      <c r="C1362" s="42"/>
      <c r="D1362" s="43"/>
      <c r="E1362" s="43"/>
      <c r="F1362" s="44"/>
      <c r="G1362" s="45">
        <v>0.9744444444</v>
      </c>
      <c r="H1362" s="46"/>
      <c r="I1362" s="48"/>
    </row>
    <row r="1363" spans="2:9" x14ac:dyDescent="0.3">
      <c r="B1363" s="41"/>
      <c r="C1363" s="42"/>
      <c r="D1363" s="43"/>
      <c r="E1363" s="43"/>
      <c r="F1363" s="44"/>
      <c r="G1363" s="45">
        <v>0.9744444444</v>
      </c>
      <c r="H1363" s="46"/>
      <c r="I1363" s="48"/>
    </row>
    <row r="1364" spans="2:9" x14ac:dyDescent="0.3">
      <c r="B1364" s="41"/>
      <c r="C1364" s="42"/>
      <c r="D1364" s="43"/>
      <c r="E1364" s="43"/>
      <c r="F1364" s="44"/>
      <c r="G1364" s="45">
        <v>0.9744444444</v>
      </c>
      <c r="H1364" s="46"/>
      <c r="I1364" s="48"/>
    </row>
    <row r="1365" spans="2:9" x14ac:dyDescent="0.3">
      <c r="B1365" s="41"/>
      <c r="C1365" s="42"/>
      <c r="D1365" s="43"/>
      <c r="E1365" s="43"/>
      <c r="F1365" s="44"/>
      <c r="G1365" s="45">
        <v>0.9744444444</v>
      </c>
      <c r="H1365" s="46"/>
      <c r="I1365" s="48"/>
    </row>
    <row r="1366" spans="2:9" x14ac:dyDescent="0.3">
      <c r="B1366" s="41"/>
      <c r="C1366" s="42"/>
      <c r="D1366" s="43"/>
      <c r="E1366" s="43"/>
      <c r="F1366" s="44"/>
      <c r="G1366" s="45">
        <v>0.9744444444</v>
      </c>
      <c r="H1366" s="46"/>
      <c r="I1366" s="48"/>
    </row>
    <row r="1367" spans="2:9" x14ac:dyDescent="0.3">
      <c r="B1367" s="41"/>
      <c r="C1367" s="42"/>
      <c r="D1367" s="43"/>
      <c r="E1367" s="43"/>
      <c r="F1367" s="44"/>
      <c r="G1367" s="45">
        <v>0.9744444444</v>
      </c>
      <c r="H1367" s="46"/>
      <c r="I1367" s="48"/>
    </row>
    <row r="1368" spans="2:9" x14ac:dyDescent="0.3">
      <c r="B1368" s="41"/>
      <c r="C1368" s="42"/>
      <c r="D1368" s="43"/>
      <c r="E1368" s="43"/>
      <c r="F1368" s="44"/>
      <c r="G1368" s="45">
        <v>0.9744444444</v>
      </c>
      <c r="H1368" s="46"/>
      <c r="I1368" s="48"/>
    </row>
    <row r="1369" spans="2:9" x14ac:dyDescent="0.3">
      <c r="B1369" s="41"/>
      <c r="C1369" s="42"/>
      <c r="D1369" s="43"/>
      <c r="E1369" s="43"/>
      <c r="F1369" s="44"/>
      <c r="G1369" s="45">
        <v>0.9744444444</v>
      </c>
      <c r="H1369" s="46"/>
      <c r="I1369" s="48"/>
    </row>
    <row r="1370" spans="2:9" x14ac:dyDescent="0.3">
      <c r="B1370" s="41"/>
      <c r="C1370" s="42"/>
      <c r="D1370" s="43"/>
      <c r="E1370" s="43"/>
      <c r="F1370" s="44"/>
      <c r="G1370" s="45">
        <v>1</v>
      </c>
      <c r="H1370" s="46"/>
      <c r="I1370" s="48"/>
    </row>
    <row r="1371" spans="2:9" x14ac:dyDescent="0.3">
      <c r="B1371" s="41"/>
      <c r="C1371" s="42"/>
      <c r="D1371" s="43"/>
      <c r="E1371" s="43"/>
      <c r="F1371" s="44"/>
      <c r="G1371" s="45">
        <v>1</v>
      </c>
      <c r="H1371" s="46"/>
      <c r="I1371" s="48"/>
    </row>
    <row r="1372" spans="2:9" x14ac:dyDescent="0.3">
      <c r="B1372" s="41"/>
      <c r="C1372" s="42"/>
      <c r="D1372" s="43"/>
      <c r="E1372" s="43"/>
      <c r="F1372" s="44"/>
      <c r="G1372" s="45">
        <v>1</v>
      </c>
      <c r="H1372" s="46"/>
      <c r="I1372" s="48"/>
    </row>
    <row r="1373" spans="2:9" x14ac:dyDescent="0.3">
      <c r="B1373" s="41"/>
      <c r="C1373" s="42"/>
      <c r="D1373" s="43"/>
      <c r="E1373" s="43"/>
      <c r="F1373" s="44"/>
      <c r="G1373" s="45">
        <v>1</v>
      </c>
      <c r="H1373" s="46"/>
      <c r="I1373" s="48"/>
    </row>
    <row r="1374" spans="2:9" x14ac:dyDescent="0.3">
      <c r="B1374" s="41"/>
      <c r="C1374" s="42"/>
      <c r="D1374" s="43"/>
      <c r="E1374" s="43"/>
      <c r="F1374" s="44"/>
      <c r="G1374" s="45">
        <v>1</v>
      </c>
      <c r="H1374" s="46"/>
      <c r="I1374" s="48"/>
    </row>
    <row r="1375" spans="2:9" x14ac:dyDescent="0.3">
      <c r="B1375" s="41"/>
      <c r="C1375" s="42"/>
      <c r="D1375" s="43"/>
      <c r="E1375" s="43"/>
      <c r="F1375" s="44"/>
      <c r="G1375" s="45">
        <v>1</v>
      </c>
      <c r="H1375" s="46"/>
      <c r="I1375" s="48"/>
    </row>
    <row r="1376" spans="2:9" x14ac:dyDescent="0.3">
      <c r="B1376" s="41"/>
      <c r="C1376" s="42"/>
      <c r="D1376" s="43"/>
      <c r="E1376" s="43"/>
      <c r="F1376" s="44"/>
      <c r="G1376" s="45">
        <v>1</v>
      </c>
      <c r="H1376" s="46"/>
      <c r="I1376" s="48"/>
    </row>
    <row r="1377" spans="2:9" x14ac:dyDescent="0.3">
      <c r="B1377" s="41"/>
      <c r="C1377" s="42"/>
      <c r="D1377" s="43"/>
      <c r="E1377" s="43"/>
      <c r="F1377" s="44"/>
      <c r="G1377" s="45">
        <v>1</v>
      </c>
      <c r="H1377" s="46"/>
      <c r="I1377" s="48"/>
    </row>
    <row r="1378" spans="2:9" x14ac:dyDescent="0.3">
      <c r="B1378" s="41"/>
      <c r="C1378" s="42"/>
      <c r="D1378" s="43"/>
      <c r="E1378" s="43"/>
      <c r="F1378" s="44"/>
      <c r="G1378" s="45">
        <v>1</v>
      </c>
      <c r="H1378" s="46"/>
      <c r="I1378" s="48"/>
    </row>
    <row r="1379" spans="2:9" x14ac:dyDescent="0.3">
      <c r="B1379" s="41"/>
      <c r="C1379" s="42"/>
      <c r="D1379" s="43"/>
      <c r="E1379" s="43"/>
      <c r="F1379" s="44"/>
      <c r="G1379" s="45">
        <v>1</v>
      </c>
      <c r="H1379" s="46"/>
      <c r="I1379" s="48"/>
    </row>
    <row r="1380" spans="2:9" x14ac:dyDescent="0.3">
      <c r="B1380" s="41"/>
      <c r="C1380" s="42"/>
      <c r="D1380" s="43"/>
      <c r="E1380" s="43"/>
      <c r="F1380" s="44"/>
      <c r="G1380" s="45">
        <v>1</v>
      </c>
      <c r="H1380" s="46"/>
      <c r="I1380" s="48"/>
    </row>
    <row r="1381" spans="2:9" x14ac:dyDescent="0.3">
      <c r="B1381" s="41"/>
      <c r="C1381" s="42"/>
      <c r="D1381" s="43"/>
      <c r="E1381" s="43"/>
      <c r="F1381" s="44"/>
      <c r="G1381" s="45">
        <v>1</v>
      </c>
      <c r="H1381" s="46"/>
      <c r="I1381" s="48"/>
    </row>
    <row r="1382" spans="2:9" x14ac:dyDescent="0.3">
      <c r="B1382" s="41"/>
      <c r="C1382" s="42"/>
      <c r="D1382" s="43"/>
      <c r="E1382" s="43"/>
      <c r="F1382" s="44"/>
      <c r="G1382" s="45">
        <v>1</v>
      </c>
      <c r="H1382" s="46"/>
      <c r="I1382" s="48"/>
    </row>
    <row r="1383" spans="2:9" x14ac:dyDescent="0.3">
      <c r="B1383" s="41"/>
      <c r="C1383" s="42"/>
      <c r="D1383" s="43"/>
      <c r="E1383" s="43"/>
      <c r="F1383" s="44"/>
      <c r="G1383" s="45">
        <v>1</v>
      </c>
      <c r="H1383" s="46"/>
      <c r="I1383" s="48"/>
    </row>
    <row r="1384" spans="2:9" x14ac:dyDescent="0.3">
      <c r="B1384" s="41"/>
      <c r="C1384" s="42"/>
      <c r="D1384" s="43"/>
      <c r="E1384" s="43"/>
      <c r="F1384" s="44"/>
      <c r="G1384" s="45">
        <v>1</v>
      </c>
      <c r="H1384" s="46"/>
      <c r="I1384" s="48"/>
    </row>
    <row r="1385" spans="2:9" x14ac:dyDescent="0.3">
      <c r="B1385" s="41"/>
      <c r="C1385" s="42"/>
      <c r="D1385" s="43"/>
      <c r="E1385" s="43"/>
      <c r="F1385" s="44"/>
      <c r="G1385" s="45">
        <v>1</v>
      </c>
      <c r="H1385" s="46"/>
      <c r="I1385" s="48"/>
    </row>
    <row r="1386" spans="2:9" x14ac:dyDescent="0.3">
      <c r="B1386" s="41"/>
      <c r="C1386" s="42"/>
      <c r="D1386" s="43"/>
      <c r="E1386" s="43"/>
      <c r="F1386" s="44"/>
      <c r="G1386" s="45">
        <v>1</v>
      </c>
      <c r="H1386" s="46"/>
      <c r="I1386" s="48"/>
    </row>
    <row r="1387" spans="2:9" x14ac:dyDescent="0.3">
      <c r="B1387" s="41"/>
      <c r="C1387" s="42"/>
      <c r="D1387" s="43"/>
      <c r="E1387" s="43"/>
      <c r="F1387" s="44"/>
      <c r="G1387" s="45"/>
      <c r="H1387" s="46"/>
      <c r="I1387" s="48"/>
    </row>
    <row r="1388" spans="2:9" x14ac:dyDescent="0.3">
      <c r="B1388" s="41"/>
      <c r="C1388" s="42"/>
      <c r="D1388" s="43"/>
      <c r="E1388" s="43"/>
      <c r="F1388" s="44"/>
      <c r="G1388" s="45">
        <v>1</v>
      </c>
      <c r="H1388" s="46"/>
      <c r="I1388" s="48"/>
    </row>
    <row r="1389" spans="2:9" x14ac:dyDescent="0.3">
      <c r="B1389" s="41"/>
      <c r="C1389" s="42"/>
      <c r="D1389" s="43"/>
      <c r="E1389" s="43"/>
      <c r="F1389" s="44"/>
      <c r="G1389" s="45">
        <v>1</v>
      </c>
      <c r="H1389" s="46"/>
      <c r="I1389" s="48"/>
    </row>
    <row r="1390" spans="2:9" x14ac:dyDescent="0.3">
      <c r="B1390" s="41"/>
      <c r="C1390" s="42"/>
      <c r="D1390" s="43"/>
      <c r="E1390" s="43"/>
      <c r="F1390" s="44"/>
      <c r="G1390" s="45">
        <v>1</v>
      </c>
      <c r="H1390" s="46"/>
      <c r="I1390" s="48"/>
    </row>
    <row r="1391" spans="2:9" x14ac:dyDescent="0.3">
      <c r="B1391" s="41"/>
      <c r="C1391" s="42"/>
      <c r="D1391" s="43"/>
      <c r="E1391" s="43"/>
      <c r="F1391" s="44"/>
      <c r="G1391" s="45">
        <v>1</v>
      </c>
      <c r="H1391" s="46"/>
      <c r="I1391" s="48"/>
    </row>
    <row r="1392" spans="2:9" x14ac:dyDescent="0.3">
      <c r="B1392" s="41"/>
      <c r="C1392" s="42"/>
      <c r="D1392" s="43"/>
      <c r="E1392" s="43"/>
      <c r="F1392" s="44"/>
      <c r="G1392" s="45">
        <v>1</v>
      </c>
      <c r="H1392" s="46"/>
      <c r="I1392" s="48"/>
    </row>
    <row r="1393" spans="2:9" x14ac:dyDescent="0.3">
      <c r="B1393" s="41"/>
      <c r="C1393" s="42"/>
      <c r="D1393" s="43"/>
      <c r="E1393" s="43"/>
      <c r="F1393" s="44"/>
      <c r="G1393" s="45">
        <v>1</v>
      </c>
      <c r="H1393" s="46"/>
      <c r="I1393" s="48"/>
    </row>
    <row r="1394" spans="2:9" x14ac:dyDescent="0.3">
      <c r="B1394" s="41"/>
      <c r="C1394" s="42"/>
      <c r="D1394" s="43"/>
      <c r="E1394" s="43"/>
      <c r="F1394" s="44"/>
      <c r="G1394" s="45">
        <v>1</v>
      </c>
      <c r="H1394" s="46"/>
      <c r="I1394" s="48"/>
    </row>
    <row r="1395" spans="2:9" x14ac:dyDescent="0.3">
      <c r="B1395" s="41"/>
      <c r="C1395" s="42"/>
      <c r="D1395" s="43"/>
      <c r="E1395" s="43"/>
      <c r="F1395" s="44"/>
      <c r="G1395" s="45">
        <v>1</v>
      </c>
      <c r="H1395" s="46"/>
      <c r="I1395" s="48"/>
    </row>
    <row r="1396" spans="2:9" x14ac:dyDescent="0.3">
      <c r="B1396" s="41"/>
      <c r="C1396" s="42"/>
      <c r="D1396" s="43"/>
      <c r="E1396" s="43"/>
      <c r="F1396" s="44"/>
      <c r="G1396" s="45">
        <v>1</v>
      </c>
      <c r="H1396" s="46"/>
      <c r="I1396" s="48"/>
    </row>
    <row r="1397" spans="2:9" x14ac:dyDescent="0.3">
      <c r="B1397" s="41"/>
      <c r="C1397" s="42"/>
      <c r="D1397" s="43"/>
      <c r="E1397" s="43"/>
      <c r="F1397" s="44"/>
      <c r="G1397" s="45">
        <v>1</v>
      </c>
      <c r="H1397" s="46"/>
      <c r="I1397" s="48"/>
    </row>
    <row r="1398" spans="2:9" x14ac:dyDescent="0.3">
      <c r="B1398" s="41"/>
      <c r="C1398" s="42"/>
      <c r="D1398" s="43"/>
      <c r="E1398" s="43"/>
      <c r="F1398" s="44"/>
      <c r="G1398" s="45">
        <v>0.9744444444</v>
      </c>
      <c r="H1398" s="46"/>
      <c r="I1398" s="48"/>
    </row>
    <row r="1399" spans="2:9" x14ac:dyDescent="0.3">
      <c r="B1399" s="41"/>
      <c r="C1399" s="42"/>
      <c r="D1399" s="43"/>
      <c r="E1399" s="43"/>
      <c r="F1399" s="44"/>
      <c r="G1399" s="45">
        <v>1</v>
      </c>
      <c r="H1399" s="46"/>
      <c r="I1399" s="48"/>
    </row>
    <row r="1400" spans="2:9" x14ac:dyDescent="0.3">
      <c r="B1400" s="41"/>
      <c r="C1400" s="42"/>
      <c r="D1400" s="43"/>
      <c r="E1400" s="43"/>
      <c r="F1400" s="44"/>
      <c r="G1400" s="45">
        <v>1</v>
      </c>
      <c r="H1400" s="46"/>
      <c r="I1400" s="48"/>
    </row>
    <row r="1401" spans="2:9" x14ac:dyDescent="0.3">
      <c r="B1401" s="41"/>
      <c r="C1401" s="42"/>
      <c r="D1401" s="43"/>
      <c r="E1401" s="43"/>
      <c r="F1401" s="44"/>
      <c r="G1401" s="45">
        <v>1</v>
      </c>
      <c r="H1401" s="46"/>
      <c r="I1401" s="48"/>
    </row>
    <row r="1402" spans="2:9" x14ac:dyDescent="0.3">
      <c r="B1402" s="41"/>
      <c r="C1402" s="42"/>
      <c r="D1402" s="43"/>
      <c r="E1402" s="43"/>
      <c r="F1402" s="44"/>
      <c r="G1402" s="45">
        <v>1</v>
      </c>
      <c r="H1402" s="46"/>
      <c r="I1402" s="48"/>
    </row>
    <row r="1403" spans="2:9" x14ac:dyDescent="0.3">
      <c r="B1403" s="41"/>
      <c r="C1403" s="42"/>
      <c r="D1403" s="43"/>
      <c r="E1403" s="43"/>
      <c r="F1403" s="44"/>
      <c r="G1403" s="45">
        <v>1</v>
      </c>
      <c r="H1403" s="46"/>
      <c r="I1403" s="48"/>
    </row>
    <row r="1404" spans="2:9" x14ac:dyDescent="0.3">
      <c r="B1404" s="41"/>
      <c r="C1404" s="42"/>
      <c r="D1404" s="43"/>
      <c r="E1404" s="43"/>
      <c r="F1404" s="44"/>
      <c r="G1404" s="45"/>
      <c r="H1404" s="46"/>
      <c r="I1404" s="48"/>
    </row>
    <row r="1405" spans="2:9" x14ac:dyDescent="0.3">
      <c r="B1405" s="41"/>
      <c r="C1405" s="42"/>
      <c r="D1405" s="43"/>
      <c r="E1405" s="43"/>
      <c r="F1405" s="44"/>
      <c r="G1405" s="45">
        <v>1</v>
      </c>
      <c r="H1405" s="46"/>
      <c r="I1405" s="48"/>
    </row>
    <row r="1406" spans="2:9" x14ac:dyDescent="0.3">
      <c r="B1406" s="41"/>
      <c r="C1406" s="42"/>
      <c r="D1406" s="43"/>
      <c r="E1406" s="43"/>
      <c r="F1406" s="44"/>
      <c r="G1406" s="45">
        <v>1</v>
      </c>
      <c r="H1406" s="46"/>
      <c r="I1406" s="48"/>
    </row>
    <row r="1407" spans="2:9" x14ac:dyDescent="0.3">
      <c r="B1407" s="41"/>
      <c r="C1407" s="42"/>
      <c r="D1407" s="43"/>
      <c r="E1407" s="43"/>
      <c r="F1407" s="44"/>
      <c r="G1407" s="45">
        <v>1</v>
      </c>
      <c r="H1407" s="46"/>
      <c r="I1407" s="48"/>
    </row>
    <row r="1408" spans="2:9" x14ac:dyDescent="0.3">
      <c r="B1408" s="41"/>
      <c r="C1408" s="42"/>
      <c r="D1408" s="43"/>
      <c r="E1408" s="43"/>
      <c r="F1408" s="44"/>
      <c r="G1408" s="45">
        <v>1</v>
      </c>
      <c r="H1408" s="46"/>
      <c r="I1408" s="48"/>
    </row>
    <row r="1409" spans="2:9" x14ac:dyDescent="0.3">
      <c r="B1409" s="41"/>
      <c r="C1409" s="42"/>
      <c r="D1409" s="43"/>
      <c r="E1409" s="43"/>
      <c r="F1409" s="44"/>
      <c r="G1409" s="45">
        <v>1</v>
      </c>
      <c r="H1409" s="46"/>
      <c r="I1409" s="48"/>
    </row>
    <row r="1410" spans="2:9" x14ac:dyDescent="0.3">
      <c r="B1410" s="41"/>
      <c r="C1410" s="42"/>
      <c r="D1410" s="43"/>
      <c r="E1410" s="43"/>
      <c r="F1410" s="44"/>
      <c r="G1410" s="45">
        <v>1</v>
      </c>
      <c r="H1410" s="46"/>
      <c r="I1410" s="48"/>
    </row>
    <row r="1411" spans="2:9" x14ac:dyDescent="0.3">
      <c r="B1411" s="41"/>
      <c r="C1411" s="42"/>
      <c r="D1411" s="43"/>
      <c r="E1411" s="43"/>
      <c r="F1411" s="44"/>
      <c r="G1411" s="45">
        <v>1</v>
      </c>
      <c r="H1411" s="46"/>
      <c r="I1411" s="48"/>
    </row>
    <row r="1412" spans="2:9" x14ac:dyDescent="0.3">
      <c r="B1412" s="41"/>
      <c r="C1412" s="42"/>
      <c r="D1412" s="43"/>
      <c r="E1412" s="43"/>
      <c r="F1412" s="44"/>
      <c r="G1412" s="45">
        <v>1</v>
      </c>
      <c r="H1412" s="46"/>
      <c r="I1412" s="48"/>
    </row>
    <row r="1413" spans="2:9" x14ac:dyDescent="0.3">
      <c r="B1413" s="41"/>
      <c r="C1413" s="42"/>
      <c r="D1413" s="43"/>
      <c r="E1413" s="43"/>
      <c r="F1413" s="44"/>
      <c r="G1413" s="45">
        <v>1</v>
      </c>
      <c r="H1413" s="46"/>
      <c r="I1413" s="48"/>
    </row>
    <row r="1414" spans="2:9" x14ac:dyDescent="0.3">
      <c r="B1414" s="41"/>
      <c r="C1414" s="42"/>
      <c r="D1414" s="43"/>
      <c r="E1414" s="43"/>
      <c r="F1414" s="44"/>
      <c r="G1414" s="45">
        <v>1</v>
      </c>
      <c r="H1414" s="46"/>
      <c r="I1414" s="48"/>
    </row>
    <row r="1415" spans="2:9" x14ac:dyDescent="0.3">
      <c r="B1415" s="41"/>
      <c r="C1415" s="42"/>
      <c r="D1415" s="43"/>
      <c r="E1415" s="43"/>
      <c r="F1415" s="44"/>
      <c r="G1415" s="45">
        <v>1</v>
      </c>
      <c r="H1415" s="46"/>
      <c r="I1415" s="48"/>
    </row>
    <row r="1416" spans="2:9" x14ac:dyDescent="0.3">
      <c r="B1416" s="41"/>
      <c r="C1416" s="42"/>
      <c r="D1416" s="43"/>
      <c r="E1416" s="43"/>
      <c r="F1416" s="44"/>
      <c r="G1416" s="45">
        <v>1</v>
      </c>
      <c r="H1416" s="46"/>
      <c r="I1416" s="48"/>
    </row>
    <row r="1417" spans="2:9" x14ac:dyDescent="0.3">
      <c r="B1417" s="41"/>
      <c r="C1417" s="42"/>
      <c r="D1417" s="43"/>
      <c r="E1417" s="43"/>
      <c r="F1417" s="44"/>
      <c r="G1417" s="45">
        <v>1</v>
      </c>
      <c r="H1417" s="46"/>
      <c r="I1417" s="48"/>
    </row>
    <row r="1418" spans="2:9" x14ac:dyDescent="0.3">
      <c r="B1418" s="41"/>
      <c r="C1418" s="42"/>
      <c r="D1418" s="43"/>
      <c r="E1418" s="43"/>
      <c r="F1418" s="44"/>
      <c r="G1418" s="45">
        <v>1</v>
      </c>
      <c r="H1418" s="46"/>
      <c r="I1418" s="48"/>
    </row>
    <row r="1419" spans="2:9" x14ac:dyDescent="0.3">
      <c r="B1419" s="41"/>
      <c r="C1419" s="42"/>
      <c r="D1419" s="43"/>
      <c r="E1419" s="43"/>
      <c r="F1419" s="44"/>
      <c r="G1419" s="45">
        <v>1</v>
      </c>
      <c r="H1419" s="46"/>
      <c r="I1419" s="48"/>
    </row>
    <row r="1420" spans="2:9" x14ac:dyDescent="0.3">
      <c r="B1420" s="41"/>
      <c r="C1420" s="42"/>
      <c r="D1420" s="43"/>
      <c r="E1420" s="43"/>
      <c r="F1420" s="44"/>
      <c r="G1420" s="45">
        <v>1</v>
      </c>
      <c r="H1420" s="46"/>
      <c r="I1420" s="48"/>
    </row>
    <row r="1421" spans="2:9" x14ac:dyDescent="0.3">
      <c r="B1421" s="41"/>
      <c r="C1421" s="42"/>
      <c r="D1421" s="43"/>
      <c r="E1421" s="43"/>
      <c r="F1421" s="44"/>
      <c r="G1421" s="45">
        <v>1</v>
      </c>
      <c r="H1421" s="46"/>
      <c r="I1421" s="48"/>
    </row>
    <row r="1422" spans="2:9" x14ac:dyDescent="0.3">
      <c r="B1422" s="41"/>
      <c r="C1422" s="42"/>
      <c r="D1422" s="43"/>
      <c r="E1422" s="43"/>
      <c r="F1422" s="44"/>
      <c r="G1422" s="45">
        <v>0.9744444444</v>
      </c>
      <c r="H1422" s="46"/>
      <c r="I1422" s="48"/>
    </row>
    <row r="1423" spans="2:9" x14ac:dyDescent="0.3">
      <c r="B1423" s="41"/>
      <c r="C1423" s="42"/>
      <c r="D1423" s="43"/>
      <c r="E1423" s="43"/>
      <c r="F1423" s="44"/>
      <c r="G1423" s="45">
        <v>0.9663636364</v>
      </c>
      <c r="H1423" s="46"/>
      <c r="I1423" s="48"/>
    </row>
    <row r="1424" spans="2:9" x14ac:dyDescent="0.3">
      <c r="B1424" s="41"/>
      <c r="C1424" s="42"/>
      <c r="D1424" s="43"/>
      <c r="E1424" s="43"/>
      <c r="F1424" s="44"/>
      <c r="G1424" s="45">
        <v>1</v>
      </c>
      <c r="H1424" s="46"/>
      <c r="I1424" s="48"/>
    </row>
    <row r="1425" spans="2:9" x14ac:dyDescent="0.3">
      <c r="B1425" s="41"/>
      <c r="C1425" s="42"/>
      <c r="D1425" s="43"/>
      <c r="E1425" s="43"/>
      <c r="F1425" s="44"/>
      <c r="G1425" s="45">
        <v>1</v>
      </c>
      <c r="H1425" s="46"/>
      <c r="I1425" s="48"/>
    </row>
    <row r="1426" spans="2:9" x14ac:dyDescent="0.3">
      <c r="B1426" s="41"/>
      <c r="C1426" s="42"/>
      <c r="D1426" s="43"/>
      <c r="E1426" s="43"/>
      <c r="F1426" s="44"/>
      <c r="G1426" s="45">
        <v>1</v>
      </c>
      <c r="H1426" s="46"/>
      <c r="I1426" s="48"/>
    </row>
    <row r="1427" spans="2:9" x14ac:dyDescent="0.3">
      <c r="B1427" s="41"/>
      <c r="C1427" s="42"/>
      <c r="D1427" s="43"/>
      <c r="E1427" s="43"/>
      <c r="F1427" s="44"/>
      <c r="G1427" s="45">
        <v>1</v>
      </c>
      <c r="H1427" s="46"/>
      <c r="I1427" s="48"/>
    </row>
    <row r="1428" spans="2:9" x14ac:dyDescent="0.3">
      <c r="B1428" s="41"/>
      <c r="C1428" s="42"/>
      <c r="D1428" s="43"/>
      <c r="E1428" s="43"/>
      <c r="F1428" s="44"/>
      <c r="G1428" s="45">
        <v>1</v>
      </c>
      <c r="H1428" s="46"/>
      <c r="I1428" s="48"/>
    </row>
    <row r="1429" spans="2:9" x14ac:dyDescent="0.3">
      <c r="B1429" s="41"/>
      <c r="C1429" s="42"/>
      <c r="D1429" s="43"/>
      <c r="E1429" s="43"/>
      <c r="F1429" s="44"/>
      <c r="G1429" s="45">
        <v>1</v>
      </c>
      <c r="H1429" s="46"/>
      <c r="I1429" s="48"/>
    </row>
    <row r="1430" spans="2:9" x14ac:dyDescent="0.3">
      <c r="B1430" s="41"/>
      <c r="C1430" s="42"/>
      <c r="D1430" s="43"/>
      <c r="E1430" s="43"/>
      <c r="F1430" s="44"/>
      <c r="G1430" s="45">
        <v>1</v>
      </c>
      <c r="H1430" s="46"/>
      <c r="I1430" s="48"/>
    </row>
    <row r="1431" spans="2:9" x14ac:dyDescent="0.3">
      <c r="B1431" s="41"/>
      <c r="C1431" s="42"/>
      <c r="D1431" s="43"/>
      <c r="E1431" s="43"/>
      <c r="F1431" s="44"/>
      <c r="G1431" s="45">
        <v>1</v>
      </c>
      <c r="H1431" s="46"/>
      <c r="I1431" s="48"/>
    </row>
    <row r="1432" spans="2:9" x14ac:dyDescent="0.3">
      <c r="B1432" s="41"/>
      <c r="C1432" s="42"/>
      <c r="D1432" s="43"/>
      <c r="E1432" s="43"/>
      <c r="F1432" s="44"/>
      <c r="G1432" s="45">
        <v>0.96299999999999997</v>
      </c>
      <c r="H1432" s="46"/>
      <c r="I1432" s="48"/>
    </row>
    <row r="1433" spans="2:9" x14ac:dyDescent="0.3">
      <c r="B1433" s="41"/>
      <c r="C1433" s="42"/>
      <c r="D1433" s="43"/>
      <c r="E1433" s="43"/>
      <c r="F1433" s="44"/>
      <c r="G1433" s="45"/>
      <c r="H1433" s="46"/>
      <c r="I1433" s="48"/>
    </row>
    <row r="1434" spans="2:9" x14ac:dyDescent="0.3">
      <c r="B1434" s="41"/>
      <c r="C1434" s="42"/>
      <c r="D1434" s="43"/>
      <c r="E1434" s="43"/>
      <c r="F1434" s="44"/>
      <c r="G1434" s="45">
        <v>1</v>
      </c>
      <c r="H1434" s="46"/>
      <c r="I1434" s="48"/>
    </row>
    <row r="1435" spans="2:9" x14ac:dyDescent="0.3">
      <c r="B1435" s="41"/>
      <c r="C1435" s="42"/>
      <c r="D1435" s="43"/>
      <c r="E1435" s="43"/>
      <c r="F1435" s="44"/>
      <c r="G1435" s="45">
        <v>1</v>
      </c>
      <c r="H1435" s="46"/>
      <c r="I1435" s="48"/>
    </row>
    <row r="1436" spans="2:9" x14ac:dyDescent="0.3">
      <c r="B1436" s="41"/>
      <c r="C1436" s="42"/>
      <c r="D1436" s="43"/>
      <c r="E1436" s="43"/>
      <c r="F1436" s="44"/>
      <c r="G1436" s="45">
        <v>1</v>
      </c>
      <c r="H1436" s="46"/>
      <c r="I1436" s="48"/>
    </row>
    <row r="1437" spans="2:9" x14ac:dyDescent="0.3">
      <c r="B1437" s="41"/>
      <c r="C1437" s="42"/>
      <c r="D1437" s="43"/>
      <c r="E1437" s="43"/>
      <c r="F1437" s="44"/>
      <c r="G1437" s="45">
        <v>1</v>
      </c>
      <c r="H1437" s="46"/>
      <c r="I1437" s="48"/>
    </row>
    <row r="1438" spans="2:9" x14ac:dyDescent="0.3">
      <c r="B1438" s="41"/>
      <c r="C1438" s="42"/>
      <c r="D1438" s="43"/>
      <c r="E1438" s="43"/>
      <c r="F1438" s="44"/>
      <c r="G1438" s="45">
        <v>1</v>
      </c>
      <c r="H1438" s="46"/>
      <c r="I1438" s="48"/>
    </row>
    <row r="1439" spans="2:9" x14ac:dyDescent="0.3">
      <c r="B1439" s="41"/>
      <c r="C1439" s="42"/>
      <c r="D1439" s="43"/>
      <c r="E1439" s="43"/>
      <c r="F1439" s="44"/>
      <c r="G1439" s="45">
        <v>1</v>
      </c>
      <c r="H1439" s="46"/>
      <c r="I1439" s="48"/>
    </row>
    <row r="1440" spans="2:9" x14ac:dyDescent="0.3">
      <c r="B1440" s="41"/>
      <c r="C1440" s="42"/>
      <c r="D1440" s="43"/>
      <c r="E1440" s="43"/>
      <c r="F1440" s="44"/>
      <c r="G1440" s="45">
        <v>0.9744444444</v>
      </c>
      <c r="H1440" s="46"/>
      <c r="I1440" s="48"/>
    </row>
    <row r="1441" spans="2:9" x14ac:dyDescent="0.3">
      <c r="B1441" s="41"/>
      <c r="C1441" s="42"/>
      <c r="D1441" s="43"/>
      <c r="E1441" s="43"/>
      <c r="F1441" s="44"/>
      <c r="G1441" s="45">
        <v>1</v>
      </c>
      <c r="H1441" s="46"/>
      <c r="I1441" s="48"/>
    </row>
    <row r="1442" spans="2:9" x14ac:dyDescent="0.3">
      <c r="B1442" s="41"/>
      <c r="C1442" s="42"/>
      <c r="D1442" s="43"/>
      <c r="E1442" s="43"/>
      <c r="F1442" s="44"/>
      <c r="G1442" s="45"/>
      <c r="H1442" s="46"/>
      <c r="I1442" s="48"/>
    </row>
    <row r="1443" spans="2:9" x14ac:dyDescent="0.3">
      <c r="B1443" s="41"/>
      <c r="C1443" s="42"/>
      <c r="D1443" s="43"/>
      <c r="E1443" s="43"/>
      <c r="F1443" s="44"/>
      <c r="G1443" s="45">
        <v>1</v>
      </c>
      <c r="H1443" s="46"/>
      <c r="I1443" s="48"/>
    </row>
    <row r="1444" spans="2:9" x14ac:dyDescent="0.3">
      <c r="B1444" s="41"/>
      <c r="C1444" s="42"/>
      <c r="D1444" s="43"/>
      <c r="E1444" s="43"/>
      <c r="F1444" s="44"/>
      <c r="G1444" s="45">
        <v>1</v>
      </c>
      <c r="H1444" s="46"/>
      <c r="I1444" s="48"/>
    </row>
    <row r="1445" spans="2:9" x14ac:dyDescent="0.3">
      <c r="B1445" s="41"/>
      <c r="C1445" s="42"/>
      <c r="D1445" s="43"/>
      <c r="E1445" s="43"/>
      <c r="F1445" s="44"/>
      <c r="G1445" s="45">
        <v>1</v>
      </c>
      <c r="H1445" s="46"/>
      <c r="I1445" s="48"/>
    </row>
    <row r="1446" spans="2:9" x14ac:dyDescent="0.3">
      <c r="B1446" s="41"/>
      <c r="C1446" s="42"/>
      <c r="D1446" s="43"/>
      <c r="E1446" s="43"/>
      <c r="F1446" s="44"/>
      <c r="G1446" s="45">
        <v>1</v>
      </c>
      <c r="H1446" s="46"/>
      <c r="I1446" s="48"/>
    </row>
    <row r="1447" spans="2:9" x14ac:dyDescent="0.3">
      <c r="B1447" s="41"/>
      <c r="C1447" s="42"/>
      <c r="D1447" s="43"/>
      <c r="E1447" s="43"/>
      <c r="F1447" s="44"/>
      <c r="G1447" s="45">
        <v>1</v>
      </c>
      <c r="H1447" s="46"/>
      <c r="I1447" s="48"/>
    </row>
    <row r="1448" spans="2:9" x14ac:dyDescent="0.3">
      <c r="B1448" s="41"/>
      <c r="C1448" s="42"/>
      <c r="D1448" s="43"/>
      <c r="E1448" s="43"/>
      <c r="F1448" s="44"/>
      <c r="G1448" s="45">
        <v>1</v>
      </c>
      <c r="H1448" s="46"/>
      <c r="I1448" s="48"/>
    </row>
    <row r="1449" spans="2:9" x14ac:dyDescent="0.3">
      <c r="B1449" s="41"/>
      <c r="C1449" s="42"/>
      <c r="D1449" s="43"/>
      <c r="E1449" s="43"/>
      <c r="F1449" s="44"/>
      <c r="G1449" s="45">
        <v>0.9744444444</v>
      </c>
      <c r="H1449" s="46"/>
      <c r="I1449" s="48"/>
    </row>
    <row r="1450" spans="2:9" x14ac:dyDescent="0.3">
      <c r="B1450" s="41"/>
      <c r="C1450" s="42"/>
      <c r="D1450" s="43"/>
      <c r="E1450" s="43"/>
      <c r="F1450" s="44"/>
      <c r="G1450" s="45">
        <v>1</v>
      </c>
      <c r="H1450" s="46"/>
      <c r="I1450" s="48"/>
    </row>
    <row r="1451" spans="2:9" x14ac:dyDescent="0.3">
      <c r="B1451" s="41"/>
      <c r="C1451" s="42"/>
      <c r="D1451" s="43"/>
      <c r="E1451" s="43"/>
      <c r="F1451" s="44"/>
      <c r="G1451" s="45">
        <v>1</v>
      </c>
      <c r="H1451" s="46"/>
      <c r="I1451" s="48"/>
    </row>
    <row r="1452" spans="2:9" x14ac:dyDescent="0.3">
      <c r="B1452" s="41"/>
      <c r="C1452" s="42"/>
      <c r="D1452" s="43"/>
      <c r="E1452" s="43"/>
      <c r="F1452" s="44"/>
      <c r="G1452" s="45">
        <v>1</v>
      </c>
      <c r="H1452" s="46"/>
      <c r="I1452" s="48"/>
    </row>
    <row r="1453" spans="2:9" x14ac:dyDescent="0.3">
      <c r="B1453" s="41"/>
      <c r="C1453" s="42"/>
      <c r="D1453" s="43"/>
      <c r="E1453" s="43"/>
      <c r="F1453" s="44"/>
      <c r="G1453" s="45">
        <v>1</v>
      </c>
      <c r="H1453" s="46"/>
      <c r="I1453" s="48"/>
    </row>
    <row r="1454" spans="2:9" x14ac:dyDescent="0.3">
      <c r="B1454" s="41"/>
      <c r="C1454" s="42"/>
      <c r="D1454" s="43"/>
      <c r="E1454" s="43"/>
      <c r="F1454" s="44"/>
      <c r="G1454" s="45">
        <v>1</v>
      </c>
      <c r="H1454" s="46"/>
      <c r="I1454" s="48"/>
    </row>
    <row r="1455" spans="2:9" x14ac:dyDescent="0.3">
      <c r="B1455" s="41"/>
      <c r="C1455" s="42"/>
      <c r="D1455" s="43"/>
      <c r="E1455" s="43"/>
      <c r="F1455" s="44"/>
      <c r="G1455" s="45">
        <v>1</v>
      </c>
      <c r="H1455" s="46"/>
      <c r="I1455" s="48"/>
    </row>
    <row r="1456" spans="2:9" x14ac:dyDescent="0.3">
      <c r="B1456" s="41"/>
      <c r="C1456" s="42"/>
      <c r="D1456" s="43"/>
      <c r="E1456" s="43"/>
      <c r="F1456" s="44"/>
      <c r="G1456" s="45">
        <v>1</v>
      </c>
      <c r="H1456" s="46"/>
      <c r="I1456" s="48"/>
    </row>
    <row r="1457" spans="2:9" x14ac:dyDescent="0.3">
      <c r="B1457" s="41"/>
      <c r="C1457" s="42"/>
      <c r="D1457" s="43"/>
      <c r="E1457" s="43"/>
      <c r="F1457" s="44"/>
      <c r="G1457" s="45">
        <v>1</v>
      </c>
      <c r="H1457" s="46"/>
      <c r="I1457" s="48"/>
    </row>
    <row r="1458" spans="2:9" x14ac:dyDescent="0.3">
      <c r="B1458" s="41"/>
      <c r="C1458" s="42"/>
      <c r="D1458" s="43"/>
      <c r="E1458" s="43"/>
      <c r="F1458" s="44"/>
      <c r="G1458" s="45">
        <v>1</v>
      </c>
      <c r="H1458" s="46"/>
      <c r="I1458" s="48"/>
    </row>
    <row r="1459" spans="2:9" x14ac:dyDescent="0.3">
      <c r="B1459" s="41"/>
      <c r="C1459" s="42"/>
      <c r="D1459" s="43"/>
      <c r="E1459" s="43"/>
      <c r="F1459" s="44"/>
      <c r="G1459" s="45">
        <v>1</v>
      </c>
      <c r="H1459" s="46"/>
      <c r="I1459" s="48"/>
    </row>
    <row r="1460" spans="2:9" x14ac:dyDescent="0.3">
      <c r="B1460" s="41"/>
      <c r="C1460" s="42"/>
      <c r="D1460" s="43"/>
      <c r="E1460" s="43"/>
      <c r="F1460" s="44"/>
      <c r="G1460" s="45">
        <v>1</v>
      </c>
      <c r="H1460" s="46"/>
      <c r="I1460" s="48"/>
    </row>
    <row r="1461" spans="2:9" x14ac:dyDescent="0.3">
      <c r="B1461" s="41"/>
      <c r="C1461" s="42"/>
      <c r="D1461" s="43"/>
      <c r="E1461" s="43"/>
      <c r="F1461" s="44"/>
      <c r="G1461" s="45">
        <v>1</v>
      </c>
      <c r="H1461" s="46"/>
      <c r="I1461" s="48"/>
    </row>
    <row r="1462" spans="2:9" x14ac:dyDescent="0.3">
      <c r="B1462" s="41"/>
      <c r="C1462" s="42"/>
      <c r="D1462" s="43"/>
      <c r="E1462" s="43"/>
      <c r="F1462" s="44"/>
      <c r="G1462" s="45">
        <v>1</v>
      </c>
      <c r="H1462" s="46"/>
      <c r="I1462" s="48"/>
    </row>
    <row r="1463" spans="2:9" x14ac:dyDescent="0.3">
      <c r="B1463" s="41"/>
      <c r="C1463" s="42"/>
      <c r="D1463" s="43"/>
      <c r="E1463" s="43"/>
      <c r="F1463" s="44"/>
      <c r="G1463" s="45"/>
      <c r="H1463" s="46"/>
      <c r="I1463" s="48"/>
    </row>
    <row r="1464" spans="2:9" x14ac:dyDescent="0.3">
      <c r="B1464" s="41"/>
      <c r="C1464" s="42"/>
      <c r="D1464" s="43"/>
      <c r="E1464" s="43"/>
      <c r="F1464" s="44"/>
      <c r="G1464" s="45">
        <v>0.97124999999999995</v>
      </c>
      <c r="H1464" s="46"/>
      <c r="I1464" s="48"/>
    </row>
    <row r="1465" spans="2:9" x14ac:dyDescent="0.3">
      <c r="B1465" s="41"/>
      <c r="C1465" s="42"/>
      <c r="D1465" s="43"/>
      <c r="E1465" s="43"/>
      <c r="F1465" s="44"/>
      <c r="G1465" s="45">
        <v>1</v>
      </c>
      <c r="H1465" s="46"/>
      <c r="I1465" s="48"/>
    </row>
    <row r="1466" spans="2:9" x14ac:dyDescent="0.3">
      <c r="B1466" s="41"/>
      <c r="C1466" s="42"/>
      <c r="D1466" s="43"/>
      <c r="E1466" s="43"/>
      <c r="F1466" s="44"/>
      <c r="G1466" s="45">
        <v>1</v>
      </c>
      <c r="H1466" s="46"/>
      <c r="I1466" s="48"/>
    </row>
    <row r="1467" spans="2:9" x14ac:dyDescent="0.3">
      <c r="B1467" s="41"/>
      <c r="C1467" s="42"/>
      <c r="D1467" s="43"/>
      <c r="E1467" s="43"/>
      <c r="F1467" s="44"/>
      <c r="G1467" s="45">
        <v>1</v>
      </c>
      <c r="H1467" s="46"/>
      <c r="I1467" s="48"/>
    </row>
    <row r="1468" spans="2:9" x14ac:dyDescent="0.3">
      <c r="B1468" s="41"/>
      <c r="C1468" s="42"/>
      <c r="D1468" s="43"/>
      <c r="E1468" s="43"/>
      <c r="F1468" s="44"/>
      <c r="G1468" s="45">
        <v>1</v>
      </c>
      <c r="H1468" s="46"/>
      <c r="I1468" s="48"/>
    </row>
    <row r="1469" spans="2:9" x14ac:dyDescent="0.3">
      <c r="B1469" s="41"/>
      <c r="C1469" s="42"/>
      <c r="D1469" s="43"/>
      <c r="E1469" s="43"/>
      <c r="F1469" s="44"/>
      <c r="G1469" s="45">
        <v>1</v>
      </c>
      <c r="H1469" s="46"/>
      <c r="I1469" s="48"/>
    </row>
    <row r="1470" spans="2:9" x14ac:dyDescent="0.3">
      <c r="B1470" s="41"/>
      <c r="C1470" s="42"/>
      <c r="D1470" s="43"/>
      <c r="E1470" s="43"/>
      <c r="F1470" s="44"/>
      <c r="G1470" s="45"/>
      <c r="H1470" s="46"/>
      <c r="I1470" s="48"/>
    </row>
    <row r="1471" spans="2:9" x14ac:dyDescent="0.3">
      <c r="B1471" s="41"/>
      <c r="C1471" s="42"/>
      <c r="D1471" s="43"/>
      <c r="E1471" s="43"/>
      <c r="F1471" s="44"/>
      <c r="G1471" s="45">
        <v>1</v>
      </c>
      <c r="H1471" s="46"/>
      <c r="I1471" s="48"/>
    </row>
    <row r="1472" spans="2:9" x14ac:dyDescent="0.3">
      <c r="B1472" s="41"/>
      <c r="C1472" s="42"/>
      <c r="D1472" s="43"/>
      <c r="E1472" s="43"/>
      <c r="F1472" s="44"/>
      <c r="G1472" s="45">
        <v>1</v>
      </c>
      <c r="H1472" s="46"/>
      <c r="I1472" s="48"/>
    </row>
    <row r="1473" spans="2:9" x14ac:dyDescent="0.3">
      <c r="B1473" s="41"/>
      <c r="C1473" s="42"/>
      <c r="D1473" s="43"/>
      <c r="E1473" s="43"/>
      <c r="F1473" s="44"/>
      <c r="G1473" s="45">
        <v>1</v>
      </c>
      <c r="H1473" s="46"/>
      <c r="I1473" s="48"/>
    </row>
    <row r="1474" spans="2:9" x14ac:dyDescent="0.3">
      <c r="B1474" s="41"/>
      <c r="C1474" s="42"/>
      <c r="D1474" s="43"/>
      <c r="E1474" s="43"/>
      <c r="F1474" s="44"/>
      <c r="G1474" s="45">
        <v>1</v>
      </c>
      <c r="H1474" s="46"/>
      <c r="I1474" s="48"/>
    </row>
    <row r="1475" spans="2:9" x14ac:dyDescent="0.3">
      <c r="B1475" s="41"/>
      <c r="C1475" s="42"/>
      <c r="D1475" s="43"/>
      <c r="E1475" s="43"/>
      <c r="F1475" s="44"/>
      <c r="G1475" s="45">
        <v>1</v>
      </c>
      <c r="H1475" s="46"/>
      <c r="I1475" s="48"/>
    </row>
    <row r="1476" spans="2:9" x14ac:dyDescent="0.3">
      <c r="B1476" s="41"/>
      <c r="C1476" s="42"/>
      <c r="D1476" s="43"/>
      <c r="E1476" s="43"/>
      <c r="F1476" s="44"/>
      <c r="G1476" s="45">
        <v>1</v>
      </c>
      <c r="H1476" s="46"/>
      <c r="I1476" s="48"/>
    </row>
    <row r="1477" spans="2:9" x14ac:dyDescent="0.3">
      <c r="B1477" s="41"/>
      <c r="C1477" s="42"/>
      <c r="D1477" s="43"/>
      <c r="E1477" s="43"/>
      <c r="F1477" s="44"/>
      <c r="G1477" s="45">
        <v>1</v>
      </c>
      <c r="H1477" s="46"/>
      <c r="I1477" s="48"/>
    </row>
    <row r="1478" spans="2:9" x14ac:dyDescent="0.3">
      <c r="B1478" s="41"/>
      <c r="C1478" s="42"/>
      <c r="D1478" s="43"/>
      <c r="E1478" s="43"/>
      <c r="F1478" s="44"/>
      <c r="G1478" s="45">
        <v>0.9744444444</v>
      </c>
      <c r="H1478" s="46"/>
      <c r="I1478" s="48"/>
    </row>
    <row r="1479" spans="2:9" x14ac:dyDescent="0.3">
      <c r="B1479" s="41"/>
      <c r="C1479" s="42"/>
      <c r="D1479" s="43"/>
      <c r="E1479" s="43"/>
      <c r="F1479" s="44"/>
      <c r="G1479" s="45"/>
      <c r="H1479" s="46"/>
      <c r="I1479" s="48"/>
    </row>
    <row r="1480" spans="2:9" x14ac:dyDescent="0.3">
      <c r="B1480" s="41"/>
      <c r="C1480" s="42"/>
      <c r="D1480" s="43"/>
      <c r="E1480" s="43"/>
      <c r="F1480" s="44"/>
      <c r="G1480" s="45"/>
      <c r="H1480" s="46"/>
      <c r="I1480" s="48"/>
    </row>
    <row r="1481" spans="2:9" x14ac:dyDescent="0.3">
      <c r="B1481" s="41"/>
      <c r="C1481" s="42"/>
      <c r="D1481" s="43"/>
      <c r="E1481" s="43"/>
      <c r="F1481" s="44"/>
      <c r="G1481" s="45">
        <v>1</v>
      </c>
      <c r="H1481" s="46"/>
      <c r="I1481" s="48"/>
    </row>
    <row r="1482" spans="2:9" x14ac:dyDescent="0.3">
      <c r="B1482" s="41"/>
      <c r="C1482" s="42"/>
      <c r="D1482" s="43"/>
      <c r="E1482" s="43"/>
      <c r="F1482" s="44"/>
      <c r="G1482" s="45">
        <v>1</v>
      </c>
      <c r="H1482" s="46"/>
      <c r="I1482" s="48"/>
    </row>
    <row r="1483" spans="2:9" x14ac:dyDescent="0.3">
      <c r="B1483" s="41"/>
      <c r="C1483" s="42"/>
      <c r="D1483" s="43"/>
      <c r="E1483" s="43"/>
      <c r="F1483" s="44"/>
      <c r="G1483" s="45">
        <v>1</v>
      </c>
      <c r="H1483" s="46"/>
      <c r="I1483" s="48"/>
    </row>
    <row r="1484" spans="2:9" x14ac:dyDescent="0.3">
      <c r="B1484" s="41"/>
      <c r="C1484" s="42"/>
      <c r="D1484" s="43"/>
      <c r="E1484" s="43"/>
      <c r="F1484" s="44"/>
      <c r="G1484" s="45">
        <v>1</v>
      </c>
      <c r="H1484" s="46"/>
      <c r="I1484" s="48"/>
    </row>
    <row r="1485" spans="2:9" x14ac:dyDescent="0.3">
      <c r="B1485" s="41"/>
      <c r="C1485" s="42"/>
      <c r="D1485" s="43"/>
      <c r="E1485" s="43"/>
      <c r="F1485" s="44"/>
      <c r="G1485" s="45">
        <v>1</v>
      </c>
      <c r="H1485" s="46"/>
      <c r="I1485" s="48"/>
    </row>
    <row r="1486" spans="2:9" x14ac:dyDescent="0.3">
      <c r="B1486" s="41"/>
      <c r="C1486" s="42"/>
      <c r="D1486" s="43"/>
      <c r="E1486" s="43"/>
      <c r="F1486" s="44"/>
      <c r="G1486" s="45">
        <v>1</v>
      </c>
      <c r="H1486" s="46"/>
      <c r="I1486" s="48"/>
    </row>
    <row r="1487" spans="2:9" x14ac:dyDescent="0.3">
      <c r="B1487" s="41"/>
      <c r="C1487" s="42"/>
      <c r="D1487" s="43"/>
      <c r="E1487" s="43"/>
      <c r="F1487" s="44"/>
      <c r="G1487" s="45">
        <v>1</v>
      </c>
      <c r="H1487" s="46"/>
      <c r="I1487" s="48"/>
    </row>
    <row r="1488" spans="2:9" x14ac:dyDescent="0.3">
      <c r="B1488" s="41"/>
      <c r="C1488" s="42"/>
      <c r="D1488" s="43"/>
      <c r="E1488" s="43"/>
      <c r="F1488" s="44"/>
      <c r="G1488" s="45">
        <v>1</v>
      </c>
      <c r="H1488" s="46"/>
      <c r="I1488" s="48"/>
    </row>
    <row r="1489" spans="2:9" x14ac:dyDescent="0.3">
      <c r="B1489" s="41"/>
      <c r="C1489" s="42"/>
      <c r="D1489" s="43"/>
      <c r="E1489" s="43"/>
      <c r="F1489" s="44"/>
      <c r="G1489" s="45">
        <v>1</v>
      </c>
      <c r="H1489" s="46"/>
      <c r="I1489" s="48"/>
    </row>
    <row r="1490" spans="2:9" x14ac:dyDescent="0.3">
      <c r="B1490" s="41"/>
      <c r="C1490" s="42"/>
      <c r="D1490" s="43"/>
      <c r="E1490" s="43"/>
      <c r="F1490" s="44"/>
      <c r="G1490" s="45">
        <v>1</v>
      </c>
      <c r="H1490" s="46"/>
      <c r="I1490" s="48"/>
    </row>
    <row r="1491" spans="2:9" x14ac:dyDescent="0.3">
      <c r="B1491" s="41"/>
      <c r="C1491" s="42"/>
      <c r="D1491" s="43"/>
      <c r="E1491" s="43"/>
      <c r="F1491" s="44"/>
      <c r="G1491" s="45">
        <v>1</v>
      </c>
      <c r="H1491" s="46"/>
      <c r="I1491" s="48"/>
    </row>
    <row r="1492" spans="2:9" x14ac:dyDescent="0.3">
      <c r="B1492" s="41"/>
      <c r="C1492" s="42"/>
      <c r="D1492" s="43"/>
      <c r="E1492" s="43"/>
      <c r="F1492" s="44"/>
      <c r="G1492" s="45">
        <v>1</v>
      </c>
      <c r="H1492" s="46"/>
      <c r="I1492" s="48"/>
    </row>
    <row r="1493" spans="2:9" x14ac:dyDescent="0.3">
      <c r="B1493" s="41"/>
      <c r="C1493" s="42"/>
      <c r="D1493" s="43"/>
      <c r="E1493" s="43"/>
      <c r="F1493" s="44"/>
      <c r="G1493" s="45">
        <v>1</v>
      </c>
      <c r="H1493" s="46"/>
      <c r="I1493" s="48"/>
    </row>
    <row r="1494" spans="2:9" x14ac:dyDescent="0.3">
      <c r="B1494" s="41"/>
      <c r="C1494" s="42"/>
      <c r="D1494" s="43"/>
      <c r="E1494" s="43"/>
      <c r="F1494" s="44"/>
      <c r="G1494" s="45">
        <v>1</v>
      </c>
      <c r="H1494" s="46"/>
      <c r="I1494" s="48"/>
    </row>
    <row r="1495" spans="2:9" x14ac:dyDescent="0.3">
      <c r="B1495" s="41"/>
      <c r="C1495" s="42"/>
      <c r="D1495" s="43"/>
      <c r="E1495" s="43"/>
      <c r="F1495" s="44"/>
      <c r="G1495" s="45">
        <v>1</v>
      </c>
      <c r="H1495" s="46"/>
      <c r="I1495" s="48"/>
    </row>
    <row r="1496" spans="2:9" x14ac:dyDescent="0.3">
      <c r="B1496" s="41"/>
      <c r="C1496" s="42"/>
      <c r="D1496" s="43"/>
      <c r="E1496" s="43"/>
      <c r="F1496" s="44"/>
      <c r="G1496" s="45">
        <v>1</v>
      </c>
      <c r="H1496" s="46"/>
      <c r="I1496" s="48"/>
    </row>
    <row r="1497" spans="2:9" x14ac:dyDescent="0.3">
      <c r="B1497" s="41"/>
      <c r="C1497" s="42"/>
      <c r="D1497" s="43"/>
      <c r="E1497" s="43"/>
      <c r="F1497" s="44"/>
      <c r="G1497" s="45">
        <v>1</v>
      </c>
      <c r="H1497" s="46"/>
      <c r="I1497" s="48"/>
    </row>
    <row r="1498" spans="2:9" x14ac:dyDescent="0.3">
      <c r="B1498" s="41"/>
      <c r="C1498" s="42"/>
      <c r="D1498" s="43"/>
      <c r="E1498" s="43"/>
      <c r="F1498" s="44"/>
      <c r="G1498" s="45">
        <v>1</v>
      </c>
      <c r="H1498" s="46"/>
      <c r="I1498" s="48"/>
    </row>
    <row r="1499" spans="2:9" x14ac:dyDescent="0.3">
      <c r="B1499" s="41"/>
      <c r="C1499" s="42"/>
      <c r="D1499" s="43"/>
      <c r="E1499" s="43"/>
      <c r="F1499" s="44"/>
      <c r="G1499" s="45">
        <v>1</v>
      </c>
      <c r="H1499" s="46"/>
      <c r="I1499" s="48"/>
    </row>
    <row r="1500" spans="2:9" x14ac:dyDescent="0.3">
      <c r="B1500" s="41"/>
      <c r="C1500" s="42"/>
      <c r="D1500" s="43"/>
      <c r="E1500" s="43"/>
      <c r="F1500" s="44"/>
      <c r="G1500" s="45">
        <v>1</v>
      </c>
      <c r="H1500" s="46"/>
      <c r="I1500" s="48"/>
    </row>
    <row r="1501" spans="2:9" x14ac:dyDescent="0.3">
      <c r="B1501" s="41"/>
      <c r="C1501" s="42"/>
      <c r="D1501" s="43"/>
      <c r="E1501" s="43"/>
      <c r="F1501" s="44"/>
      <c r="G1501" s="45">
        <v>1</v>
      </c>
      <c r="H1501" s="46"/>
      <c r="I1501" s="48"/>
    </row>
    <row r="1502" spans="2:9" x14ac:dyDescent="0.3">
      <c r="B1502" s="41"/>
      <c r="C1502" s="42"/>
      <c r="D1502" s="43"/>
      <c r="E1502" s="43"/>
      <c r="F1502" s="44"/>
      <c r="G1502" s="45">
        <v>1</v>
      </c>
      <c r="H1502" s="46"/>
      <c r="I1502" s="48"/>
    </row>
    <row r="1503" spans="2:9" x14ac:dyDescent="0.3">
      <c r="B1503" s="41"/>
      <c r="C1503" s="42"/>
      <c r="D1503" s="43"/>
      <c r="E1503" s="43"/>
      <c r="F1503" s="44"/>
      <c r="G1503" s="45">
        <v>1</v>
      </c>
      <c r="H1503" s="46"/>
      <c r="I1503" s="48"/>
    </row>
    <row r="1504" spans="2:9" x14ac:dyDescent="0.3">
      <c r="B1504" s="41"/>
      <c r="C1504" s="42"/>
      <c r="D1504" s="43"/>
      <c r="E1504" s="43"/>
      <c r="F1504" s="44"/>
      <c r="G1504" s="45">
        <v>1</v>
      </c>
      <c r="H1504" s="46"/>
      <c r="I1504" s="48"/>
    </row>
    <row r="1505" spans="2:9" x14ac:dyDescent="0.3">
      <c r="B1505" s="41"/>
      <c r="C1505" s="42"/>
      <c r="D1505" s="43"/>
      <c r="E1505" s="43"/>
      <c r="F1505" s="44"/>
      <c r="G1505" s="45">
        <v>1</v>
      </c>
      <c r="H1505" s="46"/>
      <c r="I1505" s="48"/>
    </row>
    <row r="1506" spans="2:9" x14ac:dyDescent="0.3">
      <c r="B1506" s="41"/>
      <c r="C1506" s="42"/>
      <c r="D1506" s="43"/>
      <c r="E1506" s="43"/>
      <c r="F1506" s="44"/>
      <c r="G1506" s="45">
        <v>1</v>
      </c>
      <c r="H1506" s="46"/>
      <c r="I1506" s="48"/>
    </row>
    <row r="1507" spans="2:9" x14ac:dyDescent="0.3">
      <c r="B1507" s="41"/>
      <c r="C1507" s="42"/>
      <c r="D1507" s="43"/>
      <c r="E1507" s="43"/>
      <c r="F1507" s="44"/>
      <c r="G1507" s="45">
        <v>1</v>
      </c>
      <c r="H1507" s="46"/>
      <c r="I1507" s="48"/>
    </row>
    <row r="1508" spans="2:9" x14ac:dyDescent="0.3">
      <c r="B1508" s="41"/>
      <c r="C1508" s="42"/>
      <c r="D1508" s="43"/>
      <c r="E1508" s="43"/>
      <c r="F1508" s="44"/>
      <c r="G1508" s="45">
        <v>1</v>
      </c>
      <c r="H1508" s="46"/>
      <c r="I1508" s="48"/>
    </row>
    <row r="1509" spans="2:9" x14ac:dyDescent="0.3">
      <c r="B1509" s="41"/>
      <c r="C1509" s="42"/>
      <c r="D1509" s="43"/>
      <c r="E1509" s="43"/>
      <c r="F1509" s="44"/>
      <c r="G1509" s="45">
        <v>1</v>
      </c>
      <c r="H1509" s="46"/>
      <c r="I1509" s="48"/>
    </row>
    <row r="1510" spans="2:9" x14ac:dyDescent="0.3">
      <c r="B1510" s="41"/>
      <c r="C1510" s="42"/>
      <c r="D1510" s="43"/>
      <c r="E1510" s="43"/>
      <c r="F1510" s="44"/>
      <c r="G1510" s="45">
        <v>1</v>
      </c>
      <c r="H1510" s="46"/>
      <c r="I1510" s="48"/>
    </row>
    <row r="1511" spans="2:9" x14ac:dyDescent="0.3">
      <c r="B1511" s="41"/>
      <c r="C1511" s="42"/>
      <c r="D1511" s="43"/>
      <c r="E1511" s="43"/>
      <c r="F1511" s="44"/>
      <c r="G1511" s="45">
        <v>1</v>
      </c>
      <c r="H1511" s="46"/>
      <c r="I1511" s="48"/>
    </row>
    <row r="1512" spans="2:9" x14ac:dyDescent="0.3">
      <c r="B1512" s="41"/>
      <c r="C1512" s="42"/>
      <c r="D1512" s="43"/>
      <c r="E1512" s="43"/>
      <c r="F1512" s="44"/>
      <c r="G1512" s="45">
        <v>1</v>
      </c>
      <c r="H1512" s="46"/>
      <c r="I1512" s="48"/>
    </row>
    <row r="1513" spans="2:9" x14ac:dyDescent="0.3">
      <c r="B1513" s="41"/>
      <c r="C1513" s="42"/>
      <c r="D1513" s="43"/>
      <c r="E1513" s="43"/>
      <c r="F1513" s="44"/>
      <c r="G1513" s="45">
        <v>1</v>
      </c>
      <c r="H1513" s="46"/>
      <c r="I1513" s="48"/>
    </row>
    <row r="1514" spans="2:9" x14ac:dyDescent="0.3">
      <c r="B1514" s="41"/>
      <c r="C1514" s="42"/>
      <c r="D1514" s="43"/>
      <c r="E1514" s="43"/>
      <c r="F1514" s="44"/>
      <c r="G1514" s="45">
        <v>1</v>
      </c>
      <c r="H1514" s="46"/>
      <c r="I1514" s="48"/>
    </row>
    <row r="1515" spans="2:9" x14ac:dyDescent="0.3">
      <c r="B1515" s="41"/>
      <c r="C1515" s="42"/>
      <c r="D1515" s="43"/>
      <c r="E1515" s="43"/>
      <c r="F1515" s="44"/>
      <c r="G1515" s="45"/>
      <c r="H1515" s="46"/>
      <c r="I1515" s="48"/>
    </row>
    <row r="1516" spans="2:9" x14ac:dyDescent="0.3">
      <c r="B1516" s="41"/>
      <c r="C1516" s="42"/>
      <c r="D1516" s="43"/>
      <c r="E1516" s="43"/>
      <c r="F1516" s="44"/>
      <c r="G1516" s="45">
        <v>1</v>
      </c>
      <c r="H1516" s="46"/>
      <c r="I1516" s="48"/>
    </row>
    <row r="1517" spans="2:9" x14ac:dyDescent="0.3">
      <c r="B1517" s="41"/>
      <c r="C1517" s="42"/>
      <c r="D1517" s="43"/>
      <c r="E1517" s="43"/>
      <c r="F1517" s="44"/>
      <c r="G1517" s="45"/>
      <c r="H1517" s="46"/>
      <c r="I1517" s="48"/>
    </row>
    <row r="1518" spans="2:9" x14ac:dyDescent="0.3">
      <c r="B1518" s="41"/>
      <c r="C1518" s="42"/>
      <c r="D1518" s="43"/>
      <c r="E1518" s="43"/>
      <c r="F1518" s="44"/>
      <c r="G1518" s="45">
        <v>1</v>
      </c>
      <c r="H1518" s="46"/>
      <c r="I1518" s="48"/>
    </row>
    <row r="1519" spans="2:9" x14ac:dyDescent="0.3">
      <c r="B1519" s="41"/>
      <c r="C1519" s="42"/>
      <c r="D1519" s="43"/>
      <c r="E1519" s="43"/>
      <c r="F1519" s="44"/>
      <c r="G1519" s="45">
        <v>1</v>
      </c>
      <c r="H1519" s="46"/>
      <c r="I1519" s="48"/>
    </row>
    <row r="1520" spans="2:9" x14ac:dyDescent="0.3">
      <c r="B1520" s="41"/>
      <c r="C1520" s="42"/>
      <c r="D1520" s="43"/>
      <c r="E1520" s="43"/>
      <c r="F1520" s="44"/>
      <c r="G1520" s="45">
        <v>1</v>
      </c>
      <c r="H1520" s="46"/>
      <c r="I1520" s="48"/>
    </row>
    <row r="1521" spans="2:9" x14ac:dyDescent="0.3">
      <c r="B1521" s="41"/>
      <c r="C1521" s="42"/>
      <c r="D1521" s="43"/>
      <c r="E1521" s="43"/>
      <c r="F1521" s="44"/>
      <c r="G1521" s="45">
        <v>1</v>
      </c>
      <c r="H1521" s="46"/>
      <c r="I1521" s="48"/>
    </row>
    <row r="1522" spans="2:9" x14ac:dyDescent="0.3">
      <c r="B1522" s="41"/>
      <c r="C1522" s="42"/>
      <c r="D1522" s="43"/>
      <c r="E1522" s="43"/>
      <c r="F1522" s="44"/>
      <c r="G1522" s="45">
        <v>1</v>
      </c>
      <c r="H1522" s="46"/>
      <c r="I1522" s="48"/>
    </row>
    <row r="1523" spans="2:9" x14ac:dyDescent="0.3">
      <c r="B1523" s="41"/>
      <c r="C1523" s="42"/>
      <c r="D1523" s="43"/>
      <c r="E1523" s="43"/>
      <c r="F1523" s="44"/>
      <c r="G1523" s="45">
        <v>1</v>
      </c>
      <c r="H1523" s="46"/>
      <c r="I1523" s="48"/>
    </row>
    <row r="1524" spans="2:9" x14ac:dyDescent="0.3">
      <c r="B1524" s="41"/>
      <c r="C1524" s="42"/>
      <c r="D1524" s="43"/>
      <c r="E1524" s="43"/>
      <c r="F1524" s="44"/>
      <c r="G1524" s="45">
        <v>1</v>
      </c>
      <c r="H1524" s="46"/>
      <c r="I1524" s="48"/>
    </row>
    <row r="1525" spans="2:9" x14ac:dyDescent="0.3">
      <c r="B1525" s="41"/>
      <c r="C1525" s="42"/>
      <c r="D1525" s="43"/>
      <c r="E1525" s="43"/>
      <c r="F1525" s="44"/>
      <c r="G1525" s="45">
        <v>1</v>
      </c>
      <c r="H1525" s="46"/>
      <c r="I1525" s="48"/>
    </row>
    <row r="1526" spans="2:9" x14ac:dyDescent="0.3">
      <c r="B1526" s="41"/>
      <c r="C1526" s="42"/>
      <c r="D1526" s="43"/>
      <c r="E1526" s="43"/>
      <c r="F1526" s="44"/>
      <c r="G1526" s="45">
        <v>1</v>
      </c>
      <c r="H1526" s="46"/>
      <c r="I1526" s="48"/>
    </row>
    <row r="1527" spans="2:9" x14ac:dyDescent="0.3">
      <c r="B1527" s="41"/>
      <c r="C1527" s="42"/>
      <c r="D1527" s="43"/>
      <c r="E1527" s="43"/>
      <c r="F1527" s="44"/>
      <c r="G1527" s="45">
        <v>1</v>
      </c>
      <c r="H1527" s="46"/>
      <c r="I1527" s="48"/>
    </row>
    <row r="1528" spans="2:9" x14ac:dyDescent="0.3">
      <c r="B1528" s="41"/>
      <c r="C1528" s="42"/>
      <c r="D1528" s="43"/>
      <c r="E1528" s="43"/>
      <c r="F1528" s="44"/>
      <c r="G1528" s="45">
        <v>1</v>
      </c>
      <c r="H1528" s="46"/>
      <c r="I1528" s="48"/>
    </row>
    <row r="1529" spans="2:9" x14ac:dyDescent="0.3">
      <c r="B1529" s="41"/>
      <c r="C1529" s="42"/>
      <c r="D1529" s="43"/>
      <c r="E1529" s="43"/>
      <c r="F1529" s="44"/>
      <c r="G1529" s="45">
        <v>1</v>
      </c>
      <c r="H1529" s="46"/>
      <c r="I1529" s="48"/>
    </row>
    <row r="1530" spans="2:9" x14ac:dyDescent="0.3">
      <c r="B1530" s="41"/>
      <c r="C1530" s="42"/>
      <c r="D1530" s="43"/>
      <c r="E1530" s="43"/>
      <c r="F1530" s="44"/>
      <c r="G1530" s="45">
        <v>1</v>
      </c>
      <c r="H1530" s="46"/>
      <c r="I1530" s="48"/>
    </row>
    <row r="1531" spans="2:9" x14ac:dyDescent="0.3">
      <c r="B1531" s="41"/>
      <c r="C1531" s="42"/>
      <c r="D1531" s="43"/>
      <c r="E1531" s="43"/>
      <c r="F1531" s="44"/>
      <c r="G1531" s="45">
        <v>1</v>
      </c>
      <c r="H1531" s="46"/>
      <c r="I1531" s="48"/>
    </row>
    <row r="1532" spans="2:9" x14ac:dyDescent="0.3">
      <c r="B1532" s="41"/>
      <c r="C1532" s="42"/>
      <c r="D1532" s="43"/>
      <c r="E1532" s="43"/>
      <c r="F1532" s="44"/>
      <c r="G1532" s="45">
        <v>1</v>
      </c>
      <c r="H1532" s="46"/>
      <c r="I1532" s="48"/>
    </row>
    <row r="1533" spans="2:9" x14ac:dyDescent="0.3">
      <c r="B1533" s="41"/>
      <c r="C1533" s="42"/>
      <c r="D1533" s="43"/>
      <c r="E1533" s="43"/>
      <c r="F1533" s="44"/>
      <c r="G1533" s="45">
        <v>1</v>
      </c>
      <c r="H1533" s="46"/>
      <c r="I1533" s="48"/>
    </row>
    <row r="1534" spans="2:9" x14ac:dyDescent="0.3">
      <c r="B1534" s="41"/>
      <c r="C1534" s="42"/>
      <c r="D1534" s="43"/>
      <c r="E1534" s="43"/>
      <c r="F1534" s="44"/>
      <c r="G1534" s="45">
        <v>1</v>
      </c>
      <c r="H1534" s="46"/>
      <c r="I1534" s="48"/>
    </row>
    <row r="1535" spans="2:9" x14ac:dyDescent="0.3">
      <c r="B1535" s="41"/>
      <c r="C1535" s="42"/>
      <c r="D1535" s="43"/>
      <c r="E1535" s="43"/>
      <c r="F1535" s="44"/>
      <c r="G1535" s="45">
        <v>1</v>
      </c>
      <c r="H1535" s="46"/>
      <c r="I1535" s="48"/>
    </row>
    <row r="1536" spans="2:9" x14ac:dyDescent="0.3">
      <c r="B1536" s="41"/>
      <c r="C1536" s="42"/>
      <c r="D1536" s="43"/>
      <c r="E1536" s="43"/>
      <c r="F1536" s="44"/>
      <c r="G1536" s="45">
        <v>1</v>
      </c>
      <c r="H1536" s="46"/>
      <c r="I1536" s="48"/>
    </row>
    <row r="1537" spans="2:9" x14ac:dyDescent="0.3">
      <c r="B1537" s="41"/>
      <c r="C1537" s="42"/>
      <c r="D1537" s="43"/>
      <c r="E1537" s="43"/>
      <c r="F1537" s="44"/>
      <c r="G1537" s="45">
        <v>1</v>
      </c>
      <c r="H1537" s="46"/>
      <c r="I1537" s="48"/>
    </row>
    <row r="1538" spans="2:9" x14ac:dyDescent="0.3">
      <c r="B1538" s="41"/>
      <c r="C1538" s="42"/>
      <c r="D1538" s="43"/>
      <c r="E1538" s="43"/>
      <c r="F1538" s="44"/>
      <c r="G1538" s="45">
        <v>1</v>
      </c>
      <c r="H1538" s="46"/>
      <c r="I1538" s="48"/>
    </row>
    <row r="1539" spans="2:9" x14ac:dyDescent="0.3">
      <c r="B1539" s="41"/>
      <c r="C1539" s="42"/>
      <c r="D1539" s="43"/>
      <c r="E1539" s="43"/>
      <c r="F1539" s="44"/>
      <c r="G1539" s="45">
        <v>1</v>
      </c>
      <c r="H1539" s="46"/>
      <c r="I1539" s="48"/>
    </row>
    <row r="1540" spans="2:9" x14ac:dyDescent="0.3">
      <c r="B1540" s="41"/>
      <c r="C1540" s="42"/>
      <c r="D1540" s="43"/>
      <c r="E1540" s="43"/>
      <c r="F1540" s="44"/>
      <c r="G1540" s="45">
        <v>1</v>
      </c>
      <c r="H1540" s="46"/>
      <c r="I1540" s="48"/>
    </row>
    <row r="1541" spans="2:9" x14ac:dyDescent="0.3">
      <c r="B1541" s="41"/>
      <c r="C1541" s="42"/>
      <c r="D1541" s="43"/>
      <c r="E1541" s="43"/>
      <c r="F1541" s="44"/>
      <c r="G1541" s="45">
        <v>1</v>
      </c>
      <c r="H1541" s="46"/>
      <c r="I1541" s="48"/>
    </row>
    <row r="1542" spans="2:9" x14ac:dyDescent="0.3">
      <c r="B1542" s="41"/>
      <c r="C1542" s="42"/>
      <c r="D1542" s="43"/>
      <c r="E1542" s="43"/>
      <c r="F1542" s="44"/>
      <c r="G1542" s="45">
        <v>1</v>
      </c>
      <c r="H1542" s="46"/>
      <c r="I1542" s="48"/>
    </row>
    <row r="1543" spans="2:9" x14ac:dyDescent="0.3">
      <c r="B1543" s="41"/>
      <c r="C1543" s="42"/>
      <c r="D1543" s="43"/>
      <c r="E1543" s="43"/>
      <c r="F1543" s="44"/>
      <c r="G1543" s="45">
        <v>1</v>
      </c>
      <c r="H1543" s="46"/>
      <c r="I1543" s="48"/>
    </row>
    <row r="1544" spans="2:9" x14ac:dyDescent="0.3">
      <c r="B1544" s="41"/>
      <c r="C1544" s="42"/>
      <c r="D1544" s="43"/>
      <c r="E1544" s="43"/>
      <c r="F1544" s="44"/>
      <c r="G1544" s="45">
        <v>1</v>
      </c>
      <c r="H1544" s="46"/>
      <c r="I1544" s="48"/>
    </row>
    <row r="1545" spans="2:9" x14ac:dyDescent="0.3">
      <c r="B1545" s="41"/>
      <c r="C1545" s="42"/>
      <c r="D1545" s="43"/>
      <c r="E1545" s="43"/>
      <c r="F1545" s="44"/>
      <c r="G1545" s="45">
        <v>1</v>
      </c>
      <c r="H1545" s="46"/>
      <c r="I1545" s="48"/>
    </row>
    <row r="1546" spans="2:9" x14ac:dyDescent="0.3">
      <c r="B1546" s="41"/>
      <c r="C1546" s="42"/>
      <c r="D1546" s="43"/>
      <c r="E1546" s="43"/>
      <c r="F1546" s="44"/>
      <c r="G1546" s="45">
        <v>1</v>
      </c>
      <c r="H1546" s="46"/>
      <c r="I1546" s="48"/>
    </row>
    <row r="1547" spans="2:9" x14ac:dyDescent="0.3">
      <c r="B1547" s="41"/>
      <c r="C1547" s="42"/>
      <c r="D1547" s="43"/>
      <c r="E1547" s="43"/>
      <c r="F1547" s="44"/>
      <c r="G1547" s="45">
        <v>1</v>
      </c>
      <c r="H1547" s="46"/>
      <c r="I1547" s="48"/>
    </row>
    <row r="1548" spans="2:9" x14ac:dyDescent="0.3">
      <c r="B1548" s="41"/>
      <c r="C1548" s="42"/>
      <c r="D1548" s="43"/>
      <c r="E1548" s="43"/>
      <c r="F1548" s="44"/>
      <c r="G1548" s="45">
        <v>1</v>
      </c>
      <c r="H1548" s="46"/>
      <c r="I1548" s="48"/>
    </row>
    <row r="1549" spans="2:9" x14ac:dyDescent="0.3">
      <c r="B1549" s="41"/>
      <c r="C1549" s="42"/>
      <c r="D1549" s="43"/>
      <c r="E1549" s="43"/>
      <c r="F1549" s="44"/>
      <c r="G1549" s="45">
        <v>1</v>
      </c>
      <c r="H1549" s="46"/>
      <c r="I1549" s="48"/>
    </row>
    <row r="1550" spans="2:9" x14ac:dyDescent="0.3">
      <c r="B1550" s="41"/>
      <c r="C1550" s="42"/>
      <c r="D1550" s="43"/>
      <c r="E1550" s="43"/>
      <c r="F1550" s="44"/>
      <c r="G1550" s="45">
        <v>1</v>
      </c>
      <c r="H1550" s="46"/>
      <c r="I1550" s="48"/>
    </row>
    <row r="1551" spans="2:9" x14ac:dyDescent="0.3">
      <c r="B1551" s="41"/>
      <c r="C1551" s="42"/>
      <c r="D1551" s="43"/>
      <c r="E1551" s="43"/>
      <c r="F1551" s="44"/>
      <c r="G1551" s="45">
        <v>1</v>
      </c>
      <c r="H1551" s="46"/>
      <c r="I1551" s="48"/>
    </row>
    <row r="1552" spans="2:9" x14ac:dyDescent="0.3">
      <c r="B1552" s="41"/>
      <c r="C1552" s="42"/>
      <c r="D1552" s="43"/>
      <c r="E1552" s="43"/>
      <c r="F1552" s="44"/>
      <c r="G1552" s="45">
        <v>1</v>
      </c>
      <c r="H1552" s="46"/>
      <c r="I1552" s="48"/>
    </row>
    <row r="1553" spans="2:9" x14ac:dyDescent="0.3">
      <c r="B1553" s="41"/>
      <c r="C1553" s="42"/>
      <c r="D1553" s="43"/>
      <c r="E1553" s="43"/>
      <c r="F1553" s="44"/>
      <c r="G1553" s="45">
        <v>1</v>
      </c>
      <c r="H1553" s="46"/>
      <c r="I1553" s="48"/>
    </row>
    <row r="1554" spans="2:9" x14ac:dyDescent="0.3">
      <c r="B1554" s="41"/>
      <c r="C1554" s="42"/>
      <c r="D1554" s="43"/>
      <c r="E1554" s="43"/>
      <c r="F1554" s="44"/>
      <c r="G1554" s="45">
        <v>1</v>
      </c>
      <c r="H1554" s="46"/>
      <c r="I1554" s="48"/>
    </row>
    <row r="1555" spans="2:9" x14ac:dyDescent="0.3">
      <c r="B1555" s="41"/>
      <c r="C1555" s="42"/>
      <c r="D1555" s="43"/>
      <c r="E1555" s="43"/>
      <c r="F1555" s="44"/>
      <c r="G1555" s="45">
        <v>1</v>
      </c>
      <c r="H1555" s="46"/>
      <c r="I1555" s="48"/>
    </row>
    <row r="1556" spans="2:9" x14ac:dyDescent="0.3">
      <c r="B1556" s="41"/>
      <c r="C1556" s="42"/>
      <c r="D1556" s="43"/>
      <c r="E1556" s="43"/>
      <c r="F1556" s="44"/>
      <c r="G1556" s="45">
        <v>1</v>
      </c>
      <c r="H1556" s="46"/>
      <c r="I1556" s="48"/>
    </row>
    <row r="1557" spans="2:9" x14ac:dyDescent="0.3">
      <c r="B1557" s="41"/>
      <c r="C1557" s="42"/>
      <c r="D1557" s="43"/>
      <c r="E1557" s="43"/>
      <c r="F1557" s="44"/>
      <c r="G1557" s="45">
        <v>1</v>
      </c>
      <c r="H1557" s="46"/>
      <c r="I1557" s="48"/>
    </row>
    <row r="1558" spans="2:9" x14ac:dyDescent="0.3">
      <c r="B1558" s="41"/>
      <c r="C1558" s="42"/>
      <c r="D1558" s="43"/>
      <c r="E1558" s="43"/>
      <c r="F1558" s="44"/>
      <c r="G1558" s="45">
        <v>1</v>
      </c>
      <c r="H1558" s="46"/>
      <c r="I1558" s="48"/>
    </row>
    <row r="1559" spans="2:9" x14ac:dyDescent="0.3">
      <c r="B1559" s="41"/>
      <c r="C1559" s="42"/>
      <c r="D1559" s="43"/>
      <c r="E1559" s="43"/>
      <c r="F1559" s="44"/>
      <c r="G1559" s="45">
        <v>1</v>
      </c>
      <c r="H1559" s="46"/>
      <c r="I1559" s="48"/>
    </row>
    <row r="1560" spans="2:9" x14ac:dyDescent="0.3">
      <c r="B1560" s="41"/>
      <c r="C1560" s="42"/>
      <c r="D1560" s="43"/>
      <c r="E1560" s="43"/>
      <c r="F1560" s="44"/>
      <c r="G1560" s="45">
        <v>1</v>
      </c>
      <c r="H1560" s="46"/>
      <c r="I1560" s="48"/>
    </row>
    <row r="1561" spans="2:9" x14ac:dyDescent="0.3">
      <c r="B1561" s="41"/>
      <c r="C1561" s="42"/>
      <c r="D1561" s="43"/>
      <c r="E1561" s="43"/>
      <c r="F1561" s="44"/>
      <c r="G1561" s="45">
        <v>1</v>
      </c>
      <c r="H1561" s="46"/>
      <c r="I1561" s="48"/>
    </row>
    <row r="1562" spans="2:9" x14ac:dyDescent="0.3">
      <c r="B1562" s="41"/>
      <c r="C1562" s="42"/>
      <c r="D1562" s="43"/>
      <c r="E1562" s="43"/>
      <c r="F1562" s="44"/>
      <c r="G1562" s="45">
        <v>1</v>
      </c>
      <c r="H1562" s="46"/>
      <c r="I1562" s="48"/>
    </row>
    <row r="1563" spans="2:9" x14ac:dyDescent="0.3">
      <c r="B1563" s="41"/>
      <c r="C1563" s="42"/>
      <c r="D1563" s="43"/>
      <c r="E1563" s="43"/>
      <c r="F1563" s="44"/>
      <c r="G1563" s="45">
        <v>1</v>
      </c>
      <c r="H1563" s="46"/>
      <c r="I1563" s="48"/>
    </row>
    <row r="1564" spans="2:9" x14ac:dyDescent="0.3">
      <c r="B1564" s="41"/>
      <c r="C1564" s="42"/>
      <c r="D1564" s="43"/>
      <c r="E1564" s="43"/>
      <c r="F1564" s="44"/>
      <c r="G1564" s="45">
        <v>1</v>
      </c>
      <c r="H1564" s="46"/>
      <c r="I1564" s="48"/>
    </row>
    <row r="1565" spans="2:9" x14ac:dyDescent="0.3">
      <c r="B1565" s="41"/>
      <c r="C1565" s="42"/>
      <c r="D1565" s="43"/>
      <c r="E1565" s="43"/>
      <c r="F1565" s="44"/>
      <c r="G1565" s="45">
        <v>1</v>
      </c>
      <c r="H1565" s="46"/>
      <c r="I1565" s="48"/>
    </row>
    <row r="1566" spans="2:9" x14ac:dyDescent="0.3">
      <c r="B1566" s="41"/>
      <c r="C1566" s="42"/>
      <c r="D1566" s="43"/>
      <c r="E1566" s="43"/>
      <c r="F1566" s="44"/>
      <c r="G1566" s="45">
        <v>1</v>
      </c>
      <c r="H1566" s="46"/>
      <c r="I1566" s="48"/>
    </row>
    <row r="1567" spans="2:9" x14ac:dyDescent="0.3">
      <c r="B1567" s="41"/>
      <c r="C1567" s="42"/>
      <c r="D1567" s="43"/>
      <c r="E1567" s="43"/>
      <c r="F1567" s="44"/>
      <c r="G1567" s="45">
        <v>1</v>
      </c>
      <c r="H1567" s="46"/>
      <c r="I1567" s="48"/>
    </row>
    <row r="1568" spans="2:9" x14ac:dyDescent="0.3">
      <c r="B1568" s="41"/>
      <c r="C1568" s="42"/>
      <c r="D1568" s="43"/>
      <c r="E1568" s="43"/>
      <c r="F1568" s="44"/>
      <c r="G1568" s="45">
        <v>1</v>
      </c>
      <c r="H1568" s="46"/>
      <c r="I1568" s="48"/>
    </row>
    <row r="1569" spans="2:9" x14ac:dyDescent="0.3">
      <c r="B1569" s="41"/>
      <c r="C1569" s="42"/>
      <c r="D1569" s="43"/>
      <c r="E1569" s="43"/>
      <c r="F1569" s="44"/>
      <c r="G1569" s="45">
        <v>1</v>
      </c>
      <c r="H1569" s="46"/>
      <c r="I1569" s="48"/>
    </row>
    <row r="1570" spans="2:9" x14ac:dyDescent="0.3">
      <c r="B1570" s="41"/>
      <c r="C1570" s="42"/>
      <c r="D1570" s="43"/>
      <c r="E1570" s="43"/>
      <c r="F1570" s="44"/>
      <c r="G1570" s="45">
        <v>1</v>
      </c>
      <c r="H1570" s="46"/>
      <c r="I1570" s="48"/>
    </row>
    <row r="1571" spans="2:9" x14ac:dyDescent="0.3">
      <c r="B1571" s="41"/>
      <c r="C1571" s="42"/>
      <c r="D1571" s="43"/>
      <c r="E1571" s="43"/>
      <c r="F1571" s="44"/>
      <c r="G1571" s="45"/>
      <c r="H1571" s="46"/>
      <c r="I1571" s="48"/>
    </row>
    <row r="1572" spans="2:9" x14ac:dyDescent="0.3">
      <c r="B1572" s="41"/>
      <c r="C1572" s="42"/>
      <c r="D1572" s="43"/>
      <c r="E1572" s="43"/>
      <c r="F1572" s="44"/>
      <c r="G1572" s="45">
        <v>1</v>
      </c>
      <c r="H1572" s="46"/>
      <c r="I1572" s="48"/>
    </row>
    <row r="1573" spans="2:9" x14ac:dyDescent="0.3">
      <c r="B1573" s="41"/>
      <c r="C1573" s="42"/>
      <c r="D1573" s="43"/>
      <c r="E1573" s="43"/>
      <c r="F1573" s="44"/>
      <c r="G1573" s="45">
        <v>1</v>
      </c>
      <c r="H1573" s="46"/>
      <c r="I1573" s="48"/>
    </row>
    <row r="1574" spans="2:9" x14ac:dyDescent="0.3">
      <c r="B1574" s="41"/>
      <c r="C1574" s="42"/>
      <c r="D1574" s="43"/>
      <c r="E1574" s="43"/>
      <c r="F1574" s="44"/>
      <c r="G1574" s="45">
        <v>1</v>
      </c>
      <c r="H1574" s="46"/>
      <c r="I1574" s="48"/>
    </row>
    <row r="1575" spans="2:9" x14ac:dyDescent="0.3">
      <c r="B1575" s="41"/>
      <c r="C1575" s="42"/>
      <c r="D1575" s="43"/>
      <c r="E1575" s="43"/>
      <c r="F1575" s="44"/>
      <c r="G1575" s="45">
        <v>1</v>
      </c>
      <c r="H1575" s="46"/>
      <c r="I1575" s="48"/>
    </row>
    <row r="1576" spans="2:9" x14ac:dyDescent="0.3">
      <c r="B1576" s="41"/>
      <c r="C1576" s="42"/>
      <c r="D1576" s="43"/>
      <c r="E1576" s="43"/>
      <c r="F1576" s="44"/>
      <c r="G1576" s="45">
        <v>1</v>
      </c>
      <c r="H1576" s="46"/>
      <c r="I1576" s="48"/>
    </row>
    <row r="1577" spans="2:9" x14ac:dyDescent="0.3">
      <c r="B1577" s="41"/>
      <c r="C1577" s="42"/>
      <c r="D1577" s="43"/>
      <c r="E1577" s="43"/>
      <c r="F1577" s="44"/>
      <c r="G1577" s="45">
        <v>1</v>
      </c>
      <c r="H1577" s="46"/>
      <c r="I1577" s="48"/>
    </row>
    <row r="1578" spans="2:9" x14ac:dyDescent="0.3">
      <c r="B1578" s="41"/>
      <c r="C1578" s="42"/>
      <c r="D1578" s="43"/>
      <c r="E1578" s="43"/>
      <c r="F1578" s="44"/>
      <c r="G1578" s="45">
        <v>1</v>
      </c>
      <c r="H1578" s="46"/>
      <c r="I1578" s="48"/>
    </row>
    <row r="1579" spans="2:9" x14ac:dyDescent="0.3">
      <c r="B1579" s="41"/>
      <c r="C1579" s="42"/>
      <c r="D1579" s="43"/>
      <c r="E1579" s="43"/>
      <c r="F1579" s="44"/>
      <c r="G1579" s="45">
        <v>1</v>
      </c>
      <c r="H1579" s="46"/>
      <c r="I1579" s="48"/>
    </row>
    <row r="1580" spans="2:9" x14ac:dyDescent="0.3">
      <c r="B1580" s="41"/>
      <c r="C1580" s="42"/>
      <c r="D1580" s="43"/>
      <c r="E1580" s="43"/>
      <c r="F1580" s="44"/>
      <c r="G1580" s="45">
        <v>1</v>
      </c>
      <c r="H1580" s="46"/>
      <c r="I1580" s="48"/>
    </row>
    <row r="1581" spans="2:9" x14ac:dyDescent="0.3">
      <c r="B1581" s="41"/>
      <c r="C1581" s="42"/>
      <c r="D1581" s="43"/>
      <c r="E1581" s="43"/>
      <c r="F1581" s="44"/>
      <c r="G1581" s="45">
        <v>1</v>
      </c>
      <c r="H1581" s="46"/>
      <c r="I1581" s="48"/>
    </row>
    <row r="1582" spans="2:9" x14ac:dyDescent="0.3">
      <c r="B1582" s="41"/>
      <c r="C1582" s="42"/>
      <c r="D1582" s="43"/>
      <c r="E1582" s="43"/>
      <c r="F1582" s="44"/>
      <c r="G1582" s="45">
        <v>1</v>
      </c>
      <c r="H1582" s="46"/>
      <c r="I1582" s="48"/>
    </row>
    <row r="1583" spans="2:9" x14ac:dyDescent="0.3">
      <c r="B1583" s="41"/>
      <c r="C1583" s="42"/>
      <c r="D1583" s="43"/>
      <c r="E1583" s="43"/>
      <c r="F1583" s="44"/>
      <c r="G1583" s="45">
        <v>1</v>
      </c>
      <c r="H1583" s="46"/>
      <c r="I1583" s="48"/>
    </row>
    <row r="1584" spans="2:9" x14ac:dyDescent="0.3">
      <c r="B1584" s="41"/>
      <c r="C1584" s="42"/>
      <c r="D1584" s="43"/>
      <c r="E1584" s="43"/>
      <c r="F1584" s="44"/>
      <c r="G1584" s="45">
        <v>1</v>
      </c>
      <c r="H1584" s="46"/>
      <c r="I1584" s="48"/>
    </row>
    <row r="1585" spans="2:9" x14ac:dyDescent="0.3">
      <c r="B1585" s="41"/>
      <c r="C1585" s="42"/>
      <c r="D1585" s="43"/>
      <c r="E1585" s="43"/>
      <c r="F1585" s="44"/>
      <c r="G1585" s="45">
        <v>1</v>
      </c>
      <c r="H1585" s="46"/>
      <c r="I1585" s="48"/>
    </row>
    <row r="1586" spans="2:9" x14ac:dyDescent="0.3">
      <c r="B1586" s="41"/>
      <c r="C1586" s="42"/>
      <c r="D1586" s="43"/>
      <c r="E1586" s="43"/>
      <c r="F1586" s="44"/>
      <c r="G1586" s="45">
        <v>1</v>
      </c>
      <c r="H1586" s="46"/>
      <c r="I1586" s="48"/>
    </row>
    <row r="1587" spans="2:9" x14ac:dyDescent="0.3">
      <c r="B1587" s="41"/>
      <c r="C1587" s="42"/>
      <c r="D1587" s="43"/>
      <c r="E1587" s="43"/>
      <c r="F1587" s="44"/>
      <c r="G1587" s="45">
        <v>1</v>
      </c>
      <c r="H1587" s="46"/>
      <c r="I1587" s="48"/>
    </row>
    <row r="1588" spans="2:9" x14ac:dyDescent="0.3">
      <c r="B1588" s="41"/>
      <c r="C1588" s="42"/>
      <c r="D1588" s="43"/>
      <c r="E1588" s="43"/>
      <c r="F1588" s="44"/>
      <c r="G1588" s="45">
        <v>1</v>
      </c>
      <c r="H1588" s="46"/>
      <c r="I1588" s="48"/>
    </row>
    <row r="1589" spans="2:9" x14ac:dyDescent="0.3">
      <c r="B1589" s="41"/>
      <c r="C1589" s="42"/>
      <c r="D1589" s="43"/>
      <c r="E1589" s="43"/>
      <c r="F1589" s="44"/>
      <c r="G1589" s="45">
        <v>1</v>
      </c>
      <c r="H1589" s="46"/>
      <c r="I1589" s="48"/>
    </row>
    <row r="1590" spans="2:9" x14ac:dyDescent="0.3">
      <c r="B1590" s="41"/>
      <c r="C1590" s="42"/>
      <c r="D1590" s="43"/>
      <c r="E1590" s="43"/>
      <c r="F1590" s="44"/>
      <c r="G1590" s="45"/>
      <c r="H1590" s="46"/>
      <c r="I1590" s="48"/>
    </row>
    <row r="1591" spans="2:9" x14ac:dyDescent="0.3">
      <c r="B1591" s="41"/>
      <c r="C1591" s="42"/>
      <c r="D1591" s="43"/>
      <c r="E1591" s="43"/>
      <c r="F1591" s="44"/>
      <c r="G1591" s="45">
        <v>0.98599999999999999</v>
      </c>
      <c r="H1591" s="46"/>
      <c r="I1591" s="48"/>
    </row>
    <row r="1592" spans="2:9" x14ac:dyDescent="0.3">
      <c r="B1592" s="41"/>
      <c r="C1592" s="42"/>
      <c r="D1592" s="43"/>
      <c r="E1592" s="43"/>
      <c r="F1592" s="44"/>
      <c r="G1592" s="45">
        <v>0.98599999999999999</v>
      </c>
      <c r="H1592" s="46"/>
      <c r="I1592" s="48"/>
    </row>
    <row r="1593" spans="2:9" x14ac:dyDescent="0.3">
      <c r="B1593" s="41"/>
      <c r="C1593" s="42"/>
      <c r="D1593" s="43"/>
      <c r="E1593" s="43"/>
      <c r="F1593" s="44"/>
      <c r="G1593" s="45">
        <v>0.98599999999999999</v>
      </c>
      <c r="H1593" s="46"/>
      <c r="I1593" s="48"/>
    </row>
    <row r="1594" spans="2:9" x14ac:dyDescent="0.3">
      <c r="B1594" s="41"/>
      <c r="C1594" s="42"/>
      <c r="D1594" s="43"/>
      <c r="E1594" s="43"/>
      <c r="F1594" s="44"/>
      <c r="G1594" s="45">
        <v>0.98599999999999999</v>
      </c>
      <c r="H1594" s="46"/>
      <c r="I1594" s="48"/>
    </row>
    <row r="1595" spans="2:9" x14ac:dyDescent="0.3">
      <c r="B1595" s="41"/>
      <c r="C1595" s="42"/>
      <c r="D1595" s="43"/>
      <c r="E1595" s="43"/>
      <c r="F1595" s="44"/>
      <c r="G1595" s="45">
        <v>0.98599999999999999</v>
      </c>
      <c r="H1595" s="46"/>
      <c r="I1595" s="48"/>
    </row>
    <row r="1596" spans="2:9" x14ac:dyDescent="0.3">
      <c r="B1596" s="41"/>
      <c r="C1596" s="42"/>
      <c r="D1596" s="43"/>
      <c r="E1596" s="43"/>
      <c r="F1596" s="44"/>
      <c r="G1596" s="45">
        <v>0.98599999999999999</v>
      </c>
      <c r="H1596" s="46"/>
      <c r="I1596" s="48"/>
    </row>
    <row r="1597" spans="2:9" x14ac:dyDescent="0.3">
      <c r="B1597" s="41"/>
      <c r="C1597" s="42"/>
      <c r="D1597" s="43"/>
      <c r="E1597" s="43"/>
      <c r="F1597" s="44"/>
      <c r="G1597" s="45">
        <v>0.98599999999999999</v>
      </c>
      <c r="H1597" s="46"/>
      <c r="I1597" s="48"/>
    </row>
    <row r="1598" spans="2:9" x14ac:dyDescent="0.3">
      <c r="B1598" s="41"/>
      <c r="C1598" s="42"/>
      <c r="D1598" s="43"/>
      <c r="E1598" s="43"/>
      <c r="F1598" s="44"/>
      <c r="G1598" s="45">
        <v>0.98599999999999999</v>
      </c>
      <c r="H1598" s="46"/>
      <c r="I1598" s="48"/>
    </row>
    <row r="1599" spans="2:9" x14ac:dyDescent="0.3">
      <c r="B1599" s="41"/>
      <c r="C1599" s="42"/>
      <c r="D1599" s="43"/>
      <c r="E1599" s="43"/>
      <c r="F1599" s="44"/>
      <c r="G1599" s="45">
        <v>0.98599999999999999</v>
      </c>
      <c r="H1599" s="46"/>
      <c r="I1599" s="48"/>
    </row>
    <row r="1600" spans="2:9" x14ac:dyDescent="0.3">
      <c r="B1600" s="41"/>
      <c r="C1600" s="42"/>
      <c r="D1600" s="43"/>
      <c r="E1600" s="43"/>
      <c r="F1600" s="44"/>
      <c r="G1600" s="45">
        <v>0.98599999999999999</v>
      </c>
      <c r="H1600" s="46"/>
      <c r="I1600" s="48"/>
    </row>
    <row r="1601" spans="2:9" x14ac:dyDescent="0.3">
      <c r="B1601" s="41"/>
      <c r="C1601" s="42"/>
      <c r="D1601" s="43"/>
      <c r="E1601" s="43"/>
      <c r="F1601" s="44"/>
      <c r="G1601" s="45">
        <v>0.97333333330000005</v>
      </c>
      <c r="H1601" s="46"/>
      <c r="I1601" s="48"/>
    </row>
    <row r="1602" spans="2:9" x14ac:dyDescent="0.3">
      <c r="B1602" s="41"/>
      <c r="C1602" s="42"/>
      <c r="D1602" s="43"/>
      <c r="E1602" s="43"/>
      <c r="F1602" s="44"/>
      <c r="G1602" s="45">
        <v>0.97833333330000005</v>
      </c>
      <c r="H1602" s="46"/>
      <c r="I1602" s="48"/>
    </row>
    <row r="1603" spans="2:9" x14ac:dyDescent="0.3">
      <c r="B1603" s="41"/>
      <c r="C1603" s="42"/>
      <c r="D1603" s="43"/>
      <c r="E1603" s="43"/>
      <c r="F1603" s="44"/>
      <c r="G1603" s="45">
        <v>0.98</v>
      </c>
      <c r="H1603" s="46"/>
      <c r="I1603" s="48"/>
    </row>
    <row r="1604" spans="2:9" x14ac:dyDescent="0.3">
      <c r="B1604" s="41"/>
      <c r="C1604" s="42"/>
      <c r="D1604" s="43"/>
      <c r="E1604" s="43"/>
      <c r="F1604" s="44"/>
      <c r="G1604" s="45">
        <v>0.98833333329999995</v>
      </c>
      <c r="H1604" s="46"/>
      <c r="I1604" s="48"/>
    </row>
    <row r="1605" spans="2:9" x14ac:dyDescent="0.3">
      <c r="B1605" s="41"/>
      <c r="C1605" s="42"/>
      <c r="D1605" s="43"/>
      <c r="E1605" s="43"/>
      <c r="F1605" s="44"/>
      <c r="G1605" s="45">
        <v>0.97833333330000005</v>
      </c>
      <c r="H1605" s="46"/>
      <c r="I1605" s="48"/>
    </row>
    <row r="1606" spans="2:9" x14ac:dyDescent="0.3">
      <c r="B1606" s="41"/>
      <c r="C1606" s="42"/>
      <c r="D1606" s="43"/>
      <c r="E1606" s="43"/>
      <c r="F1606" s="44"/>
      <c r="G1606" s="45">
        <v>0.98833333329999995</v>
      </c>
      <c r="H1606" s="46"/>
      <c r="I1606" s="48"/>
    </row>
    <row r="1607" spans="2:9" x14ac:dyDescent="0.3">
      <c r="B1607" s="41"/>
      <c r="C1607" s="42"/>
      <c r="D1607" s="43"/>
      <c r="E1607" s="43"/>
      <c r="F1607" s="44"/>
      <c r="G1607" s="45">
        <v>0.97333333330000005</v>
      </c>
      <c r="H1607" s="46"/>
      <c r="I1607" s="48"/>
    </row>
    <row r="1608" spans="2:9" x14ac:dyDescent="0.3">
      <c r="B1608" s="41"/>
      <c r="C1608" s="42"/>
      <c r="D1608" s="43"/>
      <c r="E1608" s="43"/>
      <c r="F1608" s="44"/>
      <c r="G1608" s="45">
        <v>0.98499999999999999</v>
      </c>
      <c r="H1608" s="46"/>
      <c r="I1608" s="48"/>
    </row>
    <row r="1609" spans="2:9" x14ac:dyDescent="0.3">
      <c r="B1609" s="41"/>
      <c r="C1609" s="42"/>
      <c r="D1609" s="43"/>
      <c r="E1609" s="43"/>
      <c r="F1609" s="44"/>
      <c r="G1609" s="45">
        <v>0.98333333329999995</v>
      </c>
      <c r="H1609" s="46"/>
      <c r="I1609" s="48"/>
    </row>
    <row r="1610" spans="2:9" x14ac:dyDescent="0.3">
      <c r="B1610" s="41"/>
      <c r="C1610" s="42"/>
      <c r="D1610" s="43"/>
      <c r="E1610" s="43"/>
      <c r="F1610" s="44"/>
      <c r="G1610" s="45">
        <v>1</v>
      </c>
      <c r="H1610" s="46"/>
      <c r="I1610" s="48"/>
    </row>
    <row r="1611" spans="2:9" x14ac:dyDescent="0.3">
      <c r="B1611" s="41"/>
      <c r="C1611" s="42"/>
      <c r="D1611" s="43"/>
      <c r="E1611" s="43"/>
      <c r="F1611" s="44"/>
      <c r="G1611" s="45">
        <v>1</v>
      </c>
      <c r="H1611" s="46"/>
      <c r="I1611" s="48"/>
    </row>
    <row r="1612" spans="2:9" x14ac:dyDescent="0.3">
      <c r="B1612" s="41"/>
      <c r="C1612" s="42"/>
      <c r="D1612" s="43"/>
      <c r="E1612" s="43"/>
      <c r="F1612" s="44"/>
      <c r="G1612" s="45">
        <v>1</v>
      </c>
      <c r="H1612" s="46"/>
      <c r="I1612" s="48"/>
    </row>
    <row r="1613" spans="2:9" x14ac:dyDescent="0.3">
      <c r="B1613" s="41"/>
      <c r="C1613" s="42"/>
      <c r="D1613" s="43"/>
      <c r="E1613" s="43"/>
      <c r="F1613" s="44"/>
      <c r="G1613" s="45"/>
      <c r="H1613" s="46"/>
      <c r="I1613" s="48"/>
    </row>
    <row r="1614" spans="2:9" x14ac:dyDescent="0.3">
      <c r="B1614" s="41"/>
      <c r="C1614" s="42"/>
      <c r="D1614" s="43"/>
      <c r="E1614" s="43"/>
      <c r="F1614" s="44"/>
      <c r="G1614" s="45">
        <v>1</v>
      </c>
      <c r="H1614" s="46"/>
      <c r="I1614" s="48"/>
    </row>
    <row r="1615" spans="2:9" x14ac:dyDescent="0.3">
      <c r="B1615" s="41"/>
      <c r="C1615" s="42"/>
      <c r="D1615" s="43"/>
      <c r="E1615" s="43"/>
      <c r="F1615" s="44"/>
      <c r="G1615" s="45">
        <v>1</v>
      </c>
      <c r="H1615" s="46"/>
      <c r="I1615" s="48"/>
    </row>
    <row r="1616" spans="2:9" x14ac:dyDescent="0.3">
      <c r="B1616" s="41"/>
      <c r="C1616" s="42"/>
      <c r="D1616" s="43"/>
      <c r="E1616" s="43"/>
      <c r="F1616" s="44"/>
      <c r="G1616" s="45"/>
      <c r="H1616" s="46"/>
      <c r="I1616" s="48"/>
    </row>
    <row r="1617" spans="2:9" x14ac:dyDescent="0.3">
      <c r="B1617" s="41"/>
      <c r="C1617" s="42"/>
      <c r="D1617" s="43"/>
      <c r="E1617" s="43"/>
      <c r="F1617" s="44"/>
      <c r="G1617" s="45"/>
      <c r="H1617" s="46"/>
      <c r="I1617" s="48"/>
    </row>
    <row r="1618" spans="2:9" x14ac:dyDescent="0.3">
      <c r="B1618" s="41"/>
      <c r="C1618" s="42"/>
      <c r="D1618" s="43"/>
      <c r="E1618" s="43"/>
      <c r="F1618" s="44"/>
      <c r="G1618" s="45">
        <v>1</v>
      </c>
      <c r="H1618" s="46"/>
      <c r="I1618" s="48"/>
    </row>
    <row r="1619" spans="2:9" x14ac:dyDescent="0.3">
      <c r="B1619" s="41"/>
      <c r="C1619" s="42"/>
      <c r="D1619" s="43"/>
      <c r="E1619" s="43"/>
      <c r="F1619" s="44"/>
      <c r="G1619" s="45">
        <v>1</v>
      </c>
      <c r="H1619" s="46"/>
      <c r="I1619" s="48"/>
    </row>
    <row r="1620" spans="2:9" x14ac:dyDescent="0.3">
      <c r="B1620" s="41"/>
      <c r="C1620" s="42"/>
      <c r="D1620" s="43"/>
      <c r="E1620" s="43"/>
      <c r="F1620" s="44"/>
      <c r="G1620" s="45">
        <v>1</v>
      </c>
      <c r="H1620" s="46"/>
      <c r="I1620" s="48"/>
    </row>
    <row r="1621" spans="2:9" x14ac:dyDescent="0.3">
      <c r="B1621" s="41"/>
      <c r="C1621" s="42"/>
      <c r="D1621" s="43"/>
      <c r="E1621" s="43"/>
      <c r="F1621" s="44"/>
      <c r="G1621" s="45">
        <v>1</v>
      </c>
      <c r="H1621" s="46"/>
      <c r="I1621" s="48"/>
    </row>
    <row r="1622" spans="2:9" x14ac:dyDescent="0.3">
      <c r="B1622" s="41"/>
      <c r="C1622" s="42"/>
      <c r="D1622" s="43"/>
      <c r="E1622" s="43"/>
      <c r="F1622" s="44"/>
      <c r="G1622" s="45">
        <v>1</v>
      </c>
      <c r="H1622" s="46"/>
      <c r="I1622" s="48"/>
    </row>
    <row r="1623" spans="2:9" x14ac:dyDescent="0.3">
      <c r="B1623" s="41"/>
      <c r="C1623" s="42"/>
      <c r="D1623" s="43"/>
      <c r="E1623" s="43"/>
      <c r="F1623" s="44"/>
      <c r="G1623" s="45">
        <v>1</v>
      </c>
      <c r="H1623" s="46"/>
      <c r="I1623" s="48"/>
    </row>
    <row r="1624" spans="2:9" x14ac:dyDescent="0.3">
      <c r="B1624" s="41"/>
      <c r="C1624" s="42"/>
      <c r="D1624" s="43"/>
      <c r="E1624" s="43"/>
      <c r="F1624" s="44"/>
      <c r="G1624" s="45">
        <v>1</v>
      </c>
      <c r="H1624" s="46"/>
      <c r="I1624" s="48"/>
    </row>
    <row r="1625" spans="2:9" x14ac:dyDescent="0.3">
      <c r="B1625" s="41"/>
      <c r="C1625" s="42"/>
      <c r="D1625" s="43"/>
      <c r="E1625" s="43"/>
      <c r="F1625" s="44"/>
      <c r="G1625" s="45">
        <v>1</v>
      </c>
      <c r="H1625" s="46"/>
      <c r="I1625" s="48"/>
    </row>
    <row r="1626" spans="2:9" x14ac:dyDescent="0.3">
      <c r="B1626" s="41"/>
      <c r="C1626" s="42"/>
      <c r="D1626" s="43"/>
      <c r="E1626" s="43"/>
      <c r="F1626" s="44"/>
      <c r="G1626" s="45">
        <v>1</v>
      </c>
      <c r="H1626" s="46"/>
      <c r="I1626" s="48"/>
    </row>
    <row r="1627" spans="2:9" x14ac:dyDescent="0.3">
      <c r="B1627" s="41"/>
      <c r="C1627" s="42"/>
      <c r="D1627" s="43"/>
      <c r="E1627" s="43"/>
      <c r="F1627" s="44"/>
      <c r="G1627" s="45">
        <v>1</v>
      </c>
      <c r="H1627" s="46"/>
      <c r="I1627" s="48"/>
    </row>
    <row r="1628" spans="2:9" x14ac:dyDescent="0.3">
      <c r="B1628" s="41"/>
      <c r="C1628" s="42"/>
      <c r="D1628" s="43"/>
      <c r="E1628" s="43"/>
      <c r="F1628" s="44"/>
      <c r="G1628" s="45">
        <v>1</v>
      </c>
      <c r="H1628" s="46"/>
      <c r="I1628" s="48"/>
    </row>
    <row r="1629" spans="2:9" x14ac:dyDescent="0.3">
      <c r="B1629" s="41"/>
      <c r="C1629" s="42"/>
      <c r="D1629" s="43"/>
      <c r="E1629" s="43"/>
      <c r="F1629" s="44"/>
      <c r="G1629" s="45">
        <v>1</v>
      </c>
      <c r="H1629" s="46"/>
      <c r="I1629" s="48"/>
    </row>
    <row r="1630" spans="2:9" x14ac:dyDescent="0.3">
      <c r="B1630" s="41"/>
      <c r="C1630" s="42"/>
      <c r="D1630" s="43"/>
      <c r="E1630" s="43"/>
      <c r="F1630" s="44"/>
      <c r="G1630" s="45">
        <v>1</v>
      </c>
      <c r="H1630" s="46"/>
      <c r="I1630" s="48"/>
    </row>
    <row r="1631" spans="2:9" x14ac:dyDescent="0.3">
      <c r="B1631" s="41"/>
      <c r="C1631" s="42"/>
      <c r="D1631" s="43"/>
      <c r="E1631" s="43"/>
      <c r="F1631" s="44"/>
      <c r="G1631" s="45">
        <v>1</v>
      </c>
      <c r="H1631" s="46"/>
      <c r="I1631" s="48"/>
    </row>
    <row r="1632" spans="2:9" x14ac:dyDescent="0.3">
      <c r="B1632" s="41"/>
      <c r="C1632" s="42"/>
      <c r="D1632" s="43"/>
      <c r="E1632" s="43"/>
      <c r="F1632" s="44"/>
      <c r="G1632" s="45">
        <v>1</v>
      </c>
      <c r="H1632" s="46"/>
      <c r="I1632" s="48"/>
    </row>
    <row r="1633" spans="2:9" x14ac:dyDescent="0.3">
      <c r="B1633" s="41"/>
      <c r="C1633" s="42"/>
      <c r="D1633" s="43"/>
      <c r="E1633" s="43"/>
      <c r="F1633" s="44"/>
      <c r="G1633" s="45">
        <v>1</v>
      </c>
      <c r="H1633" s="46"/>
      <c r="I1633" s="48"/>
    </row>
    <row r="1634" spans="2:9" x14ac:dyDescent="0.3">
      <c r="B1634" s="41"/>
      <c r="C1634" s="42"/>
      <c r="D1634" s="43"/>
      <c r="E1634" s="43"/>
      <c r="F1634" s="44"/>
      <c r="G1634" s="45">
        <v>1</v>
      </c>
      <c r="H1634" s="46"/>
      <c r="I1634" s="48"/>
    </row>
    <row r="1635" spans="2:9" x14ac:dyDescent="0.3">
      <c r="B1635" s="41"/>
      <c r="C1635" s="42"/>
      <c r="D1635" s="43"/>
      <c r="E1635" s="43"/>
      <c r="F1635" s="44"/>
      <c r="G1635" s="45">
        <v>1</v>
      </c>
      <c r="H1635" s="46"/>
      <c r="I1635" s="48"/>
    </row>
    <row r="1636" spans="2:9" x14ac:dyDescent="0.3">
      <c r="B1636" s="41"/>
      <c r="C1636" s="42"/>
      <c r="D1636" s="43"/>
      <c r="E1636" s="43"/>
      <c r="F1636" s="44"/>
      <c r="G1636" s="45">
        <v>1</v>
      </c>
      <c r="H1636" s="46"/>
      <c r="I1636" s="48"/>
    </row>
    <row r="1637" spans="2:9" x14ac:dyDescent="0.3">
      <c r="B1637" s="41"/>
      <c r="C1637" s="42"/>
      <c r="D1637" s="43"/>
      <c r="E1637" s="43"/>
      <c r="F1637" s="44"/>
      <c r="G1637" s="45">
        <v>1</v>
      </c>
      <c r="H1637" s="46"/>
      <c r="I1637" s="48"/>
    </row>
    <row r="1638" spans="2:9" x14ac:dyDescent="0.3">
      <c r="B1638" s="41"/>
      <c r="C1638" s="42"/>
      <c r="D1638" s="43"/>
      <c r="E1638" s="43"/>
      <c r="F1638" s="44"/>
      <c r="G1638" s="45">
        <v>1</v>
      </c>
      <c r="H1638" s="46"/>
      <c r="I1638" s="48"/>
    </row>
    <row r="1639" spans="2:9" x14ac:dyDescent="0.3">
      <c r="B1639" s="41"/>
      <c r="C1639" s="42"/>
      <c r="D1639" s="43"/>
      <c r="E1639" s="43"/>
      <c r="F1639" s="44"/>
      <c r="G1639" s="45">
        <v>1</v>
      </c>
      <c r="H1639" s="46"/>
      <c r="I1639" s="48"/>
    </row>
    <row r="1640" spans="2:9" x14ac:dyDescent="0.3">
      <c r="B1640" s="41"/>
      <c r="C1640" s="42"/>
      <c r="D1640" s="43"/>
      <c r="E1640" s="43"/>
      <c r="F1640" s="44"/>
      <c r="G1640" s="45"/>
      <c r="H1640" s="46"/>
      <c r="I1640" s="48"/>
    </row>
    <row r="1641" spans="2:9" x14ac:dyDescent="0.3">
      <c r="B1641" s="41"/>
      <c r="C1641" s="42"/>
      <c r="D1641" s="43"/>
      <c r="E1641" s="43"/>
      <c r="F1641" s="44"/>
      <c r="G1641" s="45">
        <v>1</v>
      </c>
      <c r="H1641" s="46"/>
      <c r="I1641" s="48"/>
    </row>
    <row r="1642" spans="2:9" x14ac:dyDescent="0.3">
      <c r="B1642" s="41"/>
      <c r="C1642" s="42"/>
      <c r="D1642" s="43"/>
      <c r="E1642" s="43"/>
      <c r="F1642" s="44"/>
      <c r="G1642" s="45">
        <v>1</v>
      </c>
      <c r="H1642" s="46"/>
      <c r="I1642" s="48"/>
    </row>
    <row r="1643" spans="2:9" x14ac:dyDescent="0.3">
      <c r="B1643" s="41"/>
      <c r="C1643" s="42"/>
      <c r="D1643" s="43"/>
      <c r="E1643" s="43"/>
      <c r="F1643" s="44"/>
      <c r="G1643" s="45">
        <v>1</v>
      </c>
      <c r="H1643" s="46"/>
      <c r="I1643" s="48"/>
    </row>
    <row r="1644" spans="2:9" x14ac:dyDescent="0.3">
      <c r="B1644" s="41"/>
      <c r="C1644" s="42"/>
      <c r="D1644" s="43"/>
      <c r="E1644" s="43"/>
      <c r="F1644" s="44"/>
      <c r="G1644" s="45">
        <v>1</v>
      </c>
      <c r="H1644" s="46"/>
      <c r="I1644" s="48"/>
    </row>
    <row r="1645" spans="2:9" x14ac:dyDescent="0.3">
      <c r="B1645" s="41"/>
      <c r="C1645" s="42"/>
      <c r="D1645" s="43"/>
      <c r="E1645" s="43"/>
      <c r="F1645" s="44"/>
      <c r="G1645" s="45">
        <v>1</v>
      </c>
      <c r="H1645" s="46"/>
      <c r="I1645" s="48"/>
    </row>
    <row r="1646" spans="2:9" x14ac:dyDescent="0.3">
      <c r="B1646" s="41"/>
      <c r="C1646" s="42"/>
      <c r="D1646" s="43"/>
      <c r="E1646" s="43"/>
      <c r="F1646" s="44"/>
      <c r="G1646" s="45">
        <v>1</v>
      </c>
      <c r="H1646" s="46"/>
      <c r="I1646" s="48"/>
    </row>
    <row r="1647" spans="2:9" x14ac:dyDescent="0.3">
      <c r="B1647" s="41"/>
      <c r="C1647" s="42"/>
      <c r="D1647" s="43"/>
      <c r="E1647" s="43"/>
      <c r="F1647" s="44"/>
      <c r="G1647" s="45">
        <v>1</v>
      </c>
      <c r="H1647" s="46"/>
      <c r="I1647" s="48"/>
    </row>
    <row r="1648" spans="2:9" x14ac:dyDescent="0.3">
      <c r="B1648" s="41"/>
      <c r="C1648" s="42"/>
      <c r="D1648" s="43"/>
      <c r="E1648" s="43"/>
      <c r="F1648" s="44"/>
      <c r="G1648" s="45"/>
      <c r="H1648" s="46"/>
      <c r="I1648" s="48"/>
    </row>
    <row r="1649" spans="2:9" x14ac:dyDescent="0.3">
      <c r="B1649" s="41"/>
      <c r="C1649" s="42"/>
      <c r="D1649" s="43"/>
      <c r="E1649" s="43"/>
      <c r="F1649" s="44"/>
      <c r="G1649" s="45">
        <v>1</v>
      </c>
      <c r="H1649" s="46"/>
      <c r="I1649" s="48"/>
    </row>
    <row r="1650" spans="2:9" x14ac:dyDescent="0.3">
      <c r="B1650" s="41"/>
      <c r="C1650" s="42"/>
      <c r="D1650" s="43"/>
      <c r="E1650" s="43"/>
      <c r="F1650" s="44"/>
      <c r="G1650" s="45">
        <v>1</v>
      </c>
      <c r="H1650" s="46"/>
      <c r="I1650" s="48"/>
    </row>
    <row r="1651" spans="2:9" x14ac:dyDescent="0.3">
      <c r="B1651" s="41"/>
      <c r="C1651" s="42"/>
      <c r="D1651" s="43"/>
      <c r="E1651" s="43"/>
      <c r="F1651" s="44"/>
      <c r="G1651" s="45">
        <v>1</v>
      </c>
      <c r="H1651" s="46"/>
      <c r="I1651" s="48"/>
    </row>
    <row r="1652" spans="2:9" x14ac:dyDescent="0.3">
      <c r="B1652" s="41"/>
      <c r="C1652" s="42"/>
      <c r="D1652" s="43"/>
      <c r="E1652" s="43"/>
      <c r="F1652" s="44"/>
      <c r="G1652" s="45">
        <v>1</v>
      </c>
      <c r="H1652" s="46"/>
      <c r="I1652" s="48"/>
    </row>
    <row r="1653" spans="2:9" x14ac:dyDescent="0.3">
      <c r="B1653" s="41"/>
      <c r="C1653" s="42"/>
      <c r="D1653" s="43"/>
      <c r="E1653" s="43"/>
      <c r="F1653" s="44"/>
      <c r="G1653" s="45"/>
      <c r="H1653" s="46"/>
      <c r="I1653" s="48"/>
    </row>
    <row r="1654" spans="2:9" x14ac:dyDescent="0.3">
      <c r="B1654" s="41"/>
      <c r="C1654" s="42"/>
      <c r="D1654" s="43"/>
      <c r="E1654" s="43"/>
      <c r="F1654" s="44"/>
      <c r="G1654" s="45">
        <v>1</v>
      </c>
      <c r="H1654" s="46"/>
      <c r="I1654" s="48"/>
    </row>
    <row r="1655" spans="2:9" x14ac:dyDescent="0.3">
      <c r="B1655" s="41"/>
      <c r="C1655" s="42"/>
      <c r="D1655" s="43"/>
      <c r="E1655" s="43"/>
      <c r="F1655" s="44"/>
      <c r="G1655" s="45">
        <v>1</v>
      </c>
      <c r="H1655" s="46"/>
      <c r="I1655" s="48"/>
    </row>
    <row r="1656" spans="2:9" x14ac:dyDescent="0.3">
      <c r="B1656" s="41"/>
      <c r="C1656" s="42"/>
      <c r="D1656" s="43"/>
      <c r="E1656" s="43"/>
      <c r="F1656" s="44"/>
      <c r="G1656" s="45">
        <v>1</v>
      </c>
      <c r="H1656" s="46"/>
      <c r="I1656" s="48"/>
    </row>
    <row r="1657" spans="2:9" x14ac:dyDescent="0.3">
      <c r="B1657" s="41"/>
      <c r="C1657" s="42"/>
      <c r="D1657" s="43"/>
      <c r="E1657" s="43"/>
      <c r="F1657" s="44"/>
      <c r="G1657" s="45">
        <v>1</v>
      </c>
      <c r="H1657" s="46"/>
      <c r="I1657" s="48"/>
    </row>
    <row r="1658" spans="2:9" x14ac:dyDescent="0.3">
      <c r="B1658" s="41"/>
      <c r="C1658" s="42"/>
      <c r="D1658" s="43"/>
      <c r="E1658" s="43"/>
      <c r="F1658" s="44"/>
      <c r="G1658" s="45">
        <v>1</v>
      </c>
      <c r="H1658" s="46"/>
      <c r="I1658" s="48"/>
    </row>
    <row r="1659" spans="2:9" x14ac:dyDescent="0.3">
      <c r="B1659" s="41"/>
      <c r="C1659" s="42"/>
      <c r="D1659" s="43"/>
      <c r="E1659" s="43"/>
      <c r="F1659" s="44"/>
      <c r="G1659" s="45"/>
      <c r="H1659" s="46"/>
      <c r="I1659" s="48"/>
    </row>
    <row r="1660" spans="2:9" x14ac:dyDescent="0.3">
      <c r="B1660" s="41"/>
      <c r="C1660" s="42"/>
      <c r="D1660" s="43"/>
      <c r="E1660" s="43"/>
      <c r="F1660" s="44"/>
      <c r="G1660" s="45">
        <v>1</v>
      </c>
      <c r="H1660" s="46"/>
      <c r="I1660" s="48"/>
    </row>
    <row r="1661" spans="2:9" x14ac:dyDescent="0.3">
      <c r="B1661" s="41"/>
      <c r="C1661" s="42"/>
      <c r="D1661" s="43"/>
      <c r="E1661" s="43"/>
      <c r="F1661" s="44"/>
      <c r="G1661" s="45"/>
      <c r="H1661" s="46"/>
      <c r="I1661" s="48"/>
    </row>
    <row r="1662" spans="2:9" x14ac:dyDescent="0.3">
      <c r="B1662" s="41"/>
      <c r="C1662" s="42"/>
      <c r="D1662" s="43"/>
      <c r="E1662" s="43"/>
      <c r="F1662" s="44"/>
      <c r="G1662" s="45"/>
      <c r="H1662" s="46"/>
      <c r="I1662" s="48"/>
    </row>
    <row r="1663" spans="2:9" x14ac:dyDescent="0.3">
      <c r="B1663" s="41"/>
      <c r="C1663" s="42"/>
      <c r="D1663" s="43"/>
      <c r="E1663" s="43"/>
      <c r="F1663" s="44"/>
      <c r="G1663" s="45"/>
      <c r="H1663" s="46"/>
      <c r="I1663" s="48"/>
    </row>
    <row r="1664" spans="2:9" x14ac:dyDescent="0.3">
      <c r="B1664" s="41"/>
      <c r="C1664" s="42"/>
      <c r="D1664" s="43"/>
      <c r="E1664" s="43"/>
      <c r="F1664" s="44"/>
      <c r="G1664" s="45">
        <v>1</v>
      </c>
      <c r="H1664" s="46"/>
      <c r="I1664" s="48"/>
    </row>
    <row r="1665" spans="2:9" x14ac:dyDescent="0.3">
      <c r="B1665" s="41"/>
      <c r="C1665" s="42"/>
      <c r="D1665" s="43"/>
      <c r="E1665" s="43"/>
      <c r="F1665" s="44"/>
      <c r="G1665" s="45">
        <v>1</v>
      </c>
      <c r="H1665" s="46"/>
      <c r="I1665" s="48"/>
    </row>
    <row r="1666" spans="2:9" x14ac:dyDescent="0.3">
      <c r="B1666" s="41"/>
      <c r="C1666" s="42"/>
      <c r="D1666" s="43"/>
      <c r="E1666" s="43"/>
      <c r="F1666" s="44"/>
      <c r="G1666" s="45">
        <v>1</v>
      </c>
      <c r="H1666" s="46"/>
      <c r="I1666" s="48"/>
    </row>
    <row r="1667" spans="2:9" x14ac:dyDescent="0.3">
      <c r="B1667" s="41"/>
      <c r="C1667" s="42"/>
      <c r="D1667" s="43"/>
      <c r="E1667" s="43"/>
      <c r="F1667" s="44"/>
      <c r="G1667" s="45">
        <v>1</v>
      </c>
      <c r="H1667" s="46"/>
      <c r="I1667" s="48"/>
    </row>
    <row r="1668" spans="2:9" x14ac:dyDescent="0.3">
      <c r="B1668" s="41"/>
      <c r="C1668" s="42"/>
      <c r="D1668" s="43"/>
      <c r="E1668" s="43"/>
      <c r="F1668" s="44"/>
      <c r="G1668" s="45">
        <v>1</v>
      </c>
      <c r="H1668" s="46"/>
      <c r="I1668" s="48"/>
    </row>
    <row r="1669" spans="2:9" x14ac:dyDescent="0.3">
      <c r="B1669" s="41"/>
      <c r="C1669" s="42"/>
      <c r="D1669" s="43"/>
      <c r="E1669" s="43"/>
      <c r="F1669" s="44"/>
      <c r="G1669" s="45">
        <v>1</v>
      </c>
      <c r="H1669" s="46"/>
      <c r="I1669" s="48"/>
    </row>
    <row r="1670" spans="2:9" x14ac:dyDescent="0.3">
      <c r="B1670" s="41"/>
      <c r="C1670" s="42"/>
      <c r="D1670" s="43"/>
      <c r="E1670" s="43"/>
      <c r="F1670" s="44"/>
      <c r="G1670" s="45">
        <v>1</v>
      </c>
      <c r="H1670" s="46"/>
      <c r="I1670" s="48"/>
    </row>
    <row r="1671" spans="2:9" x14ac:dyDescent="0.3">
      <c r="B1671" s="41"/>
      <c r="C1671" s="42"/>
      <c r="D1671" s="43"/>
      <c r="E1671" s="43"/>
      <c r="F1671" s="44"/>
      <c r="G1671" s="45">
        <v>1</v>
      </c>
      <c r="H1671" s="46"/>
      <c r="I1671" s="48"/>
    </row>
    <row r="1672" spans="2:9" x14ac:dyDescent="0.3">
      <c r="B1672" s="41"/>
      <c r="C1672" s="42"/>
      <c r="D1672" s="43"/>
      <c r="E1672" s="43"/>
      <c r="F1672" s="44"/>
      <c r="G1672" s="45">
        <v>1</v>
      </c>
      <c r="H1672" s="46"/>
      <c r="I1672" s="48"/>
    </row>
    <row r="1673" spans="2:9" x14ac:dyDescent="0.3">
      <c r="B1673" s="41"/>
      <c r="C1673" s="42"/>
      <c r="D1673" s="43"/>
      <c r="E1673" s="43"/>
      <c r="F1673" s="44"/>
      <c r="G1673" s="45">
        <v>1</v>
      </c>
      <c r="H1673" s="46"/>
      <c r="I1673" s="48"/>
    </row>
    <row r="1674" spans="2:9" x14ac:dyDescent="0.3">
      <c r="B1674" s="41"/>
      <c r="C1674" s="42"/>
      <c r="D1674" s="43"/>
      <c r="E1674" s="43"/>
      <c r="F1674" s="44"/>
      <c r="G1674" s="45">
        <v>1</v>
      </c>
      <c r="H1674" s="46"/>
      <c r="I1674" s="48"/>
    </row>
    <row r="1675" spans="2:9" x14ac:dyDescent="0.3">
      <c r="B1675" s="41"/>
      <c r="C1675" s="42"/>
      <c r="D1675" s="43"/>
      <c r="E1675" s="43"/>
      <c r="F1675" s="44"/>
      <c r="G1675" s="45">
        <v>1</v>
      </c>
      <c r="H1675" s="46"/>
      <c r="I1675" s="48"/>
    </row>
    <row r="1676" spans="2:9" x14ac:dyDescent="0.3">
      <c r="B1676" s="41"/>
      <c r="C1676" s="42"/>
      <c r="D1676" s="43"/>
      <c r="E1676" s="43"/>
      <c r="F1676" s="44"/>
      <c r="G1676" s="45">
        <v>1</v>
      </c>
      <c r="H1676" s="46"/>
      <c r="I1676" s="48"/>
    </row>
    <row r="1677" spans="2:9" x14ac:dyDescent="0.3">
      <c r="B1677" s="41"/>
      <c r="C1677" s="42"/>
      <c r="D1677" s="43"/>
      <c r="E1677" s="43"/>
      <c r="F1677" s="44"/>
      <c r="G1677" s="45">
        <v>1</v>
      </c>
      <c r="H1677" s="46"/>
      <c r="I1677" s="48"/>
    </row>
    <row r="1678" spans="2:9" x14ac:dyDescent="0.3">
      <c r="B1678" s="41"/>
      <c r="C1678" s="42"/>
      <c r="D1678" s="43"/>
      <c r="E1678" s="43"/>
      <c r="F1678" s="44"/>
      <c r="G1678" s="45">
        <v>1</v>
      </c>
      <c r="H1678" s="46"/>
      <c r="I1678" s="48"/>
    </row>
    <row r="1679" spans="2:9" x14ac:dyDescent="0.3">
      <c r="B1679" s="41"/>
      <c r="C1679" s="42"/>
      <c r="D1679" s="43"/>
      <c r="E1679" s="43"/>
      <c r="F1679" s="44"/>
      <c r="G1679" s="45">
        <v>1</v>
      </c>
      <c r="H1679" s="46"/>
      <c r="I1679" s="48"/>
    </row>
    <row r="1680" spans="2:9" x14ac:dyDescent="0.3">
      <c r="B1680" s="41"/>
      <c r="C1680" s="42"/>
      <c r="D1680" s="43"/>
      <c r="E1680" s="43"/>
      <c r="F1680" s="44"/>
      <c r="G1680" s="45">
        <v>1</v>
      </c>
      <c r="H1680" s="46"/>
      <c r="I1680" s="48"/>
    </row>
    <row r="1681" spans="2:9" x14ac:dyDescent="0.3">
      <c r="B1681" s="41"/>
      <c r="C1681" s="42"/>
      <c r="D1681" s="43"/>
      <c r="E1681" s="43"/>
      <c r="F1681" s="44"/>
      <c r="G1681" s="45">
        <v>1</v>
      </c>
      <c r="H1681" s="46"/>
      <c r="I1681" s="48"/>
    </row>
    <row r="1682" spans="2:9" x14ac:dyDescent="0.3">
      <c r="B1682" s="41"/>
      <c r="C1682" s="42"/>
      <c r="D1682" s="43"/>
      <c r="E1682" s="43"/>
      <c r="F1682" s="44"/>
      <c r="G1682" s="45">
        <v>1</v>
      </c>
      <c r="H1682" s="46"/>
      <c r="I1682" s="48"/>
    </row>
    <row r="1683" spans="2:9" x14ac:dyDescent="0.3">
      <c r="B1683" s="41"/>
      <c r="C1683" s="42"/>
      <c r="D1683" s="43"/>
      <c r="E1683" s="43"/>
      <c r="F1683" s="44"/>
      <c r="G1683" s="45">
        <v>1</v>
      </c>
      <c r="H1683" s="46"/>
      <c r="I1683" s="48"/>
    </row>
    <row r="1684" spans="2:9" x14ac:dyDescent="0.3">
      <c r="B1684" s="41"/>
      <c r="C1684" s="42"/>
      <c r="D1684" s="43"/>
      <c r="E1684" s="43"/>
      <c r="F1684" s="44"/>
      <c r="G1684" s="45"/>
      <c r="H1684" s="46"/>
      <c r="I1684" s="48"/>
    </row>
    <row r="1685" spans="2:9" x14ac:dyDescent="0.3">
      <c r="B1685" s="41"/>
      <c r="C1685" s="42"/>
      <c r="D1685" s="43"/>
      <c r="E1685" s="43"/>
      <c r="F1685" s="44"/>
      <c r="G1685" s="45">
        <v>1</v>
      </c>
      <c r="H1685" s="46"/>
      <c r="I1685" s="48"/>
    </row>
    <row r="1686" spans="2:9" x14ac:dyDescent="0.3">
      <c r="B1686" s="41"/>
      <c r="C1686" s="42"/>
      <c r="D1686" s="43"/>
      <c r="E1686" s="43"/>
      <c r="F1686" s="44"/>
      <c r="G1686" s="45">
        <v>1</v>
      </c>
      <c r="H1686" s="46"/>
      <c r="I1686" s="48"/>
    </row>
    <row r="1687" spans="2:9" x14ac:dyDescent="0.3">
      <c r="B1687" s="41"/>
      <c r="C1687" s="42"/>
      <c r="D1687" s="43"/>
      <c r="E1687" s="43"/>
      <c r="F1687" s="44"/>
      <c r="G1687" s="45">
        <v>1</v>
      </c>
      <c r="H1687" s="46"/>
      <c r="I1687" s="48"/>
    </row>
    <row r="1688" spans="2:9" x14ac:dyDescent="0.3">
      <c r="B1688" s="41"/>
      <c r="C1688" s="42"/>
      <c r="D1688" s="43"/>
      <c r="E1688" s="43"/>
      <c r="F1688" s="44"/>
      <c r="G1688" s="45">
        <v>1</v>
      </c>
      <c r="H1688" s="46"/>
      <c r="I1688" s="48"/>
    </row>
    <row r="1689" spans="2:9" x14ac:dyDescent="0.3">
      <c r="B1689" s="41"/>
      <c r="C1689" s="42"/>
      <c r="D1689" s="43"/>
      <c r="E1689" s="43"/>
      <c r="F1689" s="44"/>
      <c r="G1689" s="45">
        <v>1</v>
      </c>
      <c r="H1689" s="46"/>
      <c r="I1689" s="48"/>
    </row>
    <row r="1690" spans="2:9" x14ac:dyDescent="0.3">
      <c r="B1690" s="41"/>
      <c r="C1690" s="42"/>
      <c r="D1690" s="43"/>
      <c r="E1690" s="43"/>
      <c r="F1690" s="44"/>
      <c r="G1690" s="45">
        <v>1</v>
      </c>
      <c r="H1690" s="46"/>
      <c r="I1690" s="48"/>
    </row>
    <row r="1691" spans="2:9" x14ac:dyDescent="0.3">
      <c r="B1691" s="41"/>
      <c r="C1691" s="42"/>
      <c r="D1691" s="43"/>
      <c r="E1691" s="43"/>
      <c r="F1691" s="44"/>
      <c r="G1691" s="45">
        <v>1</v>
      </c>
      <c r="H1691" s="46"/>
      <c r="I1691" s="48"/>
    </row>
    <row r="1692" spans="2:9" x14ac:dyDescent="0.3">
      <c r="B1692" s="41"/>
      <c r="C1692" s="42"/>
      <c r="D1692" s="43"/>
      <c r="E1692" s="43"/>
      <c r="F1692" s="44"/>
      <c r="G1692" s="45">
        <v>1</v>
      </c>
      <c r="H1692" s="46"/>
      <c r="I1692" s="48"/>
    </row>
    <row r="1693" spans="2:9" x14ac:dyDescent="0.3">
      <c r="B1693" s="41"/>
      <c r="C1693" s="42"/>
      <c r="D1693" s="43"/>
      <c r="E1693" s="43"/>
      <c r="F1693" s="44"/>
      <c r="G1693" s="45">
        <v>1</v>
      </c>
      <c r="H1693" s="46"/>
      <c r="I1693" s="48"/>
    </row>
    <row r="1694" spans="2:9" x14ac:dyDescent="0.3">
      <c r="B1694" s="41"/>
      <c r="C1694" s="42"/>
      <c r="D1694" s="43"/>
      <c r="E1694" s="43"/>
      <c r="F1694" s="44"/>
      <c r="G1694" s="45">
        <v>1</v>
      </c>
      <c r="H1694" s="46"/>
      <c r="I1694" s="48"/>
    </row>
    <row r="1695" spans="2:9" x14ac:dyDescent="0.3">
      <c r="B1695" s="41"/>
      <c r="C1695" s="42"/>
      <c r="D1695" s="43"/>
      <c r="E1695" s="43"/>
      <c r="F1695" s="44"/>
      <c r="G1695" s="45">
        <v>1</v>
      </c>
      <c r="H1695" s="46"/>
      <c r="I1695" s="48"/>
    </row>
    <row r="1696" spans="2:9" x14ac:dyDescent="0.3">
      <c r="B1696" s="41"/>
      <c r="C1696" s="42"/>
      <c r="D1696" s="43"/>
      <c r="E1696" s="43"/>
      <c r="F1696" s="44"/>
      <c r="G1696" s="45"/>
      <c r="H1696" s="46"/>
      <c r="I1696" s="48"/>
    </row>
    <row r="1697" spans="2:9" x14ac:dyDescent="0.3">
      <c r="B1697" s="41"/>
      <c r="C1697" s="42"/>
      <c r="D1697" s="43"/>
      <c r="E1697" s="43"/>
      <c r="F1697" s="44"/>
      <c r="G1697" s="45">
        <v>1</v>
      </c>
      <c r="H1697" s="46"/>
      <c r="I1697" s="48"/>
    </row>
    <row r="1698" spans="2:9" x14ac:dyDescent="0.3">
      <c r="B1698" s="41"/>
      <c r="C1698" s="42"/>
      <c r="D1698" s="43"/>
      <c r="E1698" s="43"/>
      <c r="F1698" s="44"/>
      <c r="G1698" s="45">
        <v>1</v>
      </c>
      <c r="H1698" s="46"/>
      <c r="I1698" s="48"/>
    </row>
    <row r="1699" spans="2:9" x14ac:dyDescent="0.3">
      <c r="B1699" s="41"/>
      <c r="C1699" s="42"/>
      <c r="D1699" s="43"/>
      <c r="E1699" s="43"/>
      <c r="F1699" s="44"/>
      <c r="G1699" s="45">
        <v>1</v>
      </c>
      <c r="H1699" s="46"/>
      <c r="I1699" s="48"/>
    </row>
    <row r="1700" spans="2:9" x14ac:dyDescent="0.3">
      <c r="B1700" s="41"/>
      <c r="C1700" s="42"/>
      <c r="D1700" s="43"/>
      <c r="E1700" s="43"/>
      <c r="F1700" s="44"/>
      <c r="G1700" s="45">
        <v>1</v>
      </c>
      <c r="H1700" s="46"/>
      <c r="I1700" s="48"/>
    </row>
    <row r="1701" spans="2:9" x14ac:dyDescent="0.3">
      <c r="B1701" s="41"/>
      <c r="C1701" s="42"/>
      <c r="D1701" s="43"/>
      <c r="E1701" s="43"/>
      <c r="F1701" s="44"/>
      <c r="G1701" s="45">
        <v>1</v>
      </c>
      <c r="H1701" s="46"/>
      <c r="I1701" s="48"/>
    </row>
    <row r="1702" spans="2:9" x14ac:dyDescent="0.3">
      <c r="B1702" s="41"/>
      <c r="C1702" s="42"/>
      <c r="D1702" s="43"/>
      <c r="E1702" s="43"/>
      <c r="F1702" s="44"/>
      <c r="G1702" s="45"/>
      <c r="H1702" s="46"/>
      <c r="I1702" s="48"/>
    </row>
    <row r="1703" spans="2:9" x14ac:dyDescent="0.3">
      <c r="B1703" s="41"/>
      <c r="C1703" s="42"/>
      <c r="D1703" s="43"/>
      <c r="E1703" s="43"/>
      <c r="F1703" s="44"/>
      <c r="G1703" s="45">
        <v>1</v>
      </c>
      <c r="H1703" s="46"/>
      <c r="I1703" s="48"/>
    </row>
    <row r="1704" spans="2:9" x14ac:dyDescent="0.3">
      <c r="B1704" s="41"/>
      <c r="C1704" s="42"/>
      <c r="D1704" s="43"/>
      <c r="E1704" s="43"/>
      <c r="F1704" s="44"/>
      <c r="G1704" s="45">
        <v>1</v>
      </c>
      <c r="H1704" s="46"/>
      <c r="I1704" s="48"/>
    </row>
    <row r="1705" spans="2:9" x14ac:dyDescent="0.3">
      <c r="B1705" s="41"/>
      <c r="C1705" s="42"/>
      <c r="D1705" s="43"/>
      <c r="E1705" s="43"/>
      <c r="F1705" s="44"/>
      <c r="G1705" s="45">
        <v>1</v>
      </c>
      <c r="H1705" s="46"/>
      <c r="I1705" s="48"/>
    </row>
    <row r="1706" spans="2:9" x14ac:dyDescent="0.3">
      <c r="B1706" s="41"/>
      <c r="C1706" s="42"/>
      <c r="D1706" s="43"/>
      <c r="E1706" s="43"/>
      <c r="F1706" s="44"/>
      <c r="G1706" s="45">
        <v>1</v>
      </c>
      <c r="H1706" s="46"/>
      <c r="I1706" s="48"/>
    </row>
    <row r="1707" spans="2:9" x14ac:dyDescent="0.3">
      <c r="B1707" s="41"/>
      <c r="C1707" s="42"/>
      <c r="D1707" s="43"/>
      <c r="E1707" s="43"/>
      <c r="F1707" s="44"/>
      <c r="G1707" s="45">
        <v>0.98</v>
      </c>
      <c r="H1707" s="46"/>
      <c r="I1707" s="48"/>
    </row>
    <row r="1708" spans="2:9" x14ac:dyDescent="0.3">
      <c r="B1708" s="41"/>
      <c r="C1708" s="42"/>
      <c r="D1708" s="43"/>
      <c r="E1708" s="43"/>
      <c r="F1708" s="44"/>
      <c r="G1708" s="45"/>
      <c r="H1708" s="46"/>
      <c r="I1708" s="48"/>
    </row>
    <row r="1709" spans="2:9" x14ac:dyDescent="0.3">
      <c r="B1709" s="41"/>
      <c r="C1709" s="42"/>
      <c r="D1709" s="43"/>
      <c r="E1709" s="43"/>
      <c r="F1709" s="44"/>
      <c r="G1709" s="45"/>
      <c r="H1709" s="46"/>
      <c r="I1709" s="48"/>
    </row>
    <row r="1710" spans="2:9" x14ac:dyDescent="0.3">
      <c r="B1710" s="41"/>
      <c r="C1710" s="42"/>
      <c r="D1710" s="43"/>
      <c r="E1710" s="43"/>
      <c r="F1710" s="44"/>
      <c r="G1710" s="45">
        <v>1</v>
      </c>
      <c r="H1710" s="46"/>
      <c r="I1710" s="48"/>
    </row>
    <row r="1711" spans="2:9" x14ac:dyDescent="0.3">
      <c r="B1711" s="41"/>
      <c r="C1711" s="42"/>
      <c r="D1711" s="43"/>
      <c r="E1711" s="43"/>
      <c r="F1711" s="44"/>
      <c r="G1711" s="45">
        <v>1</v>
      </c>
      <c r="H1711" s="46"/>
      <c r="I1711" s="48"/>
    </row>
    <row r="1712" spans="2:9" x14ac:dyDescent="0.3">
      <c r="B1712" s="41"/>
      <c r="C1712" s="42"/>
      <c r="D1712" s="43"/>
      <c r="E1712" s="43"/>
      <c r="F1712" s="44"/>
      <c r="G1712" s="45">
        <v>1</v>
      </c>
      <c r="H1712" s="46"/>
      <c r="I1712" s="48"/>
    </row>
    <row r="1713" spans="2:9" x14ac:dyDescent="0.3">
      <c r="B1713" s="41"/>
      <c r="C1713" s="42"/>
      <c r="D1713" s="43"/>
      <c r="E1713" s="43"/>
      <c r="F1713" s="44"/>
      <c r="G1713" s="45">
        <v>1</v>
      </c>
      <c r="H1713" s="46"/>
      <c r="I1713" s="48"/>
    </row>
    <row r="1714" spans="2:9" x14ac:dyDescent="0.3">
      <c r="B1714" s="41"/>
      <c r="C1714" s="42"/>
      <c r="D1714" s="43"/>
      <c r="E1714" s="43"/>
      <c r="F1714" s="44"/>
      <c r="G1714" s="45">
        <v>1</v>
      </c>
      <c r="H1714" s="46"/>
      <c r="I1714" s="48"/>
    </row>
    <row r="1715" spans="2:9" x14ac:dyDescent="0.3">
      <c r="B1715" s="41"/>
      <c r="C1715" s="42"/>
      <c r="D1715" s="43"/>
      <c r="E1715" s="43"/>
      <c r="F1715" s="44"/>
      <c r="G1715" s="45">
        <v>1</v>
      </c>
      <c r="H1715" s="46"/>
      <c r="I1715" s="48"/>
    </row>
    <row r="1716" spans="2:9" x14ac:dyDescent="0.3">
      <c r="B1716" s="41"/>
      <c r="C1716" s="42"/>
      <c r="D1716" s="43"/>
      <c r="E1716" s="43"/>
      <c r="F1716" s="44"/>
      <c r="G1716" s="45">
        <v>1</v>
      </c>
      <c r="H1716" s="46"/>
      <c r="I1716" s="48"/>
    </row>
    <row r="1717" spans="2:9" x14ac:dyDescent="0.3">
      <c r="B1717" s="41"/>
      <c r="C1717" s="42"/>
      <c r="D1717" s="43"/>
      <c r="E1717" s="43"/>
      <c r="F1717" s="44"/>
      <c r="G1717" s="45"/>
      <c r="H1717" s="46"/>
      <c r="I1717" s="48"/>
    </row>
    <row r="1718" spans="2:9" x14ac:dyDescent="0.3">
      <c r="B1718" s="41"/>
      <c r="C1718" s="42"/>
      <c r="D1718" s="43"/>
      <c r="E1718" s="43"/>
      <c r="F1718" s="44"/>
      <c r="G1718" s="45">
        <v>1</v>
      </c>
      <c r="H1718" s="46"/>
      <c r="I1718" s="48"/>
    </row>
    <row r="1719" spans="2:9" x14ac:dyDescent="0.3">
      <c r="B1719" s="41"/>
      <c r="C1719" s="42"/>
      <c r="D1719" s="43"/>
      <c r="E1719" s="43"/>
      <c r="F1719" s="44"/>
      <c r="G1719" s="45">
        <v>1</v>
      </c>
      <c r="H1719" s="46"/>
      <c r="I1719" s="48"/>
    </row>
    <row r="1720" spans="2:9" x14ac:dyDescent="0.3">
      <c r="B1720" s="41"/>
      <c r="C1720" s="42"/>
      <c r="D1720" s="43"/>
      <c r="E1720" s="43"/>
      <c r="F1720" s="44"/>
      <c r="G1720" s="45">
        <v>1</v>
      </c>
      <c r="H1720" s="46"/>
      <c r="I1720" s="48"/>
    </row>
    <row r="1721" spans="2:9" x14ac:dyDescent="0.3">
      <c r="B1721" s="41"/>
      <c r="C1721" s="42"/>
      <c r="D1721" s="43"/>
      <c r="E1721" s="43"/>
      <c r="F1721" s="44"/>
      <c r="G1721" s="45"/>
      <c r="H1721" s="46"/>
      <c r="I1721" s="48"/>
    </row>
    <row r="1722" spans="2:9" x14ac:dyDescent="0.3">
      <c r="B1722" s="41"/>
      <c r="C1722" s="42"/>
      <c r="D1722" s="43"/>
      <c r="E1722" s="43"/>
      <c r="F1722" s="44"/>
      <c r="G1722" s="45">
        <v>1</v>
      </c>
      <c r="H1722" s="46"/>
      <c r="I1722" s="48"/>
    </row>
    <row r="1723" spans="2:9" x14ac:dyDescent="0.3">
      <c r="B1723" s="41"/>
      <c r="C1723" s="42"/>
      <c r="D1723" s="43"/>
      <c r="E1723" s="43"/>
      <c r="F1723" s="44"/>
      <c r="G1723" s="45">
        <v>1</v>
      </c>
      <c r="H1723" s="46"/>
      <c r="I1723" s="48"/>
    </row>
    <row r="1724" spans="2:9" x14ac:dyDescent="0.3">
      <c r="B1724" s="41"/>
      <c r="C1724" s="42"/>
      <c r="D1724" s="43"/>
      <c r="E1724" s="43"/>
      <c r="F1724" s="44"/>
      <c r="G1724" s="45">
        <v>1</v>
      </c>
      <c r="H1724" s="46"/>
      <c r="I1724" s="48"/>
    </row>
    <row r="1725" spans="2:9" x14ac:dyDescent="0.3">
      <c r="B1725" s="41"/>
      <c r="C1725" s="42"/>
      <c r="D1725" s="43"/>
      <c r="E1725" s="43"/>
      <c r="F1725" s="44"/>
      <c r="G1725" s="45"/>
      <c r="H1725" s="46"/>
      <c r="I1725" s="48"/>
    </row>
    <row r="1726" spans="2:9" x14ac:dyDescent="0.3">
      <c r="B1726" s="41"/>
      <c r="C1726" s="42"/>
      <c r="D1726" s="43"/>
      <c r="E1726" s="43"/>
      <c r="F1726" s="44"/>
      <c r="G1726" s="45">
        <v>0.97857142860000002</v>
      </c>
      <c r="H1726" s="46"/>
      <c r="I1726" s="48"/>
    </row>
    <row r="1727" spans="2:9" x14ac:dyDescent="0.3">
      <c r="B1727" s="41"/>
      <c r="C1727" s="42"/>
      <c r="D1727" s="43"/>
      <c r="E1727" s="43"/>
      <c r="F1727" s="44"/>
      <c r="G1727" s="45">
        <v>0.98333333329999995</v>
      </c>
      <c r="H1727" s="46"/>
      <c r="I1727" s="48"/>
    </row>
    <row r="1728" spans="2:9" x14ac:dyDescent="0.3">
      <c r="B1728" s="41"/>
      <c r="C1728" s="42"/>
      <c r="D1728" s="43"/>
      <c r="E1728" s="43"/>
      <c r="F1728" s="44"/>
      <c r="G1728" s="45"/>
      <c r="H1728" s="46"/>
      <c r="I1728" s="48"/>
    </row>
    <row r="1729" spans="2:9" x14ac:dyDescent="0.3">
      <c r="B1729" s="41"/>
      <c r="C1729" s="42"/>
      <c r="D1729" s="43"/>
      <c r="E1729" s="43"/>
      <c r="F1729" s="44"/>
      <c r="G1729" s="45">
        <v>0.97624999999999995</v>
      </c>
      <c r="H1729" s="46"/>
      <c r="I1729" s="48"/>
    </row>
    <row r="1730" spans="2:9" x14ac:dyDescent="0.3">
      <c r="B1730" s="41"/>
      <c r="C1730" s="42"/>
      <c r="D1730" s="43"/>
      <c r="E1730" s="43"/>
      <c r="F1730" s="44"/>
      <c r="G1730" s="45">
        <v>0.97624999999999995</v>
      </c>
      <c r="H1730" s="46"/>
      <c r="I1730" s="48"/>
    </row>
    <row r="1731" spans="2:9" x14ac:dyDescent="0.3">
      <c r="B1731" s="41"/>
      <c r="C1731" s="42"/>
      <c r="D1731" s="43"/>
      <c r="E1731" s="43"/>
      <c r="F1731" s="44"/>
      <c r="G1731" s="45">
        <v>0.97624999999999995</v>
      </c>
      <c r="H1731" s="46"/>
      <c r="I1731" s="48"/>
    </row>
    <row r="1732" spans="2:9" x14ac:dyDescent="0.3">
      <c r="B1732" s="41"/>
      <c r="C1732" s="42"/>
      <c r="D1732" s="43"/>
      <c r="E1732" s="43"/>
      <c r="F1732" s="44"/>
      <c r="G1732" s="45"/>
      <c r="H1732" s="46"/>
      <c r="I1732" s="48"/>
    </row>
    <row r="1733" spans="2:9" x14ac:dyDescent="0.3">
      <c r="B1733" s="41"/>
      <c r="C1733" s="42"/>
      <c r="D1733" s="43"/>
      <c r="E1733" s="43"/>
      <c r="F1733" s="44"/>
      <c r="G1733" s="45"/>
      <c r="H1733" s="46"/>
      <c r="I1733" s="48"/>
    </row>
    <row r="1734" spans="2:9" x14ac:dyDescent="0.3">
      <c r="B1734" s="41"/>
      <c r="C1734" s="42"/>
      <c r="D1734" s="43"/>
      <c r="E1734" s="43"/>
      <c r="F1734" s="44"/>
      <c r="G1734" s="45">
        <v>0.98199999999999998</v>
      </c>
      <c r="H1734" s="46"/>
      <c r="I1734" s="48"/>
    </row>
    <row r="1735" spans="2:9" x14ac:dyDescent="0.3">
      <c r="B1735" s="41"/>
      <c r="C1735" s="42"/>
      <c r="D1735" s="43"/>
      <c r="E1735" s="43"/>
      <c r="F1735" s="44"/>
      <c r="G1735" s="45">
        <v>0.98799999999999999</v>
      </c>
      <c r="H1735" s="46"/>
      <c r="I1735" s="48"/>
    </row>
    <row r="1736" spans="2:9" x14ac:dyDescent="0.3">
      <c r="B1736" s="41"/>
      <c r="C1736" s="42"/>
      <c r="D1736" s="43"/>
      <c r="E1736" s="43"/>
      <c r="F1736" s="44"/>
      <c r="G1736" s="45">
        <v>0.99</v>
      </c>
      <c r="H1736" s="46"/>
      <c r="I1736" s="48"/>
    </row>
    <row r="1737" spans="2:9" x14ac:dyDescent="0.3">
      <c r="B1737" s="41"/>
      <c r="C1737" s="42"/>
      <c r="D1737" s="43"/>
      <c r="E1737" s="43"/>
      <c r="F1737" s="44"/>
      <c r="G1737" s="45"/>
      <c r="H1737" s="46"/>
      <c r="I1737" s="48"/>
    </row>
    <row r="1738" spans="2:9" x14ac:dyDescent="0.3">
      <c r="B1738" s="41"/>
      <c r="C1738" s="42"/>
      <c r="D1738" s="43"/>
      <c r="E1738" s="43"/>
      <c r="F1738" s="44"/>
      <c r="G1738" s="45">
        <v>0.98799999999999999</v>
      </c>
      <c r="H1738" s="46"/>
      <c r="I1738" s="48"/>
    </row>
    <row r="1739" spans="2:9" x14ac:dyDescent="0.3">
      <c r="B1739" s="41"/>
      <c r="C1739" s="42"/>
      <c r="D1739" s="43"/>
      <c r="E1739" s="43"/>
      <c r="F1739" s="44"/>
      <c r="G1739" s="45">
        <v>1</v>
      </c>
      <c r="H1739" s="46"/>
      <c r="I1739" s="48"/>
    </row>
    <row r="1740" spans="2:9" x14ac:dyDescent="0.3">
      <c r="B1740" s="41"/>
      <c r="C1740" s="42"/>
      <c r="D1740" s="43"/>
      <c r="E1740" s="43"/>
      <c r="F1740" s="44"/>
      <c r="G1740" s="45">
        <v>0.99199999999999999</v>
      </c>
      <c r="H1740" s="46"/>
      <c r="I1740" s="48"/>
    </row>
    <row r="1741" spans="2:9" x14ac:dyDescent="0.3">
      <c r="B1741" s="41"/>
      <c r="C1741" s="42"/>
      <c r="D1741" s="43"/>
      <c r="E1741" s="43"/>
      <c r="F1741" s="44"/>
      <c r="G1741" s="45">
        <v>0.996</v>
      </c>
      <c r="H1741" s="46"/>
      <c r="I1741" s="48"/>
    </row>
    <row r="1742" spans="2:9" x14ac:dyDescent="0.3">
      <c r="B1742" s="41"/>
      <c r="C1742" s="42"/>
      <c r="D1742" s="43"/>
      <c r="E1742" s="43"/>
      <c r="F1742" s="44"/>
      <c r="G1742" s="45">
        <v>0.99399999999999999</v>
      </c>
      <c r="H1742" s="46"/>
      <c r="I1742" s="48"/>
    </row>
    <row r="1743" spans="2:9" x14ac:dyDescent="0.3">
      <c r="B1743" s="41"/>
      <c r="C1743" s="42"/>
      <c r="D1743" s="43"/>
      <c r="E1743" s="43"/>
      <c r="F1743" s="44"/>
      <c r="G1743" s="45">
        <v>0.98</v>
      </c>
      <c r="H1743" s="46"/>
      <c r="I1743" s="48"/>
    </row>
    <row r="1744" spans="2:9" x14ac:dyDescent="0.3">
      <c r="B1744" s="41"/>
      <c r="C1744" s="42"/>
      <c r="D1744" s="43"/>
      <c r="E1744" s="43"/>
      <c r="F1744" s="44"/>
      <c r="G1744" s="45">
        <v>0.98199999999999998</v>
      </c>
      <c r="H1744" s="46"/>
      <c r="I1744" s="48"/>
    </row>
    <row r="1745" spans="2:9" x14ac:dyDescent="0.3">
      <c r="B1745" s="41"/>
      <c r="C1745" s="42"/>
      <c r="D1745" s="43"/>
      <c r="E1745" s="43"/>
      <c r="F1745" s="44"/>
      <c r="G1745" s="45">
        <v>1</v>
      </c>
      <c r="H1745" s="46"/>
      <c r="I1745" s="48"/>
    </row>
    <row r="1746" spans="2:9" x14ac:dyDescent="0.3">
      <c r="B1746" s="41"/>
      <c r="C1746" s="42"/>
      <c r="D1746" s="43"/>
      <c r="E1746" s="43"/>
      <c r="F1746" s="44"/>
      <c r="G1746" s="45">
        <v>1</v>
      </c>
      <c r="H1746" s="46"/>
      <c r="I1746" s="48"/>
    </row>
    <row r="1747" spans="2:9" x14ac:dyDescent="0.3">
      <c r="B1747" s="41"/>
      <c r="C1747" s="42"/>
      <c r="D1747" s="43"/>
      <c r="E1747" s="43"/>
      <c r="F1747" s="44"/>
      <c r="G1747" s="45">
        <v>1</v>
      </c>
      <c r="H1747" s="46"/>
      <c r="I1747" s="48"/>
    </row>
    <row r="1748" spans="2:9" x14ac:dyDescent="0.3">
      <c r="B1748" s="41"/>
      <c r="C1748" s="42"/>
      <c r="D1748" s="43"/>
      <c r="E1748" s="43"/>
      <c r="F1748" s="44"/>
      <c r="G1748" s="45">
        <v>1</v>
      </c>
      <c r="H1748" s="46"/>
      <c r="I1748" s="48"/>
    </row>
    <row r="1749" spans="2:9" x14ac:dyDescent="0.3">
      <c r="B1749" s="41"/>
      <c r="C1749" s="42"/>
      <c r="D1749" s="43"/>
      <c r="E1749" s="43"/>
      <c r="F1749" s="44"/>
      <c r="G1749" s="45">
        <v>1</v>
      </c>
      <c r="H1749" s="46"/>
      <c r="I1749" s="48"/>
    </row>
    <row r="1750" spans="2:9" x14ac:dyDescent="0.3">
      <c r="B1750" s="41"/>
      <c r="C1750" s="42"/>
      <c r="D1750" s="43"/>
      <c r="E1750" s="43"/>
      <c r="F1750" s="44"/>
      <c r="G1750" s="45">
        <v>0.98799999999999999</v>
      </c>
      <c r="H1750" s="46"/>
      <c r="I1750" s="48"/>
    </row>
    <row r="1751" spans="2:9" x14ac:dyDescent="0.3">
      <c r="B1751" s="41"/>
      <c r="C1751" s="42"/>
      <c r="D1751" s="43"/>
      <c r="E1751" s="43"/>
      <c r="F1751" s="44"/>
      <c r="G1751" s="45">
        <v>0.99</v>
      </c>
      <c r="H1751" s="46"/>
      <c r="I1751" s="48"/>
    </row>
    <row r="1752" spans="2:9" x14ac:dyDescent="0.3">
      <c r="B1752" s="41"/>
      <c r="C1752" s="42"/>
      <c r="D1752" s="43"/>
      <c r="E1752" s="43"/>
      <c r="F1752" s="44"/>
      <c r="G1752" s="45">
        <v>0.998</v>
      </c>
      <c r="H1752" s="46"/>
      <c r="I1752" s="48"/>
    </row>
    <row r="1753" spans="2:9" x14ac:dyDescent="0.3">
      <c r="B1753" s="41"/>
      <c r="C1753" s="42"/>
      <c r="D1753" s="43"/>
      <c r="E1753" s="43"/>
      <c r="F1753" s="44"/>
      <c r="G1753" s="45">
        <v>0.99199999999999999</v>
      </c>
      <c r="H1753" s="46"/>
      <c r="I1753" s="48"/>
    </row>
    <row r="1754" spans="2:9" x14ac:dyDescent="0.3">
      <c r="B1754" s="41"/>
      <c r="C1754" s="42"/>
      <c r="D1754" s="43"/>
      <c r="E1754" s="43"/>
      <c r="F1754" s="44"/>
      <c r="G1754" s="45">
        <v>0.98</v>
      </c>
      <c r="H1754" s="46"/>
      <c r="I1754" s="48"/>
    </row>
    <row r="1755" spans="2:9" x14ac:dyDescent="0.3">
      <c r="B1755" s="41"/>
      <c r="C1755" s="42"/>
      <c r="D1755" s="43"/>
      <c r="E1755" s="43"/>
      <c r="F1755" s="44"/>
      <c r="G1755" s="45">
        <v>0.98599999999999999</v>
      </c>
      <c r="H1755" s="46"/>
      <c r="I1755" s="48"/>
    </row>
    <row r="1756" spans="2:9" x14ac:dyDescent="0.3">
      <c r="B1756" s="41"/>
      <c r="C1756" s="42"/>
      <c r="D1756" s="43"/>
      <c r="E1756" s="43"/>
      <c r="F1756" s="44"/>
      <c r="G1756" s="45">
        <v>0.98199999999999998</v>
      </c>
      <c r="H1756" s="46"/>
      <c r="I1756" s="48"/>
    </row>
    <row r="1757" spans="2:9" x14ac:dyDescent="0.3">
      <c r="B1757" s="41"/>
      <c r="C1757" s="42"/>
      <c r="D1757" s="43"/>
      <c r="E1757" s="43"/>
      <c r="F1757" s="44"/>
      <c r="G1757" s="45">
        <v>0.98399999999999999</v>
      </c>
      <c r="H1757" s="46"/>
      <c r="I1757" s="48"/>
    </row>
    <row r="1758" spans="2:9" x14ac:dyDescent="0.3">
      <c r="B1758" s="41"/>
      <c r="C1758" s="42"/>
      <c r="D1758" s="43"/>
      <c r="E1758" s="43"/>
      <c r="F1758" s="44"/>
      <c r="G1758" s="45">
        <v>0.98199999999999998</v>
      </c>
      <c r="H1758" s="46"/>
      <c r="I1758" s="48"/>
    </row>
    <row r="1759" spans="2:9" x14ac:dyDescent="0.3">
      <c r="B1759" s="41"/>
      <c r="C1759" s="42"/>
      <c r="D1759" s="43"/>
      <c r="E1759" s="43"/>
      <c r="F1759" s="44"/>
      <c r="G1759" s="45">
        <v>1</v>
      </c>
      <c r="H1759" s="46"/>
      <c r="I1759" s="48"/>
    </row>
    <row r="1760" spans="2:9" x14ac:dyDescent="0.3">
      <c r="B1760" s="41"/>
      <c r="C1760" s="42"/>
      <c r="D1760" s="43"/>
      <c r="E1760" s="43"/>
      <c r="F1760" s="44"/>
      <c r="G1760" s="45">
        <v>1</v>
      </c>
      <c r="H1760" s="46"/>
      <c r="I1760" s="48"/>
    </row>
    <row r="1761" spans="2:9" x14ac:dyDescent="0.3">
      <c r="B1761" s="41"/>
      <c r="C1761" s="42"/>
      <c r="D1761" s="43"/>
      <c r="E1761" s="43"/>
      <c r="F1761" s="44"/>
      <c r="G1761" s="45">
        <v>1</v>
      </c>
      <c r="H1761" s="46"/>
      <c r="I1761" s="48"/>
    </row>
    <row r="1762" spans="2:9" x14ac:dyDescent="0.3">
      <c r="B1762" s="41"/>
      <c r="C1762" s="42"/>
      <c r="D1762" s="43"/>
      <c r="E1762" s="43"/>
      <c r="F1762" s="44"/>
      <c r="G1762" s="45">
        <v>1</v>
      </c>
      <c r="H1762" s="46"/>
      <c r="I1762" s="48"/>
    </row>
    <row r="1763" spans="2:9" x14ac:dyDescent="0.3">
      <c r="B1763" s="41"/>
      <c r="C1763" s="42"/>
      <c r="D1763" s="43"/>
      <c r="E1763" s="43"/>
      <c r="F1763" s="44"/>
      <c r="G1763" s="45"/>
      <c r="H1763" s="46"/>
      <c r="I1763" s="48"/>
    </row>
    <row r="1764" spans="2:9" x14ac:dyDescent="0.3">
      <c r="B1764" s="41"/>
      <c r="C1764" s="42"/>
      <c r="D1764" s="43"/>
      <c r="E1764" s="43"/>
      <c r="F1764" s="44"/>
      <c r="G1764" s="45">
        <v>1</v>
      </c>
      <c r="H1764" s="46"/>
      <c r="I1764" s="48"/>
    </row>
    <row r="1765" spans="2:9" x14ac:dyDescent="0.3">
      <c r="B1765" s="41"/>
      <c r="C1765" s="42"/>
      <c r="D1765" s="43"/>
      <c r="E1765" s="43"/>
      <c r="F1765" s="44"/>
      <c r="G1765" s="45">
        <v>1</v>
      </c>
      <c r="H1765" s="46"/>
      <c r="I1765" s="48"/>
    </row>
    <row r="1766" spans="2:9" x14ac:dyDescent="0.3">
      <c r="B1766" s="41"/>
      <c r="C1766" s="42"/>
      <c r="D1766" s="43"/>
      <c r="E1766" s="43"/>
      <c r="F1766" s="44"/>
      <c r="G1766" s="45">
        <v>1</v>
      </c>
      <c r="H1766" s="46"/>
      <c r="I1766" s="48"/>
    </row>
    <row r="1767" spans="2:9" x14ac:dyDescent="0.3">
      <c r="B1767" s="41"/>
      <c r="C1767" s="42"/>
      <c r="D1767" s="43"/>
      <c r="E1767" s="43"/>
      <c r="F1767" s="44"/>
      <c r="G1767" s="45">
        <v>1</v>
      </c>
      <c r="H1767" s="46"/>
      <c r="I1767" s="48"/>
    </row>
    <row r="1768" spans="2:9" x14ac:dyDescent="0.3">
      <c r="B1768" s="41"/>
      <c r="C1768" s="42"/>
      <c r="D1768" s="43"/>
      <c r="E1768" s="43"/>
      <c r="F1768" s="44"/>
      <c r="G1768" s="45">
        <v>1</v>
      </c>
      <c r="H1768" s="46"/>
      <c r="I1768" s="48"/>
    </row>
    <row r="1769" spans="2:9" x14ac:dyDescent="0.3">
      <c r="B1769" s="41"/>
      <c r="C1769" s="42"/>
      <c r="D1769" s="43"/>
      <c r="E1769" s="43"/>
      <c r="F1769" s="44"/>
      <c r="G1769" s="45">
        <v>1</v>
      </c>
      <c r="H1769" s="46"/>
      <c r="I1769" s="48"/>
    </row>
    <row r="1770" spans="2:9" x14ac:dyDescent="0.3">
      <c r="B1770" s="41"/>
      <c r="C1770" s="42"/>
      <c r="D1770" s="43"/>
      <c r="E1770" s="43"/>
      <c r="F1770" s="44"/>
      <c r="G1770" s="45">
        <v>1</v>
      </c>
      <c r="H1770" s="46"/>
      <c r="I1770" s="48"/>
    </row>
    <row r="1771" spans="2:9" x14ac:dyDescent="0.3">
      <c r="B1771" s="41"/>
      <c r="C1771" s="42"/>
      <c r="D1771" s="43"/>
      <c r="E1771" s="43"/>
      <c r="F1771" s="44"/>
      <c r="G1771" s="45">
        <v>1</v>
      </c>
      <c r="H1771" s="46"/>
      <c r="I1771" s="48"/>
    </row>
    <row r="1772" spans="2:9" x14ac:dyDescent="0.3">
      <c r="B1772" s="41"/>
      <c r="C1772" s="42"/>
      <c r="D1772" s="43"/>
      <c r="E1772" s="43"/>
      <c r="F1772" s="44"/>
      <c r="G1772" s="45">
        <v>1</v>
      </c>
      <c r="H1772" s="46"/>
      <c r="I1772" s="48"/>
    </row>
    <row r="1773" spans="2:9" x14ac:dyDescent="0.3">
      <c r="B1773" s="41"/>
      <c r="C1773" s="42"/>
      <c r="D1773" s="43"/>
      <c r="E1773" s="43"/>
      <c r="F1773" s="44"/>
      <c r="G1773" s="45">
        <v>1</v>
      </c>
      <c r="H1773" s="46"/>
      <c r="I1773" s="48"/>
    </row>
    <row r="1774" spans="2:9" x14ac:dyDescent="0.3">
      <c r="B1774" s="41"/>
      <c r="C1774" s="42"/>
      <c r="D1774" s="43"/>
      <c r="E1774" s="43"/>
      <c r="F1774" s="44"/>
      <c r="G1774" s="45">
        <v>1</v>
      </c>
      <c r="H1774" s="46"/>
      <c r="I1774" s="48"/>
    </row>
    <row r="1775" spans="2:9" x14ac:dyDescent="0.3">
      <c r="B1775" s="41"/>
      <c r="C1775" s="42"/>
      <c r="D1775" s="43"/>
      <c r="E1775" s="43"/>
      <c r="F1775" s="44"/>
      <c r="G1775" s="45">
        <v>1</v>
      </c>
      <c r="H1775" s="46"/>
      <c r="I1775" s="48"/>
    </row>
    <row r="1776" spans="2:9" x14ac:dyDescent="0.3">
      <c r="B1776" s="41"/>
      <c r="C1776" s="42"/>
      <c r="D1776" s="43"/>
      <c r="E1776" s="43"/>
      <c r="F1776" s="44"/>
      <c r="G1776" s="45">
        <v>1</v>
      </c>
      <c r="H1776" s="46"/>
      <c r="I1776" s="48"/>
    </row>
    <row r="1777" spans="2:9" x14ac:dyDescent="0.3">
      <c r="B1777" s="41"/>
      <c r="C1777" s="42"/>
      <c r="D1777" s="43"/>
      <c r="E1777" s="43"/>
      <c r="F1777" s="44"/>
      <c r="G1777" s="45">
        <v>1</v>
      </c>
      <c r="H1777" s="46"/>
      <c r="I1777" s="48"/>
    </row>
    <row r="1778" spans="2:9" x14ac:dyDescent="0.3">
      <c r="B1778" s="41"/>
      <c r="C1778" s="42"/>
      <c r="D1778" s="43"/>
      <c r="E1778" s="43"/>
      <c r="F1778" s="44"/>
      <c r="G1778" s="45">
        <v>1</v>
      </c>
      <c r="H1778" s="46"/>
      <c r="I1778" s="48"/>
    </row>
    <row r="1779" spans="2:9" x14ac:dyDescent="0.3">
      <c r="B1779" s="41"/>
      <c r="C1779" s="42"/>
      <c r="D1779" s="43"/>
      <c r="E1779" s="43"/>
      <c r="F1779" s="44"/>
      <c r="G1779" s="45">
        <v>1</v>
      </c>
      <c r="H1779" s="46"/>
      <c r="I1779" s="48"/>
    </row>
    <row r="1780" spans="2:9" x14ac:dyDescent="0.3">
      <c r="B1780" s="41"/>
      <c r="C1780" s="42"/>
      <c r="D1780" s="43"/>
      <c r="E1780" s="43"/>
      <c r="F1780" s="44"/>
      <c r="G1780" s="45">
        <v>1</v>
      </c>
      <c r="H1780" s="46"/>
      <c r="I1780" s="48"/>
    </row>
    <row r="1781" spans="2:9" x14ac:dyDescent="0.3">
      <c r="B1781" s="41"/>
      <c r="C1781" s="42"/>
      <c r="D1781" s="43"/>
      <c r="E1781" s="43"/>
      <c r="F1781" s="44"/>
      <c r="G1781" s="45">
        <v>1</v>
      </c>
      <c r="H1781" s="46"/>
      <c r="I1781" s="48"/>
    </row>
    <row r="1782" spans="2:9" x14ac:dyDescent="0.3">
      <c r="B1782" s="41"/>
      <c r="C1782" s="42"/>
      <c r="D1782" s="43"/>
      <c r="E1782" s="43"/>
      <c r="F1782" s="44"/>
      <c r="G1782" s="45">
        <v>1</v>
      </c>
      <c r="H1782" s="46"/>
      <c r="I1782" s="48"/>
    </row>
    <row r="1783" spans="2:9" x14ac:dyDescent="0.3">
      <c r="B1783" s="41"/>
      <c r="C1783" s="42"/>
      <c r="D1783" s="43"/>
      <c r="E1783" s="43"/>
      <c r="F1783" s="44"/>
      <c r="G1783" s="45">
        <v>1</v>
      </c>
      <c r="H1783" s="46"/>
      <c r="I1783" s="48"/>
    </row>
    <row r="1784" spans="2:9" x14ac:dyDescent="0.3">
      <c r="B1784" s="41"/>
      <c r="C1784" s="42"/>
      <c r="D1784" s="43"/>
      <c r="E1784" s="43"/>
      <c r="F1784" s="44"/>
      <c r="G1784" s="45">
        <v>1</v>
      </c>
      <c r="H1784" s="46"/>
      <c r="I1784" s="48"/>
    </row>
    <row r="1785" spans="2:9" x14ac:dyDescent="0.3">
      <c r="B1785" s="41"/>
      <c r="C1785" s="42"/>
      <c r="D1785" s="43"/>
      <c r="E1785" s="43"/>
      <c r="F1785" s="44"/>
      <c r="G1785" s="45">
        <v>1</v>
      </c>
      <c r="H1785" s="46"/>
      <c r="I1785" s="48"/>
    </row>
    <row r="1786" spans="2:9" x14ac:dyDescent="0.3">
      <c r="B1786" s="41"/>
      <c r="C1786" s="42"/>
      <c r="D1786" s="43"/>
      <c r="E1786" s="43"/>
      <c r="F1786" s="44"/>
      <c r="G1786" s="45">
        <v>1</v>
      </c>
      <c r="H1786" s="46"/>
      <c r="I1786" s="48"/>
    </row>
    <row r="1787" spans="2:9" x14ac:dyDescent="0.3">
      <c r="B1787" s="41"/>
      <c r="C1787" s="42"/>
      <c r="D1787" s="43"/>
      <c r="E1787" s="43"/>
      <c r="F1787" s="44"/>
      <c r="G1787" s="45">
        <v>1</v>
      </c>
      <c r="H1787" s="46"/>
      <c r="I1787" s="48"/>
    </row>
    <row r="1788" spans="2:9" x14ac:dyDescent="0.3">
      <c r="B1788" s="41"/>
      <c r="C1788" s="42"/>
      <c r="D1788" s="43"/>
      <c r="E1788" s="43"/>
      <c r="F1788" s="44"/>
      <c r="G1788" s="45">
        <v>1</v>
      </c>
      <c r="H1788" s="46"/>
      <c r="I1788" s="48"/>
    </row>
    <row r="1789" spans="2:9" x14ac:dyDescent="0.3">
      <c r="B1789" s="41"/>
      <c r="C1789" s="42"/>
      <c r="D1789" s="43"/>
      <c r="E1789" s="43"/>
      <c r="F1789" s="44"/>
      <c r="G1789" s="45">
        <v>1</v>
      </c>
      <c r="H1789" s="46"/>
      <c r="I1789" s="48"/>
    </row>
    <row r="1790" spans="2:9" x14ac:dyDescent="0.3">
      <c r="B1790" s="41"/>
      <c r="C1790" s="42"/>
      <c r="D1790" s="43"/>
      <c r="E1790" s="43"/>
      <c r="F1790" s="44"/>
      <c r="G1790" s="45">
        <v>1</v>
      </c>
      <c r="H1790" s="46"/>
      <c r="I1790" s="48"/>
    </row>
    <row r="1791" spans="2:9" x14ac:dyDescent="0.3">
      <c r="B1791" s="41"/>
      <c r="C1791" s="42"/>
      <c r="D1791" s="43"/>
      <c r="E1791" s="43"/>
      <c r="F1791" s="44"/>
      <c r="G1791" s="45">
        <v>1</v>
      </c>
      <c r="H1791" s="46"/>
      <c r="I1791" s="48"/>
    </row>
    <row r="1792" spans="2:9" x14ac:dyDescent="0.3">
      <c r="B1792" s="41"/>
      <c r="C1792" s="42"/>
      <c r="D1792" s="43"/>
      <c r="E1792" s="43"/>
      <c r="F1792" s="44"/>
      <c r="G1792" s="45">
        <v>1</v>
      </c>
      <c r="H1792" s="46"/>
      <c r="I1792" s="48"/>
    </row>
    <row r="1793" spans="2:9" x14ac:dyDescent="0.3">
      <c r="B1793" s="41"/>
      <c r="C1793" s="42"/>
      <c r="D1793" s="43"/>
      <c r="E1793" s="43"/>
      <c r="F1793" s="44"/>
      <c r="G1793" s="45">
        <v>1</v>
      </c>
      <c r="H1793" s="46"/>
      <c r="I1793" s="48"/>
    </row>
    <row r="1794" spans="2:9" x14ac:dyDescent="0.3">
      <c r="B1794" s="41"/>
      <c r="C1794" s="42"/>
      <c r="D1794" s="43"/>
      <c r="E1794" s="43"/>
      <c r="F1794" s="44"/>
      <c r="G1794" s="45">
        <v>1</v>
      </c>
      <c r="H1794" s="46"/>
      <c r="I1794" s="48"/>
    </row>
    <row r="1795" spans="2:9" x14ac:dyDescent="0.3">
      <c r="B1795" s="41"/>
      <c r="C1795" s="42"/>
      <c r="D1795" s="43"/>
      <c r="E1795" s="43"/>
      <c r="F1795" s="44"/>
      <c r="G1795" s="45">
        <v>1</v>
      </c>
      <c r="H1795" s="46"/>
      <c r="I1795" s="48"/>
    </row>
    <row r="1796" spans="2:9" x14ac:dyDescent="0.3">
      <c r="B1796" s="41"/>
      <c r="C1796" s="42"/>
      <c r="D1796" s="43"/>
      <c r="E1796" s="43"/>
      <c r="F1796" s="44"/>
      <c r="G1796" s="45"/>
      <c r="H1796" s="46"/>
      <c r="I1796" s="48"/>
    </row>
    <row r="1797" spans="2:9" x14ac:dyDescent="0.3">
      <c r="B1797" s="41"/>
      <c r="C1797" s="42"/>
      <c r="D1797" s="43"/>
      <c r="E1797" s="43"/>
      <c r="F1797" s="44"/>
      <c r="G1797" s="45">
        <v>1</v>
      </c>
      <c r="H1797" s="46"/>
      <c r="I1797" s="48"/>
    </row>
    <row r="1798" spans="2:9" x14ac:dyDescent="0.3">
      <c r="B1798" s="41"/>
      <c r="C1798" s="42"/>
      <c r="D1798" s="43"/>
      <c r="E1798" s="43"/>
      <c r="F1798" s="44"/>
      <c r="G1798" s="45">
        <v>1</v>
      </c>
      <c r="H1798" s="46"/>
      <c r="I1798" s="48"/>
    </row>
    <row r="1799" spans="2:9" x14ac:dyDescent="0.3">
      <c r="B1799" s="41"/>
      <c r="C1799" s="42"/>
      <c r="D1799" s="43"/>
      <c r="E1799" s="43"/>
      <c r="F1799" s="44"/>
      <c r="G1799" s="45">
        <v>1</v>
      </c>
      <c r="H1799" s="46"/>
      <c r="I1799" s="48"/>
    </row>
    <row r="1800" spans="2:9" x14ac:dyDescent="0.3">
      <c r="B1800" s="41"/>
      <c r="C1800" s="42"/>
      <c r="D1800" s="43"/>
      <c r="E1800" s="43"/>
      <c r="F1800" s="44"/>
      <c r="G1800" s="45">
        <v>1</v>
      </c>
      <c r="H1800" s="46"/>
      <c r="I1800" s="48"/>
    </row>
    <row r="1801" spans="2:9" x14ac:dyDescent="0.3">
      <c r="B1801" s="41"/>
      <c r="C1801" s="42"/>
      <c r="D1801" s="43"/>
      <c r="E1801" s="43"/>
      <c r="F1801" s="44"/>
      <c r="G1801" s="45">
        <v>1</v>
      </c>
      <c r="H1801" s="46"/>
      <c r="I1801" s="48"/>
    </row>
    <row r="1802" spans="2:9" x14ac:dyDescent="0.3">
      <c r="B1802" s="41"/>
      <c r="C1802" s="42"/>
      <c r="D1802" s="43"/>
      <c r="E1802" s="43"/>
      <c r="F1802" s="44"/>
      <c r="G1802" s="45">
        <v>1</v>
      </c>
      <c r="H1802" s="46"/>
      <c r="I1802" s="48"/>
    </row>
    <row r="1803" spans="2:9" x14ac:dyDescent="0.3">
      <c r="B1803" s="41"/>
      <c r="C1803" s="42"/>
      <c r="D1803" s="43"/>
      <c r="E1803" s="43"/>
      <c r="F1803" s="44"/>
      <c r="G1803" s="45">
        <v>1</v>
      </c>
      <c r="H1803" s="46"/>
      <c r="I1803" s="48"/>
    </row>
    <row r="1804" spans="2:9" x14ac:dyDescent="0.3">
      <c r="B1804" s="41"/>
      <c r="C1804" s="42"/>
      <c r="D1804" s="43"/>
      <c r="E1804" s="43"/>
      <c r="F1804" s="44"/>
      <c r="G1804" s="45">
        <v>1</v>
      </c>
      <c r="H1804" s="46"/>
      <c r="I1804" s="48"/>
    </row>
    <row r="1805" spans="2:9" x14ac:dyDescent="0.3">
      <c r="B1805" s="41"/>
      <c r="C1805" s="42"/>
      <c r="D1805" s="43"/>
      <c r="E1805" s="43"/>
      <c r="F1805" s="44"/>
      <c r="G1805" s="45">
        <v>1</v>
      </c>
      <c r="H1805" s="46"/>
      <c r="I1805" s="48"/>
    </row>
    <row r="1806" spans="2:9" x14ac:dyDescent="0.3">
      <c r="B1806" s="41"/>
      <c r="C1806" s="42"/>
      <c r="D1806" s="43"/>
      <c r="E1806" s="43"/>
      <c r="F1806" s="44"/>
      <c r="G1806" s="45">
        <v>1</v>
      </c>
      <c r="H1806" s="46"/>
      <c r="I1806" s="48"/>
    </row>
    <row r="1807" spans="2:9" x14ac:dyDescent="0.3">
      <c r="B1807" s="41"/>
      <c r="C1807" s="42"/>
      <c r="D1807" s="43"/>
      <c r="E1807" s="43"/>
      <c r="F1807" s="44"/>
      <c r="G1807" s="45">
        <v>1</v>
      </c>
      <c r="H1807" s="46"/>
      <c r="I1807" s="48"/>
    </row>
    <row r="1808" spans="2:9" x14ac:dyDescent="0.3">
      <c r="B1808" s="41"/>
      <c r="C1808" s="42"/>
      <c r="D1808" s="43"/>
      <c r="E1808" s="43"/>
      <c r="F1808" s="44"/>
      <c r="G1808" s="45">
        <v>1</v>
      </c>
      <c r="H1808" s="46"/>
      <c r="I1808" s="48"/>
    </row>
    <row r="1809" spans="2:9" x14ac:dyDescent="0.3">
      <c r="B1809" s="41"/>
      <c r="C1809" s="42"/>
      <c r="D1809" s="43"/>
      <c r="E1809" s="43"/>
      <c r="F1809" s="44"/>
      <c r="G1809" s="45">
        <v>1</v>
      </c>
      <c r="H1809" s="46"/>
      <c r="I1809" s="48"/>
    </row>
    <row r="1810" spans="2:9" x14ac:dyDescent="0.3">
      <c r="B1810" s="41"/>
      <c r="C1810" s="42"/>
      <c r="D1810" s="43"/>
      <c r="E1810" s="43"/>
      <c r="F1810" s="44"/>
      <c r="G1810" s="45">
        <v>1</v>
      </c>
      <c r="H1810" s="46"/>
      <c r="I1810" s="48"/>
    </row>
    <row r="1811" spans="2:9" x14ac:dyDescent="0.3">
      <c r="B1811" s="41"/>
      <c r="C1811" s="42"/>
      <c r="D1811" s="43"/>
      <c r="E1811" s="43"/>
      <c r="F1811" s="44"/>
      <c r="G1811" s="45">
        <v>1</v>
      </c>
      <c r="H1811" s="46"/>
      <c r="I1811" s="48"/>
    </row>
    <row r="1812" spans="2:9" x14ac:dyDescent="0.3">
      <c r="B1812" s="41"/>
      <c r="C1812" s="42"/>
      <c r="D1812" s="43"/>
      <c r="E1812" s="43"/>
      <c r="F1812" s="44"/>
      <c r="G1812" s="45">
        <v>1</v>
      </c>
      <c r="H1812" s="46"/>
      <c r="I1812" s="48"/>
    </row>
    <row r="1813" spans="2:9" x14ac:dyDescent="0.3">
      <c r="B1813" s="41"/>
      <c r="C1813" s="42"/>
      <c r="D1813" s="43"/>
      <c r="E1813" s="43"/>
      <c r="F1813" s="44"/>
      <c r="G1813" s="45">
        <v>1</v>
      </c>
      <c r="H1813" s="46"/>
      <c r="I1813" s="48"/>
    </row>
    <row r="1814" spans="2:9" x14ac:dyDescent="0.3">
      <c r="B1814" s="41"/>
      <c r="C1814" s="42"/>
      <c r="D1814" s="43"/>
      <c r="E1814" s="43"/>
      <c r="F1814" s="44"/>
      <c r="G1814" s="45">
        <v>1</v>
      </c>
      <c r="H1814" s="46"/>
      <c r="I1814" s="48"/>
    </row>
    <row r="1815" spans="2:9" x14ac:dyDescent="0.3">
      <c r="B1815" s="41"/>
      <c r="C1815" s="42"/>
      <c r="D1815" s="43"/>
      <c r="E1815" s="43"/>
      <c r="F1815" s="44"/>
      <c r="G1815" s="45">
        <v>1</v>
      </c>
      <c r="H1815" s="46"/>
      <c r="I1815" s="48"/>
    </row>
    <row r="1816" spans="2:9" x14ac:dyDescent="0.3">
      <c r="B1816" s="41"/>
      <c r="C1816" s="42"/>
      <c r="D1816" s="43"/>
      <c r="E1816" s="43"/>
      <c r="F1816" s="44"/>
      <c r="G1816" s="45">
        <v>1</v>
      </c>
      <c r="H1816" s="46"/>
      <c r="I1816" s="48"/>
    </row>
    <row r="1817" spans="2:9" x14ac:dyDescent="0.3">
      <c r="B1817" s="41"/>
      <c r="C1817" s="42"/>
      <c r="D1817" s="43"/>
      <c r="E1817" s="43"/>
      <c r="F1817" s="44"/>
      <c r="G1817" s="45"/>
      <c r="H1817" s="46"/>
      <c r="I1817" s="48"/>
    </row>
    <row r="1818" spans="2:9" x14ac:dyDescent="0.3">
      <c r="B1818" s="41"/>
      <c r="C1818" s="42"/>
      <c r="D1818" s="43"/>
      <c r="E1818" s="43"/>
      <c r="F1818" s="44"/>
      <c r="G1818" s="45">
        <v>1</v>
      </c>
      <c r="H1818" s="46"/>
      <c r="I1818" s="48"/>
    </row>
    <row r="1819" spans="2:9" x14ac:dyDescent="0.3">
      <c r="B1819" s="41"/>
      <c r="C1819" s="42"/>
      <c r="D1819" s="43"/>
      <c r="E1819" s="43"/>
      <c r="F1819" s="44"/>
      <c r="G1819" s="45">
        <v>1</v>
      </c>
      <c r="H1819" s="46"/>
      <c r="I1819" s="48"/>
    </row>
    <row r="1820" spans="2:9" x14ac:dyDescent="0.3">
      <c r="B1820" s="41"/>
      <c r="C1820" s="42"/>
      <c r="D1820" s="43"/>
      <c r="E1820" s="43"/>
      <c r="F1820" s="44"/>
      <c r="G1820" s="45">
        <v>1</v>
      </c>
      <c r="H1820" s="46"/>
      <c r="I1820" s="48"/>
    </row>
    <row r="1821" spans="2:9" x14ac:dyDescent="0.3">
      <c r="B1821" s="41"/>
      <c r="C1821" s="42"/>
      <c r="D1821" s="43"/>
      <c r="E1821" s="43"/>
      <c r="F1821" s="44"/>
      <c r="G1821" s="45">
        <v>1</v>
      </c>
      <c r="H1821" s="46"/>
      <c r="I1821" s="48"/>
    </row>
    <row r="1822" spans="2:9" x14ac:dyDescent="0.3">
      <c r="B1822" s="41"/>
      <c r="C1822" s="42"/>
      <c r="D1822" s="43"/>
      <c r="E1822" s="43"/>
      <c r="F1822" s="44"/>
      <c r="G1822" s="45">
        <v>1</v>
      </c>
      <c r="H1822" s="46"/>
      <c r="I1822" s="48"/>
    </row>
    <row r="1823" spans="2:9" x14ac:dyDescent="0.3">
      <c r="B1823" s="41"/>
      <c r="C1823" s="42"/>
      <c r="D1823" s="43"/>
      <c r="E1823" s="43"/>
      <c r="F1823" s="44"/>
      <c r="G1823" s="45">
        <v>1</v>
      </c>
      <c r="H1823" s="46"/>
      <c r="I1823" s="48"/>
    </row>
    <row r="1824" spans="2:9" x14ac:dyDescent="0.3">
      <c r="B1824" s="41"/>
      <c r="C1824" s="42"/>
      <c r="D1824" s="43"/>
      <c r="E1824" s="43"/>
      <c r="F1824" s="44"/>
      <c r="G1824" s="45">
        <v>1</v>
      </c>
      <c r="H1824" s="46"/>
      <c r="I1824" s="48"/>
    </row>
    <row r="1825" spans="2:9" x14ac:dyDescent="0.3">
      <c r="B1825" s="41"/>
      <c r="C1825" s="42"/>
      <c r="D1825" s="43"/>
      <c r="E1825" s="43"/>
      <c r="F1825" s="44"/>
      <c r="G1825" s="45">
        <v>1</v>
      </c>
      <c r="H1825" s="46"/>
      <c r="I1825" s="48"/>
    </row>
    <row r="1826" spans="2:9" x14ac:dyDescent="0.3">
      <c r="B1826" s="41"/>
      <c r="C1826" s="42"/>
      <c r="D1826" s="43"/>
      <c r="E1826" s="43"/>
      <c r="F1826" s="44"/>
      <c r="G1826" s="45">
        <v>1</v>
      </c>
      <c r="H1826" s="46"/>
      <c r="I1826" s="48"/>
    </row>
    <row r="1827" spans="2:9" x14ac:dyDescent="0.3">
      <c r="B1827" s="41"/>
      <c r="C1827" s="42"/>
      <c r="D1827" s="43"/>
      <c r="E1827" s="43"/>
      <c r="F1827" s="44"/>
      <c r="G1827" s="45">
        <v>1</v>
      </c>
      <c r="H1827" s="46"/>
      <c r="I1827" s="48"/>
    </row>
    <row r="1828" spans="2:9" x14ac:dyDescent="0.3">
      <c r="B1828" s="41"/>
      <c r="C1828" s="42"/>
      <c r="D1828" s="43"/>
      <c r="E1828" s="43"/>
      <c r="F1828" s="44"/>
      <c r="G1828" s="45">
        <v>1</v>
      </c>
      <c r="H1828" s="46"/>
      <c r="I1828" s="48"/>
    </row>
    <row r="1829" spans="2:9" x14ac:dyDescent="0.3">
      <c r="B1829" s="41"/>
      <c r="C1829" s="42"/>
      <c r="D1829" s="43"/>
      <c r="E1829" s="43"/>
      <c r="F1829" s="44"/>
      <c r="G1829" s="45">
        <v>1</v>
      </c>
      <c r="H1829" s="46"/>
      <c r="I1829" s="48"/>
    </row>
    <row r="1830" spans="2:9" x14ac:dyDescent="0.3">
      <c r="B1830" s="41"/>
      <c r="C1830" s="42"/>
      <c r="D1830" s="43"/>
      <c r="E1830" s="43"/>
      <c r="F1830" s="44"/>
      <c r="G1830" s="45">
        <v>1</v>
      </c>
      <c r="H1830" s="46"/>
      <c r="I1830" s="48"/>
    </row>
    <row r="1831" spans="2:9" x14ac:dyDescent="0.3">
      <c r="B1831" s="41"/>
      <c r="C1831" s="42"/>
      <c r="D1831" s="43"/>
      <c r="E1831" s="43"/>
      <c r="F1831" s="44"/>
      <c r="G1831" s="45">
        <v>1</v>
      </c>
      <c r="H1831" s="46"/>
      <c r="I1831" s="48"/>
    </row>
    <row r="1832" spans="2:9" x14ac:dyDescent="0.3">
      <c r="B1832" s="41"/>
      <c r="C1832" s="42"/>
      <c r="D1832" s="43"/>
      <c r="E1832" s="43"/>
      <c r="F1832" s="44"/>
      <c r="G1832" s="45">
        <v>1</v>
      </c>
      <c r="H1832" s="46"/>
      <c r="I1832" s="48"/>
    </row>
    <row r="1833" spans="2:9" x14ac:dyDescent="0.3">
      <c r="B1833" s="41"/>
      <c r="C1833" s="42"/>
      <c r="D1833" s="43"/>
      <c r="E1833" s="43"/>
      <c r="F1833" s="44"/>
      <c r="G1833" s="45">
        <v>1</v>
      </c>
      <c r="H1833" s="46"/>
      <c r="I1833" s="48"/>
    </row>
    <row r="1834" spans="2:9" x14ac:dyDescent="0.3">
      <c r="B1834" s="41"/>
      <c r="C1834" s="42"/>
      <c r="D1834" s="43"/>
      <c r="E1834" s="43"/>
      <c r="F1834" s="44"/>
      <c r="G1834" s="45">
        <v>1</v>
      </c>
      <c r="H1834" s="46"/>
      <c r="I1834" s="48"/>
    </row>
    <row r="1835" spans="2:9" x14ac:dyDescent="0.3">
      <c r="B1835" s="41"/>
      <c r="C1835" s="42"/>
      <c r="D1835" s="43"/>
      <c r="E1835" s="43"/>
      <c r="F1835" s="44"/>
      <c r="G1835" s="45">
        <v>1</v>
      </c>
      <c r="H1835" s="46"/>
      <c r="I1835" s="48"/>
    </row>
    <row r="1836" spans="2:9" x14ac:dyDescent="0.3">
      <c r="B1836" s="41"/>
      <c r="C1836" s="42"/>
      <c r="D1836" s="43"/>
      <c r="E1836" s="43"/>
      <c r="F1836" s="44"/>
      <c r="G1836" s="45">
        <v>1</v>
      </c>
      <c r="H1836" s="46"/>
      <c r="I1836" s="48"/>
    </row>
    <row r="1837" spans="2:9" x14ac:dyDescent="0.3">
      <c r="B1837" s="41"/>
      <c r="C1837" s="42"/>
      <c r="D1837" s="43"/>
      <c r="E1837" s="43"/>
      <c r="F1837" s="44"/>
      <c r="G1837" s="45">
        <v>1</v>
      </c>
      <c r="H1837" s="46"/>
      <c r="I1837" s="48"/>
    </row>
    <row r="1838" spans="2:9" x14ac:dyDescent="0.3">
      <c r="B1838" s="41"/>
      <c r="C1838" s="42"/>
      <c r="D1838" s="43"/>
      <c r="E1838" s="43"/>
      <c r="F1838" s="44"/>
      <c r="G1838" s="45">
        <v>1</v>
      </c>
      <c r="H1838" s="46"/>
      <c r="I1838" s="48"/>
    </row>
    <row r="1839" spans="2:9" x14ac:dyDescent="0.3">
      <c r="B1839" s="41"/>
      <c r="C1839" s="42"/>
      <c r="D1839" s="43"/>
      <c r="E1839" s="43"/>
      <c r="F1839" s="44"/>
      <c r="G1839" s="45">
        <v>1</v>
      </c>
      <c r="H1839" s="46"/>
      <c r="I1839" s="48"/>
    </row>
    <row r="1840" spans="2:9" x14ac:dyDescent="0.3">
      <c r="B1840" s="41"/>
      <c r="C1840" s="42"/>
      <c r="D1840" s="43"/>
      <c r="E1840" s="43"/>
      <c r="F1840" s="44"/>
      <c r="G1840" s="45">
        <v>1</v>
      </c>
      <c r="H1840" s="46"/>
      <c r="I1840" s="48"/>
    </row>
    <row r="1841" spans="2:9" x14ac:dyDescent="0.3">
      <c r="B1841" s="41"/>
      <c r="C1841" s="42"/>
      <c r="D1841" s="43"/>
      <c r="E1841" s="43"/>
      <c r="F1841" s="44"/>
      <c r="G1841" s="45">
        <v>1</v>
      </c>
      <c r="H1841" s="46"/>
      <c r="I1841" s="48"/>
    </row>
    <row r="1842" spans="2:9" x14ac:dyDescent="0.3">
      <c r="B1842" s="41"/>
      <c r="C1842" s="42"/>
      <c r="D1842" s="43"/>
      <c r="E1842" s="43"/>
      <c r="F1842" s="44"/>
      <c r="G1842" s="45">
        <v>1</v>
      </c>
      <c r="H1842" s="46"/>
      <c r="I1842" s="48"/>
    </row>
    <row r="1843" spans="2:9" x14ac:dyDescent="0.3">
      <c r="B1843" s="41"/>
      <c r="C1843" s="42"/>
      <c r="D1843" s="43"/>
      <c r="E1843" s="43"/>
      <c r="F1843" s="44"/>
      <c r="G1843" s="45">
        <v>1</v>
      </c>
      <c r="H1843" s="46"/>
      <c r="I1843" s="48"/>
    </row>
    <row r="1844" spans="2:9" x14ac:dyDescent="0.3">
      <c r="B1844" s="41"/>
      <c r="C1844" s="42"/>
      <c r="D1844" s="43"/>
      <c r="E1844" s="43"/>
      <c r="F1844" s="44"/>
      <c r="G1844" s="45">
        <v>1</v>
      </c>
      <c r="H1844" s="46"/>
      <c r="I1844" s="48"/>
    </row>
    <row r="1845" spans="2:9" x14ac:dyDescent="0.3">
      <c r="B1845" s="41"/>
      <c r="C1845" s="42"/>
      <c r="D1845" s="43"/>
      <c r="E1845" s="43"/>
      <c r="F1845" s="44"/>
      <c r="G1845" s="45">
        <v>1</v>
      </c>
      <c r="H1845" s="46"/>
      <c r="I1845" s="48"/>
    </row>
    <row r="1846" spans="2:9" x14ac:dyDescent="0.3">
      <c r="B1846" s="41"/>
      <c r="C1846" s="42"/>
      <c r="D1846" s="43"/>
      <c r="E1846" s="43"/>
      <c r="F1846" s="44"/>
      <c r="G1846" s="45">
        <v>1</v>
      </c>
      <c r="H1846" s="46"/>
      <c r="I1846" s="48"/>
    </row>
    <row r="1847" spans="2:9" x14ac:dyDescent="0.3">
      <c r="B1847" s="41"/>
      <c r="C1847" s="42"/>
      <c r="D1847" s="43"/>
      <c r="E1847" s="43"/>
      <c r="F1847" s="44"/>
      <c r="G1847" s="45">
        <v>1</v>
      </c>
      <c r="H1847" s="46"/>
      <c r="I1847" s="48"/>
    </row>
    <row r="1848" spans="2:9" x14ac:dyDescent="0.3">
      <c r="B1848" s="41"/>
      <c r="C1848" s="42"/>
      <c r="D1848" s="43"/>
      <c r="E1848" s="43"/>
      <c r="F1848" s="44"/>
      <c r="G1848" s="45">
        <v>1</v>
      </c>
      <c r="H1848" s="46"/>
      <c r="I1848" s="48"/>
    </row>
    <row r="1849" spans="2:9" x14ac:dyDescent="0.3">
      <c r="B1849" s="41"/>
      <c r="C1849" s="42"/>
      <c r="D1849" s="43"/>
      <c r="E1849" s="43"/>
      <c r="F1849" s="44"/>
      <c r="G1849" s="45">
        <v>1</v>
      </c>
      <c r="H1849" s="46"/>
      <c r="I1849" s="48"/>
    </row>
    <row r="1850" spans="2:9" x14ac:dyDescent="0.3">
      <c r="B1850" s="41"/>
      <c r="C1850" s="42"/>
      <c r="D1850" s="43"/>
      <c r="E1850" s="43"/>
      <c r="F1850" s="44"/>
      <c r="G1850" s="45"/>
      <c r="H1850" s="46"/>
      <c r="I1850" s="48"/>
    </row>
    <row r="1851" spans="2:9" x14ac:dyDescent="0.3">
      <c r="B1851" s="41"/>
      <c r="C1851" s="42"/>
      <c r="D1851" s="43"/>
      <c r="E1851" s="43"/>
      <c r="F1851" s="44"/>
      <c r="G1851" s="45">
        <v>0.97857142860000002</v>
      </c>
      <c r="H1851" s="46"/>
      <c r="I1851" s="48"/>
    </row>
    <row r="1852" spans="2:9" x14ac:dyDescent="0.3">
      <c r="B1852" s="41"/>
      <c r="C1852" s="42"/>
      <c r="D1852" s="43"/>
      <c r="E1852" s="43"/>
      <c r="F1852" s="44"/>
      <c r="G1852" s="45">
        <v>0.97857142860000002</v>
      </c>
      <c r="H1852" s="46"/>
      <c r="I1852" s="48"/>
    </row>
    <row r="1853" spans="2:9" x14ac:dyDescent="0.3">
      <c r="B1853" s="41"/>
      <c r="C1853" s="42"/>
      <c r="D1853" s="43"/>
      <c r="E1853" s="43"/>
      <c r="F1853" s="44"/>
      <c r="G1853" s="45"/>
      <c r="H1853" s="46"/>
      <c r="I1853" s="48"/>
    </row>
    <row r="1854" spans="2:9" x14ac:dyDescent="0.3">
      <c r="B1854" s="41"/>
      <c r="C1854" s="42"/>
      <c r="D1854" s="43"/>
      <c r="E1854" s="43"/>
      <c r="F1854" s="44"/>
      <c r="G1854" s="45"/>
      <c r="H1854" s="46"/>
      <c r="I1854" s="48"/>
    </row>
    <row r="1855" spans="2:9" x14ac:dyDescent="0.3">
      <c r="B1855" s="41"/>
      <c r="C1855" s="42"/>
      <c r="D1855" s="43"/>
      <c r="E1855" s="43"/>
      <c r="F1855" s="44"/>
      <c r="G1855" s="45"/>
      <c r="H1855" s="46"/>
      <c r="I1855" s="48"/>
    </row>
    <row r="1856" spans="2:9" x14ac:dyDescent="0.3">
      <c r="B1856" s="41"/>
      <c r="C1856" s="42"/>
      <c r="D1856" s="43"/>
      <c r="E1856" s="43"/>
      <c r="F1856" s="44"/>
      <c r="G1856" s="45"/>
      <c r="H1856" s="46"/>
      <c r="I1856" s="48"/>
    </row>
    <row r="1857" spans="2:9" x14ac:dyDescent="0.3">
      <c r="B1857" s="41"/>
      <c r="C1857" s="42"/>
      <c r="D1857" s="43"/>
      <c r="E1857" s="43"/>
      <c r="F1857" s="44"/>
      <c r="G1857" s="45"/>
      <c r="H1857" s="46"/>
      <c r="I1857" s="48"/>
    </row>
    <row r="1858" spans="2:9" x14ac:dyDescent="0.3">
      <c r="B1858" s="41"/>
      <c r="C1858" s="42"/>
      <c r="D1858" s="43"/>
      <c r="E1858" s="43"/>
      <c r="F1858" s="44"/>
      <c r="G1858" s="45">
        <v>1</v>
      </c>
      <c r="H1858" s="46"/>
      <c r="I1858" s="48"/>
    </row>
    <row r="1859" spans="2:9" x14ac:dyDescent="0.3">
      <c r="B1859" s="41"/>
      <c r="C1859" s="42"/>
      <c r="D1859" s="43"/>
      <c r="E1859" s="43"/>
      <c r="F1859" s="44"/>
      <c r="G1859" s="45">
        <v>1</v>
      </c>
      <c r="H1859" s="46"/>
      <c r="I1859" s="48"/>
    </row>
    <row r="1860" spans="2:9" x14ac:dyDescent="0.3">
      <c r="B1860" s="41"/>
      <c r="C1860" s="42"/>
      <c r="D1860" s="43"/>
      <c r="E1860" s="43"/>
      <c r="F1860" s="44"/>
      <c r="G1860" s="45">
        <v>1</v>
      </c>
      <c r="H1860" s="46"/>
      <c r="I1860" s="48"/>
    </row>
    <row r="1861" spans="2:9" x14ac:dyDescent="0.3">
      <c r="B1861" s="41"/>
      <c r="C1861" s="42"/>
      <c r="D1861" s="43"/>
      <c r="E1861" s="43"/>
      <c r="F1861" s="44"/>
      <c r="G1861" s="45">
        <v>1</v>
      </c>
      <c r="H1861" s="46"/>
      <c r="I1861" s="48"/>
    </row>
    <row r="1862" spans="2:9" x14ac:dyDescent="0.3">
      <c r="B1862" s="41"/>
      <c r="C1862" s="42"/>
      <c r="D1862" s="43"/>
      <c r="E1862" s="43"/>
      <c r="F1862" s="44"/>
      <c r="G1862" s="45">
        <v>1</v>
      </c>
      <c r="H1862" s="46"/>
      <c r="I1862" s="48"/>
    </row>
    <row r="1863" spans="2:9" x14ac:dyDescent="0.3">
      <c r="B1863" s="41"/>
      <c r="C1863" s="42"/>
      <c r="D1863" s="43"/>
      <c r="E1863" s="43"/>
      <c r="F1863" s="44"/>
      <c r="G1863" s="45">
        <v>0.98799999999999999</v>
      </c>
      <c r="H1863" s="46"/>
      <c r="I1863" s="48"/>
    </row>
    <row r="1864" spans="2:9" x14ac:dyDescent="0.3">
      <c r="B1864" s="41"/>
      <c r="C1864" s="42"/>
      <c r="D1864" s="43"/>
      <c r="E1864" s="43"/>
      <c r="F1864" s="44"/>
      <c r="G1864" s="45">
        <v>1</v>
      </c>
      <c r="H1864" s="46"/>
      <c r="I1864" s="48"/>
    </row>
    <row r="1865" spans="2:9" x14ac:dyDescent="0.3">
      <c r="B1865" s="41"/>
      <c r="C1865" s="42"/>
      <c r="D1865" s="43"/>
      <c r="E1865" s="43"/>
      <c r="F1865" s="44"/>
      <c r="G1865" s="45">
        <v>0.98</v>
      </c>
      <c r="H1865" s="46"/>
      <c r="I1865" s="48"/>
    </row>
    <row r="1866" spans="2:9" x14ac:dyDescent="0.3">
      <c r="B1866" s="41"/>
      <c r="C1866" s="42"/>
      <c r="D1866" s="43"/>
      <c r="E1866" s="43"/>
      <c r="F1866" s="44"/>
      <c r="G1866" s="45">
        <v>0.99</v>
      </c>
      <c r="H1866" s="46"/>
      <c r="I1866" s="48"/>
    </row>
    <row r="1867" spans="2:9" x14ac:dyDescent="0.3">
      <c r="B1867" s="41"/>
      <c r="C1867" s="42"/>
      <c r="D1867" s="43"/>
      <c r="E1867" s="43"/>
      <c r="F1867" s="44"/>
      <c r="G1867" s="45">
        <v>0.98</v>
      </c>
      <c r="H1867" s="46"/>
      <c r="I1867" s="48"/>
    </row>
    <row r="1868" spans="2:9" x14ac:dyDescent="0.3">
      <c r="B1868" s="41"/>
      <c r="C1868" s="42"/>
      <c r="D1868" s="43"/>
      <c r="E1868" s="43"/>
      <c r="F1868" s="44"/>
      <c r="G1868" s="45">
        <v>0.998</v>
      </c>
      <c r="H1868" s="46"/>
      <c r="I1868" s="48"/>
    </row>
    <row r="1869" spans="2:9" x14ac:dyDescent="0.3">
      <c r="B1869" s="41"/>
      <c r="C1869" s="42"/>
      <c r="D1869" s="43"/>
      <c r="E1869" s="43"/>
      <c r="F1869" s="44"/>
      <c r="G1869" s="45">
        <v>0.98</v>
      </c>
      <c r="H1869" s="46"/>
      <c r="I1869" s="48"/>
    </row>
    <row r="1870" spans="2:9" x14ac:dyDescent="0.3">
      <c r="B1870" s="41"/>
      <c r="C1870" s="42"/>
      <c r="D1870" s="43"/>
      <c r="E1870" s="43"/>
      <c r="F1870" s="44"/>
      <c r="G1870" s="45">
        <v>1</v>
      </c>
      <c r="H1870" s="46"/>
      <c r="I1870" s="48"/>
    </row>
    <row r="1871" spans="2:9" x14ac:dyDescent="0.3">
      <c r="B1871" s="41"/>
      <c r="C1871" s="42"/>
      <c r="D1871" s="43"/>
      <c r="E1871" s="43"/>
      <c r="F1871" s="44"/>
      <c r="G1871" s="45">
        <v>1</v>
      </c>
      <c r="H1871" s="46"/>
      <c r="I1871" s="48"/>
    </row>
    <row r="1872" spans="2:9" x14ac:dyDescent="0.3">
      <c r="B1872" s="41"/>
      <c r="C1872" s="42"/>
      <c r="D1872" s="43"/>
      <c r="E1872" s="43"/>
      <c r="F1872" s="44"/>
      <c r="G1872" s="45"/>
      <c r="H1872" s="46"/>
      <c r="I1872" s="48"/>
    </row>
    <row r="1873" spans="2:9" x14ac:dyDescent="0.3">
      <c r="B1873" s="41"/>
      <c r="C1873" s="42"/>
      <c r="D1873" s="43"/>
      <c r="E1873" s="43"/>
      <c r="F1873" s="44"/>
      <c r="G1873" s="45">
        <v>1</v>
      </c>
      <c r="H1873" s="46"/>
      <c r="I1873" s="48"/>
    </row>
    <row r="1874" spans="2:9" x14ac:dyDescent="0.3">
      <c r="B1874" s="41"/>
      <c r="C1874" s="42"/>
      <c r="D1874" s="43"/>
      <c r="E1874" s="43"/>
      <c r="F1874" s="44"/>
      <c r="G1874" s="45">
        <v>1</v>
      </c>
      <c r="H1874" s="46"/>
      <c r="I1874" s="48"/>
    </row>
    <row r="1875" spans="2:9" x14ac:dyDescent="0.3">
      <c r="B1875" s="41"/>
      <c r="C1875" s="42"/>
      <c r="D1875" s="43"/>
      <c r="E1875" s="43"/>
      <c r="F1875" s="44"/>
      <c r="G1875" s="45">
        <v>1</v>
      </c>
      <c r="H1875" s="46"/>
      <c r="I1875" s="48"/>
    </row>
    <row r="1876" spans="2:9" x14ac:dyDescent="0.3">
      <c r="B1876" s="41"/>
      <c r="C1876" s="42"/>
      <c r="D1876" s="43"/>
      <c r="E1876" s="43"/>
      <c r="F1876" s="44"/>
      <c r="G1876" s="45">
        <v>1</v>
      </c>
      <c r="H1876" s="46"/>
      <c r="I1876" s="48"/>
    </row>
    <row r="1877" spans="2:9" x14ac:dyDescent="0.3">
      <c r="B1877" s="41"/>
      <c r="C1877" s="42"/>
      <c r="D1877" s="43"/>
      <c r="E1877" s="43"/>
      <c r="F1877" s="44"/>
      <c r="G1877" s="45">
        <v>1</v>
      </c>
      <c r="H1877" s="46"/>
      <c r="I1877" s="48"/>
    </row>
    <row r="1878" spans="2:9" x14ac:dyDescent="0.3">
      <c r="B1878" s="41"/>
      <c r="C1878" s="42"/>
      <c r="D1878" s="43"/>
      <c r="E1878" s="43"/>
      <c r="F1878" s="44"/>
      <c r="G1878" s="45">
        <v>1</v>
      </c>
      <c r="H1878" s="46"/>
      <c r="I1878" s="48"/>
    </row>
    <row r="1879" spans="2:9" x14ac:dyDescent="0.3">
      <c r="B1879" s="41"/>
      <c r="C1879" s="42"/>
      <c r="D1879" s="43"/>
      <c r="E1879" s="43"/>
      <c r="F1879" s="44"/>
      <c r="G1879" s="45">
        <v>1</v>
      </c>
      <c r="H1879" s="46"/>
      <c r="I1879" s="48"/>
    </row>
    <row r="1880" spans="2:9" x14ac:dyDescent="0.3">
      <c r="B1880" s="41"/>
      <c r="C1880" s="42"/>
      <c r="D1880" s="43"/>
      <c r="E1880" s="43"/>
      <c r="F1880" s="44"/>
      <c r="G1880" s="45">
        <v>1</v>
      </c>
      <c r="H1880" s="46"/>
      <c r="I1880" s="48"/>
    </row>
    <row r="1881" spans="2:9" x14ac:dyDescent="0.3">
      <c r="B1881" s="41"/>
      <c r="C1881" s="42"/>
      <c r="D1881" s="43"/>
      <c r="E1881" s="43"/>
      <c r="F1881" s="44"/>
      <c r="G1881" s="45">
        <v>1</v>
      </c>
      <c r="H1881" s="46"/>
      <c r="I1881" s="48"/>
    </row>
    <row r="1882" spans="2:9" x14ac:dyDescent="0.3">
      <c r="B1882" s="41"/>
      <c r="C1882" s="42"/>
      <c r="D1882" s="43"/>
      <c r="E1882" s="43"/>
      <c r="F1882" s="44"/>
      <c r="G1882" s="45"/>
      <c r="H1882" s="46"/>
      <c r="I1882" s="48"/>
    </row>
    <row r="1883" spans="2:9" x14ac:dyDescent="0.3">
      <c r="B1883" s="41"/>
      <c r="C1883" s="42"/>
      <c r="D1883" s="43"/>
      <c r="E1883" s="43"/>
      <c r="F1883" s="44"/>
      <c r="G1883" s="45">
        <v>1</v>
      </c>
      <c r="H1883" s="46"/>
      <c r="I1883" s="48"/>
    </row>
    <row r="1884" spans="2:9" x14ac:dyDescent="0.3">
      <c r="B1884" s="41"/>
      <c r="C1884" s="42"/>
      <c r="D1884" s="43"/>
      <c r="E1884" s="43"/>
      <c r="F1884" s="44"/>
      <c r="G1884" s="45">
        <v>1</v>
      </c>
      <c r="H1884" s="46"/>
      <c r="I1884" s="48"/>
    </row>
    <row r="1885" spans="2:9" x14ac:dyDescent="0.3">
      <c r="B1885" s="41"/>
      <c r="C1885" s="42"/>
      <c r="D1885" s="43"/>
      <c r="E1885" s="43"/>
      <c r="F1885" s="44"/>
      <c r="G1885" s="45">
        <v>1</v>
      </c>
      <c r="H1885" s="46"/>
      <c r="I1885" s="48"/>
    </row>
    <row r="1886" spans="2:9" x14ac:dyDescent="0.3">
      <c r="B1886" s="41"/>
      <c r="C1886" s="42"/>
      <c r="D1886" s="43"/>
      <c r="E1886" s="43"/>
      <c r="F1886" s="44"/>
      <c r="G1886" s="45">
        <v>1</v>
      </c>
      <c r="H1886" s="46"/>
      <c r="I1886" s="48"/>
    </row>
    <row r="1887" spans="2:9" x14ac:dyDescent="0.3">
      <c r="B1887" s="41"/>
      <c r="C1887" s="42"/>
      <c r="D1887" s="43"/>
      <c r="E1887" s="43"/>
      <c r="F1887" s="44"/>
      <c r="G1887" s="45">
        <v>1</v>
      </c>
      <c r="H1887" s="46"/>
      <c r="I1887" s="48"/>
    </row>
    <row r="1888" spans="2:9" x14ac:dyDescent="0.3">
      <c r="B1888" s="41"/>
      <c r="C1888" s="42"/>
      <c r="D1888" s="43"/>
      <c r="E1888" s="43"/>
      <c r="F1888" s="44"/>
      <c r="G1888" s="45">
        <v>0.98</v>
      </c>
      <c r="H1888" s="46"/>
      <c r="I1888" s="48"/>
    </row>
    <row r="1889" spans="2:9" x14ac:dyDescent="0.3">
      <c r="B1889" s="41"/>
      <c r="C1889" s="42"/>
      <c r="D1889" s="43"/>
      <c r="E1889" s="43"/>
      <c r="F1889" s="44"/>
      <c r="G1889" s="45">
        <v>1</v>
      </c>
      <c r="H1889" s="46"/>
      <c r="I1889" s="48"/>
    </row>
    <row r="1890" spans="2:9" x14ac:dyDescent="0.3">
      <c r="B1890" s="41"/>
      <c r="C1890" s="42"/>
      <c r="D1890" s="43"/>
      <c r="E1890" s="43"/>
      <c r="F1890" s="44"/>
      <c r="G1890" s="45">
        <v>0.99</v>
      </c>
      <c r="H1890" s="46"/>
      <c r="I1890" s="48"/>
    </row>
    <row r="1891" spans="2:9" x14ac:dyDescent="0.3">
      <c r="B1891" s="41"/>
      <c r="C1891" s="42"/>
      <c r="D1891" s="43"/>
      <c r="E1891" s="43"/>
      <c r="F1891" s="44"/>
      <c r="G1891" s="45">
        <v>0.98199999999999998</v>
      </c>
      <c r="H1891" s="46"/>
      <c r="I1891" s="48"/>
    </row>
    <row r="1892" spans="2:9" x14ac:dyDescent="0.3">
      <c r="B1892" s="41"/>
      <c r="C1892" s="42"/>
      <c r="D1892" s="43"/>
      <c r="E1892" s="43"/>
      <c r="F1892" s="44"/>
      <c r="G1892" s="45">
        <v>0.98799999999999999</v>
      </c>
      <c r="H1892" s="46"/>
      <c r="I1892" s="48"/>
    </row>
    <row r="1893" spans="2:9" x14ac:dyDescent="0.3">
      <c r="B1893" s="41"/>
      <c r="C1893" s="42"/>
      <c r="D1893" s="43"/>
      <c r="E1893" s="43"/>
      <c r="F1893" s="44"/>
      <c r="G1893" s="45">
        <v>0.98799999999999999</v>
      </c>
      <c r="H1893" s="46"/>
      <c r="I1893" s="48"/>
    </row>
    <row r="1894" spans="2:9" x14ac:dyDescent="0.3">
      <c r="B1894" s="41"/>
      <c r="C1894" s="42"/>
      <c r="D1894" s="43"/>
      <c r="E1894" s="43"/>
      <c r="F1894" s="44"/>
      <c r="G1894" s="45">
        <v>0.99199999999999999</v>
      </c>
      <c r="H1894" s="46"/>
      <c r="I1894" s="48"/>
    </row>
    <row r="1895" spans="2:9" x14ac:dyDescent="0.3">
      <c r="B1895" s="41"/>
      <c r="C1895" s="42"/>
      <c r="D1895" s="43"/>
      <c r="E1895" s="43"/>
      <c r="F1895" s="44"/>
      <c r="G1895" s="45">
        <v>1</v>
      </c>
      <c r="H1895" s="46"/>
      <c r="I1895" s="48"/>
    </row>
    <row r="1896" spans="2:9" x14ac:dyDescent="0.3">
      <c r="B1896" s="41"/>
      <c r="C1896" s="42"/>
      <c r="D1896" s="43"/>
      <c r="E1896" s="43"/>
      <c r="F1896" s="44"/>
      <c r="G1896" s="45">
        <v>1</v>
      </c>
      <c r="H1896" s="46"/>
      <c r="I1896" s="48"/>
    </row>
    <row r="1897" spans="2:9" x14ac:dyDescent="0.3">
      <c r="B1897" s="41"/>
      <c r="C1897" s="42"/>
      <c r="D1897" s="43"/>
      <c r="E1897" s="43"/>
      <c r="F1897" s="44"/>
      <c r="G1897" s="45"/>
      <c r="H1897" s="46"/>
      <c r="I1897" s="48"/>
    </row>
    <row r="1898" spans="2:9" x14ac:dyDescent="0.3">
      <c r="B1898" s="41"/>
      <c r="C1898" s="42"/>
      <c r="D1898" s="43"/>
      <c r="E1898" s="43"/>
      <c r="F1898" s="44"/>
      <c r="G1898" s="45">
        <v>1</v>
      </c>
      <c r="H1898" s="46"/>
      <c r="I1898" s="48"/>
    </row>
    <row r="1899" spans="2:9" x14ac:dyDescent="0.3">
      <c r="B1899" s="41"/>
      <c r="C1899" s="42"/>
      <c r="D1899" s="43"/>
      <c r="E1899" s="43"/>
      <c r="F1899" s="44"/>
      <c r="G1899" s="45">
        <v>1</v>
      </c>
      <c r="H1899" s="46"/>
      <c r="I1899" s="48"/>
    </row>
    <row r="1900" spans="2:9" x14ac:dyDescent="0.3">
      <c r="B1900" s="41"/>
      <c r="C1900" s="42"/>
      <c r="D1900" s="43"/>
      <c r="E1900" s="43"/>
      <c r="F1900" s="44"/>
      <c r="G1900" s="45">
        <v>1</v>
      </c>
      <c r="H1900" s="46"/>
      <c r="I1900" s="48"/>
    </row>
    <row r="1901" spans="2:9" x14ac:dyDescent="0.3">
      <c r="B1901" s="41"/>
      <c r="C1901" s="42"/>
      <c r="D1901" s="43"/>
      <c r="E1901" s="43"/>
      <c r="F1901" s="44"/>
      <c r="G1901" s="45">
        <v>1</v>
      </c>
      <c r="H1901" s="46"/>
      <c r="I1901" s="48"/>
    </row>
    <row r="1902" spans="2:9" x14ac:dyDescent="0.3">
      <c r="B1902" s="41"/>
      <c r="C1902" s="42"/>
      <c r="D1902" s="43"/>
      <c r="E1902" s="43"/>
      <c r="F1902" s="44"/>
      <c r="G1902" s="45">
        <v>1</v>
      </c>
      <c r="H1902" s="46"/>
      <c r="I1902" s="48"/>
    </row>
    <row r="1903" spans="2:9" x14ac:dyDescent="0.3">
      <c r="B1903" s="41"/>
      <c r="C1903" s="42"/>
      <c r="D1903" s="43"/>
      <c r="E1903" s="43"/>
      <c r="F1903" s="44"/>
      <c r="G1903" s="45">
        <v>1</v>
      </c>
      <c r="H1903" s="46"/>
      <c r="I1903" s="48"/>
    </row>
    <row r="1904" spans="2:9" x14ac:dyDescent="0.3">
      <c r="B1904" s="41"/>
      <c r="C1904" s="42"/>
      <c r="D1904" s="43"/>
      <c r="E1904" s="43"/>
      <c r="F1904" s="44"/>
      <c r="G1904" s="45">
        <v>1</v>
      </c>
      <c r="H1904" s="46"/>
      <c r="I1904" s="48"/>
    </row>
    <row r="1905" spans="2:9" x14ac:dyDescent="0.3">
      <c r="B1905" s="41"/>
      <c r="C1905" s="42"/>
      <c r="D1905" s="43"/>
      <c r="E1905" s="43"/>
      <c r="F1905" s="44"/>
      <c r="G1905" s="45">
        <v>1</v>
      </c>
      <c r="H1905" s="46"/>
      <c r="I1905" s="48"/>
    </row>
    <row r="1906" spans="2:9" x14ac:dyDescent="0.3">
      <c r="B1906" s="41"/>
      <c r="C1906" s="42"/>
      <c r="D1906" s="43"/>
      <c r="E1906" s="43"/>
      <c r="F1906" s="44"/>
      <c r="G1906" s="45">
        <v>1</v>
      </c>
      <c r="H1906" s="46"/>
      <c r="I1906" s="48"/>
    </row>
    <row r="1907" spans="2:9" x14ac:dyDescent="0.3">
      <c r="B1907" s="41"/>
      <c r="C1907" s="42"/>
      <c r="D1907" s="43"/>
      <c r="E1907" s="43"/>
      <c r="F1907" s="44"/>
      <c r="G1907" s="45">
        <v>1</v>
      </c>
      <c r="H1907" s="46"/>
      <c r="I1907" s="48"/>
    </row>
    <row r="1908" spans="2:9" x14ac:dyDescent="0.3">
      <c r="B1908" s="41"/>
      <c r="C1908" s="42"/>
      <c r="D1908" s="43"/>
      <c r="E1908" s="43"/>
      <c r="F1908" s="44"/>
      <c r="G1908" s="45">
        <v>1</v>
      </c>
      <c r="H1908" s="46"/>
      <c r="I1908" s="48"/>
    </row>
    <row r="1909" spans="2:9" x14ac:dyDescent="0.3">
      <c r="B1909" s="41"/>
      <c r="C1909" s="42"/>
      <c r="D1909" s="43"/>
      <c r="E1909" s="43"/>
      <c r="F1909" s="44"/>
      <c r="G1909" s="45">
        <v>1</v>
      </c>
      <c r="H1909" s="46"/>
      <c r="I1909" s="48"/>
    </row>
    <row r="1910" spans="2:9" x14ac:dyDescent="0.3">
      <c r="B1910" s="41"/>
      <c r="C1910" s="42"/>
      <c r="D1910" s="43"/>
      <c r="E1910" s="43"/>
      <c r="F1910" s="44"/>
      <c r="G1910" s="45">
        <v>1</v>
      </c>
      <c r="H1910" s="46"/>
      <c r="I1910" s="48"/>
    </row>
    <row r="1911" spans="2:9" x14ac:dyDescent="0.3">
      <c r="B1911" s="41"/>
      <c r="C1911" s="42"/>
      <c r="D1911" s="43"/>
      <c r="E1911" s="43"/>
      <c r="F1911" s="44"/>
      <c r="G1911" s="45">
        <v>1</v>
      </c>
      <c r="H1911" s="46"/>
      <c r="I1911" s="48"/>
    </row>
    <row r="1912" spans="2:9" x14ac:dyDescent="0.3">
      <c r="B1912" s="41"/>
      <c r="C1912" s="42"/>
      <c r="D1912" s="43"/>
      <c r="E1912" s="43"/>
      <c r="F1912" s="44"/>
      <c r="G1912" s="45">
        <v>1</v>
      </c>
      <c r="H1912" s="46"/>
      <c r="I1912" s="48"/>
    </row>
    <row r="1913" spans="2:9" x14ac:dyDescent="0.3">
      <c r="B1913" s="41"/>
      <c r="C1913" s="42"/>
      <c r="D1913" s="43"/>
      <c r="E1913" s="43"/>
      <c r="F1913" s="44"/>
      <c r="G1913" s="45"/>
      <c r="H1913" s="46"/>
      <c r="I1913" s="48"/>
    </row>
    <row r="1914" spans="2:9" x14ac:dyDescent="0.3">
      <c r="B1914" s="41"/>
      <c r="C1914" s="42"/>
      <c r="D1914" s="43"/>
      <c r="E1914" s="43"/>
      <c r="F1914" s="44"/>
      <c r="G1914" s="45">
        <v>1</v>
      </c>
      <c r="H1914" s="46"/>
      <c r="I1914" s="48"/>
    </row>
    <row r="1915" spans="2:9" x14ac:dyDescent="0.3">
      <c r="B1915" s="41"/>
      <c r="C1915" s="42"/>
      <c r="D1915" s="43"/>
      <c r="E1915" s="43"/>
      <c r="F1915" s="44"/>
      <c r="G1915" s="45">
        <v>1</v>
      </c>
      <c r="H1915" s="46"/>
      <c r="I1915" s="48"/>
    </row>
    <row r="1916" spans="2:9" x14ac:dyDescent="0.3">
      <c r="B1916" s="41"/>
      <c r="C1916" s="42"/>
      <c r="D1916" s="43"/>
      <c r="E1916" s="43"/>
      <c r="F1916" s="44"/>
      <c r="G1916" s="45">
        <v>1</v>
      </c>
      <c r="H1916" s="46"/>
      <c r="I1916" s="48"/>
    </row>
    <row r="1917" spans="2:9" x14ac:dyDescent="0.3">
      <c r="B1917" s="41"/>
      <c r="C1917" s="42"/>
      <c r="D1917" s="43"/>
      <c r="E1917" s="43"/>
      <c r="F1917" s="44"/>
      <c r="G1917" s="45">
        <v>1</v>
      </c>
      <c r="H1917" s="46"/>
      <c r="I1917" s="48"/>
    </row>
    <row r="1918" spans="2:9" x14ac:dyDescent="0.3">
      <c r="B1918" s="41"/>
      <c r="C1918" s="42"/>
      <c r="D1918" s="43"/>
      <c r="E1918" s="43"/>
      <c r="F1918" s="44"/>
      <c r="G1918" s="45">
        <v>1</v>
      </c>
      <c r="H1918" s="46"/>
      <c r="I1918" s="48"/>
    </row>
    <row r="1919" spans="2:9" x14ac:dyDescent="0.3">
      <c r="B1919" s="41"/>
      <c r="C1919" s="42"/>
      <c r="D1919" s="43"/>
      <c r="E1919" s="43"/>
      <c r="F1919" s="44"/>
      <c r="G1919" s="45">
        <v>1</v>
      </c>
      <c r="H1919" s="46"/>
      <c r="I1919" s="48"/>
    </row>
    <row r="1920" spans="2:9" x14ac:dyDescent="0.3">
      <c r="B1920" s="41"/>
      <c r="C1920" s="42"/>
      <c r="D1920" s="43"/>
      <c r="E1920" s="43"/>
      <c r="F1920" s="44"/>
      <c r="G1920" s="45">
        <v>1</v>
      </c>
      <c r="H1920" s="46"/>
      <c r="I1920" s="48"/>
    </row>
    <row r="1921" spans="2:9" x14ac:dyDescent="0.3">
      <c r="B1921" s="41"/>
      <c r="C1921" s="42"/>
      <c r="D1921" s="43"/>
      <c r="E1921" s="43"/>
      <c r="F1921" s="44"/>
      <c r="G1921" s="45">
        <v>1</v>
      </c>
      <c r="H1921" s="46"/>
      <c r="I1921" s="48"/>
    </row>
    <row r="1922" spans="2:9" x14ac:dyDescent="0.3">
      <c r="B1922" s="41"/>
      <c r="C1922" s="42"/>
      <c r="D1922" s="43"/>
      <c r="E1922" s="43"/>
      <c r="F1922" s="44"/>
      <c r="G1922" s="45">
        <v>1</v>
      </c>
      <c r="H1922" s="46"/>
      <c r="I1922" s="48"/>
    </row>
    <row r="1923" spans="2:9" x14ac:dyDescent="0.3">
      <c r="B1923" s="41"/>
      <c r="C1923" s="42"/>
      <c r="D1923" s="43"/>
      <c r="E1923" s="43"/>
      <c r="F1923" s="44"/>
      <c r="G1923" s="45">
        <v>1</v>
      </c>
      <c r="H1923" s="46"/>
      <c r="I1923" s="48"/>
    </row>
    <row r="1924" spans="2:9" x14ac:dyDescent="0.3">
      <c r="B1924" s="41"/>
      <c r="C1924" s="42"/>
      <c r="D1924" s="43"/>
      <c r="E1924" s="43"/>
      <c r="F1924" s="44"/>
      <c r="G1924" s="45">
        <v>1</v>
      </c>
      <c r="H1924" s="46"/>
      <c r="I1924" s="48"/>
    </row>
    <row r="1925" spans="2:9" x14ac:dyDescent="0.3">
      <c r="B1925" s="41"/>
      <c r="C1925" s="42"/>
      <c r="D1925" s="43"/>
      <c r="E1925" s="43"/>
      <c r="F1925" s="44"/>
      <c r="G1925" s="45">
        <v>1</v>
      </c>
      <c r="H1925" s="46"/>
      <c r="I1925" s="48"/>
    </row>
    <row r="1926" spans="2:9" x14ac:dyDescent="0.3">
      <c r="B1926" s="41"/>
      <c r="C1926" s="42"/>
      <c r="D1926" s="43"/>
      <c r="E1926" s="43"/>
      <c r="F1926" s="44"/>
      <c r="G1926" s="45">
        <v>1</v>
      </c>
      <c r="H1926" s="46"/>
      <c r="I1926" s="48"/>
    </row>
    <row r="1927" spans="2:9" x14ac:dyDescent="0.3">
      <c r="B1927" s="41"/>
      <c r="C1927" s="42"/>
      <c r="D1927" s="43"/>
      <c r="E1927" s="43"/>
      <c r="F1927" s="44"/>
      <c r="G1927" s="45">
        <v>1</v>
      </c>
      <c r="H1927" s="46"/>
      <c r="I1927" s="48"/>
    </row>
    <row r="1928" spans="2:9" x14ac:dyDescent="0.3">
      <c r="B1928" s="41"/>
      <c r="C1928" s="42"/>
      <c r="D1928" s="43"/>
      <c r="E1928" s="43"/>
      <c r="F1928" s="44"/>
      <c r="G1928" s="45"/>
      <c r="H1928" s="46"/>
      <c r="I1928" s="48"/>
    </row>
    <row r="1929" spans="2:9" x14ac:dyDescent="0.3">
      <c r="B1929" s="41"/>
      <c r="C1929" s="42"/>
      <c r="D1929" s="43"/>
      <c r="E1929" s="43"/>
      <c r="F1929" s="44"/>
      <c r="G1929" s="45">
        <v>1</v>
      </c>
      <c r="H1929" s="46"/>
      <c r="I1929" s="48"/>
    </row>
    <row r="1930" spans="2:9" x14ac:dyDescent="0.3">
      <c r="B1930" s="41"/>
      <c r="C1930" s="42"/>
      <c r="D1930" s="43"/>
      <c r="E1930" s="43"/>
      <c r="F1930" s="44"/>
      <c r="G1930" s="45">
        <v>1</v>
      </c>
      <c r="H1930" s="46"/>
      <c r="I1930" s="48"/>
    </row>
    <row r="1931" spans="2:9" x14ac:dyDescent="0.3">
      <c r="B1931" s="41"/>
      <c r="C1931" s="42"/>
      <c r="D1931" s="43"/>
      <c r="E1931" s="43"/>
      <c r="F1931" s="44"/>
      <c r="G1931" s="45">
        <v>1</v>
      </c>
      <c r="H1931" s="46"/>
      <c r="I1931" s="48"/>
    </row>
    <row r="1932" spans="2:9" x14ac:dyDescent="0.3">
      <c r="B1932" s="41"/>
      <c r="C1932" s="42"/>
      <c r="D1932" s="43"/>
      <c r="E1932" s="43"/>
      <c r="F1932" s="44"/>
      <c r="G1932" s="45">
        <v>1</v>
      </c>
      <c r="H1932" s="46"/>
      <c r="I1932" s="48"/>
    </row>
    <row r="1933" spans="2:9" x14ac:dyDescent="0.3">
      <c r="B1933" s="41"/>
      <c r="C1933" s="42"/>
      <c r="D1933" s="43"/>
      <c r="E1933" s="43"/>
      <c r="F1933" s="44"/>
      <c r="G1933" s="45">
        <v>1</v>
      </c>
      <c r="H1933" s="46"/>
      <c r="I1933" s="48"/>
    </row>
    <row r="1934" spans="2:9" x14ac:dyDescent="0.3">
      <c r="B1934" s="41"/>
      <c r="C1934" s="42"/>
      <c r="D1934" s="43"/>
      <c r="E1934" s="43"/>
      <c r="F1934" s="44"/>
      <c r="G1934" s="45">
        <v>1</v>
      </c>
      <c r="H1934" s="46"/>
      <c r="I1934" s="48"/>
    </row>
    <row r="1935" spans="2:9" x14ac:dyDescent="0.3">
      <c r="B1935" s="41"/>
      <c r="C1935" s="42"/>
      <c r="D1935" s="43"/>
      <c r="E1935" s="43"/>
      <c r="F1935" s="44"/>
      <c r="G1935" s="45">
        <v>1</v>
      </c>
      <c r="H1935" s="46"/>
      <c r="I1935" s="48"/>
    </row>
    <row r="1936" spans="2:9" x14ac:dyDescent="0.3">
      <c r="B1936" s="41"/>
      <c r="C1936" s="42"/>
      <c r="D1936" s="43"/>
      <c r="E1936" s="43"/>
      <c r="F1936" s="44"/>
      <c r="G1936" s="45">
        <v>1</v>
      </c>
      <c r="H1936" s="46"/>
      <c r="I1936" s="48"/>
    </row>
    <row r="1937" spans="2:9" x14ac:dyDescent="0.3">
      <c r="B1937" s="41"/>
      <c r="C1937" s="42"/>
      <c r="D1937" s="43"/>
      <c r="E1937" s="43"/>
      <c r="F1937" s="44"/>
      <c r="G1937" s="45">
        <v>1</v>
      </c>
      <c r="H1937" s="46"/>
      <c r="I1937" s="48"/>
    </row>
    <row r="1938" spans="2:9" x14ac:dyDescent="0.3">
      <c r="B1938" s="41"/>
      <c r="C1938" s="42"/>
      <c r="D1938" s="43"/>
      <c r="E1938" s="43"/>
      <c r="F1938" s="44"/>
      <c r="G1938" s="45">
        <v>1</v>
      </c>
      <c r="H1938" s="46"/>
      <c r="I1938" s="48"/>
    </row>
    <row r="1939" spans="2:9" x14ac:dyDescent="0.3">
      <c r="B1939" s="41"/>
      <c r="C1939" s="42"/>
      <c r="D1939" s="43"/>
      <c r="E1939" s="43"/>
      <c r="F1939" s="44"/>
      <c r="G1939" s="45">
        <v>1</v>
      </c>
      <c r="H1939" s="46"/>
      <c r="I1939" s="48"/>
    </row>
    <row r="1940" spans="2:9" x14ac:dyDescent="0.3">
      <c r="B1940" s="41"/>
      <c r="C1940" s="42"/>
      <c r="D1940" s="43"/>
      <c r="E1940" s="43"/>
      <c r="F1940" s="44"/>
      <c r="G1940" s="45">
        <v>1</v>
      </c>
      <c r="H1940" s="46"/>
      <c r="I1940" s="48"/>
    </row>
    <row r="1941" spans="2:9" x14ac:dyDescent="0.3">
      <c r="B1941" s="41"/>
      <c r="C1941" s="42"/>
      <c r="D1941" s="43"/>
      <c r="E1941" s="43"/>
      <c r="F1941" s="44"/>
      <c r="G1941" s="45">
        <v>1</v>
      </c>
      <c r="H1941" s="46"/>
      <c r="I1941" s="48"/>
    </row>
    <row r="1942" spans="2:9" x14ac:dyDescent="0.3">
      <c r="B1942" s="41"/>
      <c r="C1942" s="42"/>
      <c r="D1942" s="43"/>
      <c r="E1942" s="43"/>
      <c r="F1942" s="44"/>
      <c r="G1942" s="45">
        <v>1</v>
      </c>
      <c r="H1942" s="46"/>
      <c r="I1942" s="48"/>
    </row>
    <row r="1943" spans="2:9" x14ac:dyDescent="0.3">
      <c r="B1943" s="41"/>
      <c r="C1943" s="42"/>
      <c r="D1943" s="43"/>
      <c r="E1943" s="43"/>
      <c r="F1943" s="44"/>
      <c r="G1943" s="45">
        <v>1</v>
      </c>
      <c r="H1943" s="46"/>
      <c r="I1943" s="48"/>
    </row>
    <row r="1944" spans="2:9" x14ac:dyDescent="0.3">
      <c r="B1944" s="41"/>
      <c r="C1944" s="42"/>
      <c r="D1944" s="43"/>
      <c r="E1944" s="43"/>
      <c r="F1944" s="44"/>
      <c r="G1944" s="45"/>
      <c r="H1944" s="46"/>
      <c r="I1944" s="48"/>
    </row>
    <row r="1945" spans="2:9" x14ac:dyDescent="0.3">
      <c r="B1945" s="41"/>
      <c r="C1945" s="42"/>
      <c r="D1945" s="43"/>
      <c r="E1945" s="43"/>
      <c r="F1945" s="44"/>
      <c r="G1945" s="45">
        <v>1</v>
      </c>
      <c r="H1945" s="46"/>
      <c r="I1945" s="48"/>
    </row>
    <row r="1946" spans="2:9" x14ac:dyDescent="0.3">
      <c r="B1946" s="41"/>
      <c r="C1946" s="42"/>
      <c r="D1946" s="43"/>
      <c r="E1946" s="43"/>
      <c r="F1946" s="44"/>
      <c r="G1946" s="45">
        <v>1</v>
      </c>
      <c r="H1946" s="46"/>
      <c r="I1946" s="48"/>
    </row>
    <row r="1947" spans="2:9" x14ac:dyDescent="0.3">
      <c r="B1947" s="41"/>
      <c r="C1947" s="42"/>
      <c r="D1947" s="43"/>
      <c r="E1947" s="43"/>
      <c r="F1947" s="44"/>
      <c r="G1947" s="45">
        <v>1</v>
      </c>
      <c r="H1947" s="46"/>
      <c r="I1947" s="48"/>
    </row>
    <row r="1948" spans="2:9" x14ac:dyDescent="0.3">
      <c r="B1948" s="41"/>
      <c r="C1948" s="42"/>
      <c r="D1948" s="43"/>
      <c r="E1948" s="43"/>
      <c r="F1948" s="44"/>
      <c r="G1948" s="45">
        <v>1</v>
      </c>
      <c r="H1948" s="46"/>
      <c r="I1948" s="48"/>
    </row>
    <row r="1949" spans="2:9" x14ac:dyDescent="0.3">
      <c r="B1949" s="41"/>
      <c r="C1949" s="42"/>
      <c r="D1949" s="43"/>
      <c r="E1949" s="43"/>
      <c r="F1949" s="44"/>
      <c r="G1949" s="45">
        <v>1</v>
      </c>
      <c r="H1949" s="46"/>
      <c r="I1949" s="48"/>
    </row>
    <row r="1950" spans="2:9" x14ac:dyDescent="0.3">
      <c r="B1950" s="41"/>
      <c r="C1950" s="42"/>
      <c r="D1950" s="43"/>
      <c r="E1950" s="43"/>
      <c r="F1950" s="44"/>
      <c r="G1950" s="45">
        <v>1</v>
      </c>
      <c r="H1950" s="46"/>
      <c r="I1950" s="48"/>
    </row>
    <row r="1951" spans="2:9" x14ac:dyDescent="0.3">
      <c r="B1951" s="41"/>
      <c r="C1951" s="42"/>
      <c r="D1951" s="43"/>
      <c r="E1951" s="43"/>
      <c r="F1951" s="44"/>
      <c r="G1951" s="45">
        <v>1</v>
      </c>
      <c r="H1951" s="46"/>
      <c r="I1951" s="48"/>
    </row>
    <row r="1952" spans="2:9" x14ac:dyDescent="0.3">
      <c r="B1952" s="41"/>
      <c r="C1952" s="42"/>
      <c r="D1952" s="43"/>
      <c r="E1952" s="43"/>
      <c r="F1952" s="44"/>
      <c r="G1952" s="45">
        <v>1</v>
      </c>
      <c r="H1952" s="46"/>
      <c r="I1952" s="48"/>
    </row>
    <row r="1953" spans="2:9" x14ac:dyDescent="0.3">
      <c r="B1953" s="41"/>
      <c r="C1953" s="42"/>
      <c r="D1953" s="43"/>
      <c r="E1953" s="43"/>
      <c r="F1953" s="44"/>
      <c r="G1953" s="45">
        <v>1</v>
      </c>
      <c r="H1953" s="46"/>
      <c r="I1953" s="48"/>
    </row>
    <row r="1954" spans="2:9" x14ac:dyDescent="0.3">
      <c r="B1954" s="41"/>
      <c r="C1954" s="42"/>
      <c r="D1954" s="43"/>
      <c r="E1954" s="43"/>
      <c r="F1954" s="44"/>
      <c r="G1954" s="45">
        <v>1</v>
      </c>
      <c r="H1954" s="46"/>
      <c r="I1954" s="48"/>
    </row>
    <row r="1955" spans="2:9" x14ac:dyDescent="0.3">
      <c r="B1955" s="41"/>
      <c r="C1955" s="42"/>
      <c r="D1955" s="43"/>
      <c r="E1955" s="43"/>
      <c r="F1955" s="44"/>
      <c r="G1955" s="45">
        <v>1</v>
      </c>
      <c r="H1955" s="46"/>
      <c r="I1955" s="48"/>
    </row>
    <row r="1956" spans="2:9" x14ac:dyDescent="0.3">
      <c r="B1956" s="41"/>
      <c r="C1956" s="42"/>
      <c r="D1956" s="43"/>
      <c r="E1956" s="43"/>
      <c r="F1956" s="44"/>
      <c r="G1956" s="45">
        <v>1</v>
      </c>
      <c r="H1956" s="46"/>
      <c r="I1956" s="48"/>
    </row>
    <row r="1957" spans="2:9" x14ac:dyDescent="0.3">
      <c r="B1957" s="41"/>
      <c r="C1957" s="42"/>
      <c r="D1957" s="43"/>
      <c r="E1957" s="43"/>
      <c r="F1957" s="44"/>
      <c r="G1957" s="45">
        <v>1</v>
      </c>
      <c r="H1957" s="46"/>
      <c r="I1957" s="48"/>
    </row>
    <row r="1958" spans="2:9" x14ac:dyDescent="0.3">
      <c r="B1958" s="41"/>
      <c r="C1958" s="42"/>
      <c r="D1958" s="43"/>
      <c r="E1958" s="43"/>
      <c r="F1958" s="44"/>
      <c r="G1958" s="45">
        <v>1</v>
      </c>
      <c r="H1958" s="46"/>
      <c r="I1958" s="48"/>
    </row>
    <row r="1959" spans="2:9" x14ac:dyDescent="0.3">
      <c r="B1959" s="41"/>
      <c r="C1959" s="42"/>
      <c r="D1959" s="43"/>
      <c r="E1959" s="43"/>
      <c r="F1959" s="44"/>
      <c r="G1959" s="45">
        <v>1</v>
      </c>
      <c r="H1959" s="46"/>
      <c r="I1959" s="48"/>
    </row>
    <row r="1960" spans="2:9" x14ac:dyDescent="0.3">
      <c r="B1960" s="41"/>
      <c r="C1960" s="42"/>
      <c r="D1960" s="43"/>
      <c r="E1960" s="43"/>
      <c r="F1960" s="44"/>
      <c r="G1960" s="45">
        <v>1</v>
      </c>
      <c r="H1960" s="46"/>
      <c r="I1960" s="48"/>
    </row>
    <row r="1961" spans="2:9" x14ac:dyDescent="0.3">
      <c r="B1961" s="41"/>
      <c r="C1961" s="42"/>
      <c r="D1961" s="43"/>
      <c r="E1961" s="43"/>
      <c r="F1961" s="44"/>
      <c r="G1961" s="45"/>
      <c r="H1961" s="46"/>
      <c r="I1961" s="48"/>
    </row>
    <row r="1962" spans="2:9" x14ac:dyDescent="0.3">
      <c r="B1962" s="41"/>
      <c r="C1962" s="42"/>
      <c r="D1962" s="43"/>
      <c r="E1962" s="43"/>
      <c r="F1962" s="44"/>
      <c r="G1962" s="45">
        <v>1</v>
      </c>
      <c r="H1962" s="46"/>
      <c r="I1962" s="48"/>
    </row>
    <row r="1963" spans="2:9" x14ac:dyDescent="0.3">
      <c r="B1963" s="41"/>
      <c r="C1963" s="42"/>
      <c r="D1963" s="43"/>
      <c r="E1963" s="43"/>
      <c r="F1963" s="44"/>
      <c r="G1963" s="45">
        <v>1</v>
      </c>
      <c r="H1963" s="46"/>
      <c r="I1963" s="48"/>
    </row>
    <row r="1964" spans="2:9" x14ac:dyDescent="0.3">
      <c r="B1964" s="41"/>
      <c r="C1964" s="42"/>
      <c r="D1964" s="43"/>
      <c r="E1964" s="43"/>
      <c r="F1964" s="44"/>
      <c r="G1964" s="45">
        <v>1</v>
      </c>
      <c r="H1964" s="46"/>
      <c r="I1964" s="48"/>
    </row>
    <row r="1965" spans="2:9" x14ac:dyDescent="0.3">
      <c r="B1965" s="41"/>
      <c r="C1965" s="42"/>
      <c r="D1965" s="43"/>
      <c r="E1965" s="43"/>
      <c r="F1965" s="44"/>
      <c r="G1965" s="45">
        <v>1</v>
      </c>
      <c r="H1965" s="46"/>
      <c r="I1965" s="48"/>
    </row>
    <row r="1966" spans="2:9" x14ac:dyDescent="0.3">
      <c r="B1966" s="41"/>
      <c r="C1966" s="42"/>
      <c r="D1966" s="43"/>
      <c r="E1966" s="43"/>
      <c r="F1966" s="44"/>
      <c r="G1966" s="45">
        <v>1</v>
      </c>
      <c r="H1966" s="46"/>
      <c r="I1966" s="48"/>
    </row>
    <row r="1967" spans="2:9" x14ac:dyDescent="0.3">
      <c r="B1967" s="41"/>
      <c r="C1967" s="42"/>
      <c r="D1967" s="43"/>
      <c r="E1967" s="43"/>
      <c r="F1967" s="44"/>
      <c r="G1967" s="45">
        <v>1</v>
      </c>
      <c r="H1967" s="46"/>
      <c r="I1967" s="48"/>
    </row>
    <row r="1968" spans="2:9" x14ac:dyDescent="0.3">
      <c r="B1968" s="41"/>
      <c r="C1968" s="42"/>
      <c r="D1968" s="43"/>
      <c r="E1968" s="43"/>
      <c r="F1968" s="44"/>
      <c r="G1968" s="45">
        <v>1</v>
      </c>
      <c r="H1968" s="46"/>
      <c r="I1968" s="48"/>
    </row>
    <row r="1969" spans="2:9" x14ac:dyDescent="0.3">
      <c r="B1969" s="41"/>
      <c r="C1969" s="42"/>
      <c r="D1969" s="43"/>
      <c r="E1969" s="43"/>
      <c r="F1969" s="44"/>
      <c r="G1969" s="45">
        <v>1</v>
      </c>
      <c r="H1969" s="46"/>
      <c r="I1969" s="48"/>
    </row>
    <row r="1970" spans="2:9" x14ac:dyDescent="0.3">
      <c r="B1970" s="41"/>
      <c r="C1970" s="42"/>
      <c r="D1970" s="43"/>
      <c r="E1970" s="43"/>
      <c r="F1970" s="44"/>
      <c r="G1970" s="45">
        <v>1</v>
      </c>
      <c r="H1970" s="46"/>
      <c r="I1970" s="48"/>
    </row>
    <row r="1971" spans="2:9" x14ac:dyDescent="0.3">
      <c r="B1971" s="41"/>
      <c r="C1971" s="42"/>
      <c r="D1971" s="43"/>
      <c r="E1971" s="43"/>
      <c r="F1971" s="44"/>
      <c r="G1971" s="45">
        <v>1</v>
      </c>
      <c r="H1971" s="46"/>
      <c r="I1971" s="48"/>
    </row>
    <row r="1972" spans="2:9" x14ac:dyDescent="0.3">
      <c r="B1972" s="41"/>
      <c r="C1972" s="42"/>
      <c r="D1972" s="43"/>
      <c r="E1972" s="43"/>
      <c r="F1972" s="44"/>
      <c r="G1972" s="45"/>
      <c r="H1972" s="46"/>
      <c r="I1972" s="48"/>
    </row>
    <row r="1973" spans="2:9" x14ac:dyDescent="0.3">
      <c r="B1973" s="41"/>
      <c r="C1973" s="42"/>
      <c r="D1973" s="43"/>
      <c r="E1973" s="43"/>
      <c r="F1973" s="44"/>
      <c r="G1973" s="45">
        <v>1</v>
      </c>
      <c r="H1973" s="46"/>
      <c r="I1973" s="48"/>
    </row>
    <row r="1974" spans="2:9" x14ac:dyDescent="0.3">
      <c r="B1974" s="41"/>
      <c r="C1974" s="42"/>
      <c r="D1974" s="43"/>
      <c r="E1974" s="43"/>
      <c r="F1974" s="44"/>
      <c r="G1974" s="45">
        <v>1</v>
      </c>
      <c r="H1974" s="46"/>
      <c r="I1974" s="48"/>
    </row>
    <row r="1975" spans="2:9" x14ac:dyDescent="0.3">
      <c r="B1975" s="41"/>
      <c r="C1975" s="42"/>
      <c r="D1975" s="43"/>
      <c r="E1975" s="43"/>
      <c r="F1975" s="44"/>
      <c r="G1975" s="45">
        <v>1</v>
      </c>
      <c r="H1975" s="46"/>
      <c r="I1975" s="48"/>
    </row>
    <row r="1976" spans="2:9" x14ac:dyDescent="0.3">
      <c r="B1976" s="41"/>
      <c r="C1976" s="42"/>
      <c r="D1976" s="43"/>
      <c r="E1976" s="43"/>
      <c r="F1976" s="44"/>
      <c r="G1976" s="45">
        <v>1</v>
      </c>
      <c r="H1976" s="46"/>
      <c r="I1976" s="48"/>
    </row>
    <row r="1977" spans="2:9" x14ac:dyDescent="0.3">
      <c r="B1977" s="41"/>
      <c r="C1977" s="42"/>
      <c r="D1977" s="43"/>
      <c r="E1977" s="43"/>
      <c r="F1977" s="44"/>
      <c r="G1977" s="45">
        <v>1</v>
      </c>
      <c r="H1977" s="46"/>
      <c r="I1977" s="48"/>
    </row>
    <row r="1978" spans="2:9" x14ac:dyDescent="0.3">
      <c r="B1978" s="41"/>
      <c r="C1978" s="42"/>
      <c r="D1978" s="43"/>
      <c r="E1978" s="43"/>
      <c r="F1978" s="44"/>
      <c r="G1978" s="45">
        <v>1</v>
      </c>
      <c r="H1978" s="46"/>
      <c r="I1978" s="48"/>
    </row>
    <row r="1979" spans="2:9" x14ac:dyDescent="0.3">
      <c r="B1979" s="41"/>
      <c r="C1979" s="42"/>
      <c r="D1979" s="43"/>
      <c r="E1979" s="43"/>
      <c r="F1979" s="44"/>
      <c r="G1979" s="45">
        <v>1</v>
      </c>
      <c r="H1979" s="46"/>
      <c r="I1979" s="48"/>
    </row>
    <row r="1980" spans="2:9" x14ac:dyDescent="0.3">
      <c r="B1980" s="41"/>
      <c r="C1980" s="42"/>
      <c r="D1980" s="43"/>
      <c r="E1980" s="43"/>
      <c r="F1980" s="44"/>
      <c r="G1980" s="45">
        <v>1</v>
      </c>
      <c r="H1980" s="46"/>
      <c r="I1980" s="48"/>
    </row>
    <row r="1981" spans="2:9" x14ac:dyDescent="0.3">
      <c r="B1981" s="41"/>
      <c r="C1981" s="42"/>
      <c r="D1981" s="43"/>
      <c r="E1981" s="43"/>
      <c r="F1981" s="44"/>
      <c r="G1981" s="45">
        <v>1</v>
      </c>
      <c r="H1981" s="46"/>
      <c r="I1981" s="48"/>
    </row>
    <row r="1982" spans="2:9" x14ac:dyDescent="0.3">
      <c r="B1982" s="41"/>
      <c r="C1982" s="42"/>
      <c r="D1982" s="43"/>
      <c r="E1982" s="43"/>
      <c r="F1982" s="44"/>
      <c r="G1982" s="45">
        <v>1</v>
      </c>
      <c r="H1982" s="46"/>
      <c r="I1982" s="48"/>
    </row>
    <row r="1983" spans="2:9" x14ac:dyDescent="0.3">
      <c r="B1983" s="41"/>
      <c r="C1983" s="42"/>
      <c r="D1983" s="43"/>
      <c r="E1983" s="43"/>
      <c r="F1983" s="44"/>
      <c r="G1983" s="45">
        <v>1</v>
      </c>
      <c r="H1983" s="46"/>
      <c r="I1983" s="48"/>
    </row>
    <row r="1984" spans="2:9" x14ac:dyDescent="0.3">
      <c r="B1984" s="41"/>
      <c r="C1984" s="42"/>
      <c r="D1984" s="43"/>
      <c r="E1984" s="43"/>
      <c r="F1984" s="44"/>
      <c r="G1984" s="45">
        <v>1</v>
      </c>
      <c r="H1984" s="46"/>
      <c r="I1984" s="48"/>
    </row>
    <row r="1985" spans="2:9" x14ac:dyDescent="0.3">
      <c r="B1985" s="41"/>
      <c r="C1985" s="42"/>
      <c r="D1985" s="43"/>
      <c r="E1985" s="43"/>
      <c r="F1985" s="44"/>
      <c r="G1985" s="45"/>
      <c r="H1985" s="46"/>
      <c r="I1985" s="48"/>
    </row>
    <row r="1986" spans="2:9" x14ac:dyDescent="0.3">
      <c r="B1986" s="41"/>
      <c r="C1986" s="42"/>
      <c r="D1986" s="43"/>
      <c r="E1986" s="43"/>
      <c r="F1986" s="44"/>
      <c r="G1986" s="45">
        <v>1</v>
      </c>
      <c r="H1986" s="46"/>
      <c r="I1986" s="48"/>
    </row>
    <row r="1987" spans="2:9" x14ac:dyDescent="0.3">
      <c r="B1987" s="41"/>
      <c r="C1987" s="42"/>
      <c r="D1987" s="43"/>
      <c r="E1987" s="43"/>
      <c r="F1987" s="44"/>
      <c r="G1987" s="45">
        <v>1</v>
      </c>
      <c r="H1987" s="46"/>
      <c r="I1987" s="48"/>
    </row>
    <row r="1988" spans="2:9" x14ac:dyDescent="0.3">
      <c r="B1988" s="41"/>
      <c r="C1988" s="42"/>
      <c r="D1988" s="43"/>
      <c r="E1988" s="43"/>
      <c r="F1988" s="44"/>
      <c r="G1988" s="45">
        <v>0.98799999999999999</v>
      </c>
      <c r="H1988" s="46"/>
      <c r="I1988" s="48"/>
    </row>
    <row r="1989" spans="2:9" x14ac:dyDescent="0.3">
      <c r="B1989" s="41"/>
      <c r="C1989" s="42"/>
      <c r="D1989" s="43"/>
      <c r="E1989" s="43"/>
      <c r="F1989" s="44"/>
      <c r="G1989" s="45">
        <v>0.98</v>
      </c>
      <c r="H1989" s="46"/>
      <c r="I1989" s="48"/>
    </row>
    <row r="1990" spans="2:9" x14ac:dyDescent="0.3">
      <c r="B1990" s="41"/>
      <c r="C1990" s="42"/>
      <c r="D1990" s="43"/>
      <c r="E1990" s="43"/>
      <c r="F1990" s="44"/>
      <c r="G1990" s="45">
        <v>0.99</v>
      </c>
      <c r="H1990" s="46"/>
      <c r="I1990" s="48"/>
    </row>
    <row r="1991" spans="2:9" x14ac:dyDescent="0.3">
      <c r="B1991" s="41"/>
      <c r="C1991" s="42"/>
      <c r="D1991" s="43"/>
      <c r="E1991" s="43"/>
      <c r="F1991" s="44"/>
      <c r="G1991" s="45">
        <v>0.99</v>
      </c>
      <c r="H1991" s="46"/>
      <c r="I1991" s="48"/>
    </row>
    <row r="1992" spans="2:9" x14ac:dyDescent="0.3">
      <c r="B1992" s="41"/>
      <c r="C1992" s="42"/>
      <c r="D1992" s="43"/>
      <c r="E1992" s="43"/>
      <c r="F1992" s="44"/>
      <c r="G1992" s="45">
        <v>0.98</v>
      </c>
      <c r="H1992" s="46"/>
      <c r="I1992" s="48"/>
    </row>
    <row r="1993" spans="2:9" x14ac:dyDescent="0.3">
      <c r="B1993" s="41"/>
      <c r="C1993" s="42"/>
      <c r="D1993" s="43"/>
      <c r="E1993" s="43"/>
      <c r="F1993" s="44"/>
      <c r="G1993" s="45"/>
      <c r="H1993" s="46"/>
      <c r="I1993" s="48"/>
    </row>
    <row r="1994" spans="2:9" x14ac:dyDescent="0.3">
      <c r="B1994" s="41"/>
      <c r="C1994" s="42"/>
      <c r="D1994" s="43"/>
      <c r="E1994" s="43"/>
      <c r="F1994" s="44"/>
      <c r="G1994" s="45">
        <v>1</v>
      </c>
      <c r="H1994" s="46"/>
      <c r="I1994" s="48"/>
    </row>
    <row r="1995" spans="2:9" x14ac:dyDescent="0.3">
      <c r="B1995" s="41"/>
      <c r="C1995" s="42"/>
      <c r="D1995" s="43"/>
      <c r="E1995" s="43"/>
      <c r="F1995" s="44"/>
      <c r="G1995" s="45">
        <v>1</v>
      </c>
      <c r="H1995" s="46"/>
      <c r="I1995" s="48"/>
    </row>
    <row r="1996" spans="2:9" x14ac:dyDescent="0.3">
      <c r="B1996" s="41"/>
      <c r="C1996" s="42"/>
      <c r="D1996" s="43"/>
      <c r="E1996" s="43"/>
      <c r="F1996" s="44"/>
      <c r="G1996" s="45">
        <v>1</v>
      </c>
      <c r="H1996" s="46"/>
      <c r="I1996" s="48"/>
    </row>
    <row r="1997" spans="2:9" x14ac:dyDescent="0.3">
      <c r="B1997" s="41"/>
      <c r="C1997" s="42"/>
      <c r="D1997" s="43"/>
      <c r="E1997" s="43"/>
      <c r="F1997" s="44"/>
      <c r="G1997" s="45">
        <v>1</v>
      </c>
      <c r="H1997" s="46"/>
      <c r="I1997" s="48"/>
    </row>
    <row r="1998" spans="2:9" x14ac:dyDescent="0.3">
      <c r="B1998" s="41"/>
      <c r="C1998" s="42"/>
      <c r="D1998" s="43"/>
      <c r="E1998" s="43"/>
      <c r="F1998" s="44"/>
      <c r="G1998" s="45">
        <v>1</v>
      </c>
      <c r="H1998" s="46"/>
      <c r="I1998" s="48"/>
    </row>
    <row r="1999" spans="2:9" x14ac:dyDescent="0.3">
      <c r="B1999" s="41"/>
      <c r="C1999" s="42"/>
      <c r="D1999" s="43"/>
      <c r="E1999" s="43"/>
      <c r="F1999" s="44"/>
      <c r="G1999" s="45">
        <v>1</v>
      </c>
      <c r="H1999" s="46"/>
      <c r="I1999" s="48"/>
    </row>
    <row r="2000" spans="2:9" x14ac:dyDescent="0.3">
      <c r="B2000" s="41"/>
      <c r="C2000" s="42"/>
      <c r="D2000" s="43"/>
      <c r="E2000" s="43"/>
      <c r="F2000" s="44"/>
      <c r="G2000" s="45">
        <v>1</v>
      </c>
      <c r="H2000" s="46"/>
      <c r="I2000" s="48"/>
    </row>
    <row r="2001" spans="2:9" x14ac:dyDescent="0.3">
      <c r="B2001" s="41"/>
      <c r="C2001" s="42"/>
      <c r="D2001" s="43"/>
      <c r="E2001" s="43"/>
      <c r="F2001" s="44"/>
      <c r="G2001" s="45">
        <v>1</v>
      </c>
      <c r="H2001" s="46"/>
      <c r="I2001" s="48"/>
    </row>
    <row r="2002" spans="2:9" x14ac:dyDescent="0.3">
      <c r="B2002" s="41"/>
      <c r="C2002" s="42"/>
      <c r="D2002" s="43"/>
      <c r="E2002" s="43"/>
      <c r="F2002" s="44"/>
      <c r="G2002" s="45">
        <v>1</v>
      </c>
      <c r="H2002" s="46"/>
      <c r="I2002" s="48"/>
    </row>
    <row r="2003" spans="2:9" x14ac:dyDescent="0.3">
      <c r="B2003" s="41"/>
      <c r="C2003" s="42"/>
      <c r="D2003" s="43"/>
      <c r="E2003" s="43"/>
      <c r="F2003" s="44"/>
      <c r="G2003" s="45">
        <v>1</v>
      </c>
      <c r="H2003" s="46"/>
      <c r="I2003" s="48"/>
    </row>
    <row r="2004" spans="2:9" x14ac:dyDescent="0.3">
      <c r="B2004" s="41"/>
      <c r="C2004" s="42"/>
      <c r="D2004" s="43"/>
      <c r="E2004" s="43"/>
      <c r="F2004" s="44"/>
      <c r="G2004" s="45">
        <v>1</v>
      </c>
      <c r="H2004" s="46"/>
      <c r="I2004" s="48"/>
    </row>
    <row r="2005" spans="2:9" x14ac:dyDescent="0.3">
      <c r="B2005" s="41"/>
      <c r="C2005" s="42"/>
      <c r="D2005" s="43"/>
      <c r="E2005" s="43"/>
      <c r="F2005" s="44"/>
      <c r="G2005" s="45">
        <v>1</v>
      </c>
      <c r="H2005" s="46"/>
      <c r="I2005" s="48"/>
    </row>
    <row r="2006" spans="2:9" x14ac:dyDescent="0.3">
      <c r="B2006" s="41"/>
      <c r="C2006" s="42"/>
      <c r="D2006" s="43"/>
      <c r="E2006" s="43"/>
      <c r="F2006" s="44"/>
      <c r="G2006" s="45">
        <v>1</v>
      </c>
      <c r="H2006" s="46"/>
      <c r="I2006" s="48"/>
    </row>
    <row r="2007" spans="2:9" x14ac:dyDescent="0.3">
      <c r="B2007" s="41"/>
      <c r="C2007" s="42"/>
      <c r="D2007" s="43"/>
      <c r="E2007" s="43"/>
      <c r="F2007" s="44"/>
      <c r="G2007" s="45">
        <v>1</v>
      </c>
      <c r="H2007" s="46"/>
      <c r="I2007" s="48"/>
    </row>
    <row r="2008" spans="2:9" x14ac:dyDescent="0.3">
      <c r="B2008" s="41"/>
      <c r="C2008" s="42"/>
      <c r="D2008" s="43"/>
      <c r="E2008" s="43"/>
      <c r="F2008" s="44"/>
      <c r="G2008" s="45">
        <v>1</v>
      </c>
      <c r="H2008" s="46"/>
      <c r="I2008" s="48"/>
    </row>
    <row r="2009" spans="2:9" x14ac:dyDescent="0.3">
      <c r="B2009" s="41"/>
      <c r="C2009" s="42"/>
      <c r="D2009" s="43"/>
      <c r="E2009" s="43"/>
      <c r="F2009" s="44"/>
      <c r="G2009" s="45"/>
      <c r="H2009" s="46"/>
      <c r="I2009" s="48"/>
    </row>
    <row r="2010" spans="2:9" x14ac:dyDescent="0.3">
      <c r="B2010" s="41"/>
      <c r="C2010" s="42"/>
      <c r="D2010" s="43"/>
      <c r="E2010" s="43"/>
      <c r="F2010" s="44"/>
      <c r="G2010" s="45">
        <v>1</v>
      </c>
      <c r="H2010" s="46"/>
      <c r="I2010" s="48"/>
    </row>
    <row r="2011" spans="2:9" x14ac:dyDescent="0.3">
      <c r="B2011" s="41"/>
      <c r="C2011" s="42"/>
      <c r="D2011" s="43"/>
      <c r="E2011" s="43"/>
      <c r="F2011" s="44"/>
      <c r="G2011" s="45">
        <v>1</v>
      </c>
      <c r="H2011" s="46"/>
      <c r="I2011" s="48"/>
    </row>
    <row r="2012" spans="2:9" x14ac:dyDescent="0.3">
      <c r="B2012" s="41"/>
      <c r="C2012" s="42"/>
      <c r="D2012" s="43"/>
      <c r="E2012" s="43"/>
      <c r="F2012" s="44"/>
      <c r="G2012" s="45">
        <v>1</v>
      </c>
      <c r="H2012" s="46"/>
      <c r="I2012" s="48"/>
    </row>
    <row r="2013" spans="2:9" x14ac:dyDescent="0.3">
      <c r="B2013" s="41"/>
      <c r="C2013" s="42"/>
      <c r="D2013" s="43"/>
      <c r="E2013" s="43"/>
      <c r="F2013" s="44"/>
      <c r="G2013" s="45">
        <v>1</v>
      </c>
      <c r="H2013" s="46"/>
      <c r="I2013" s="48"/>
    </row>
    <row r="2014" spans="2:9" x14ac:dyDescent="0.3">
      <c r="B2014" s="41"/>
      <c r="C2014" s="42"/>
      <c r="D2014" s="43"/>
      <c r="E2014" s="43"/>
      <c r="F2014" s="44"/>
      <c r="G2014" s="45">
        <v>1</v>
      </c>
      <c r="H2014" s="46"/>
      <c r="I2014" s="48"/>
    </row>
    <row r="2015" spans="2:9" x14ac:dyDescent="0.3">
      <c r="B2015" s="41"/>
      <c r="C2015" s="42"/>
      <c r="D2015" s="43"/>
      <c r="E2015" s="43"/>
      <c r="F2015" s="44"/>
      <c r="G2015" s="45">
        <v>1</v>
      </c>
      <c r="H2015" s="46"/>
      <c r="I2015" s="48"/>
    </row>
    <row r="2016" spans="2:9" x14ac:dyDescent="0.3">
      <c r="B2016" s="41"/>
      <c r="C2016" s="42"/>
      <c r="D2016" s="43"/>
      <c r="E2016" s="43"/>
      <c r="F2016" s="44"/>
      <c r="G2016" s="45">
        <v>1</v>
      </c>
      <c r="H2016" s="46"/>
      <c r="I2016" s="48"/>
    </row>
    <row r="2017" spans="2:9" x14ac:dyDescent="0.3">
      <c r="B2017" s="41"/>
      <c r="C2017" s="42"/>
      <c r="D2017" s="43"/>
      <c r="E2017" s="43"/>
      <c r="F2017" s="44"/>
      <c r="G2017" s="45"/>
      <c r="H2017" s="46"/>
      <c r="I2017" s="48"/>
    </row>
    <row r="2018" spans="2:9" x14ac:dyDescent="0.3">
      <c r="B2018" s="41"/>
      <c r="C2018" s="42"/>
      <c r="D2018" s="43"/>
      <c r="E2018" s="43"/>
      <c r="F2018" s="44"/>
      <c r="G2018" s="45">
        <v>1</v>
      </c>
      <c r="H2018" s="46"/>
      <c r="I2018" s="48"/>
    </row>
    <row r="2019" spans="2:9" x14ac:dyDescent="0.3">
      <c r="B2019" s="41"/>
      <c r="C2019" s="42"/>
      <c r="D2019" s="43"/>
      <c r="E2019" s="43"/>
      <c r="F2019" s="44"/>
      <c r="G2019" s="45">
        <v>1</v>
      </c>
      <c r="H2019" s="46"/>
      <c r="I2019" s="48"/>
    </row>
    <row r="2020" spans="2:9" x14ac:dyDescent="0.3">
      <c r="B2020" s="41"/>
      <c r="C2020" s="42"/>
      <c r="D2020" s="43"/>
      <c r="E2020" s="43"/>
      <c r="F2020" s="44"/>
      <c r="G2020" s="45">
        <v>1</v>
      </c>
      <c r="H2020" s="46"/>
      <c r="I2020" s="48"/>
    </row>
    <row r="2021" spans="2:9" x14ac:dyDescent="0.3">
      <c r="B2021" s="41"/>
      <c r="C2021" s="42"/>
      <c r="D2021" s="43"/>
      <c r="E2021" s="43"/>
      <c r="F2021" s="44"/>
      <c r="G2021" s="45">
        <v>1</v>
      </c>
      <c r="H2021" s="46"/>
      <c r="I2021" s="48"/>
    </row>
    <row r="2022" spans="2:9" x14ac:dyDescent="0.3">
      <c r="B2022" s="41"/>
      <c r="C2022" s="42"/>
      <c r="D2022" s="43"/>
      <c r="E2022" s="43"/>
      <c r="F2022" s="44"/>
      <c r="G2022" s="45">
        <v>1</v>
      </c>
      <c r="H2022" s="46"/>
      <c r="I2022" s="48"/>
    </row>
    <row r="2023" spans="2:9" x14ac:dyDescent="0.3">
      <c r="B2023" s="41"/>
      <c r="C2023" s="42"/>
      <c r="D2023" s="43"/>
      <c r="E2023" s="43"/>
      <c r="F2023" s="44"/>
      <c r="G2023" s="45">
        <v>1</v>
      </c>
      <c r="H2023" s="46"/>
      <c r="I2023" s="48"/>
    </row>
    <row r="2024" spans="2:9" x14ac:dyDescent="0.3">
      <c r="B2024" s="41"/>
      <c r="C2024" s="42"/>
      <c r="D2024" s="43"/>
      <c r="E2024" s="43"/>
      <c r="F2024" s="44"/>
      <c r="G2024" s="45">
        <v>1</v>
      </c>
      <c r="H2024" s="46"/>
      <c r="I2024" s="48"/>
    </row>
    <row r="2025" spans="2:9" x14ac:dyDescent="0.3">
      <c r="B2025" s="41"/>
      <c r="C2025" s="42"/>
      <c r="D2025" s="43"/>
      <c r="E2025" s="43"/>
      <c r="F2025" s="44"/>
      <c r="G2025" s="45">
        <v>1</v>
      </c>
      <c r="H2025" s="46"/>
      <c r="I2025" s="48"/>
    </row>
    <row r="2026" spans="2:9" x14ac:dyDescent="0.3">
      <c r="B2026" s="41"/>
      <c r="C2026" s="42"/>
      <c r="D2026" s="43"/>
      <c r="E2026" s="43"/>
      <c r="F2026" s="44"/>
      <c r="G2026" s="45">
        <v>1</v>
      </c>
      <c r="H2026" s="46"/>
      <c r="I2026" s="48"/>
    </row>
    <row r="2027" spans="2:9" x14ac:dyDescent="0.3">
      <c r="B2027" s="41"/>
      <c r="C2027" s="42"/>
      <c r="D2027" s="43"/>
      <c r="E2027" s="43"/>
      <c r="F2027" s="44"/>
      <c r="G2027" s="45"/>
      <c r="H2027" s="46"/>
      <c r="I2027" s="48"/>
    </row>
    <row r="2028" spans="2:9" x14ac:dyDescent="0.3">
      <c r="B2028" s="41"/>
      <c r="C2028" s="42"/>
      <c r="D2028" s="43"/>
      <c r="E2028" s="43"/>
      <c r="F2028" s="44"/>
      <c r="G2028" s="45">
        <v>1</v>
      </c>
      <c r="H2028" s="46"/>
      <c r="I2028" s="48"/>
    </row>
    <row r="2029" spans="2:9" x14ac:dyDescent="0.3">
      <c r="B2029" s="41"/>
      <c r="C2029" s="42"/>
      <c r="D2029" s="43"/>
      <c r="E2029" s="43"/>
      <c r="F2029" s="44"/>
      <c r="G2029" s="45">
        <v>1</v>
      </c>
      <c r="H2029" s="46"/>
      <c r="I2029" s="48"/>
    </row>
    <row r="2030" spans="2:9" x14ac:dyDescent="0.3">
      <c r="B2030" s="41"/>
      <c r="C2030" s="42"/>
      <c r="D2030" s="43"/>
      <c r="E2030" s="43"/>
      <c r="F2030" s="44"/>
      <c r="G2030" s="45">
        <v>1</v>
      </c>
      <c r="H2030" s="46"/>
      <c r="I2030" s="48"/>
    </row>
    <row r="2031" spans="2:9" x14ac:dyDescent="0.3">
      <c r="B2031" s="41"/>
      <c r="C2031" s="42"/>
      <c r="D2031" s="43"/>
      <c r="E2031" s="43"/>
      <c r="F2031" s="44"/>
      <c r="G2031" s="45">
        <v>1</v>
      </c>
      <c r="H2031" s="46"/>
      <c r="I2031" s="48"/>
    </row>
    <row r="2032" spans="2:9" x14ac:dyDescent="0.3">
      <c r="B2032" s="41"/>
      <c r="C2032" s="42"/>
      <c r="D2032" s="43"/>
      <c r="E2032" s="43"/>
      <c r="F2032" s="44"/>
      <c r="G2032" s="45">
        <v>1</v>
      </c>
      <c r="H2032" s="46"/>
      <c r="I2032" s="48"/>
    </row>
    <row r="2033" spans="2:9" x14ac:dyDescent="0.3">
      <c r="B2033" s="41"/>
      <c r="C2033" s="42"/>
      <c r="D2033" s="43"/>
      <c r="E2033" s="43"/>
      <c r="F2033" s="44"/>
      <c r="G2033" s="45">
        <v>1</v>
      </c>
      <c r="H2033" s="46"/>
      <c r="I2033" s="48"/>
    </row>
    <row r="2034" spans="2:9" x14ac:dyDescent="0.3">
      <c r="B2034" s="41"/>
      <c r="C2034" s="42"/>
      <c r="D2034" s="43"/>
      <c r="E2034" s="43"/>
      <c r="F2034" s="44"/>
      <c r="G2034" s="45"/>
      <c r="H2034" s="46"/>
      <c r="I2034" s="48"/>
    </row>
    <row r="2035" spans="2:9" x14ac:dyDescent="0.3">
      <c r="B2035" s="41"/>
      <c r="C2035" s="42"/>
      <c r="D2035" s="43"/>
      <c r="E2035" s="43"/>
      <c r="F2035" s="44"/>
      <c r="G2035" s="45">
        <v>1</v>
      </c>
      <c r="H2035" s="46"/>
      <c r="I2035" s="48"/>
    </row>
    <row r="2036" spans="2:9" x14ac:dyDescent="0.3">
      <c r="B2036" s="41"/>
      <c r="C2036" s="42"/>
      <c r="D2036" s="43"/>
      <c r="E2036" s="43"/>
      <c r="F2036" s="44"/>
      <c r="G2036" s="45">
        <v>1</v>
      </c>
      <c r="H2036" s="46"/>
      <c r="I2036" s="48"/>
    </row>
    <row r="2037" spans="2:9" x14ac:dyDescent="0.3">
      <c r="B2037" s="41"/>
      <c r="C2037" s="42"/>
      <c r="D2037" s="43"/>
      <c r="E2037" s="43"/>
      <c r="F2037" s="44"/>
      <c r="G2037" s="45">
        <v>1</v>
      </c>
      <c r="H2037" s="46"/>
      <c r="I2037" s="48"/>
    </row>
    <row r="2038" spans="2:9" x14ac:dyDescent="0.3">
      <c r="B2038" s="41"/>
      <c r="C2038" s="42"/>
      <c r="D2038" s="43"/>
      <c r="E2038" s="43"/>
      <c r="F2038" s="44"/>
      <c r="G2038" s="45"/>
      <c r="H2038" s="46"/>
      <c r="I2038" s="48"/>
    </row>
    <row r="2039" spans="2:9" x14ac:dyDescent="0.3">
      <c r="B2039" s="41"/>
      <c r="C2039" s="42"/>
      <c r="D2039" s="43"/>
      <c r="E2039" s="43"/>
      <c r="F2039" s="44"/>
      <c r="G2039" s="45">
        <v>1</v>
      </c>
      <c r="H2039" s="46"/>
      <c r="I2039" s="48"/>
    </row>
    <row r="2040" spans="2:9" x14ac:dyDescent="0.3">
      <c r="B2040" s="41"/>
      <c r="C2040" s="42"/>
      <c r="D2040" s="43"/>
      <c r="E2040" s="43"/>
      <c r="F2040" s="44"/>
      <c r="G2040" s="45">
        <v>1</v>
      </c>
      <c r="H2040" s="46"/>
      <c r="I2040" s="48"/>
    </row>
    <row r="2041" spans="2:9" x14ac:dyDescent="0.3">
      <c r="B2041" s="41"/>
      <c r="C2041" s="42"/>
      <c r="D2041" s="43"/>
      <c r="E2041" s="43"/>
      <c r="F2041" s="44"/>
      <c r="G2041" s="45">
        <v>1</v>
      </c>
      <c r="H2041" s="46"/>
      <c r="I2041" s="48"/>
    </row>
    <row r="2042" spans="2:9" x14ac:dyDescent="0.3">
      <c r="B2042" s="41"/>
      <c r="C2042" s="42"/>
      <c r="D2042" s="43"/>
      <c r="E2042" s="43"/>
      <c r="F2042" s="44"/>
      <c r="G2042" s="45">
        <v>1</v>
      </c>
      <c r="H2042" s="46"/>
      <c r="I2042" s="48"/>
    </row>
    <row r="2043" spans="2:9" x14ac:dyDescent="0.3">
      <c r="B2043" s="41"/>
      <c r="C2043" s="42"/>
      <c r="D2043" s="43"/>
      <c r="E2043" s="43"/>
      <c r="F2043" s="44"/>
      <c r="G2043" s="45">
        <v>1</v>
      </c>
      <c r="H2043" s="46"/>
      <c r="I2043" s="48"/>
    </row>
    <row r="2044" spans="2:9" x14ac:dyDescent="0.3">
      <c r="B2044" s="41"/>
      <c r="C2044" s="42"/>
      <c r="D2044" s="43"/>
      <c r="E2044" s="43"/>
      <c r="F2044" s="44"/>
      <c r="G2044" s="45">
        <v>1</v>
      </c>
      <c r="H2044" s="46"/>
      <c r="I2044" s="48"/>
    </row>
    <row r="2045" spans="2:9" x14ac:dyDescent="0.3">
      <c r="B2045" s="41"/>
      <c r="C2045" s="42"/>
      <c r="D2045" s="43"/>
      <c r="E2045" s="43"/>
      <c r="F2045" s="44"/>
      <c r="G2045" s="45"/>
      <c r="H2045" s="46"/>
      <c r="I2045" s="48"/>
    </row>
    <row r="2046" spans="2:9" x14ac:dyDescent="0.3">
      <c r="B2046" s="41"/>
      <c r="C2046" s="42"/>
      <c r="D2046" s="43"/>
      <c r="E2046" s="43"/>
      <c r="F2046" s="44"/>
      <c r="G2046" s="45">
        <v>1</v>
      </c>
      <c r="H2046" s="46"/>
      <c r="I2046" s="48"/>
    </row>
    <row r="2047" spans="2:9" x14ac:dyDescent="0.3">
      <c r="B2047" s="41"/>
      <c r="C2047" s="42"/>
      <c r="D2047" s="43"/>
      <c r="E2047" s="43"/>
      <c r="F2047" s="44"/>
      <c r="G2047" s="45">
        <v>1</v>
      </c>
      <c r="H2047" s="46"/>
      <c r="I2047" s="48"/>
    </row>
    <row r="2048" spans="2:9" x14ac:dyDescent="0.3">
      <c r="B2048" s="41"/>
      <c r="C2048" s="42"/>
      <c r="D2048" s="43"/>
      <c r="E2048" s="43"/>
      <c r="F2048" s="44"/>
      <c r="G2048" s="45">
        <v>1</v>
      </c>
      <c r="H2048" s="46"/>
      <c r="I2048" s="48"/>
    </row>
    <row r="2049" spans="2:9" x14ac:dyDescent="0.3">
      <c r="B2049" s="41"/>
      <c r="C2049" s="42"/>
      <c r="D2049" s="43"/>
      <c r="E2049" s="43"/>
      <c r="F2049" s="44"/>
      <c r="G2049" s="45">
        <v>1</v>
      </c>
      <c r="H2049" s="46"/>
      <c r="I2049" s="48"/>
    </row>
    <row r="2050" spans="2:9" x14ac:dyDescent="0.3">
      <c r="B2050" s="41"/>
      <c r="C2050" s="42"/>
      <c r="D2050" s="43"/>
      <c r="E2050" s="43"/>
      <c r="F2050" s="44"/>
      <c r="G2050" s="45">
        <v>1</v>
      </c>
      <c r="H2050" s="46"/>
      <c r="I2050" s="48"/>
    </row>
    <row r="2051" spans="2:9" x14ac:dyDescent="0.3">
      <c r="B2051" s="41"/>
      <c r="C2051" s="42"/>
      <c r="D2051" s="43"/>
      <c r="E2051" s="43"/>
      <c r="F2051" s="44"/>
      <c r="G2051" s="45">
        <v>1</v>
      </c>
      <c r="H2051" s="46"/>
      <c r="I2051" s="48"/>
    </row>
    <row r="2052" spans="2:9" x14ac:dyDescent="0.3">
      <c r="B2052" s="41"/>
      <c r="C2052" s="42"/>
      <c r="D2052" s="43"/>
      <c r="E2052" s="43"/>
      <c r="F2052" s="44"/>
      <c r="G2052" s="45"/>
      <c r="H2052" s="46"/>
      <c r="I2052" s="48"/>
    </row>
    <row r="2053" spans="2:9" x14ac:dyDescent="0.3">
      <c r="B2053" s="41"/>
      <c r="C2053" s="42"/>
      <c r="D2053" s="43"/>
      <c r="E2053" s="43"/>
      <c r="F2053" s="44"/>
      <c r="G2053" s="45">
        <v>1</v>
      </c>
      <c r="H2053" s="46"/>
      <c r="I2053" s="48"/>
    </row>
    <row r="2054" spans="2:9" x14ac:dyDescent="0.3">
      <c r="B2054" s="41"/>
      <c r="C2054" s="42"/>
      <c r="D2054" s="43"/>
      <c r="E2054" s="43"/>
      <c r="F2054" s="44"/>
      <c r="G2054" s="45"/>
      <c r="H2054" s="46"/>
      <c r="I2054" s="48"/>
    </row>
    <row r="2055" spans="2:9" x14ac:dyDescent="0.3">
      <c r="B2055" s="41"/>
      <c r="C2055" s="42"/>
      <c r="D2055" s="43"/>
      <c r="E2055" s="43"/>
      <c r="F2055" s="44"/>
      <c r="G2055" s="45">
        <v>1</v>
      </c>
      <c r="H2055" s="46"/>
      <c r="I2055" s="48"/>
    </row>
    <row r="2056" spans="2:9" x14ac:dyDescent="0.3">
      <c r="B2056" s="41"/>
      <c r="C2056" s="42"/>
      <c r="D2056" s="43"/>
      <c r="E2056" s="43"/>
      <c r="F2056" s="44"/>
      <c r="G2056" s="45"/>
      <c r="H2056" s="46"/>
      <c r="I2056" s="48"/>
    </row>
    <row r="2057" spans="2:9" x14ac:dyDescent="0.3">
      <c r="B2057" s="41"/>
      <c r="C2057" s="42"/>
      <c r="D2057" s="43"/>
      <c r="E2057" s="43"/>
      <c r="F2057" s="44"/>
      <c r="G2057" s="45">
        <v>1</v>
      </c>
      <c r="H2057" s="46"/>
      <c r="I2057" s="48"/>
    </row>
    <row r="2058" spans="2:9" x14ac:dyDescent="0.3">
      <c r="B2058" s="41"/>
      <c r="C2058" s="42"/>
      <c r="D2058" s="43"/>
      <c r="E2058" s="43"/>
      <c r="F2058" s="44"/>
      <c r="G2058" s="45"/>
      <c r="H2058" s="46"/>
      <c r="I2058" s="48"/>
    </row>
    <row r="2059" spans="2:9" x14ac:dyDescent="0.3">
      <c r="B2059" s="41"/>
      <c r="C2059" s="42"/>
      <c r="D2059" s="43"/>
      <c r="E2059" s="43"/>
      <c r="F2059" s="44"/>
      <c r="G2059" s="45">
        <v>1</v>
      </c>
      <c r="H2059" s="46"/>
      <c r="I2059" s="48"/>
    </row>
    <row r="2060" spans="2:9" x14ac:dyDescent="0.3">
      <c r="B2060" s="41"/>
      <c r="C2060" s="42"/>
      <c r="D2060" s="43"/>
      <c r="E2060" s="43"/>
      <c r="F2060" s="44"/>
      <c r="G2060" s="45"/>
      <c r="H2060" s="46"/>
      <c r="I2060" s="48"/>
    </row>
    <row r="2061" spans="2:9" x14ac:dyDescent="0.3">
      <c r="B2061" s="41"/>
      <c r="C2061" s="42"/>
      <c r="D2061" s="43"/>
      <c r="E2061" s="43"/>
      <c r="F2061" s="44"/>
      <c r="G2061" s="45">
        <v>1</v>
      </c>
      <c r="H2061" s="46"/>
      <c r="I2061" s="48"/>
    </row>
    <row r="2062" spans="2:9" x14ac:dyDescent="0.3">
      <c r="B2062" s="41"/>
      <c r="C2062" s="42"/>
      <c r="D2062" s="43"/>
      <c r="E2062" s="43"/>
      <c r="F2062" s="44"/>
      <c r="G2062" s="45">
        <v>1</v>
      </c>
      <c r="H2062" s="46"/>
      <c r="I2062" s="48"/>
    </row>
    <row r="2063" spans="2:9" x14ac:dyDescent="0.3">
      <c r="B2063" s="41"/>
      <c r="C2063" s="42"/>
      <c r="D2063" s="43"/>
      <c r="E2063" s="43"/>
      <c r="F2063" s="44"/>
      <c r="G2063" s="45">
        <v>1</v>
      </c>
      <c r="H2063" s="46"/>
      <c r="I2063" s="48"/>
    </row>
    <row r="2064" spans="2:9" x14ac:dyDescent="0.3">
      <c r="B2064" s="41"/>
      <c r="C2064" s="42"/>
      <c r="D2064" s="43"/>
      <c r="E2064" s="43"/>
      <c r="F2064" s="44"/>
      <c r="G2064" s="45">
        <v>1</v>
      </c>
      <c r="H2064" s="46"/>
      <c r="I2064" s="48"/>
    </row>
    <row r="2065" spans="2:9" x14ac:dyDescent="0.3">
      <c r="B2065" s="41"/>
      <c r="C2065" s="42"/>
      <c r="D2065" s="43"/>
      <c r="E2065" s="43"/>
      <c r="F2065" s="44"/>
      <c r="G2065" s="45"/>
      <c r="H2065" s="46"/>
      <c r="I2065" s="48"/>
    </row>
    <row r="2066" spans="2:9" x14ac:dyDescent="0.3">
      <c r="B2066" s="41"/>
      <c r="C2066" s="42"/>
      <c r="D2066" s="43"/>
      <c r="E2066" s="43"/>
      <c r="F2066" s="44"/>
      <c r="G2066" s="45">
        <v>1</v>
      </c>
      <c r="H2066" s="46"/>
      <c r="I2066" s="48"/>
    </row>
    <row r="2067" spans="2:9" x14ac:dyDescent="0.3">
      <c r="B2067" s="41"/>
      <c r="C2067" s="42"/>
      <c r="D2067" s="43"/>
      <c r="E2067" s="43"/>
      <c r="F2067" s="44"/>
      <c r="G2067" s="45">
        <v>1</v>
      </c>
      <c r="H2067" s="46"/>
      <c r="I2067" s="48"/>
    </row>
    <row r="2068" spans="2:9" x14ac:dyDescent="0.3">
      <c r="B2068" s="41"/>
      <c r="C2068" s="42"/>
      <c r="D2068" s="43"/>
      <c r="E2068" s="43"/>
      <c r="F2068" s="44"/>
      <c r="G2068" s="45"/>
      <c r="H2068" s="46"/>
      <c r="I2068" s="48"/>
    </row>
    <row r="2069" spans="2:9" x14ac:dyDescent="0.3">
      <c r="B2069" s="41"/>
      <c r="C2069" s="42"/>
      <c r="D2069" s="43"/>
      <c r="E2069" s="43"/>
      <c r="F2069" s="44"/>
      <c r="G2069" s="45">
        <v>1</v>
      </c>
      <c r="H2069" s="46"/>
      <c r="I2069" s="48"/>
    </row>
    <row r="2070" spans="2:9" x14ac:dyDescent="0.3">
      <c r="B2070" s="41"/>
      <c r="C2070" s="42"/>
      <c r="D2070" s="43"/>
      <c r="E2070" s="43"/>
      <c r="F2070" s="44"/>
      <c r="G2070" s="45">
        <v>1</v>
      </c>
      <c r="H2070" s="46"/>
      <c r="I2070" s="48"/>
    </row>
    <row r="2071" spans="2:9" x14ac:dyDescent="0.3">
      <c r="B2071" s="41"/>
      <c r="C2071" s="42"/>
      <c r="D2071" s="43"/>
      <c r="E2071" s="43"/>
      <c r="F2071" s="44"/>
      <c r="G2071" s="45">
        <v>1</v>
      </c>
      <c r="H2071" s="46"/>
      <c r="I2071" s="48"/>
    </row>
    <row r="2072" spans="2:9" x14ac:dyDescent="0.3">
      <c r="B2072" s="41"/>
      <c r="C2072" s="42"/>
      <c r="D2072" s="43"/>
      <c r="E2072" s="43"/>
      <c r="F2072" s="44"/>
      <c r="G2072" s="45"/>
      <c r="H2072" s="46"/>
      <c r="I2072" s="48"/>
    </row>
    <row r="2073" spans="2:9" x14ac:dyDescent="0.3">
      <c r="B2073" s="41"/>
      <c r="C2073" s="42"/>
      <c r="D2073" s="43"/>
      <c r="E2073" s="43"/>
      <c r="F2073" s="44"/>
      <c r="G2073" s="45"/>
      <c r="H2073" s="46"/>
      <c r="I2073" s="48"/>
    </row>
    <row r="2074" spans="2:9" x14ac:dyDescent="0.3">
      <c r="B2074" s="41"/>
      <c r="C2074" s="42"/>
      <c r="D2074" s="43"/>
      <c r="E2074" s="43"/>
      <c r="F2074" s="44"/>
      <c r="G2074" s="45">
        <v>0.9842857143</v>
      </c>
      <c r="H2074" s="46"/>
      <c r="I2074" s="48"/>
    </row>
    <row r="2075" spans="2:9" x14ac:dyDescent="0.3">
      <c r="B2075" s="41"/>
      <c r="C2075" s="42"/>
      <c r="D2075" s="43"/>
      <c r="E2075" s="43"/>
      <c r="F2075" s="44"/>
      <c r="G2075" s="45"/>
      <c r="H2075" s="46"/>
      <c r="I2075" s="48"/>
    </row>
    <row r="2076" spans="2:9" x14ac:dyDescent="0.3">
      <c r="B2076" s="41"/>
      <c r="C2076" s="42"/>
      <c r="D2076" s="43"/>
      <c r="E2076" s="43"/>
      <c r="F2076" s="44"/>
      <c r="G2076" s="45"/>
      <c r="H2076" s="46"/>
      <c r="I2076" s="48"/>
    </row>
    <row r="2077" spans="2:9" x14ac:dyDescent="0.3">
      <c r="B2077" s="41"/>
      <c r="C2077" s="42"/>
      <c r="D2077" s="43"/>
      <c r="E2077" s="43"/>
      <c r="F2077" s="44"/>
      <c r="G2077" s="45"/>
      <c r="H2077" s="46"/>
      <c r="I2077" s="48"/>
    </row>
    <row r="2078" spans="2:9" x14ac:dyDescent="0.3">
      <c r="B2078" s="41"/>
      <c r="C2078" s="42"/>
      <c r="D2078" s="43"/>
      <c r="E2078" s="43"/>
      <c r="F2078" s="44"/>
      <c r="G2078" s="45">
        <v>0.97499999999999998</v>
      </c>
      <c r="H2078" s="46"/>
      <c r="I2078" s="48"/>
    </row>
    <row r="2079" spans="2:9" x14ac:dyDescent="0.3">
      <c r="B2079" s="41"/>
      <c r="C2079" s="42"/>
      <c r="D2079" s="43"/>
      <c r="E2079" s="43"/>
      <c r="F2079" s="44"/>
      <c r="G2079" s="45">
        <v>0.97499999999999998</v>
      </c>
      <c r="H2079" s="46"/>
      <c r="I2079" s="48"/>
    </row>
    <row r="2080" spans="2:9" x14ac:dyDescent="0.3">
      <c r="B2080" s="41"/>
      <c r="C2080" s="42"/>
      <c r="D2080" s="43"/>
      <c r="E2080" s="43"/>
      <c r="F2080" s="44"/>
      <c r="G2080" s="45">
        <v>0.96714285710000003</v>
      </c>
      <c r="H2080" s="46"/>
      <c r="I2080" s="48"/>
    </row>
    <row r="2081" spans="2:9" x14ac:dyDescent="0.3">
      <c r="B2081" s="41"/>
      <c r="C2081" s="42"/>
      <c r="D2081" s="43"/>
      <c r="E2081" s="43"/>
      <c r="F2081" s="44"/>
      <c r="G2081" s="45">
        <v>0.96714285710000003</v>
      </c>
      <c r="H2081" s="46"/>
      <c r="I2081" s="48"/>
    </row>
    <row r="2082" spans="2:9" x14ac:dyDescent="0.3">
      <c r="B2082" s="41"/>
      <c r="C2082" s="42"/>
      <c r="D2082" s="43"/>
      <c r="E2082" s="43"/>
      <c r="F2082" s="44"/>
      <c r="G2082" s="45">
        <v>0.98166666670000002</v>
      </c>
      <c r="H2082" s="46"/>
      <c r="I2082" s="48"/>
    </row>
    <row r="2083" spans="2:9" x14ac:dyDescent="0.3">
      <c r="B2083" s="41"/>
      <c r="C2083" s="42"/>
      <c r="D2083" s="43"/>
      <c r="E2083" s="43"/>
      <c r="F2083" s="44"/>
      <c r="G2083" s="45">
        <v>0.96666666670000001</v>
      </c>
      <c r="H2083" s="46"/>
      <c r="I2083" s="48"/>
    </row>
    <row r="2084" spans="2:9" x14ac:dyDescent="0.3">
      <c r="B2084" s="41"/>
      <c r="C2084" s="42"/>
      <c r="D2084" s="43"/>
      <c r="E2084" s="43"/>
      <c r="F2084" s="44"/>
      <c r="G2084" s="45">
        <v>0.97285714290000003</v>
      </c>
      <c r="H2084" s="46"/>
      <c r="I2084" s="48"/>
    </row>
    <row r="2085" spans="2:9" x14ac:dyDescent="0.3">
      <c r="B2085" s="41"/>
      <c r="C2085" s="42"/>
      <c r="D2085" s="43"/>
      <c r="E2085" s="43"/>
      <c r="F2085" s="44"/>
      <c r="G2085" s="45">
        <v>0.97285714290000003</v>
      </c>
      <c r="H2085" s="46"/>
      <c r="I2085" s="48"/>
    </row>
    <row r="2086" spans="2:9" x14ac:dyDescent="0.3">
      <c r="B2086" s="41"/>
      <c r="C2086" s="42"/>
      <c r="D2086" s="43"/>
      <c r="E2086" s="43"/>
      <c r="F2086" s="44"/>
      <c r="G2086" s="45"/>
      <c r="H2086" s="46"/>
      <c r="I2086" s="48"/>
    </row>
    <row r="2087" spans="2:9" x14ac:dyDescent="0.3">
      <c r="B2087" s="41"/>
      <c r="C2087" s="42"/>
      <c r="D2087" s="43"/>
      <c r="E2087" s="43"/>
      <c r="F2087" s="44"/>
      <c r="G2087" s="45">
        <v>0.97666666670000002</v>
      </c>
      <c r="H2087" s="46"/>
      <c r="I2087" s="48"/>
    </row>
    <row r="2088" spans="2:9" x14ac:dyDescent="0.3">
      <c r="B2088" s="41"/>
      <c r="C2088" s="42"/>
      <c r="D2088" s="43"/>
      <c r="E2088" s="43"/>
      <c r="F2088" s="44"/>
      <c r="G2088" s="45">
        <v>0.98166666670000002</v>
      </c>
      <c r="H2088" s="46"/>
      <c r="I2088" s="48"/>
    </row>
    <row r="2089" spans="2:9" x14ac:dyDescent="0.3">
      <c r="B2089" s="41"/>
      <c r="C2089" s="42"/>
      <c r="D2089" s="43"/>
      <c r="E2089" s="43"/>
      <c r="F2089" s="44"/>
      <c r="G2089" s="45">
        <v>0.97666666670000002</v>
      </c>
      <c r="H2089" s="46"/>
      <c r="I2089" s="48"/>
    </row>
    <row r="2090" spans="2:9" x14ac:dyDescent="0.3">
      <c r="B2090" s="41"/>
      <c r="C2090" s="42"/>
      <c r="D2090" s="43"/>
      <c r="E2090" s="43"/>
      <c r="F2090" s="44"/>
      <c r="G2090" s="45">
        <v>0.98166666670000002</v>
      </c>
      <c r="H2090" s="46"/>
      <c r="I2090" s="48"/>
    </row>
    <row r="2091" spans="2:9" x14ac:dyDescent="0.3">
      <c r="B2091" s="41"/>
      <c r="C2091" s="42"/>
      <c r="D2091" s="43"/>
      <c r="E2091" s="43"/>
      <c r="F2091" s="44"/>
      <c r="G2091" s="45"/>
      <c r="H2091" s="46"/>
      <c r="I2091" s="48"/>
    </row>
    <row r="2092" spans="2:9" x14ac:dyDescent="0.3">
      <c r="B2092" s="41"/>
      <c r="C2092" s="42"/>
      <c r="D2092" s="43"/>
      <c r="E2092" s="43"/>
      <c r="F2092" s="44"/>
      <c r="G2092" s="45"/>
      <c r="H2092" s="46"/>
      <c r="I2092" s="48"/>
    </row>
    <row r="2093" spans="2:9" x14ac:dyDescent="0.3">
      <c r="B2093" s="41"/>
      <c r="C2093" s="42"/>
      <c r="D2093" s="43"/>
      <c r="E2093" s="43"/>
      <c r="F2093" s="44"/>
      <c r="G2093" s="45">
        <v>0.98416666669999997</v>
      </c>
      <c r="H2093" s="46"/>
      <c r="I2093" s="48"/>
    </row>
    <row r="2094" spans="2:9" x14ac:dyDescent="0.3">
      <c r="B2094" s="41"/>
      <c r="C2094" s="42"/>
      <c r="D2094" s="43"/>
      <c r="E2094" s="43"/>
      <c r="F2094" s="44"/>
      <c r="G2094" s="45">
        <v>0.98499999999999999</v>
      </c>
      <c r="H2094" s="46"/>
      <c r="I2094" s="48"/>
    </row>
    <row r="2095" spans="2:9" x14ac:dyDescent="0.3">
      <c r="B2095" s="41"/>
      <c r="C2095" s="42"/>
      <c r="D2095" s="43"/>
      <c r="E2095" s="43"/>
      <c r="F2095" s="44"/>
      <c r="G2095" s="45"/>
      <c r="H2095" s="46"/>
      <c r="I2095" s="48"/>
    </row>
    <row r="2096" spans="2:9" x14ac:dyDescent="0.3">
      <c r="B2096" s="41"/>
      <c r="C2096" s="42"/>
      <c r="D2096" s="43"/>
      <c r="E2096" s="43"/>
      <c r="F2096" s="44"/>
      <c r="G2096" s="45">
        <v>0.97538461539999999</v>
      </c>
      <c r="H2096" s="46"/>
      <c r="I2096" s="48"/>
    </row>
    <row r="2097" spans="2:9" x14ac:dyDescent="0.3">
      <c r="B2097" s="41"/>
      <c r="C2097" s="42"/>
      <c r="D2097" s="43"/>
      <c r="E2097" s="43"/>
      <c r="F2097" s="44"/>
      <c r="G2097" s="45">
        <v>0.97538461539999999</v>
      </c>
      <c r="H2097" s="46"/>
      <c r="I2097" s="48"/>
    </row>
    <row r="2098" spans="2:9" x14ac:dyDescent="0.3">
      <c r="B2098" s="41"/>
      <c r="C2098" s="42"/>
      <c r="D2098" s="43"/>
      <c r="E2098" s="43"/>
      <c r="F2098" s="44"/>
      <c r="G2098" s="45">
        <v>0.97555555559999996</v>
      </c>
      <c r="H2098" s="46"/>
      <c r="I2098" s="48"/>
    </row>
    <row r="2099" spans="2:9" x14ac:dyDescent="0.3">
      <c r="B2099" s="41"/>
      <c r="C2099" s="42"/>
      <c r="D2099" s="43"/>
      <c r="E2099" s="43"/>
      <c r="F2099" s="44"/>
      <c r="G2099" s="45">
        <v>0.97555555559999996</v>
      </c>
      <c r="H2099" s="46"/>
      <c r="I2099" s="48"/>
    </row>
    <row r="2100" spans="2:9" x14ac:dyDescent="0.3">
      <c r="B2100" s="41"/>
      <c r="C2100" s="42"/>
      <c r="D2100" s="43"/>
      <c r="E2100" s="43"/>
      <c r="F2100" s="44"/>
      <c r="G2100" s="45"/>
      <c r="H2100" s="46"/>
      <c r="I2100" s="48"/>
    </row>
    <row r="2101" spans="2:9" x14ac:dyDescent="0.3">
      <c r="B2101" s="41"/>
      <c r="C2101" s="42"/>
      <c r="D2101" s="43"/>
      <c r="E2101" s="43"/>
      <c r="F2101" s="44"/>
      <c r="G2101" s="45"/>
      <c r="H2101" s="46"/>
      <c r="I2101" s="48"/>
    </row>
    <row r="2102" spans="2:9" x14ac:dyDescent="0.3">
      <c r="B2102" s="41"/>
      <c r="C2102" s="42"/>
      <c r="D2102" s="43"/>
      <c r="E2102" s="43"/>
      <c r="F2102" s="44"/>
      <c r="G2102" s="45"/>
      <c r="H2102" s="46"/>
      <c r="I2102" s="48"/>
    </row>
    <row r="2103" spans="2:9" x14ac:dyDescent="0.3">
      <c r="B2103" s="41"/>
      <c r="C2103" s="42"/>
      <c r="D2103" s="43"/>
      <c r="E2103" s="43"/>
      <c r="F2103" s="44"/>
      <c r="G2103" s="45">
        <v>0.99333333329999995</v>
      </c>
      <c r="H2103" s="46"/>
      <c r="I2103" s="48"/>
    </row>
    <row r="2104" spans="2:9" x14ac:dyDescent="0.3">
      <c r="B2104" s="41"/>
      <c r="C2104" s="42"/>
      <c r="D2104" s="43"/>
      <c r="E2104" s="43"/>
      <c r="F2104" s="44"/>
      <c r="G2104" s="45">
        <v>0.99333333329999995</v>
      </c>
      <c r="H2104" s="46"/>
      <c r="I2104" s="48"/>
    </row>
    <row r="2105" spans="2:9" x14ac:dyDescent="0.3">
      <c r="B2105" s="41"/>
      <c r="C2105" s="42"/>
      <c r="D2105" s="43"/>
      <c r="E2105" s="43"/>
      <c r="F2105" s="44"/>
      <c r="G2105" s="45">
        <v>0.99333333329999995</v>
      </c>
      <c r="H2105" s="46"/>
      <c r="I2105" s="48"/>
    </row>
    <row r="2106" spans="2:9" x14ac:dyDescent="0.3">
      <c r="B2106" s="41"/>
      <c r="C2106" s="42"/>
      <c r="D2106" s="43"/>
      <c r="E2106" s="43"/>
      <c r="F2106" s="44"/>
      <c r="G2106" s="45">
        <v>0.99333333329999995</v>
      </c>
      <c r="H2106" s="46"/>
      <c r="I2106" s="48"/>
    </row>
    <row r="2107" spans="2:9" x14ac:dyDescent="0.3">
      <c r="B2107" s="41"/>
      <c r="C2107" s="42"/>
      <c r="D2107" s="43"/>
      <c r="E2107" s="43"/>
      <c r="F2107" s="44"/>
      <c r="G2107" s="45">
        <v>0.99333333329999995</v>
      </c>
      <c r="H2107" s="46"/>
      <c r="I2107" s="48"/>
    </row>
    <row r="2108" spans="2:9" x14ac:dyDescent="0.3">
      <c r="B2108" s="41"/>
      <c r="C2108" s="42"/>
      <c r="D2108" s="43"/>
      <c r="E2108" s="43"/>
      <c r="F2108" s="44"/>
      <c r="G2108" s="45">
        <v>0.99333333329999995</v>
      </c>
      <c r="H2108" s="46"/>
      <c r="I2108" s="48"/>
    </row>
    <row r="2109" spans="2:9" x14ac:dyDescent="0.3">
      <c r="B2109" s="41"/>
      <c r="C2109" s="42"/>
      <c r="D2109" s="43"/>
      <c r="E2109" s="43"/>
      <c r="F2109" s="44"/>
      <c r="G2109" s="45">
        <v>0.99333333329999995</v>
      </c>
      <c r="H2109" s="46"/>
      <c r="I2109" s="48"/>
    </row>
    <row r="2110" spans="2:9" x14ac:dyDescent="0.3">
      <c r="B2110" s="41"/>
      <c r="C2110" s="42"/>
      <c r="D2110" s="43"/>
      <c r="E2110" s="43"/>
      <c r="F2110" s="44"/>
      <c r="G2110" s="45">
        <v>0.99333333329999995</v>
      </c>
      <c r="H2110" s="46"/>
      <c r="I2110" s="48"/>
    </row>
    <row r="2111" spans="2:9" x14ac:dyDescent="0.3">
      <c r="B2111" s="41"/>
      <c r="C2111" s="42"/>
      <c r="D2111" s="43"/>
      <c r="E2111" s="43"/>
      <c r="F2111" s="44"/>
      <c r="G2111" s="45">
        <v>0.99333333329999995</v>
      </c>
      <c r="H2111" s="46"/>
      <c r="I2111" s="48"/>
    </row>
    <row r="2112" spans="2:9" x14ac:dyDescent="0.3">
      <c r="B2112" s="41"/>
      <c r="C2112" s="42"/>
      <c r="D2112" s="43"/>
      <c r="E2112" s="43"/>
      <c r="F2112" s="44"/>
      <c r="G2112" s="45">
        <v>0.99333333329999995</v>
      </c>
      <c r="H2112" s="46"/>
      <c r="I2112" s="48"/>
    </row>
    <row r="2113" spans="2:9" x14ac:dyDescent="0.3">
      <c r="B2113" s="41"/>
      <c r="C2113" s="42"/>
      <c r="D2113" s="43"/>
      <c r="E2113" s="43"/>
      <c r="F2113" s="44"/>
      <c r="G2113" s="45">
        <v>0.99333333329999995</v>
      </c>
      <c r="H2113" s="46"/>
      <c r="I2113" s="48"/>
    </row>
    <row r="2114" spans="2:9" x14ac:dyDescent="0.3">
      <c r="B2114" s="41"/>
      <c r="C2114" s="42"/>
      <c r="D2114" s="43"/>
      <c r="E2114" s="43"/>
      <c r="F2114" s="44"/>
      <c r="G2114" s="45">
        <v>0.99333333329999995</v>
      </c>
      <c r="H2114" s="46"/>
      <c r="I2114" s="48"/>
    </row>
    <row r="2115" spans="2:9" x14ac:dyDescent="0.3">
      <c r="B2115" s="41"/>
      <c r="C2115" s="42"/>
      <c r="D2115" s="43"/>
      <c r="E2115" s="43"/>
      <c r="F2115" s="44"/>
      <c r="G2115" s="45">
        <v>0.99333333329999995</v>
      </c>
      <c r="H2115" s="46"/>
      <c r="I2115" s="48"/>
    </row>
    <row r="2116" spans="2:9" x14ac:dyDescent="0.3">
      <c r="B2116" s="41"/>
      <c r="C2116" s="42"/>
      <c r="D2116" s="43"/>
      <c r="E2116" s="43"/>
      <c r="F2116" s="44"/>
      <c r="G2116" s="45">
        <v>0.99333333329999995</v>
      </c>
      <c r="H2116" s="46"/>
      <c r="I2116" s="48"/>
    </row>
    <row r="2117" spans="2:9" x14ac:dyDescent="0.3">
      <c r="B2117" s="41"/>
      <c r="C2117" s="42"/>
      <c r="D2117" s="43"/>
      <c r="E2117" s="43"/>
      <c r="F2117" s="44"/>
      <c r="G2117" s="45">
        <v>0.99333333329999995</v>
      </c>
      <c r="H2117" s="46"/>
      <c r="I2117" s="48"/>
    </row>
    <row r="2118" spans="2:9" x14ac:dyDescent="0.3">
      <c r="B2118" s="41"/>
      <c r="C2118" s="42"/>
      <c r="D2118" s="43"/>
      <c r="E2118" s="43"/>
      <c r="F2118" s="44"/>
      <c r="G2118" s="45">
        <v>0.99333333329999995</v>
      </c>
      <c r="H2118" s="46"/>
      <c r="I2118" s="48"/>
    </row>
    <row r="2119" spans="2:9" x14ac:dyDescent="0.3">
      <c r="B2119" s="41"/>
      <c r="C2119" s="42"/>
      <c r="D2119" s="43"/>
      <c r="E2119" s="43"/>
      <c r="F2119" s="44"/>
      <c r="G2119" s="45">
        <v>0.99333333329999995</v>
      </c>
      <c r="H2119" s="46"/>
      <c r="I2119" s="48"/>
    </row>
    <row r="2120" spans="2:9" x14ac:dyDescent="0.3">
      <c r="B2120" s="41"/>
      <c r="C2120" s="42"/>
      <c r="D2120" s="43"/>
      <c r="E2120" s="43"/>
      <c r="F2120" s="44"/>
      <c r="G2120" s="45">
        <v>0.99333333329999995</v>
      </c>
      <c r="H2120" s="46"/>
      <c r="I2120" s="48"/>
    </row>
    <row r="2121" spans="2:9" x14ac:dyDescent="0.3">
      <c r="B2121" s="41"/>
      <c r="C2121" s="42"/>
      <c r="D2121" s="43"/>
      <c r="E2121" s="43"/>
      <c r="F2121" s="44"/>
      <c r="G2121" s="45">
        <v>0.99333333329999995</v>
      </c>
      <c r="H2121" s="46"/>
      <c r="I2121" s="48"/>
    </row>
    <row r="2122" spans="2:9" x14ac:dyDescent="0.3">
      <c r="B2122" s="41"/>
      <c r="C2122" s="42"/>
      <c r="D2122" s="43"/>
      <c r="E2122" s="43"/>
      <c r="F2122" s="44"/>
      <c r="G2122" s="45">
        <v>0.99333333329999995</v>
      </c>
      <c r="H2122" s="46"/>
      <c r="I2122" s="48"/>
    </row>
    <row r="2123" spans="2:9" x14ac:dyDescent="0.3">
      <c r="B2123" s="41"/>
      <c r="C2123" s="42"/>
      <c r="D2123" s="43"/>
      <c r="E2123" s="43"/>
      <c r="F2123" s="44"/>
      <c r="G2123" s="45">
        <v>0.99333333329999995</v>
      </c>
      <c r="H2123" s="46"/>
      <c r="I2123" s="48"/>
    </row>
    <row r="2124" spans="2:9" x14ac:dyDescent="0.3">
      <c r="B2124" s="41"/>
      <c r="C2124" s="42"/>
      <c r="D2124" s="43"/>
      <c r="E2124" s="43"/>
      <c r="F2124" s="44"/>
      <c r="G2124" s="45">
        <v>0.99333333329999995</v>
      </c>
      <c r="H2124" s="46"/>
      <c r="I2124" s="48"/>
    </row>
    <row r="2125" spans="2:9" x14ac:dyDescent="0.3">
      <c r="B2125" s="41"/>
      <c r="C2125" s="42"/>
      <c r="D2125" s="43"/>
      <c r="E2125" s="43"/>
      <c r="F2125" s="44"/>
      <c r="G2125" s="45">
        <v>0.99333333329999995</v>
      </c>
      <c r="H2125" s="46"/>
      <c r="I2125" s="48"/>
    </row>
    <row r="2126" spans="2:9" x14ac:dyDescent="0.3">
      <c r="B2126" s="41"/>
      <c r="C2126" s="42"/>
      <c r="D2126" s="43"/>
      <c r="E2126" s="43"/>
      <c r="F2126" s="44"/>
      <c r="G2126" s="45">
        <v>0.99333333329999995</v>
      </c>
      <c r="H2126" s="46"/>
      <c r="I2126" s="48"/>
    </row>
    <row r="2127" spans="2:9" x14ac:dyDescent="0.3">
      <c r="B2127" s="41"/>
      <c r="C2127" s="42"/>
      <c r="D2127" s="43"/>
      <c r="E2127" s="43"/>
      <c r="F2127" s="44"/>
      <c r="G2127" s="45">
        <v>0.99333333329999995</v>
      </c>
      <c r="H2127" s="46"/>
      <c r="I2127" s="48"/>
    </row>
    <row r="2128" spans="2:9" x14ac:dyDescent="0.3">
      <c r="B2128" s="41"/>
      <c r="C2128" s="42"/>
      <c r="D2128" s="43"/>
      <c r="E2128" s="43"/>
      <c r="F2128" s="44"/>
      <c r="G2128" s="45">
        <v>0.99333333329999995</v>
      </c>
      <c r="H2128" s="46"/>
      <c r="I2128" s="48"/>
    </row>
    <row r="2129" spans="2:9" x14ac:dyDescent="0.3">
      <c r="B2129" s="41"/>
      <c r="C2129" s="42"/>
      <c r="D2129" s="43"/>
      <c r="E2129" s="43"/>
      <c r="F2129" s="44"/>
      <c r="G2129" s="45">
        <v>0.99333333329999995</v>
      </c>
      <c r="H2129" s="46"/>
      <c r="I2129" s="48"/>
    </row>
    <row r="2130" spans="2:9" x14ac:dyDescent="0.3">
      <c r="B2130" s="41"/>
      <c r="C2130" s="42"/>
      <c r="D2130" s="43"/>
      <c r="E2130" s="43"/>
      <c r="F2130" s="44"/>
      <c r="G2130" s="45"/>
      <c r="H2130" s="46"/>
      <c r="I2130" s="48"/>
    </row>
    <row r="2131" spans="2:9" x14ac:dyDescent="0.3">
      <c r="B2131" s="41"/>
      <c r="C2131" s="42"/>
      <c r="D2131" s="43"/>
      <c r="E2131" s="43"/>
      <c r="F2131" s="44"/>
      <c r="G2131" s="45">
        <v>0.99333333329999995</v>
      </c>
      <c r="H2131" s="46"/>
      <c r="I2131" s="48"/>
    </row>
    <row r="2132" spans="2:9" x14ac:dyDescent="0.3">
      <c r="B2132" s="41"/>
      <c r="C2132" s="42"/>
      <c r="D2132" s="43"/>
      <c r="E2132" s="43"/>
      <c r="F2132" s="44"/>
      <c r="G2132" s="45">
        <v>0.99333333329999995</v>
      </c>
      <c r="H2132" s="46"/>
      <c r="I2132" s="48"/>
    </row>
    <row r="2133" spans="2:9" x14ac:dyDescent="0.3">
      <c r="B2133" s="41"/>
      <c r="C2133" s="42"/>
      <c r="D2133" s="43"/>
      <c r="E2133" s="43"/>
      <c r="F2133" s="44"/>
      <c r="G2133" s="45">
        <v>0.99333333329999995</v>
      </c>
      <c r="H2133" s="46"/>
      <c r="I2133" s="48"/>
    </row>
    <row r="2134" spans="2:9" x14ac:dyDescent="0.3">
      <c r="B2134" s="41"/>
      <c r="C2134" s="42"/>
      <c r="D2134" s="43"/>
      <c r="E2134" s="43"/>
      <c r="F2134" s="44"/>
      <c r="G2134" s="45">
        <v>0.99333333329999995</v>
      </c>
      <c r="H2134" s="46"/>
      <c r="I2134" s="48"/>
    </row>
    <row r="2135" spans="2:9" x14ac:dyDescent="0.3">
      <c r="B2135" s="41"/>
      <c r="C2135" s="42"/>
      <c r="D2135" s="43"/>
      <c r="E2135" s="43"/>
      <c r="F2135" s="44"/>
      <c r="G2135" s="45">
        <v>0.99333333329999995</v>
      </c>
      <c r="H2135" s="46"/>
      <c r="I2135" s="48"/>
    </row>
    <row r="2136" spans="2:9" x14ac:dyDescent="0.3">
      <c r="B2136" s="41"/>
      <c r="C2136" s="42"/>
      <c r="D2136" s="43"/>
      <c r="E2136" s="43"/>
      <c r="F2136" s="44"/>
      <c r="G2136" s="45">
        <v>0.99333333329999995</v>
      </c>
      <c r="H2136" s="46"/>
      <c r="I2136" s="48"/>
    </row>
    <row r="2137" spans="2:9" x14ac:dyDescent="0.3">
      <c r="B2137" s="41"/>
      <c r="C2137" s="42"/>
      <c r="D2137" s="43"/>
      <c r="E2137" s="43"/>
      <c r="F2137" s="44"/>
      <c r="G2137" s="45">
        <v>0.99333333329999995</v>
      </c>
      <c r="H2137" s="46"/>
      <c r="I2137" s="48"/>
    </row>
    <row r="2138" spans="2:9" x14ac:dyDescent="0.3">
      <c r="B2138" s="41"/>
      <c r="C2138" s="42"/>
      <c r="D2138" s="43"/>
      <c r="E2138" s="43"/>
      <c r="F2138" s="44"/>
      <c r="G2138" s="45">
        <v>0.99333333329999995</v>
      </c>
      <c r="H2138" s="46"/>
      <c r="I2138" s="48"/>
    </row>
    <row r="2139" spans="2:9" x14ac:dyDescent="0.3">
      <c r="B2139" s="41"/>
      <c r="C2139" s="42"/>
      <c r="D2139" s="43"/>
      <c r="E2139" s="43"/>
      <c r="F2139" s="44"/>
      <c r="G2139" s="45">
        <v>0.99333333329999995</v>
      </c>
      <c r="H2139" s="46"/>
      <c r="I2139" s="48"/>
    </row>
    <row r="2140" spans="2:9" x14ac:dyDescent="0.3">
      <c r="B2140" s="41"/>
      <c r="C2140" s="42"/>
      <c r="D2140" s="43"/>
      <c r="E2140" s="43"/>
      <c r="F2140" s="44"/>
      <c r="G2140" s="45">
        <v>0.99333333329999995</v>
      </c>
      <c r="H2140" s="46"/>
      <c r="I2140" s="48"/>
    </row>
    <row r="2141" spans="2:9" x14ac:dyDescent="0.3">
      <c r="B2141" s="41"/>
      <c r="C2141" s="42"/>
      <c r="D2141" s="43"/>
      <c r="E2141" s="43"/>
      <c r="F2141" s="44"/>
      <c r="G2141" s="45">
        <v>0.99333333329999995</v>
      </c>
      <c r="H2141" s="46"/>
      <c r="I2141" s="48"/>
    </row>
    <row r="2142" spans="2:9" x14ac:dyDescent="0.3">
      <c r="B2142" s="41"/>
      <c r="C2142" s="42"/>
      <c r="D2142" s="43"/>
      <c r="E2142" s="43"/>
      <c r="F2142" s="44"/>
      <c r="G2142" s="45">
        <v>0.99333333329999995</v>
      </c>
      <c r="H2142" s="46"/>
      <c r="I2142" s="48"/>
    </row>
    <row r="2143" spans="2:9" x14ac:dyDescent="0.3">
      <c r="B2143" s="41"/>
      <c r="C2143" s="42"/>
      <c r="D2143" s="43"/>
      <c r="E2143" s="43"/>
      <c r="F2143" s="44"/>
      <c r="G2143" s="45">
        <v>0.99333333329999995</v>
      </c>
      <c r="H2143" s="46"/>
      <c r="I2143" s="48"/>
    </row>
    <row r="2144" spans="2:9" x14ac:dyDescent="0.3">
      <c r="B2144" s="41"/>
      <c r="C2144" s="42"/>
      <c r="D2144" s="43"/>
      <c r="E2144" s="43"/>
      <c r="F2144" s="44"/>
      <c r="G2144" s="45">
        <v>0.99333333329999995</v>
      </c>
      <c r="H2144" s="46"/>
      <c r="I2144" s="48"/>
    </row>
    <row r="2145" spans="2:9" x14ac:dyDescent="0.3">
      <c r="B2145" s="41"/>
      <c r="C2145" s="42"/>
      <c r="D2145" s="43"/>
      <c r="E2145" s="43"/>
      <c r="F2145" s="44"/>
      <c r="G2145" s="45">
        <v>0.99333333329999995</v>
      </c>
      <c r="H2145" s="46"/>
      <c r="I2145" s="48"/>
    </row>
    <row r="2146" spans="2:9" x14ac:dyDescent="0.3">
      <c r="B2146" s="41"/>
      <c r="C2146" s="42"/>
      <c r="D2146" s="43"/>
      <c r="E2146" s="43"/>
      <c r="F2146" s="44"/>
      <c r="G2146" s="45">
        <v>0.99333333329999995</v>
      </c>
      <c r="H2146" s="46"/>
      <c r="I2146" s="48"/>
    </row>
    <row r="2147" spans="2:9" x14ac:dyDescent="0.3">
      <c r="B2147" s="41"/>
      <c r="C2147" s="42"/>
      <c r="D2147" s="43"/>
      <c r="E2147" s="43"/>
      <c r="F2147" s="44"/>
      <c r="G2147" s="45">
        <v>0.99333333329999995</v>
      </c>
      <c r="H2147" s="46"/>
      <c r="I2147" s="48"/>
    </row>
    <row r="2148" spans="2:9" x14ac:dyDescent="0.3">
      <c r="B2148" s="41"/>
      <c r="C2148" s="42"/>
      <c r="D2148" s="43"/>
      <c r="E2148" s="43"/>
      <c r="F2148" s="44"/>
      <c r="G2148" s="45">
        <v>0.99333333329999995</v>
      </c>
      <c r="H2148" s="46"/>
      <c r="I2148" s="48"/>
    </row>
    <row r="2149" spans="2:9" x14ac:dyDescent="0.3">
      <c r="B2149" s="41"/>
      <c r="C2149" s="42"/>
      <c r="D2149" s="43"/>
      <c r="E2149" s="43"/>
      <c r="F2149" s="44"/>
      <c r="G2149" s="45">
        <v>0.99333333329999995</v>
      </c>
      <c r="H2149" s="46"/>
      <c r="I2149" s="48"/>
    </row>
    <row r="2150" spans="2:9" x14ac:dyDescent="0.3">
      <c r="B2150" s="41"/>
      <c r="C2150" s="42"/>
      <c r="D2150" s="43"/>
      <c r="E2150" s="43"/>
      <c r="F2150" s="44"/>
      <c r="G2150" s="45">
        <v>0.99333333329999995</v>
      </c>
      <c r="H2150" s="46"/>
      <c r="I2150" s="48"/>
    </row>
    <row r="2151" spans="2:9" x14ac:dyDescent="0.3">
      <c r="B2151" s="41"/>
      <c r="C2151" s="42"/>
      <c r="D2151" s="43"/>
      <c r="E2151" s="43"/>
      <c r="F2151" s="44"/>
      <c r="G2151" s="45">
        <v>0.99333333329999995</v>
      </c>
      <c r="H2151" s="46"/>
      <c r="I2151" s="48"/>
    </row>
    <row r="2152" spans="2:9" x14ac:dyDescent="0.3">
      <c r="B2152" s="41"/>
      <c r="C2152" s="42"/>
      <c r="D2152" s="43"/>
      <c r="E2152" s="43"/>
      <c r="F2152" s="44"/>
      <c r="G2152" s="45">
        <v>0.99333333329999995</v>
      </c>
      <c r="H2152" s="46"/>
      <c r="I2152" s="48"/>
    </row>
    <row r="2153" spans="2:9" x14ac:dyDescent="0.3">
      <c r="B2153" s="41"/>
      <c r="C2153" s="42"/>
      <c r="D2153" s="43"/>
      <c r="E2153" s="43"/>
      <c r="F2153" s="44"/>
      <c r="G2153" s="45">
        <v>0.99333333329999995</v>
      </c>
      <c r="H2153" s="46"/>
      <c r="I2153" s="48"/>
    </row>
    <row r="2154" spans="2:9" x14ac:dyDescent="0.3">
      <c r="B2154" s="41"/>
      <c r="C2154" s="42"/>
      <c r="D2154" s="43"/>
      <c r="E2154" s="43"/>
      <c r="F2154" s="44"/>
      <c r="G2154" s="45">
        <v>0.99333333329999995</v>
      </c>
      <c r="H2154" s="46"/>
      <c r="I2154" s="48"/>
    </row>
    <row r="2155" spans="2:9" x14ac:dyDescent="0.3">
      <c r="B2155" s="41"/>
      <c r="C2155" s="42"/>
      <c r="D2155" s="43"/>
      <c r="E2155" s="43"/>
      <c r="F2155" s="44"/>
      <c r="G2155" s="45">
        <v>0.99333333329999995</v>
      </c>
      <c r="H2155" s="46"/>
      <c r="I2155" s="48"/>
    </row>
    <row r="2156" spans="2:9" x14ac:dyDescent="0.3">
      <c r="B2156" s="41"/>
      <c r="C2156" s="42"/>
      <c r="D2156" s="43"/>
      <c r="E2156" s="43"/>
      <c r="F2156" s="44"/>
      <c r="G2156" s="45">
        <v>0.99333333329999995</v>
      </c>
      <c r="H2156" s="46"/>
      <c r="I2156" s="48"/>
    </row>
    <row r="2157" spans="2:9" x14ac:dyDescent="0.3">
      <c r="B2157" s="41"/>
      <c r="C2157" s="42"/>
      <c r="D2157" s="43"/>
      <c r="E2157" s="43"/>
      <c r="F2157" s="44"/>
      <c r="G2157" s="45">
        <v>0.99333333329999995</v>
      </c>
      <c r="H2157" s="46"/>
      <c r="I2157" s="48"/>
    </row>
    <row r="2158" spans="2:9" x14ac:dyDescent="0.3">
      <c r="B2158" s="41"/>
      <c r="C2158" s="42"/>
      <c r="D2158" s="43"/>
      <c r="E2158" s="43"/>
      <c r="F2158" s="44"/>
      <c r="G2158" s="45"/>
      <c r="H2158" s="46"/>
      <c r="I2158" s="48"/>
    </row>
    <row r="2159" spans="2:9" x14ac:dyDescent="0.3">
      <c r="B2159" s="41"/>
      <c r="C2159" s="42"/>
      <c r="D2159" s="43"/>
      <c r="E2159" s="43"/>
      <c r="F2159" s="44"/>
      <c r="G2159" s="45">
        <v>1</v>
      </c>
      <c r="H2159" s="46"/>
      <c r="I2159" s="48"/>
    </row>
    <row r="2160" spans="2:9" x14ac:dyDescent="0.3">
      <c r="B2160" s="41"/>
      <c r="C2160" s="42"/>
      <c r="D2160" s="43"/>
      <c r="E2160" s="43"/>
      <c r="F2160" s="44"/>
      <c r="G2160" s="45">
        <v>1</v>
      </c>
      <c r="H2160" s="46"/>
      <c r="I2160" s="48"/>
    </row>
    <row r="2161" spans="2:9" x14ac:dyDescent="0.3">
      <c r="B2161" s="41"/>
      <c r="C2161" s="42"/>
      <c r="D2161" s="43"/>
      <c r="E2161" s="43"/>
      <c r="F2161" s="44"/>
      <c r="G2161" s="45">
        <v>1</v>
      </c>
      <c r="H2161" s="46"/>
      <c r="I2161" s="48"/>
    </row>
    <row r="2162" spans="2:9" x14ac:dyDescent="0.3">
      <c r="B2162" s="41"/>
      <c r="C2162" s="42"/>
      <c r="D2162" s="43"/>
      <c r="E2162" s="43"/>
      <c r="F2162" s="44"/>
      <c r="G2162" s="45">
        <v>1</v>
      </c>
      <c r="H2162" s="46"/>
      <c r="I2162" s="48"/>
    </row>
    <row r="2163" spans="2:9" x14ac:dyDescent="0.3">
      <c r="B2163" s="41"/>
      <c r="C2163" s="42"/>
      <c r="D2163" s="43"/>
      <c r="E2163" s="43"/>
      <c r="F2163" s="44"/>
      <c r="G2163" s="45">
        <v>1</v>
      </c>
      <c r="H2163" s="46"/>
      <c r="I2163" s="48"/>
    </row>
    <row r="2164" spans="2:9" x14ac:dyDescent="0.3">
      <c r="B2164" s="41"/>
      <c r="C2164" s="42"/>
      <c r="D2164" s="43"/>
      <c r="E2164" s="43"/>
      <c r="F2164" s="44"/>
      <c r="G2164" s="45">
        <v>1</v>
      </c>
      <c r="H2164" s="46"/>
      <c r="I2164" s="48"/>
    </row>
    <row r="2165" spans="2:9" x14ac:dyDescent="0.3">
      <c r="B2165" s="41"/>
      <c r="C2165" s="42"/>
      <c r="D2165" s="43"/>
      <c r="E2165" s="43"/>
      <c r="F2165" s="44"/>
      <c r="G2165" s="45">
        <v>1</v>
      </c>
      <c r="H2165" s="46"/>
      <c r="I2165" s="48"/>
    </row>
    <row r="2166" spans="2:9" x14ac:dyDescent="0.3">
      <c r="B2166" s="41"/>
      <c r="C2166" s="42"/>
      <c r="D2166" s="43"/>
      <c r="E2166" s="43"/>
      <c r="F2166" s="44"/>
      <c r="G2166" s="45">
        <v>1</v>
      </c>
      <c r="H2166" s="46"/>
      <c r="I2166" s="48"/>
    </row>
    <row r="2167" spans="2:9" x14ac:dyDescent="0.3">
      <c r="B2167" s="41"/>
      <c r="C2167" s="42"/>
      <c r="D2167" s="43"/>
      <c r="E2167" s="43"/>
      <c r="F2167" s="44"/>
      <c r="G2167" s="45">
        <v>1</v>
      </c>
      <c r="H2167" s="46"/>
      <c r="I2167" s="48"/>
    </row>
    <row r="2168" spans="2:9" x14ac:dyDescent="0.3">
      <c r="B2168" s="41"/>
      <c r="C2168" s="42"/>
      <c r="D2168" s="43"/>
      <c r="E2168" s="43"/>
      <c r="F2168" s="44"/>
      <c r="G2168" s="45">
        <v>1</v>
      </c>
      <c r="H2168" s="46"/>
      <c r="I2168" s="48"/>
    </row>
    <row r="2169" spans="2:9" x14ac:dyDescent="0.3">
      <c r="B2169" s="41"/>
      <c r="C2169" s="42"/>
      <c r="D2169" s="43"/>
      <c r="E2169" s="43"/>
      <c r="F2169" s="44"/>
      <c r="G2169" s="45">
        <v>0.98833333329999995</v>
      </c>
      <c r="H2169" s="46"/>
      <c r="I2169" s="48"/>
    </row>
    <row r="2170" spans="2:9" x14ac:dyDescent="0.3">
      <c r="B2170" s="41"/>
      <c r="C2170" s="42"/>
      <c r="D2170" s="43"/>
      <c r="E2170" s="43"/>
      <c r="F2170" s="44"/>
      <c r="G2170" s="45"/>
      <c r="H2170" s="46"/>
      <c r="I2170" s="48"/>
    </row>
    <row r="2171" spans="2:9" x14ac:dyDescent="0.3">
      <c r="B2171" s="41"/>
      <c r="C2171" s="42"/>
      <c r="D2171" s="43"/>
      <c r="E2171" s="43"/>
      <c r="F2171" s="44"/>
      <c r="G2171" s="45">
        <v>1</v>
      </c>
      <c r="H2171" s="46"/>
      <c r="I2171" s="48"/>
    </row>
    <row r="2172" spans="2:9" x14ac:dyDescent="0.3">
      <c r="B2172" s="41"/>
      <c r="C2172" s="42"/>
      <c r="D2172" s="43"/>
      <c r="E2172" s="43"/>
      <c r="F2172" s="44"/>
      <c r="G2172" s="45">
        <v>1</v>
      </c>
      <c r="H2172" s="46"/>
      <c r="I2172" s="48"/>
    </row>
    <row r="2173" spans="2:9" x14ac:dyDescent="0.3">
      <c r="B2173" s="41"/>
      <c r="C2173" s="42"/>
      <c r="D2173" s="43"/>
      <c r="E2173" s="43"/>
      <c r="F2173" s="44"/>
      <c r="G2173" s="45">
        <v>1</v>
      </c>
      <c r="H2173" s="46"/>
      <c r="I2173" s="48"/>
    </row>
    <row r="2174" spans="2:9" x14ac:dyDescent="0.3">
      <c r="B2174" s="41"/>
      <c r="C2174" s="42"/>
      <c r="D2174" s="43"/>
      <c r="E2174" s="43"/>
      <c r="F2174" s="44"/>
      <c r="G2174" s="45">
        <v>1</v>
      </c>
      <c r="H2174" s="46"/>
      <c r="I2174" s="48"/>
    </row>
    <row r="2175" spans="2:9" x14ac:dyDescent="0.3">
      <c r="B2175" s="41"/>
      <c r="C2175" s="42"/>
      <c r="D2175" s="43"/>
      <c r="E2175" s="43"/>
      <c r="F2175" s="44"/>
      <c r="G2175" s="45">
        <v>1</v>
      </c>
      <c r="H2175" s="46"/>
      <c r="I2175" s="48"/>
    </row>
    <row r="2176" spans="2:9" x14ac:dyDescent="0.3">
      <c r="B2176" s="41"/>
      <c r="C2176" s="42"/>
      <c r="D2176" s="43"/>
      <c r="E2176" s="43"/>
      <c r="F2176" s="44"/>
      <c r="G2176" s="45">
        <v>1</v>
      </c>
      <c r="H2176" s="46"/>
      <c r="I2176" s="48"/>
    </row>
    <row r="2177" spans="2:9" x14ac:dyDescent="0.3">
      <c r="B2177" s="41"/>
      <c r="C2177" s="42"/>
      <c r="D2177" s="43"/>
      <c r="E2177" s="43"/>
      <c r="F2177" s="44"/>
      <c r="G2177" s="45">
        <v>1</v>
      </c>
      <c r="H2177" s="46"/>
      <c r="I2177" s="48"/>
    </row>
    <row r="2178" spans="2:9" x14ac:dyDescent="0.3">
      <c r="B2178" s="41"/>
      <c r="C2178" s="42"/>
      <c r="D2178" s="43"/>
      <c r="E2178" s="43"/>
      <c r="F2178" s="44"/>
      <c r="G2178" s="45">
        <v>1</v>
      </c>
      <c r="H2178" s="46"/>
      <c r="I2178" s="48"/>
    </row>
    <row r="2179" spans="2:9" x14ac:dyDescent="0.3">
      <c r="B2179" s="41"/>
      <c r="C2179" s="42"/>
      <c r="D2179" s="43"/>
      <c r="E2179" s="43"/>
      <c r="F2179" s="44"/>
      <c r="G2179" s="45">
        <v>1</v>
      </c>
      <c r="H2179" s="46"/>
      <c r="I2179" s="48"/>
    </row>
    <row r="2180" spans="2:9" x14ac:dyDescent="0.3">
      <c r="B2180" s="41"/>
      <c r="C2180" s="42"/>
      <c r="D2180" s="43"/>
      <c r="E2180" s="43"/>
      <c r="F2180" s="44"/>
      <c r="G2180" s="45">
        <v>1</v>
      </c>
      <c r="H2180" s="46"/>
      <c r="I2180" s="48"/>
    </row>
    <row r="2181" spans="2:9" x14ac:dyDescent="0.3">
      <c r="B2181" s="41"/>
      <c r="C2181" s="42"/>
      <c r="D2181" s="43"/>
      <c r="E2181" s="43"/>
      <c r="F2181" s="44"/>
      <c r="G2181" s="45">
        <v>1</v>
      </c>
      <c r="H2181" s="46"/>
      <c r="I2181" s="48"/>
    </row>
    <row r="2182" spans="2:9" x14ac:dyDescent="0.3">
      <c r="B2182" s="41"/>
      <c r="C2182" s="42"/>
      <c r="D2182" s="43"/>
      <c r="E2182" s="43"/>
      <c r="F2182" s="44"/>
      <c r="G2182" s="45">
        <v>1</v>
      </c>
      <c r="H2182" s="46"/>
      <c r="I2182" s="48"/>
    </row>
    <row r="2183" spans="2:9" x14ac:dyDescent="0.3">
      <c r="B2183" s="41"/>
      <c r="C2183" s="42"/>
      <c r="D2183" s="43"/>
      <c r="E2183" s="43"/>
      <c r="F2183" s="44"/>
      <c r="G2183" s="45"/>
      <c r="H2183" s="46"/>
      <c r="I2183" s="48"/>
    </row>
    <row r="2184" spans="2:9" x14ac:dyDescent="0.3">
      <c r="B2184" s="41"/>
      <c r="C2184" s="42"/>
      <c r="D2184" s="43"/>
      <c r="E2184" s="43"/>
      <c r="F2184" s="44"/>
      <c r="G2184" s="45"/>
      <c r="H2184" s="46"/>
      <c r="I2184" s="48"/>
    </row>
    <row r="2185" spans="2:9" x14ac:dyDescent="0.3">
      <c r="B2185" s="41"/>
      <c r="C2185" s="42"/>
      <c r="D2185" s="43"/>
      <c r="E2185" s="43"/>
      <c r="F2185" s="44"/>
      <c r="G2185" s="45">
        <v>0.995</v>
      </c>
      <c r="H2185" s="46"/>
      <c r="I2185" s="48"/>
    </row>
    <row r="2186" spans="2:9" x14ac:dyDescent="0.3">
      <c r="B2186" s="41"/>
      <c r="C2186" s="42"/>
      <c r="D2186" s="43"/>
      <c r="E2186" s="43"/>
      <c r="F2186" s="44"/>
      <c r="G2186" s="45">
        <v>0.995</v>
      </c>
      <c r="H2186" s="46"/>
      <c r="I2186" s="48"/>
    </row>
    <row r="2187" spans="2:9" x14ac:dyDescent="0.3">
      <c r="B2187" s="41"/>
      <c r="C2187" s="42"/>
      <c r="D2187" s="43"/>
      <c r="E2187" s="43"/>
      <c r="F2187" s="44"/>
      <c r="G2187" s="45">
        <v>0.995</v>
      </c>
      <c r="H2187" s="46"/>
      <c r="I2187" s="48"/>
    </row>
    <row r="2188" spans="2:9" x14ac:dyDescent="0.3">
      <c r="B2188" s="41"/>
      <c r="C2188" s="42"/>
      <c r="D2188" s="43"/>
      <c r="E2188" s="43"/>
      <c r="F2188" s="44"/>
      <c r="G2188" s="45">
        <v>0.995</v>
      </c>
      <c r="H2188" s="46"/>
      <c r="I2188" s="48"/>
    </row>
    <row r="2189" spans="2:9" x14ac:dyDescent="0.3">
      <c r="B2189" s="41"/>
      <c r="C2189" s="42"/>
      <c r="D2189" s="43"/>
      <c r="E2189" s="43"/>
      <c r="F2189" s="44"/>
      <c r="G2189" s="45">
        <v>0.995</v>
      </c>
      <c r="H2189" s="46"/>
      <c r="I2189" s="48"/>
    </row>
    <row r="2190" spans="2:9" x14ac:dyDescent="0.3">
      <c r="B2190" s="41"/>
      <c r="C2190" s="42"/>
      <c r="D2190" s="43"/>
      <c r="E2190" s="43"/>
      <c r="F2190" s="44"/>
      <c r="G2190" s="45">
        <v>0.995</v>
      </c>
      <c r="H2190" s="46"/>
      <c r="I2190" s="48"/>
    </row>
    <row r="2191" spans="2:9" x14ac:dyDescent="0.3">
      <c r="B2191" s="41"/>
      <c r="C2191" s="42"/>
      <c r="D2191" s="43"/>
      <c r="E2191" s="43"/>
      <c r="F2191" s="44"/>
      <c r="G2191" s="45">
        <v>0.995</v>
      </c>
      <c r="H2191" s="46"/>
      <c r="I2191" s="48"/>
    </row>
    <row r="2192" spans="2:9" x14ac:dyDescent="0.3">
      <c r="B2192" s="41"/>
      <c r="C2192" s="42"/>
      <c r="D2192" s="43"/>
      <c r="E2192" s="43"/>
      <c r="F2192" s="44"/>
      <c r="G2192" s="45">
        <v>0.995</v>
      </c>
      <c r="H2192" s="46"/>
      <c r="I2192" s="48"/>
    </row>
    <row r="2193" spans="2:9" x14ac:dyDescent="0.3">
      <c r="B2193" s="41"/>
      <c r="C2193" s="42"/>
      <c r="D2193" s="43"/>
      <c r="E2193" s="43"/>
      <c r="F2193" s="44"/>
      <c r="G2193" s="45"/>
      <c r="H2193" s="46"/>
      <c r="I2193" s="48"/>
    </row>
    <row r="2194" spans="2:9" x14ac:dyDescent="0.3">
      <c r="B2194" s="41"/>
      <c r="C2194" s="42"/>
      <c r="D2194" s="43"/>
      <c r="E2194" s="43"/>
      <c r="F2194" s="44"/>
      <c r="G2194" s="45">
        <v>0.995</v>
      </c>
      <c r="H2194" s="46"/>
      <c r="I2194" s="48"/>
    </row>
    <row r="2195" spans="2:9" x14ac:dyDescent="0.3">
      <c r="B2195" s="41"/>
      <c r="C2195" s="42"/>
      <c r="D2195" s="43"/>
      <c r="E2195" s="43"/>
      <c r="F2195" s="44"/>
      <c r="G2195" s="45">
        <v>0.995</v>
      </c>
      <c r="H2195" s="46"/>
      <c r="I2195" s="48"/>
    </row>
    <row r="2196" spans="2:9" x14ac:dyDescent="0.3">
      <c r="B2196" s="41"/>
      <c r="C2196" s="42"/>
      <c r="D2196" s="43"/>
      <c r="E2196" s="43"/>
      <c r="F2196" s="44"/>
      <c r="G2196" s="45">
        <v>0.995</v>
      </c>
      <c r="H2196" s="46"/>
      <c r="I2196" s="48"/>
    </row>
    <row r="2197" spans="2:9" x14ac:dyDescent="0.3">
      <c r="B2197" s="41"/>
      <c r="C2197" s="42"/>
      <c r="D2197" s="43"/>
      <c r="E2197" s="43"/>
      <c r="F2197" s="44"/>
      <c r="G2197" s="45">
        <v>0.995</v>
      </c>
      <c r="H2197" s="46"/>
      <c r="I2197" s="48"/>
    </row>
    <row r="2198" spans="2:9" x14ac:dyDescent="0.3">
      <c r="B2198" s="41"/>
      <c r="C2198" s="42"/>
      <c r="D2198" s="43"/>
      <c r="E2198" s="43"/>
      <c r="F2198" s="44"/>
      <c r="G2198" s="45">
        <v>0.995</v>
      </c>
      <c r="H2198" s="46"/>
      <c r="I2198" s="48"/>
    </row>
    <row r="2199" spans="2:9" x14ac:dyDescent="0.3">
      <c r="B2199" s="41"/>
      <c r="C2199" s="42"/>
      <c r="D2199" s="43"/>
      <c r="E2199" s="43"/>
      <c r="F2199" s="44"/>
      <c r="G2199" s="45">
        <v>0.995</v>
      </c>
      <c r="H2199" s="46"/>
      <c r="I2199" s="48"/>
    </row>
    <row r="2200" spans="2:9" x14ac:dyDescent="0.3">
      <c r="B2200" s="41"/>
      <c r="C2200" s="42"/>
      <c r="D2200" s="43"/>
      <c r="E2200" s="43"/>
      <c r="F2200" s="44"/>
      <c r="G2200" s="45">
        <v>0.995</v>
      </c>
      <c r="H2200" s="46"/>
      <c r="I2200" s="48"/>
    </row>
    <row r="2201" spans="2:9" x14ac:dyDescent="0.3">
      <c r="B2201" s="41"/>
      <c r="C2201" s="42"/>
      <c r="D2201" s="43"/>
      <c r="E2201" s="43"/>
      <c r="F2201" s="44"/>
      <c r="G2201" s="45">
        <v>0.995</v>
      </c>
      <c r="H2201" s="46"/>
      <c r="I2201" s="48"/>
    </row>
    <row r="2202" spans="2:9" x14ac:dyDescent="0.3">
      <c r="B2202" s="41"/>
      <c r="C2202" s="42"/>
      <c r="D2202" s="43"/>
      <c r="E2202" s="43"/>
      <c r="F2202" s="44"/>
      <c r="G2202" s="45"/>
      <c r="H2202" s="46"/>
      <c r="I2202" s="48"/>
    </row>
    <row r="2203" spans="2:9" x14ac:dyDescent="0.3">
      <c r="B2203" s="41"/>
      <c r="C2203" s="42"/>
      <c r="D2203" s="43"/>
      <c r="E2203" s="43"/>
      <c r="F2203" s="44"/>
      <c r="G2203" s="45"/>
      <c r="H2203" s="46"/>
      <c r="I2203" s="48"/>
    </row>
    <row r="2204" spans="2:9" x14ac:dyDescent="0.3">
      <c r="B2204" s="41"/>
      <c r="C2204" s="42"/>
      <c r="D2204" s="43"/>
      <c r="E2204" s="43"/>
      <c r="F2204" s="44"/>
      <c r="G2204" s="45"/>
      <c r="H2204" s="46"/>
      <c r="I2204" s="48"/>
    </row>
    <row r="2205" spans="2:9" x14ac:dyDescent="0.3">
      <c r="B2205" s="41"/>
      <c r="C2205" s="42"/>
      <c r="D2205" s="43"/>
      <c r="E2205" s="43"/>
      <c r="F2205" s="44"/>
      <c r="G2205" s="45">
        <v>0.97750000000000004</v>
      </c>
      <c r="H2205" s="46"/>
      <c r="I2205" s="48"/>
    </row>
    <row r="2206" spans="2:9" x14ac:dyDescent="0.3">
      <c r="B2206" s="41"/>
      <c r="C2206" s="42"/>
      <c r="D2206" s="43"/>
      <c r="E2206" s="43"/>
      <c r="F2206" s="44"/>
      <c r="G2206" s="45">
        <v>0.995</v>
      </c>
      <c r="H2206" s="46"/>
      <c r="I2206" s="48"/>
    </row>
    <row r="2207" spans="2:9" x14ac:dyDescent="0.3">
      <c r="B2207" s="41"/>
      <c r="C2207" s="42"/>
      <c r="D2207" s="43"/>
      <c r="E2207" s="43"/>
      <c r="F2207" s="44"/>
      <c r="G2207" s="45">
        <v>0.99250000000000005</v>
      </c>
      <c r="H2207" s="46"/>
      <c r="I2207" s="48"/>
    </row>
    <row r="2208" spans="2:9" x14ac:dyDescent="0.3">
      <c r="B2208" s="41"/>
      <c r="C2208" s="42"/>
      <c r="D2208" s="43"/>
      <c r="E2208" s="43"/>
      <c r="F2208" s="44"/>
      <c r="G2208" s="45">
        <v>1</v>
      </c>
      <c r="H2208" s="46"/>
      <c r="I2208" s="48"/>
    </row>
    <row r="2209" spans="2:9" x14ac:dyDescent="0.3">
      <c r="B2209" s="41"/>
      <c r="C2209" s="42"/>
      <c r="D2209" s="43"/>
      <c r="E2209" s="43"/>
      <c r="F2209" s="44"/>
      <c r="G2209" s="45">
        <v>1</v>
      </c>
      <c r="H2209" s="46"/>
      <c r="I2209" s="48"/>
    </row>
    <row r="2210" spans="2:9" x14ac:dyDescent="0.3">
      <c r="B2210" s="41"/>
      <c r="C2210" s="42"/>
      <c r="D2210" s="43"/>
      <c r="E2210" s="43"/>
      <c r="F2210" s="44"/>
      <c r="G2210" s="45">
        <v>1</v>
      </c>
      <c r="H2210" s="46"/>
      <c r="I2210" s="48"/>
    </row>
    <row r="2211" spans="2:9" x14ac:dyDescent="0.3">
      <c r="B2211" s="41"/>
      <c r="C2211" s="42"/>
      <c r="D2211" s="43"/>
      <c r="E2211" s="43"/>
      <c r="F2211" s="44"/>
      <c r="G2211" s="45">
        <v>1</v>
      </c>
      <c r="H2211" s="46"/>
      <c r="I2211" s="48"/>
    </row>
    <row r="2212" spans="2:9" x14ac:dyDescent="0.3">
      <c r="B2212" s="41"/>
      <c r="C2212" s="42"/>
      <c r="D2212" s="43"/>
      <c r="E2212" s="43"/>
      <c r="F2212" s="44"/>
      <c r="G2212" s="45">
        <v>1</v>
      </c>
      <c r="H2212" s="46"/>
      <c r="I2212" s="48"/>
    </row>
    <row r="2213" spans="2:9" x14ac:dyDescent="0.3">
      <c r="B2213" s="41"/>
      <c r="C2213" s="42"/>
      <c r="D2213" s="43"/>
      <c r="E2213" s="43"/>
      <c r="F2213" s="44"/>
      <c r="G2213" s="45">
        <v>1</v>
      </c>
      <c r="H2213" s="46"/>
      <c r="I2213" s="48"/>
    </row>
    <row r="2214" spans="2:9" x14ac:dyDescent="0.3">
      <c r="B2214" s="41"/>
      <c r="C2214" s="42"/>
      <c r="D2214" s="43"/>
      <c r="E2214" s="43"/>
      <c r="F2214" s="44"/>
      <c r="G2214" s="45">
        <v>1</v>
      </c>
      <c r="H2214" s="46"/>
      <c r="I2214" s="48"/>
    </row>
    <row r="2215" spans="2:9" x14ac:dyDescent="0.3">
      <c r="B2215" s="41"/>
      <c r="C2215" s="42"/>
      <c r="D2215" s="43"/>
      <c r="E2215" s="43"/>
      <c r="F2215" s="44"/>
      <c r="G2215" s="45">
        <v>1</v>
      </c>
      <c r="H2215" s="46"/>
      <c r="I2215" s="48"/>
    </row>
    <row r="2216" spans="2:9" x14ac:dyDescent="0.3">
      <c r="B2216" s="41"/>
      <c r="C2216" s="42"/>
      <c r="D2216" s="43"/>
      <c r="E2216" s="43"/>
      <c r="F2216" s="44"/>
      <c r="G2216" s="45">
        <v>1</v>
      </c>
      <c r="H2216" s="46"/>
      <c r="I2216" s="48"/>
    </row>
    <row r="2217" spans="2:9" x14ac:dyDescent="0.3">
      <c r="B2217" s="41"/>
      <c r="C2217" s="42"/>
      <c r="D2217" s="43"/>
      <c r="E2217" s="43"/>
      <c r="F2217" s="44"/>
      <c r="G2217" s="45">
        <v>1</v>
      </c>
      <c r="H2217" s="46"/>
      <c r="I2217" s="48"/>
    </row>
    <row r="2218" spans="2:9" x14ac:dyDescent="0.3">
      <c r="B2218" s="41"/>
      <c r="C2218" s="42"/>
      <c r="D2218" s="43"/>
      <c r="E2218" s="43"/>
      <c r="F2218" s="44"/>
      <c r="G2218" s="45">
        <v>1</v>
      </c>
      <c r="H2218" s="46"/>
      <c r="I2218" s="48"/>
    </row>
    <row r="2219" spans="2:9" x14ac:dyDescent="0.3">
      <c r="B2219" s="41"/>
      <c r="C2219" s="42"/>
      <c r="D2219" s="43"/>
      <c r="E2219" s="43"/>
      <c r="F2219" s="44"/>
      <c r="G2219" s="45">
        <v>1</v>
      </c>
      <c r="H2219" s="46"/>
      <c r="I2219" s="48"/>
    </row>
    <row r="2220" spans="2:9" x14ac:dyDescent="0.3">
      <c r="B2220" s="41"/>
      <c r="C2220" s="42"/>
      <c r="D2220" s="43"/>
      <c r="E2220" s="43"/>
      <c r="F2220" s="44"/>
      <c r="G2220" s="45">
        <v>1</v>
      </c>
      <c r="H2220" s="46"/>
      <c r="I2220" s="48"/>
    </row>
    <row r="2221" spans="2:9" x14ac:dyDescent="0.3">
      <c r="B2221" s="41"/>
      <c r="C2221" s="42"/>
      <c r="D2221" s="43"/>
      <c r="E2221" s="43"/>
      <c r="F2221" s="44"/>
      <c r="G2221" s="45">
        <v>0.97750000000000004</v>
      </c>
      <c r="H2221" s="46"/>
      <c r="I2221" s="48"/>
    </row>
    <row r="2222" spans="2:9" x14ac:dyDescent="0.3">
      <c r="B2222" s="41"/>
      <c r="C2222" s="42"/>
      <c r="D2222" s="43"/>
      <c r="E2222" s="43"/>
      <c r="F2222" s="44"/>
      <c r="G2222" s="45">
        <v>0.98499999999999999</v>
      </c>
      <c r="H2222" s="46"/>
      <c r="I2222" s="48"/>
    </row>
    <row r="2223" spans="2:9" x14ac:dyDescent="0.3">
      <c r="B2223" s="41"/>
      <c r="C2223" s="42"/>
      <c r="D2223" s="43"/>
      <c r="E2223" s="43"/>
      <c r="F2223" s="44"/>
      <c r="G2223" s="45">
        <v>0.98750000000000004</v>
      </c>
      <c r="H2223" s="46"/>
      <c r="I2223" s="48"/>
    </row>
    <row r="2224" spans="2:9" x14ac:dyDescent="0.3">
      <c r="B2224" s="41"/>
      <c r="C2224" s="42"/>
      <c r="D2224" s="43"/>
      <c r="E2224" s="43"/>
      <c r="F2224" s="44"/>
      <c r="G2224" s="45">
        <v>1</v>
      </c>
      <c r="H2224" s="46"/>
      <c r="I2224" s="48"/>
    </row>
    <row r="2225" spans="2:9" x14ac:dyDescent="0.3">
      <c r="B2225" s="41"/>
      <c r="C2225" s="42"/>
      <c r="D2225" s="43"/>
      <c r="E2225" s="43"/>
      <c r="F2225" s="44"/>
      <c r="G2225" s="45">
        <v>0.98499999999999999</v>
      </c>
      <c r="H2225" s="46"/>
      <c r="I2225" s="48"/>
    </row>
    <row r="2226" spans="2:9" x14ac:dyDescent="0.3">
      <c r="B2226" s="41"/>
      <c r="C2226" s="42"/>
      <c r="D2226" s="43"/>
      <c r="E2226" s="43"/>
      <c r="F2226" s="44"/>
      <c r="G2226" s="45">
        <v>1</v>
      </c>
      <c r="H2226" s="46"/>
      <c r="I2226" s="48"/>
    </row>
    <row r="2227" spans="2:9" x14ac:dyDescent="0.3">
      <c r="B2227" s="41"/>
      <c r="C2227" s="42"/>
      <c r="D2227" s="43"/>
      <c r="E2227" s="43"/>
      <c r="F2227" s="44"/>
      <c r="G2227" s="45"/>
      <c r="H2227" s="46"/>
      <c r="I2227" s="48"/>
    </row>
    <row r="2228" spans="2:9" x14ac:dyDescent="0.3">
      <c r="B2228" s="41"/>
      <c r="C2228" s="42"/>
      <c r="D2228" s="43"/>
      <c r="E2228" s="43"/>
      <c r="F2228" s="44"/>
      <c r="G2228" s="45">
        <v>1</v>
      </c>
      <c r="H2228" s="46"/>
      <c r="I2228" s="48"/>
    </row>
    <row r="2229" spans="2:9" x14ac:dyDescent="0.3">
      <c r="B2229" s="41"/>
      <c r="C2229" s="42"/>
      <c r="D2229" s="43"/>
      <c r="E2229" s="43"/>
      <c r="F2229" s="44"/>
      <c r="G2229" s="45">
        <v>1</v>
      </c>
      <c r="H2229" s="46"/>
      <c r="I2229" s="48"/>
    </row>
    <row r="2230" spans="2:9" x14ac:dyDescent="0.3">
      <c r="B2230" s="41"/>
      <c r="C2230" s="42"/>
      <c r="D2230" s="43"/>
      <c r="E2230" s="43"/>
      <c r="F2230" s="44"/>
      <c r="G2230" s="45">
        <v>1</v>
      </c>
      <c r="H2230" s="46"/>
      <c r="I2230" s="48"/>
    </row>
    <row r="2231" spans="2:9" x14ac:dyDescent="0.3">
      <c r="B2231" s="41"/>
      <c r="C2231" s="42"/>
      <c r="D2231" s="43"/>
      <c r="E2231" s="43"/>
      <c r="F2231" s="44"/>
      <c r="G2231" s="45">
        <v>1</v>
      </c>
      <c r="H2231" s="46"/>
      <c r="I2231" s="48"/>
    </row>
    <row r="2232" spans="2:9" x14ac:dyDescent="0.3">
      <c r="B2232" s="41"/>
      <c r="C2232" s="42"/>
      <c r="D2232" s="43"/>
      <c r="E2232" s="43"/>
      <c r="F2232" s="44"/>
      <c r="G2232" s="45">
        <v>1</v>
      </c>
      <c r="H2232" s="46"/>
      <c r="I2232" s="48"/>
    </row>
    <row r="2233" spans="2:9" x14ac:dyDescent="0.3">
      <c r="B2233" s="41"/>
      <c r="C2233" s="42"/>
      <c r="D2233" s="43"/>
      <c r="E2233" s="43"/>
      <c r="F2233" s="44"/>
      <c r="G2233" s="45">
        <v>1</v>
      </c>
      <c r="H2233" s="46"/>
      <c r="I2233" s="48"/>
    </row>
    <row r="2234" spans="2:9" x14ac:dyDescent="0.3">
      <c r="B2234" s="41"/>
      <c r="C2234" s="42"/>
      <c r="D2234" s="43"/>
      <c r="E2234" s="43"/>
      <c r="F2234" s="44"/>
      <c r="G2234" s="45">
        <v>1</v>
      </c>
      <c r="H2234" s="46"/>
      <c r="I2234" s="48"/>
    </row>
    <row r="2235" spans="2:9" x14ac:dyDescent="0.3">
      <c r="B2235" s="41"/>
      <c r="C2235" s="42"/>
      <c r="D2235" s="43"/>
      <c r="E2235" s="43"/>
      <c r="F2235" s="44"/>
      <c r="G2235" s="45">
        <v>1</v>
      </c>
      <c r="H2235" s="46"/>
      <c r="I2235" s="48"/>
    </row>
    <row r="2236" spans="2:9" x14ac:dyDescent="0.3">
      <c r="B2236" s="41"/>
      <c r="C2236" s="42"/>
      <c r="D2236" s="43"/>
      <c r="E2236" s="43"/>
      <c r="F2236" s="44"/>
      <c r="G2236" s="45">
        <v>1</v>
      </c>
      <c r="H2236" s="46"/>
      <c r="I2236" s="48"/>
    </row>
    <row r="2237" spans="2:9" x14ac:dyDescent="0.3">
      <c r="B2237" s="41"/>
      <c r="C2237" s="42"/>
      <c r="D2237" s="43"/>
      <c r="E2237" s="43"/>
      <c r="F2237" s="44"/>
      <c r="G2237" s="45">
        <v>1</v>
      </c>
      <c r="H2237" s="46"/>
      <c r="I2237" s="48"/>
    </row>
    <row r="2238" spans="2:9" x14ac:dyDescent="0.3">
      <c r="B2238" s="41"/>
      <c r="C2238" s="42"/>
      <c r="D2238" s="43"/>
      <c r="E2238" s="43"/>
      <c r="F2238" s="44"/>
      <c r="G2238" s="45">
        <v>1</v>
      </c>
      <c r="H2238" s="46"/>
      <c r="I2238" s="48"/>
    </row>
    <row r="2239" spans="2:9" x14ac:dyDescent="0.3">
      <c r="B2239" s="41"/>
      <c r="C2239" s="42"/>
      <c r="D2239" s="43"/>
      <c r="E2239" s="43"/>
      <c r="F2239" s="44"/>
      <c r="G2239" s="45">
        <v>1</v>
      </c>
      <c r="H2239" s="46"/>
      <c r="I2239" s="48"/>
    </row>
    <row r="2240" spans="2:9" x14ac:dyDescent="0.3">
      <c r="B2240" s="41"/>
      <c r="C2240" s="42"/>
      <c r="D2240" s="43"/>
      <c r="E2240" s="43"/>
      <c r="F2240" s="44"/>
      <c r="G2240" s="45">
        <v>1</v>
      </c>
      <c r="H2240" s="46"/>
      <c r="I2240" s="48"/>
    </row>
    <row r="2241" spans="2:9" x14ac:dyDescent="0.3">
      <c r="B2241" s="41"/>
      <c r="C2241" s="42"/>
      <c r="D2241" s="43"/>
      <c r="E2241" s="43"/>
      <c r="F2241" s="44"/>
      <c r="G2241" s="45">
        <v>1</v>
      </c>
      <c r="H2241" s="46"/>
      <c r="I2241" s="48"/>
    </row>
    <row r="2242" spans="2:9" x14ac:dyDescent="0.3">
      <c r="B2242" s="41"/>
      <c r="C2242" s="42"/>
      <c r="D2242" s="43"/>
      <c r="E2242" s="43"/>
      <c r="F2242" s="44"/>
      <c r="G2242" s="45">
        <v>1</v>
      </c>
      <c r="H2242" s="46"/>
      <c r="I2242" s="48"/>
    </row>
    <row r="2243" spans="2:9" x14ac:dyDescent="0.3">
      <c r="B2243" s="41"/>
      <c r="C2243" s="42"/>
      <c r="D2243" s="43"/>
      <c r="E2243" s="43"/>
      <c r="F2243" s="44"/>
      <c r="G2243" s="45">
        <v>1</v>
      </c>
      <c r="H2243" s="46"/>
      <c r="I2243" s="48"/>
    </row>
    <row r="2244" spans="2:9" x14ac:dyDescent="0.3">
      <c r="B2244" s="41"/>
      <c r="C2244" s="42"/>
      <c r="D2244" s="43"/>
      <c r="E2244" s="43"/>
      <c r="F2244" s="44"/>
      <c r="G2244" s="45"/>
      <c r="H2244" s="46"/>
      <c r="I2244" s="48"/>
    </row>
    <row r="2245" spans="2:9" x14ac:dyDescent="0.3">
      <c r="B2245" s="41"/>
      <c r="C2245" s="42"/>
      <c r="D2245" s="43"/>
      <c r="E2245" s="43"/>
      <c r="F2245" s="44"/>
      <c r="G2245" s="45">
        <v>1</v>
      </c>
      <c r="H2245" s="46"/>
      <c r="I2245" s="48"/>
    </row>
    <row r="2246" spans="2:9" x14ac:dyDescent="0.3">
      <c r="B2246" s="41"/>
      <c r="C2246" s="42"/>
      <c r="D2246" s="43"/>
      <c r="E2246" s="43"/>
      <c r="F2246" s="44"/>
      <c r="G2246" s="45">
        <v>1</v>
      </c>
      <c r="H2246" s="46"/>
      <c r="I2246" s="48"/>
    </row>
    <row r="2247" spans="2:9" x14ac:dyDescent="0.3">
      <c r="B2247" s="41"/>
      <c r="C2247" s="42"/>
      <c r="D2247" s="43"/>
      <c r="E2247" s="43"/>
      <c r="F2247" s="44"/>
      <c r="G2247" s="45">
        <v>1</v>
      </c>
      <c r="H2247" s="46"/>
      <c r="I2247" s="48"/>
    </row>
    <row r="2248" spans="2:9" x14ac:dyDescent="0.3">
      <c r="B2248" s="41"/>
      <c r="C2248" s="42"/>
      <c r="D2248" s="43"/>
      <c r="E2248" s="43"/>
      <c r="F2248" s="44"/>
      <c r="G2248" s="45">
        <v>1</v>
      </c>
      <c r="H2248" s="46"/>
      <c r="I2248" s="48"/>
    </row>
    <row r="2249" spans="2:9" x14ac:dyDescent="0.3">
      <c r="B2249" s="41"/>
      <c r="C2249" s="42"/>
      <c r="D2249" s="43"/>
      <c r="E2249" s="43"/>
      <c r="F2249" s="44"/>
      <c r="G2249" s="45">
        <v>1</v>
      </c>
      <c r="H2249" s="46"/>
      <c r="I2249" s="48"/>
    </row>
    <row r="2250" spans="2:9" x14ac:dyDescent="0.3">
      <c r="B2250" s="41"/>
      <c r="C2250" s="42"/>
      <c r="D2250" s="43"/>
      <c r="E2250" s="43"/>
      <c r="F2250" s="44"/>
      <c r="G2250" s="45">
        <v>1</v>
      </c>
      <c r="H2250" s="46"/>
      <c r="I2250" s="48"/>
    </row>
    <row r="2251" spans="2:9" x14ac:dyDescent="0.3">
      <c r="B2251" s="41"/>
      <c r="C2251" s="42"/>
      <c r="D2251" s="43"/>
      <c r="E2251" s="43"/>
      <c r="F2251" s="44"/>
      <c r="G2251" s="45">
        <v>1</v>
      </c>
      <c r="H2251" s="46"/>
      <c r="I2251" s="48"/>
    </row>
    <row r="2252" spans="2:9" x14ac:dyDescent="0.3">
      <c r="B2252" s="41"/>
      <c r="C2252" s="42"/>
      <c r="D2252" s="43"/>
      <c r="E2252" s="43"/>
      <c r="F2252" s="44"/>
      <c r="G2252" s="45">
        <v>1</v>
      </c>
      <c r="H2252" s="46"/>
      <c r="I2252" s="48"/>
    </row>
    <row r="2253" spans="2:9" x14ac:dyDescent="0.3">
      <c r="B2253" s="41"/>
      <c r="C2253" s="42"/>
      <c r="D2253" s="43"/>
      <c r="E2253" s="43"/>
      <c r="F2253" s="44"/>
      <c r="G2253" s="45">
        <v>1</v>
      </c>
      <c r="H2253" s="46"/>
      <c r="I2253" s="48"/>
    </row>
    <row r="2254" spans="2:9" x14ac:dyDescent="0.3">
      <c r="B2254" s="41"/>
      <c r="C2254" s="42"/>
      <c r="D2254" s="43"/>
      <c r="E2254" s="43"/>
      <c r="F2254" s="44"/>
      <c r="G2254" s="45">
        <v>1</v>
      </c>
      <c r="H2254" s="46"/>
      <c r="I2254" s="48"/>
    </row>
    <row r="2255" spans="2:9" x14ac:dyDescent="0.3">
      <c r="B2255" s="41"/>
      <c r="C2255" s="42"/>
      <c r="D2255" s="43"/>
      <c r="E2255" s="43"/>
      <c r="F2255" s="44"/>
      <c r="G2255" s="45">
        <v>1</v>
      </c>
      <c r="H2255" s="46"/>
      <c r="I2255" s="48"/>
    </row>
    <row r="2256" spans="2:9" x14ac:dyDescent="0.3">
      <c r="B2256" s="41"/>
      <c r="C2256" s="42"/>
      <c r="D2256" s="43"/>
      <c r="E2256" s="43"/>
      <c r="F2256" s="44"/>
      <c r="G2256" s="45">
        <v>1</v>
      </c>
      <c r="H2256" s="46"/>
      <c r="I2256" s="48"/>
    </row>
    <row r="2257" spans="2:9" x14ac:dyDescent="0.3">
      <c r="B2257" s="41"/>
      <c r="C2257" s="42"/>
      <c r="D2257" s="43"/>
      <c r="E2257" s="43"/>
      <c r="F2257" s="44"/>
      <c r="G2257" s="45">
        <v>1</v>
      </c>
      <c r="H2257" s="46"/>
      <c r="I2257" s="48"/>
    </row>
    <row r="2258" spans="2:9" x14ac:dyDescent="0.3">
      <c r="B2258" s="41"/>
      <c r="C2258" s="42"/>
      <c r="D2258" s="43"/>
      <c r="E2258" s="43"/>
      <c r="F2258" s="44"/>
      <c r="G2258" s="45">
        <v>1</v>
      </c>
      <c r="H2258" s="46"/>
      <c r="I2258" s="48"/>
    </row>
    <row r="2259" spans="2:9" x14ac:dyDescent="0.3">
      <c r="B2259" s="41"/>
      <c r="C2259" s="42"/>
      <c r="D2259" s="43"/>
      <c r="E2259" s="43"/>
      <c r="F2259" s="44"/>
      <c r="G2259" s="45">
        <v>1</v>
      </c>
      <c r="H2259" s="46"/>
      <c r="I2259" s="48"/>
    </row>
    <row r="2260" spans="2:9" x14ac:dyDescent="0.3">
      <c r="B2260" s="41"/>
      <c r="C2260" s="42"/>
      <c r="D2260" s="43"/>
      <c r="E2260" s="43"/>
      <c r="F2260" s="44"/>
      <c r="G2260" s="45">
        <v>1</v>
      </c>
      <c r="H2260" s="46"/>
      <c r="I2260" s="48"/>
    </row>
    <row r="2261" spans="2:9" x14ac:dyDescent="0.3">
      <c r="B2261" s="41"/>
      <c r="C2261" s="42"/>
      <c r="D2261" s="43"/>
      <c r="E2261" s="43"/>
      <c r="F2261" s="44"/>
      <c r="G2261" s="45">
        <v>1</v>
      </c>
      <c r="H2261" s="46"/>
      <c r="I2261" s="48"/>
    </row>
    <row r="2262" spans="2:9" x14ac:dyDescent="0.3">
      <c r="B2262" s="41"/>
      <c r="C2262" s="42"/>
      <c r="D2262" s="43"/>
      <c r="E2262" s="43"/>
      <c r="F2262" s="44"/>
      <c r="G2262" s="45">
        <v>1</v>
      </c>
      <c r="H2262" s="46"/>
      <c r="I2262" s="48"/>
    </row>
    <row r="2263" spans="2:9" x14ac:dyDescent="0.3">
      <c r="B2263" s="41"/>
      <c r="C2263" s="42"/>
      <c r="D2263" s="43"/>
      <c r="E2263" s="43"/>
      <c r="F2263" s="44"/>
      <c r="G2263" s="45">
        <v>1</v>
      </c>
      <c r="H2263" s="46"/>
      <c r="I2263" s="48"/>
    </row>
    <row r="2264" spans="2:9" x14ac:dyDescent="0.3">
      <c r="B2264" s="41"/>
      <c r="C2264" s="42"/>
      <c r="D2264" s="43"/>
      <c r="E2264" s="43"/>
      <c r="F2264" s="44"/>
      <c r="G2264" s="45">
        <v>1</v>
      </c>
      <c r="H2264" s="46"/>
      <c r="I2264" s="48"/>
    </row>
    <row r="2265" spans="2:9" x14ac:dyDescent="0.3">
      <c r="B2265" s="41"/>
      <c r="C2265" s="42"/>
      <c r="D2265" s="43"/>
      <c r="E2265" s="43"/>
      <c r="F2265" s="44"/>
      <c r="G2265" s="45">
        <v>1</v>
      </c>
      <c r="H2265" s="46"/>
      <c r="I2265" s="48"/>
    </row>
    <row r="2266" spans="2:9" x14ac:dyDescent="0.3">
      <c r="B2266" s="41"/>
      <c r="C2266" s="42"/>
      <c r="D2266" s="43"/>
      <c r="E2266" s="43"/>
      <c r="F2266" s="44"/>
      <c r="G2266" s="45">
        <v>1</v>
      </c>
      <c r="H2266" s="46"/>
      <c r="I2266" s="48"/>
    </row>
    <row r="2267" spans="2:9" x14ac:dyDescent="0.3">
      <c r="B2267" s="41"/>
      <c r="C2267" s="42"/>
      <c r="D2267" s="43"/>
      <c r="E2267" s="43"/>
      <c r="F2267" s="44"/>
      <c r="G2267" s="45">
        <v>1</v>
      </c>
      <c r="H2267" s="46"/>
      <c r="I2267" s="48"/>
    </row>
    <row r="2268" spans="2:9" x14ac:dyDescent="0.3">
      <c r="B2268" s="41"/>
      <c r="C2268" s="42"/>
      <c r="D2268" s="43"/>
      <c r="E2268" s="43"/>
      <c r="F2268" s="44"/>
      <c r="G2268" s="45">
        <v>1</v>
      </c>
      <c r="H2268" s="46"/>
      <c r="I2268" s="48"/>
    </row>
    <row r="2269" spans="2:9" x14ac:dyDescent="0.3">
      <c r="B2269" s="41"/>
      <c r="C2269" s="42"/>
      <c r="D2269" s="43"/>
      <c r="E2269" s="43"/>
      <c r="F2269" s="44"/>
      <c r="G2269" s="45">
        <v>1</v>
      </c>
      <c r="H2269" s="46"/>
      <c r="I2269" s="48"/>
    </row>
    <row r="2270" spans="2:9" x14ac:dyDescent="0.3">
      <c r="B2270" s="41"/>
      <c r="C2270" s="42"/>
      <c r="D2270" s="43"/>
      <c r="E2270" s="43"/>
      <c r="F2270" s="44"/>
      <c r="G2270" s="45">
        <v>1</v>
      </c>
      <c r="H2270" s="46"/>
      <c r="I2270" s="48"/>
    </row>
    <row r="2271" spans="2:9" x14ac:dyDescent="0.3">
      <c r="B2271" s="41"/>
      <c r="C2271" s="42"/>
      <c r="D2271" s="43"/>
      <c r="E2271" s="43"/>
      <c r="F2271" s="44"/>
      <c r="G2271" s="45"/>
      <c r="H2271" s="46"/>
      <c r="I2271" s="48"/>
    </row>
    <row r="2272" spans="2:9" x14ac:dyDescent="0.3">
      <c r="B2272" s="41"/>
      <c r="C2272" s="42"/>
      <c r="D2272" s="43"/>
      <c r="E2272" s="43"/>
      <c r="F2272" s="44"/>
      <c r="G2272" s="45">
        <v>1</v>
      </c>
      <c r="H2272" s="46"/>
      <c r="I2272" s="48"/>
    </row>
    <row r="2273" spans="2:9" x14ac:dyDescent="0.3">
      <c r="B2273" s="41"/>
      <c r="C2273" s="42"/>
      <c r="D2273" s="43"/>
      <c r="E2273" s="43"/>
      <c r="F2273" s="44"/>
      <c r="G2273" s="45">
        <v>1</v>
      </c>
      <c r="H2273" s="46"/>
      <c r="I2273" s="48"/>
    </row>
    <row r="2274" spans="2:9" x14ac:dyDescent="0.3">
      <c r="B2274" s="41"/>
      <c r="C2274" s="42"/>
      <c r="D2274" s="43"/>
      <c r="E2274" s="43"/>
      <c r="F2274" s="44"/>
      <c r="G2274" s="45">
        <v>1</v>
      </c>
      <c r="H2274" s="46"/>
      <c r="I2274" s="48"/>
    </row>
    <row r="2275" spans="2:9" x14ac:dyDescent="0.3">
      <c r="B2275" s="41"/>
      <c r="C2275" s="42"/>
      <c r="D2275" s="43"/>
      <c r="E2275" s="43"/>
      <c r="F2275" s="44"/>
      <c r="G2275" s="45">
        <v>1</v>
      </c>
      <c r="H2275" s="46"/>
      <c r="I2275" s="48"/>
    </row>
    <row r="2276" spans="2:9" x14ac:dyDescent="0.3">
      <c r="B2276" s="41"/>
      <c r="C2276" s="42"/>
      <c r="D2276" s="43"/>
      <c r="E2276" s="43"/>
      <c r="F2276" s="44"/>
      <c r="G2276" s="45">
        <v>1</v>
      </c>
      <c r="H2276" s="46"/>
      <c r="I2276" s="48"/>
    </row>
    <row r="2277" spans="2:9" x14ac:dyDescent="0.3">
      <c r="B2277" s="41"/>
      <c r="C2277" s="42"/>
      <c r="D2277" s="43"/>
      <c r="E2277" s="43"/>
      <c r="F2277" s="44"/>
      <c r="G2277" s="45">
        <v>1</v>
      </c>
      <c r="H2277" s="46"/>
      <c r="I2277" s="48"/>
    </row>
    <row r="2278" spans="2:9" x14ac:dyDescent="0.3">
      <c r="B2278" s="41"/>
      <c r="C2278" s="42"/>
      <c r="D2278" s="43"/>
      <c r="E2278" s="43"/>
      <c r="F2278" s="44"/>
      <c r="G2278" s="45">
        <v>1</v>
      </c>
      <c r="H2278" s="46"/>
      <c r="I2278" s="48"/>
    </row>
    <row r="2279" spans="2:9" x14ac:dyDescent="0.3">
      <c r="B2279" s="41"/>
      <c r="C2279" s="42"/>
      <c r="D2279" s="43"/>
      <c r="E2279" s="43"/>
      <c r="F2279" s="44"/>
      <c r="G2279" s="45">
        <v>1</v>
      </c>
      <c r="H2279" s="46"/>
      <c r="I2279" s="48"/>
    </row>
    <row r="2280" spans="2:9" x14ac:dyDescent="0.3">
      <c r="B2280" s="41"/>
      <c r="C2280" s="42"/>
      <c r="D2280" s="43"/>
      <c r="E2280" s="43"/>
      <c r="F2280" s="44"/>
      <c r="G2280" s="45">
        <v>1</v>
      </c>
      <c r="H2280" s="46"/>
      <c r="I2280" s="48"/>
    </row>
    <row r="2281" spans="2:9" x14ac:dyDescent="0.3">
      <c r="B2281" s="41"/>
      <c r="C2281" s="42"/>
      <c r="D2281" s="43"/>
      <c r="E2281" s="43"/>
      <c r="F2281" s="44"/>
      <c r="G2281" s="45">
        <v>1</v>
      </c>
      <c r="H2281" s="46"/>
      <c r="I2281" s="48"/>
    </row>
    <row r="2282" spans="2:9" x14ac:dyDescent="0.3">
      <c r="B2282" s="41"/>
      <c r="C2282" s="42"/>
      <c r="D2282" s="43"/>
      <c r="E2282" s="43"/>
      <c r="F2282" s="44"/>
      <c r="G2282" s="45">
        <v>1</v>
      </c>
      <c r="H2282" s="46"/>
      <c r="I2282" s="48"/>
    </row>
    <row r="2283" spans="2:9" x14ac:dyDescent="0.3">
      <c r="B2283" s="41"/>
      <c r="C2283" s="42"/>
      <c r="D2283" s="43"/>
      <c r="E2283" s="43"/>
      <c r="F2283" s="44"/>
      <c r="G2283" s="45">
        <v>1</v>
      </c>
      <c r="H2283" s="46"/>
      <c r="I2283" s="48"/>
    </row>
    <row r="2284" spans="2:9" x14ac:dyDescent="0.3">
      <c r="B2284" s="41"/>
      <c r="C2284" s="42"/>
      <c r="D2284" s="43"/>
      <c r="E2284" s="43"/>
      <c r="F2284" s="44"/>
      <c r="G2284" s="45">
        <v>1</v>
      </c>
      <c r="H2284" s="46"/>
      <c r="I2284" s="48"/>
    </row>
    <row r="2285" spans="2:9" x14ac:dyDescent="0.3">
      <c r="B2285" s="41"/>
      <c r="C2285" s="42"/>
      <c r="D2285" s="43"/>
      <c r="E2285" s="43"/>
      <c r="F2285" s="44"/>
      <c r="G2285" s="45">
        <v>1</v>
      </c>
      <c r="H2285" s="46"/>
      <c r="I2285" s="48"/>
    </row>
    <row r="2286" spans="2:9" x14ac:dyDescent="0.3">
      <c r="B2286" s="41"/>
      <c r="C2286" s="42"/>
      <c r="D2286" s="43"/>
      <c r="E2286" s="43"/>
      <c r="F2286" s="44"/>
      <c r="G2286" s="45">
        <v>1</v>
      </c>
      <c r="H2286" s="46"/>
      <c r="I2286" s="48"/>
    </row>
    <row r="2287" spans="2:9" x14ac:dyDescent="0.3">
      <c r="B2287" s="41"/>
      <c r="C2287" s="42"/>
      <c r="D2287" s="43"/>
      <c r="E2287" s="43"/>
      <c r="F2287" s="44"/>
      <c r="G2287" s="45">
        <v>1</v>
      </c>
      <c r="H2287" s="46"/>
      <c r="I2287" s="48"/>
    </row>
    <row r="2288" spans="2:9" x14ac:dyDescent="0.3">
      <c r="B2288" s="41"/>
      <c r="C2288" s="42"/>
      <c r="D2288" s="43"/>
      <c r="E2288" s="43"/>
      <c r="F2288" s="44"/>
      <c r="G2288" s="45"/>
      <c r="H2288" s="46"/>
      <c r="I2288" s="48"/>
    </row>
    <row r="2289" spans="2:9" x14ac:dyDescent="0.3">
      <c r="B2289" s="41"/>
      <c r="C2289" s="42"/>
      <c r="D2289" s="43"/>
      <c r="E2289" s="43"/>
      <c r="F2289" s="44"/>
      <c r="G2289" s="45"/>
      <c r="H2289" s="46"/>
      <c r="I2289" s="48"/>
    </row>
    <row r="2290" spans="2:9" x14ac:dyDescent="0.3">
      <c r="B2290" s="41"/>
      <c r="C2290" s="42"/>
      <c r="D2290" s="43"/>
      <c r="E2290" s="43"/>
      <c r="F2290" s="44"/>
      <c r="G2290" s="45">
        <v>1</v>
      </c>
      <c r="H2290" s="46"/>
      <c r="I2290" s="48"/>
    </row>
    <row r="2291" spans="2:9" x14ac:dyDescent="0.3">
      <c r="B2291" s="41"/>
      <c r="C2291" s="42"/>
      <c r="D2291" s="43"/>
      <c r="E2291" s="43"/>
      <c r="F2291" s="44"/>
      <c r="G2291" s="45">
        <v>1</v>
      </c>
      <c r="H2291" s="46"/>
      <c r="I2291" s="48"/>
    </row>
    <row r="2292" spans="2:9" x14ac:dyDescent="0.3">
      <c r="B2292" s="41"/>
      <c r="C2292" s="42"/>
      <c r="D2292" s="43"/>
      <c r="E2292" s="43"/>
      <c r="F2292" s="44"/>
      <c r="G2292" s="45">
        <v>1</v>
      </c>
      <c r="H2292" s="46"/>
      <c r="I2292" s="48"/>
    </row>
    <row r="2293" spans="2:9" x14ac:dyDescent="0.3">
      <c r="B2293" s="41"/>
      <c r="C2293" s="42"/>
      <c r="D2293" s="43"/>
      <c r="E2293" s="43"/>
      <c r="F2293" s="44"/>
      <c r="G2293" s="45">
        <v>1</v>
      </c>
      <c r="H2293" s="46"/>
      <c r="I2293" s="48"/>
    </row>
    <row r="2294" spans="2:9" x14ac:dyDescent="0.3">
      <c r="B2294" s="41"/>
      <c r="C2294" s="42"/>
      <c r="D2294" s="43"/>
      <c r="E2294" s="43"/>
      <c r="F2294" s="44"/>
      <c r="G2294" s="45">
        <v>1</v>
      </c>
      <c r="H2294" s="46"/>
      <c r="I2294" s="48"/>
    </row>
    <row r="2295" spans="2:9" x14ac:dyDescent="0.3">
      <c r="B2295" s="41"/>
      <c r="C2295" s="42"/>
      <c r="D2295" s="43"/>
      <c r="E2295" s="43"/>
      <c r="F2295" s="44"/>
      <c r="G2295" s="45">
        <v>1</v>
      </c>
      <c r="H2295" s="46"/>
      <c r="I2295" s="48"/>
    </row>
    <row r="2296" spans="2:9" x14ac:dyDescent="0.3">
      <c r="B2296" s="41"/>
      <c r="C2296" s="42"/>
      <c r="D2296" s="43"/>
      <c r="E2296" s="43"/>
      <c r="F2296" s="44"/>
      <c r="G2296" s="45">
        <v>1</v>
      </c>
      <c r="H2296" s="46"/>
      <c r="I2296" s="48"/>
    </row>
    <row r="2297" spans="2:9" x14ac:dyDescent="0.3">
      <c r="B2297" s="41"/>
      <c r="C2297" s="42"/>
      <c r="D2297" s="43"/>
      <c r="E2297" s="43"/>
      <c r="F2297" s="44"/>
      <c r="G2297" s="45">
        <v>1</v>
      </c>
      <c r="H2297" s="46"/>
      <c r="I2297" s="48"/>
    </row>
    <row r="2298" spans="2:9" x14ac:dyDescent="0.3">
      <c r="B2298" s="41"/>
      <c r="C2298" s="42"/>
      <c r="D2298" s="43"/>
      <c r="E2298" s="43"/>
      <c r="F2298" s="44"/>
      <c r="G2298" s="45">
        <v>1</v>
      </c>
      <c r="H2298" s="46"/>
      <c r="I2298" s="48"/>
    </row>
    <row r="2299" spans="2:9" x14ac:dyDescent="0.3">
      <c r="B2299" s="41"/>
      <c r="C2299" s="42"/>
      <c r="D2299" s="43"/>
      <c r="E2299" s="43"/>
      <c r="F2299" s="44"/>
      <c r="G2299" s="45">
        <v>1</v>
      </c>
      <c r="H2299" s="46"/>
      <c r="I2299" s="48"/>
    </row>
    <row r="2300" spans="2:9" x14ac:dyDescent="0.3">
      <c r="B2300" s="41"/>
      <c r="C2300" s="42"/>
      <c r="D2300" s="43"/>
      <c r="E2300" s="43"/>
      <c r="F2300" s="44"/>
      <c r="G2300" s="45">
        <v>1</v>
      </c>
      <c r="H2300" s="46"/>
      <c r="I2300" s="48"/>
    </row>
    <row r="2301" spans="2:9" x14ac:dyDescent="0.3">
      <c r="B2301" s="41"/>
      <c r="C2301" s="42"/>
      <c r="D2301" s="43"/>
      <c r="E2301" s="43"/>
      <c r="F2301" s="44"/>
      <c r="G2301" s="45">
        <v>1</v>
      </c>
      <c r="H2301" s="46"/>
      <c r="I2301" s="48"/>
    </row>
    <row r="2302" spans="2:9" x14ac:dyDescent="0.3">
      <c r="B2302" s="41"/>
      <c r="C2302" s="42"/>
      <c r="D2302" s="43"/>
      <c r="E2302" s="43"/>
      <c r="F2302" s="44"/>
      <c r="G2302" s="45">
        <v>1</v>
      </c>
      <c r="H2302" s="46"/>
      <c r="I2302" s="48"/>
    </row>
    <row r="2303" spans="2:9" x14ac:dyDescent="0.3">
      <c r="B2303" s="41"/>
      <c r="C2303" s="42"/>
      <c r="D2303" s="43"/>
      <c r="E2303" s="43"/>
      <c r="F2303" s="44"/>
      <c r="G2303" s="45">
        <v>1</v>
      </c>
      <c r="H2303" s="46"/>
      <c r="I2303" s="48"/>
    </row>
    <row r="2304" spans="2:9" x14ac:dyDescent="0.3">
      <c r="B2304" s="41"/>
      <c r="C2304" s="42"/>
      <c r="D2304" s="43"/>
      <c r="E2304" s="43"/>
      <c r="F2304" s="44"/>
      <c r="G2304" s="45">
        <v>1</v>
      </c>
      <c r="H2304" s="46"/>
      <c r="I2304" s="48"/>
    </row>
    <row r="2305" spans="2:9" x14ac:dyDescent="0.3">
      <c r="B2305" s="41"/>
      <c r="C2305" s="42"/>
      <c r="D2305" s="43"/>
      <c r="E2305" s="43"/>
      <c r="F2305" s="44"/>
      <c r="G2305" s="45">
        <v>1</v>
      </c>
      <c r="H2305" s="46"/>
      <c r="I2305" s="48"/>
    </row>
    <row r="2306" spans="2:9" x14ac:dyDescent="0.3">
      <c r="B2306" s="41"/>
      <c r="C2306" s="42"/>
      <c r="D2306" s="43"/>
      <c r="E2306" s="43"/>
      <c r="F2306" s="44"/>
      <c r="G2306" s="45">
        <v>1</v>
      </c>
      <c r="H2306" s="46"/>
      <c r="I2306" s="48"/>
    </row>
    <row r="2307" spans="2:9" x14ac:dyDescent="0.3">
      <c r="B2307" s="41"/>
      <c r="C2307" s="42"/>
      <c r="D2307" s="43"/>
      <c r="E2307" s="43"/>
      <c r="F2307" s="44"/>
      <c r="G2307" s="45">
        <v>1</v>
      </c>
      <c r="H2307" s="46"/>
      <c r="I2307" s="48"/>
    </row>
    <row r="2308" spans="2:9" x14ac:dyDescent="0.3">
      <c r="B2308" s="41"/>
      <c r="C2308" s="42"/>
      <c r="D2308" s="43"/>
      <c r="E2308" s="43"/>
      <c r="F2308" s="44"/>
      <c r="G2308" s="45">
        <v>1</v>
      </c>
      <c r="H2308" s="46"/>
      <c r="I2308" s="48"/>
    </row>
    <row r="2309" spans="2:9" x14ac:dyDescent="0.3">
      <c r="B2309" s="41"/>
      <c r="C2309" s="42"/>
      <c r="D2309" s="43"/>
      <c r="E2309" s="43"/>
      <c r="F2309" s="44"/>
      <c r="G2309" s="45">
        <v>1</v>
      </c>
      <c r="H2309" s="46"/>
      <c r="I2309" s="48"/>
    </row>
    <row r="2310" spans="2:9" x14ac:dyDescent="0.3">
      <c r="B2310" s="41"/>
      <c r="C2310" s="42"/>
      <c r="D2310" s="43"/>
      <c r="E2310" s="43"/>
      <c r="F2310" s="44"/>
      <c r="G2310" s="45">
        <v>1</v>
      </c>
      <c r="H2310" s="46"/>
      <c r="I2310" s="48"/>
    </row>
    <row r="2311" spans="2:9" x14ac:dyDescent="0.3">
      <c r="B2311" s="41"/>
      <c r="C2311" s="42"/>
      <c r="D2311" s="43"/>
      <c r="E2311" s="43"/>
      <c r="F2311" s="44"/>
      <c r="G2311" s="45">
        <v>1</v>
      </c>
      <c r="H2311" s="46"/>
      <c r="I2311" s="48"/>
    </row>
    <row r="2312" spans="2:9" x14ac:dyDescent="0.3">
      <c r="B2312" s="41"/>
      <c r="C2312" s="42"/>
      <c r="D2312" s="43"/>
      <c r="E2312" s="43"/>
      <c r="F2312" s="44"/>
      <c r="G2312" s="45">
        <v>1</v>
      </c>
      <c r="H2312" s="46"/>
      <c r="I2312" s="48"/>
    </row>
    <row r="2313" spans="2:9" x14ac:dyDescent="0.3">
      <c r="B2313" s="41"/>
      <c r="C2313" s="42"/>
      <c r="D2313" s="43"/>
      <c r="E2313" s="43"/>
      <c r="F2313" s="44"/>
      <c r="G2313" s="45">
        <v>1</v>
      </c>
      <c r="H2313" s="46"/>
      <c r="I2313" s="48"/>
    </row>
    <row r="2314" spans="2:9" x14ac:dyDescent="0.3">
      <c r="B2314" s="41"/>
      <c r="C2314" s="42"/>
      <c r="D2314" s="43"/>
      <c r="E2314" s="43"/>
      <c r="F2314" s="44"/>
      <c r="G2314" s="45">
        <v>1</v>
      </c>
      <c r="H2314" s="46"/>
      <c r="I2314" s="48"/>
    </row>
    <row r="2315" spans="2:9" x14ac:dyDescent="0.3">
      <c r="B2315" s="41"/>
      <c r="C2315" s="42"/>
      <c r="D2315" s="43"/>
      <c r="E2315" s="43"/>
      <c r="F2315" s="44"/>
      <c r="G2315" s="45">
        <v>1</v>
      </c>
      <c r="H2315" s="46"/>
      <c r="I2315" s="48"/>
    </row>
    <row r="2316" spans="2:9" x14ac:dyDescent="0.3">
      <c r="B2316" s="41"/>
      <c r="C2316" s="42"/>
      <c r="D2316" s="43"/>
      <c r="E2316" s="43"/>
      <c r="F2316" s="44"/>
      <c r="G2316" s="45">
        <v>1</v>
      </c>
      <c r="H2316" s="46"/>
      <c r="I2316" s="48"/>
    </row>
    <row r="2317" spans="2:9" x14ac:dyDescent="0.3">
      <c r="B2317" s="41"/>
      <c r="C2317" s="42"/>
      <c r="D2317" s="43"/>
      <c r="E2317" s="43"/>
      <c r="F2317" s="44"/>
      <c r="G2317" s="45">
        <v>1</v>
      </c>
      <c r="H2317" s="46"/>
      <c r="I2317" s="48"/>
    </row>
    <row r="2318" spans="2:9" x14ac:dyDescent="0.3">
      <c r="B2318" s="41"/>
      <c r="C2318" s="42"/>
      <c r="D2318" s="43"/>
      <c r="E2318" s="43"/>
      <c r="F2318" s="44"/>
      <c r="G2318" s="45">
        <v>1</v>
      </c>
      <c r="H2318" s="46"/>
      <c r="I2318" s="48"/>
    </row>
    <row r="2319" spans="2:9" x14ac:dyDescent="0.3">
      <c r="B2319" s="41"/>
      <c r="C2319" s="42"/>
      <c r="D2319" s="43"/>
      <c r="E2319" s="43"/>
      <c r="F2319" s="44"/>
      <c r="G2319" s="45"/>
      <c r="H2319" s="46"/>
      <c r="I2319" s="48"/>
    </row>
    <row r="2320" spans="2:9" x14ac:dyDescent="0.3">
      <c r="B2320" s="41"/>
      <c r="C2320" s="42"/>
      <c r="D2320" s="43"/>
      <c r="E2320" s="43"/>
      <c r="F2320" s="44"/>
      <c r="G2320" s="45">
        <v>1</v>
      </c>
      <c r="H2320" s="46"/>
      <c r="I2320" s="48"/>
    </row>
    <row r="2321" spans="2:9" x14ac:dyDescent="0.3">
      <c r="B2321" s="41"/>
      <c r="C2321" s="42"/>
      <c r="D2321" s="43"/>
      <c r="E2321" s="43"/>
      <c r="F2321" s="44"/>
      <c r="G2321" s="45">
        <v>1</v>
      </c>
      <c r="H2321" s="46"/>
      <c r="I2321" s="48"/>
    </row>
    <row r="2322" spans="2:9" x14ac:dyDescent="0.3">
      <c r="B2322" s="41"/>
      <c r="C2322" s="42"/>
      <c r="D2322" s="43"/>
      <c r="E2322" s="43"/>
      <c r="F2322" s="44"/>
      <c r="G2322" s="45">
        <v>1</v>
      </c>
      <c r="H2322" s="46"/>
      <c r="I2322" s="48"/>
    </row>
    <row r="2323" spans="2:9" x14ac:dyDescent="0.3">
      <c r="B2323" s="41"/>
      <c r="C2323" s="42"/>
      <c r="D2323" s="43"/>
      <c r="E2323" s="43"/>
      <c r="F2323" s="44"/>
      <c r="G2323" s="45">
        <v>1</v>
      </c>
      <c r="H2323" s="46"/>
      <c r="I2323" s="48"/>
    </row>
    <row r="2324" spans="2:9" x14ac:dyDescent="0.3">
      <c r="B2324" s="41"/>
      <c r="C2324" s="42"/>
      <c r="D2324" s="43"/>
      <c r="E2324" s="43"/>
      <c r="F2324" s="44"/>
      <c r="G2324" s="45">
        <v>1</v>
      </c>
      <c r="H2324" s="46"/>
      <c r="I2324" s="48"/>
    </row>
    <row r="2325" spans="2:9" x14ac:dyDescent="0.3">
      <c r="B2325" s="41"/>
      <c r="C2325" s="42"/>
      <c r="D2325" s="43"/>
      <c r="E2325" s="43"/>
      <c r="F2325" s="44"/>
      <c r="G2325" s="45">
        <v>1</v>
      </c>
      <c r="H2325" s="46"/>
      <c r="I2325" s="48"/>
    </row>
    <row r="2326" spans="2:9" x14ac:dyDescent="0.3">
      <c r="B2326" s="41"/>
      <c r="C2326" s="42"/>
      <c r="D2326" s="43"/>
      <c r="E2326" s="43"/>
      <c r="F2326" s="44"/>
      <c r="G2326" s="45">
        <v>1</v>
      </c>
      <c r="H2326" s="46"/>
      <c r="I2326" s="48"/>
    </row>
    <row r="2327" spans="2:9" x14ac:dyDescent="0.3">
      <c r="B2327" s="41"/>
      <c r="C2327" s="42"/>
      <c r="D2327" s="43"/>
      <c r="E2327" s="43"/>
      <c r="F2327" s="44"/>
      <c r="G2327" s="45">
        <v>1</v>
      </c>
      <c r="H2327" s="46"/>
      <c r="I2327" s="48"/>
    </row>
    <row r="2328" spans="2:9" x14ac:dyDescent="0.3">
      <c r="B2328" s="41"/>
      <c r="C2328" s="42"/>
      <c r="D2328" s="43"/>
      <c r="E2328" s="43"/>
      <c r="F2328" s="44"/>
      <c r="G2328" s="45">
        <v>1</v>
      </c>
      <c r="H2328" s="46"/>
      <c r="I2328" s="48"/>
    </row>
    <row r="2329" spans="2:9" x14ac:dyDescent="0.3">
      <c r="B2329" s="41"/>
      <c r="C2329" s="42"/>
      <c r="D2329" s="43"/>
      <c r="E2329" s="43"/>
      <c r="F2329" s="44"/>
      <c r="G2329" s="45">
        <v>1</v>
      </c>
      <c r="H2329" s="46"/>
      <c r="I2329" s="48"/>
    </row>
    <row r="2330" spans="2:9" x14ac:dyDescent="0.3">
      <c r="B2330" s="41"/>
      <c r="C2330" s="42"/>
      <c r="D2330" s="43"/>
      <c r="E2330" s="43"/>
      <c r="F2330" s="44"/>
      <c r="G2330" s="45">
        <v>1</v>
      </c>
      <c r="H2330" s="46"/>
      <c r="I2330" s="48"/>
    </row>
    <row r="2331" spans="2:9" x14ac:dyDescent="0.3">
      <c r="B2331" s="41"/>
      <c r="C2331" s="42"/>
      <c r="D2331" s="43"/>
      <c r="E2331" s="43"/>
      <c r="F2331" s="44"/>
      <c r="G2331" s="45">
        <v>1</v>
      </c>
      <c r="H2331" s="46"/>
      <c r="I2331" s="48"/>
    </row>
    <row r="2332" spans="2:9" x14ac:dyDescent="0.3">
      <c r="B2332" s="41"/>
      <c r="C2332" s="42"/>
      <c r="D2332" s="43"/>
      <c r="E2332" s="43"/>
      <c r="F2332" s="44"/>
      <c r="G2332" s="45">
        <v>1</v>
      </c>
      <c r="H2332" s="46"/>
      <c r="I2332" s="48"/>
    </row>
    <row r="2333" spans="2:9" x14ac:dyDescent="0.3">
      <c r="B2333" s="41"/>
      <c r="C2333" s="42"/>
      <c r="D2333" s="43"/>
      <c r="E2333" s="43"/>
      <c r="F2333" s="44"/>
      <c r="G2333" s="45">
        <v>1</v>
      </c>
      <c r="H2333" s="46"/>
      <c r="I2333" s="48"/>
    </row>
    <row r="2334" spans="2:9" x14ac:dyDescent="0.3">
      <c r="B2334" s="41"/>
      <c r="C2334" s="42"/>
      <c r="D2334" s="43"/>
      <c r="E2334" s="43"/>
      <c r="F2334" s="44"/>
      <c r="G2334" s="45">
        <v>1</v>
      </c>
      <c r="H2334" s="46"/>
      <c r="I2334" s="48"/>
    </row>
    <row r="2335" spans="2:9" x14ac:dyDescent="0.3">
      <c r="B2335" s="41"/>
      <c r="C2335" s="42"/>
      <c r="D2335" s="43"/>
      <c r="E2335" s="43"/>
      <c r="F2335" s="44"/>
      <c r="G2335" s="45">
        <v>1</v>
      </c>
      <c r="H2335" s="46"/>
      <c r="I2335" s="48"/>
    </row>
    <row r="2336" spans="2:9" x14ac:dyDescent="0.3">
      <c r="B2336" s="41"/>
      <c r="C2336" s="42"/>
      <c r="D2336" s="43"/>
      <c r="E2336" s="43"/>
      <c r="F2336" s="44"/>
      <c r="G2336" s="45"/>
      <c r="H2336" s="46"/>
      <c r="I2336" s="48"/>
    </row>
    <row r="2337" spans="2:9" x14ac:dyDescent="0.3">
      <c r="B2337" s="41"/>
      <c r="C2337" s="42"/>
      <c r="D2337" s="43"/>
      <c r="E2337" s="43"/>
      <c r="F2337" s="44"/>
      <c r="G2337" s="45">
        <v>1</v>
      </c>
      <c r="H2337" s="46"/>
      <c r="I2337" s="48"/>
    </row>
    <row r="2338" spans="2:9" x14ac:dyDescent="0.3">
      <c r="B2338" s="41"/>
      <c r="C2338" s="42"/>
      <c r="D2338" s="43"/>
      <c r="E2338" s="43"/>
      <c r="F2338" s="44"/>
      <c r="G2338" s="45">
        <v>1</v>
      </c>
      <c r="H2338" s="46"/>
      <c r="I2338" s="48"/>
    </row>
    <row r="2339" spans="2:9" x14ac:dyDescent="0.3">
      <c r="B2339" s="41"/>
      <c r="C2339" s="42"/>
      <c r="D2339" s="43"/>
      <c r="E2339" s="43"/>
      <c r="F2339" s="44"/>
      <c r="G2339" s="45">
        <v>1</v>
      </c>
      <c r="H2339" s="46"/>
      <c r="I2339" s="48"/>
    </row>
    <row r="2340" spans="2:9" x14ac:dyDescent="0.3">
      <c r="B2340" s="41"/>
      <c r="C2340" s="42"/>
      <c r="D2340" s="43"/>
      <c r="E2340" s="43"/>
      <c r="F2340" s="44"/>
      <c r="G2340" s="45">
        <v>1</v>
      </c>
      <c r="H2340" s="46"/>
      <c r="I2340" s="48"/>
    </row>
    <row r="2341" spans="2:9" x14ac:dyDescent="0.3">
      <c r="B2341" s="41"/>
      <c r="C2341" s="42"/>
      <c r="D2341" s="43"/>
      <c r="E2341" s="43"/>
      <c r="F2341" s="44"/>
      <c r="G2341" s="45">
        <v>1</v>
      </c>
      <c r="H2341" s="46"/>
      <c r="I2341" s="48"/>
    </row>
    <row r="2342" spans="2:9" x14ac:dyDescent="0.3">
      <c r="B2342" s="41"/>
      <c r="C2342" s="42"/>
      <c r="D2342" s="43"/>
      <c r="E2342" s="43"/>
      <c r="F2342" s="44"/>
      <c r="G2342" s="45">
        <v>1</v>
      </c>
      <c r="H2342" s="46"/>
      <c r="I2342" s="48"/>
    </row>
    <row r="2343" spans="2:9" x14ac:dyDescent="0.3">
      <c r="B2343" s="41"/>
      <c r="C2343" s="42"/>
      <c r="D2343" s="43"/>
      <c r="E2343" s="43"/>
      <c r="F2343" s="44"/>
      <c r="G2343" s="45">
        <v>1</v>
      </c>
      <c r="H2343" s="46"/>
      <c r="I2343" s="48"/>
    </row>
    <row r="2344" spans="2:9" x14ac:dyDescent="0.3">
      <c r="B2344" s="41"/>
      <c r="C2344" s="42"/>
      <c r="D2344" s="43"/>
      <c r="E2344" s="43"/>
      <c r="F2344" s="44"/>
      <c r="G2344" s="45">
        <v>1</v>
      </c>
      <c r="H2344" s="46"/>
      <c r="I2344" s="48"/>
    </row>
    <row r="2345" spans="2:9" x14ac:dyDescent="0.3">
      <c r="B2345" s="41"/>
      <c r="C2345" s="42"/>
      <c r="D2345" s="43"/>
      <c r="E2345" s="43"/>
      <c r="F2345" s="44"/>
      <c r="G2345" s="45">
        <v>1</v>
      </c>
      <c r="H2345" s="46"/>
      <c r="I2345" s="48"/>
    </row>
    <row r="2346" spans="2:9" x14ac:dyDescent="0.3">
      <c r="B2346" s="41"/>
      <c r="C2346" s="42"/>
      <c r="D2346" s="43"/>
      <c r="E2346" s="43"/>
      <c r="F2346" s="44"/>
      <c r="G2346" s="45">
        <v>1</v>
      </c>
      <c r="H2346" s="46"/>
      <c r="I2346" s="48"/>
    </row>
    <row r="2347" spans="2:9" x14ac:dyDescent="0.3">
      <c r="B2347" s="41"/>
      <c r="C2347" s="42"/>
      <c r="D2347" s="43"/>
      <c r="E2347" s="43"/>
      <c r="F2347" s="44"/>
      <c r="G2347" s="45">
        <v>1</v>
      </c>
      <c r="H2347" s="46"/>
      <c r="I2347" s="48"/>
    </row>
    <row r="2348" spans="2:9" x14ac:dyDescent="0.3">
      <c r="B2348" s="41"/>
      <c r="C2348" s="42"/>
      <c r="D2348" s="43"/>
      <c r="E2348" s="43"/>
      <c r="F2348" s="44"/>
      <c r="G2348" s="45">
        <v>1</v>
      </c>
      <c r="H2348" s="46"/>
      <c r="I2348" s="48"/>
    </row>
    <row r="2349" spans="2:9" x14ac:dyDescent="0.3">
      <c r="B2349" s="41"/>
      <c r="C2349" s="42"/>
      <c r="D2349" s="43"/>
      <c r="E2349" s="43"/>
      <c r="F2349" s="44"/>
      <c r="G2349" s="45">
        <v>1</v>
      </c>
      <c r="H2349" s="46"/>
      <c r="I2349" s="48"/>
    </row>
    <row r="2350" spans="2:9" x14ac:dyDescent="0.3">
      <c r="B2350" s="41"/>
      <c r="C2350" s="42"/>
      <c r="D2350" s="43"/>
      <c r="E2350" s="43"/>
      <c r="F2350" s="44"/>
      <c r="G2350" s="45">
        <v>1</v>
      </c>
      <c r="H2350" s="46"/>
      <c r="I2350" s="48"/>
    </row>
    <row r="2351" spans="2:9" x14ac:dyDescent="0.3">
      <c r="B2351" s="41"/>
      <c r="C2351" s="42"/>
      <c r="D2351" s="43"/>
      <c r="E2351" s="43"/>
      <c r="F2351" s="44"/>
      <c r="G2351" s="45">
        <v>1</v>
      </c>
      <c r="H2351" s="46"/>
      <c r="I2351" s="48"/>
    </row>
    <row r="2352" spans="2:9" x14ac:dyDescent="0.3">
      <c r="B2352" s="41"/>
      <c r="C2352" s="42"/>
      <c r="D2352" s="43"/>
      <c r="E2352" s="43"/>
      <c r="F2352" s="44"/>
      <c r="G2352" s="45">
        <v>1</v>
      </c>
      <c r="H2352" s="46"/>
      <c r="I2352" s="48"/>
    </row>
    <row r="2353" spans="2:9" x14ac:dyDescent="0.3">
      <c r="B2353" s="41"/>
      <c r="C2353" s="42"/>
      <c r="D2353" s="43"/>
      <c r="E2353" s="43"/>
      <c r="F2353" s="44"/>
      <c r="G2353" s="45"/>
      <c r="H2353" s="46"/>
      <c r="I2353" s="48"/>
    </row>
    <row r="2354" spans="2:9" x14ac:dyDescent="0.3">
      <c r="B2354" s="41"/>
      <c r="C2354" s="42"/>
      <c r="D2354" s="43"/>
      <c r="E2354" s="43"/>
      <c r="F2354" s="44"/>
      <c r="G2354" s="45"/>
      <c r="H2354" s="46"/>
      <c r="I2354" s="48"/>
    </row>
    <row r="2355" spans="2:9" x14ac:dyDescent="0.3">
      <c r="B2355" s="41"/>
      <c r="C2355" s="42"/>
      <c r="D2355" s="43"/>
      <c r="E2355" s="43"/>
      <c r="F2355" s="44"/>
      <c r="G2355" s="45">
        <v>1</v>
      </c>
      <c r="H2355" s="46"/>
      <c r="I2355" s="48"/>
    </row>
    <row r="2356" spans="2:9" x14ac:dyDescent="0.3">
      <c r="B2356" s="41"/>
      <c r="C2356" s="42"/>
      <c r="D2356" s="43"/>
      <c r="E2356" s="43"/>
      <c r="F2356" s="44"/>
      <c r="G2356" s="45">
        <v>1</v>
      </c>
      <c r="H2356" s="46"/>
      <c r="I2356" s="48"/>
    </row>
    <row r="2357" spans="2:9" x14ac:dyDescent="0.3">
      <c r="B2357" s="41"/>
      <c r="C2357" s="42"/>
      <c r="D2357" s="43"/>
      <c r="E2357" s="43"/>
      <c r="F2357" s="44"/>
      <c r="G2357" s="45">
        <v>1</v>
      </c>
      <c r="H2357" s="46"/>
      <c r="I2357" s="48"/>
    </row>
    <row r="2358" spans="2:9" x14ac:dyDescent="0.3">
      <c r="B2358" s="41"/>
      <c r="C2358" s="42"/>
      <c r="D2358" s="43"/>
      <c r="E2358" s="43"/>
      <c r="F2358" s="44"/>
      <c r="G2358" s="45">
        <v>1</v>
      </c>
      <c r="H2358" s="46"/>
      <c r="I2358" s="48"/>
    </row>
    <row r="2359" spans="2:9" x14ac:dyDescent="0.3">
      <c r="B2359" s="41"/>
      <c r="C2359" s="42"/>
      <c r="D2359" s="43"/>
      <c r="E2359" s="43"/>
      <c r="F2359" s="44"/>
      <c r="G2359" s="45">
        <v>1</v>
      </c>
      <c r="H2359" s="46"/>
      <c r="I2359" s="48"/>
    </row>
    <row r="2360" spans="2:9" x14ac:dyDescent="0.3">
      <c r="B2360" s="41"/>
      <c r="C2360" s="42"/>
      <c r="D2360" s="43"/>
      <c r="E2360" s="43"/>
      <c r="F2360" s="44"/>
      <c r="G2360" s="45">
        <v>1</v>
      </c>
      <c r="H2360" s="46"/>
      <c r="I2360" s="48"/>
    </row>
    <row r="2361" spans="2:9" x14ac:dyDescent="0.3">
      <c r="B2361" s="41"/>
      <c r="C2361" s="42"/>
      <c r="D2361" s="43"/>
      <c r="E2361" s="43"/>
      <c r="F2361" s="44"/>
      <c r="G2361" s="45">
        <v>1</v>
      </c>
      <c r="H2361" s="46"/>
      <c r="I2361" s="48"/>
    </row>
    <row r="2362" spans="2:9" x14ac:dyDescent="0.3">
      <c r="B2362" s="41"/>
      <c r="C2362" s="42"/>
      <c r="D2362" s="43"/>
      <c r="E2362" s="43"/>
      <c r="F2362" s="44"/>
      <c r="G2362" s="45">
        <v>1</v>
      </c>
      <c r="H2362" s="46"/>
      <c r="I2362" s="48"/>
    </row>
    <row r="2363" spans="2:9" x14ac:dyDescent="0.3">
      <c r="B2363" s="41"/>
      <c r="C2363" s="42"/>
      <c r="D2363" s="43"/>
      <c r="E2363" s="43"/>
      <c r="F2363" s="44"/>
      <c r="G2363" s="45">
        <v>1</v>
      </c>
      <c r="H2363" s="46"/>
      <c r="I2363" s="48"/>
    </row>
    <row r="2364" spans="2:9" x14ac:dyDescent="0.3">
      <c r="B2364" s="41"/>
      <c r="C2364" s="42"/>
      <c r="D2364" s="43"/>
      <c r="E2364" s="43"/>
      <c r="F2364" s="44"/>
      <c r="G2364" s="45">
        <v>1</v>
      </c>
      <c r="H2364" s="46"/>
      <c r="I2364" s="48"/>
    </row>
    <row r="2365" spans="2:9" x14ac:dyDescent="0.3">
      <c r="B2365" s="41"/>
      <c r="C2365" s="42"/>
      <c r="D2365" s="43"/>
      <c r="E2365" s="43"/>
      <c r="F2365" s="44"/>
      <c r="G2365" s="45">
        <v>1</v>
      </c>
      <c r="H2365" s="46"/>
      <c r="I2365" s="48"/>
    </row>
    <row r="2366" spans="2:9" x14ac:dyDescent="0.3">
      <c r="B2366" s="41"/>
      <c r="C2366" s="42"/>
      <c r="D2366" s="43"/>
      <c r="E2366" s="43"/>
      <c r="F2366" s="44"/>
      <c r="G2366" s="45">
        <v>1</v>
      </c>
      <c r="H2366" s="46"/>
      <c r="I2366" s="48"/>
    </row>
    <row r="2367" spans="2:9" x14ac:dyDescent="0.3">
      <c r="B2367" s="41"/>
      <c r="C2367" s="42"/>
      <c r="D2367" s="43"/>
      <c r="E2367" s="43"/>
      <c r="F2367" s="44"/>
      <c r="G2367" s="45">
        <v>1</v>
      </c>
      <c r="H2367" s="46"/>
      <c r="I2367" s="48"/>
    </row>
    <row r="2368" spans="2:9" x14ac:dyDescent="0.3">
      <c r="B2368" s="41"/>
      <c r="C2368" s="42"/>
      <c r="D2368" s="43"/>
      <c r="E2368" s="43"/>
      <c r="F2368" s="44"/>
      <c r="G2368" s="45">
        <v>1</v>
      </c>
      <c r="H2368" s="46"/>
      <c r="I2368" s="48"/>
    </row>
    <row r="2369" spans="2:9" x14ac:dyDescent="0.3">
      <c r="B2369" s="41"/>
      <c r="C2369" s="42"/>
      <c r="D2369" s="43"/>
      <c r="E2369" s="43"/>
      <c r="F2369" s="44"/>
      <c r="G2369" s="45">
        <v>1</v>
      </c>
      <c r="H2369" s="46"/>
      <c r="I2369" s="48"/>
    </row>
    <row r="2370" spans="2:9" x14ac:dyDescent="0.3">
      <c r="B2370" s="41"/>
      <c r="C2370" s="42"/>
      <c r="D2370" s="43"/>
      <c r="E2370" s="43"/>
      <c r="F2370" s="44"/>
      <c r="G2370" s="45"/>
      <c r="H2370" s="46"/>
      <c r="I2370" s="48"/>
    </row>
    <row r="2371" spans="2:9" x14ac:dyDescent="0.3">
      <c r="B2371" s="41"/>
      <c r="C2371" s="42"/>
      <c r="D2371" s="43"/>
      <c r="E2371" s="43"/>
      <c r="F2371" s="44"/>
      <c r="G2371" s="45">
        <v>1</v>
      </c>
      <c r="H2371" s="46"/>
      <c r="I2371" s="48"/>
    </row>
    <row r="2372" spans="2:9" x14ac:dyDescent="0.3">
      <c r="B2372" s="41"/>
      <c r="C2372" s="42"/>
      <c r="D2372" s="43"/>
      <c r="E2372" s="43"/>
      <c r="F2372" s="44"/>
      <c r="G2372" s="45">
        <v>1</v>
      </c>
      <c r="H2372" s="46"/>
      <c r="I2372" s="48"/>
    </row>
    <row r="2373" spans="2:9" x14ac:dyDescent="0.3">
      <c r="B2373" s="41"/>
      <c r="C2373" s="42"/>
      <c r="D2373" s="43"/>
      <c r="E2373" s="43"/>
      <c r="F2373" s="44"/>
      <c r="G2373" s="45">
        <v>1</v>
      </c>
      <c r="H2373" s="46"/>
      <c r="I2373" s="48"/>
    </row>
    <row r="2374" spans="2:9" x14ac:dyDescent="0.3">
      <c r="B2374" s="41"/>
      <c r="C2374" s="42"/>
      <c r="D2374" s="43"/>
      <c r="E2374" s="43"/>
      <c r="F2374" s="44"/>
      <c r="G2374" s="45">
        <v>1</v>
      </c>
      <c r="H2374" s="46"/>
      <c r="I2374" s="48"/>
    </row>
    <row r="2375" spans="2:9" x14ac:dyDescent="0.3">
      <c r="B2375" s="41"/>
      <c r="C2375" s="42"/>
      <c r="D2375" s="43"/>
      <c r="E2375" s="43"/>
      <c r="F2375" s="44"/>
      <c r="G2375" s="45">
        <v>1</v>
      </c>
      <c r="H2375" s="46"/>
      <c r="I2375" s="48"/>
    </row>
    <row r="2376" spans="2:9" x14ac:dyDescent="0.3">
      <c r="B2376" s="41"/>
      <c r="C2376" s="42"/>
      <c r="D2376" s="43"/>
      <c r="E2376" s="43"/>
      <c r="F2376" s="44"/>
      <c r="G2376" s="45">
        <v>1</v>
      </c>
      <c r="H2376" s="46"/>
      <c r="I2376" s="48"/>
    </row>
    <row r="2377" spans="2:9" x14ac:dyDescent="0.3">
      <c r="B2377" s="41"/>
      <c r="C2377" s="42"/>
      <c r="D2377" s="43"/>
      <c r="E2377" s="43"/>
      <c r="F2377" s="44"/>
      <c r="G2377" s="45">
        <v>1</v>
      </c>
      <c r="H2377" s="46"/>
      <c r="I2377" s="48"/>
    </row>
    <row r="2378" spans="2:9" x14ac:dyDescent="0.3">
      <c r="B2378" s="41"/>
      <c r="C2378" s="42"/>
      <c r="D2378" s="43"/>
      <c r="E2378" s="43"/>
      <c r="F2378" s="44"/>
      <c r="G2378" s="45">
        <v>1</v>
      </c>
      <c r="H2378" s="46"/>
      <c r="I2378" s="48"/>
    </row>
    <row r="2379" spans="2:9" x14ac:dyDescent="0.3">
      <c r="B2379" s="41"/>
      <c r="C2379" s="42"/>
      <c r="D2379" s="43"/>
      <c r="E2379" s="43"/>
      <c r="F2379" s="44"/>
      <c r="G2379" s="45">
        <v>1</v>
      </c>
      <c r="H2379" s="46"/>
      <c r="I2379" s="48"/>
    </row>
    <row r="2380" spans="2:9" x14ac:dyDescent="0.3">
      <c r="B2380" s="41"/>
      <c r="C2380" s="42"/>
      <c r="D2380" s="43"/>
      <c r="E2380" s="43"/>
      <c r="F2380" s="44"/>
      <c r="G2380" s="45">
        <v>1</v>
      </c>
      <c r="H2380" s="46"/>
      <c r="I2380" s="48"/>
    </row>
    <row r="2381" spans="2:9" x14ac:dyDescent="0.3">
      <c r="B2381" s="41"/>
      <c r="C2381" s="42"/>
      <c r="D2381" s="43"/>
      <c r="E2381" s="43"/>
      <c r="F2381" s="44"/>
      <c r="G2381" s="45">
        <v>1</v>
      </c>
      <c r="H2381" s="46"/>
      <c r="I2381" s="48"/>
    </row>
    <row r="2382" spans="2:9" x14ac:dyDescent="0.3">
      <c r="B2382" s="41"/>
      <c r="C2382" s="42"/>
      <c r="D2382" s="43"/>
      <c r="E2382" s="43"/>
      <c r="F2382" s="44"/>
      <c r="G2382" s="45">
        <v>1</v>
      </c>
      <c r="H2382" s="46"/>
      <c r="I2382" s="48"/>
    </row>
    <row r="2383" spans="2:9" x14ac:dyDescent="0.3">
      <c r="B2383" s="41"/>
      <c r="C2383" s="42"/>
      <c r="D2383" s="43"/>
      <c r="E2383" s="43"/>
      <c r="F2383" s="44"/>
      <c r="G2383" s="45">
        <v>1</v>
      </c>
      <c r="H2383" s="46"/>
      <c r="I2383" s="48"/>
    </row>
    <row r="2384" spans="2:9" x14ac:dyDescent="0.3">
      <c r="B2384" s="41"/>
      <c r="C2384" s="42"/>
      <c r="D2384" s="43"/>
      <c r="E2384" s="43"/>
      <c r="F2384" s="44"/>
      <c r="G2384" s="45">
        <v>1</v>
      </c>
      <c r="H2384" s="46"/>
      <c r="I2384" s="48"/>
    </row>
    <row r="2385" spans="2:9" x14ac:dyDescent="0.3">
      <c r="B2385" s="41"/>
      <c r="C2385" s="42"/>
      <c r="D2385" s="43"/>
      <c r="E2385" s="43"/>
      <c r="F2385" s="44"/>
      <c r="G2385" s="45">
        <v>1</v>
      </c>
      <c r="H2385" s="46"/>
      <c r="I2385" s="48"/>
    </row>
    <row r="2386" spans="2:9" x14ac:dyDescent="0.3">
      <c r="B2386" s="41"/>
      <c r="C2386" s="42"/>
      <c r="D2386" s="43"/>
      <c r="E2386" s="43"/>
      <c r="F2386" s="44"/>
      <c r="G2386" s="45"/>
      <c r="H2386" s="46"/>
      <c r="I2386" s="48"/>
    </row>
    <row r="2387" spans="2:9" x14ac:dyDescent="0.3">
      <c r="B2387" s="41"/>
      <c r="C2387" s="42"/>
      <c r="D2387" s="43"/>
      <c r="E2387" s="43"/>
      <c r="F2387" s="44"/>
      <c r="G2387" s="45"/>
      <c r="H2387" s="46"/>
      <c r="I2387" s="48"/>
    </row>
    <row r="2388" spans="2:9" x14ac:dyDescent="0.3">
      <c r="B2388" s="41"/>
      <c r="C2388" s="42"/>
      <c r="D2388" s="43"/>
      <c r="E2388" s="43"/>
      <c r="F2388" s="44"/>
      <c r="G2388" s="45">
        <v>1</v>
      </c>
      <c r="H2388" s="46"/>
      <c r="I2388" s="48"/>
    </row>
    <row r="2389" spans="2:9" x14ac:dyDescent="0.3">
      <c r="B2389" s="41"/>
      <c r="C2389" s="42"/>
      <c r="D2389" s="43"/>
      <c r="E2389" s="43"/>
      <c r="F2389" s="44"/>
      <c r="G2389" s="45">
        <v>1</v>
      </c>
      <c r="H2389" s="46"/>
      <c r="I2389" s="48"/>
    </row>
    <row r="2390" spans="2:9" x14ac:dyDescent="0.3">
      <c r="B2390" s="41"/>
      <c r="C2390" s="42"/>
      <c r="D2390" s="43"/>
      <c r="E2390" s="43"/>
      <c r="F2390" s="44"/>
      <c r="G2390" s="45">
        <v>1</v>
      </c>
      <c r="H2390" s="46"/>
      <c r="I2390" s="48"/>
    </row>
    <row r="2391" spans="2:9" x14ac:dyDescent="0.3">
      <c r="B2391" s="41"/>
      <c r="C2391" s="42"/>
      <c r="D2391" s="43"/>
      <c r="E2391" s="43"/>
      <c r="F2391" s="44"/>
      <c r="G2391" s="45">
        <v>1</v>
      </c>
      <c r="H2391" s="46"/>
      <c r="I2391" s="48"/>
    </row>
    <row r="2392" spans="2:9" x14ac:dyDescent="0.3">
      <c r="B2392" s="41"/>
      <c r="C2392" s="42"/>
      <c r="D2392" s="43"/>
      <c r="E2392" s="43"/>
      <c r="F2392" s="44"/>
      <c r="G2392" s="45">
        <v>1</v>
      </c>
      <c r="H2392" s="46"/>
      <c r="I2392" s="48"/>
    </row>
    <row r="2393" spans="2:9" x14ac:dyDescent="0.3">
      <c r="B2393" s="41"/>
      <c r="C2393" s="42"/>
      <c r="D2393" s="43"/>
      <c r="E2393" s="43"/>
      <c r="F2393" s="44"/>
      <c r="G2393" s="45">
        <v>1</v>
      </c>
      <c r="H2393" s="46"/>
      <c r="I2393" s="48"/>
    </row>
    <row r="2394" spans="2:9" x14ac:dyDescent="0.3">
      <c r="B2394" s="41"/>
      <c r="C2394" s="42"/>
      <c r="D2394" s="43"/>
      <c r="E2394" s="43"/>
      <c r="F2394" s="44"/>
      <c r="G2394" s="45">
        <v>1</v>
      </c>
      <c r="H2394" s="46"/>
      <c r="I2394" s="48"/>
    </row>
    <row r="2395" spans="2:9" x14ac:dyDescent="0.3">
      <c r="B2395" s="41"/>
      <c r="C2395" s="42"/>
      <c r="D2395" s="43"/>
      <c r="E2395" s="43"/>
      <c r="F2395" s="44"/>
      <c r="G2395" s="45">
        <v>1</v>
      </c>
      <c r="H2395" s="46"/>
      <c r="I2395" s="48"/>
    </row>
    <row r="2396" spans="2:9" x14ac:dyDescent="0.3">
      <c r="B2396" s="41"/>
      <c r="C2396" s="42"/>
      <c r="D2396" s="43"/>
      <c r="E2396" s="43"/>
      <c r="F2396" s="44"/>
      <c r="G2396" s="45">
        <v>1</v>
      </c>
      <c r="H2396" s="46"/>
      <c r="I2396" s="48"/>
    </row>
    <row r="2397" spans="2:9" x14ac:dyDescent="0.3">
      <c r="B2397" s="41"/>
      <c r="C2397" s="42"/>
      <c r="D2397" s="43"/>
      <c r="E2397" s="43"/>
      <c r="F2397" s="44"/>
      <c r="G2397" s="45">
        <v>1</v>
      </c>
      <c r="H2397" s="46"/>
      <c r="I2397" s="48"/>
    </row>
    <row r="2398" spans="2:9" x14ac:dyDescent="0.3">
      <c r="B2398" s="41"/>
      <c r="C2398" s="42"/>
      <c r="D2398" s="43"/>
      <c r="E2398" s="43"/>
      <c r="F2398" s="44"/>
      <c r="G2398" s="45">
        <v>1</v>
      </c>
      <c r="H2398" s="46"/>
      <c r="I2398" s="48"/>
    </row>
    <row r="2399" spans="2:9" x14ac:dyDescent="0.3">
      <c r="B2399" s="41"/>
      <c r="C2399" s="42"/>
      <c r="D2399" s="43"/>
      <c r="E2399" s="43"/>
      <c r="F2399" s="44"/>
      <c r="G2399" s="45">
        <v>1</v>
      </c>
      <c r="H2399" s="46"/>
      <c r="I2399" s="48"/>
    </row>
    <row r="2400" spans="2:9" x14ac:dyDescent="0.3">
      <c r="B2400" s="41"/>
      <c r="C2400" s="42"/>
      <c r="D2400" s="43"/>
      <c r="E2400" s="43"/>
      <c r="F2400" s="44"/>
      <c r="G2400" s="45">
        <v>1</v>
      </c>
      <c r="H2400" s="46"/>
      <c r="I2400" s="48"/>
    </row>
    <row r="2401" spans="2:9" x14ac:dyDescent="0.3">
      <c r="B2401" s="41"/>
      <c r="C2401" s="42"/>
      <c r="D2401" s="43"/>
      <c r="E2401" s="43"/>
      <c r="F2401" s="44"/>
      <c r="G2401" s="45">
        <v>1</v>
      </c>
      <c r="H2401" s="46"/>
      <c r="I2401" s="48"/>
    </row>
    <row r="2402" spans="2:9" x14ac:dyDescent="0.3">
      <c r="B2402" s="41"/>
      <c r="C2402" s="42"/>
      <c r="D2402" s="43"/>
      <c r="E2402" s="43"/>
      <c r="F2402" s="44"/>
      <c r="G2402" s="45">
        <v>1</v>
      </c>
      <c r="H2402" s="46"/>
      <c r="I2402" s="48"/>
    </row>
    <row r="2403" spans="2:9" x14ac:dyDescent="0.3">
      <c r="B2403" s="41"/>
      <c r="C2403" s="42"/>
      <c r="D2403" s="43"/>
      <c r="E2403" s="43"/>
      <c r="F2403" s="44"/>
      <c r="G2403" s="45">
        <v>1</v>
      </c>
      <c r="H2403" s="46"/>
      <c r="I2403" s="48"/>
    </row>
    <row r="2404" spans="2:9" x14ac:dyDescent="0.3">
      <c r="B2404" s="41"/>
      <c r="C2404" s="42"/>
      <c r="D2404" s="43"/>
      <c r="E2404" s="43"/>
      <c r="F2404" s="44"/>
      <c r="G2404" s="45"/>
      <c r="H2404" s="46"/>
      <c r="I2404" s="48"/>
    </row>
    <row r="2405" spans="2:9" x14ac:dyDescent="0.3">
      <c r="B2405" s="41"/>
      <c r="C2405" s="42"/>
      <c r="D2405" s="43"/>
      <c r="E2405" s="43"/>
      <c r="F2405" s="44"/>
      <c r="G2405" s="45">
        <v>1</v>
      </c>
      <c r="H2405" s="46"/>
      <c r="I2405" s="48"/>
    </row>
    <row r="2406" spans="2:9" x14ac:dyDescent="0.3">
      <c r="B2406" s="41"/>
      <c r="C2406" s="42"/>
      <c r="D2406" s="43"/>
      <c r="E2406" s="43"/>
      <c r="F2406" s="44"/>
      <c r="G2406" s="45">
        <v>1</v>
      </c>
      <c r="H2406" s="46"/>
      <c r="I2406" s="48"/>
    </row>
    <row r="2407" spans="2:9" x14ac:dyDescent="0.3">
      <c r="B2407" s="41"/>
      <c r="C2407" s="42"/>
      <c r="D2407" s="43"/>
      <c r="E2407" s="43"/>
      <c r="F2407" s="44"/>
      <c r="G2407" s="45">
        <v>1</v>
      </c>
      <c r="H2407" s="46"/>
      <c r="I2407" s="48"/>
    </row>
    <row r="2408" spans="2:9" x14ac:dyDescent="0.3">
      <c r="B2408" s="41"/>
      <c r="C2408" s="42"/>
      <c r="D2408" s="43"/>
      <c r="E2408" s="43"/>
      <c r="F2408" s="44"/>
      <c r="G2408" s="45">
        <v>1</v>
      </c>
      <c r="H2408" s="46"/>
      <c r="I2408" s="48"/>
    </row>
    <row r="2409" spans="2:9" x14ac:dyDescent="0.3">
      <c r="B2409" s="41"/>
      <c r="C2409" s="42"/>
      <c r="D2409" s="43"/>
      <c r="E2409" s="43"/>
      <c r="F2409" s="44"/>
      <c r="G2409" s="45">
        <v>1</v>
      </c>
      <c r="H2409" s="46"/>
      <c r="I2409" s="48"/>
    </row>
    <row r="2410" spans="2:9" x14ac:dyDescent="0.3">
      <c r="B2410" s="41"/>
      <c r="C2410" s="42"/>
      <c r="D2410" s="43"/>
      <c r="E2410" s="43"/>
      <c r="F2410" s="44"/>
      <c r="G2410" s="45">
        <v>1</v>
      </c>
      <c r="H2410" s="46"/>
      <c r="I2410" s="48"/>
    </row>
    <row r="2411" spans="2:9" x14ac:dyDescent="0.3">
      <c r="B2411" s="41"/>
      <c r="C2411" s="42"/>
      <c r="D2411" s="43"/>
      <c r="E2411" s="43"/>
      <c r="F2411" s="44"/>
      <c r="G2411" s="45">
        <v>1</v>
      </c>
      <c r="H2411" s="46"/>
      <c r="I2411" s="48"/>
    </row>
    <row r="2412" spans="2:9" x14ac:dyDescent="0.3">
      <c r="B2412" s="41"/>
      <c r="C2412" s="42"/>
      <c r="D2412" s="43"/>
      <c r="E2412" s="43"/>
      <c r="F2412" s="44"/>
      <c r="G2412" s="45">
        <v>1</v>
      </c>
      <c r="H2412" s="46"/>
      <c r="I2412" s="48"/>
    </row>
    <row r="2413" spans="2:9" x14ac:dyDescent="0.3">
      <c r="B2413" s="41"/>
      <c r="C2413" s="42"/>
      <c r="D2413" s="43"/>
      <c r="E2413" s="43"/>
      <c r="F2413" s="44"/>
      <c r="G2413" s="45">
        <v>1</v>
      </c>
      <c r="H2413" s="46"/>
      <c r="I2413" s="48"/>
    </row>
    <row r="2414" spans="2:9" x14ac:dyDescent="0.3">
      <c r="B2414" s="41"/>
      <c r="C2414" s="42"/>
      <c r="D2414" s="43"/>
      <c r="E2414" s="43"/>
      <c r="F2414" s="44"/>
      <c r="G2414" s="45">
        <v>1</v>
      </c>
      <c r="H2414" s="46"/>
      <c r="I2414" s="48"/>
    </row>
    <row r="2415" spans="2:9" x14ac:dyDescent="0.3">
      <c r="B2415" s="41"/>
      <c r="C2415" s="42"/>
      <c r="D2415" s="43"/>
      <c r="E2415" s="43"/>
      <c r="F2415" s="44"/>
      <c r="G2415" s="45">
        <v>1</v>
      </c>
      <c r="H2415" s="46"/>
      <c r="I2415" s="48"/>
    </row>
    <row r="2416" spans="2:9" x14ac:dyDescent="0.3">
      <c r="B2416" s="41"/>
      <c r="C2416" s="42"/>
      <c r="D2416" s="43"/>
      <c r="E2416" s="43"/>
      <c r="F2416" s="44"/>
      <c r="G2416" s="45">
        <v>1</v>
      </c>
      <c r="H2416" s="46"/>
      <c r="I2416" s="48"/>
    </row>
    <row r="2417" spans="2:9" x14ac:dyDescent="0.3">
      <c r="B2417" s="41"/>
      <c r="C2417" s="42"/>
      <c r="D2417" s="43"/>
      <c r="E2417" s="43"/>
      <c r="F2417" s="44"/>
      <c r="G2417" s="45">
        <v>1</v>
      </c>
      <c r="H2417" s="46"/>
      <c r="I2417" s="48"/>
    </row>
    <row r="2418" spans="2:9" x14ac:dyDescent="0.3">
      <c r="B2418" s="41"/>
      <c r="C2418" s="42"/>
      <c r="D2418" s="43"/>
      <c r="E2418" s="43"/>
      <c r="F2418" s="44"/>
      <c r="G2418" s="45">
        <v>1</v>
      </c>
      <c r="H2418" s="46"/>
      <c r="I2418" s="48"/>
    </row>
    <row r="2419" spans="2:9" x14ac:dyDescent="0.3">
      <c r="B2419" s="41"/>
      <c r="C2419" s="42"/>
      <c r="D2419" s="43"/>
      <c r="E2419" s="43"/>
      <c r="F2419" s="44"/>
      <c r="G2419" s="45">
        <v>1</v>
      </c>
      <c r="H2419" s="46"/>
      <c r="I2419" s="48"/>
    </row>
    <row r="2420" spans="2:9" x14ac:dyDescent="0.3">
      <c r="B2420" s="41"/>
      <c r="C2420" s="42"/>
      <c r="D2420" s="43"/>
      <c r="E2420" s="43"/>
      <c r="F2420" s="44"/>
      <c r="G2420" s="45">
        <v>1</v>
      </c>
      <c r="H2420" s="46"/>
      <c r="I2420" s="48"/>
    </row>
    <row r="2421" spans="2:9" x14ac:dyDescent="0.3">
      <c r="B2421" s="41"/>
      <c r="C2421" s="42"/>
      <c r="D2421" s="43"/>
      <c r="E2421" s="43"/>
      <c r="F2421" s="44"/>
      <c r="G2421" s="45"/>
      <c r="H2421" s="46"/>
      <c r="I2421" s="48"/>
    </row>
    <row r="2422" spans="2:9" x14ac:dyDescent="0.3">
      <c r="B2422" s="41"/>
      <c r="C2422" s="42"/>
      <c r="D2422" s="43"/>
      <c r="E2422" s="43"/>
      <c r="F2422" s="44"/>
      <c r="G2422" s="45"/>
      <c r="H2422" s="46"/>
      <c r="I2422" s="48"/>
    </row>
    <row r="2423" spans="2:9" x14ac:dyDescent="0.3">
      <c r="B2423" s="41"/>
      <c r="C2423" s="42"/>
      <c r="D2423" s="43"/>
      <c r="E2423" s="43"/>
      <c r="F2423" s="44"/>
      <c r="G2423" s="45">
        <v>0.97857142860000002</v>
      </c>
      <c r="H2423" s="46"/>
      <c r="I2423" s="48"/>
    </row>
    <row r="2424" spans="2:9" x14ac:dyDescent="0.3">
      <c r="B2424" s="41"/>
      <c r="C2424" s="42"/>
      <c r="D2424" s="43"/>
      <c r="E2424" s="43"/>
      <c r="F2424" s="44"/>
      <c r="G2424" s="45">
        <v>0.97857142860000002</v>
      </c>
      <c r="H2424" s="46"/>
      <c r="I2424" s="48"/>
    </row>
    <row r="2425" spans="2:9" x14ac:dyDescent="0.3">
      <c r="B2425" s="41"/>
      <c r="C2425" s="42"/>
      <c r="D2425" s="43"/>
      <c r="E2425" s="43"/>
      <c r="F2425" s="44"/>
      <c r="G2425" s="45">
        <v>0.97857142860000002</v>
      </c>
      <c r="H2425" s="46"/>
      <c r="I2425" s="48"/>
    </row>
    <row r="2426" spans="2:9" x14ac:dyDescent="0.3">
      <c r="B2426" s="41"/>
      <c r="C2426" s="42"/>
      <c r="D2426" s="43"/>
      <c r="E2426" s="43"/>
      <c r="F2426" s="44"/>
      <c r="G2426" s="45">
        <v>0.97857142860000002</v>
      </c>
      <c r="H2426" s="46"/>
      <c r="I2426" s="48"/>
    </row>
    <row r="2427" spans="2:9" x14ac:dyDescent="0.3">
      <c r="B2427" s="41"/>
      <c r="C2427" s="42"/>
      <c r="D2427" s="43"/>
      <c r="E2427" s="43"/>
      <c r="F2427" s="44"/>
      <c r="G2427" s="45">
        <v>0.97857142860000002</v>
      </c>
      <c r="H2427" s="46"/>
      <c r="I2427" s="48"/>
    </row>
    <row r="2428" spans="2:9" x14ac:dyDescent="0.3">
      <c r="B2428" s="41"/>
      <c r="C2428" s="42"/>
      <c r="D2428" s="43"/>
      <c r="E2428" s="43"/>
      <c r="F2428" s="44"/>
      <c r="G2428" s="45">
        <v>0.97857142860000002</v>
      </c>
      <c r="H2428" s="46"/>
      <c r="I2428" s="48"/>
    </row>
    <row r="2429" spans="2:9" x14ac:dyDescent="0.3">
      <c r="B2429" s="41"/>
      <c r="C2429" s="42"/>
      <c r="D2429" s="43"/>
      <c r="E2429" s="43"/>
      <c r="F2429" s="44"/>
      <c r="G2429" s="45">
        <v>0.97857142860000002</v>
      </c>
      <c r="H2429" s="46"/>
      <c r="I2429" s="48"/>
    </row>
    <row r="2430" spans="2:9" x14ac:dyDescent="0.3">
      <c r="B2430" s="41"/>
      <c r="C2430" s="42"/>
      <c r="D2430" s="43"/>
      <c r="E2430" s="43"/>
      <c r="F2430" s="44"/>
      <c r="G2430" s="45">
        <v>0.97857142860000002</v>
      </c>
      <c r="H2430" s="46"/>
      <c r="I2430" s="48"/>
    </row>
    <row r="2431" spans="2:9" x14ac:dyDescent="0.3">
      <c r="B2431" s="41"/>
      <c r="C2431" s="42"/>
      <c r="D2431" s="43"/>
      <c r="E2431" s="43"/>
      <c r="F2431" s="44"/>
      <c r="G2431" s="45">
        <v>0.97857142860000002</v>
      </c>
      <c r="H2431" s="46"/>
      <c r="I2431" s="48"/>
    </row>
    <row r="2432" spans="2:9" x14ac:dyDescent="0.3">
      <c r="B2432" s="41"/>
      <c r="C2432" s="42"/>
      <c r="D2432" s="43"/>
      <c r="E2432" s="43"/>
      <c r="F2432" s="44"/>
      <c r="G2432" s="45"/>
      <c r="H2432" s="46"/>
      <c r="I2432" s="48"/>
    </row>
    <row r="2433" spans="2:9" x14ac:dyDescent="0.3">
      <c r="B2433" s="41"/>
      <c r="C2433" s="42"/>
      <c r="D2433" s="43"/>
      <c r="E2433" s="43"/>
      <c r="F2433" s="44"/>
      <c r="G2433" s="45"/>
      <c r="H2433" s="46"/>
      <c r="I2433" s="48"/>
    </row>
    <row r="2434" spans="2:9" x14ac:dyDescent="0.3">
      <c r="B2434" s="41"/>
      <c r="C2434" s="42"/>
      <c r="D2434" s="43"/>
      <c r="E2434" s="43"/>
      <c r="F2434" s="44"/>
      <c r="G2434" s="45">
        <v>1</v>
      </c>
      <c r="H2434" s="46"/>
      <c r="I2434" s="48"/>
    </row>
    <row r="2435" spans="2:9" x14ac:dyDescent="0.3">
      <c r="B2435" s="41"/>
      <c r="C2435" s="42"/>
      <c r="D2435" s="43"/>
      <c r="E2435" s="43"/>
      <c r="F2435" s="44"/>
      <c r="G2435" s="45">
        <v>1</v>
      </c>
      <c r="H2435" s="46"/>
      <c r="I2435" s="48"/>
    </row>
    <row r="2436" spans="2:9" x14ac:dyDescent="0.3">
      <c r="B2436" s="41"/>
      <c r="C2436" s="42"/>
      <c r="D2436" s="43"/>
      <c r="E2436" s="43"/>
      <c r="F2436" s="44"/>
      <c r="G2436" s="45">
        <v>1</v>
      </c>
      <c r="H2436" s="46"/>
      <c r="I2436" s="48"/>
    </row>
    <row r="2437" spans="2:9" x14ac:dyDescent="0.3">
      <c r="B2437" s="41"/>
      <c r="C2437" s="42"/>
      <c r="D2437" s="43"/>
      <c r="E2437" s="43"/>
      <c r="F2437" s="44"/>
      <c r="G2437" s="45">
        <v>1</v>
      </c>
      <c r="H2437" s="46"/>
      <c r="I2437" s="48"/>
    </row>
    <row r="2438" spans="2:9" x14ac:dyDescent="0.3">
      <c r="B2438" s="41"/>
      <c r="C2438" s="42"/>
      <c r="D2438" s="43"/>
      <c r="E2438" s="43"/>
      <c r="F2438" s="44"/>
      <c r="G2438" s="45">
        <v>1</v>
      </c>
      <c r="H2438" s="46"/>
      <c r="I2438" s="48"/>
    </row>
    <row r="2439" spans="2:9" x14ac:dyDescent="0.3">
      <c r="B2439" s="41"/>
      <c r="C2439" s="42"/>
      <c r="D2439" s="43"/>
      <c r="E2439" s="43"/>
      <c r="F2439" s="44"/>
      <c r="G2439" s="45">
        <v>1</v>
      </c>
      <c r="H2439" s="46"/>
      <c r="I2439" s="48"/>
    </row>
    <row r="2440" spans="2:9" x14ac:dyDescent="0.3">
      <c r="B2440" s="41"/>
      <c r="C2440" s="42"/>
      <c r="D2440" s="43"/>
      <c r="E2440" s="43"/>
      <c r="F2440" s="44"/>
      <c r="G2440" s="45">
        <v>1</v>
      </c>
      <c r="H2440" s="46"/>
      <c r="I2440" s="48"/>
    </row>
    <row r="2441" spans="2:9" x14ac:dyDescent="0.3">
      <c r="B2441" s="41"/>
      <c r="C2441" s="42"/>
      <c r="D2441" s="43"/>
      <c r="E2441" s="43"/>
      <c r="F2441" s="44"/>
      <c r="G2441" s="45">
        <v>1</v>
      </c>
      <c r="H2441" s="46"/>
      <c r="I2441" s="48"/>
    </row>
    <row r="2442" spans="2:9" x14ac:dyDescent="0.3">
      <c r="B2442" s="41"/>
      <c r="C2442" s="42"/>
      <c r="D2442" s="43"/>
      <c r="E2442" s="43"/>
      <c r="F2442" s="44"/>
      <c r="G2442" s="45">
        <v>1</v>
      </c>
      <c r="H2442" s="46"/>
      <c r="I2442" s="48"/>
    </row>
    <row r="2443" spans="2:9" x14ac:dyDescent="0.3">
      <c r="B2443" s="41"/>
      <c r="C2443" s="42"/>
      <c r="D2443" s="43"/>
      <c r="E2443" s="43"/>
      <c r="F2443" s="44"/>
      <c r="G2443" s="45">
        <v>1</v>
      </c>
      <c r="H2443" s="46"/>
      <c r="I2443" s="48"/>
    </row>
    <row r="2444" spans="2:9" x14ac:dyDescent="0.3">
      <c r="B2444" s="41"/>
      <c r="C2444" s="42"/>
      <c r="D2444" s="43"/>
      <c r="E2444" s="43"/>
      <c r="F2444" s="44"/>
      <c r="G2444" s="45">
        <v>1</v>
      </c>
      <c r="H2444" s="46"/>
      <c r="I2444" s="48"/>
    </row>
    <row r="2445" spans="2:9" x14ac:dyDescent="0.3">
      <c r="B2445" s="41"/>
      <c r="C2445" s="42"/>
      <c r="D2445" s="43"/>
      <c r="E2445" s="43"/>
      <c r="F2445" s="44"/>
      <c r="G2445" s="45">
        <v>1</v>
      </c>
      <c r="H2445" s="46"/>
      <c r="I2445" s="48"/>
    </row>
    <row r="2446" spans="2:9" x14ac:dyDescent="0.3">
      <c r="B2446" s="41"/>
      <c r="C2446" s="42"/>
      <c r="D2446" s="43"/>
      <c r="E2446" s="43"/>
      <c r="F2446" s="44"/>
      <c r="G2446" s="45">
        <v>1</v>
      </c>
      <c r="H2446" s="46"/>
      <c r="I2446" s="48"/>
    </row>
    <row r="2447" spans="2:9" x14ac:dyDescent="0.3">
      <c r="B2447" s="41"/>
      <c r="C2447" s="42"/>
      <c r="D2447" s="43"/>
      <c r="E2447" s="43"/>
      <c r="F2447" s="44"/>
      <c r="G2447" s="45">
        <v>1</v>
      </c>
      <c r="H2447" s="46"/>
      <c r="I2447" s="48"/>
    </row>
    <row r="2448" spans="2:9" x14ac:dyDescent="0.3">
      <c r="B2448" s="41"/>
      <c r="C2448" s="42"/>
      <c r="D2448" s="43"/>
      <c r="E2448" s="43"/>
      <c r="F2448" s="44"/>
      <c r="G2448" s="45">
        <v>1</v>
      </c>
      <c r="H2448" s="46"/>
      <c r="I2448" s="48"/>
    </row>
    <row r="2449" spans="2:9" x14ac:dyDescent="0.3">
      <c r="B2449" s="41"/>
      <c r="C2449" s="42"/>
      <c r="D2449" s="43"/>
      <c r="E2449" s="43"/>
      <c r="F2449" s="44"/>
      <c r="G2449" s="45">
        <v>1</v>
      </c>
      <c r="H2449" s="46"/>
      <c r="I2449" s="48"/>
    </row>
    <row r="2450" spans="2:9" x14ac:dyDescent="0.3">
      <c r="B2450" s="41"/>
      <c r="C2450" s="42"/>
      <c r="D2450" s="43"/>
      <c r="E2450" s="43"/>
      <c r="F2450" s="44"/>
      <c r="G2450" s="45">
        <v>1</v>
      </c>
      <c r="H2450" s="46"/>
      <c r="I2450" s="48"/>
    </row>
    <row r="2451" spans="2:9" x14ac:dyDescent="0.3">
      <c r="B2451" s="41"/>
      <c r="C2451" s="42"/>
      <c r="D2451" s="43"/>
      <c r="E2451" s="43"/>
      <c r="F2451" s="44"/>
      <c r="G2451" s="45">
        <v>1</v>
      </c>
      <c r="H2451" s="46"/>
      <c r="I2451" s="48"/>
    </row>
    <row r="2452" spans="2:9" x14ac:dyDescent="0.3">
      <c r="B2452" s="41"/>
      <c r="C2452" s="42"/>
      <c r="D2452" s="43"/>
      <c r="E2452" s="43"/>
      <c r="F2452" s="44"/>
      <c r="G2452" s="45">
        <v>1</v>
      </c>
      <c r="H2452" s="46"/>
      <c r="I2452" s="48"/>
    </row>
    <row r="2453" spans="2:9" x14ac:dyDescent="0.3">
      <c r="B2453" s="41"/>
      <c r="C2453" s="42"/>
      <c r="D2453" s="43"/>
      <c r="E2453" s="43"/>
      <c r="F2453" s="44"/>
      <c r="G2453" s="45"/>
      <c r="H2453" s="46"/>
      <c r="I2453" s="48"/>
    </row>
    <row r="2454" spans="2:9" x14ac:dyDescent="0.3">
      <c r="B2454" s="41"/>
      <c r="C2454" s="42"/>
      <c r="D2454" s="43"/>
      <c r="E2454" s="43"/>
      <c r="F2454" s="44"/>
      <c r="G2454" s="45">
        <v>1</v>
      </c>
      <c r="H2454" s="46"/>
      <c r="I2454" s="48"/>
    </row>
    <row r="2455" spans="2:9" x14ac:dyDescent="0.3">
      <c r="B2455" s="41"/>
      <c r="C2455" s="42"/>
      <c r="D2455" s="43"/>
      <c r="E2455" s="43"/>
      <c r="F2455" s="44"/>
      <c r="G2455" s="45">
        <v>1</v>
      </c>
      <c r="H2455" s="46"/>
      <c r="I2455" s="48"/>
    </row>
    <row r="2456" spans="2:9" x14ac:dyDescent="0.3">
      <c r="B2456" s="41"/>
      <c r="C2456" s="42"/>
      <c r="D2456" s="43"/>
      <c r="E2456" s="43"/>
      <c r="F2456" s="44"/>
      <c r="G2456" s="45">
        <v>1</v>
      </c>
      <c r="H2456" s="46"/>
      <c r="I2456" s="48"/>
    </row>
    <row r="2457" spans="2:9" x14ac:dyDescent="0.3">
      <c r="B2457" s="41"/>
      <c r="C2457" s="42"/>
      <c r="D2457" s="43"/>
      <c r="E2457" s="43"/>
      <c r="F2457" s="44"/>
      <c r="G2457" s="45">
        <v>1</v>
      </c>
      <c r="H2457" s="46"/>
      <c r="I2457" s="48"/>
    </row>
    <row r="2458" spans="2:9" x14ac:dyDescent="0.3">
      <c r="B2458" s="41"/>
      <c r="C2458" s="42"/>
      <c r="D2458" s="43"/>
      <c r="E2458" s="43"/>
      <c r="F2458" s="44"/>
      <c r="G2458" s="45">
        <v>1</v>
      </c>
      <c r="H2458" s="46"/>
      <c r="I2458" s="48"/>
    </row>
    <row r="2459" spans="2:9" x14ac:dyDescent="0.3">
      <c r="B2459" s="41"/>
      <c r="C2459" s="42"/>
      <c r="D2459" s="43"/>
      <c r="E2459" s="43"/>
      <c r="F2459" s="44"/>
      <c r="G2459" s="45">
        <v>1</v>
      </c>
      <c r="H2459" s="46"/>
      <c r="I2459" s="48"/>
    </row>
    <row r="2460" spans="2:9" x14ac:dyDescent="0.3">
      <c r="B2460" s="41"/>
      <c r="C2460" s="42"/>
      <c r="D2460" s="43"/>
      <c r="E2460" s="43"/>
      <c r="F2460" s="44"/>
      <c r="G2460" s="45">
        <v>1</v>
      </c>
      <c r="H2460" s="46"/>
      <c r="I2460" s="48"/>
    </row>
    <row r="2461" spans="2:9" x14ac:dyDescent="0.3">
      <c r="B2461" s="41"/>
      <c r="C2461" s="42"/>
      <c r="D2461" s="43"/>
      <c r="E2461" s="43"/>
      <c r="F2461" s="44"/>
      <c r="G2461" s="45">
        <v>1</v>
      </c>
      <c r="H2461" s="46"/>
      <c r="I2461" s="48"/>
    </row>
    <row r="2462" spans="2:9" x14ac:dyDescent="0.3">
      <c r="B2462" s="41"/>
      <c r="C2462" s="42"/>
      <c r="D2462" s="43"/>
      <c r="E2462" s="43"/>
      <c r="F2462" s="44"/>
      <c r="G2462" s="45">
        <v>1</v>
      </c>
      <c r="H2462" s="46"/>
      <c r="I2462" s="48"/>
    </row>
    <row r="2463" spans="2:9" x14ac:dyDescent="0.3">
      <c r="B2463" s="41"/>
      <c r="C2463" s="42"/>
      <c r="D2463" s="43"/>
      <c r="E2463" s="43"/>
      <c r="F2463" s="44"/>
      <c r="G2463" s="45">
        <v>1</v>
      </c>
      <c r="H2463" s="46"/>
      <c r="I2463" s="48"/>
    </row>
    <row r="2464" spans="2:9" x14ac:dyDescent="0.3">
      <c r="B2464" s="41"/>
      <c r="C2464" s="42"/>
      <c r="D2464" s="43"/>
      <c r="E2464" s="43"/>
      <c r="F2464" s="44"/>
      <c r="G2464" s="45">
        <v>1</v>
      </c>
      <c r="H2464" s="46"/>
      <c r="I2464" s="48"/>
    </row>
    <row r="2465" spans="2:9" x14ac:dyDescent="0.3">
      <c r="B2465" s="41"/>
      <c r="C2465" s="42"/>
      <c r="D2465" s="43"/>
      <c r="E2465" s="43"/>
      <c r="F2465" s="44"/>
      <c r="G2465" s="45">
        <v>1</v>
      </c>
      <c r="H2465" s="46"/>
      <c r="I2465" s="48"/>
    </row>
    <row r="2466" spans="2:9" x14ac:dyDescent="0.3">
      <c r="B2466" s="41"/>
      <c r="C2466" s="42"/>
      <c r="D2466" s="43"/>
      <c r="E2466" s="43"/>
      <c r="F2466" s="44"/>
      <c r="G2466" s="45">
        <v>1</v>
      </c>
      <c r="H2466" s="46"/>
      <c r="I2466" s="48"/>
    </row>
    <row r="2467" spans="2:9" x14ac:dyDescent="0.3">
      <c r="B2467" s="41"/>
      <c r="C2467" s="42"/>
      <c r="D2467" s="43"/>
      <c r="E2467" s="43"/>
      <c r="F2467" s="44"/>
      <c r="G2467" s="45">
        <v>1</v>
      </c>
      <c r="H2467" s="46"/>
      <c r="I2467" s="48"/>
    </row>
    <row r="2468" spans="2:9" x14ac:dyDescent="0.3">
      <c r="B2468" s="41"/>
      <c r="C2468" s="42"/>
      <c r="D2468" s="43"/>
      <c r="E2468" s="43"/>
      <c r="F2468" s="44"/>
      <c r="G2468" s="45">
        <v>1</v>
      </c>
      <c r="H2468" s="46"/>
      <c r="I2468" s="48"/>
    </row>
    <row r="2469" spans="2:9" x14ac:dyDescent="0.3">
      <c r="B2469" s="41"/>
      <c r="C2469" s="42"/>
      <c r="D2469" s="43"/>
      <c r="E2469" s="43"/>
      <c r="F2469" s="44"/>
      <c r="G2469" s="45">
        <v>1</v>
      </c>
      <c r="H2469" s="46"/>
      <c r="I2469" s="48"/>
    </row>
    <row r="2470" spans="2:9" x14ac:dyDescent="0.3">
      <c r="B2470" s="41"/>
      <c r="C2470" s="42"/>
      <c r="D2470" s="43"/>
      <c r="E2470" s="43"/>
      <c r="F2470" s="44"/>
      <c r="G2470" s="45">
        <v>1</v>
      </c>
      <c r="H2470" s="46"/>
      <c r="I2470" s="48"/>
    </row>
    <row r="2471" spans="2:9" x14ac:dyDescent="0.3">
      <c r="B2471" s="41"/>
      <c r="C2471" s="42"/>
      <c r="D2471" s="43"/>
      <c r="E2471" s="43"/>
      <c r="F2471" s="44"/>
      <c r="G2471" s="45">
        <v>1</v>
      </c>
      <c r="H2471" s="46"/>
      <c r="I2471" s="48"/>
    </row>
    <row r="2472" spans="2:9" x14ac:dyDescent="0.3">
      <c r="B2472" s="41"/>
      <c r="C2472" s="42"/>
      <c r="D2472" s="43"/>
      <c r="E2472" s="43"/>
      <c r="F2472" s="44"/>
      <c r="G2472" s="45">
        <v>1</v>
      </c>
      <c r="H2472" s="46"/>
      <c r="I2472" s="48"/>
    </row>
    <row r="2473" spans="2:9" x14ac:dyDescent="0.3">
      <c r="B2473" s="41"/>
      <c r="C2473" s="42"/>
      <c r="D2473" s="43"/>
      <c r="E2473" s="43"/>
      <c r="F2473" s="44"/>
      <c r="G2473" s="45">
        <v>1</v>
      </c>
      <c r="H2473" s="46"/>
      <c r="I2473" s="48"/>
    </row>
    <row r="2474" spans="2:9" x14ac:dyDescent="0.3">
      <c r="B2474" s="41"/>
      <c r="C2474" s="42"/>
      <c r="D2474" s="43"/>
      <c r="E2474" s="43"/>
      <c r="F2474" s="44"/>
      <c r="G2474" s="45">
        <v>1</v>
      </c>
      <c r="H2474" s="46"/>
      <c r="I2474" s="48"/>
    </row>
    <row r="2475" spans="2:9" x14ac:dyDescent="0.3">
      <c r="B2475" s="41"/>
      <c r="C2475" s="42"/>
      <c r="D2475" s="43"/>
      <c r="E2475" s="43"/>
      <c r="F2475" s="44"/>
      <c r="G2475" s="45">
        <v>1</v>
      </c>
      <c r="H2475" s="46"/>
      <c r="I2475" s="48"/>
    </row>
    <row r="2476" spans="2:9" x14ac:dyDescent="0.3">
      <c r="B2476" s="41"/>
      <c r="C2476" s="42"/>
      <c r="D2476" s="43"/>
      <c r="E2476" s="43"/>
      <c r="F2476" s="44"/>
      <c r="G2476" s="45">
        <v>1</v>
      </c>
      <c r="H2476" s="46"/>
      <c r="I2476" s="48"/>
    </row>
    <row r="2477" spans="2:9" x14ac:dyDescent="0.3">
      <c r="B2477" s="41"/>
      <c r="C2477" s="42"/>
      <c r="D2477" s="43"/>
      <c r="E2477" s="43"/>
      <c r="F2477" s="44"/>
      <c r="G2477" s="45">
        <v>1</v>
      </c>
      <c r="H2477" s="46"/>
      <c r="I2477" s="48"/>
    </row>
    <row r="2478" spans="2:9" x14ac:dyDescent="0.3">
      <c r="B2478" s="41"/>
      <c r="C2478" s="42"/>
      <c r="D2478" s="43"/>
      <c r="E2478" s="43"/>
      <c r="F2478" s="44"/>
      <c r="G2478" s="45"/>
      <c r="H2478" s="46"/>
      <c r="I2478" s="48"/>
    </row>
    <row r="2479" spans="2:9" x14ac:dyDescent="0.3">
      <c r="B2479" s="41"/>
      <c r="C2479" s="42"/>
      <c r="D2479" s="43"/>
      <c r="E2479" s="43"/>
      <c r="F2479" s="44"/>
      <c r="G2479" s="45">
        <v>1</v>
      </c>
      <c r="H2479" s="46"/>
      <c r="I2479" s="48"/>
    </row>
    <row r="2480" spans="2:9" x14ac:dyDescent="0.3">
      <c r="B2480" s="41"/>
      <c r="C2480" s="42"/>
      <c r="D2480" s="43"/>
      <c r="E2480" s="43"/>
      <c r="F2480" s="44"/>
      <c r="G2480" s="45">
        <v>1</v>
      </c>
      <c r="H2480" s="46"/>
      <c r="I2480" s="48"/>
    </row>
    <row r="2481" spans="2:9" x14ac:dyDescent="0.3">
      <c r="B2481" s="41"/>
      <c r="C2481" s="42"/>
      <c r="D2481" s="43"/>
      <c r="E2481" s="43"/>
      <c r="F2481" s="44"/>
      <c r="G2481" s="45">
        <v>1</v>
      </c>
      <c r="H2481" s="46"/>
      <c r="I2481" s="48"/>
    </row>
    <row r="2482" spans="2:9" x14ac:dyDescent="0.3">
      <c r="B2482" s="41"/>
      <c r="C2482" s="42"/>
      <c r="D2482" s="43"/>
      <c r="E2482" s="43"/>
      <c r="F2482" s="44"/>
      <c r="G2482" s="45">
        <v>1</v>
      </c>
      <c r="H2482" s="46"/>
      <c r="I2482" s="48"/>
    </row>
    <row r="2483" spans="2:9" x14ac:dyDescent="0.3">
      <c r="B2483" s="41"/>
      <c r="C2483" s="42"/>
      <c r="D2483" s="43"/>
      <c r="E2483" s="43"/>
      <c r="F2483" s="44"/>
      <c r="G2483" s="45">
        <v>1</v>
      </c>
      <c r="H2483" s="46"/>
      <c r="I2483" s="48"/>
    </row>
    <row r="2484" spans="2:9" x14ac:dyDescent="0.3">
      <c r="B2484" s="41"/>
      <c r="C2484" s="42"/>
      <c r="D2484" s="43"/>
      <c r="E2484" s="43"/>
      <c r="F2484" s="44"/>
      <c r="G2484" s="45">
        <v>1</v>
      </c>
      <c r="H2484" s="46"/>
      <c r="I2484" s="48"/>
    </row>
    <row r="2485" spans="2:9" x14ac:dyDescent="0.3">
      <c r="B2485" s="41"/>
      <c r="C2485" s="42"/>
      <c r="D2485" s="43"/>
      <c r="E2485" s="43"/>
      <c r="F2485" s="44"/>
      <c r="G2485" s="45">
        <v>1</v>
      </c>
      <c r="H2485" s="46"/>
      <c r="I2485" s="48"/>
    </row>
    <row r="2486" spans="2:9" x14ac:dyDescent="0.3">
      <c r="B2486" s="41"/>
      <c r="C2486" s="42"/>
      <c r="D2486" s="43"/>
      <c r="E2486" s="43"/>
      <c r="F2486" s="44"/>
      <c r="G2486" s="45">
        <v>1</v>
      </c>
      <c r="H2486" s="46"/>
      <c r="I2486" s="48"/>
    </row>
    <row r="2487" spans="2:9" x14ac:dyDescent="0.3">
      <c r="B2487" s="41"/>
      <c r="C2487" s="42"/>
      <c r="D2487" s="43"/>
      <c r="E2487" s="43"/>
      <c r="F2487" s="44"/>
      <c r="G2487" s="45">
        <v>1</v>
      </c>
      <c r="H2487" s="46"/>
      <c r="I2487" s="48"/>
    </row>
    <row r="2488" spans="2:9" x14ac:dyDescent="0.3">
      <c r="B2488" s="41"/>
      <c r="C2488" s="42"/>
      <c r="D2488" s="43"/>
      <c r="E2488" s="43"/>
      <c r="F2488" s="44"/>
      <c r="G2488" s="45">
        <v>1</v>
      </c>
      <c r="H2488" s="46"/>
      <c r="I2488" s="48"/>
    </row>
    <row r="2489" spans="2:9" x14ac:dyDescent="0.3">
      <c r="B2489" s="41"/>
      <c r="C2489" s="42"/>
      <c r="D2489" s="43"/>
      <c r="E2489" s="43"/>
      <c r="F2489" s="44"/>
      <c r="G2489" s="45">
        <v>1</v>
      </c>
      <c r="H2489" s="46"/>
      <c r="I2489" s="48"/>
    </row>
    <row r="2490" spans="2:9" x14ac:dyDescent="0.3">
      <c r="B2490" s="41"/>
      <c r="C2490" s="42"/>
      <c r="D2490" s="43"/>
      <c r="E2490" s="43"/>
      <c r="F2490" s="44"/>
      <c r="G2490" s="45">
        <v>1</v>
      </c>
      <c r="H2490" s="46"/>
      <c r="I2490" s="48"/>
    </row>
    <row r="2491" spans="2:9" x14ac:dyDescent="0.3">
      <c r="B2491" s="41"/>
      <c r="C2491" s="42"/>
      <c r="D2491" s="43"/>
      <c r="E2491" s="43"/>
      <c r="F2491" s="44"/>
      <c r="G2491" s="45">
        <v>1</v>
      </c>
      <c r="H2491" s="46"/>
      <c r="I2491" s="48"/>
    </row>
    <row r="2492" spans="2:9" x14ac:dyDescent="0.3">
      <c r="B2492" s="41"/>
      <c r="C2492" s="42"/>
      <c r="D2492" s="43"/>
      <c r="E2492" s="43"/>
      <c r="F2492" s="44"/>
      <c r="G2492" s="45">
        <v>1</v>
      </c>
      <c r="H2492" s="46"/>
      <c r="I2492" s="48"/>
    </row>
    <row r="2493" spans="2:9" x14ac:dyDescent="0.3">
      <c r="B2493" s="41"/>
      <c r="C2493" s="42"/>
      <c r="D2493" s="43"/>
      <c r="E2493" s="43"/>
      <c r="F2493" s="44"/>
      <c r="G2493" s="45">
        <v>1</v>
      </c>
      <c r="H2493" s="46"/>
      <c r="I2493" s="48"/>
    </row>
    <row r="2494" spans="2:9" x14ac:dyDescent="0.3">
      <c r="B2494" s="41"/>
      <c r="C2494" s="42"/>
      <c r="D2494" s="43"/>
      <c r="E2494" s="43"/>
      <c r="F2494" s="44"/>
      <c r="G2494" s="45">
        <v>1</v>
      </c>
      <c r="H2494" s="46"/>
      <c r="I2494" s="48"/>
    </row>
    <row r="2495" spans="2:9" x14ac:dyDescent="0.3">
      <c r="B2495" s="41"/>
      <c r="C2495" s="42"/>
      <c r="D2495" s="43"/>
      <c r="E2495" s="43"/>
      <c r="F2495" s="44"/>
      <c r="G2495" s="45">
        <v>1</v>
      </c>
      <c r="H2495" s="46"/>
      <c r="I2495" s="48"/>
    </row>
    <row r="2496" spans="2:9" x14ac:dyDescent="0.3">
      <c r="B2496" s="41"/>
      <c r="C2496" s="42"/>
      <c r="D2496" s="43"/>
      <c r="E2496" s="43"/>
      <c r="F2496" s="44"/>
      <c r="G2496" s="45">
        <v>1</v>
      </c>
      <c r="H2496" s="46"/>
      <c r="I2496" s="48"/>
    </row>
    <row r="2497" spans="2:9" x14ac:dyDescent="0.3">
      <c r="B2497" s="41"/>
      <c r="C2497" s="42"/>
      <c r="D2497" s="43"/>
      <c r="E2497" s="43"/>
      <c r="F2497" s="44"/>
      <c r="G2497" s="45">
        <v>1</v>
      </c>
      <c r="H2497" s="46"/>
      <c r="I2497" s="48"/>
    </row>
    <row r="2498" spans="2:9" x14ac:dyDescent="0.3">
      <c r="B2498" s="41"/>
      <c r="C2498" s="42"/>
      <c r="D2498" s="43"/>
      <c r="E2498" s="43"/>
      <c r="F2498" s="44"/>
      <c r="G2498" s="45">
        <v>1</v>
      </c>
      <c r="H2498" s="46"/>
      <c r="I2498" s="48"/>
    </row>
    <row r="2499" spans="2:9" x14ac:dyDescent="0.3">
      <c r="B2499" s="41"/>
      <c r="C2499" s="42"/>
      <c r="D2499" s="43"/>
      <c r="E2499" s="43"/>
      <c r="F2499" s="44"/>
      <c r="G2499" s="45">
        <v>1</v>
      </c>
      <c r="H2499" s="46"/>
      <c r="I2499" s="48"/>
    </row>
    <row r="2500" spans="2:9" x14ac:dyDescent="0.3">
      <c r="B2500" s="41"/>
      <c r="C2500" s="42"/>
      <c r="D2500" s="43"/>
      <c r="E2500" s="43"/>
      <c r="F2500" s="44"/>
      <c r="G2500" s="45">
        <v>1</v>
      </c>
      <c r="H2500" s="46"/>
      <c r="I2500" s="48"/>
    </row>
    <row r="2501" spans="2:9" x14ac:dyDescent="0.3">
      <c r="B2501" s="41"/>
      <c r="C2501" s="42"/>
      <c r="D2501" s="43"/>
      <c r="E2501" s="43"/>
      <c r="F2501" s="44"/>
      <c r="G2501" s="45">
        <v>1</v>
      </c>
      <c r="H2501" s="46"/>
      <c r="I2501" s="48"/>
    </row>
    <row r="2502" spans="2:9" x14ac:dyDescent="0.3">
      <c r="B2502" s="41"/>
      <c r="C2502" s="42"/>
      <c r="D2502" s="43"/>
      <c r="E2502" s="43"/>
      <c r="F2502" s="44"/>
      <c r="G2502" s="45">
        <v>1</v>
      </c>
      <c r="H2502" s="46"/>
      <c r="I2502" s="48"/>
    </row>
    <row r="2503" spans="2:9" x14ac:dyDescent="0.3">
      <c r="B2503" s="41"/>
      <c r="C2503" s="42"/>
      <c r="D2503" s="43"/>
      <c r="E2503" s="43"/>
      <c r="F2503" s="44"/>
      <c r="G2503" s="45"/>
      <c r="H2503" s="46"/>
      <c r="I2503" s="48"/>
    </row>
    <row r="2504" spans="2:9" x14ac:dyDescent="0.3">
      <c r="B2504" s="41"/>
      <c r="C2504" s="42"/>
      <c r="D2504" s="43"/>
      <c r="E2504" s="43"/>
      <c r="F2504" s="44"/>
      <c r="G2504" s="45"/>
      <c r="H2504" s="46"/>
      <c r="I2504" s="48"/>
    </row>
    <row r="2505" spans="2:9" x14ac:dyDescent="0.3">
      <c r="B2505" s="41"/>
      <c r="C2505" s="42"/>
      <c r="D2505" s="43"/>
      <c r="E2505" s="43"/>
      <c r="F2505" s="44"/>
      <c r="G2505" s="45">
        <v>0.99333333329999995</v>
      </c>
      <c r="H2505" s="46"/>
      <c r="I2505" s="48"/>
    </row>
    <row r="2506" spans="2:9" x14ac:dyDescent="0.3">
      <c r="B2506" s="41"/>
      <c r="C2506" s="42"/>
      <c r="D2506" s="43"/>
      <c r="E2506" s="43"/>
      <c r="F2506" s="44"/>
      <c r="G2506" s="45">
        <v>0.99333333329999995</v>
      </c>
      <c r="H2506" s="46"/>
      <c r="I2506" s="48"/>
    </row>
    <row r="2507" spans="2:9" x14ac:dyDescent="0.3">
      <c r="B2507" s="41"/>
      <c r="C2507" s="42"/>
      <c r="D2507" s="43"/>
      <c r="E2507" s="43"/>
      <c r="F2507" s="44"/>
      <c r="G2507" s="45">
        <v>0.99333333329999995</v>
      </c>
      <c r="H2507" s="46"/>
      <c r="I2507" s="48"/>
    </row>
    <row r="2508" spans="2:9" x14ac:dyDescent="0.3">
      <c r="B2508" s="41"/>
      <c r="C2508" s="42"/>
      <c r="D2508" s="43"/>
      <c r="E2508" s="43"/>
      <c r="F2508" s="44"/>
      <c r="G2508" s="45">
        <v>0.99250000000000005</v>
      </c>
      <c r="H2508" s="46"/>
      <c r="I2508" s="48"/>
    </row>
    <row r="2509" spans="2:9" x14ac:dyDescent="0.3">
      <c r="B2509" s="41"/>
      <c r="C2509" s="42"/>
      <c r="D2509" s="43"/>
      <c r="E2509" s="43"/>
      <c r="F2509" s="44"/>
      <c r="G2509" s="45">
        <v>0.99250000000000005</v>
      </c>
      <c r="H2509" s="46"/>
      <c r="I2509" s="48"/>
    </row>
    <row r="2510" spans="2:9" x14ac:dyDescent="0.3">
      <c r="B2510" s="41"/>
      <c r="C2510" s="42"/>
      <c r="D2510" s="43"/>
      <c r="E2510" s="43"/>
      <c r="F2510" s="44"/>
      <c r="G2510" s="45">
        <v>0.99250000000000005</v>
      </c>
      <c r="H2510" s="46"/>
      <c r="I2510" s="48"/>
    </row>
    <row r="2511" spans="2:9" x14ac:dyDescent="0.3">
      <c r="B2511" s="41"/>
      <c r="C2511" s="42"/>
      <c r="D2511" s="43"/>
      <c r="E2511" s="43"/>
      <c r="F2511" s="44"/>
      <c r="G2511" s="45"/>
      <c r="H2511" s="46"/>
      <c r="I2511" s="48"/>
    </row>
    <row r="2512" spans="2:9" x14ac:dyDescent="0.3">
      <c r="B2512" s="41"/>
      <c r="C2512" s="42"/>
      <c r="D2512" s="43"/>
      <c r="E2512" s="43"/>
      <c r="F2512" s="44"/>
      <c r="G2512" s="45"/>
      <c r="H2512" s="46"/>
      <c r="I2512" s="48"/>
    </row>
    <row r="2513" spans="2:9" x14ac:dyDescent="0.3">
      <c r="B2513" s="41"/>
      <c r="C2513" s="42"/>
      <c r="D2513" s="43"/>
      <c r="E2513" s="43"/>
      <c r="F2513" s="44"/>
      <c r="G2513" s="45"/>
      <c r="H2513" s="46"/>
      <c r="I2513" s="48"/>
    </row>
    <row r="2514" spans="2:9" x14ac:dyDescent="0.3">
      <c r="B2514" s="41"/>
      <c r="C2514" s="42"/>
      <c r="D2514" s="43"/>
      <c r="E2514" s="43"/>
      <c r="F2514" s="44"/>
      <c r="G2514" s="45"/>
      <c r="H2514" s="46"/>
      <c r="I2514" s="48"/>
    </row>
    <row r="2515" spans="2:9" x14ac:dyDescent="0.3">
      <c r="B2515" s="41"/>
      <c r="C2515" s="42"/>
      <c r="D2515" s="43"/>
      <c r="E2515" s="43"/>
      <c r="F2515" s="44"/>
      <c r="G2515" s="45">
        <v>0.98199999999999998</v>
      </c>
      <c r="H2515" s="46"/>
      <c r="I2515" s="48"/>
    </row>
    <row r="2516" spans="2:9" x14ac:dyDescent="0.3">
      <c r="B2516" s="41"/>
      <c r="C2516" s="42"/>
      <c r="D2516" s="43"/>
      <c r="E2516" s="43"/>
      <c r="F2516" s="44"/>
      <c r="G2516" s="45"/>
      <c r="H2516" s="46"/>
      <c r="I2516" s="48"/>
    </row>
    <row r="2517" spans="2:9" x14ac:dyDescent="0.3">
      <c r="B2517" s="41"/>
      <c r="C2517" s="42"/>
      <c r="D2517" s="43"/>
      <c r="E2517" s="43"/>
      <c r="F2517" s="44"/>
      <c r="G2517" s="45"/>
      <c r="H2517" s="46"/>
      <c r="I2517" s="48"/>
    </row>
    <row r="2518" spans="2:9" x14ac:dyDescent="0.3">
      <c r="B2518" s="41"/>
      <c r="C2518" s="42"/>
      <c r="D2518" s="43"/>
      <c r="E2518" s="43"/>
      <c r="F2518" s="44"/>
      <c r="G2518" s="45">
        <v>1</v>
      </c>
      <c r="H2518" s="46"/>
      <c r="I2518" s="48"/>
    </row>
    <row r="2519" spans="2:9" x14ac:dyDescent="0.3">
      <c r="B2519" s="41"/>
      <c r="C2519" s="42"/>
      <c r="D2519" s="43"/>
      <c r="E2519" s="43"/>
      <c r="F2519" s="44"/>
      <c r="G2519" s="45">
        <v>1</v>
      </c>
      <c r="H2519" s="46"/>
      <c r="I2519" s="48"/>
    </row>
    <row r="2520" spans="2:9" x14ac:dyDescent="0.3">
      <c r="B2520" s="41"/>
      <c r="C2520" s="42"/>
      <c r="D2520" s="43"/>
      <c r="E2520" s="43"/>
      <c r="F2520" s="44"/>
      <c r="G2520" s="45"/>
      <c r="H2520" s="46"/>
      <c r="I2520" s="48"/>
    </row>
    <row r="2521" spans="2:9" x14ac:dyDescent="0.3">
      <c r="B2521" s="41"/>
      <c r="C2521" s="42"/>
      <c r="D2521" s="43"/>
      <c r="E2521" s="43"/>
      <c r="F2521" s="44"/>
      <c r="G2521" s="45"/>
      <c r="H2521" s="46"/>
      <c r="I2521" s="48"/>
    </row>
    <row r="2522" spans="2:9" x14ac:dyDescent="0.3">
      <c r="B2522" s="41"/>
      <c r="C2522" s="42"/>
      <c r="D2522" s="43"/>
      <c r="E2522" s="43"/>
      <c r="F2522" s="44"/>
      <c r="G2522" s="45"/>
      <c r="H2522" s="46"/>
      <c r="I2522" s="48"/>
    </row>
    <row r="2523" spans="2:9" x14ac:dyDescent="0.3">
      <c r="B2523" s="41"/>
      <c r="C2523" s="42"/>
      <c r="D2523" s="43"/>
      <c r="E2523" s="43"/>
      <c r="F2523" s="44"/>
      <c r="G2523" s="45"/>
      <c r="H2523" s="46"/>
      <c r="I2523" s="48"/>
    </row>
    <row r="2524" spans="2:9" x14ac:dyDescent="0.3">
      <c r="B2524" s="41"/>
      <c r="C2524" s="42"/>
      <c r="D2524" s="43"/>
      <c r="E2524" s="43"/>
      <c r="F2524" s="44"/>
      <c r="G2524" s="45"/>
      <c r="H2524" s="46"/>
      <c r="I2524" s="48"/>
    </row>
    <row r="2525" spans="2:9" x14ac:dyDescent="0.3">
      <c r="B2525" s="41"/>
      <c r="C2525" s="42"/>
      <c r="D2525" s="43"/>
      <c r="E2525" s="43"/>
      <c r="F2525" s="44"/>
      <c r="G2525" s="45"/>
      <c r="H2525" s="46"/>
      <c r="I2525" s="48"/>
    </row>
    <row r="2526" spans="2:9" x14ac:dyDescent="0.3">
      <c r="B2526" s="41"/>
      <c r="C2526" s="42"/>
      <c r="D2526" s="43"/>
      <c r="E2526" s="43"/>
      <c r="F2526" s="44"/>
      <c r="G2526" s="45"/>
      <c r="H2526" s="46"/>
      <c r="I2526" s="48"/>
    </row>
    <row r="2527" spans="2:9" x14ac:dyDescent="0.3">
      <c r="B2527" s="41"/>
      <c r="C2527" s="42"/>
      <c r="D2527" s="43"/>
      <c r="E2527" s="43"/>
      <c r="F2527" s="44"/>
      <c r="G2527" s="45"/>
      <c r="H2527" s="46"/>
      <c r="I2527" s="48"/>
    </row>
    <row r="2528" spans="2:9" x14ac:dyDescent="0.3">
      <c r="B2528" s="41"/>
      <c r="C2528" s="42"/>
      <c r="D2528" s="43"/>
      <c r="E2528" s="43"/>
      <c r="F2528" s="44"/>
      <c r="G2528" s="45"/>
      <c r="H2528" s="46"/>
      <c r="I2528" s="48"/>
    </row>
    <row r="2529" spans="2:9" x14ac:dyDescent="0.3">
      <c r="B2529" s="41"/>
      <c r="C2529" s="42"/>
      <c r="D2529" s="43"/>
      <c r="E2529" s="43"/>
      <c r="F2529" s="44"/>
      <c r="G2529" s="45"/>
      <c r="H2529" s="46"/>
      <c r="I2529" s="48"/>
    </row>
    <row r="2530" spans="2:9" x14ac:dyDescent="0.3">
      <c r="B2530" s="41"/>
      <c r="C2530" s="42"/>
      <c r="D2530" s="43"/>
      <c r="E2530" s="43"/>
      <c r="F2530" s="44"/>
      <c r="G2530" s="45"/>
      <c r="H2530" s="46"/>
      <c r="I2530" s="48"/>
    </row>
    <row r="2531" spans="2:9" x14ac:dyDescent="0.3">
      <c r="B2531" s="41"/>
      <c r="C2531" s="42"/>
      <c r="D2531" s="43"/>
      <c r="E2531" s="43"/>
      <c r="F2531" s="44"/>
      <c r="G2531" s="45"/>
      <c r="H2531" s="46"/>
      <c r="I2531" s="48"/>
    </row>
    <row r="2532" spans="2:9" x14ac:dyDescent="0.3">
      <c r="B2532" s="41"/>
      <c r="C2532" s="42"/>
      <c r="D2532" s="43"/>
      <c r="E2532" s="43"/>
      <c r="F2532" s="44"/>
      <c r="G2532" s="45"/>
      <c r="H2532" s="46"/>
      <c r="I2532" s="48"/>
    </row>
    <row r="2533" spans="2:9" x14ac:dyDescent="0.3">
      <c r="B2533" s="41"/>
      <c r="C2533" s="42"/>
      <c r="D2533" s="43"/>
      <c r="E2533" s="43"/>
      <c r="F2533" s="44"/>
      <c r="G2533" s="45"/>
      <c r="H2533" s="46"/>
      <c r="I2533" s="48"/>
    </row>
    <row r="2534" spans="2:9" x14ac:dyDescent="0.3">
      <c r="B2534" s="41"/>
      <c r="C2534" s="42"/>
      <c r="D2534" s="43"/>
      <c r="E2534" s="43"/>
      <c r="F2534" s="44"/>
      <c r="G2534" s="45"/>
      <c r="H2534" s="46"/>
      <c r="I2534" s="48"/>
    </row>
    <row r="2535" spans="2:9" x14ac:dyDescent="0.3">
      <c r="B2535" s="41"/>
      <c r="C2535" s="42"/>
      <c r="D2535" s="43"/>
      <c r="E2535" s="43"/>
      <c r="F2535" s="44"/>
      <c r="G2535" s="45"/>
      <c r="H2535" s="46"/>
      <c r="I2535" s="48"/>
    </row>
    <row r="2536" spans="2:9" x14ac:dyDescent="0.3">
      <c r="B2536" s="41"/>
      <c r="C2536" s="42"/>
      <c r="D2536" s="43"/>
      <c r="E2536" s="43"/>
      <c r="F2536" s="44"/>
      <c r="G2536" s="45"/>
      <c r="H2536" s="46"/>
      <c r="I2536" s="48"/>
    </row>
    <row r="2537" spans="2:9" x14ac:dyDescent="0.3">
      <c r="B2537" s="41"/>
      <c r="C2537" s="42"/>
      <c r="D2537" s="43"/>
      <c r="E2537" s="43"/>
      <c r="F2537" s="44"/>
      <c r="G2537" s="45"/>
      <c r="H2537" s="46"/>
      <c r="I2537" s="48"/>
    </row>
    <row r="2538" spans="2:9" x14ac:dyDescent="0.3">
      <c r="B2538" s="41"/>
      <c r="C2538" s="42"/>
      <c r="D2538" s="43"/>
      <c r="E2538" s="43"/>
      <c r="F2538" s="44"/>
      <c r="G2538" s="45"/>
      <c r="H2538" s="46"/>
      <c r="I2538" s="48"/>
    </row>
    <row r="2539" spans="2:9" x14ac:dyDescent="0.3">
      <c r="B2539" s="41"/>
      <c r="C2539" s="42"/>
      <c r="D2539" s="43"/>
      <c r="E2539" s="43"/>
      <c r="F2539" s="44"/>
      <c r="G2539" s="45"/>
      <c r="H2539" s="46"/>
      <c r="I2539" s="48"/>
    </row>
    <row r="2540" spans="2:9" x14ac:dyDescent="0.3">
      <c r="B2540" s="41"/>
      <c r="C2540" s="42"/>
      <c r="D2540" s="43"/>
      <c r="E2540" s="43"/>
      <c r="F2540" s="44"/>
      <c r="G2540" s="45"/>
      <c r="H2540" s="46"/>
      <c r="I2540" s="48"/>
    </row>
    <row r="2541" spans="2:9" x14ac:dyDescent="0.3">
      <c r="B2541" s="41"/>
      <c r="C2541" s="42"/>
      <c r="D2541" s="43"/>
      <c r="E2541" s="43"/>
      <c r="F2541" s="44"/>
      <c r="G2541" s="45"/>
      <c r="H2541" s="46"/>
      <c r="I2541" s="48"/>
    </row>
    <row r="2542" spans="2:9" x14ac:dyDescent="0.3">
      <c r="B2542" s="41"/>
      <c r="C2542" s="42"/>
      <c r="D2542" s="43"/>
      <c r="E2542" s="43"/>
      <c r="F2542" s="44"/>
      <c r="G2542" s="45"/>
      <c r="H2542" s="46"/>
      <c r="I2542" s="48"/>
    </row>
    <row r="2543" spans="2:9" x14ac:dyDescent="0.3">
      <c r="B2543" s="41"/>
      <c r="C2543" s="42"/>
      <c r="D2543" s="43"/>
      <c r="E2543" s="43"/>
      <c r="F2543" s="44"/>
      <c r="G2543" s="45"/>
      <c r="H2543" s="46"/>
      <c r="I2543" s="48"/>
    </row>
    <row r="2544" spans="2:9" x14ac:dyDescent="0.3">
      <c r="B2544" s="41"/>
      <c r="C2544" s="42"/>
      <c r="D2544" s="43"/>
      <c r="E2544" s="43"/>
      <c r="F2544" s="44"/>
      <c r="G2544" s="45"/>
      <c r="H2544" s="46"/>
      <c r="I2544" s="48"/>
    </row>
    <row r="2545" spans="2:9" x14ac:dyDescent="0.3">
      <c r="B2545" s="41"/>
      <c r="C2545" s="42"/>
      <c r="D2545" s="43"/>
      <c r="E2545" s="43"/>
      <c r="F2545" s="44"/>
      <c r="G2545" s="45"/>
      <c r="H2545" s="46"/>
      <c r="I2545" s="48"/>
    </row>
    <row r="2546" spans="2:9" x14ac:dyDescent="0.3">
      <c r="B2546" s="41"/>
      <c r="C2546" s="42"/>
      <c r="D2546" s="43"/>
      <c r="E2546" s="43"/>
      <c r="F2546" s="44"/>
      <c r="G2546" s="45"/>
      <c r="H2546" s="46"/>
      <c r="I2546" s="48"/>
    </row>
    <row r="2547" spans="2:9" x14ac:dyDescent="0.3">
      <c r="B2547" s="41"/>
      <c r="C2547" s="42"/>
      <c r="D2547" s="43"/>
      <c r="E2547" s="43"/>
      <c r="F2547" s="44"/>
      <c r="G2547" s="45"/>
      <c r="H2547" s="46"/>
      <c r="I2547" s="48"/>
    </row>
    <row r="2548" spans="2:9" x14ac:dyDescent="0.3">
      <c r="B2548" s="41"/>
      <c r="C2548" s="42"/>
      <c r="D2548" s="43"/>
      <c r="E2548" s="43"/>
      <c r="F2548" s="44"/>
      <c r="G2548" s="45"/>
      <c r="H2548" s="46"/>
      <c r="I2548" s="48"/>
    </row>
    <row r="2549" spans="2:9" x14ac:dyDescent="0.3">
      <c r="B2549" s="41"/>
      <c r="C2549" s="42"/>
      <c r="D2549" s="43"/>
      <c r="E2549" s="43"/>
      <c r="F2549" s="44"/>
      <c r="G2549" s="45"/>
      <c r="H2549" s="46"/>
      <c r="I2549" s="48"/>
    </row>
    <row r="2550" spans="2:9" x14ac:dyDescent="0.3">
      <c r="B2550" s="41"/>
      <c r="C2550" s="42"/>
      <c r="D2550" s="43"/>
      <c r="E2550" s="43"/>
      <c r="F2550" s="44"/>
      <c r="G2550" s="45"/>
      <c r="H2550" s="46"/>
      <c r="I2550" s="48"/>
    </row>
    <row r="2551" spans="2:9" x14ac:dyDescent="0.3">
      <c r="B2551" s="41"/>
      <c r="C2551" s="42"/>
      <c r="D2551" s="43"/>
      <c r="E2551" s="43"/>
      <c r="F2551" s="44"/>
      <c r="G2551" s="45"/>
      <c r="H2551" s="46"/>
      <c r="I2551" s="48"/>
    </row>
    <row r="2552" spans="2:9" x14ac:dyDescent="0.3">
      <c r="B2552" s="41"/>
      <c r="C2552" s="42"/>
      <c r="D2552" s="43"/>
      <c r="E2552" s="43"/>
      <c r="F2552" s="44"/>
      <c r="G2552" s="45"/>
      <c r="H2552" s="46"/>
      <c r="I2552" s="48"/>
    </row>
    <row r="2553" spans="2:9" x14ac:dyDescent="0.3">
      <c r="B2553" s="41"/>
      <c r="C2553" s="42"/>
      <c r="D2553" s="43"/>
      <c r="E2553" s="43"/>
      <c r="F2553" s="44"/>
      <c r="G2553" s="45"/>
      <c r="H2553" s="46"/>
      <c r="I2553" s="48"/>
    </row>
    <row r="2554" spans="2:9" x14ac:dyDescent="0.3">
      <c r="B2554" s="41"/>
      <c r="C2554" s="42"/>
      <c r="D2554" s="43"/>
      <c r="E2554" s="43"/>
      <c r="F2554" s="44"/>
      <c r="G2554" s="45"/>
      <c r="H2554" s="46"/>
      <c r="I2554" s="48"/>
    </row>
    <row r="2555" spans="2:9" x14ac:dyDescent="0.3">
      <c r="B2555" s="41"/>
      <c r="C2555" s="42"/>
      <c r="D2555" s="43"/>
      <c r="E2555" s="43"/>
      <c r="F2555" s="44"/>
      <c r="G2555" s="45"/>
      <c r="H2555" s="46"/>
      <c r="I2555" s="48"/>
    </row>
    <row r="2556" spans="2:9" x14ac:dyDescent="0.3">
      <c r="B2556" s="41"/>
      <c r="C2556" s="42"/>
      <c r="D2556" s="43"/>
      <c r="E2556" s="43"/>
      <c r="F2556" s="44"/>
      <c r="G2556" s="45"/>
      <c r="H2556" s="46"/>
      <c r="I2556" s="48"/>
    </row>
    <row r="2557" spans="2:9" x14ac:dyDescent="0.3">
      <c r="B2557" s="41"/>
      <c r="C2557" s="42"/>
      <c r="D2557" s="43"/>
      <c r="E2557" s="43"/>
      <c r="F2557" s="44"/>
      <c r="G2557" s="45"/>
      <c r="H2557" s="46"/>
      <c r="I2557" s="48"/>
    </row>
    <row r="2558" spans="2:9" x14ac:dyDescent="0.3">
      <c r="B2558" s="41"/>
      <c r="C2558" s="42"/>
      <c r="D2558" s="43"/>
      <c r="E2558" s="43"/>
      <c r="F2558" s="44"/>
      <c r="G2558" s="45"/>
      <c r="H2558" s="46"/>
      <c r="I2558" s="48"/>
    </row>
    <row r="2559" spans="2:9" x14ac:dyDescent="0.3">
      <c r="B2559" s="41"/>
      <c r="C2559" s="42"/>
      <c r="D2559" s="43"/>
      <c r="E2559" s="43"/>
      <c r="F2559" s="44"/>
      <c r="G2559" s="45"/>
      <c r="H2559" s="46"/>
      <c r="I2559" s="48"/>
    </row>
    <row r="2560" spans="2:9" x14ac:dyDescent="0.3">
      <c r="B2560" s="41"/>
      <c r="C2560" s="42"/>
      <c r="D2560" s="43"/>
      <c r="E2560" s="43"/>
      <c r="F2560" s="44"/>
      <c r="G2560" s="45"/>
      <c r="H2560" s="46"/>
      <c r="I2560" s="48"/>
    </row>
    <row r="2561" spans="2:9" x14ac:dyDescent="0.3">
      <c r="B2561" s="41"/>
      <c r="C2561" s="42"/>
      <c r="D2561" s="43"/>
      <c r="E2561" s="43"/>
      <c r="F2561" s="44"/>
      <c r="G2561" s="45"/>
      <c r="H2561" s="46"/>
      <c r="I2561" s="48"/>
    </row>
    <row r="2562" spans="2:9" x14ac:dyDescent="0.3">
      <c r="B2562" s="41"/>
      <c r="C2562" s="42"/>
      <c r="D2562" s="43"/>
      <c r="E2562" s="43"/>
      <c r="F2562" s="44"/>
      <c r="G2562" s="45"/>
      <c r="H2562" s="46"/>
      <c r="I2562" s="48"/>
    </row>
    <row r="2563" spans="2:9" x14ac:dyDescent="0.3">
      <c r="B2563" s="41"/>
      <c r="C2563" s="42"/>
      <c r="D2563" s="43"/>
      <c r="E2563" s="43"/>
      <c r="F2563" s="44"/>
      <c r="G2563" s="45"/>
      <c r="H2563" s="46"/>
      <c r="I2563" s="48"/>
    </row>
    <row r="2564" spans="2:9" x14ac:dyDescent="0.3">
      <c r="B2564" s="41"/>
      <c r="C2564" s="42"/>
      <c r="D2564" s="43"/>
      <c r="E2564" s="43"/>
      <c r="F2564" s="44"/>
      <c r="G2564" s="45"/>
      <c r="H2564" s="46"/>
      <c r="I2564" s="48"/>
    </row>
    <row r="2565" spans="2:9" x14ac:dyDescent="0.3">
      <c r="B2565" s="41"/>
      <c r="C2565" s="42"/>
      <c r="D2565" s="43"/>
      <c r="E2565" s="43"/>
      <c r="F2565" s="44"/>
      <c r="G2565" s="45"/>
      <c r="H2565" s="46"/>
      <c r="I2565" s="48"/>
    </row>
    <row r="2566" spans="2:9" x14ac:dyDescent="0.3">
      <c r="B2566" s="41"/>
      <c r="C2566" s="42"/>
      <c r="D2566" s="43"/>
      <c r="E2566" s="43"/>
      <c r="F2566" s="44"/>
      <c r="G2566" s="45"/>
      <c r="H2566" s="46"/>
      <c r="I2566" s="48"/>
    </row>
    <row r="2567" spans="2:9" x14ac:dyDescent="0.3">
      <c r="B2567" s="41"/>
      <c r="C2567" s="42"/>
      <c r="D2567" s="43"/>
      <c r="E2567" s="43"/>
      <c r="F2567" s="44"/>
      <c r="G2567" s="45"/>
      <c r="H2567" s="46"/>
      <c r="I2567" s="48"/>
    </row>
    <row r="2568" spans="2:9" x14ac:dyDescent="0.3">
      <c r="B2568" s="41"/>
      <c r="C2568" s="42"/>
      <c r="D2568" s="43"/>
      <c r="E2568" s="43"/>
      <c r="F2568" s="44"/>
      <c r="G2568" s="45"/>
      <c r="H2568" s="46"/>
      <c r="I2568" s="48"/>
    </row>
    <row r="2569" spans="2:9" x14ac:dyDescent="0.3">
      <c r="B2569" s="41"/>
      <c r="C2569" s="42"/>
      <c r="D2569" s="43"/>
      <c r="E2569" s="43"/>
      <c r="F2569" s="44"/>
      <c r="G2569" s="45"/>
      <c r="H2569" s="46"/>
      <c r="I2569" s="48"/>
    </row>
    <row r="2570" spans="2:9" x14ac:dyDescent="0.3">
      <c r="B2570" s="41"/>
      <c r="C2570" s="42"/>
      <c r="D2570" s="43"/>
      <c r="E2570" s="43"/>
      <c r="F2570" s="44"/>
      <c r="G2570" s="45"/>
      <c r="H2570" s="46"/>
      <c r="I2570" s="48"/>
    </row>
    <row r="2571" spans="2:9" x14ac:dyDescent="0.3">
      <c r="B2571" s="41"/>
      <c r="C2571" s="42"/>
      <c r="D2571" s="43"/>
      <c r="E2571" s="43"/>
      <c r="F2571" s="44"/>
      <c r="G2571" s="45"/>
      <c r="H2571" s="46"/>
      <c r="I2571" s="48"/>
    </row>
    <row r="2572" spans="2:9" x14ac:dyDescent="0.3">
      <c r="B2572" s="41"/>
      <c r="C2572" s="42"/>
      <c r="D2572" s="43"/>
      <c r="E2572" s="43"/>
      <c r="F2572" s="44"/>
      <c r="G2572" s="45"/>
      <c r="H2572" s="46"/>
      <c r="I2572" s="48"/>
    </row>
    <row r="2573" spans="2:9" x14ac:dyDescent="0.3">
      <c r="B2573" s="41"/>
      <c r="C2573" s="42"/>
      <c r="D2573" s="43"/>
      <c r="E2573" s="43"/>
      <c r="F2573" s="44"/>
      <c r="G2573" s="45"/>
      <c r="H2573" s="46"/>
      <c r="I2573" s="48"/>
    </row>
    <row r="2574" spans="2:9" x14ac:dyDescent="0.3">
      <c r="B2574" s="41"/>
      <c r="C2574" s="42"/>
      <c r="D2574" s="43"/>
      <c r="E2574" s="43"/>
      <c r="F2574" s="44"/>
      <c r="G2574" s="45"/>
      <c r="H2574" s="46"/>
      <c r="I2574" s="48"/>
    </row>
    <row r="2575" spans="2:9" x14ac:dyDescent="0.3">
      <c r="B2575" s="41"/>
      <c r="C2575" s="42"/>
      <c r="D2575" s="43"/>
      <c r="E2575" s="43"/>
      <c r="F2575" s="44"/>
      <c r="G2575" s="45"/>
      <c r="H2575" s="46"/>
      <c r="I2575" s="48"/>
    </row>
    <row r="2576" spans="2:9" x14ac:dyDescent="0.3">
      <c r="B2576" s="41"/>
      <c r="C2576" s="42"/>
      <c r="D2576" s="43"/>
      <c r="E2576" s="43"/>
      <c r="F2576" s="44"/>
      <c r="G2576" s="45"/>
      <c r="H2576" s="46"/>
      <c r="I2576" s="48"/>
    </row>
    <row r="2577" spans="2:9" x14ac:dyDescent="0.3">
      <c r="B2577" s="41"/>
      <c r="C2577" s="42"/>
      <c r="D2577" s="43"/>
      <c r="E2577" s="43"/>
      <c r="F2577" s="44"/>
      <c r="G2577" s="45"/>
      <c r="H2577" s="46"/>
      <c r="I2577" s="48"/>
    </row>
    <row r="2578" spans="2:9" x14ac:dyDescent="0.3">
      <c r="B2578" s="41"/>
      <c r="C2578" s="42"/>
      <c r="D2578" s="43"/>
      <c r="E2578" s="43"/>
      <c r="F2578" s="44"/>
      <c r="G2578" s="45"/>
      <c r="H2578" s="46"/>
      <c r="I2578" s="48"/>
    </row>
    <row r="2579" spans="2:9" x14ac:dyDescent="0.3">
      <c r="B2579" s="41"/>
      <c r="C2579" s="42"/>
      <c r="D2579" s="43"/>
      <c r="E2579" s="43"/>
      <c r="F2579" s="44"/>
      <c r="G2579" s="45"/>
      <c r="H2579" s="46"/>
      <c r="I2579" s="48"/>
    </row>
    <row r="2580" spans="2:9" x14ac:dyDescent="0.3">
      <c r="B2580" s="41"/>
      <c r="C2580" s="42"/>
      <c r="D2580" s="43"/>
      <c r="E2580" s="43"/>
      <c r="F2580" s="44"/>
      <c r="G2580" s="45"/>
      <c r="H2580" s="46"/>
      <c r="I2580" s="48"/>
    </row>
    <row r="2581" spans="2:9" x14ac:dyDescent="0.3">
      <c r="B2581" s="41"/>
      <c r="C2581" s="42"/>
      <c r="D2581" s="43"/>
      <c r="E2581" s="43"/>
      <c r="F2581" s="44"/>
      <c r="G2581" s="45"/>
      <c r="H2581" s="46"/>
      <c r="I2581" s="48"/>
    </row>
    <row r="2582" spans="2:9" x14ac:dyDescent="0.3">
      <c r="B2582" s="41"/>
      <c r="C2582" s="42"/>
      <c r="D2582" s="43"/>
      <c r="E2582" s="43"/>
      <c r="F2582" s="44"/>
      <c r="G2582" s="45"/>
      <c r="H2582" s="46"/>
      <c r="I2582" s="48"/>
    </row>
    <row r="2583" spans="2:9" x14ac:dyDescent="0.3">
      <c r="B2583" s="41"/>
      <c r="C2583" s="42"/>
      <c r="D2583" s="43"/>
      <c r="E2583" s="43"/>
      <c r="F2583" s="44"/>
      <c r="G2583" s="45"/>
      <c r="H2583" s="46"/>
      <c r="I2583" s="48"/>
    </row>
    <row r="2584" spans="2:9" x14ac:dyDescent="0.3">
      <c r="B2584" s="41"/>
      <c r="C2584" s="42"/>
      <c r="D2584" s="43"/>
      <c r="E2584" s="43"/>
      <c r="F2584" s="44"/>
      <c r="G2584" s="45"/>
      <c r="H2584" s="46"/>
      <c r="I2584" s="48"/>
    </row>
    <row r="2585" spans="2:9" x14ac:dyDescent="0.3">
      <c r="B2585" s="41"/>
      <c r="C2585" s="42"/>
      <c r="D2585" s="43"/>
      <c r="E2585" s="43"/>
      <c r="F2585" s="44"/>
      <c r="G2585" s="45"/>
      <c r="H2585" s="46"/>
      <c r="I2585" s="48"/>
    </row>
    <row r="2586" spans="2:9" x14ac:dyDescent="0.3">
      <c r="B2586" s="41"/>
      <c r="C2586" s="42"/>
      <c r="D2586" s="43"/>
      <c r="E2586" s="43"/>
      <c r="F2586" s="44"/>
      <c r="G2586" s="45"/>
      <c r="H2586" s="46"/>
      <c r="I2586" s="48"/>
    </row>
    <row r="2587" spans="2:9" x14ac:dyDescent="0.3">
      <c r="B2587" s="41"/>
      <c r="C2587" s="42"/>
      <c r="D2587" s="43"/>
      <c r="E2587" s="43"/>
      <c r="F2587" s="44"/>
      <c r="G2587" s="45"/>
      <c r="H2587" s="46"/>
      <c r="I2587" s="48"/>
    </row>
    <row r="2588" spans="2:9" x14ac:dyDescent="0.3">
      <c r="B2588" s="41"/>
      <c r="C2588" s="42"/>
      <c r="D2588" s="43"/>
      <c r="E2588" s="43"/>
      <c r="F2588" s="44"/>
      <c r="G2588" s="45"/>
      <c r="H2588" s="46"/>
      <c r="I2588" s="48"/>
    </row>
    <row r="2589" spans="2:9" x14ac:dyDescent="0.3">
      <c r="B2589" s="41"/>
      <c r="C2589" s="42"/>
      <c r="D2589" s="43"/>
      <c r="E2589" s="43"/>
      <c r="F2589" s="44"/>
      <c r="G2589" s="45"/>
      <c r="H2589" s="46"/>
      <c r="I2589" s="48"/>
    </row>
    <row r="2590" spans="2:9" x14ac:dyDescent="0.3">
      <c r="B2590" s="41"/>
      <c r="C2590" s="42"/>
      <c r="D2590" s="43"/>
      <c r="E2590" s="43"/>
      <c r="F2590" s="44"/>
      <c r="G2590" s="45"/>
      <c r="H2590" s="46"/>
      <c r="I2590" s="48"/>
    </row>
    <row r="2591" spans="2:9" x14ac:dyDescent="0.3">
      <c r="B2591" s="41"/>
      <c r="C2591" s="42"/>
      <c r="D2591" s="43"/>
      <c r="E2591" s="43"/>
      <c r="F2591" s="44"/>
      <c r="G2591" s="45"/>
      <c r="H2591" s="46"/>
      <c r="I2591" s="48"/>
    </row>
    <row r="2592" spans="2:9" x14ac:dyDescent="0.3">
      <c r="B2592" s="41"/>
      <c r="C2592" s="42"/>
      <c r="D2592" s="43"/>
      <c r="E2592" s="43"/>
      <c r="F2592" s="44"/>
      <c r="G2592" s="45"/>
      <c r="H2592" s="46"/>
      <c r="I2592" s="48"/>
    </row>
    <row r="2593" spans="2:9" x14ac:dyDescent="0.3">
      <c r="B2593" s="41"/>
      <c r="C2593" s="42"/>
      <c r="D2593" s="43"/>
      <c r="E2593" s="43"/>
      <c r="F2593" s="44"/>
      <c r="G2593" s="45"/>
      <c r="H2593" s="46"/>
      <c r="I2593" s="48"/>
    </row>
    <row r="2594" spans="2:9" x14ac:dyDescent="0.3">
      <c r="B2594" s="41"/>
      <c r="C2594" s="42"/>
      <c r="D2594" s="43"/>
      <c r="E2594" s="43"/>
      <c r="F2594" s="44"/>
      <c r="G2594" s="45"/>
      <c r="H2594" s="46"/>
      <c r="I2594" s="48"/>
    </row>
    <row r="2595" spans="2:9" x14ac:dyDescent="0.3">
      <c r="B2595" s="41"/>
      <c r="C2595" s="42"/>
      <c r="D2595" s="43"/>
      <c r="E2595" s="43"/>
      <c r="F2595" s="44"/>
      <c r="G2595" s="45"/>
      <c r="H2595" s="46"/>
      <c r="I2595" s="48"/>
    </row>
    <row r="2596" spans="2:9" x14ac:dyDescent="0.3">
      <c r="B2596" s="41"/>
      <c r="C2596" s="42"/>
      <c r="D2596" s="43"/>
      <c r="E2596" s="43"/>
      <c r="F2596" s="44"/>
      <c r="G2596" s="45"/>
      <c r="H2596" s="46"/>
      <c r="I2596" s="48"/>
    </row>
    <row r="2597" spans="2:9" x14ac:dyDescent="0.3">
      <c r="B2597" s="41"/>
      <c r="C2597" s="42"/>
      <c r="D2597" s="43"/>
      <c r="E2597" s="43"/>
      <c r="F2597" s="44"/>
      <c r="G2597" s="45"/>
      <c r="H2597" s="46"/>
      <c r="I2597" s="48"/>
    </row>
    <row r="2598" spans="2:9" x14ac:dyDescent="0.3">
      <c r="B2598" s="41"/>
      <c r="C2598" s="42"/>
      <c r="D2598" s="43"/>
      <c r="E2598" s="43"/>
      <c r="F2598" s="44"/>
      <c r="G2598" s="45"/>
      <c r="H2598" s="46"/>
      <c r="I2598" s="48"/>
    </row>
    <row r="2599" spans="2:9" x14ac:dyDescent="0.3">
      <c r="B2599" s="41"/>
      <c r="C2599" s="42"/>
      <c r="D2599" s="43"/>
      <c r="E2599" s="43"/>
      <c r="F2599" s="44"/>
      <c r="G2599" s="45"/>
      <c r="H2599" s="46"/>
      <c r="I2599" s="48"/>
    </row>
    <row r="2600" spans="2:9" x14ac:dyDescent="0.3">
      <c r="B2600" s="41"/>
      <c r="C2600" s="42"/>
      <c r="D2600" s="43"/>
      <c r="E2600" s="43"/>
      <c r="F2600" s="44"/>
      <c r="G2600" s="45"/>
      <c r="H2600" s="46"/>
      <c r="I2600" s="48"/>
    </row>
    <row r="2601" spans="2:9" x14ac:dyDescent="0.3">
      <c r="B2601" s="41"/>
      <c r="C2601" s="42"/>
      <c r="D2601" s="43"/>
      <c r="E2601" s="43"/>
      <c r="F2601" s="44"/>
      <c r="G2601" s="45"/>
      <c r="H2601" s="46"/>
      <c r="I2601" s="48"/>
    </row>
    <row r="2602" spans="2:9" x14ac:dyDescent="0.3">
      <c r="B2602" s="41"/>
      <c r="C2602" s="42"/>
      <c r="D2602" s="43"/>
      <c r="E2602" s="43"/>
      <c r="F2602" s="44"/>
      <c r="G2602" s="45"/>
      <c r="H2602" s="46"/>
      <c r="I2602" s="48"/>
    </row>
    <row r="2603" spans="2:9" x14ac:dyDescent="0.3">
      <c r="B2603" s="41"/>
      <c r="C2603" s="42"/>
      <c r="D2603" s="43"/>
      <c r="E2603" s="43"/>
      <c r="F2603" s="44"/>
      <c r="G2603" s="45"/>
      <c r="H2603" s="46"/>
      <c r="I2603" s="48"/>
    </row>
    <row r="2604" spans="2:9" x14ac:dyDescent="0.3">
      <c r="B2604" s="41"/>
      <c r="C2604" s="42"/>
      <c r="D2604" s="43"/>
      <c r="E2604" s="43"/>
      <c r="F2604" s="44"/>
      <c r="G2604" s="45"/>
      <c r="H2604" s="46"/>
      <c r="I2604" s="48"/>
    </row>
    <row r="2605" spans="2:9" x14ac:dyDescent="0.3">
      <c r="B2605" s="41"/>
      <c r="C2605" s="42"/>
      <c r="D2605" s="43"/>
      <c r="E2605" s="43"/>
      <c r="F2605" s="44"/>
      <c r="G2605" s="45"/>
      <c r="H2605" s="46"/>
      <c r="I2605" s="48"/>
    </row>
    <row r="2606" spans="2:9" x14ac:dyDescent="0.3">
      <c r="B2606" s="41"/>
      <c r="C2606" s="42"/>
      <c r="D2606" s="43"/>
      <c r="E2606" s="43"/>
      <c r="F2606" s="44"/>
      <c r="G2606" s="45"/>
      <c r="H2606" s="46"/>
      <c r="I2606" s="48"/>
    </row>
    <row r="2607" spans="2:9" x14ac:dyDescent="0.3">
      <c r="B2607" s="41"/>
      <c r="C2607" s="42"/>
      <c r="D2607" s="43"/>
      <c r="E2607" s="43"/>
      <c r="F2607" s="44"/>
      <c r="G2607" s="45"/>
      <c r="H2607" s="46"/>
      <c r="I2607" s="48"/>
    </row>
    <row r="2608" spans="2:9" x14ac:dyDescent="0.3">
      <c r="B2608" s="41"/>
      <c r="C2608" s="42"/>
      <c r="D2608" s="43"/>
      <c r="E2608" s="43"/>
      <c r="F2608" s="44"/>
      <c r="G2608" s="45"/>
      <c r="H2608" s="46"/>
      <c r="I2608" s="48"/>
    </row>
    <row r="2609" spans="2:9" x14ac:dyDescent="0.3">
      <c r="B2609" s="41"/>
      <c r="C2609" s="42"/>
      <c r="D2609" s="43"/>
      <c r="E2609" s="43"/>
      <c r="F2609" s="44"/>
      <c r="G2609" s="45"/>
      <c r="H2609" s="46"/>
      <c r="I2609" s="48"/>
    </row>
    <row r="2610" spans="2:9" x14ac:dyDescent="0.3">
      <c r="B2610" s="41"/>
      <c r="C2610" s="42"/>
      <c r="D2610" s="43"/>
      <c r="E2610" s="43"/>
      <c r="F2610" s="44"/>
      <c r="G2610" s="45"/>
      <c r="H2610" s="46"/>
      <c r="I2610" s="48"/>
    </row>
    <row r="2611" spans="2:9" x14ac:dyDescent="0.3">
      <c r="B2611" s="41"/>
      <c r="C2611" s="42"/>
      <c r="D2611" s="43"/>
      <c r="E2611" s="43"/>
      <c r="F2611" s="44"/>
      <c r="G2611" s="45"/>
      <c r="H2611" s="46"/>
      <c r="I2611" s="48"/>
    </row>
    <row r="2612" spans="2:9" x14ac:dyDescent="0.3">
      <c r="B2612" s="41"/>
      <c r="C2612" s="42"/>
      <c r="D2612" s="43"/>
      <c r="E2612" s="43"/>
      <c r="F2612" s="44"/>
      <c r="G2612" s="45"/>
      <c r="H2612" s="46"/>
      <c r="I2612" s="48"/>
    </row>
    <row r="2613" spans="2:9" x14ac:dyDescent="0.3">
      <c r="B2613" s="41"/>
      <c r="C2613" s="42"/>
      <c r="D2613" s="43"/>
      <c r="E2613" s="43"/>
      <c r="F2613" s="44"/>
      <c r="G2613" s="45"/>
      <c r="H2613" s="46"/>
      <c r="I2613" s="48"/>
    </row>
    <row r="2614" spans="2:9" x14ac:dyDescent="0.3">
      <c r="B2614" s="41"/>
      <c r="C2614" s="42"/>
      <c r="D2614" s="43"/>
      <c r="E2614" s="43"/>
      <c r="F2614" s="44"/>
      <c r="G2614" s="45"/>
      <c r="H2614" s="46"/>
      <c r="I2614" s="48"/>
    </row>
    <row r="2615" spans="2:9" x14ac:dyDescent="0.3">
      <c r="B2615" s="41"/>
      <c r="C2615" s="42"/>
      <c r="D2615" s="43"/>
      <c r="E2615" s="43"/>
      <c r="F2615" s="44"/>
      <c r="G2615" s="45"/>
      <c r="H2615" s="46"/>
      <c r="I2615" s="48"/>
    </row>
    <row r="2616" spans="2:9" x14ac:dyDescent="0.3">
      <c r="B2616" s="41"/>
      <c r="C2616" s="42"/>
      <c r="D2616" s="43"/>
      <c r="E2616" s="43"/>
      <c r="F2616" s="44"/>
      <c r="G2616" s="45"/>
      <c r="H2616" s="46"/>
      <c r="I2616" s="48"/>
    </row>
    <row r="2617" spans="2:9" x14ac:dyDescent="0.3">
      <c r="B2617" s="41"/>
      <c r="C2617" s="42"/>
      <c r="D2617" s="43"/>
      <c r="E2617" s="43"/>
      <c r="F2617" s="44"/>
      <c r="G2617" s="45"/>
      <c r="H2617" s="46"/>
      <c r="I2617" s="48"/>
    </row>
    <row r="2618" spans="2:9" x14ac:dyDescent="0.3">
      <c r="B2618" s="41"/>
      <c r="C2618" s="42"/>
      <c r="D2618" s="43"/>
      <c r="E2618" s="43"/>
      <c r="F2618" s="44"/>
      <c r="G2618" s="45"/>
      <c r="H2618" s="46"/>
      <c r="I2618" s="48"/>
    </row>
    <row r="2619" spans="2:9" x14ac:dyDescent="0.3">
      <c r="B2619" s="41"/>
      <c r="C2619" s="42"/>
      <c r="D2619" s="43"/>
      <c r="E2619" s="43"/>
      <c r="F2619" s="44"/>
      <c r="G2619" s="45"/>
      <c r="H2619" s="46"/>
      <c r="I2619" s="48"/>
    </row>
    <row r="2620" spans="2:9" x14ac:dyDescent="0.3">
      <c r="B2620" s="41"/>
      <c r="C2620" s="42"/>
      <c r="D2620" s="43"/>
      <c r="E2620" s="43"/>
      <c r="F2620" s="44"/>
      <c r="G2620" s="45"/>
      <c r="H2620" s="46"/>
      <c r="I2620" s="48"/>
    </row>
    <row r="2621" spans="2:9" x14ac:dyDescent="0.3">
      <c r="B2621" s="41"/>
      <c r="C2621" s="42"/>
      <c r="D2621" s="43"/>
      <c r="E2621" s="43"/>
      <c r="F2621" s="44"/>
      <c r="G2621" s="45"/>
      <c r="H2621" s="46"/>
      <c r="I2621" s="48"/>
    </row>
    <row r="2622" spans="2:9" x14ac:dyDescent="0.3">
      <c r="B2622" s="41"/>
      <c r="C2622" s="42"/>
      <c r="D2622" s="43"/>
      <c r="E2622" s="43"/>
      <c r="F2622" s="44"/>
      <c r="G2622" s="45"/>
      <c r="H2622" s="46"/>
      <c r="I2622" s="48"/>
    </row>
    <row r="2623" spans="2:9" x14ac:dyDescent="0.3">
      <c r="B2623" s="41"/>
      <c r="C2623" s="42"/>
      <c r="D2623" s="43"/>
      <c r="E2623" s="43"/>
      <c r="F2623" s="44"/>
      <c r="G2623" s="45"/>
      <c r="H2623" s="46"/>
      <c r="I2623" s="48"/>
    </row>
    <row r="2624" spans="2:9" x14ac:dyDescent="0.3">
      <c r="B2624" s="41"/>
      <c r="C2624" s="42"/>
      <c r="D2624" s="43"/>
      <c r="E2624" s="43"/>
      <c r="F2624" s="44"/>
      <c r="G2624" s="45"/>
      <c r="H2624" s="46"/>
      <c r="I2624" s="48"/>
    </row>
    <row r="2625" spans="2:9" x14ac:dyDescent="0.3">
      <c r="B2625" s="41"/>
      <c r="C2625" s="42"/>
      <c r="D2625" s="43"/>
      <c r="E2625" s="43"/>
      <c r="F2625" s="44"/>
      <c r="G2625" s="45"/>
      <c r="H2625" s="46"/>
      <c r="I2625" s="48"/>
    </row>
    <row r="2626" spans="2:9" x14ac:dyDescent="0.3">
      <c r="B2626" s="41"/>
      <c r="C2626" s="42"/>
      <c r="D2626" s="43"/>
      <c r="E2626" s="43"/>
      <c r="F2626" s="44"/>
      <c r="G2626" s="45"/>
      <c r="H2626" s="46"/>
      <c r="I2626" s="48"/>
    </row>
    <row r="2627" spans="2:9" x14ac:dyDescent="0.3">
      <c r="B2627" s="41"/>
      <c r="C2627" s="42"/>
      <c r="D2627" s="43"/>
      <c r="E2627" s="43"/>
      <c r="F2627" s="44"/>
      <c r="G2627" s="45"/>
      <c r="H2627" s="46"/>
      <c r="I2627" s="48"/>
    </row>
    <row r="2628" spans="2:9" x14ac:dyDescent="0.3">
      <c r="B2628" s="41"/>
      <c r="C2628" s="42"/>
      <c r="D2628" s="43"/>
      <c r="E2628" s="43"/>
      <c r="F2628" s="44"/>
      <c r="G2628" s="45"/>
      <c r="H2628" s="46"/>
      <c r="I2628" s="48"/>
    </row>
    <row r="2629" spans="2:9" x14ac:dyDescent="0.3">
      <c r="B2629" s="41"/>
      <c r="C2629" s="42"/>
      <c r="D2629" s="43"/>
      <c r="E2629" s="43"/>
      <c r="F2629" s="44"/>
      <c r="G2629" s="45"/>
      <c r="H2629" s="46"/>
      <c r="I2629" s="48"/>
    </row>
    <row r="2630" spans="2:9" x14ac:dyDescent="0.3">
      <c r="B2630" s="41"/>
      <c r="C2630" s="42"/>
      <c r="D2630" s="43"/>
      <c r="E2630" s="43"/>
      <c r="F2630" s="44"/>
      <c r="G2630" s="45"/>
      <c r="H2630" s="46"/>
      <c r="I2630" s="48"/>
    </row>
    <row r="2631" spans="2:9" x14ac:dyDescent="0.3">
      <c r="B2631" s="41"/>
      <c r="C2631" s="42"/>
      <c r="D2631" s="43"/>
      <c r="E2631" s="43"/>
      <c r="F2631" s="44"/>
      <c r="G2631" s="45"/>
      <c r="H2631" s="46"/>
      <c r="I2631" s="48"/>
    </row>
    <row r="2632" spans="2:9" x14ac:dyDescent="0.3">
      <c r="B2632" s="41"/>
      <c r="C2632" s="42"/>
      <c r="D2632" s="43"/>
      <c r="E2632" s="43"/>
      <c r="F2632" s="44"/>
      <c r="G2632" s="45"/>
      <c r="H2632" s="46"/>
      <c r="I2632" s="48"/>
    </row>
    <row r="2633" spans="2:9" x14ac:dyDescent="0.3">
      <c r="B2633" s="41"/>
      <c r="C2633" s="42"/>
      <c r="D2633" s="43"/>
      <c r="E2633" s="43"/>
      <c r="F2633" s="44"/>
      <c r="G2633" s="45"/>
      <c r="H2633" s="46"/>
      <c r="I2633" s="48"/>
    </row>
    <row r="2634" spans="2:9" x14ac:dyDescent="0.3">
      <c r="B2634" s="41"/>
      <c r="C2634" s="42"/>
      <c r="D2634" s="43"/>
      <c r="E2634" s="43"/>
      <c r="F2634" s="44"/>
      <c r="G2634" s="45"/>
      <c r="H2634" s="46"/>
      <c r="I2634" s="48"/>
    </row>
    <row r="2635" spans="2:9" x14ac:dyDescent="0.3">
      <c r="B2635" s="41"/>
      <c r="C2635" s="42"/>
      <c r="D2635" s="43"/>
      <c r="E2635" s="43"/>
      <c r="F2635" s="44"/>
      <c r="G2635" s="45"/>
      <c r="H2635" s="46"/>
      <c r="I2635" s="48"/>
    </row>
    <row r="2636" spans="2:9" x14ac:dyDescent="0.3">
      <c r="B2636" s="41"/>
      <c r="C2636" s="42"/>
      <c r="D2636" s="43"/>
      <c r="E2636" s="43"/>
      <c r="F2636" s="44"/>
      <c r="G2636" s="45"/>
      <c r="H2636" s="46"/>
      <c r="I2636" s="48"/>
    </row>
    <row r="2637" spans="2:9" x14ac:dyDescent="0.3">
      <c r="B2637" s="41"/>
      <c r="C2637" s="42"/>
      <c r="D2637" s="43"/>
      <c r="E2637" s="43"/>
      <c r="F2637" s="44"/>
      <c r="G2637" s="45"/>
      <c r="H2637" s="46"/>
      <c r="I2637" s="48"/>
    </row>
    <row r="2638" spans="2:9" x14ac:dyDescent="0.3">
      <c r="B2638" s="41"/>
      <c r="C2638" s="42"/>
      <c r="D2638" s="43"/>
      <c r="E2638" s="43"/>
      <c r="F2638" s="44"/>
      <c r="G2638" s="45"/>
      <c r="H2638" s="46"/>
      <c r="I2638" s="48"/>
    </row>
    <row r="2639" spans="2:9" x14ac:dyDescent="0.3">
      <c r="B2639" s="41"/>
      <c r="C2639" s="42"/>
      <c r="D2639" s="43"/>
      <c r="E2639" s="43"/>
      <c r="F2639" s="44"/>
      <c r="G2639" s="45"/>
      <c r="H2639" s="46"/>
      <c r="I2639" s="48"/>
    </row>
    <row r="2640" spans="2:9" x14ac:dyDescent="0.3">
      <c r="B2640" s="41"/>
      <c r="C2640" s="42"/>
      <c r="D2640" s="43"/>
      <c r="E2640" s="43"/>
      <c r="F2640" s="44"/>
      <c r="G2640" s="45"/>
      <c r="H2640" s="46"/>
      <c r="I2640" s="48"/>
    </row>
    <row r="2641" spans="2:9" x14ac:dyDescent="0.3">
      <c r="B2641" s="41"/>
      <c r="C2641" s="42"/>
      <c r="D2641" s="43"/>
      <c r="E2641" s="43"/>
      <c r="F2641" s="44"/>
      <c r="G2641" s="45"/>
      <c r="H2641" s="46"/>
      <c r="I2641" s="48"/>
    </row>
    <row r="2642" spans="2:9" x14ac:dyDescent="0.3">
      <c r="B2642" s="41"/>
      <c r="C2642" s="42"/>
      <c r="D2642" s="43"/>
      <c r="E2642" s="43"/>
      <c r="F2642" s="44"/>
      <c r="G2642" s="45"/>
      <c r="H2642" s="46"/>
      <c r="I2642" s="48"/>
    </row>
    <row r="2643" spans="2:9" x14ac:dyDescent="0.3">
      <c r="B2643" s="41"/>
      <c r="C2643" s="42"/>
      <c r="D2643" s="43"/>
      <c r="E2643" s="43"/>
      <c r="F2643" s="44"/>
      <c r="G2643" s="45"/>
      <c r="H2643" s="46"/>
      <c r="I2643" s="48"/>
    </row>
    <row r="2644" spans="2:9" x14ac:dyDescent="0.3">
      <c r="B2644" s="41"/>
      <c r="C2644" s="42"/>
      <c r="D2644" s="43"/>
      <c r="E2644" s="43"/>
      <c r="F2644" s="44"/>
      <c r="G2644" s="45"/>
      <c r="H2644" s="46"/>
      <c r="I2644" s="48"/>
    </row>
    <row r="2645" spans="2:9" x14ac:dyDescent="0.3">
      <c r="B2645" s="41"/>
      <c r="C2645" s="42"/>
      <c r="D2645" s="43"/>
      <c r="E2645" s="43"/>
      <c r="F2645" s="44"/>
      <c r="G2645" s="45"/>
      <c r="H2645" s="46"/>
      <c r="I2645" s="48"/>
    </row>
    <row r="2646" spans="2:9" x14ac:dyDescent="0.3">
      <c r="B2646" s="41"/>
      <c r="C2646" s="42"/>
      <c r="D2646" s="43"/>
      <c r="E2646" s="43"/>
      <c r="F2646" s="44"/>
      <c r="G2646" s="45"/>
      <c r="H2646" s="46"/>
      <c r="I2646" s="48"/>
    </row>
    <row r="2647" spans="2:9" x14ac:dyDescent="0.3">
      <c r="B2647" s="41"/>
      <c r="C2647" s="42"/>
      <c r="D2647" s="43"/>
      <c r="E2647" s="43"/>
      <c r="F2647" s="44"/>
      <c r="G2647" s="45"/>
      <c r="H2647" s="46"/>
      <c r="I2647" s="48"/>
    </row>
    <row r="2648" spans="2:9" x14ac:dyDescent="0.3">
      <c r="B2648" s="41"/>
      <c r="C2648" s="42"/>
      <c r="D2648" s="43"/>
      <c r="E2648" s="43"/>
      <c r="F2648" s="44"/>
      <c r="G2648" s="45"/>
      <c r="H2648" s="46"/>
      <c r="I2648" s="48"/>
    </row>
    <row r="2649" spans="2:9" x14ac:dyDescent="0.3">
      <c r="B2649" s="41"/>
      <c r="C2649" s="42"/>
      <c r="D2649" s="43"/>
      <c r="E2649" s="43"/>
      <c r="F2649" s="44"/>
      <c r="G2649" s="45"/>
      <c r="H2649" s="46"/>
      <c r="I2649" s="48"/>
    </row>
    <row r="2650" spans="2:9" x14ac:dyDescent="0.3">
      <c r="B2650" s="41"/>
      <c r="C2650" s="42"/>
      <c r="D2650" s="43"/>
      <c r="E2650" s="43"/>
      <c r="F2650" s="44"/>
      <c r="G2650" s="45"/>
      <c r="H2650" s="46"/>
      <c r="I2650" s="48"/>
    </row>
    <row r="2651" spans="2:9" x14ac:dyDescent="0.3">
      <c r="B2651" s="41"/>
      <c r="C2651" s="42"/>
      <c r="D2651" s="43"/>
      <c r="E2651" s="43"/>
      <c r="F2651" s="44"/>
      <c r="G2651" s="45"/>
      <c r="H2651" s="46"/>
      <c r="I2651" s="48"/>
    </row>
    <row r="2652" spans="2:9" x14ac:dyDescent="0.3">
      <c r="B2652" s="41"/>
      <c r="C2652" s="42"/>
      <c r="D2652" s="43"/>
      <c r="E2652" s="43"/>
      <c r="F2652" s="44"/>
      <c r="G2652" s="45"/>
      <c r="H2652" s="46"/>
      <c r="I2652" s="48"/>
    </row>
    <row r="2653" spans="2:9" x14ac:dyDescent="0.3">
      <c r="B2653" s="41"/>
      <c r="C2653" s="42"/>
      <c r="D2653" s="43"/>
      <c r="E2653" s="43"/>
      <c r="F2653" s="44"/>
      <c r="G2653" s="45"/>
      <c r="H2653" s="46"/>
      <c r="I2653" s="48"/>
    </row>
    <row r="2654" spans="2:9" x14ac:dyDescent="0.3">
      <c r="B2654" s="41"/>
      <c r="C2654" s="42"/>
      <c r="D2654" s="43"/>
      <c r="E2654" s="43"/>
      <c r="F2654" s="44"/>
      <c r="G2654" s="45"/>
      <c r="H2654" s="46"/>
      <c r="I2654" s="48"/>
    </row>
    <row r="2655" spans="2:9" x14ac:dyDescent="0.3">
      <c r="B2655" s="41"/>
      <c r="C2655" s="42"/>
      <c r="D2655" s="43"/>
      <c r="E2655" s="43"/>
      <c r="F2655" s="44"/>
      <c r="G2655" s="45"/>
      <c r="H2655" s="46"/>
      <c r="I2655" s="48"/>
    </row>
    <row r="2656" spans="2:9" x14ac:dyDescent="0.3">
      <c r="B2656" s="41"/>
      <c r="C2656" s="42"/>
      <c r="D2656" s="43"/>
      <c r="E2656" s="43"/>
      <c r="F2656" s="44"/>
      <c r="G2656" s="45"/>
      <c r="H2656" s="46"/>
      <c r="I2656" s="48"/>
    </row>
    <row r="2657" spans="2:9" x14ac:dyDescent="0.3">
      <c r="B2657" s="41"/>
      <c r="C2657" s="42"/>
      <c r="D2657" s="43"/>
      <c r="E2657" s="43"/>
      <c r="F2657" s="44"/>
      <c r="G2657" s="45"/>
      <c r="H2657" s="46"/>
      <c r="I2657" s="48"/>
    </row>
    <row r="2658" spans="2:9" x14ac:dyDescent="0.3">
      <c r="B2658" s="41"/>
      <c r="C2658" s="42"/>
      <c r="D2658" s="43"/>
      <c r="E2658" s="43"/>
      <c r="F2658" s="44"/>
      <c r="G2658" s="45"/>
      <c r="H2658" s="46"/>
      <c r="I2658" s="48"/>
    </row>
    <row r="2659" spans="2:9" x14ac:dyDescent="0.3">
      <c r="B2659" s="41"/>
      <c r="C2659" s="42"/>
      <c r="D2659" s="43"/>
      <c r="E2659" s="43"/>
      <c r="F2659" s="44"/>
      <c r="G2659" s="45"/>
      <c r="H2659" s="46"/>
      <c r="I2659" s="48"/>
    </row>
    <row r="2660" spans="2:9" x14ac:dyDescent="0.3">
      <c r="B2660" s="41"/>
      <c r="C2660" s="42"/>
      <c r="D2660" s="43"/>
      <c r="E2660" s="43"/>
      <c r="F2660" s="44"/>
      <c r="G2660" s="45"/>
      <c r="H2660" s="46"/>
      <c r="I2660" s="48"/>
    </row>
    <row r="2661" spans="2:9" x14ac:dyDescent="0.3">
      <c r="B2661" s="41"/>
      <c r="C2661" s="42"/>
      <c r="D2661" s="43"/>
      <c r="E2661" s="43"/>
      <c r="F2661" s="44"/>
      <c r="G2661" s="45"/>
      <c r="H2661" s="46"/>
      <c r="I2661" s="48"/>
    </row>
    <row r="2662" spans="2:9" x14ac:dyDescent="0.3">
      <c r="B2662" s="41"/>
      <c r="C2662" s="42"/>
      <c r="D2662" s="43"/>
      <c r="E2662" s="43"/>
      <c r="F2662" s="44"/>
      <c r="G2662" s="45"/>
      <c r="H2662" s="46"/>
      <c r="I2662" s="48"/>
    </row>
    <row r="2663" spans="2:9" x14ac:dyDescent="0.3">
      <c r="B2663" s="41"/>
      <c r="C2663" s="42"/>
      <c r="D2663" s="43"/>
      <c r="E2663" s="43"/>
      <c r="F2663" s="44"/>
      <c r="G2663" s="45"/>
      <c r="H2663" s="46"/>
      <c r="I2663" s="48"/>
    </row>
    <row r="2664" spans="2:9" x14ac:dyDescent="0.3">
      <c r="B2664" s="41"/>
      <c r="C2664" s="42"/>
      <c r="D2664" s="43"/>
      <c r="E2664" s="43"/>
      <c r="F2664" s="44"/>
      <c r="G2664" s="45"/>
      <c r="H2664" s="46"/>
      <c r="I2664" s="48"/>
    </row>
    <row r="2665" spans="2:9" x14ac:dyDescent="0.3">
      <c r="B2665" s="41"/>
      <c r="C2665" s="42"/>
      <c r="D2665" s="43"/>
      <c r="E2665" s="43"/>
      <c r="F2665" s="44"/>
      <c r="G2665" s="45"/>
      <c r="H2665" s="46"/>
      <c r="I2665" s="48"/>
    </row>
    <row r="2666" spans="2:9" x14ac:dyDescent="0.3">
      <c r="B2666" s="41"/>
      <c r="C2666" s="42"/>
      <c r="D2666" s="43"/>
      <c r="E2666" s="43"/>
      <c r="F2666" s="44"/>
      <c r="G2666" s="45"/>
      <c r="H2666" s="46"/>
      <c r="I2666" s="48"/>
    </row>
    <row r="2667" spans="2:9" x14ac:dyDescent="0.3">
      <c r="B2667" s="41"/>
      <c r="C2667" s="42"/>
      <c r="D2667" s="43"/>
      <c r="E2667" s="43"/>
      <c r="F2667" s="44"/>
      <c r="G2667" s="45"/>
      <c r="H2667" s="46"/>
      <c r="I2667" s="48"/>
    </row>
    <row r="2668" spans="2:9" x14ac:dyDescent="0.3">
      <c r="B2668" s="41"/>
      <c r="C2668" s="42"/>
      <c r="D2668" s="43"/>
      <c r="E2668" s="43"/>
      <c r="F2668" s="44"/>
      <c r="G2668" s="45"/>
      <c r="H2668" s="46"/>
      <c r="I2668" s="48"/>
    </row>
    <row r="2669" spans="2:9" x14ac:dyDescent="0.3">
      <c r="B2669" s="41"/>
      <c r="C2669" s="42"/>
      <c r="D2669" s="43"/>
      <c r="E2669" s="43"/>
      <c r="F2669" s="44"/>
      <c r="G2669" s="45"/>
      <c r="H2669" s="46"/>
      <c r="I2669" s="48"/>
    </row>
    <row r="2670" spans="2:9" x14ac:dyDescent="0.3">
      <c r="B2670" s="41"/>
      <c r="C2670" s="42"/>
      <c r="D2670" s="43"/>
      <c r="E2670" s="43"/>
      <c r="F2670" s="44"/>
      <c r="G2670" s="45"/>
      <c r="H2670" s="46"/>
      <c r="I2670" s="48"/>
    </row>
    <row r="2671" spans="2:9" x14ac:dyDescent="0.3">
      <c r="B2671" s="41"/>
      <c r="C2671" s="42"/>
      <c r="D2671" s="43"/>
      <c r="E2671" s="43"/>
      <c r="F2671" s="44"/>
      <c r="G2671" s="45"/>
      <c r="H2671" s="46"/>
      <c r="I2671" s="48"/>
    </row>
    <row r="2672" spans="2:9" x14ac:dyDescent="0.3">
      <c r="B2672" s="41"/>
      <c r="C2672" s="42"/>
      <c r="D2672" s="43"/>
      <c r="E2672" s="43"/>
      <c r="F2672" s="44"/>
      <c r="G2672" s="45"/>
      <c r="H2672" s="46"/>
      <c r="I2672" s="48"/>
    </row>
    <row r="2673" spans="2:9" x14ac:dyDescent="0.3">
      <c r="B2673" s="41"/>
      <c r="C2673" s="42"/>
      <c r="D2673" s="43"/>
      <c r="E2673" s="43"/>
      <c r="F2673" s="44"/>
      <c r="G2673" s="45"/>
      <c r="H2673" s="46"/>
      <c r="I2673" s="48"/>
    </row>
    <row r="2674" spans="2:9" x14ac:dyDescent="0.3">
      <c r="B2674" s="41"/>
      <c r="C2674" s="42"/>
      <c r="D2674" s="43"/>
      <c r="E2674" s="43"/>
      <c r="F2674" s="44"/>
      <c r="G2674" s="45"/>
      <c r="H2674" s="46"/>
      <c r="I2674" s="48"/>
    </row>
    <row r="2675" spans="2:9" x14ac:dyDescent="0.3">
      <c r="B2675" s="41"/>
      <c r="C2675" s="42"/>
      <c r="D2675" s="43"/>
      <c r="E2675" s="43"/>
      <c r="F2675" s="44"/>
      <c r="G2675" s="45"/>
      <c r="H2675" s="46"/>
      <c r="I2675" s="48"/>
    </row>
    <row r="2676" spans="2:9" x14ac:dyDescent="0.3">
      <c r="B2676" s="49"/>
      <c r="C2676" s="50"/>
      <c r="D2676" s="51"/>
      <c r="E2676" s="51"/>
      <c r="F2676" s="52"/>
      <c r="G2676" s="53"/>
      <c r="H2676" s="54"/>
      <c r="I2676" s="55"/>
    </row>
    <row r="2677" spans="2:9" x14ac:dyDescent="0.3">
      <c r="B2677" s="41"/>
      <c r="C2677" s="42"/>
      <c r="D2677" s="43"/>
      <c r="E2677" s="43"/>
      <c r="F2677" s="44"/>
      <c r="G2677" s="45"/>
      <c r="H2677" s="56"/>
      <c r="I2677" s="48"/>
    </row>
    <row r="2678" spans="2:9" x14ac:dyDescent="0.3">
      <c r="B2678" s="57"/>
      <c r="C2678" s="58"/>
      <c r="D2678" s="59"/>
      <c r="E2678" s="59"/>
      <c r="F2678" s="60"/>
      <c r="G2678" s="61"/>
      <c r="H2678" s="62"/>
      <c r="I2678" s="63"/>
    </row>
  </sheetData>
  <mergeCells count="8">
    <mergeCell ref="B3:I3"/>
    <mergeCell ref="B4:I4"/>
    <mergeCell ref="B6:B7"/>
    <mergeCell ref="C6:C7"/>
    <mergeCell ref="D6:D7"/>
    <mergeCell ref="E6:E7"/>
    <mergeCell ref="F6:F7"/>
    <mergeCell ref="G6:G7"/>
  </mergeCells>
  <conditionalFormatting sqref="B8:I1000">
    <cfRule type="expression" dxfId="21" priority="1">
      <formula>AND(LEN($B8)=1,$C8&lt;&gt;0)</formula>
    </cfRule>
    <cfRule type="expression" dxfId="20" priority="2">
      <formula>$C8&lt;&gt;0</formula>
    </cfRule>
    <cfRule type="expression" dxfId="19" priority="3">
      <formula>$B8&lt;&gt;0</formula>
    </cfRule>
  </conditionalFormatting>
  <pageMargins left="0.70866141732283472" right="0.70866141732283472" top="0.74803149606299213" bottom="0.74803149606299213" header="0.31496062992125984" footer="0.31496062992125984"/>
  <pageSetup paperSize="9" scale="55" orientation="portrait" r:id="rId1"/>
  <rowBreaks count="1" manualBreakCount="1">
    <brk id="400" max="9"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altText="UPDATE DATA">
                <anchor>
                  <from>
                    <xdr:col>11</xdr:col>
                    <xdr:colOff>160020</xdr:colOff>
                    <xdr:row>0</xdr:row>
                    <xdr:rowOff>160020</xdr:rowOff>
                  </from>
                  <to>
                    <xdr:col>15</xdr:col>
                    <xdr:colOff>76200</xdr:colOff>
                    <xdr:row>0</xdr:row>
                    <xdr:rowOff>632460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B0C9C-0E43-442B-A8D0-4C192637C8CC}">
  <sheetPr codeName="Sheet4"/>
  <dimension ref="B1:S16325"/>
  <sheetViews>
    <sheetView view="pageBreakPreview" zoomScale="76" zoomScaleNormal="55" zoomScaleSheetLayoutView="70" workbookViewId="0">
      <pane ySplit="8" topLeftCell="A9" activePane="bottomLeft" state="frozen"/>
      <selection activeCell="E310" sqref="E310"/>
      <selection pane="bottomLeft" activeCell="E310" sqref="E310"/>
    </sheetView>
  </sheetViews>
  <sheetFormatPr defaultRowHeight="14.4" x14ac:dyDescent="0.3"/>
  <cols>
    <col min="1" max="1" width="1.21875" customWidth="1"/>
    <col min="2" max="2" width="7.77734375" style="5" customWidth="1"/>
    <col min="3" max="3" width="2.21875" style="5" customWidth="1"/>
    <col min="4" max="4" width="62.77734375" style="64" customWidth="1"/>
    <col min="5" max="5" width="9.5546875" style="2" customWidth="1"/>
    <col min="6" max="6" width="8.6640625" style="2" customWidth="1"/>
    <col min="7" max="7" width="8.5546875" style="1" customWidth="1"/>
    <col min="8" max="11" width="14.21875" style="65" customWidth="1"/>
    <col min="12" max="12" width="7.6640625" style="66" customWidth="1"/>
    <col min="13" max="13" width="19.44140625" style="65" customWidth="1"/>
    <col min="14" max="14" width="8.88671875" style="66" customWidth="1"/>
    <col min="15" max="15" width="1.21875" customWidth="1"/>
    <col min="16" max="16" width="0" hidden="1" customWidth="1"/>
    <col min="17" max="17" width="12.21875" bestFit="1" customWidth="1"/>
    <col min="19" max="19" width="11.5546875" bestFit="1" customWidth="1"/>
  </cols>
  <sheetData>
    <row r="1" spans="2:16" ht="147.6" customHeight="1" x14ac:dyDescent="0.3"/>
    <row r="2" spans="2:16" ht="10.199999999999999" customHeight="1" x14ac:dyDescent="0.3"/>
    <row r="3" spans="2:16" ht="25.2" customHeight="1" x14ac:dyDescent="0.3">
      <c r="B3" s="133" t="s">
        <v>6100</v>
      </c>
      <c r="C3" s="133"/>
      <c r="D3" s="133"/>
      <c r="E3" s="133"/>
      <c r="F3" s="133"/>
      <c r="G3" s="133"/>
      <c r="H3" s="133"/>
      <c r="I3" s="133"/>
      <c r="J3" s="133"/>
      <c r="K3" s="133"/>
      <c r="L3" s="133"/>
      <c r="M3" s="133"/>
      <c r="N3" s="133"/>
    </row>
    <row r="4" spans="2:16" ht="3.6" customHeight="1" x14ac:dyDescent="0.3">
      <c r="B4" s="140"/>
      <c r="C4" s="140"/>
      <c r="D4" s="140"/>
      <c r="E4" s="140"/>
      <c r="F4" s="140"/>
      <c r="G4" s="140"/>
      <c r="H4" s="140"/>
      <c r="I4" s="140"/>
      <c r="J4" s="140"/>
      <c r="K4" s="140"/>
      <c r="L4" s="140"/>
      <c r="M4" s="140"/>
      <c r="N4" s="140"/>
    </row>
    <row r="5" spans="2:16" ht="17.399999999999999" customHeight="1" x14ac:dyDescent="0.3">
      <c r="B5" s="134" t="s">
        <v>4666</v>
      </c>
      <c r="C5" s="134"/>
      <c r="D5" s="134"/>
      <c r="E5" s="134"/>
      <c r="F5" s="134"/>
      <c r="G5" s="134"/>
      <c r="H5" s="134"/>
      <c r="I5" s="134"/>
      <c r="J5" s="134"/>
      <c r="K5" s="134"/>
      <c r="L5" s="134"/>
      <c r="M5" s="134"/>
      <c r="N5" s="134"/>
    </row>
    <row r="6" spans="2:16" ht="7.2" customHeight="1" x14ac:dyDescent="0.3"/>
    <row r="7" spans="2:16" s="21" customFormat="1" ht="37.200000000000003" customHeight="1" x14ac:dyDescent="0.3">
      <c r="B7" s="67" t="s">
        <v>6101</v>
      </c>
      <c r="C7" s="130" t="s">
        <v>6102</v>
      </c>
      <c r="D7" s="130"/>
      <c r="E7" s="67" t="s">
        <v>6103</v>
      </c>
      <c r="F7" s="67" t="s">
        <v>6104</v>
      </c>
      <c r="G7" s="68" t="s">
        <v>6105</v>
      </c>
      <c r="H7" s="69" t="s">
        <v>6106</v>
      </c>
      <c r="I7" s="69" t="s">
        <v>6107</v>
      </c>
      <c r="J7" s="69" t="s">
        <v>6108</v>
      </c>
      <c r="K7" s="69" t="s">
        <v>6109</v>
      </c>
      <c r="L7" s="70" t="s">
        <v>6110</v>
      </c>
      <c r="M7" s="69" t="s">
        <v>6111</v>
      </c>
      <c r="N7" s="70" t="s">
        <v>8</v>
      </c>
    </row>
    <row r="8" spans="2:16" s="2" customFormat="1" hidden="1" x14ac:dyDescent="0.3">
      <c r="B8" s="71" t="s">
        <v>9</v>
      </c>
      <c r="C8" s="71" t="s">
        <v>10</v>
      </c>
      <c r="D8" s="72" t="s">
        <v>11</v>
      </c>
      <c r="E8" s="71" t="s">
        <v>12</v>
      </c>
      <c r="F8" s="71" t="s">
        <v>13</v>
      </c>
      <c r="G8" s="73" t="s">
        <v>14</v>
      </c>
      <c r="H8" s="74" t="s">
        <v>15</v>
      </c>
      <c r="I8" s="74" t="s">
        <v>16</v>
      </c>
      <c r="J8" s="74" t="s">
        <v>17</v>
      </c>
      <c r="K8" s="74" t="s">
        <v>18</v>
      </c>
      <c r="L8" s="75" t="s">
        <v>6112</v>
      </c>
      <c r="M8" s="74" t="s">
        <v>6113</v>
      </c>
      <c r="N8" s="75" t="s">
        <v>6114</v>
      </c>
      <c r="O8" s="2" t="s">
        <v>6115</v>
      </c>
      <c r="P8" s="2" t="s">
        <v>6116</v>
      </c>
    </row>
    <row r="9" spans="2:16" x14ac:dyDescent="0.3">
      <c r="B9" s="76">
        <v>1</v>
      </c>
      <c r="C9" s="76" t="s">
        <v>4672</v>
      </c>
      <c r="D9" s="77"/>
      <c r="E9" s="78"/>
      <c r="F9" s="78"/>
      <c r="G9" s="79"/>
      <c r="H9" s="80"/>
      <c r="I9" s="80"/>
      <c r="J9" s="80"/>
      <c r="K9" s="80"/>
      <c r="L9" s="81"/>
      <c r="M9" s="80"/>
      <c r="N9" s="81"/>
      <c r="P9" t="s">
        <v>21</v>
      </c>
    </row>
    <row r="10" spans="2:16" x14ac:dyDescent="0.3">
      <c r="B10" s="76">
        <v>1.1000000000000001</v>
      </c>
      <c r="C10" s="76" t="s">
        <v>4673</v>
      </c>
      <c r="D10" s="77"/>
      <c r="E10" s="78"/>
      <c r="F10" s="78"/>
      <c r="G10" s="79"/>
      <c r="H10" s="80"/>
      <c r="I10" s="80"/>
      <c r="J10" s="80"/>
      <c r="K10" s="80"/>
      <c r="L10" s="81"/>
      <c r="M10" s="80"/>
      <c r="N10" s="81"/>
      <c r="P10" t="s">
        <v>21</v>
      </c>
    </row>
    <row r="11" spans="2:16" x14ac:dyDescent="0.3">
      <c r="B11" s="76" t="s">
        <v>4674</v>
      </c>
      <c r="C11" s="76" t="s">
        <v>4675</v>
      </c>
      <c r="D11" s="77"/>
      <c r="E11" s="78"/>
      <c r="F11" s="78"/>
      <c r="G11" s="79"/>
      <c r="H11" s="80"/>
      <c r="I11" s="80"/>
      <c r="J11" s="80"/>
      <c r="K11" s="80"/>
      <c r="L11" s="81"/>
      <c r="M11" s="80"/>
      <c r="N11" s="81"/>
      <c r="P11" t="s">
        <v>21</v>
      </c>
    </row>
    <row r="12" spans="2:16" x14ac:dyDescent="0.3">
      <c r="B12" s="76" t="s">
        <v>4676</v>
      </c>
      <c r="C12" s="76"/>
      <c r="D12" s="77" t="s">
        <v>4677</v>
      </c>
      <c r="E12" s="78"/>
      <c r="F12" s="78" t="s">
        <v>355</v>
      </c>
      <c r="G12" s="79"/>
      <c r="H12" s="80"/>
      <c r="I12" s="80">
        <v>181313.12</v>
      </c>
      <c r="J12" s="80">
        <v>296221.16080000001</v>
      </c>
      <c r="K12" s="80">
        <v>0</v>
      </c>
      <c r="L12" s="81">
        <v>0.15</v>
      </c>
      <c r="M12" s="80">
        <v>549164.42290000001</v>
      </c>
      <c r="N12" s="81">
        <v>0.97230769230000003</v>
      </c>
      <c r="P12" t="s">
        <v>21</v>
      </c>
    </row>
    <row r="13" spans="2:16" x14ac:dyDescent="0.3">
      <c r="B13" s="76"/>
      <c r="C13" s="76"/>
      <c r="D13" s="77" t="s">
        <v>22</v>
      </c>
      <c r="E13" s="78" t="s">
        <v>23</v>
      </c>
      <c r="F13" s="78" t="s">
        <v>24</v>
      </c>
      <c r="G13" s="79">
        <v>0.6</v>
      </c>
      <c r="H13" s="80">
        <v>160105.20000000001</v>
      </c>
      <c r="I13" s="80">
        <v>96063.12</v>
      </c>
      <c r="J13" s="80"/>
      <c r="K13" s="80"/>
      <c r="L13" s="81"/>
      <c r="M13" s="80"/>
      <c r="N13" s="81">
        <v>1</v>
      </c>
      <c r="P13" t="s">
        <v>21</v>
      </c>
    </row>
    <row r="14" spans="2:16" x14ac:dyDescent="0.3">
      <c r="B14" s="76"/>
      <c r="C14" s="76"/>
      <c r="D14" s="77" t="s">
        <v>6117</v>
      </c>
      <c r="E14" s="78" t="s">
        <v>32</v>
      </c>
      <c r="F14" s="78" t="s">
        <v>24</v>
      </c>
      <c r="G14" s="79">
        <v>0.2</v>
      </c>
      <c r="H14" s="80">
        <v>185000</v>
      </c>
      <c r="I14" s="80">
        <v>37000</v>
      </c>
      <c r="J14" s="80"/>
      <c r="K14" s="80"/>
      <c r="L14" s="81"/>
      <c r="M14" s="80"/>
      <c r="N14" s="81">
        <v>1</v>
      </c>
      <c r="P14" t="s">
        <v>21</v>
      </c>
    </row>
    <row r="15" spans="2:16" x14ac:dyDescent="0.3">
      <c r="B15" s="76"/>
      <c r="C15" s="76"/>
      <c r="D15" s="77" t="s">
        <v>6118</v>
      </c>
      <c r="E15" s="78" t="s">
        <v>29</v>
      </c>
      <c r="F15" s="78" t="s">
        <v>24</v>
      </c>
      <c r="G15" s="79">
        <v>0.2</v>
      </c>
      <c r="H15" s="80">
        <v>185000</v>
      </c>
      <c r="I15" s="80">
        <v>37000</v>
      </c>
      <c r="J15" s="80"/>
      <c r="K15" s="80"/>
      <c r="L15" s="81"/>
      <c r="M15" s="80"/>
      <c r="N15" s="81">
        <v>1</v>
      </c>
      <c r="P15" t="s">
        <v>21</v>
      </c>
    </row>
    <row r="16" spans="2:16" x14ac:dyDescent="0.3">
      <c r="B16" s="76"/>
      <c r="C16" s="76"/>
      <c r="D16" s="77" t="s">
        <v>51</v>
      </c>
      <c r="E16" s="78" t="s">
        <v>52</v>
      </c>
      <c r="F16" s="78" t="s">
        <v>24</v>
      </c>
      <c r="G16" s="79">
        <v>0.04</v>
      </c>
      <c r="H16" s="80">
        <v>200000</v>
      </c>
      <c r="I16" s="80">
        <v>8000</v>
      </c>
      <c r="J16" s="80"/>
      <c r="K16" s="80"/>
      <c r="L16" s="81"/>
      <c r="M16" s="80"/>
      <c r="N16" s="81">
        <v>1</v>
      </c>
      <c r="P16" t="s">
        <v>21</v>
      </c>
    </row>
    <row r="17" spans="2:16" x14ac:dyDescent="0.3">
      <c r="B17" s="76"/>
      <c r="C17" s="76"/>
      <c r="D17" s="77" t="s">
        <v>53</v>
      </c>
      <c r="E17" s="78" t="s">
        <v>54</v>
      </c>
      <c r="F17" s="78" t="s">
        <v>24</v>
      </c>
      <c r="G17" s="79">
        <v>1.2999999999999999E-2</v>
      </c>
      <c r="H17" s="80">
        <v>250000</v>
      </c>
      <c r="I17" s="80">
        <v>3250</v>
      </c>
      <c r="J17" s="80"/>
      <c r="K17" s="80"/>
      <c r="L17" s="81"/>
      <c r="M17" s="80"/>
      <c r="N17" s="81">
        <v>1</v>
      </c>
      <c r="P17" t="s">
        <v>21</v>
      </c>
    </row>
    <row r="18" spans="2:16" x14ac:dyDescent="0.3">
      <c r="B18" s="76"/>
      <c r="C18" s="76"/>
      <c r="D18" s="77" t="s">
        <v>6119</v>
      </c>
      <c r="E18" s="78" t="s">
        <v>266</v>
      </c>
      <c r="F18" s="78" t="s">
        <v>205</v>
      </c>
      <c r="G18" s="79">
        <v>3.8699999999999998E-2</v>
      </c>
      <c r="H18" s="80">
        <v>2500000</v>
      </c>
      <c r="I18" s="80"/>
      <c r="J18" s="80">
        <v>96750</v>
      </c>
      <c r="K18" s="80"/>
      <c r="L18" s="81"/>
      <c r="M18" s="80"/>
      <c r="N18" s="81">
        <v>1</v>
      </c>
      <c r="P18" t="s">
        <v>21</v>
      </c>
    </row>
    <row r="19" spans="2:16" x14ac:dyDescent="0.3">
      <c r="B19" s="76"/>
      <c r="C19" s="76"/>
      <c r="D19" s="77" t="s">
        <v>6120</v>
      </c>
      <c r="E19" s="78" t="s">
        <v>258</v>
      </c>
      <c r="F19" s="78" t="s">
        <v>205</v>
      </c>
      <c r="G19" s="79">
        <v>3.9600000000000003E-2</v>
      </c>
      <c r="H19" s="80">
        <v>2500000</v>
      </c>
      <c r="I19" s="80"/>
      <c r="J19" s="80">
        <v>99000</v>
      </c>
      <c r="K19" s="80"/>
      <c r="L19" s="81"/>
      <c r="M19" s="80"/>
      <c r="N19" s="81">
        <v>0.97</v>
      </c>
      <c r="P19" t="s">
        <v>21</v>
      </c>
    </row>
    <row r="20" spans="2:16" x14ac:dyDescent="0.3">
      <c r="B20" s="76"/>
      <c r="C20" s="76"/>
      <c r="D20" s="77" t="s">
        <v>6121</v>
      </c>
      <c r="E20" s="78" t="s">
        <v>3216</v>
      </c>
      <c r="F20" s="78" t="s">
        <v>225</v>
      </c>
      <c r="G20" s="79">
        <v>0.58720000000000006</v>
      </c>
      <c r="H20" s="80">
        <v>18000</v>
      </c>
      <c r="I20" s="80"/>
      <c r="J20" s="80">
        <v>10569.6</v>
      </c>
      <c r="K20" s="80"/>
      <c r="L20" s="81"/>
      <c r="M20" s="80"/>
      <c r="N20" s="81">
        <v>0.96</v>
      </c>
      <c r="P20" t="s">
        <v>21</v>
      </c>
    </row>
    <row r="21" spans="2:16" x14ac:dyDescent="0.3">
      <c r="B21" s="76"/>
      <c r="C21" s="76"/>
      <c r="D21" s="77" t="s">
        <v>6122</v>
      </c>
      <c r="E21" s="78" t="s">
        <v>319</v>
      </c>
      <c r="F21" s="78" t="s">
        <v>225</v>
      </c>
      <c r="G21" s="79">
        <v>26.405999999999999</v>
      </c>
      <c r="H21" s="80">
        <v>1310</v>
      </c>
      <c r="I21" s="80"/>
      <c r="J21" s="80">
        <v>34591.86</v>
      </c>
      <c r="K21" s="80"/>
      <c r="L21" s="81"/>
      <c r="M21" s="80"/>
      <c r="N21" s="81">
        <v>0.96</v>
      </c>
      <c r="P21" t="s">
        <v>21</v>
      </c>
    </row>
    <row r="22" spans="2:16" x14ac:dyDescent="0.3">
      <c r="B22" s="76"/>
      <c r="C22" s="76"/>
      <c r="D22" s="77" t="s">
        <v>221</v>
      </c>
      <c r="E22" s="78" t="s">
        <v>224</v>
      </c>
      <c r="F22" s="78" t="s">
        <v>225</v>
      </c>
      <c r="G22" s="79">
        <v>61.56</v>
      </c>
      <c r="H22" s="80">
        <v>357.14285710000001</v>
      </c>
      <c r="I22" s="80"/>
      <c r="J22" s="80">
        <v>21985.71429</v>
      </c>
      <c r="K22" s="80"/>
      <c r="L22" s="81"/>
      <c r="M22" s="80"/>
      <c r="N22" s="81">
        <v>0.93</v>
      </c>
      <c r="P22" t="s">
        <v>21</v>
      </c>
    </row>
    <row r="23" spans="2:16" x14ac:dyDescent="0.3">
      <c r="B23" s="76"/>
      <c r="C23" s="76"/>
      <c r="D23" s="77" t="s">
        <v>6123</v>
      </c>
      <c r="E23" s="78" t="s">
        <v>90</v>
      </c>
      <c r="F23" s="78" t="s">
        <v>225</v>
      </c>
      <c r="G23" s="79">
        <v>83.349000000000004</v>
      </c>
      <c r="H23" s="80">
        <v>370.37037040000001</v>
      </c>
      <c r="I23" s="80"/>
      <c r="J23" s="80">
        <v>30870</v>
      </c>
      <c r="K23" s="80"/>
      <c r="L23" s="81"/>
      <c r="M23" s="80"/>
      <c r="N23" s="81">
        <v>0.91</v>
      </c>
      <c r="P23" t="s">
        <v>21</v>
      </c>
    </row>
    <row r="24" spans="2:16" x14ac:dyDescent="0.3">
      <c r="B24" s="76"/>
      <c r="C24" s="76"/>
      <c r="D24" s="77" t="s">
        <v>305</v>
      </c>
      <c r="E24" s="78" t="s">
        <v>307</v>
      </c>
      <c r="F24" s="78" t="s">
        <v>6124</v>
      </c>
      <c r="G24" s="79">
        <v>17.414999999999999</v>
      </c>
      <c r="H24" s="80">
        <v>3.1</v>
      </c>
      <c r="I24" s="80"/>
      <c r="J24" s="80">
        <v>53.986499999999999</v>
      </c>
      <c r="K24" s="80"/>
      <c r="L24" s="81"/>
      <c r="M24" s="80"/>
      <c r="N24" s="81">
        <v>0.94</v>
      </c>
      <c r="P24" t="s">
        <v>21</v>
      </c>
    </row>
    <row r="25" spans="2:16" x14ac:dyDescent="0.3">
      <c r="B25" s="76"/>
      <c r="C25" s="76"/>
      <c r="D25" s="77" t="s">
        <v>6125</v>
      </c>
      <c r="E25" s="78" t="s">
        <v>776</v>
      </c>
      <c r="F25" s="78" t="s">
        <v>6124</v>
      </c>
      <c r="G25" s="79">
        <v>0.4</v>
      </c>
      <c r="H25" s="80">
        <v>6000</v>
      </c>
      <c r="I25" s="80"/>
      <c r="J25" s="80">
        <v>2400</v>
      </c>
      <c r="K25" s="80"/>
      <c r="L25" s="81"/>
      <c r="M25" s="80"/>
      <c r="N25" s="81">
        <v>0.97</v>
      </c>
      <c r="P25" t="s">
        <v>21</v>
      </c>
    </row>
    <row r="26" spans="2:16" x14ac:dyDescent="0.3">
      <c r="B26" s="76"/>
      <c r="C26" s="76"/>
      <c r="D26" s="77" t="s">
        <v>6126</v>
      </c>
      <c r="E26" s="78"/>
      <c r="F26" s="78"/>
      <c r="G26" s="79"/>
      <c r="H26" s="80"/>
      <c r="I26" s="80"/>
      <c r="J26" s="80"/>
      <c r="K26" s="80"/>
      <c r="L26" s="81"/>
      <c r="M26" s="80"/>
      <c r="N26" s="81"/>
      <c r="P26" t="s">
        <v>21</v>
      </c>
    </row>
    <row r="27" spans="2:16" ht="27.6" x14ac:dyDescent="0.3">
      <c r="B27" s="76" t="s">
        <v>4678</v>
      </c>
      <c r="C27" s="76"/>
      <c r="D27" s="77" t="s">
        <v>4679</v>
      </c>
      <c r="E27" s="78"/>
      <c r="F27" s="78" t="s">
        <v>355</v>
      </c>
      <c r="G27" s="79"/>
      <c r="H27" s="80"/>
      <c r="I27" s="80">
        <v>93276.3</v>
      </c>
      <c r="J27" s="80">
        <v>269814.36080000002</v>
      </c>
      <c r="K27" s="80">
        <v>0</v>
      </c>
      <c r="L27" s="81">
        <v>0.15</v>
      </c>
      <c r="M27" s="80">
        <v>417554.2599</v>
      </c>
      <c r="N27" s="81">
        <v>0.97083333329999999</v>
      </c>
      <c r="P27" t="s">
        <v>21</v>
      </c>
    </row>
    <row r="28" spans="2:16" x14ac:dyDescent="0.3">
      <c r="B28" s="76"/>
      <c r="C28" s="76"/>
      <c r="D28" s="77" t="s">
        <v>22</v>
      </c>
      <c r="E28" s="78" t="s">
        <v>23</v>
      </c>
      <c r="F28" s="78" t="s">
        <v>24</v>
      </c>
      <c r="G28" s="79">
        <v>0.25</v>
      </c>
      <c r="H28" s="80">
        <v>160105.20000000001</v>
      </c>
      <c r="I28" s="80">
        <v>40026.300000000003</v>
      </c>
      <c r="J28" s="80"/>
      <c r="K28" s="80"/>
      <c r="L28" s="81"/>
      <c r="M28" s="80"/>
      <c r="N28" s="81">
        <v>1</v>
      </c>
      <c r="P28" t="s">
        <v>21</v>
      </c>
    </row>
    <row r="29" spans="2:16" x14ac:dyDescent="0.3">
      <c r="B29" s="76"/>
      <c r="C29" s="76"/>
      <c r="D29" s="77" t="s">
        <v>6117</v>
      </c>
      <c r="E29" s="78" t="s">
        <v>32</v>
      </c>
      <c r="F29" s="78" t="s">
        <v>24</v>
      </c>
      <c r="G29" s="79">
        <v>0.125</v>
      </c>
      <c r="H29" s="80">
        <v>185000</v>
      </c>
      <c r="I29" s="80">
        <v>23125</v>
      </c>
      <c r="J29" s="80"/>
      <c r="K29" s="80"/>
      <c r="L29" s="81"/>
      <c r="M29" s="80"/>
      <c r="N29" s="81">
        <v>1</v>
      </c>
      <c r="P29" t="s">
        <v>21</v>
      </c>
    </row>
    <row r="30" spans="2:16" x14ac:dyDescent="0.3">
      <c r="B30" s="76"/>
      <c r="C30" s="76"/>
      <c r="D30" s="77" t="s">
        <v>6118</v>
      </c>
      <c r="E30" s="78" t="s">
        <v>29</v>
      </c>
      <c r="F30" s="78" t="s">
        <v>24</v>
      </c>
      <c r="G30" s="79">
        <v>0.125</v>
      </c>
      <c r="H30" s="80">
        <v>185000</v>
      </c>
      <c r="I30" s="80">
        <v>23125</v>
      </c>
      <c r="J30" s="80"/>
      <c r="K30" s="80"/>
      <c r="L30" s="81"/>
      <c r="M30" s="80"/>
      <c r="N30" s="81">
        <v>1</v>
      </c>
      <c r="P30" t="s">
        <v>21</v>
      </c>
    </row>
    <row r="31" spans="2:16" x14ac:dyDescent="0.3">
      <c r="B31" s="76"/>
      <c r="C31" s="76"/>
      <c r="D31" s="77" t="s">
        <v>51</v>
      </c>
      <c r="E31" s="78" t="s">
        <v>52</v>
      </c>
      <c r="F31" s="78" t="s">
        <v>24</v>
      </c>
      <c r="G31" s="79">
        <v>2.5000000000000001E-2</v>
      </c>
      <c r="H31" s="80">
        <v>200000</v>
      </c>
      <c r="I31" s="80">
        <v>5000</v>
      </c>
      <c r="J31" s="80"/>
      <c r="K31" s="80"/>
      <c r="L31" s="81"/>
      <c r="M31" s="80"/>
      <c r="N31" s="81">
        <v>1</v>
      </c>
      <c r="P31" t="s">
        <v>21</v>
      </c>
    </row>
    <row r="32" spans="2:16" x14ac:dyDescent="0.3">
      <c r="B32" s="76"/>
      <c r="C32" s="76"/>
      <c r="D32" s="77" t="s">
        <v>53</v>
      </c>
      <c r="E32" s="78" t="s">
        <v>54</v>
      </c>
      <c r="F32" s="78" t="s">
        <v>24</v>
      </c>
      <c r="G32" s="79">
        <v>8.0000000000000002E-3</v>
      </c>
      <c r="H32" s="80">
        <v>250000</v>
      </c>
      <c r="I32" s="80">
        <v>2000</v>
      </c>
      <c r="J32" s="80"/>
      <c r="K32" s="80"/>
      <c r="L32" s="81"/>
      <c r="M32" s="80"/>
      <c r="N32" s="81">
        <v>1</v>
      </c>
      <c r="P32" t="s">
        <v>21</v>
      </c>
    </row>
    <row r="33" spans="2:16" x14ac:dyDescent="0.3">
      <c r="B33" s="76"/>
      <c r="C33" s="76"/>
      <c r="D33" s="77" t="s">
        <v>6119</v>
      </c>
      <c r="E33" s="78" t="s">
        <v>266</v>
      </c>
      <c r="F33" s="78" t="s">
        <v>205</v>
      </c>
      <c r="G33" s="79">
        <v>3.1E-2</v>
      </c>
      <c r="H33" s="80">
        <v>2500000</v>
      </c>
      <c r="I33" s="80"/>
      <c r="J33" s="80">
        <v>77500</v>
      </c>
      <c r="K33" s="80"/>
      <c r="L33" s="81"/>
      <c r="M33" s="80"/>
      <c r="N33" s="81">
        <v>1</v>
      </c>
      <c r="P33" t="s">
        <v>21</v>
      </c>
    </row>
    <row r="34" spans="2:16" x14ac:dyDescent="0.3">
      <c r="B34" s="76"/>
      <c r="C34" s="76"/>
      <c r="D34" s="77" t="s">
        <v>6127</v>
      </c>
      <c r="E34" s="78" t="s">
        <v>357</v>
      </c>
      <c r="F34" s="78" t="s">
        <v>358</v>
      </c>
      <c r="G34" s="79">
        <v>1.3125</v>
      </c>
      <c r="H34" s="80">
        <v>74000</v>
      </c>
      <c r="I34" s="80"/>
      <c r="J34" s="80">
        <v>97125</v>
      </c>
      <c r="K34" s="80"/>
      <c r="L34" s="81"/>
      <c r="M34" s="80"/>
      <c r="N34" s="81">
        <v>0.95</v>
      </c>
      <c r="P34" t="s">
        <v>21</v>
      </c>
    </row>
    <row r="35" spans="2:16" x14ac:dyDescent="0.3">
      <c r="B35" s="76"/>
      <c r="C35" s="76"/>
      <c r="D35" s="77" t="s">
        <v>6121</v>
      </c>
      <c r="E35" s="78" t="s">
        <v>3216</v>
      </c>
      <c r="F35" s="78" t="s">
        <v>225</v>
      </c>
      <c r="G35" s="79">
        <v>0.42709999999999998</v>
      </c>
      <c r="H35" s="80">
        <v>18000</v>
      </c>
      <c r="I35" s="80"/>
      <c r="J35" s="80">
        <v>7687.8</v>
      </c>
      <c r="K35" s="80"/>
      <c r="L35" s="81"/>
      <c r="M35" s="80"/>
      <c r="N35" s="81">
        <v>0.96</v>
      </c>
      <c r="P35" t="s">
        <v>21</v>
      </c>
    </row>
    <row r="36" spans="2:16" x14ac:dyDescent="0.3">
      <c r="B36" s="76"/>
      <c r="C36" s="76"/>
      <c r="D36" s="77" t="s">
        <v>6122</v>
      </c>
      <c r="E36" s="78" t="s">
        <v>319</v>
      </c>
      <c r="F36" s="78" t="s">
        <v>225</v>
      </c>
      <c r="G36" s="79">
        <v>26.405999999999999</v>
      </c>
      <c r="H36" s="80">
        <v>1310</v>
      </c>
      <c r="I36" s="80"/>
      <c r="J36" s="80">
        <v>34591.86</v>
      </c>
      <c r="K36" s="80"/>
      <c r="L36" s="81"/>
      <c r="M36" s="80"/>
      <c r="N36" s="81">
        <v>0.96</v>
      </c>
      <c r="P36" t="s">
        <v>21</v>
      </c>
    </row>
    <row r="37" spans="2:16" x14ac:dyDescent="0.3">
      <c r="B37" s="76"/>
      <c r="C37" s="76"/>
      <c r="D37" s="77" t="s">
        <v>221</v>
      </c>
      <c r="E37" s="78" t="s">
        <v>224</v>
      </c>
      <c r="F37" s="78" t="s">
        <v>225</v>
      </c>
      <c r="G37" s="79">
        <v>61.56</v>
      </c>
      <c r="H37" s="80">
        <v>357.14285710000001</v>
      </c>
      <c r="I37" s="80"/>
      <c r="J37" s="80">
        <v>21985.71429</v>
      </c>
      <c r="K37" s="80"/>
      <c r="L37" s="81"/>
      <c r="M37" s="80"/>
      <c r="N37" s="81">
        <v>0.93</v>
      </c>
      <c r="P37" t="s">
        <v>21</v>
      </c>
    </row>
    <row r="38" spans="2:16" x14ac:dyDescent="0.3">
      <c r="B38" s="76"/>
      <c r="C38" s="76"/>
      <c r="D38" s="77" t="s">
        <v>6123</v>
      </c>
      <c r="E38" s="78" t="s">
        <v>90</v>
      </c>
      <c r="F38" s="78" t="s">
        <v>225</v>
      </c>
      <c r="G38" s="79">
        <v>83.349000000000004</v>
      </c>
      <c r="H38" s="80">
        <v>370.37037040000001</v>
      </c>
      <c r="I38" s="80"/>
      <c r="J38" s="80">
        <v>30870</v>
      </c>
      <c r="K38" s="80"/>
      <c r="L38" s="81"/>
      <c r="M38" s="80"/>
      <c r="N38" s="81">
        <v>0.91</v>
      </c>
      <c r="P38" t="s">
        <v>21</v>
      </c>
    </row>
    <row r="39" spans="2:16" x14ac:dyDescent="0.3">
      <c r="B39" s="76"/>
      <c r="C39" s="76"/>
      <c r="D39" s="77" t="s">
        <v>305</v>
      </c>
      <c r="E39" s="78" t="s">
        <v>307</v>
      </c>
      <c r="F39" s="78" t="s">
        <v>6124</v>
      </c>
      <c r="G39" s="79">
        <v>17.414999999999999</v>
      </c>
      <c r="H39" s="80">
        <v>3.1</v>
      </c>
      <c r="I39" s="80"/>
      <c r="J39" s="80">
        <v>53.986499999999999</v>
      </c>
      <c r="K39" s="80"/>
      <c r="L39" s="81"/>
      <c r="M39" s="80"/>
      <c r="N39" s="81">
        <v>0.94</v>
      </c>
      <c r="P39" t="s">
        <v>21</v>
      </c>
    </row>
    <row r="40" spans="2:16" x14ac:dyDescent="0.3">
      <c r="B40" s="76"/>
      <c r="C40" s="76"/>
      <c r="D40" s="77" t="s">
        <v>6128</v>
      </c>
      <c r="E40" s="78"/>
      <c r="F40" s="78"/>
      <c r="G40" s="79"/>
      <c r="H40" s="80"/>
      <c r="I40" s="80"/>
      <c r="J40" s="80"/>
      <c r="K40" s="80"/>
      <c r="L40" s="81"/>
      <c r="M40" s="80"/>
      <c r="N40" s="81"/>
      <c r="P40" t="s">
        <v>21</v>
      </c>
    </row>
    <row r="41" spans="2:16" x14ac:dyDescent="0.3">
      <c r="B41" s="76" t="s">
        <v>4680</v>
      </c>
      <c r="C41" s="76"/>
      <c r="D41" s="77" t="s">
        <v>4681</v>
      </c>
      <c r="E41" s="78"/>
      <c r="F41" s="78" t="s">
        <v>355</v>
      </c>
      <c r="G41" s="79"/>
      <c r="H41" s="80"/>
      <c r="I41" s="80">
        <v>114992.4016</v>
      </c>
      <c r="J41" s="80">
        <v>258524.18580000001</v>
      </c>
      <c r="K41" s="80">
        <v>0</v>
      </c>
      <c r="L41" s="81">
        <v>0.15</v>
      </c>
      <c r="M41" s="80">
        <v>429544.07549999998</v>
      </c>
      <c r="N41" s="81">
        <v>0.97</v>
      </c>
      <c r="P41" t="s">
        <v>21</v>
      </c>
    </row>
    <row r="42" spans="2:16" x14ac:dyDescent="0.3">
      <c r="B42" s="76"/>
      <c r="C42" s="76"/>
      <c r="D42" s="77" t="s">
        <v>22</v>
      </c>
      <c r="E42" s="78" t="s">
        <v>23</v>
      </c>
      <c r="F42" s="78" t="s">
        <v>24</v>
      </c>
      <c r="G42" s="79">
        <v>0.308</v>
      </c>
      <c r="H42" s="80">
        <v>160105.20000000001</v>
      </c>
      <c r="I42" s="80">
        <v>49312.401599999997</v>
      </c>
      <c r="J42" s="80"/>
      <c r="K42" s="80"/>
      <c r="L42" s="81"/>
      <c r="M42" s="80"/>
      <c r="N42" s="81">
        <v>1</v>
      </c>
      <c r="P42" t="s">
        <v>21</v>
      </c>
    </row>
    <row r="43" spans="2:16" x14ac:dyDescent="0.3">
      <c r="B43" s="76"/>
      <c r="C43" s="76"/>
      <c r="D43" s="77" t="s">
        <v>6117</v>
      </c>
      <c r="E43" s="78" t="s">
        <v>32</v>
      </c>
      <c r="F43" s="78" t="s">
        <v>24</v>
      </c>
      <c r="G43" s="79">
        <v>0.154</v>
      </c>
      <c r="H43" s="80">
        <v>185000</v>
      </c>
      <c r="I43" s="80">
        <v>28490</v>
      </c>
      <c r="J43" s="80"/>
      <c r="K43" s="80"/>
      <c r="L43" s="81"/>
      <c r="M43" s="80"/>
      <c r="N43" s="81">
        <v>1</v>
      </c>
      <c r="P43" t="s">
        <v>21</v>
      </c>
    </row>
    <row r="44" spans="2:16" x14ac:dyDescent="0.3">
      <c r="B44" s="76"/>
      <c r="C44" s="76"/>
      <c r="D44" s="77" t="s">
        <v>6118</v>
      </c>
      <c r="E44" s="78" t="s">
        <v>29</v>
      </c>
      <c r="F44" s="78" t="s">
        <v>24</v>
      </c>
      <c r="G44" s="79">
        <v>0.154</v>
      </c>
      <c r="H44" s="80">
        <v>185000</v>
      </c>
      <c r="I44" s="80">
        <v>28490</v>
      </c>
      <c r="J44" s="80"/>
      <c r="K44" s="80"/>
      <c r="L44" s="81"/>
      <c r="M44" s="80"/>
      <c r="N44" s="81">
        <v>1</v>
      </c>
      <c r="P44" t="s">
        <v>21</v>
      </c>
    </row>
    <row r="45" spans="2:16" x14ac:dyDescent="0.3">
      <c r="B45" s="76"/>
      <c r="C45" s="76"/>
      <c r="D45" s="77" t="s">
        <v>51</v>
      </c>
      <c r="E45" s="78" t="s">
        <v>52</v>
      </c>
      <c r="F45" s="78" t="s">
        <v>24</v>
      </c>
      <c r="G45" s="79">
        <v>3.1E-2</v>
      </c>
      <c r="H45" s="80">
        <v>200000</v>
      </c>
      <c r="I45" s="80">
        <v>6200</v>
      </c>
      <c r="J45" s="80"/>
      <c r="K45" s="80"/>
      <c r="L45" s="81"/>
      <c r="M45" s="80"/>
      <c r="N45" s="81">
        <v>1</v>
      </c>
      <c r="P45" t="s">
        <v>21</v>
      </c>
    </row>
    <row r="46" spans="2:16" x14ac:dyDescent="0.3">
      <c r="B46" s="76"/>
      <c r="C46" s="76"/>
      <c r="D46" s="77" t="s">
        <v>53</v>
      </c>
      <c r="E46" s="78" t="s">
        <v>54</v>
      </c>
      <c r="F46" s="78" t="s">
        <v>24</v>
      </c>
      <c r="G46" s="79">
        <v>0.01</v>
      </c>
      <c r="H46" s="80">
        <v>250000</v>
      </c>
      <c r="I46" s="80">
        <v>2500</v>
      </c>
      <c r="J46" s="80"/>
      <c r="K46" s="80"/>
      <c r="L46" s="81"/>
      <c r="M46" s="80"/>
      <c r="N46" s="81">
        <v>1</v>
      </c>
      <c r="P46" t="s">
        <v>21</v>
      </c>
    </row>
    <row r="47" spans="2:16" x14ac:dyDescent="0.3">
      <c r="B47" s="76"/>
      <c r="C47" s="76"/>
      <c r="D47" s="77" t="s">
        <v>6119</v>
      </c>
      <c r="E47" s="78" t="s">
        <v>266</v>
      </c>
      <c r="F47" s="78" t="s">
        <v>205</v>
      </c>
      <c r="G47" s="79">
        <v>1.3899999999999999E-2</v>
      </c>
      <c r="H47" s="80">
        <v>2500000</v>
      </c>
      <c r="I47" s="80"/>
      <c r="J47" s="80">
        <v>34750</v>
      </c>
      <c r="K47" s="80"/>
      <c r="L47" s="81"/>
      <c r="M47" s="80"/>
      <c r="N47" s="81">
        <v>1</v>
      </c>
      <c r="P47" t="s">
        <v>21</v>
      </c>
    </row>
    <row r="48" spans="2:16" x14ac:dyDescent="0.3">
      <c r="B48" s="76"/>
      <c r="C48" s="76"/>
      <c r="D48" s="77" t="s">
        <v>6129</v>
      </c>
      <c r="E48" s="78" t="s">
        <v>3900</v>
      </c>
      <c r="F48" s="78" t="s">
        <v>355</v>
      </c>
      <c r="G48" s="79">
        <v>20.445699999999999</v>
      </c>
      <c r="H48" s="80">
        <v>6250</v>
      </c>
      <c r="I48" s="80"/>
      <c r="J48" s="80">
        <v>127785.625</v>
      </c>
      <c r="K48" s="80"/>
      <c r="L48" s="81"/>
      <c r="M48" s="80"/>
      <c r="N48" s="81">
        <v>0.94</v>
      </c>
      <c r="P48" t="s">
        <v>21</v>
      </c>
    </row>
    <row r="49" spans="2:16" x14ac:dyDescent="0.3">
      <c r="B49" s="76"/>
      <c r="C49" s="76"/>
      <c r="D49" s="77" t="s">
        <v>6121</v>
      </c>
      <c r="E49" s="78" t="s">
        <v>3216</v>
      </c>
      <c r="F49" s="78" t="s">
        <v>225</v>
      </c>
      <c r="G49" s="79">
        <v>0.47149999999999997</v>
      </c>
      <c r="H49" s="80">
        <v>18000</v>
      </c>
      <c r="I49" s="80"/>
      <c r="J49" s="80">
        <v>8487</v>
      </c>
      <c r="K49" s="80"/>
      <c r="L49" s="81"/>
      <c r="M49" s="80"/>
      <c r="N49" s="81">
        <v>0.96</v>
      </c>
      <c r="P49" t="s">
        <v>21</v>
      </c>
    </row>
    <row r="50" spans="2:16" x14ac:dyDescent="0.3">
      <c r="B50" s="76"/>
      <c r="C50" s="76"/>
      <c r="D50" s="77" t="s">
        <v>6122</v>
      </c>
      <c r="E50" s="78" t="s">
        <v>319</v>
      </c>
      <c r="F50" s="78" t="s">
        <v>225</v>
      </c>
      <c r="G50" s="79">
        <v>26.405999999999999</v>
      </c>
      <c r="H50" s="80">
        <v>1310</v>
      </c>
      <c r="I50" s="80"/>
      <c r="J50" s="80">
        <v>34591.86</v>
      </c>
      <c r="K50" s="80"/>
      <c r="L50" s="81"/>
      <c r="M50" s="80"/>
      <c r="N50" s="81">
        <v>0.96</v>
      </c>
      <c r="P50" t="s">
        <v>21</v>
      </c>
    </row>
    <row r="51" spans="2:16" x14ac:dyDescent="0.3">
      <c r="B51" s="76"/>
      <c r="C51" s="76"/>
      <c r="D51" s="77" t="s">
        <v>221</v>
      </c>
      <c r="E51" s="78" t="s">
        <v>224</v>
      </c>
      <c r="F51" s="78" t="s">
        <v>225</v>
      </c>
      <c r="G51" s="79">
        <v>61.56</v>
      </c>
      <c r="H51" s="80">
        <v>357.14285710000001</v>
      </c>
      <c r="I51" s="80"/>
      <c r="J51" s="80">
        <v>21985.71429</v>
      </c>
      <c r="K51" s="80"/>
      <c r="L51" s="81"/>
      <c r="M51" s="80"/>
      <c r="N51" s="81">
        <v>0.93</v>
      </c>
      <c r="P51" t="s">
        <v>21</v>
      </c>
    </row>
    <row r="52" spans="2:16" x14ac:dyDescent="0.3">
      <c r="B52" s="76"/>
      <c r="C52" s="76"/>
      <c r="D52" s="77" t="s">
        <v>6123</v>
      </c>
      <c r="E52" s="78" t="s">
        <v>90</v>
      </c>
      <c r="F52" s="78" t="s">
        <v>92</v>
      </c>
      <c r="G52" s="79">
        <v>83.349000000000004</v>
      </c>
      <c r="H52" s="80">
        <v>370.37037040000001</v>
      </c>
      <c r="I52" s="80"/>
      <c r="J52" s="80">
        <v>30870</v>
      </c>
      <c r="K52" s="80"/>
      <c r="L52" s="81"/>
      <c r="M52" s="80"/>
      <c r="N52" s="81">
        <v>0.91</v>
      </c>
      <c r="P52" t="s">
        <v>21</v>
      </c>
    </row>
    <row r="53" spans="2:16" x14ac:dyDescent="0.3">
      <c r="B53" s="76"/>
      <c r="C53" s="76"/>
      <c r="D53" s="77" t="s">
        <v>305</v>
      </c>
      <c r="E53" s="78" t="s">
        <v>307</v>
      </c>
      <c r="F53" s="78" t="s">
        <v>6124</v>
      </c>
      <c r="G53" s="79">
        <v>17.414999999999999</v>
      </c>
      <c r="H53" s="80">
        <v>3.1</v>
      </c>
      <c r="I53" s="80"/>
      <c r="J53" s="80">
        <v>53.986499999999999</v>
      </c>
      <c r="K53" s="80"/>
      <c r="L53" s="81"/>
      <c r="M53" s="80"/>
      <c r="N53" s="81">
        <v>0.94</v>
      </c>
      <c r="P53" t="s">
        <v>21</v>
      </c>
    </row>
    <row r="54" spans="2:16" x14ac:dyDescent="0.3">
      <c r="B54" s="76"/>
      <c r="C54" s="76"/>
      <c r="D54" s="77" t="s">
        <v>6130</v>
      </c>
      <c r="E54" s="78"/>
      <c r="F54" s="78"/>
      <c r="G54" s="79"/>
      <c r="H54" s="80"/>
      <c r="I54" s="80"/>
      <c r="J54" s="80"/>
      <c r="K54" s="80"/>
      <c r="L54" s="81"/>
      <c r="M54" s="80"/>
      <c r="N54" s="81"/>
      <c r="P54" t="s">
        <v>21</v>
      </c>
    </row>
    <row r="55" spans="2:16" ht="27.6" x14ac:dyDescent="0.3">
      <c r="B55" s="76" t="s">
        <v>4682</v>
      </c>
      <c r="C55" s="76"/>
      <c r="D55" s="77" t="s">
        <v>4683</v>
      </c>
      <c r="E55" s="78"/>
      <c r="F55" s="78" t="s">
        <v>355</v>
      </c>
      <c r="G55" s="79"/>
      <c r="H55" s="80"/>
      <c r="I55" s="80">
        <v>74021.039999999994</v>
      </c>
      <c r="J55" s="80">
        <v>395477.2697</v>
      </c>
      <c r="K55" s="80">
        <v>0</v>
      </c>
      <c r="L55" s="81">
        <v>0.15</v>
      </c>
      <c r="M55" s="80">
        <v>539923.05619999999</v>
      </c>
      <c r="N55" s="81">
        <v>0.97375</v>
      </c>
      <c r="P55" t="s">
        <v>21</v>
      </c>
    </row>
    <row r="56" spans="2:16" x14ac:dyDescent="0.3">
      <c r="B56" s="76"/>
      <c r="C56" s="76"/>
      <c r="D56" s="77" t="s">
        <v>22</v>
      </c>
      <c r="E56" s="78" t="s">
        <v>23</v>
      </c>
      <c r="F56" s="78" t="s">
        <v>24</v>
      </c>
      <c r="G56" s="79">
        <v>0.2</v>
      </c>
      <c r="H56" s="80">
        <v>160105.20000000001</v>
      </c>
      <c r="I56" s="80">
        <v>32021.040000000001</v>
      </c>
      <c r="J56" s="80"/>
      <c r="K56" s="80"/>
      <c r="L56" s="81"/>
      <c r="M56" s="80"/>
      <c r="N56" s="81">
        <v>1</v>
      </c>
      <c r="P56" t="s">
        <v>21</v>
      </c>
    </row>
    <row r="57" spans="2:16" x14ac:dyDescent="0.3">
      <c r="B57" s="76"/>
      <c r="C57" s="76"/>
      <c r="D57" s="77" t="s">
        <v>6131</v>
      </c>
      <c r="E57" s="78" t="s">
        <v>34</v>
      </c>
      <c r="F57" s="78" t="s">
        <v>24</v>
      </c>
      <c r="G57" s="79">
        <v>0.1</v>
      </c>
      <c r="H57" s="80">
        <v>185000</v>
      </c>
      <c r="I57" s="80">
        <v>18500</v>
      </c>
      <c r="J57" s="80"/>
      <c r="K57" s="80"/>
      <c r="L57" s="81"/>
      <c r="M57" s="80"/>
      <c r="N57" s="81">
        <v>1</v>
      </c>
      <c r="P57" t="s">
        <v>21</v>
      </c>
    </row>
    <row r="58" spans="2:16" x14ac:dyDescent="0.3">
      <c r="B58" s="76"/>
      <c r="C58" s="76"/>
      <c r="D58" s="77" t="s">
        <v>6118</v>
      </c>
      <c r="E58" s="78" t="s">
        <v>29</v>
      </c>
      <c r="F58" s="78" t="s">
        <v>24</v>
      </c>
      <c r="G58" s="79">
        <v>0.1</v>
      </c>
      <c r="H58" s="80">
        <v>185000</v>
      </c>
      <c r="I58" s="80">
        <v>18500</v>
      </c>
      <c r="J58" s="80"/>
      <c r="K58" s="80"/>
      <c r="L58" s="81"/>
      <c r="M58" s="80"/>
      <c r="N58" s="81">
        <v>1</v>
      </c>
      <c r="P58" t="s">
        <v>21</v>
      </c>
    </row>
    <row r="59" spans="2:16" x14ac:dyDescent="0.3">
      <c r="B59" s="76"/>
      <c r="C59" s="76"/>
      <c r="D59" s="77" t="s">
        <v>53</v>
      </c>
      <c r="E59" s="78" t="s">
        <v>54</v>
      </c>
      <c r="F59" s="78" t="s">
        <v>24</v>
      </c>
      <c r="G59" s="79">
        <v>0.02</v>
      </c>
      <c r="H59" s="80">
        <v>250000</v>
      </c>
      <c r="I59" s="80">
        <v>5000</v>
      </c>
      <c r="J59" s="80"/>
      <c r="K59" s="80"/>
      <c r="L59" s="81"/>
      <c r="M59" s="80"/>
      <c r="N59" s="81">
        <v>1</v>
      </c>
      <c r="P59" t="s">
        <v>21</v>
      </c>
    </row>
    <row r="60" spans="2:16" x14ac:dyDescent="0.3">
      <c r="B60" s="76"/>
      <c r="C60" s="76"/>
      <c r="D60" s="77" t="s">
        <v>6132</v>
      </c>
      <c r="E60" s="78" t="s">
        <v>357</v>
      </c>
      <c r="F60" s="78" t="s">
        <v>358</v>
      </c>
      <c r="G60" s="79">
        <v>1.2</v>
      </c>
      <c r="H60" s="80">
        <v>74000</v>
      </c>
      <c r="I60" s="80"/>
      <c r="J60" s="80">
        <v>88800</v>
      </c>
      <c r="K60" s="80"/>
      <c r="L60" s="81"/>
      <c r="M60" s="80"/>
      <c r="N60" s="81">
        <v>0.95</v>
      </c>
      <c r="P60" t="s">
        <v>21</v>
      </c>
    </row>
    <row r="61" spans="2:16" x14ac:dyDescent="0.3">
      <c r="B61" s="76"/>
      <c r="C61" s="76"/>
      <c r="D61" s="77" t="s">
        <v>6133</v>
      </c>
      <c r="E61" s="78" t="s">
        <v>3996</v>
      </c>
      <c r="F61" s="78" t="s">
        <v>225</v>
      </c>
      <c r="G61" s="79">
        <v>13.5</v>
      </c>
      <c r="H61" s="80">
        <v>7348.6184599999997</v>
      </c>
      <c r="I61" s="80"/>
      <c r="J61" s="80">
        <v>99206.34921</v>
      </c>
      <c r="K61" s="80"/>
      <c r="L61" s="81"/>
      <c r="M61" s="80"/>
      <c r="N61" s="81">
        <v>0.94</v>
      </c>
      <c r="P61" t="s">
        <v>21</v>
      </c>
    </row>
    <row r="62" spans="2:16" x14ac:dyDescent="0.3">
      <c r="B62" s="76"/>
      <c r="C62" s="76"/>
      <c r="D62" s="77" t="s">
        <v>6134</v>
      </c>
      <c r="E62" s="78" t="s">
        <v>3896</v>
      </c>
      <c r="F62" s="78" t="s">
        <v>225</v>
      </c>
      <c r="G62" s="79">
        <v>0.3</v>
      </c>
      <c r="H62" s="80">
        <v>78000</v>
      </c>
      <c r="I62" s="80"/>
      <c r="J62" s="80">
        <v>23400</v>
      </c>
      <c r="K62" s="80"/>
      <c r="L62" s="81"/>
      <c r="M62" s="80"/>
      <c r="N62" s="81">
        <v>0.98</v>
      </c>
      <c r="P62" t="s">
        <v>21</v>
      </c>
    </row>
    <row r="63" spans="2:16" x14ac:dyDescent="0.3">
      <c r="B63" s="76"/>
      <c r="C63" s="76"/>
      <c r="D63" s="77" t="s">
        <v>6135</v>
      </c>
      <c r="E63" s="78" t="s">
        <v>6136</v>
      </c>
      <c r="F63" s="78" t="s">
        <v>205</v>
      </c>
      <c r="G63" s="79">
        <v>0.15</v>
      </c>
      <c r="H63" s="80">
        <v>1227139.47</v>
      </c>
      <c r="I63" s="80"/>
      <c r="J63" s="80">
        <v>184070.92050000001</v>
      </c>
      <c r="K63" s="80"/>
      <c r="L63" s="81"/>
      <c r="M63" s="80"/>
      <c r="N63" s="81">
        <v>0.92</v>
      </c>
      <c r="P63" t="s">
        <v>21</v>
      </c>
    </row>
    <row r="64" spans="2:16" x14ac:dyDescent="0.3">
      <c r="B64" s="76"/>
      <c r="C64" s="76"/>
      <c r="D64" s="77" t="s">
        <v>6137</v>
      </c>
      <c r="E64" s="78"/>
      <c r="F64" s="78"/>
      <c r="G64" s="79"/>
      <c r="H64" s="80"/>
      <c r="I64" s="80"/>
      <c r="J64" s="80"/>
      <c r="K64" s="80"/>
      <c r="L64" s="81"/>
      <c r="M64" s="80"/>
      <c r="N64" s="81"/>
      <c r="P64" t="s">
        <v>21</v>
      </c>
    </row>
    <row r="65" spans="2:16" x14ac:dyDescent="0.3">
      <c r="B65" s="76"/>
      <c r="C65" s="76"/>
      <c r="D65" s="77" t="s">
        <v>6138</v>
      </c>
      <c r="E65" s="78"/>
      <c r="F65" s="78"/>
      <c r="G65" s="79"/>
      <c r="H65" s="80"/>
      <c r="I65" s="80"/>
      <c r="J65" s="80"/>
      <c r="K65" s="80"/>
      <c r="L65" s="81"/>
      <c r="M65" s="80"/>
      <c r="N65" s="81"/>
      <c r="P65" t="s">
        <v>21</v>
      </c>
    </row>
    <row r="66" spans="2:16" x14ac:dyDescent="0.3">
      <c r="B66" s="76" t="s">
        <v>4684</v>
      </c>
      <c r="C66" s="76"/>
      <c r="D66" s="77" t="s">
        <v>4685</v>
      </c>
      <c r="E66" s="78"/>
      <c r="F66" s="78" t="s">
        <v>106</v>
      </c>
      <c r="G66" s="79"/>
      <c r="H66" s="80"/>
      <c r="I66" s="80">
        <v>15174.4184</v>
      </c>
      <c r="J66" s="80">
        <v>3941.11</v>
      </c>
      <c r="K66" s="80">
        <v>0</v>
      </c>
      <c r="L66" s="81">
        <v>0.15</v>
      </c>
      <c r="M66" s="80">
        <v>21982.857660000001</v>
      </c>
      <c r="N66" s="81">
        <v>1</v>
      </c>
      <c r="P66" t="s">
        <v>21</v>
      </c>
    </row>
    <row r="67" spans="2:16" x14ac:dyDescent="0.3">
      <c r="B67" s="76"/>
      <c r="C67" s="76"/>
      <c r="D67" s="77" t="s">
        <v>22</v>
      </c>
      <c r="E67" s="78" t="s">
        <v>23</v>
      </c>
      <c r="F67" s="78" t="s">
        <v>24</v>
      </c>
      <c r="G67" s="79">
        <v>4.2000000000000003E-2</v>
      </c>
      <c r="H67" s="80">
        <v>160105.20000000001</v>
      </c>
      <c r="I67" s="80">
        <v>6724.4183999999996</v>
      </c>
      <c r="J67" s="80"/>
      <c r="K67" s="80"/>
      <c r="L67" s="81"/>
      <c r="M67" s="80"/>
      <c r="N67" s="81">
        <v>1</v>
      </c>
      <c r="P67" t="s">
        <v>21</v>
      </c>
    </row>
    <row r="68" spans="2:16" x14ac:dyDescent="0.3">
      <c r="B68" s="76"/>
      <c r="C68" s="76"/>
      <c r="D68" s="77" t="s">
        <v>6117</v>
      </c>
      <c r="E68" s="78" t="s">
        <v>32</v>
      </c>
      <c r="F68" s="78" t="s">
        <v>24</v>
      </c>
      <c r="G68" s="79">
        <v>0.04</v>
      </c>
      <c r="H68" s="80">
        <v>185000</v>
      </c>
      <c r="I68" s="80">
        <v>7400</v>
      </c>
      <c r="J68" s="80"/>
      <c r="K68" s="80"/>
      <c r="L68" s="81"/>
      <c r="M68" s="80"/>
      <c r="N68" s="81">
        <v>1</v>
      </c>
      <c r="P68" t="s">
        <v>21</v>
      </c>
    </row>
    <row r="69" spans="2:16" x14ac:dyDescent="0.3">
      <c r="B69" s="76"/>
      <c r="C69" s="76"/>
      <c r="D69" s="77" t="s">
        <v>51</v>
      </c>
      <c r="E69" s="78" t="s">
        <v>52</v>
      </c>
      <c r="F69" s="78" t="s">
        <v>24</v>
      </c>
      <c r="G69" s="79">
        <v>4.0000000000000001E-3</v>
      </c>
      <c r="H69" s="80">
        <v>200000</v>
      </c>
      <c r="I69" s="80">
        <v>800</v>
      </c>
      <c r="J69" s="80"/>
      <c r="K69" s="80"/>
      <c r="L69" s="81"/>
      <c r="M69" s="80"/>
      <c r="N69" s="81">
        <v>1</v>
      </c>
      <c r="P69" t="s">
        <v>21</v>
      </c>
    </row>
    <row r="70" spans="2:16" x14ac:dyDescent="0.3">
      <c r="B70" s="76"/>
      <c r="C70" s="76"/>
      <c r="D70" s="77" t="s">
        <v>53</v>
      </c>
      <c r="E70" s="78" t="s">
        <v>54</v>
      </c>
      <c r="F70" s="78" t="s">
        <v>24</v>
      </c>
      <c r="G70" s="79">
        <v>1E-3</v>
      </c>
      <c r="H70" s="80">
        <v>250000</v>
      </c>
      <c r="I70" s="80">
        <v>250</v>
      </c>
      <c r="J70" s="80"/>
      <c r="K70" s="80"/>
      <c r="L70" s="81"/>
      <c r="M70" s="80"/>
      <c r="N70" s="81">
        <v>1</v>
      </c>
      <c r="P70" t="s">
        <v>21</v>
      </c>
    </row>
    <row r="71" spans="2:16" x14ac:dyDescent="0.3">
      <c r="B71" s="76"/>
      <c r="C71" s="76"/>
      <c r="D71" s="77" t="s">
        <v>6139</v>
      </c>
      <c r="E71" s="78" t="s">
        <v>3718</v>
      </c>
      <c r="F71" s="78" t="s">
        <v>358</v>
      </c>
      <c r="G71" s="79">
        <v>1.6490000000000001E-2</v>
      </c>
      <c r="H71" s="80">
        <v>239000</v>
      </c>
      <c r="I71" s="80"/>
      <c r="J71" s="80">
        <v>3941.11</v>
      </c>
      <c r="K71" s="80"/>
      <c r="L71" s="81"/>
      <c r="M71" s="80"/>
      <c r="N71" s="81">
        <v>1</v>
      </c>
      <c r="P71" t="s">
        <v>21</v>
      </c>
    </row>
    <row r="72" spans="2:16" x14ac:dyDescent="0.3">
      <c r="B72" s="76"/>
      <c r="C72" s="76"/>
      <c r="D72" s="77" t="s">
        <v>6140</v>
      </c>
      <c r="E72" s="78"/>
      <c r="F72" s="78"/>
      <c r="G72" s="79"/>
      <c r="H72" s="80"/>
      <c r="I72" s="80"/>
      <c r="J72" s="80"/>
      <c r="K72" s="80"/>
      <c r="L72" s="81"/>
      <c r="M72" s="80"/>
      <c r="N72" s="81"/>
      <c r="P72" t="s">
        <v>21</v>
      </c>
    </row>
    <row r="73" spans="2:16" x14ac:dyDescent="0.3">
      <c r="B73" s="76" t="s">
        <v>6141</v>
      </c>
      <c r="C73" s="76"/>
      <c r="D73" s="77" t="s">
        <v>6142</v>
      </c>
      <c r="E73" s="78"/>
      <c r="F73" s="78" t="s">
        <v>106</v>
      </c>
      <c r="G73" s="79"/>
      <c r="H73" s="80"/>
      <c r="I73" s="80">
        <v>88154.45</v>
      </c>
      <c r="J73" s="80">
        <v>161650</v>
      </c>
      <c r="K73" s="80">
        <v>0</v>
      </c>
      <c r="L73" s="81">
        <v>0.15</v>
      </c>
      <c r="M73" s="80">
        <v>287275.11749999999</v>
      </c>
      <c r="N73" s="81">
        <v>0.99</v>
      </c>
      <c r="P73" t="s">
        <v>21</v>
      </c>
    </row>
    <row r="74" spans="2:16" x14ac:dyDescent="0.3">
      <c r="B74" s="76"/>
      <c r="C74" s="76"/>
      <c r="D74" s="77" t="s">
        <v>22</v>
      </c>
      <c r="E74" s="78" t="s">
        <v>23</v>
      </c>
      <c r="F74" s="78" t="s">
        <v>24</v>
      </c>
      <c r="G74" s="79">
        <v>0.375</v>
      </c>
      <c r="H74" s="80">
        <v>160105.20000000001</v>
      </c>
      <c r="I74" s="80">
        <v>60039.45</v>
      </c>
      <c r="J74" s="80"/>
      <c r="K74" s="80"/>
      <c r="L74" s="81"/>
      <c r="M74" s="80"/>
      <c r="N74" s="81">
        <v>1</v>
      </c>
      <c r="P74" t="s">
        <v>21</v>
      </c>
    </row>
    <row r="75" spans="2:16" x14ac:dyDescent="0.3">
      <c r="B75" s="76"/>
      <c r="C75" s="76"/>
      <c r="D75" s="77" t="s">
        <v>6118</v>
      </c>
      <c r="E75" s="78" t="s">
        <v>29</v>
      </c>
      <c r="F75" s="78" t="s">
        <v>24</v>
      </c>
      <c r="G75" s="79">
        <v>0.125</v>
      </c>
      <c r="H75" s="80">
        <v>185000</v>
      </c>
      <c r="I75" s="80">
        <v>23125</v>
      </c>
      <c r="J75" s="80"/>
      <c r="K75" s="80"/>
      <c r="L75" s="81"/>
      <c r="M75" s="80"/>
      <c r="N75" s="81">
        <v>1</v>
      </c>
      <c r="P75" t="s">
        <v>21</v>
      </c>
    </row>
    <row r="76" spans="2:16" x14ac:dyDescent="0.3">
      <c r="B76" s="76"/>
      <c r="C76" s="76"/>
      <c r="D76" s="77" t="s">
        <v>51</v>
      </c>
      <c r="E76" s="78" t="s">
        <v>52</v>
      </c>
      <c r="F76" s="78" t="s">
        <v>24</v>
      </c>
      <c r="G76" s="79">
        <v>1.1999999999999999E-3</v>
      </c>
      <c r="H76" s="80">
        <v>200000</v>
      </c>
      <c r="I76" s="80">
        <v>240</v>
      </c>
      <c r="J76" s="80"/>
      <c r="K76" s="80"/>
      <c r="L76" s="81"/>
      <c r="M76" s="80"/>
      <c r="N76" s="81">
        <v>1</v>
      </c>
      <c r="P76" t="s">
        <v>21</v>
      </c>
    </row>
    <row r="77" spans="2:16" x14ac:dyDescent="0.3">
      <c r="B77" s="76"/>
      <c r="C77" s="76"/>
      <c r="D77" s="77" t="s">
        <v>53</v>
      </c>
      <c r="E77" s="78" t="s">
        <v>54</v>
      </c>
      <c r="F77" s="78" t="s">
        <v>24</v>
      </c>
      <c r="G77" s="79">
        <v>1.9E-2</v>
      </c>
      <c r="H77" s="80">
        <v>250000</v>
      </c>
      <c r="I77" s="80">
        <v>4750</v>
      </c>
      <c r="J77" s="80"/>
      <c r="K77" s="80"/>
      <c r="L77" s="81"/>
      <c r="M77" s="80"/>
      <c r="N77" s="81">
        <v>1</v>
      </c>
      <c r="P77" t="s">
        <v>21</v>
      </c>
    </row>
    <row r="78" spans="2:16" x14ac:dyDescent="0.3">
      <c r="B78" s="76"/>
      <c r="C78" s="76"/>
      <c r="D78" s="77" t="s">
        <v>6143</v>
      </c>
      <c r="E78" s="78"/>
      <c r="F78" s="78" t="s">
        <v>358</v>
      </c>
      <c r="G78" s="79">
        <v>0.98599999999999999</v>
      </c>
      <c r="H78" s="80"/>
      <c r="I78" s="80"/>
      <c r="J78" s="80"/>
      <c r="K78" s="80"/>
      <c r="L78" s="81"/>
      <c r="M78" s="80"/>
      <c r="N78" s="81"/>
      <c r="P78" t="s">
        <v>21</v>
      </c>
    </row>
    <row r="79" spans="2:16" x14ac:dyDescent="0.3">
      <c r="B79" s="76"/>
      <c r="C79" s="76"/>
      <c r="D79" s="77" t="s">
        <v>6144</v>
      </c>
      <c r="E79" s="78"/>
      <c r="F79" s="78" t="s">
        <v>6145</v>
      </c>
      <c r="G79" s="79">
        <v>0.52500000000000002</v>
      </c>
      <c r="H79" s="80"/>
      <c r="I79" s="80"/>
      <c r="J79" s="80"/>
      <c r="K79" s="80"/>
      <c r="L79" s="81"/>
      <c r="M79" s="80"/>
      <c r="N79" s="81"/>
      <c r="P79" t="s">
        <v>21</v>
      </c>
    </row>
    <row r="80" spans="2:16" x14ac:dyDescent="0.3">
      <c r="B80" s="76"/>
      <c r="C80" s="76"/>
      <c r="D80" s="77" t="s">
        <v>6122</v>
      </c>
      <c r="E80" s="78" t="s">
        <v>319</v>
      </c>
      <c r="F80" s="78" t="s">
        <v>225</v>
      </c>
      <c r="G80" s="79">
        <v>45</v>
      </c>
      <c r="H80" s="80">
        <v>1310</v>
      </c>
      <c r="I80" s="80"/>
      <c r="J80" s="80">
        <v>58950</v>
      </c>
      <c r="K80" s="80"/>
      <c r="L80" s="81"/>
      <c r="M80" s="80"/>
      <c r="N80" s="81">
        <v>0.96</v>
      </c>
      <c r="P80" t="s">
        <v>21</v>
      </c>
    </row>
    <row r="81" spans="2:16" x14ac:dyDescent="0.3">
      <c r="B81" s="76"/>
      <c r="C81" s="76"/>
      <c r="D81" s="77" t="s">
        <v>6146</v>
      </c>
      <c r="E81" s="78" t="s">
        <v>222</v>
      </c>
      <c r="F81" s="78" t="s">
        <v>205</v>
      </c>
      <c r="G81" s="79">
        <v>7.3999999999999996E-2</v>
      </c>
      <c r="H81" s="80">
        <v>500000</v>
      </c>
      <c r="I81" s="80"/>
      <c r="J81" s="80">
        <v>37000</v>
      </c>
      <c r="K81" s="80"/>
      <c r="L81" s="81"/>
      <c r="M81" s="80"/>
      <c r="N81" s="81">
        <v>1</v>
      </c>
      <c r="P81" t="s">
        <v>21</v>
      </c>
    </row>
    <row r="82" spans="2:16" x14ac:dyDescent="0.3">
      <c r="B82" s="76"/>
      <c r="C82" s="76"/>
      <c r="D82" s="77" t="s">
        <v>6147</v>
      </c>
      <c r="E82" s="78" t="s">
        <v>88</v>
      </c>
      <c r="F82" s="78" t="s">
        <v>205</v>
      </c>
      <c r="G82" s="79">
        <v>0.14599999999999999</v>
      </c>
      <c r="H82" s="80">
        <v>450000</v>
      </c>
      <c r="I82" s="80"/>
      <c r="J82" s="80">
        <v>65700</v>
      </c>
      <c r="K82" s="80"/>
      <c r="L82" s="81"/>
      <c r="M82" s="80"/>
      <c r="N82" s="81">
        <v>0.97</v>
      </c>
      <c r="P82" t="s">
        <v>21</v>
      </c>
    </row>
    <row r="83" spans="2:16" x14ac:dyDescent="0.3">
      <c r="B83" s="76"/>
      <c r="C83" s="76"/>
      <c r="D83" s="77" t="s">
        <v>6148</v>
      </c>
      <c r="E83" s="78"/>
      <c r="F83" s="78"/>
      <c r="G83" s="79"/>
      <c r="H83" s="80"/>
      <c r="I83" s="80"/>
      <c r="J83" s="80"/>
      <c r="K83" s="80"/>
      <c r="L83" s="81"/>
      <c r="M83" s="80"/>
      <c r="N83" s="81"/>
      <c r="P83" t="s">
        <v>21</v>
      </c>
    </row>
    <row r="84" spans="2:16" x14ac:dyDescent="0.3">
      <c r="B84" s="76" t="s">
        <v>4686</v>
      </c>
      <c r="C84" s="76" t="s">
        <v>4687</v>
      </c>
      <c r="D84" s="77"/>
      <c r="E84" s="78"/>
      <c r="F84" s="78"/>
      <c r="G84" s="79"/>
      <c r="H84" s="80"/>
      <c r="I84" s="80"/>
      <c r="J84" s="80"/>
      <c r="K84" s="80"/>
      <c r="L84" s="81"/>
      <c r="M84" s="80"/>
      <c r="N84" s="81"/>
      <c r="P84" t="s">
        <v>21</v>
      </c>
    </row>
    <row r="85" spans="2:16" ht="27.6" x14ac:dyDescent="0.3">
      <c r="B85" s="76" t="s">
        <v>4688</v>
      </c>
      <c r="C85" s="76"/>
      <c r="D85" s="77" t="s">
        <v>4689</v>
      </c>
      <c r="E85" s="78"/>
      <c r="F85" s="78" t="s">
        <v>4690</v>
      </c>
      <c r="G85" s="79"/>
      <c r="H85" s="80"/>
      <c r="I85" s="80">
        <v>667605.19999999995</v>
      </c>
      <c r="J85" s="80">
        <v>557749.82849999995</v>
      </c>
      <c r="K85" s="80">
        <v>0</v>
      </c>
      <c r="L85" s="81">
        <v>0.15</v>
      </c>
      <c r="M85" s="80">
        <v>1409158.2830000001</v>
      </c>
      <c r="N85" s="81">
        <v>0.97699999999999998</v>
      </c>
      <c r="P85" t="s">
        <v>21</v>
      </c>
    </row>
    <row r="86" spans="2:16" x14ac:dyDescent="0.3">
      <c r="B86" s="76"/>
      <c r="C86" s="76"/>
      <c r="D86" s="77" t="s">
        <v>22</v>
      </c>
      <c r="E86" s="78" t="s">
        <v>23</v>
      </c>
      <c r="F86" s="78" t="s">
        <v>24</v>
      </c>
      <c r="G86" s="79">
        <v>1</v>
      </c>
      <c r="H86" s="80">
        <v>160105.20000000001</v>
      </c>
      <c r="I86" s="80">
        <v>160105.20000000001</v>
      </c>
      <c r="J86" s="80"/>
      <c r="K86" s="80"/>
      <c r="L86" s="81"/>
      <c r="M86" s="80"/>
      <c r="N86" s="81">
        <v>1</v>
      </c>
      <c r="P86" t="s">
        <v>21</v>
      </c>
    </row>
    <row r="87" spans="2:16" x14ac:dyDescent="0.3">
      <c r="B87" s="76"/>
      <c r="C87" s="76"/>
      <c r="D87" s="77" t="s">
        <v>6117</v>
      </c>
      <c r="E87" s="78" t="s">
        <v>32</v>
      </c>
      <c r="F87" s="78" t="s">
        <v>24</v>
      </c>
      <c r="G87" s="79">
        <v>1</v>
      </c>
      <c r="H87" s="80">
        <v>185000</v>
      </c>
      <c r="I87" s="80">
        <v>185000</v>
      </c>
      <c r="J87" s="80"/>
      <c r="K87" s="80"/>
      <c r="L87" s="81"/>
      <c r="M87" s="80"/>
      <c r="N87" s="81">
        <v>1</v>
      </c>
      <c r="P87" t="s">
        <v>21</v>
      </c>
    </row>
    <row r="88" spans="2:16" x14ac:dyDescent="0.3">
      <c r="B88" s="76"/>
      <c r="C88" s="76"/>
      <c r="D88" s="77" t="s">
        <v>51</v>
      </c>
      <c r="E88" s="78" t="s">
        <v>52</v>
      </c>
      <c r="F88" s="78" t="s">
        <v>24</v>
      </c>
      <c r="G88" s="79">
        <v>0.1</v>
      </c>
      <c r="H88" s="80">
        <v>200000</v>
      </c>
      <c r="I88" s="80">
        <v>20000</v>
      </c>
      <c r="J88" s="80"/>
      <c r="K88" s="80"/>
      <c r="L88" s="81"/>
      <c r="M88" s="80"/>
      <c r="N88" s="81">
        <v>1</v>
      </c>
      <c r="P88" t="s">
        <v>21</v>
      </c>
    </row>
    <row r="89" spans="2:16" x14ac:dyDescent="0.3">
      <c r="B89" s="76"/>
      <c r="C89" s="76"/>
      <c r="D89" s="77" t="s">
        <v>6149</v>
      </c>
      <c r="E89" s="78" t="s">
        <v>48</v>
      </c>
      <c r="F89" s="78" t="s">
        <v>24</v>
      </c>
      <c r="G89" s="79">
        <v>1.5</v>
      </c>
      <c r="H89" s="80">
        <v>185000</v>
      </c>
      <c r="I89" s="80">
        <v>277500</v>
      </c>
      <c r="J89" s="80"/>
      <c r="K89" s="80"/>
      <c r="L89" s="81"/>
      <c r="M89" s="80"/>
      <c r="N89" s="81">
        <v>1</v>
      </c>
      <c r="P89" t="s">
        <v>21</v>
      </c>
    </row>
    <row r="90" spans="2:16" x14ac:dyDescent="0.3">
      <c r="B90" s="76"/>
      <c r="C90" s="76"/>
      <c r="D90" s="77" t="s">
        <v>53</v>
      </c>
      <c r="E90" s="78" t="s">
        <v>54</v>
      </c>
      <c r="F90" s="78" t="s">
        <v>24</v>
      </c>
      <c r="G90" s="79">
        <v>0.1</v>
      </c>
      <c r="H90" s="80">
        <v>250000</v>
      </c>
      <c r="I90" s="80">
        <v>25000</v>
      </c>
      <c r="J90" s="80"/>
      <c r="K90" s="80"/>
      <c r="L90" s="81"/>
      <c r="M90" s="80"/>
      <c r="N90" s="81">
        <v>1</v>
      </c>
      <c r="P90" t="s">
        <v>21</v>
      </c>
    </row>
    <row r="91" spans="2:16" x14ac:dyDescent="0.3">
      <c r="B91" s="76"/>
      <c r="C91" s="76"/>
      <c r="D91" s="77" t="s">
        <v>6150</v>
      </c>
      <c r="E91" s="78" t="s">
        <v>625</v>
      </c>
      <c r="F91" s="78" t="s">
        <v>358</v>
      </c>
      <c r="G91" s="79">
        <v>0.35</v>
      </c>
      <c r="H91" s="80">
        <v>280000</v>
      </c>
      <c r="I91" s="80"/>
      <c r="J91" s="80">
        <v>98000</v>
      </c>
      <c r="K91" s="80"/>
      <c r="L91" s="81"/>
      <c r="M91" s="80"/>
      <c r="N91" s="81">
        <v>0.92</v>
      </c>
      <c r="P91" t="s">
        <v>21</v>
      </c>
    </row>
    <row r="92" spans="2:16" x14ac:dyDescent="0.3">
      <c r="B92" s="76"/>
      <c r="C92" s="76"/>
      <c r="D92" s="77" t="s">
        <v>6151</v>
      </c>
      <c r="E92" s="78" t="s">
        <v>262</v>
      </c>
      <c r="F92" s="78" t="s">
        <v>205</v>
      </c>
      <c r="G92" s="79">
        <v>7.6999999999999999E-2</v>
      </c>
      <c r="H92" s="80">
        <v>2500000</v>
      </c>
      <c r="I92" s="80"/>
      <c r="J92" s="80">
        <v>192500</v>
      </c>
      <c r="K92" s="80"/>
      <c r="L92" s="81"/>
      <c r="M92" s="80"/>
      <c r="N92" s="81">
        <v>0.99</v>
      </c>
      <c r="P92" t="s">
        <v>21</v>
      </c>
    </row>
    <row r="93" spans="2:16" x14ac:dyDescent="0.3">
      <c r="B93" s="76"/>
      <c r="C93" s="76"/>
      <c r="D93" s="77" t="s">
        <v>6152</v>
      </c>
      <c r="E93" s="78" t="s">
        <v>3987</v>
      </c>
      <c r="F93" s="78" t="s">
        <v>225</v>
      </c>
      <c r="G93" s="79">
        <v>5.8</v>
      </c>
      <c r="H93" s="80">
        <v>2974.1083680000002</v>
      </c>
      <c r="I93" s="80"/>
      <c r="J93" s="80">
        <v>17249.828529999999</v>
      </c>
      <c r="K93" s="80"/>
      <c r="L93" s="81"/>
      <c r="M93" s="80"/>
      <c r="N93" s="81">
        <v>0.98</v>
      </c>
      <c r="P93" t="s">
        <v>21</v>
      </c>
    </row>
    <row r="94" spans="2:16" x14ac:dyDescent="0.3">
      <c r="B94" s="76"/>
      <c r="C94" s="76"/>
      <c r="D94" s="77" t="s">
        <v>6153</v>
      </c>
      <c r="E94" s="78" t="s">
        <v>3214</v>
      </c>
      <c r="F94" s="78" t="s">
        <v>225</v>
      </c>
      <c r="G94" s="79">
        <v>1.25</v>
      </c>
      <c r="H94" s="80">
        <v>28000</v>
      </c>
      <c r="I94" s="80"/>
      <c r="J94" s="80">
        <v>35000</v>
      </c>
      <c r="K94" s="80"/>
      <c r="L94" s="81"/>
      <c r="M94" s="80"/>
      <c r="N94" s="81">
        <v>0.94</v>
      </c>
      <c r="P94" t="s">
        <v>21</v>
      </c>
    </row>
    <row r="95" spans="2:16" x14ac:dyDescent="0.3">
      <c r="B95" s="76"/>
      <c r="C95" s="76"/>
      <c r="D95" s="77" t="s">
        <v>6154</v>
      </c>
      <c r="E95" s="78" t="s">
        <v>856</v>
      </c>
      <c r="F95" s="78" t="s">
        <v>225</v>
      </c>
      <c r="G95" s="79">
        <v>2.5</v>
      </c>
      <c r="H95" s="80">
        <v>86000</v>
      </c>
      <c r="I95" s="80"/>
      <c r="J95" s="80">
        <v>215000</v>
      </c>
      <c r="K95" s="80"/>
      <c r="L95" s="81"/>
      <c r="M95" s="80"/>
      <c r="N95" s="81">
        <v>0.94</v>
      </c>
      <c r="P95" t="s">
        <v>21</v>
      </c>
    </row>
    <row r="96" spans="2:16" ht="69" x14ac:dyDescent="0.3">
      <c r="B96" s="76"/>
      <c r="C96" s="76"/>
      <c r="D96" s="77" t="s">
        <v>6155</v>
      </c>
      <c r="E96" s="78"/>
      <c r="F96" s="78"/>
      <c r="G96" s="79"/>
      <c r="H96" s="80"/>
      <c r="I96" s="80"/>
      <c r="J96" s="80"/>
      <c r="K96" s="80"/>
      <c r="L96" s="81"/>
      <c r="M96" s="80"/>
      <c r="N96" s="81"/>
      <c r="P96" t="s">
        <v>21</v>
      </c>
    </row>
    <row r="97" spans="2:16" x14ac:dyDescent="0.3">
      <c r="B97" s="76"/>
      <c r="C97" s="76"/>
      <c r="D97" s="77" t="s">
        <v>6156</v>
      </c>
      <c r="E97" s="78"/>
      <c r="F97" s="78"/>
      <c r="G97" s="79"/>
      <c r="H97" s="80"/>
      <c r="I97" s="80"/>
      <c r="J97" s="80"/>
      <c r="K97" s="80"/>
      <c r="L97" s="81"/>
      <c r="M97" s="80"/>
      <c r="N97" s="81"/>
      <c r="P97" t="s">
        <v>21</v>
      </c>
    </row>
    <row r="98" spans="2:16" ht="27.6" x14ac:dyDescent="0.3">
      <c r="B98" s="76" t="s">
        <v>6157</v>
      </c>
      <c r="C98" s="76"/>
      <c r="D98" s="77" t="s">
        <v>6158</v>
      </c>
      <c r="E98" s="78"/>
      <c r="F98" s="78" t="s">
        <v>4690</v>
      </c>
      <c r="G98" s="79"/>
      <c r="H98" s="80"/>
      <c r="I98" s="80">
        <v>297578.90000000002</v>
      </c>
      <c r="J98" s="80">
        <v>272720</v>
      </c>
      <c r="K98" s="80">
        <v>0</v>
      </c>
      <c r="L98" s="81">
        <v>0.15</v>
      </c>
      <c r="M98" s="80">
        <v>655843.73499999999</v>
      </c>
      <c r="N98" s="81">
        <v>0.96</v>
      </c>
      <c r="P98" t="s">
        <v>21</v>
      </c>
    </row>
    <row r="99" spans="2:16" x14ac:dyDescent="0.3">
      <c r="B99" s="76"/>
      <c r="C99" s="76"/>
      <c r="D99" s="77" t="s">
        <v>22</v>
      </c>
      <c r="E99" s="78" t="s">
        <v>23</v>
      </c>
      <c r="F99" s="78" t="s">
        <v>24</v>
      </c>
      <c r="G99" s="79">
        <v>0.75</v>
      </c>
      <c r="H99" s="80">
        <v>160105.20000000001</v>
      </c>
      <c r="I99" s="80">
        <v>120078.9</v>
      </c>
      <c r="J99" s="80"/>
      <c r="K99" s="80"/>
      <c r="L99" s="81"/>
      <c r="M99" s="80"/>
      <c r="N99" s="81">
        <v>1</v>
      </c>
      <c r="P99" t="s">
        <v>21</v>
      </c>
    </row>
    <row r="100" spans="2:16" x14ac:dyDescent="0.3">
      <c r="B100" s="76"/>
      <c r="C100" s="76"/>
      <c r="D100" s="77" t="s">
        <v>6117</v>
      </c>
      <c r="E100" s="78" t="s">
        <v>32</v>
      </c>
      <c r="F100" s="78" t="s">
        <v>24</v>
      </c>
      <c r="G100" s="79">
        <v>0.75</v>
      </c>
      <c r="H100" s="80">
        <v>185000</v>
      </c>
      <c r="I100" s="80">
        <v>138750</v>
      </c>
      <c r="J100" s="80"/>
      <c r="K100" s="80"/>
      <c r="L100" s="81"/>
      <c r="M100" s="80"/>
      <c r="N100" s="81">
        <v>1</v>
      </c>
      <c r="P100" t="s">
        <v>21</v>
      </c>
    </row>
    <row r="101" spans="2:16" x14ac:dyDescent="0.3">
      <c r="B101" s="76"/>
      <c r="C101" s="76"/>
      <c r="D101" s="77" t="s">
        <v>51</v>
      </c>
      <c r="E101" s="78" t="s">
        <v>52</v>
      </c>
      <c r="F101" s="78" t="s">
        <v>24</v>
      </c>
      <c r="G101" s="79">
        <v>0.1</v>
      </c>
      <c r="H101" s="80">
        <v>200000</v>
      </c>
      <c r="I101" s="80">
        <v>20000</v>
      </c>
      <c r="J101" s="80"/>
      <c r="K101" s="80"/>
      <c r="L101" s="81"/>
      <c r="M101" s="80"/>
      <c r="N101" s="81">
        <v>1</v>
      </c>
      <c r="P101" t="s">
        <v>21</v>
      </c>
    </row>
    <row r="102" spans="2:16" x14ac:dyDescent="0.3">
      <c r="B102" s="76"/>
      <c r="C102" s="76"/>
      <c r="D102" s="77" t="s">
        <v>53</v>
      </c>
      <c r="E102" s="78" t="s">
        <v>54</v>
      </c>
      <c r="F102" s="78" t="s">
        <v>24</v>
      </c>
      <c r="G102" s="79">
        <v>7.4999999999999997E-2</v>
      </c>
      <c r="H102" s="80">
        <v>250000</v>
      </c>
      <c r="I102" s="80">
        <v>18750</v>
      </c>
      <c r="J102" s="80"/>
      <c r="K102" s="80"/>
      <c r="L102" s="81"/>
      <c r="M102" s="80"/>
      <c r="N102" s="81">
        <v>1</v>
      </c>
      <c r="P102" t="s">
        <v>21</v>
      </c>
    </row>
    <row r="103" spans="2:16" x14ac:dyDescent="0.3">
      <c r="B103" s="76"/>
      <c r="C103" s="76"/>
      <c r="D103" s="77" t="s">
        <v>6159</v>
      </c>
      <c r="E103" s="78" t="s">
        <v>643</v>
      </c>
      <c r="F103" s="78" t="s">
        <v>358</v>
      </c>
      <c r="G103" s="79">
        <v>0.18</v>
      </c>
      <c r="H103" s="80">
        <v>104000</v>
      </c>
      <c r="I103" s="80"/>
      <c r="J103" s="80">
        <v>18720</v>
      </c>
      <c r="K103" s="80"/>
      <c r="L103" s="81"/>
      <c r="M103" s="80"/>
      <c r="N103" s="81">
        <v>0.91</v>
      </c>
      <c r="P103" t="s">
        <v>21</v>
      </c>
    </row>
    <row r="104" spans="2:16" x14ac:dyDescent="0.3">
      <c r="B104" s="76"/>
      <c r="C104" s="76"/>
      <c r="D104" s="77" t="s">
        <v>6160</v>
      </c>
      <c r="E104" s="78" t="s">
        <v>280</v>
      </c>
      <c r="F104" s="78" t="s">
        <v>205</v>
      </c>
      <c r="G104" s="79">
        <v>2.1000000000000001E-2</v>
      </c>
      <c r="H104" s="80">
        <v>2000000</v>
      </c>
      <c r="I104" s="80"/>
      <c r="J104" s="80">
        <v>42000</v>
      </c>
      <c r="K104" s="80"/>
      <c r="L104" s="81"/>
      <c r="M104" s="80"/>
      <c r="N104" s="81">
        <v>0.95</v>
      </c>
      <c r="P104" t="s">
        <v>21</v>
      </c>
    </row>
    <row r="105" spans="2:16" x14ac:dyDescent="0.3">
      <c r="B105" s="76"/>
      <c r="C105" s="76"/>
      <c r="D105" s="77" t="s">
        <v>6161</v>
      </c>
      <c r="E105" s="78"/>
      <c r="F105" s="78" t="s">
        <v>225</v>
      </c>
      <c r="G105" s="79">
        <v>0.1</v>
      </c>
      <c r="H105" s="80"/>
      <c r="I105" s="80"/>
      <c r="J105" s="80"/>
      <c r="K105" s="80"/>
      <c r="L105" s="81"/>
      <c r="M105" s="80"/>
      <c r="N105" s="81"/>
      <c r="P105" t="s">
        <v>21</v>
      </c>
    </row>
    <row r="106" spans="2:16" x14ac:dyDescent="0.3">
      <c r="B106" s="76"/>
      <c r="C106" s="76"/>
      <c r="D106" s="77" t="s">
        <v>6162</v>
      </c>
      <c r="E106" s="78" t="s">
        <v>6163</v>
      </c>
      <c r="F106" s="78" t="s">
        <v>106</v>
      </c>
      <c r="G106" s="79">
        <v>0.48</v>
      </c>
      <c r="H106" s="80">
        <v>100000</v>
      </c>
      <c r="I106" s="80"/>
      <c r="J106" s="80">
        <v>48000</v>
      </c>
      <c r="K106" s="80"/>
      <c r="L106" s="81"/>
      <c r="M106" s="80"/>
      <c r="N106" s="81">
        <v>0.9</v>
      </c>
      <c r="P106" t="s">
        <v>21</v>
      </c>
    </row>
    <row r="107" spans="2:16" x14ac:dyDescent="0.3">
      <c r="B107" s="76"/>
      <c r="C107" s="76"/>
      <c r="D107" s="77" t="s">
        <v>6153</v>
      </c>
      <c r="E107" s="78" t="s">
        <v>3214</v>
      </c>
      <c r="F107" s="78" t="s">
        <v>225</v>
      </c>
      <c r="G107" s="79">
        <v>1.25</v>
      </c>
      <c r="H107" s="80">
        <v>28000</v>
      </c>
      <c r="I107" s="80"/>
      <c r="J107" s="80">
        <v>35000</v>
      </c>
      <c r="K107" s="80"/>
      <c r="L107" s="81"/>
      <c r="M107" s="80"/>
      <c r="N107" s="81">
        <v>0.94</v>
      </c>
      <c r="P107" t="s">
        <v>21</v>
      </c>
    </row>
    <row r="108" spans="2:16" x14ac:dyDescent="0.3">
      <c r="B108" s="76"/>
      <c r="C108" s="76"/>
      <c r="D108" s="77" t="s">
        <v>6154</v>
      </c>
      <c r="E108" s="78" t="s">
        <v>856</v>
      </c>
      <c r="F108" s="78" t="s">
        <v>225</v>
      </c>
      <c r="G108" s="79">
        <v>1.5</v>
      </c>
      <c r="H108" s="80">
        <v>86000</v>
      </c>
      <c r="I108" s="80"/>
      <c r="J108" s="80">
        <v>129000</v>
      </c>
      <c r="K108" s="80"/>
      <c r="L108" s="81"/>
      <c r="M108" s="80"/>
      <c r="N108" s="81">
        <v>0.94</v>
      </c>
      <c r="P108" t="s">
        <v>21</v>
      </c>
    </row>
    <row r="109" spans="2:16" ht="41.4" x14ac:dyDescent="0.3">
      <c r="B109" s="76"/>
      <c r="C109" s="76"/>
      <c r="D109" s="77" t="s">
        <v>6164</v>
      </c>
      <c r="E109" s="78"/>
      <c r="F109" s="78"/>
      <c r="G109" s="79"/>
      <c r="H109" s="80"/>
      <c r="I109" s="80"/>
      <c r="J109" s="80"/>
      <c r="K109" s="80"/>
      <c r="L109" s="81"/>
      <c r="M109" s="80"/>
      <c r="N109" s="81"/>
      <c r="P109" t="s">
        <v>21</v>
      </c>
    </row>
    <row r="110" spans="2:16" x14ac:dyDescent="0.3">
      <c r="B110" s="76"/>
      <c r="C110" s="76"/>
      <c r="D110" s="77" t="s">
        <v>6165</v>
      </c>
      <c r="E110" s="78"/>
      <c r="F110" s="78"/>
      <c r="G110" s="79"/>
      <c r="H110" s="80"/>
      <c r="I110" s="80"/>
      <c r="J110" s="80"/>
      <c r="K110" s="80"/>
      <c r="L110" s="81"/>
      <c r="M110" s="80"/>
      <c r="N110" s="81"/>
      <c r="P110" t="s">
        <v>21</v>
      </c>
    </row>
    <row r="111" spans="2:16" ht="27.6" x14ac:dyDescent="0.3">
      <c r="B111" s="76" t="s">
        <v>6166</v>
      </c>
      <c r="C111" s="76"/>
      <c r="D111" s="77" t="s">
        <v>6167</v>
      </c>
      <c r="E111" s="78"/>
      <c r="F111" s="78" t="s">
        <v>106</v>
      </c>
      <c r="G111" s="79"/>
      <c r="H111" s="80"/>
      <c r="I111" s="80">
        <v>960210.4</v>
      </c>
      <c r="J111" s="80">
        <v>1082609.088</v>
      </c>
      <c r="K111" s="80">
        <v>0</v>
      </c>
      <c r="L111" s="81">
        <v>0.15</v>
      </c>
      <c r="M111" s="80">
        <v>2349242.412</v>
      </c>
      <c r="N111" s="81">
        <v>0.96529411759999995</v>
      </c>
      <c r="P111" t="s">
        <v>21</v>
      </c>
    </row>
    <row r="112" spans="2:16" x14ac:dyDescent="0.3">
      <c r="B112" s="76"/>
      <c r="C112" s="76"/>
      <c r="D112" s="77" t="s">
        <v>22</v>
      </c>
      <c r="E112" s="78" t="s">
        <v>23</v>
      </c>
      <c r="F112" s="78" t="s">
        <v>24</v>
      </c>
      <c r="G112" s="79">
        <v>2</v>
      </c>
      <c r="H112" s="80">
        <v>160105.20000000001</v>
      </c>
      <c r="I112" s="80">
        <v>320210.40000000002</v>
      </c>
      <c r="J112" s="80"/>
      <c r="K112" s="80"/>
      <c r="L112" s="81"/>
      <c r="M112" s="80"/>
      <c r="N112" s="81">
        <v>1</v>
      </c>
      <c r="P112" t="s">
        <v>21</v>
      </c>
    </row>
    <row r="113" spans="2:16" x14ac:dyDescent="0.3">
      <c r="B113" s="76"/>
      <c r="C113" s="76"/>
      <c r="D113" s="77" t="s">
        <v>6117</v>
      </c>
      <c r="E113" s="78" t="s">
        <v>32</v>
      </c>
      <c r="F113" s="78" t="s">
        <v>24</v>
      </c>
      <c r="G113" s="79">
        <v>2</v>
      </c>
      <c r="H113" s="80">
        <v>185000</v>
      </c>
      <c r="I113" s="80">
        <v>370000</v>
      </c>
      <c r="J113" s="80"/>
      <c r="K113" s="80"/>
      <c r="L113" s="81"/>
      <c r="M113" s="80"/>
      <c r="N113" s="81">
        <v>1</v>
      </c>
      <c r="P113" t="s">
        <v>21</v>
      </c>
    </row>
    <row r="114" spans="2:16" x14ac:dyDescent="0.3">
      <c r="B114" s="76"/>
      <c r="C114" s="76"/>
      <c r="D114" s="77" t="s">
        <v>6118</v>
      </c>
      <c r="E114" s="78" t="s">
        <v>29</v>
      </c>
      <c r="F114" s="78" t="s">
        <v>24</v>
      </c>
      <c r="G114" s="79">
        <v>1</v>
      </c>
      <c r="H114" s="80">
        <v>185000</v>
      </c>
      <c r="I114" s="80">
        <v>185000</v>
      </c>
      <c r="J114" s="80"/>
      <c r="K114" s="80"/>
      <c r="L114" s="81"/>
      <c r="M114" s="80"/>
      <c r="N114" s="81">
        <v>1</v>
      </c>
      <c r="P114" t="s">
        <v>21</v>
      </c>
    </row>
    <row r="115" spans="2:16" x14ac:dyDescent="0.3">
      <c r="B115" s="76"/>
      <c r="C115" s="76"/>
      <c r="D115" s="77" t="s">
        <v>51</v>
      </c>
      <c r="E115" s="78" t="s">
        <v>52</v>
      </c>
      <c r="F115" s="78" t="s">
        <v>24</v>
      </c>
      <c r="G115" s="79">
        <v>0.3</v>
      </c>
      <c r="H115" s="80">
        <v>200000</v>
      </c>
      <c r="I115" s="80">
        <v>60000</v>
      </c>
      <c r="J115" s="80"/>
      <c r="K115" s="80"/>
      <c r="L115" s="81"/>
      <c r="M115" s="80"/>
      <c r="N115" s="81">
        <v>1</v>
      </c>
      <c r="P115" t="s">
        <v>21</v>
      </c>
    </row>
    <row r="116" spans="2:16" x14ac:dyDescent="0.3">
      <c r="B116" s="76"/>
      <c r="C116" s="76"/>
      <c r="D116" s="77" t="s">
        <v>53</v>
      </c>
      <c r="E116" s="78" t="s">
        <v>54</v>
      </c>
      <c r="F116" s="78" t="s">
        <v>24</v>
      </c>
      <c r="G116" s="79">
        <v>0.1</v>
      </c>
      <c r="H116" s="80">
        <v>250000</v>
      </c>
      <c r="I116" s="80">
        <v>25000</v>
      </c>
      <c r="J116" s="80"/>
      <c r="K116" s="80"/>
      <c r="L116" s="81"/>
      <c r="M116" s="80"/>
      <c r="N116" s="81">
        <v>1</v>
      </c>
      <c r="P116" t="s">
        <v>21</v>
      </c>
    </row>
    <row r="117" spans="2:16" x14ac:dyDescent="0.3">
      <c r="B117" s="76"/>
      <c r="C117" s="76"/>
      <c r="D117" s="77" t="s">
        <v>6168</v>
      </c>
      <c r="E117" s="78" t="s">
        <v>296</v>
      </c>
      <c r="F117" s="78" t="s">
        <v>355</v>
      </c>
      <c r="G117" s="79">
        <v>1.25</v>
      </c>
      <c r="H117" s="80">
        <v>174358.97440000001</v>
      </c>
      <c r="I117" s="80"/>
      <c r="J117" s="80">
        <v>217948.71789999999</v>
      </c>
      <c r="K117" s="80"/>
      <c r="L117" s="81"/>
      <c r="M117" s="80"/>
      <c r="N117" s="81">
        <v>0.97</v>
      </c>
      <c r="P117" t="s">
        <v>21</v>
      </c>
    </row>
    <row r="118" spans="2:16" x14ac:dyDescent="0.3">
      <c r="B118" s="76"/>
      <c r="C118" s="76"/>
      <c r="D118" s="77" t="s">
        <v>6169</v>
      </c>
      <c r="E118" s="78" t="s">
        <v>262</v>
      </c>
      <c r="F118" s="78" t="s">
        <v>205</v>
      </c>
      <c r="G118" s="79">
        <v>0.18</v>
      </c>
      <c r="H118" s="80">
        <v>2500000</v>
      </c>
      <c r="I118" s="80"/>
      <c r="J118" s="80">
        <v>450000</v>
      </c>
      <c r="K118" s="80"/>
      <c r="L118" s="81"/>
      <c r="M118" s="80"/>
      <c r="N118" s="81">
        <v>0.99</v>
      </c>
      <c r="P118" t="s">
        <v>21</v>
      </c>
    </row>
    <row r="119" spans="2:16" x14ac:dyDescent="0.3">
      <c r="B119" s="76"/>
      <c r="C119" s="76"/>
      <c r="D119" s="77" t="s">
        <v>6170</v>
      </c>
      <c r="E119" s="78" t="s">
        <v>3214</v>
      </c>
      <c r="F119" s="78" t="s">
        <v>225</v>
      </c>
      <c r="G119" s="79">
        <v>0.08</v>
      </c>
      <c r="H119" s="80">
        <v>28000</v>
      </c>
      <c r="I119" s="80"/>
      <c r="J119" s="80">
        <v>2240</v>
      </c>
      <c r="K119" s="80"/>
      <c r="L119" s="81"/>
      <c r="M119" s="80"/>
      <c r="N119" s="81">
        <v>0.94</v>
      </c>
      <c r="P119" t="s">
        <v>21</v>
      </c>
    </row>
    <row r="120" spans="2:16" x14ac:dyDescent="0.3">
      <c r="B120" s="76"/>
      <c r="C120" s="76"/>
      <c r="D120" s="77" t="s">
        <v>3686</v>
      </c>
      <c r="E120" s="78" t="s">
        <v>3704</v>
      </c>
      <c r="F120" s="78" t="s">
        <v>225</v>
      </c>
      <c r="G120" s="79">
        <v>1.1000000000000001</v>
      </c>
      <c r="H120" s="80">
        <v>177000</v>
      </c>
      <c r="I120" s="80"/>
      <c r="J120" s="80">
        <v>194700</v>
      </c>
      <c r="K120" s="80"/>
      <c r="L120" s="81"/>
      <c r="M120" s="80"/>
      <c r="N120" s="81">
        <v>0.97</v>
      </c>
      <c r="P120" t="s">
        <v>21</v>
      </c>
    </row>
    <row r="121" spans="2:16" x14ac:dyDescent="0.3">
      <c r="B121" s="76"/>
      <c r="C121" s="76"/>
      <c r="D121" s="77" t="s">
        <v>6122</v>
      </c>
      <c r="E121" s="78" t="s">
        <v>319</v>
      </c>
      <c r="F121" s="78" t="s">
        <v>225</v>
      </c>
      <c r="G121" s="79">
        <v>35</v>
      </c>
      <c r="H121" s="80">
        <v>1310</v>
      </c>
      <c r="I121" s="80"/>
      <c r="J121" s="80">
        <v>45850</v>
      </c>
      <c r="K121" s="80"/>
      <c r="L121" s="81"/>
      <c r="M121" s="80"/>
      <c r="N121" s="81">
        <v>0.96</v>
      </c>
      <c r="P121" t="s">
        <v>21</v>
      </c>
    </row>
    <row r="122" spans="2:16" x14ac:dyDescent="0.3">
      <c r="B122" s="76"/>
      <c r="C122" s="76"/>
      <c r="D122" s="77" t="s">
        <v>6171</v>
      </c>
      <c r="E122" s="78" t="s">
        <v>227</v>
      </c>
      <c r="F122" s="78" t="s">
        <v>205</v>
      </c>
      <c r="G122" s="79">
        <v>0.15</v>
      </c>
      <c r="H122" s="80">
        <v>220000</v>
      </c>
      <c r="I122" s="80"/>
      <c r="J122" s="80">
        <v>33000</v>
      </c>
      <c r="K122" s="80"/>
      <c r="L122" s="81"/>
      <c r="M122" s="80"/>
      <c r="N122" s="81">
        <v>0.93</v>
      </c>
      <c r="P122" t="s">
        <v>21</v>
      </c>
    </row>
    <row r="123" spans="2:16" x14ac:dyDescent="0.3">
      <c r="B123" s="76"/>
      <c r="C123" s="76"/>
      <c r="D123" s="77" t="s">
        <v>6146</v>
      </c>
      <c r="E123" s="78" t="s">
        <v>222</v>
      </c>
      <c r="F123" s="78" t="s">
        <v>205</v>
      </c>
      <c r="G123" s="79">
        <v>0.1</v>
      </c>
      <c r="H123" s="80">
        <v>500000</v>
      </c>
      <c r="I123" s="80"/>
      <c r="J123" s="80">
        <v>50000</v>
      </c>
      <c r="K123" s="80"/>
      <c r="L123" s="81"/>
      <c r="M123" s="80"/>
      <c r="N123" s="81">
        <v>1</v>
      </c>
      <c r="P123" t="s">
        <v>21</v>
      </c>
    </row>
    <row r="124" spans="2:16" x14ac:dyDescent="0.3">
      <c r="B124" s="76"/>
      <c r="C124" s="76"/>
      <c r="D124" s="77" t="s">
        <v>6172</v>
      </c>
      <c r="E124" s="78"/>
      <c r="F124" s="78" t="s">
        <v>205</v>
      </c>
      <c r="G124" s="79">
        <v>0.15</v>
      </c>
      <c r="H124" s="80"/>
      <c r="I124" s="80"/>
      <c r="J124" s="80"/>
      <c r="K124" s="80"/>
      <c r="L124" s="81"/>
      <c r="M124" s="80"/>
      <c r="N124" s="81"/>
      <c r="P124" t="s">
        <v>21</v>
      </c>
    </row>
    <row r="125" spans="2:16" x14ac:dyDescent="0.3">
      <c r="B125" s="76"/>
      <c r="C125" s="76"/>
      <c r="D125" s="77" t="s">
        <v>6173</v>
      </c>
      <c r="E125" s="78" t="s">
        <v>98</v>
      </c>
      <c r="F125" s="78" t="s">
        <v>585</v>
      </c>
      <c r="G125" s="79">
        <v>30</v>
      </c>
      <c r="H125" s="80">
        <v>1100</v>
      </c>
      <c r="I125" s="80"/>
      <c r="J125" s="80">
        <v>33000</v>
      </c>
      <c r="K125" s="80"/>
      <c r="L125" s="81"/>
      <c r="M125" s="80"/>
      <c r="N125" s="81">
        <v>0.94</v>
      </c>
      <c r="P125" t="s">
        <v>21</v>
      </c>
    </row>
    <row r="126" spans="2:16" x14ac:dyDescent="0.3">
      <c r="B126" s="76"/>
      <c r="C126" s="76"/>
      <c r="D126" s="77" t="s">
        <v>6174</v>
      </c>
      <c r="E126" s="78" t="s">
        <v>360</v>
      </c>
      <c r="F126" s="78" t="s">
        <v>358</v>
      </c>
      <c r="G126" s="79">
        <v>0.25</v>
      </c>
      <c r="H126" s="80">
        <v>40000</v>
      </c>
      <c r="I126" s="80"/>
      <c r="J126" s="80">
        <v>10000</v>
      </c>
      <c r="K126" s="80"/>
      <c r="L126" s="81"/>
      <c r="M126" s="80"/>
      <c r="N126" s="81">
        <v>0.93</v>
      </c>
      <c r="P126" t="s">
        <v>21</v>
      </c>
    </row>
    <row r="127" spans="2:16" x14ac:dyDescent="0.3">
      <c r="B127" s="76"/>
      <c r="C127" s="76"/>
      <c r="D127" s="77" t="s">
        <v>6175</v>
      </c>
      <c r="E127" s="78"/>
      <c r="F127" s="78" t="s">
        <v>4690</v>
      </c>
      <c r="G127" s="79">
        <v>0.2</v>
      </c>
      <c r="H127" s="80"/>
      <c r="I127" s="80"/>
      <c r="J127" s="80"/>
      <c r="K127" s="80"/>
      <c r="L127" s="81"/>
      <c r="M127" s="80"/>
      <c r="N127" s="81"/>
      <c r="P127" t="s">
        <v>21</v>
      </c>
    </row>
    <row r="128" spans="2:16" x14ac:dyDescent="0.3">
      <c r="B128" s="76"/>
      <c r="C128" s="76"/>
      <c r="D128" s="77" t="s">
        <v>6176</v>
      </c>
      <c r="E128" s="78" t="s">
        <v>2881</v>
      </c>
      <c r="F128" s="78" t="s">
        <v>106</v>
      </c>
      <c r="G128" s="79">
        <v>0.08</v>
      </c>
      <c r="H128" s="80">
        <v>179629.62959999999</v>
      </c>
      <c r="I128" s="80"/>
      <c r="J128" s="80">
        <v>14370.370370000001</v>
      </c>
      <c r="K128" s="80"/>
      <c r="L128" s="81"/>
      <c r="M128" s="80"/>
      <c r="N128" s="81">
        <v>0.91</v>
      </c>
      <c r="P128" t="s">
        <v>21</v>
      </c>
    </row>
    <row r="129" spans="2:16" x14ac:dyDescent="0.3">
      <c r="B129" s="76"/>
      <c r="C129" s="76"/>
      <c r="D129" s="77" t="s">
        <v>6177</v>
      </c>
      <c r="E129" s="78" t="s">
        <v>2993</v>
      </c>
      <c r="F129" s="78" t="s">
        <v>4690</v>
      </c>
      <c r="G129" s="79">
        <v>0.15</v>
      </c>
      <c r="H129" s="80">
        <v>164000</v>
      </c>
      <c r="I129" s="80"/>
      <c r="J129" s="80">
        <v>24600</v>
      </c>
      <c r="K129" s="80"/>
      <c r="L129" s="81"/>
      <c r="M129" s="80"/>
      <c r="N129" s="81">
        <v>0.92</v>
      </c>
      <c r="P129" t="s">
        <v>21</v>
      </c>
    </row>
    <row r="130" spans="2:16" x14ac:dyDescent="0.3">
      <c r="B130" s="76"/>
      <c r="C130" s="76"/>
      <c r="D130" s="77" t="s">
        <v>6178</v>
      </c>
      <c r="E130" s="78" t="s">
        <v>698</v>
      </c>
      <c r="F130" s="78" t="s">
        <v>358</v>
      </c>
      <c r="G130" s="79">
        <v>0.06</v>
      </c>
      <c r="H130" s="80">
        <v>115000</v>
      </c>
      <c r="I130" s="80"/>
      <c r="J130" s="80">
        <v>6900</v>
      </c>
      <c r="K130" s="80"/>
      <c r="L130" s="81"/>
      <c r="M130" s="80"/>
      <c r="N130" s="81">
        <v>0.95</v>
      </c>
      <c r="P130" t="s">
        <v>21</v>
      </c>
    </row>
    <row r="131" spans="2:16" x14ac:dyDescent="0.3">
      <c r="B131" s="76"/>
      <c r="C131" s="76"/>
      <c r="D131" s="77" t="s">
        <v>6179</v>
      </c>
      <c r="E131" s="78"/>
      <c r="F131" s="78"/>
      <c r="G131" s="79"/>
      <c r="H131" s="80"/>
      <c r="I131" s="80"/>
      <c r="J131" s="80"/>
      <c r="K131" s="80"/>
      <c r="L131" s="81"/>
      <c r="M131" s="80"/>
      <c r="N131" s="81"/>
      <c r="P131" t="s">
        <v>21</v>
      </c>
    </row>
    <row r="132" spans="2:16" x14ac:dyDescent="0.3">
      <c r="B132" s="76" t="s">
        <v>6180</v>
      </c>
      <c r="C132" s="76"/>
      <c r="D132" s="77" t="s">
        <v>6181</v>
      </c>
      <c r="E132" s="78"/>
      <c r="F132" s="78" t="s">
        <v>106</v>
      </c>
      <c r="G132" s="79"/>
      <c r="H132" s="80"/>
      <c r="I132" s="80">
        <v>304126.24</v>
      </c>
      <c r="J132" s="80">
        <v>1430253.71</v>
      </c>
      <c r="K132" s="80">
        <v>0</v>
      </c>
      <c r="L132" s="81">
        <v>0.15</v>
      </c>
      <c r="M132" s="80">
        <v>1994536.942</v>
      </c>
      <c r="N132" s="81">
        <v>0.96399999999999997</v>
      </c>
      <c r="P132" t="s">
        <v>21</v>
      </c>
    </row>
    <row r="133" spans="2:16" x14ac:dyDescent="0.3">
      <c r="B133" s="76"/>
      <c r="C133" s="76"/>
      <c r="D133" s="77" t="s">
        <v>22</v>
      </c>
      <c r="E133" s="78" t="s">
        <v>23</v>
      </c>
      <c r="F133" s="78" t="s">
        <v>24</v>
      </c>
      <c r="G133" s="79">
        <v>1.2</v>
      </c>
      <c r="H133" s="80">
        <v>160105.20000000001</v>
      </c>
      <c r="I133" s="80">
        <v>192126.24</v>
      </c>
      <c r="J133" s="80"/>
      <c r="K133" s="80"/>
      <c r="L133" s="81"/>
      <c r="M133" s="80"/>
      <c r="N133" s="81">
        <v>1</v>
      </c>
      <c r="P133" t="s">
        <v>21</v>
      </c>
    </row>
    <row r="134" spans="2:16" x14ac:dyDescent="0.3">
      <c r="B134" s="76"/>
      <c r="C134" s="76"/>
      <c r="D134" s="77" t="s">
        <v>6118</v>
      </c>
      <c r="E134" s="78" t="s">
        <v>29</v>
      </c>
      <c r="F134" s="78" t="s">
        <v>24</v>
      </c>
      <c r="G134" s="79">
        <v>0.4</v>
      </c>
      <c r="H134" s="80">
        <v>185000</v>
      </c>
      <c r="I134" s="80">
        <v>74000</v>
      </c>
      <c r="J134" s="80"/>
      <c r="K134" s="80"/>
      <c r="L134" s="81"/>
      <c r="M134" s="80"/>
      <c r="N134" s="81">
        <v>1</v>
      </c>
      <c r="P134" t="s">
        <v>21</v>
      </c>
    </row>
    <row r="135" spans="2:16" x14ac:dyDescent="0.3">
      <c r="B135" s="76"/>
      <c r="C135" s="76"/>
      <c r="D135" s="77" t="s">
        <v>51</v>
      </c>
      <c r="E135" s="78" t="s">
        <v>52</v>
      </c>
      <c r="F135" s="78" t="s">
        <v>24</v>
      </c>
      <c r="G135" s="79">
        <v>0.04</v>
      </c>
      <c r="H135" s="80">
        <v>200000</v>
      </c>
      <c r="I135" s="80">
        <v>8000</v>
      </c>
      <c r="J135" s="80"/>
      <c r="K135" s="80"/>
      <c r="L135" s="81"/>
      <c r="M135" s="80"/>
      <c r="N135" s="81">
        <v>1</v>
      </c>
      <c r="P135" t="s">
        <v>21</v>
      </c>
    </row>
    <row r="136" spans="2:16" x14ac:dyDescent="0.3">
      <c r="B136" s="76"/>
      <c r="C136" s="76"/>
      <c r="D136" s="77" t="s">
        <v>53</v>
      </c>
      <c r="E136" s="78" t="s">
        <v>54</v>
      </c>
      <c r="F136" s="78" t="s">
        <v>24</v>
      </c>
      <c r="G136" s="79">
        <v>0.12</v>
      </c>
      <c r="H136" s="80">
        <v>250000</v>
      </c>
      <c r="I136" s="80">
        <v>30000</v>
      </c>
      <c r="J136" s="80"/>
      <c r="K136" s="80"/>
      <c r="L136" s="81"/>
      <c r="M136" s="80"/>
      <c r="N136" s="81">
        <v>1</v>
      </c>
      <c r="P136" t="s">
        <v>21</v>
      </c>
    </row>
    <row r="137" spans="2:16" x14ac:dyDescent="0.3">
      <c r="B137" s="76"/>
      <c r="C137" s="76"/>
      <c r="D137" s="77" t="s">
        <v>6182</v>
      </c>
      <c r="E137" s="78" t="s">
        <v>266</v>
      </c>
      <c r="F137" s="78" t="s">
        <v>205</v>
      </c>
      <c r="G137" s="79">
        <v>0.35</v>
      </c>
      <c r="H137" s="80">
        <v>2500000</v>
      </c>
      <c r="I137" s="80"/>
      <c r="J137" s="80">
        <v>875000</v>
      </c>
      <c r="K137" s="80"/>
      <c r="L137" s="81"/>
      <c r="M137" s="80"/>
      <c r="N137" s="81">
        <v>1</v>
      </c>
      <c r="P137" t="s">
        <v>21</v>
      </c>
    </row>
    <row r="138" spans="2:16" x14ac:dyDescent="0.3">
      <c r="B138" s="76"/>
      <c r="C138" s="76"/>
      <c r="D138" s="77" t="s">
        <v>6183</v>
      </c>
      <c r="E138" s="78" t="s">
        <v>734</v>
      </c>
      <c r="F138" s="78" t="s">
        <v>358</v>
      </c>
      <c r="G138" s="79">
        <v>1</v>
      </c>
      <c r="H138" s="80">
        <v>234000</v>
      </c>
      <c r="I138" s="80"/>
      <c r="J138" s="80">
        <v>234000</v>
      </c>
      <c r="K138" s="80"/>
      <c r="L138" s="81"/>
      <c r="M138" s="80"/>
      <c r="N138" s="81">
        <v>0.95</v>
      </c>
      <c r="P138" t="s">
        <v>21</v>
      </c>
    </row>
    <row r="139" spans="2:16" x14ac:dyDescent="0.3">
      <c r="B139" s="76"/>
      <c r="C139" s="76"/>
      <c r="D139" s="77" t="s">
        <v>6184</v>
      </c>
      <c r="E139" s="78" t="s">
        <v>6136</v>
      </c>
      <c r="F139" s="78" t="s">
        <v>205</v>
      </c>
      <c r="G139" s="79">
        <v>0.17</v>
      </c>
      <c r="H139" s="80">
        <v>1227139.47</v>
      </c>
      <c r="I139" s="80"/>
      <c r="J139" s="80">
        <v>208613.70989999999</v>
      </c>
      <c r="K139" s="80"/>
      <c r="L139" s="81"/>
      <c r="M139" s="80"/>
      <c r="N139" s="81">
        <v>0.92</v>
      </c>
      <c r="P139" t="s">
        <v>21</v>
      </c>
    </row>
    <row r="140" spans="2:16" x14ac:dyDescent="0.3">
      <c r="B140" s="76"/>
      <c r="C140" s="76"/>
      <c r="D140" s="77" t="s">
        <v>6185</v>
      </c>
      <c r="E140" s="78" t="s">
        <v>711</v>
      </c>
      <c r="F140" s="78" t="s">
        <v>358</v>
      </c>
      <c r="G140" s="79">
        <v>1.24</v>
      </c>
      <c r="H140" s="80">
        <v>56000</v>
      </c>
      <c r="I140" s="80"/>
      <c r="J140" s="80">
        <v>69440</v>
      </c>
      <c r="K140" s="80"/>
      <c r="L140" s="81"/>
      <c r="M140" s="80"/>
      <c r="N140" s="81">
        <v>0.91</v>
      </c>
      <c r="P140" t="s">
        <v>21</v>
      </c>
    </row>
    <row r="141" spans="2:16" x14ac:dyDescent="0.3">
      <c r="B141" s="76"/>
      <c r="C141" s="76"/>
      <c r="D141" s="77" t="s">
        <v>6186</v>
      </c>
      <c r="E141" s="78" t="s">
        <v>3222</v>
      </c>
      <c r="F141" s="78" t="s">
        <v>225</v>
      </c>
      <c r="G141" s="79">
        <v>0.75</v>
      </c>
      <c r="H141" s="80">
        <v>28000</v>
      </c>
      <c r="I141" s="80"/>
      <c r="J141" s="80">
        <v>21000</v>
      </c>
      <c r="K141" s="80"/>
      <c r="L141" s="81"/>
      <c r="M141" s="80"/>
      <c r="N141" s="81">
        <v>0.91</v>
      </c>
      <c r="P141" t="s">
        <v>21</v>
      </c>
    </row>
    <row r="142" spans="2:16" x14ac:dyDescent="0.3">
      <c r="B142" s="76"/>
      <c r="C142" s="76"/>
      <c r="D142" s="77" t="s">
        <v>6187</v>
      </c>
      <c r="E142" s="78" t="s">
        <v>357</v>
      </c>
      <c r="F142" s="78" t="s">
        <v>358</v>
      </c>
      <c r="G142" s="79">
        <v>0.3</v>
      </c>
      <c r="H142" s="80">
        <v>74000</v>
      </c>
      <c r="I142" s="80"/>
      <c r="J142" s="80">
        <v>22200</v>
      </c>
      <c r="K142" s="80"/>
      <c r="L142" s="81"/>
      <c r="M142" s="80"/>
      <c r="N142" s="81">
        <v>0.95</v>
      </c>
      <c r="P142" t="s">
        <v>21</v>
      </c>
    </row>
    <row r="143" spans="2:16" x14ac:dyDescent="0.3">
      <c r="B143" s="76"/>
      <c r="C143" s="76"/>
      <c r="D143" s="77" t="s">
        <v>6188</v>
      </c>
      <c r="E143" s="78"/>
      <c r="F143" s="78" t="s">
        <v>225</v>
      </c>
      <c r="G143" s="79">
        <v>0.1</v>
      </c>
      <c r="H143" s="80"/>
      <c r="I143" s="80"/>
      <c r="J143" s="80"/>
      <c r="K143" s="80"/>
      <c r="L143" s="81"/>
      <c r="M143" s="80"/>
      <c r="N143" s="81"/>
      <c r="P143" t="s">
        <v>21</v>
      </c>
    </row>
    <row r="144" spans="2:16" x14ac:dyDescent="0.3">
      <c r="B144" s="76"/>
      <c r="C144" s="76"/>
      <c r="D144" s="77" t="s">
        <v>6189</v>
      </c>
      <c r="E144" s="78"/>
      <c r="F144" s="78" t="s">
        <v>205</v>
      </c>
      <c r="G144" s="79">
        <v>0.15</v>
      </c>
      <c r="H144" s="80"/>
      <c r="I144" s="80"/>
      <c r="J144" s="80"/>
      <c r="K144" s="80"/>
      <c r="L144" s="81"/>
      <c r="M144" s="80"/>
      <c r="N144" s="81"/>
      <c r="P144" t="s">
        <v>21</v>
      </c>
    </row>
    <row r="145" spans="2:16" x14ac:dyDescent="0.3">
      <c r="B145" s="76"/>
      <c r="C145" s="76"/>
      <c r="D145" s="77" t="s">
        <v>6190</v>
      </c>
      <c r="E145" s="78"/>
      <c r="F145" s="78" t="s">
        <v>106</v>
      </c>
      <c r="G145" s="79">
        <v>0.1</v>
      </c>
      <c r="H145" s="80"/>
      <c r="I145" s="80"/>
      <c r="J145" s="80"/>
      <c r="K145" s="80"/>
      <c r="L145" s="81"/>
      <c r="M145" s="80"/>
      <c r="N145" s="81"/>
      <c r="P145" t="s">
        <v>21</v>
      </c>
    </row>
    <row r="146" spans="2:16" x14ac:dyDescent="0.3">
      <c r="B146" s="76"/>
      <c r="C146" s="76"/>
      <c r="D146" s="77" t="s">
        <v>6191</v>
      </c>
      <c r="E146" s="78"/>
      <c r="F146" s="78" t="s">
        <v>6192</v>
      </c>
      <c r="G146" s="79">
        <v>1</v>
      </c>
      <c r="H146" s="80"/>
      <c r="I146" s="80"/>
      <c r="J146" s="80"/>
      <c r="K146" s="80"/>
      <c r="L146" s="81"/>
      <c r="M146" s="80"/>
      <c r="N146" s="81"/>
      <c r="P146" t="s">
        <v>21</v>
      </c>
    </row>
    <row r="147" spans="2:16" x14ac:dyDescent="0.3">
      <c r="B147" s="76"/>
      <c r="C147" s="76"/>
      <c r="D147" s="77" t="s">
        <v>6193</v>
      </c>
      <c r="E147" s="78"/>
      <c r="F147" s="78" t="s">
        <v>106</v>
      </c>
      <c r="G147" s="79">
        <v>16.5</v>
      </c>
      <c r="H147" s="80"/>
      <c r="I147" s="80"/>
      <c r="J147" s="80"/>
      <c r="K147" s="80"/>
      <c r="L147" s="81"/>
      <c r="M147" s="80"/>
      <c r="N147" s="81"/>
      <c r="P147" t="s">
        <v>21</v>
      </c>
    </row>
    <row r="148" spans="2:16" x14ac:dyDescent="0.3">
      <c r="P148" t="s">
        <v>21</v>
      </c>
    </row>
    <row r="149" spans="2:16" x14ac:dyDescent="0.3">
      <c r="B149" s="5" t="s">
        <v>6194</v>
      </c>
      <c r="D149" s="64" t="s">
        <v>6195</v>
      </c>
      <c r="F149" s="2" t="s">
        <v>106</v>
      </c>
      <c r="I149" s="65">
        <v>51096.359129999997</v>
      </c>
      <c r="J149" s="65">
        <v>0</v>
      </c>
      <c r="K149" s="65">
        <v>296566.22029999999</v>
      </c>
      <c r="L149" s="66">
        <v>0.15</v>
      </c>
      <c r="M149" s="65">
        <v>399811.96629999997</v>
      </c>
      <c r="N149" s="66">
        <v>0.94714285710000001</v>
      </c>
      <c r="P149" t="s">
        <v>21</v>
      </c>
    </row>
    <row r="150" spans="2:16" x14ac:dyDescent="0.3">
      <c r="D150" s="64" t="s">
        <v>6196</v>
      </c>
      <c r="E150" s="2" t="s">
        <v>23</v>
      </c>
      <c r="F150" s="2" t="s">
        <v>6197</v>
      </c>
      <c r="G150" s="1">
        <v>2.0295999999999998</v>
      </c>
      <c r="H150" s="65">
        <v>22872.171429999999</v>
      </c>
      <c r="I150" s="65">
        <v>46421.359129999997</v>
      </c>
      <c r="N150" s="66">
        <v>1</v>
      </c>
      <c r="P150" t="s">
        <v>21</v>
      </c>
    </row>
    <row r="151" spans="2:16" x14ac:dyDescent="0.3">
      <c r="D151" s="64" t="s">
        <v>6198</v>
      </c>
      <c r="E151" s="2" t="s">
        <v>54</v>
      </c>
      <c r="F151" s="2" t="s">
        <v>6197</v>
      </c>
      <c r="G151" s="1">
        <v>0.13089999999999999</v>
      </c>
      <c r="H151" s="65">
        <v>35714.285709999996</v>
      </c>
      <c r="I151" s="65">
        <v>4675</v>
      </c>
      <c r="N151" s="66">
        <v>1</v>
      </c>
      <c r="P151" t="s">
        <v>21</v>
      </c>
    </row>
    <row r="152" spans="2:16" x14ac:dyDescent="0.3">
      <c r="D152" s="64" t="s">
        <v>6199</v>
      </c>
      <c r="F152" s="2" t="s">
        <v>205</v>
      </c>
      <c r="G152" s="1">
        <v>1.0593999999999999</v>
      </c>
      <c r="P152" t="s">
        <v>21</v>
      </c>
    </row>
    <row r="153" spans="2:16" x14ac:dyDescent="0.3">
      <c r="D153" s="64" t="s">
        <v>6200</v>
      </c>
      <c r="F153" s="2" t="s">
        <v>205</v>
      </c>
      <c r="G153" s="1">
        <v>0.33110000000000001</v>
      </c>
      <c r="P153" t="s">
        <v>21</v>
      </c>
    </row>
    <row r="154" spans="2:16" x14ac:dyDescent="0.3">
      <c r="D154" s="64" t="s">
        <v>6201</v>
      </c>
      <c r="F154" s="2" t="s">
        <v>225</v>
      </c>
      <c r="G154" s="1">
        <v>0.18540000000000001</v>
      </c>
      <c r="P154" t="s">
        <v>21</v>
      </c>
    </row>
    <row r="155" spans="2:16" x14ac:dyDescent="0.3">
      <c r="D155" s="64" t="s">
        <v>6202</v>
      </c>
      <c r="F155" s="2" t="s">
        <v>225</v>
      </c>
      <c r="G155" s="1">
        <v>80</v>
      </c>
      <c r="P155" t="s">
        <v>21</v>
      </c>
    </row>
    <row r="156" spans="2:16" x14ac:dyDescent="0.3">
      <c r="D156" s="64" t="s">
        <v>6203</v>
      </c>
      <c r="E156" s="2" t="s">
        <v>6204</v>
      </c>
      <c r="F156" s="2" t="s">
        <v>5113</v>
      </c>
      <c r="G156" s="1">
        <v>7.1000000000000004E-3</v>
      </c>
      <c r="H156" s="65">
        <v>450893.2476</v>
      </c>
      <c r="K156" s="65">
        <v>3201.3420580000002</v>
      </c>
      <c r="N156" s="66">
        <v>0.95</v>
      </c>
      <c r="P156" t="s">
        <v>21</v>
      </c>
    </row>
    <row r="157" spans="2:16" x14ac:dyDescent="0.3">
      <c r="D157" s="64" t="s">
        <v>6205</v>
      </c>
      <c r="E157" s="2" t="s">
        <v>6206</v>
      </c>
      <c r="F157" s="2" t="s">
        <v>5113</v>
      </c>
      <c r="G157" s="1">
        <v>0.31890000000000002</v>
      </c>
      <c r="H157" s="65">
        <v>274025.10440000001</v>
      </c>
      <c r="K157" s="65">
        <v>87386.605790000001</v>
      </c>
      <c r="N157" s="66">
        <v>0.91</v>
      </c>
      <c r="P157" t="s">
        <v>21</v>
      </c>
    </row>
    <row r="158" spans="2:16" x14ac:dyDescent="0.3">
      <c r="D158" s="64" t="s">
        <v>6207</v>
      </c>
      <c r="E158" s="2" t="s">
        <v>6206</v>
      </c>
      <c r="F158" s="2" t="s">
        <v>5113</v>
      </c>
      <c r="G158" s="1">
        <v>0.32019999999999998</v>
      </c>
      <c r="H158" s="65">
        <v>274025.10440000001</v>
      </c>
      <c r="K158" s="65">
        <v>87742.83842</v>
      </c>
      <c r="N158" s="66">
        <v>0.91</v>
      </c>
      <c r="P158" t="s">
        <v>21</v>
      </c>
    </row>
    <row r="159" spans="2:16" x14ac:dyDescent="0.3">
      <c r="D159" s="64" t="s">
        <v>6208</v>
      </c>
      <c r="E159" s="2" t="s">
        <v>6206</v>
      </c>
      <c r="F159" s="2" t="s">
        <v>5113</v>
      </c>
      <c r="G159" s="1">
        <v>0.32369999999999999</v>
      </c>
      <c r="H159" s="65">
        <v>274025.10440000001</v>
      </c>
      <c r="K159" s="65">
        <v>88701.926290000003</v>
      </c>
      <c r="N159" s="66">
        <v>0.91</v>
      </c>
      <c r="P159" t="s">
        <v>21</v>
      </c>
    </row>
    <row r="160" spans="2:16" x14ac:dyDescent="0.3">
      <c r="D160" s="64" t="s">
        <v>6209</v>
      </c>
      <c r="E160" s="2" t="s">
        <v>6204</v>
      </c>
      <c r="F160" s="2" t="s">
        <v>5113</v>
      </c>
      <c r="G160" s="1">
        <v>6.5500000000000003E-2</v>
      </c>
      <c r="H160" s="65">
        <v>450893.2476</v>
      </c>
      <c r="K160" s="65">
        <v>29533.507720000001</v>
      </c>
      <c r="N160" s="66">
        <v>0.95</v>
      </c>
      <c r="P160" t="s">
        <v>21</v>
      </c>
    </row>
    <row r="161" spans="2:16" x14ac:dyDescent="0.3">
      <c r="D161" s="64" t="s">
        <v>6210</v>
      </c>
      <c r="F161" s="2" t="s">
        <v>5113</v>
      </c>
      <c r="G161" s="1">
        <v>1.5699999999999999E-2</v>
      </c>
      <c r="P161" t="s">
        <v>21</v>
      </c>
    </row>
    <row r="162" spans="2:16" ht="43.2" x14ac:dyDescent="0.3">
      <c r="D162" s="64" t="s">
        <v>6211</v>
      </c>
      <c r="P162" t="s">
        <v>21</v>
      </c>
    </row>
    <row r="163" spans="2:16" x14ac:dyDescent="0.3">
      <c r="D163" s="64" t="s">
        <v>6212</v>
      </c>
      <c r="P163" t="s">
        <v>21</v>
      </c>
    </row>
    <row r="164" spans="2:16" x14ac:dyDescent="0.3">
      <c r="B164" s="5" t="s">
        <v>6213</v>
      </c>
      <c r="D164" s="64" t="s">
        <v>6214</v>
      </c>
      <c r="F164" s="2" t="s">
        <v>106</v>
      </c>
      <c r="I164" s="65">
        <v>0</v>
      </c>
      <c r="J164" s="65">
        <v>0</v>
      </c>
      <c r="K164" s="65">
        <v>0</v>
      </c>
      <c r="L164" s="66">
        <v>0.15</v>
      </c>
      <c r="M164" s="65">
        <v>0</v>
      </c>
      <c r="P164" t="s">
        <v>21</v>
      </c>
    </row>
    <row r="165" spans="2:16" x14ac:dyDescent="0.3">
      <c r="D165" s="64" t="s">
        <v>6215</v>
      </c>
      <c r="F165" s="2" t="s">
        <v>106</v>
      </c>
      <c r="G165" s="1">
        <v>1.0476000000000001</v>
      </c>
      <c r="P165" t="s">
        <v>21</v>
      </c>
    </row>
    <row r="166" spans="2:16" x14ac:dyDescent="0.3">
      <c r="D166" s="64" t="s">
        <v>6216</v>
      </c>
      <c r="F166" s="2" t="s">
        <v>106</v>
      </c>
      <c r="G166" s="1">
        <v>1.0476000000000001</v>
      </c>
      <c r="P166" t="s">
        <v>21</v>
      </c>
    </row>
    <row r="167" spans="2:16" x14ac:dyDescent="0.3">
      <c r="D167" s="64" t="s">
        <v>6217</v>
      </c>
      <c r="F167" s="2" t="s">
        <v>205</v>
      </c>
      <c r="G167" s="1">
        <v>0.20480000000000001</v>
      </c>
      <c r="P167" t="s">
        <v>21</v>
      </c>
    </row>
    <row r="168" spans="2:16" x14ac:dyDescent="0.3">
      <c r="D168" s="64" t="s">
        <v>6218</v>
      </c>
      <c r="F168" s="2" t="s">
        <v>106</v>
      </c>
      <c r="G168" s="1">
        <v>1.0476000000000001</v>
      </c>
      <c r="P168" t="s">
        <v>21</v>
      </c>
    </row>
    <row r="169" spans="2:16" ht="57.6" x14ac:dyDescent="0.3">
      <c r="D169" s="64" t="s">
        <v>6219</v>
      </c>
      <c r="P169" t="s">
        <v>21</v>
      </c>
    </row>
    <row r="170" spans="2:16" x14ac:dyDescent="0.3">
      <c r="B170" s="5" t="s">
        <v>6220</v>
      </c>
      <c r="D170" s="64" t="s">
        <v>6221</v>
      </c>
      <c r="F170" s="2" t="s">
        <v>106</v>
      </c>
      <c r="I170" s="65">
        <v>0</v>
      </c>
      <c r="J170" s="65">
        <v>0</v>
      </c>
      <c r="K170" s="65">
        <v>0</v>
      </c>
      <c r="L170" s="66">
        <v>0.15</v>
      </c>
      <c r="M170" s="65">
        <v>0</v>
      </c>
      <c r="P170" t="s">
        <v>21</v>
      </c>
    </row>
    <row r="171" spans="2:16" x14ac:dyDescent="0.3">
      <c r="D171" s="64" t="s">
        <v>6215</v>
      </c>
      <c r="F171" s="2" t="s">
        <v>106</v>
      </c>
      <c r="G171" s="1">
        <v>1.0476000000000001</v>
      </c>
      <c r="P171" t="s">
        <v>21</v>
      </c>
    </row>
    <row r="172" spans="2:16" x14ac:dyDescent="0.3">
      <c r="D172" s="64" t="s">
        <v>6216</v>
      </c>
      <c r="F172" s="2" t="s">
        <v>106</v>
      </c>
      <c r="G172" s="1">
        <v>1.0476000000000001</v>
      </c>
      <c r="P172" t="s">
        <v>21</v>
      </c>
    </row>
    <row r="173" spans="2:16" ht="28.8" x14ac:dyDescent="0.3">
      <c r="D173" s="64" t="s">
        <v>6222</v>
      </c>
      <c r="F173" s="2" t="s">
        <v>205</v>
      </c>
      <c r="G173" s="1">
        <v>0.20480000000000001</v>
      </c>
      <c r="P173" t="s">
        <v>21</v>
      </c>
    </row>
    <row r="174" spans="2:16" x14ac:dyDescent="0.3">
      <c r="D174" s="64" t="s">
        <v>6223</v>
      </c>
      <c r="F174" s="2" t="s">
        <v>6124</v>
      </c>
      <c r="G174" s="1">
        <v>1</v>
      </c>
      <c r="P174" t="s">
        <v>21</v>
      </c>
    </row>
    <row r="175" spans="2:16" x14ac:dyDescent="0.3">
      <c r="D175" s="64" t="s">
        <v>6218</v>
      </c>
      <c r="F175" s="2" t="s">
        <v>106</v>
      </c>
      <c r="G175" s="1">
        <v>1.0476000000000001</v>
      </c>
      <c r="P175" t="s">
        <v>21</v>
      </c>
    </row>
    <row r="176" spans="2:16" ht="57.6" x14ac:dyDescent="0.3">
      <c r="D176" s="64" t="s">
        <v>6219</v>
      </c>
      <c r="P176" t="s">
        <v>21</v>
      </c>
    </row>
    <row r="177" spans="2:16" x14ac:dyDescent="0.3">
      <c r="B177" s="5" t="s">
        <v>4691</v>
      </c>
      <c r="C177" s="5" t="s">
        <v>4692</v>
      </c>
      <c r="P177" t="s">
        <v>21</v>
      </c>
    </row>
    <row r="178" spans="2:16" ht="28.8" x14ac:dyDescent="0.3">
      <c r="B178" s="5" t="s">
        <v>4693</v>
      </c>
      <c r="D178" s="64" t="s">
        <v>4694</v>
      </c>
      <c r="F178" s="2" t="s">
        <v>205</v>
      </c>
      <c r="I178" s="65">
        <v>17260.52</v>
      </c>
      <c r="J178" s="65">
        <v>0</v>
      </c>
      <c r="K178" s="65">
        <v>0</v>
      </c>
      <c r="L178" s="66">
        <v>0.15</v>
      </c>
      <c r="M178" s="65">
        <v>19849.598000000002</v>
      </c>
      <c r="N178" s="66">
        <v>1</v>
      </c>
      <c r="P178" t="s">
        <v>21</v>
      </c>
    </row>
    <row r="179" spans="2:16" x14ac:dyDescent="0.3">
      <c r="D179" s="64" t="s">
        <v>22</v>
      </c>
      <c r="E179" s="2" t="s">
        <v>23</v>
      </c>
      <c r="F179" s="2" t="s">
        <v>24</v>
      </c>
      <c r="G179" s="1">
        <v>0.1</v>
      </c>
      <c r="H179" s="65">
        <v>160105.20000000001</v>
      </c>
      <c r="I179" s="65">
        <v>16010.52</v>
      </c>
      <c r="N179" s="66">
        <v>1</v>
      </c>
      <c r="P179" t="s">
        <v>21</v>
      </c>
    </row>
    <row r="180" spans="2:16" x14ac:dyDescent="0.3">
      <c r="D180" s="64" t="s">
        <v>53</v>
      </c>
      <c r="E180" s="2" t="s">
        <v>54</v>
      </c>
      <c r="F180" s="2" t="s">
        <v>24</v>
      </c>
      <c r="G180" s="1">
        <v>5.0000000000000001E-3</v>
      </c>
      <c r="H180" s="65">
        <v>250000</v>
      </c>
      <c r="I180" s="65">
        <v>1250</v>
      </c>
      <c r="N180" s="66">
        <v>1</v>
      </c>
      <c r="P180" t="s">
        <v>21</v>
      </c>
    </row>
    <row r="181" spans="2:16" x14ac:dyDescent="0.3">
      <c r="D181" s="64" t="s">
        <v>6224</v>
      </c>
      <c r="P181" t="s">
        <v>21</v>
      </c>
    </row>
    <row r="182" spans="2:16" x14ac:dyDescent="0.3">
      <c r="B182" s="5" t="s">
        <v>4695</v>
      </c>
      <c r="D182" s="64" t="s">
        <v>4696</v>
      </c>
      <c r="F182" s="2" t="s">
        <v>106</v>
      </c>
      <c r="I182" s="65">
        <v>5553.1559999999999</v>
      </c>
      <c r="J182" s="65">
        <v>0</v>
      </c>
      <c r="K182" s="65">
        <v>0</v>
      </c>
      <c r="L182" s="66">
        <v>0.15</v>
      </c>
      <c r="M182" s="65">
        <v>6386.1293999999998</v>
      </c>
      <c r="N182" s="66">
        <v>1</v>
      </c>
      <c r="P182" t="s">
        <v>21</v>
      </c>
    </row>
    <row r="183" spans="2:16" x14ac:dyDescent="0.3">
      <c r="D183" s="64" t="s">
        <v>22</v>
      </c>
      <c r="E183" s="2" t="s">
        <v>23</v>
      </c>
      <c r="F183" s="2" t="s">
        <v>24</v>
      </c>
      <c r="G183" s="1">
        <v>0.03</v>
      </c>
      <c r="H183" s="65">
        <v>160105.20000000001</v>
      </c>
      <c r="I183" s="65">
        <v>4803.1559999999999</v>
      </c>
      <c r="N183" s="66">
        <v>1</v>
      </c>
      <c r="P183" t="s">
        <v>21</v>
      </c>
    </row>
    <row r="184" spans="2:16" x14ac:dyDescent="0.3">
      <c r="D184" s="64" t="s">
        <v>53</v>
      </c>
      <c r="E184" s="2" t="s">
        <v>54</v>
      </c>
      <c r="F184" s="2" t="s">
        <v>24</v>
      </c>
      <c r="G184" s="1">
        <v>3.0000000000000001E-3</v>
      </c>
      <c r="H184" s="65">
        <v>250000</v>
      </c>
      <c r="I184" s="65">
        <v>750</v>
      </c>
      <c r="N184" s="66">
        <v>1</v>
      </c>
      <c r="P184" t="s">
        <v>21</v>
      </c>
    </row>
    <row r="185" spans="2:16" x14ac:dyDescent="0.3">
      <c r="D185" s="64" t="s">
        <v>6225</v>
      </c>
      <c r="P185" t="s">
        <v>21</v>
      </c>
    </row>
    <row r="186" spans="2:16" x14ac:dyDescent="0.3">
      <c r="B186" s="5" t="s">
        <v>4697</v>
      </c>
      <c r="D186" s="64" t="s">
        <v>4698</v>
      </c>
      <c r="F186" s="2" t="s">
        <v>106</v>
      </c>
      <c r="I186" s="65">
        <v>9255.26</v>
      </c>
      <c r="J186" s="65">
        <v>0</v>
      </c>
      <c r="K186" s="65">
        <v>0</v>
      </c>
      <c r="L186" s="66">
        <v>0.15</v>
      </c>
      <c r="M186" s="65">
        <v>10643.549000000001</v>
      </c>
      <c r="N186" s="66">
        <v>1</v>
      </c>
      <c r="P186" t="s">
        <v>21</v>
      </c>
    </row>
    <row r="187" spans="2:16" x14ac:dyDescent="0.3">
      <c r="D187" s="64" t="s">
        <v>22</v>
      </c>
      <c r="E187" s="2" t="s">
        <v>23</v>
      </c>
      <c r="F187" s="2" t="s">
        <v>24</v>
      </c>
      <c r="G187" s="1">
        <v>0.05</v>
      </c>
      <c r="H187" s="65">
        <v>160105.20000000001</v>
      </c>
      <c r="I187" s="65">
        <v>8005.26</v>
      </c>
      <c r="N187" s="66">
        <v>1</v>
      </c>
      <c r="P187" t="s">
        <v>21</v>
      </c>
    </row>
    <row r="188" spans="2:16" x14ac:dyDescent="0.3">
      <c r="D188" s="64" t="s">
        <v>53</v>
      </c>
      <c r="E188" s="2" t="s">
        <v>54</v>
      </c>
      <c r="F188" s="2" t="s">
        <v>24</v>
      </c>
      <c r="G188" s="1">
        <v>5.0000000000000001E-3</v>
      </c>
      <c r="H188" s="65">
        <v>250000</v>
      </c>
      <c r="I188" s="65">
        <v>1250</v>
      </c>
      <c r="N188" s="66">
        <v>1</v>
      </c>
      <c r="P188" t="s">
        <v>21</v>
      </c>
    </row>
    <row r="189" spans="2:16" x14ac:dyDescent="0.3">
      <c r="D189" s="64" t="s">
        <v>6226</v>
      </c>
      <c r="P189" t="s">
        <v>21</v>
      </c>
    </row>
    <row r="190" spans="2:16" x14ac:dyDescent="0.3">
      <c r="B190" s="5" t="s">
        <v>6227</v>
      </c>
      <c r="D190" s="64" t="s">
        <v>6228</v>
      </c>
      <c r="F190" s="2" t="s">
        <v>6229</v>
      </c>
      <c r="I190" s="65">
        <v>14808.415999999999</v>
      </c>
      <c r="J190" s="65">
        <v>0</v>
      </c>
      <c r="K190" s="65">
        <v>0</v>
      </c>
      <c r="L190" s="66">
        <v>0.15</v>
      </c>
      <c r="M190" s="65">
        <v>17029.678400000001</v>
      </c>
      <c r="N190" s="66">
        <v>1</v>
      </c>
      <c r="P190" t="s">
        <v>21</v>
      </c>
    </row>
    <row r="191" spans="2:16" x14ac:dyDescent="0.3">
      <c r="D191" s="64" t="s">
        <v>22</v>
      </c>
      <c r="E191" s="2" t="s">
        <v>23</v>
      </c>
      <c r="F191" s="2" t="s">
        <v>24</v>
      </c>
      <c r="G191" s="1">
        <v>0.08</v>
      </c>
      <c r="H191" s="65">
        <v>160105.20000000001</v>
      </c>
      <c r="I191" s="65">
        <v>12808.415999999999</v>
      </c>
      <c r="N191" s="66">
        <v>1</v>
      </c>
      <c r="P191" t="s">
        <v>21</v>
      </c>
    </row>
    <row r="192" spans="2:16" x14ac:dyDescent="0.3">
      <c r="D192" s="64" t="s">
        <v>53</v>
      </c>
      <c r="E192" s="2" t="s">
        <v>54</v>
      </c>
      <c r="F192" s="2" t="s">
        <v>24</v>
      </c>
      <c r="G192" s="1">
        <v>8.0000000000000002E-3</v>
      </c>
      <c r="H192" s="65">
        <v>250000</v>
      </c>
      <c r="I192" s="65">
        <v>2000</v>
      </c>
      <c r="N192" s="66">
        <v>1</v>
      </c>
      <c r="P192" t="s">
        <v>21</v>
      </c>
    </row>
    <row r="193" spans="2:16" x14ac:dyDescent="0.3">
      <c r="D193" s="64" t="s">
        <v>6230</v>
      </c>
      <c r="F193" s="2" t="s">
        <v>6231</v>
      </c>
      <c r="G193" s="1">
        <v>3.5700000000000003E-2</v>
      </c>
      <c r="P193" t="s">
        <v>21</v>
      </c>
    </row>
    <row r="194" spans="2:16" x14ac:dyDescent="0.3">
      <c r="D194" s="64" t="s">
        <v>6232</v>
      </c>
      <c r="P194" t="s">
        <v>21</v>
      </c>
    </row>
    <row r="195" spans="2:16" x14ac:dyDescent="0.3">
      <c r="B195" s="5" t="s">
        <v>6233</v>
      </c>
      <c r="D195" s="64" t="s">
        <v>6234</v>
      </c>
      <c r="F195" s="2" t="s">
        <v>6229</v>
      </c>
      <c r="I195" s="65">
        <v>2221.2624000000001</v>
      </c>
      <c r="J195" s="65">
        <v>0</v>
      </c>
      <c r="K195" s="65">
        <v>0</v>
      </c>
      <c r="L195" s="66">
        <v>0.15</v>
      </c>
      <c r="M195" s="65">
        <v>2554.4517599999999</v>
      </c>
      <c r="N195" s="66">
        <v>1</v>
      </c>
      <c r="P195" t="s">
        <v>21</v>
      </c>
    </row>
    <row r="196" spans="2:16" x14ac:dyDescent="0.3">
      <c r="D196" s="64" t="s">
        <v>22</v>
      </c>
      <c r="E196" s="2" t="s">
        <v>23</v>
      </c>
      <c r="F196" s="2" t="s">
        <v>24</v>
      </c>
      <c r="G196" s="1">
        <v>1.2E-2</v>
      </c>
      <c r="H196" s="65">
        <v>160105.20000000001</v>
      </c>
      <c r="I196" s="65">
        <v>1921.2624000000001</v>
      </c>
      <c r="N196" s="66">
        <v>1</v>
      </c>
      <c r="P196" t="s">
        <v>21</v>
      </c>
    </row>
    <row r="197" spans="2:16" x14ac:dyDescent="0.3">
      <c r="D197" s="64" t="s">
        <v>53</v>
      </c>
      <c r="E197" s="2" t="s">
        <v>54</v>
      </c>
      <c r="F197" s="2" t="s">
        <v>24</v>
      </c>
      <c r="G197" s="1">
        <v>1.1999999999999999E-3</v>
      </c>
      <c r="H197" s="65">
        <v>250000</v>
      </c>
      <c r="I197" s="65">
        <v>300</v>
      </c>
      <c r="N197" s="66">
        <v>1</v>
      </c>
      <c r="P197" t="s">
        <v>21</v>
      </c>
    </row>
    <row r="198" spans="2:16" x14ac:dyDescent="0.3">
      <c r="D198" s="64" t="s">
        <v>6230</v>
      </c>
      <c r="F198" s="2" t="s">
        <v>6231</v>
      </c>
      <c r="G198" s="1">
        <v>6.25E-2</v>
      </c>
      <c r="P198" t="s">
        <v>21</v>
      </c>
    </row>
    <row r="199" spans="2:16" x14ac:dyDescent="0.3">
      <c r="D199" s="64" t="s">
        <v>6235</v>
      </c>
      <c r="P199" t="s">
        <v>21</v>
      </c>
    </row>
    <row r="200" spans="2:16" ht="28.8" x14ac:dyDescent="0.3">
      <c r="B200" s="5" t="s">
        <v>6236</v>
      </c>
      <c r="D200" s="64" t="s">
        <v>6237</v>
      </c>
      <c r="F200" s="2" t="s">
        <v>6229</v>
      </c>
      <c r="I200" s="65">
        <v>31467.883999999998</v>
      </c>
      <c r="J200" s="65">
        <v>0</v>
      </c>
      <c r="K200" s="65">
        <v>0</v>
      </c>
      <c r="L200" s="66">
        <v>0.15</v>
      </c>
      <c r="M200" s="65">
        <v>36188.066599999998</v>
      </c>
      <c r="N200" s="66">
        <v>1</v>
      </c>
      <c r="P200" t="s">
        <v>21</v>
      </c>
    </row>
    <row r="201" spans="2:16" x14ac:dyDescent="0.3">
      <c r="D201" s="64" t="s">
        <v>22</v>
      </c>
      <c r="E201" s="2" t="s">
        <v>23</v>
      </c>
      <c r="F201" s="2" t="s">
        <v>24</v>
      </c>
      <c r="G201" s="1">
        <v>0.17</v>
      </c>
      <c r="H201" s="65">
        <v>160105.20000000001</v>
      </c>
      <c r="I201" s="65">
        <v>27217.883999999998</v>
      </c>
      <c r="N201" s="66">
        <v>1</v>
      </c>
      <c r="P201" t="s">
        <v>21</v>
      </c>
    </row>
    <row r="202" spans="2:16" x14ac:dyDescent="0.3">
      <c r="D202" s="64" t="s">
        <v>53</v>
      </c>
      <c r="E202" s="2" t="s">
        <v>54</v>
      </c>
      <c r="F202" s="2" t="s">
        <v>24</v>
      </c>
      <c r="G202" s="1">
        <v>1.7000000000000001E-2</v>
      </c>
      <c r="H202" s="65">
        <v>250000</v>
      </c>
      <c r="I202" s="65">
        <v>4250</v>
      </c>
      <c r="N202" s="66">
        <v>1</v>
      </c>
      <c r="P202" t="s">
        <v>21</v>
      </c>
    </row>
    <row r="203" spans="2:16" x14ac:dyDescent="0.3">
      <c r="D203" s="64" t="s">
        <v>6238</v>
      </c>
      <c r="F203" s="2" t="s">
        <v>6231</v>
      </c>
      <c r="G203" s="1">
        <v>0.08</v>
      </c>
      <c r="P203" t="s">
        <v>21</v>
      </c>
    </row>
    <row r="204" spans="2:16" x14ac:dyDescent="0.3">
      <c r="D204" s="64" t="s">
        <v>6239</v>
      </c>
      <c r="P204" t="s">
        <v>21</v>
      </c>
    </row>
    <row r="205" spans="2:16" ht="28.8" x14ac:dyDescent="0.3">
      <c r="B205" s="5" t="s">
        <v>6240</v>
      </c>
      <c r="D205" s="64" t="s">
        <v>6241</v>
      </c>
      <c r="F205" s="2" t="s">
        <v>6229</v>
      </c>
      <c r="I205" s="65">
        <v>46276.3</v>
      </c>
      <c r="J205" s="65">
        <v>0</v>
      </c>
      <c r="K205" s="65">
        <v>0</v>
      </c>
      <c r="L205" s="66">
        <v>0.15</v>
      </c>
      <c r="M205" s="65">
        <v>53217.745000000003</v>
      </c>
      <c r="N205" s="66">
        <v>1</v>
      </c>
      <c r="P205" t="s">
        <v>21</v>
      </c>
    </row>
    <row r="206" spans="2:16" x14ac:dyDescent="0.3">
      <c r="D206" s="64" t="s">
        <v>22</v>
      </c>
      <c r="E206" s="2" t="s">
        <v>23</v>
      </c>
      <c r="F206" s="2" t="s">
        <v>24</v>
      </c>
      <c r="G206" s="1">
        <v>0.25</v>
      </c>
      <c r="H206" s="65">
        <v>160105.20000000001</v>
      </c>
      <c r="I206" s="65">
        <v>40026.300000000003</v>
      </c>
      <c r="N206" s="66">
        <v>1</v>
      </c>
      <c r="P206" t="s">
        <v>21</v>
      </c>
    </row>
    <row r="207" spans="2:16" x14ac:dyDescent="0.3">
      <c r="D207" s="64" t="s">
        <v>53</v>
      </c>
      <c r="E207" s="2" t="s">
        <v>54</v>
      </c>
      <c r="F207" s="2" t="s">
        <v>24</v>
      </c>
      <c r="G207" s="1">
        <v>2.5000000000000001E-2</v>
      </c>
      <c r="H207" s="65">
        <v>250000</v>
      </c>
      <c r="I207" s="65">
        <v>6250</v>
      </c>
      <c r="N207" s="66">
        <v>1</v>
      </c>
      <c r="P207" t="s">
        <v>21</v>
      </c>
    </row>
    <row r="208" spans="2:16" x14ac:dyDescent="0.3">
      <c r="D208" s="64" t="s">
        <v>6238</v>
      </c>
      <c r="F208" s="2" t="s">
        <v>6231</v>
      </c>
      <c r="G208" s="1">
        <v>0.09</v>
      </c>
      <c r="P208" t="s">
        <v>21</v>
      </c>
    </row>
    <row r="209" spans="2:16" x14ac:dyDescent="0.3">
      <c r="D209" s="64" t="s">
        <v>6242</v>
      </c>
      <c r="P209" t="s">
        <v>21</v>
      </c>
    </row>
    <row r="210" spans="2:16" ht="28.8" x14ac:dyDescent="0.3">
      <c r="B210" s="5" t="s">
        <v>6243</v>
      </c>
      <c r="D210" s="64" t="s">
        <v>6244</v>
      </c>
      <c r="F210" s="2" t="s">
        <v>6245</v>
      </c>
      <c r="I210" s="65">
        <v>26454.033080000001</v>
      </c>
      <c r="J210" s="65">
        <v>0</v>
      </c>
      <c r="K210" s="65">
        <v>0</v>
      </c>
      <c r="L210" s="66">
        <v>0.15</v>
      </c>
      <c r="M210" s="65">
        <v>30422.138040000002</v>
      </c>
      <c r="N210" s="66">
        <v>1</v>
      </c>
      <c r="P210" t="s">
        <v>21</v>
      </c>
    </row>
    <row r="211" spans="2:16" x14ac:dyDescent="0.3">
      <c r="D211" s="64" t="s">
        <v>22</v>
      </c>
      <c r="E211" s="2" t="s">
        <v>23</v>
      </c>
      <c r="F211" s="2" t="s">
        <v>24</v>
      </c>
      <c r="G211" s="1">
        <v>0.1429</v>
      </c>
      <c r="H211" s="65">
        <v>160105.20000000001</v>
      </c>
      <c r="I211" s="65">
        <v>22879.033080000001</v>
      </c>
      <c r="N211" s="66">
        <v>1</v>
      </c>
      <c r="P211" t="s">
        <v>21</v>
      </c>
    </row>
    <row r="212" spans="2:16" x14ac:dyDescent="0.3">
      <c r="D212" s="64" t="s">
        <v>53</v>
      </c>
      <c r="E212" s="2" t="s">
        <v>54</v>
      </c>
      <c r="F212" s="2" t="s">
        <v>24</v>
      </c>
      <c r="G212" s="1">
        <v>1.43E-2</v>
      </c>
      <c r="H212" s="65">
        <v>250000</v>
      </c>
      <c r="I212" s="65">
        <v>3575</v>
      </c>
      <c r="N212" s="66">
        <v>1</v>
      </c>
      <c r="P212" t="s">
        <v>21</v>
      </c>
    </row>
    <row r="213" spans="2:16" x14ac:dyDescent="0.3">
      <c r="D213" s="64" t="s">
        <v>6230</v>
      </c>
      <c r="F213" s="2" t="s">
        <v>6231</v>
      </c>
      <c r="G213" s="1">
        <v>0.09</v>
      </c>
      <c r="P213" t="s">
        <v>21</v>
      </c>
    </row>
    <row r="214" spans="2:16" x14ac:dyDescent="0.3">
      <c r="D214" s="64" t="s">
        <v>6246</v>
      </c>
      <c r="P214" t="s">
        <v>21</v>
      </c>
    </row>
    <row r="215" spans="2:16" ht="43.2" x14ac:dyDescent="0.3">
      <c r="B215" s="5" t="s">
        <v>6247</v>
      </c>
      <c r="D215" s="64" t="s">
        <v>6248</v>
      </c>
      <c r="F215" s="2" t="s">
        <v>6245</v>
      </c>
      <c r="I215" s="65">
        <v>31017.620999999999</v>
      </c>
      <c r="J215" s="65">
        <v>0</v>
      </c>
      <c r="K215" s="65">
        <v>0</v>
      </c>
      <c r="L215" s="66">
        <v>0.15</v>
      </c>
      <c r="M215" s="65">
        <v>35670.264150000003</v>
      </c>
      <c r="N215" s="66">
        <v>1</v>
      </c>
      <c r="P215" t="s">
        <v>21</v>
      </c>
    </row>
    <row r="216" spans="2:16" x14ac:dyDescent="0.3">
      <c r="D216" s="64" t="s">
        <v>22</v>
      </c>
      <c r="E216" s="2" t="s">
        <v>23</v>
      </c>
      <c r="F216" s="2" t="s">
        <v>24</v>
      </c>
      <c r="G216" s="1">
        <v>0.16750000000000001</v>
      </c>
      <c r="H216" s="65">
        <v>160105.20000000001</v>
      </c>
      <c r="I216" s="65">
        <v>26817.620999999999</v>
      </c>
      <c r="N216" s="66">
        <v>1</v>
      </c>
      <c r="P216" t="s">
        <v>21</v>
      </c>
    </row>
    <row r="217" spans="2:16" x14ac:dyDescent="0.3">
      <c r="D217" s="64" t="s">
        <v>53</v>
      </c>
      <c r="E217" s="2" t="s">
        <v>54</v>
      </c>
      <c r="F217" s="2" t="s">
        <v>24</v>
      </c>
      <c r="G217" s="1">
        <v>1.6799999999999999E-2</v>
      </c>
      <c r="H217" s="65">
        <v>250000</v>
      </c>
      <c r="I217" s="65">
        <v>4200</v>
      </c>
      <c r="N217" s="66">
        <v>1</v>
      </c>
      <c r="P217" t="s">
        <v>21</v>
      </c>
    </row>
    <row r="218" spans="2:16" x14ac:dyDescent="0.3">
      <c r="D218" s="64" t="s">
        <v>6230</v>
      </c>
      <c r="F218" s="2" t="s">
        <v>6231</v>
      </c>
      <c r="G218" s="1">
        <v>0.14000000000000001</v>
      </c>
      <c r="P218" t="s">
        <v>21</v>
      </c>
    </row>
    <row r="219" spans="2:16" x14ac:dyDescent="0.3">
      <c r="D219" s="64" t="s">
        <v>6249</v>
      </c>
      <c r="P219" t="s">
        <v>21</v>
      </c>
    </row>
    <row r="220" spans="2:16" ht="43.2" x14ac:dyDescent="0.3">
      <c r="B220" s="5" t="s">
        <v>6250</v>
      </c>
      <c r="D220" s="64" t="s">
        <v>6251</v>
      </c>
      <c r="F220" s="2" t="s">
        <v>6245</v>
      </c>
      <c r="I220" s="65">
        <v>33769.199000000001</v>
      </c>
      <c r="J220" s="65">
        <v>0</v>
      </c>
      <c r="K220" s="65">
        <v>0</v>
      </c>
      <c r="L220" s="66">
        <v>0.15</v>
      </c>
      <c r="M220" s="65">
        <v>38834.578849999998</v>
      </c>
      <c r="N220" s="66">
        <v>1</v>
      </c>
      <c r="P220" t="s">
        <v>21</v>
      </c>
    </row>
    <row r="221" spans="2:16" x14ac:dyDescent="0.3">
      <c r="D221" s="64" t="s">
        <v>22</v>
      </c>
      <c r="E221" s="2" t="s">
        <v>23</v>
      </c>
      <c r="F221" s="2" t="s">
        <v>24</v>
      </c>
      <c r="G221" s="1">
        <v>0.1825</v>
      </c>
      <c r="H221" s="65">
        <v>160105.20000000001</v>
      </c>
      <c r="I221" s="65">
        <v>29219.199000000001</v>
      </c>
      <c r="N221" s="66">
        <v>1</v>
      </c>
      <c r="P221" t="s">
        <v>21</v>
      </c>
    </row>
    <row r="222" spans="2:16" x14ac:dyDescent="0.3">
      <c r="D222" s="64" t="s">
        <v>53</v>
      </c>
      <c r="E222" s="2" t="s">
        <v>54</v>
      </c>
      <c r="F222" s="2" t="s">
        <v>24</v>
      </c>
      <c r="G222" s="1">
        <v>1.8200000000000001E-2</v>
      </c>
      <c r="H222" s="65">
        <v>250000</v>
      </c>
      <c r="I222" s="65">
        <v>4550</v>
      </c>
      <c r="N222" s="66">
        <v>1</v>
      </c>
      <c r="P222" t="s">
        <v>21</v>
      </c>
    </row>
    <row r="223" spans="2:16" x14ac:dyDescent="0.3">
      <c r="D223" s="64" t="s">
        <v>6230</v>
      </c>
      <c r="F223" s="2" t="s">
        <v>6231</v>
      </c>
      <c r="G223" s="1">
        <v>0.22</v>
      </c>
      <c r="P223" t="s">
        <v>21</v>
      </c>
    </row>
    <row r="224" spans="2:16" x14ac:dyDescent="0.3">
      <c r="D224" s="64" t="s">
        <v>6252</v>
      </c>
      <c r="P224" t="s">
        <v>21</v>
      </c>
    </row>
    <row r="225" spans="2:16" ht="43.2" x14ac:dyDescent="0.3">
      <c r="B225" s="5" t="s">
        <v>6253</v>
      </c>
      <c r="D225" s="64" t="s">
        <v>6254</v>
      </c>
      <c r="F225" s="2" t="s">
        <v>6245</v>
      </c>
      <c r="I225" s="65">
        <v>48360.48876</v>
      </c>
      <c r="J225" s="65">
        <v>0</v>
      </c>
      <c r="K225" s="65">
        <v>0</v>
      </c>
      <c r="L225" s="66">
        <v>0.15</v>
      </c>
      <c r="M225" s="65">
        <v>55614.56207</v>
      </c>
      <c r="N225" s="66">
        <v>1</v>
      </c>
      <c r="P225" t="s">
        <v>21</v>
      </c>
    </row>
    <row r="226" spans="2:16" x14ac:dyDescent="0.3">
      <c r="D226" s="64" t="s">
        <v>22</v>
      </c>
      <c r="E226" s="2" t="s">
        <v>23</v>
      </c>
      <c r="F226" s="2" t="s">
        <v>24</v>
      </c>
      <c r="G226" s="1">
        <v>0.26129999999999998</v>
      </c>
      <c r="H226" s="65">
        <v>160105.20000000001</v>
      </c>
      <c r="I226" s="65">
        <v>41835.48876</v>
      </c>
      <c r="N226" s="66">
        <v>1</v>
      </c>
      <c r="P226" t="s">
        <v>21</v>
      </c>
    </row>
    <row r="227" spans="2:16" x14ac:dyDescent="0.3">
      <c r="D227" s="64" t="s">
        <v>53</v>
      </c>
      <c r="E227" s="2" t="s">
        <v>54</v>
      </c>
      <c r="F227" s="2" t="s">
        <v>24</v>
      </c>
      <c r="G227" s="1">
        <v>2.6100000000000002E-2</v>
      </c>
      <c r="H227" s="65">
        <v>250000</v>
      </c>
      <c r="I227" s="65">
        <v>6525</v>
      </c>
      <c r="N227" s="66">
        <v>1</v>
      </c>
      <c r="P227" t="s">
        <v>21</v>
      </c>
    </row>
    <row r="228" spans="2:16" x14ac:dyDescent="0.3">
      <c r="D228" s="64" t="s">
        <v>6230</v>
      </c>
      <c r="F228" s="2" t="s">
        <v>6231</v>
      </c>
      <c r="G228" s="1">
        <v>0.35</v>
      </c>
      <c r="P228" t="s">
        <v>21</v>
      </c>
    </row>
    <row r="229" spans="2:16" x14ac:dyDescent="0.3">
      <c r="D229" s="64" t="s">
        <v>6255</v>
      </c>
      <c r="P229" t="s">
        <v>21</v>
      </c>
    </row>
    <row r="230" spans="2:16" ht="28.8" x14ac:dyDescent="0.3">
      <c r="B230" s="5" t="s">
        <v>6256</v>
      </c>
      <c r="D230" s="64" t="s">
        <v>6257</v>
      </c>
      <c r="F230" s="2" t="s">
        <v>6245</v>
      </c>
      <c r="I230" s="65">
        <v>63539.115160000001</v>
      </c>
      <c r="J230" s="65">
        <v>0</v>
      </c>
      <c r="K230" s="65">
        <v>0</v>
      </c>
      <c r="L230" s="66">
        <v>0.15</v>
      </c>
      <c r="M230" s="65">
        <v>73069.982430000004</v>
      </c>
      <c r="N230" s="66">
        <v>1</v>
      </c>
      <c r="P230" t="s">
        <v>21</v>
      </c>
    </row>
    <row r="231" spans="2:16" x14ac:dyDescent="0.3">
      <c r="D231" s="64" t="s">
        <v>22</v>
      </c>
      <c r="E231" s="2" t="s">
        <v>23</v>
      </c>
      <c r="F231" s="2" t="s">
        <v>24</v>
      </c>
      <c r="G231" s="1">
        <v>0.34329999999999999</v>
      </c>
      <c r="H231" s="65">
        <v>160105.20000000001</v>
      </c>
      <c r="I231" s="65">
        <v>54964.115160000001</v>
      </c>
      <c r="N231" s="66">
        <v>1</v>
      </c>
      <c r="P231" t="s">
        <v>21</v>
      </c>
    </row>
    <row r="232" spans="2:16" x14ac:dyDescent="0.3">
      <c r="D232" s="64" t="s">
        <v>53</v>
      </c>
      <c r="E232" s="2" t="s">
        <v>54</v>
      </c>
      <c r="F232" s="2" t="s">
        <v>24</v>
      </c>
      <c r="G232" s="1">
        <v>3.4299999999999997E-2</v>
      </c>
      <c r="H232" s="65">
        <v>250000</v>
      </c>
      <c r="I232" s="65">
        <v>8575</v>
      </c>
      <c r="N232" s="66">
        <v>1</v>
      </c>
      <c r="P232" t="s">
        <v>21</v>
      </c>
    </row>
    <row r="233" spans="2:16" x14ac:dyDescent="0.3">
      <c r="D233" s="64" t="s">
        <v>6230</v>
      </c>
      <c r="F233" s="2" t="s">
        <v>6231</v>
      </c>
      <c r="G233" s="1">
        <v>0.52400000000000002</v>
      </c>
      <c r="P233" t="s">
        <v>21</v>
      </c>
    </row>
    <row r="234" spans="2:16" x14ac:dyDescent="0.3">
      <c r="D234" s="64" t="s">
        <v>6258</v>
      </c>
      <c r="P234" t="s">
        <v>21</v>
      </c>
    </row>
    <row r="235" spans="2:16" ht="28.8" x14ac:dyDescent="0.3">
      <c r="B235" s="5" t="s">
        <v>6259</v>
      </c>
      <c r="D235" s="64" t="s">
        <v>6260</v>
      </c>
      <c r="F235" s="2" t="s">
        <v>6245</v>
      </c>
      <c r="I235" s="65">
        <v>27902.853640000001</v>
      </c>
      <c r="J235" s="65">
        <v>0</v>
      </c>
      <c r="K235" s="65">
        <v>0</v>
      </c>
      <c r="L235" s="66">
        <v>0.15</v>
      </c>
      <c r="M235" s="65">
        <v>32088.28169</v>
      </c>
      <c r="N235" s="66">
        <v>1</v>
      </c>
      <c r="P235" t="s">
        <v>21</v>
      </c>
    </row>
    <row r="236" spans="2:16" x14ac:dyDescent="0.3">
      <c r="D236" s="64" t="s">
        <v>22</v>
      </c>
      <c r="E236" s="2" t="s">
        <v>23</v>
      </c>
      <c r="F236" s="2" t="s">
        <v>24</v>
      </c>
      <c r="G236" s="1">
        <v>0.1507</v>
      </c>
      <c r="H236" s="65">
        <v>160105.20000000001</v>
      </c>
      <c r="I236" s="65">
        <v>24127.853640000001</v>
      </c>
      <c r="N236" s="66">
        <v>1</v>
      </c>
      <c r="P236" t="s">
        <v>21</v>
      </c>
    </row>
    <row r="237" spans="2:16" x14ac:dyDescent="0.3">
      <c r="D237" s="64" t="s">
        <v>53</v>
      </c>
      <c r="E237" s="2" t="s">
        <v>54</v>
      </c>
      <c r="F237" s="2" t="s">
        <v>24</v>
      </c>
      <c r="G237" s="1">
        <v>1.5100000000000001E-2</v>
      </c>
      <c r="H237" s="65">
        <v>250000</v>
      </c>
      <c r="I237" s="65">
        <v>3775</v>
      </c>
      <c r="N237" s="66">
        <v>1</v>
      </c>
      <c r="P237" t="s">
        <v>21</v>
      </c>
    </row>
    <row r="238" spans="2:16" x14ac:dyDescent="0.3">
      <c r="D238" s="64" t="s">
        <v>6230</v>
      </c>
      <c r="F238" s="2" t="s">
        <v>6231</v>
      </c>
      <c r="G238" s="1">
        <v>0.09</v>
      </c>
      <c r="P238" t="s">
        <v>21</v>
      </c>
    </row>
    <row r="239" spans="2:16" x14ac:dyDescent="0.3">
      <c r="D239" s="64" t="s">
        <v>6261</v>
      </c>
      <c r="P239" t="s">
        <v>21</v>
      </c>
    </row>
    <row r="240" spans="2:16" ht="43.2" x14ac:dyDescent="0.3">
      <c r="B240" s="5" t="s">
        <v>6262</v>
      </c>
      <c r="D240" s="64" t="s">
        <v>6263</v>
      </c>
      <c r="F240" s="2" t="s">
        <v>6245</v>
      </c>
      <c r="I240" s="65">
        <v>46196.2474</v>
      </c>
      <c r="J240" s="65">
        <v>0</v>
      </c>
      <c r="K240" s="65">
        <v>0</v>
      </c>
      <c r="L240" s="66">
        <v>0.15</v>
      </c>
      <c r="M240" s="65">
        <v>53125.684509999999</v>
      </c>
      <c r="N240" s="66">
        <v>1</v>
      </c>
      <c r="P240" t="s">
        <v>21</v>
      </c>
    </row>
    <row r="241" spans="2:16" x14ac:dyDescent="0.3">
      <c r="D241" s="64" t="s">
        <v>22</v>
      </c>
      <c r="E241" s="2" t="s">
        <v>23</v>
      </c>
      <c r="F241" s="2" t="s">
        <v>24</v>
      </c>
      <c r="G241" s="1">
        <v>0.2495</v>
      </c>
      <c r="H241" s="65">
        <v>160105.20000000001</v>
      </c>
      <c r="I241" s="65">
        <v>39946.2474</v>
      </c>
      <c r="N241" s="66">
        <v>1</v>
      </c>
      <c r="P241" t="s">
        <v>21</v>
      </c>
    </row>
    <row r="242" spans="2:16" x14ac:dyDescent="0.3">
      <c r="D242" s="64" t="s">
        <v>53</v>
      </c>
      <c r="E242" s="2" t="s">
        <v>54</v>
      </c>
      <c r="F242" s="2" t="s">
        <v>24</v>
      </c>
      <c r="G242" s="1">
        <v>2.5000000000000001E-2</v>
      </c>
      <c r="H242" s="65">
        <v>250000</v>
      </c>
      <c r="I242" s="65">
        <v>6250</v>
      </c>
      <c r="N242" s="66">
        <v>1</v>
      </c>
      <c r="P242" t="s">
        <v>21</v>
      </c>
    </row>
    <row r="243" spans="2:16" x14ac:dyDescent="0.3">
      <c r="D243" s="64" t="s">
        <v>6230</v>
      </c>
      <c r="F243" s="2" t="s">
        <v>6231</v>
      </c>
      <c r="G243" s="1">
        <v>0.14000000000000001</v>
      </c>
      <c r="P243" t="s">
        <v>21</v>
      </c>
    </row>
    <row r="244" spans="2:16" x14ac:dyDescent="0.3">
      <c r="D244" s="64" t="s">
        <v>6264</v>
      </c>
      <c r="P244" t="s">
        <v>21</v>
      </c>
    </row>
    <row r="245" spans="2:16" ht="43.2" x14ac:dyDescent="0.3">
      <c r="B245" s="5" t="s">
        <v>6265</v>
      </c>
      <c r="D245" s="64" t="s">
        <v>6266</v>
      </c>
      <c r="F245" s="2" t="s">
        <v>6245</v>
      </c>
      <c r="I245" s="65">
        <v>57060.43316</v>
      </c>
      <c r="J245" s="65">
        <v>0</v>
      </c>
      <c r="K245" s="65">
        <v>0</v>
      </c>
      <c r="L245" s="66">
        <v>0.15</v>
      </c>
      <c r="M245" s="65">
        <v>65619.498130000007</v>
      </c>
      <c r="N245" s="66">
        <v>1</v>
      </c>
      <c r="P245" t="s">
        <v>21</v>
      </c>
    </row>
    <row r="246" spans="2:16" x14ac:dyDescent="0.3">
      <c r="D246" s="64" t="s">
        <v>22</v>
      </c>
      <c r="E246" s="2" t="s">
        <v>23</v>
      </c>
      <c r="F246" s="2" t="s">
        <v>24</v>
      </c>
      <c r="G246" s="1">
        <v>0.30830000000000002</v>
      </c>
      <c r="H246" s="65">
        <v>160105.20000000001</v>
      </c>
      <c r="I246" s="65">
        <v>49360.43316</v>
      </c>
      <c r="N246" s="66">
        <v>1</v>
      </c>
      <c r="P246" t="s">
        <v>21</v>
      </c>
    </row>
    <row r="247" spans="2:16" x14ac:dyDescent="0.3">
      <c r="D247" s="64" t="s">
        <v>53</v>
      </c>
      <c r="E247" s="2" t="s">
        <v>54</v>
      </c>
      <c r="F247" s="2" t="s">
        <v>24</v>
      </c>
      <c r="G247" s="1">
        <v>3.0800000000000001E-2</v>
      </c>
      <c r="H247" s="65">
        <v>250000</v>
      </c>
      <c r="I247" s="65">
        <v>7700</v>
      </c>
      <c r="N247" s="66">
        <v>1</v>
      </c>
      <c r="P247" t="s">
        <v>21</v>
      </c>
    </row>
    <row r="248" spans="2:16" x14ac:dyDescent="0.3">
      <c r="D248" s="64" t="s">
        <v>6230</v>
      </c>
      <c r="F248" s="2" t="s">
        <v>6231</v>
      </c>
      <c r="G248" s="1">
        <v>0.22</v>
      </c>
      <c r="P248" t="s">
        <v>21</v>
      </c>
    </row>
    <row r="249" spans="2:16" x14ac:dyDescent="0.3">
      <c r="D249" s="64" t="s">
        <v>6267</v>
      </c>
      <c r="P249" t="s">
        <v>21</v>
      </c>
    </row>
    <row r="250" spans="2:16" ht="43.2" x14ac:dyDescent="0.3">
      <c r="B250" s="5" t="s">
        <v>6268</v>
      </c>
      <c r="D250" s="64" t="s">
        <v>6269</v>
      </c>
      <c r="F250" s="2" t="s">
        <v>6245</v>
      </c>
      <c r="I250" s="65">
        <v>87232.580759999997</v>
      </c>
      <c r="J250" s="65">
        <v>0</v>
      </c>
      <c r="K250" s="65">
        <v>0</v>
      </c>
      <c r="L250" s="66">
        <v>0.15</v>
      </c>
      <c r="M250" s="65">
        <v>100317.4679</v>
      </c>
      <c r="N250" s="66">
        <v>1</v>
      </c>
      <c r="P250" t="s">
        <v>21</v>
      </c>
    </row>
    <row r="251" spans="2:16" x14ac:dyDescent="0.3">
      <c r="D251" s="64" t="s">
        <v>22</v>
      </c>
      <c r="E251" s="2" t="s">
        <v>23</v>
      </c>
      <c r="F251" s="2" t="s">
        <v>24</v>
      </c>
      <c r="G251" s="1">
        <v>0.4713</v>
      </c>
      <c r="H251" s="65">
        <v>160105.20000000001</v>
      </c>
      <c r="I251" s="65">
        <v>75457.580759999997</v>
      </c>
      <c r="N251" s="66">
        <v>1</v>
      </c>
      <c r="P251" t="s">
        <v>21</v>
      </c>
    </row>
    <row r="252" spans="2:16" x14ac:dyDescent="0.3">
      <c r="D252" s="64" t="s">
        <v>53</v>
      </c>
      <c r="E252" s="2" t="s">
        <v>54</v>
      </c>
      <c r="F252" s="2" t="s">
        <v>24</v>
      </c>
      <c r="G252" s="1">
        <v>4.7100000000000003E-2</v>
      </c>
      <c r="H252" s="65">
        <v>250000</v>
      </c>
      <c r="I252" s="65">
        <v>11775</v>
      </c>
      <c r="N252" s="66">
        <v>1</v>
      </c>
      <c r="P252" t="s">
        <v>21</v>
      </c>
    </row>
    <row r="253" spans="2:16" x14ac:dyDescent="0.3">
      <c r="D253" s="64" t="s">
        <v>6230</v>
      </c>
      <c r="F253" s="2" t="s">
        <v>6231</v>
      </c>
      <c r="G253" s="1">
        <v>0.35</v>
      </c>
      <c r="P253" t="s">
        <v>21</v>
      </c>
    </row>
    <row r="254" spans="2:16" x14ac:dyDescent="0.3">
      <c r="D254" s="64" t="s">
        <v>6270</v>
      </c>
      <c r="P254" t="s">
        <v>21</v>
      </c>
    </row>
    <row r="255" spans="2:16" ht="28.8" x14ac:dyDescent="0.3">
      <c r="B255" s="5" t="s">
        <v>6271</v>
      </c>
      <c r="D255" s="64" t="s">
        <v>6272</v>
      </c>
      <c r="F255" s="2" t="s">
        <v>6245</v>
      </c>
      <c r="I255" s="65">
        <v>138828.9</v>
      </c>
      <c r="J255" s="65">
        <v>0</v>
      </c>
      <c r="K255" s="65">
        <v>0</v>
      </c>
      <c r="L255" s="66">
        <v>0.15</v>
      </c>
      <c r="M255" s="65">
        <v>159653.23499999999</v>
      </c>
      <c r="N255" s="66">
        <v>1</v>
      </c>
      <c r="P255" t="s">
        <v>21</v>
      </c>
    </row>
    <row r="256" spans="2:16" x14ac:dyDescent="0.3">
      <c r="D256" s="64" t="s">
        <v>22</v>
      </c>
      <c r="E256" s="2" t="s">
        <v>23</v>
      </c>
      <c r="F256" s="2" t="s">
        <v>24</v>
      </c>
      <c r="G256" s="1">
        <v>0.75</v>
      </c>
      <c r="H256" s="65">
        <v>160105.20000000001</v>
      </c>
      <c r="I256" s="65">
        <v>120078.9</v>
      </c>
      <c r="N256" s="66">
        <v>1</v>
      </c>
      <c r="P256" t="s">
        <v>21</v>
      </c>
    </row>
    <row r="257" spans="2:16" x14ac:dyDescent="0.3">
      <c r="D257" s="64" t="s">
        <v>53</v>
      </c>
      <c r="E257" s="2" t="s">
        <v>54</v>
      </c>
      <c r="F257" s="2" t="s">
        <v>24</v>
      </c>
      <c r="G257" s="1">
        <v>7.4999999999999997E-2</v>
      </c>
      <c r="H257" s="65">
        <v>250000</v>
      </c>
      <c r="I257" s="65">
        <v>18750</v>
      </c>
      <c r="N257" s="66">
        <v>1</v>
      </c>
      <c r="P257" t="s">
        <v>21</v>
      </c>
    </row>
    <row r="258" spans="2:16" x14ac:dyDescent="0.3">
      <c r="D258" s="64" t="s">
        <v>6230</v>
      </c>
      <c r="F258" s="2" t="s">
        <v>6231</v>
      </c>
      <c r="G258" s="1">
        <v>0.52400000000000002</v>
      </c>
      <c r="P258" t="s">
        <v>21</v>
      </c>
    </row>
    <row r="259" spans="2:16" x14ac:dyDescent="0.3">
      <c r="D259" s="64" t="s">
        <v>6273</v>
      </c>
      <c r="P259" t="s">
        <v>21</v>
      </c>
    </row>
    <row r="260" spans="2:16" x14ac:dyDescent="0.3">
      <c r="B260" s="5" t="s">
        <v>4699</v>
      </c>
      <c r="C260" s="5" t="s">
        <v>4692</v>
      </c>
      <c r="P260" t="s">
        <v>21</v>
      </c>
    </row>
    <row r="261" spans="2:16" x14ac:dyDescent="0.3">
      <c r="B261" s="5" t="s">
        <v>6274</v>
      </c>
      <c r="D261" s="64" t="s">
        <v>6275</v>
      </c>
      <c r="F261" s="2" t="s">
        <v>6276</v>
      </c>
      <c r="I261" s="65">
        <v>20013.150000000001</v>
      </c>
      <c r="J261" s="65">
        <v>393756</v>
      </c>
      <c r="K261" s="65">
        <v>200000</v>
      </c>
      <c r="L261" s="66">
        <v>0.15</v>
      </c>
      <c r="M261" s="65">
        <v>705834.52249999996</v>
      </c>
      <c r="N261" s="66">
        <v>0.95599999999999996</v>
      </c>
      <c r="P261" t="s">
        <v>21</v>
      </c>
    </row>
    <row r="262" spans="2:16" x14ac:dyDescent="0.3">
      <c r="D262" s="64" t="s">
        <v>22</v>
      </c>
      <c r="E262" s="2" t="s">
        <v>23</v>
      </c>
      <c r="F262" s="2" t="s">
        <v>24</v>
      </c>
      <c r="G262" s="1">
        <v>0.125</v>
      </c>
      <c r="H262" s="65">
        <v>160105.20000000001</v>
      </c>
      <c r="I262" s="65">
        <v>20013.150000000001</v>
      </c>
      <c r="N262" s="66">
        <v>1</v>
      </c>
      <c r="P262" t="s">
        <v>21</v>
      </c>
    </row>
    <row r="263" spans="2:16" x14ac:dyDescent="0.3">
      <c r="D263" s="64" t="s">
        <v>6277</v>
      </c>
      <c r="F263" s="2" t="s">
        <v>24</v>
      </c>
      <c r="G263" s="1">
        <v>0.25</v>
      </c>
      <c r="P263" t="s">
        <v>21</v>
      </c>
    </row>
    <row r="264" spans="2:16" x14ac:dyDescent="0.3">
      <c r="D264" s="64" t="s">
        <v>6278</v>
      </c>
      <c r="F264" s="2" t="s">
        <v>24</v>
      </c>
      <c r="G264" s="1">
        <v>0.25</v>
      </c>
      <c r="P264" t="s">
        <v>21</v>
      </c>
    </row>
    <row r="265" spans="2:16" x14ac:dyDescent="0.3">
      <c r="D265" s="64" t="s">
        <v>6279</v>
      </c>
      <c r="F265" s="2" t="s">
        <v>24</v>
      </c>
      <c r="G265" s="1">
        <v>2</v>
      </c>
      <c r="P265" t="s">
        <v>21</v>
      </c>
    </row>
    <row r="266" spans="2:16" x14ac:dyDescent="0.3">
      <c r="D266" s="64" t="s">
        <v>6280</v>
      </c>
      <c r="F266" s="2" t="s">
        <v>24</v>
      </c>
      <c r="G266" s="1">
        <v>2</v>
      </c>
      <c r="P266" t="s">
        <v>21</v>
      </c>
    </row>
    <row r="267" spans="2:16" x14ac:dyDescent="0.3">
      <c r="D267" s="64" t="s">
        <v>6119</v>
      </c>
      <c r="E267" s="2" t="s">
        <v>266</v>
      </c>
      <c r="F267" s="2" t="s">
        <v>205</v>
      </c>
      <c r="G267" s="1">
        <v>0.151</v>
      </c>
      <c r="H267" s="65">
        <v>2500000</v>
      </c>
      <c r="J267" s="65">
        <v>377500</v>
      </c>
      <c r="N267" s="66">
        <v>1</v>
      </c>
      <c r="P267" t="s">
        <v>21</v>
      </c>
    </row>
    <row r="268" spans="2:16" x14ac:dyDescent="0.3">
      <c r="D268" s="64" t="s">
        <v>6281</v>
      </c>
      <c r="E268" s="2" t="s">
        <v>3220</v>
      </c>
      <c r="F268" s="2" t="s">
        <v>225</v>
      </c>
      <c r="G268" s="1">
        <v>0.50800000000000001</v>
      </c>
      <c r="H268" s="65">
        <v>32000</v>
      </c>
      <c r="J268" s="65">
        <v>16256</v>
      </c>
      <c r="N268" s="66">
        <v>0.92</v>
      </c>
      <c r="P268" t="s">
        <v>21</v>
      </c>
    </row>
    <row r="269" spans="2:16" x14ac:dyDescent="0.3">
      <c r="D269" s="64" t="s">
        <v>6282</v>
      </c>
      <c r="E269" s="2" t="s">
        <v>6283</v>
      </c>
      <c r="F269" s="2" t="s">
        <v>6231</v>
      </c>
      <c r="G269" s="1">
        <v>1</v>
      </c>
      <c r="H269" s="65">
        <v>100000</v>
      </c>
      <c r="K269" s="65">
        <v>100000</v>
      </c>
      <c r="N269" s="66">
        <v>0.95</v>
      </c>
      <c r="P269" t="s">
        <v>21</v>
      </c>
    </row>
    <row r="270" spans="2:16" x14ac:dyDescent="0.3">
      <c r="D270" s="64" t="s">
        <v>6284</v>
      </c>
      <c r="E270" s="2" t="s">
        <v>6285</v>
      </c>
      <c r="F270" s="2" t="s">
        <v>6231</v>
      </c>
      <c r="G270" s="1">
        <v>1</v>
      </c>
      <c r="H270" s="65">
        <v>100000</v>
      </c>
      <c r="K270" s="65">
        <v>100000</v>
      </c>
      <c r="N270" s="66">
        <v>0.91</v>
      </c>
      <c r="P270" t="s">
        <v>21</v>
      </c>
    </row>
    <row r="271" spans="2:16" x14ac:dyDescent="0.3">
      <c r="D271" s="64" t="s">
        <v>6286</v>
      </c>
      <c r="P271" t="s">
        <v>21</v>
      </c>
    </row>
    <row r="272" spans="2:16" x14ac:dyDescent="0.3">
      <c r="D272" s="64" t="s">
        <v>6287</v>
      </c>
      <c r="P272" t="s">
        <v>21</v>
      </c>
    </row>
    <row r="273" spans="2:16" x14ac:dyDescent="0.3">
      <c r="B273" s="5" t="s">
        <v>4700</v>
      </c>
      <c r="D273" s="64" t="s">
        <v>4701</v>
      </c>
      <c r="F273" s="2" t="s">
        <v>355</v>
      </c>
      <c r="I273" s="65">
        <v>3451.2624000000001</v>
      </c>
      <c r="J273" s="65">
        <v>50640</v>
      </c>
      <c r="K273" s="65">
        <v>600</v>
      </c>
      <c r="L273" s="66">
        <v>0.15</v>
      </c>
      <c r="M273" s="65">
        <v>62894.951760000004</v>
      </c>
      <c r="N273" s="66">
        <v>0.98375000000000001</v>
      </c>
      <c r="P273" t="s">
        <v>21</v>
      </c>
    </row>
    <row r="274" spans="2:16" x14ac:dyDescent="0.3">
      <c r="D274" s="64" t="s">
        <v>22</v>
      </c>
      <c r="E274" s="2" t="s">
        <v>23</v>
      </c>
      <c r="F274" s="2" t="s">
        <v>24</v>
      </c>
      <c r="G274" s="1">
        <v>1.2E-2</v>
      </c>
      <c r="H274" s="65">
        <v>160105.20000000001</v>
      </c>
      <c r="I274" s="65">
        <v>1921.2624000000001</v>
      </c>
      <c r="N274" s="66">
        <v>1</v>
      </c>
      <c r="P274" t="s">
        <v>21</v>
      </c>
    </row>
    <row r="275" spans="2:16" x14ac:dyDescent="0.3">
      <c r="D275" s="64" t="s">
        <v>6117</v>
      </c>
      <c r="E275" s="2" t="s">
        <v>32</v>
      </c>
      <c r="F275" s="2" t="s">
        <v>24</v>
      </c>
      <c r="G275" s="1">
        <v>6.0000000000000001E-3</v>
      </c>
      <c r="H275" s="65">
        <v>185000</v>
      </c>
      <c r="I275" s="65">
        <v>1110</v>
      </c>
      <c r="N275" s="66">
        <v>1</v>
      </c>
      <c r="P275" t="s">
        <v>21</v>
      </c>
    </row>
    <row r="276" spans="2:16" x14ac:dyDescent="0.3">
      <c r="D276" s="64" t="s">
        <v>51</v>
      </c>
      <c r="E276" s="2" t="s">
        <v>52</v>
      </c>
      <c r="F276" s="2" t="s">
        <v>24</v>
      </c>
      <c r="G276" s="1">
        <v>5.9999999999999995E-4</v>
      </c>
      <c r="H276" s="65">
        <v>200000</v>
      </c>
      <c r="I276" s="65">
        <v>120</v>
      </c>
      <c r="N276" s="66">
        <v>1</v>
      </c>
      <c r="P276" t="s">
        <v>21</v>
      </c>
    </row>
    <row r="277" spans="2:16" x14ac:dyDescent="0.3">
      <c r="D277" s="64" t="s">
        <v>53</v>
      </c>
      <c r="E277" s="2" t="s">
        <v>54</v>
      </c>
      <c r="F277" s="2" t="s">
        <v>24</v>
      </c>
      <c r="G277" s="1">
        <v>1.1999999999999999E-3</v>
      </c>
      <c r="H277" s="65">
        <v>250000</v>
      </c>
      <c r="I277" s="65">
        <v>300</v>
      </c>
      <c r="N277" s="66">
        <v>1</v>
      </c>
      <c r="P277" t="s">
        <v>21</v>
      </c>
    </row>
    <row r="278" spans="2:16" x14ac:dyDescent="0.3">
      <c r="D278" s="64" t="s">
        <v>6182</v>
      </c>
      <c r="E278" s="2" t="s">
        <v>266</v>
      </c>
      <c r="F278" s="2" t="s">
        <v>205</v>
      </c>
      <c r="G278" s="1">
        <v>1.2999999999999999E-2</v>
      </c>
      <c r="H278" s="65">
        <v>2500000</v>
      </c>
      <c r="J278" s="65">
        <v>32500</v>
      </c>
      <c r="N278" s="66">
        <v>1</v>
      </c>
      <c r="P278" t="s">
        <v>21</v>
      </c>
    </row>
    <row r="279" spans="2:16" x14ac:dyDescent="0.3">
      <c r="D279" s="64" t="s">
        <v>6288</v>
      </c>
      <c r="E279" s="2" t="s">
        <v>248</v>
      </c>
      <c r="F279" s="2" t="s">
        <v>205</v>
      </c>
      <c r="G279" s="1">
        <v>7.0000000000000001E-3</v>
      </c>
      <c r="H279" s="65">
        <v>2500000</v>
      </c>
      <c r="J279" s="65">
        <v>17500</v>
      </c>
      <c r="N279" s="66">
        <v>1</v>
      </c>
      <c r="P279" t="s">
        <v>21</v>
      </c>
    </row>
    <row r="280" spans="2:16" x14ac:dyDescent="0.3">
      <c r="D280" s="64" t="s">
        <v>6289</v>
      </c>
      <c r="E280" s="2" t="s">
        <v>3220</v>
      </c>
      <c r="F280" s="2" t="s">
        <v>225</v>
      </c>
      <c r="G280" s="1">
        <v>0.02</v>
      </c>
      <c r="H280" s="65">
        <v>32000</v>
      </c>
      <c r="J280" s="65">
        <v>640</v>
      </c>
      <c r="N280" s="66">
        <v>0.92</v>
      </c>
      <c r="P280" t="s">
        <v>21</v>
      </c>
    </row>
    <row r="281" spans="2:16" x14ac:dyDescent="0.3">
      <c r="D281" s="64" t="s">
        <v>6282</v>
      </c>
      <c r="E281" s="2" t="s">
        <v>6283</v>
      </c>
      <c r="F281" s="2" t="s">
        <v>6231</v>
      </c>
      <c r="G281" s="1">
        <v>6.0000000000000001E-3</v>
      </c>
      <c r="H281" s="65">
        <v>100000</v>
      </c>
      <c r="K281" s="65">
        <v>600</v>
      </c>
      <c r="N281" s="66">
        <v>0.95</v>
      </c>
      <c r="P281" t="s">
        <v>21</v>
      </c>
    </row>
    <row r="282" spans="2:16" x14ac:dyDescent="0.3">
      <c r="D282" s="64" t="s">
        <v>6290</v>
      </c>
      <c r="P282" t="s">
        <v>21</v>
      </c>
    </row>
    <row r="283" spans="2:16" x14ac:dyDescent="0.3">
      <c r="B283" s="5" t="s">
        <v>4702</v>
      </c>
      <c r="D283" s="64" t="s">
        <v>4703</v>
      </c>
      <c r="F283" s="2" t="s">
        <v>355</v>
      </c>
      <c r="I283" s="65">
        <v>2300.8416000000002</v>
      </c>
      <c r="J283" s="65">
        <v>39700</v>
      </c>
      <c r="K283" s="65">
        <v>400</v>
      </c>
      <c r="L283" s="66">
        <v>0.15</v>
      </c>
      <c r="M283" s="65">
        <v>48760.967839999998</v>
      </c>
      <c r="N283" s="66">
        <v>0.98142857139999995</v>
      </c>
      <c r="P283" t="s">
        <v>21</v>
      </c>
    </row>
    <row r="284" spans="2:16" x14ac:dyDescent="0.3">
      <c r="D284" s="64" t="s">
        <v>22</v>
      </c>
      <c r="E284" s="2" t="s">
        <v>23</v>
      </c>
      <c r="F284" s="2" t="s">
        <v>24</v>
      </c>
      <c r="G284" s="1">
        <v>8.0000000000000002E-3</v>
      </c>
      <c r="H284" s="65">
        <v>160105.20000000001</v>
      </c>
      <c r="I284" s="65">
        <v>1280.8416</v>
      </c>
      <c r="N284" s="66">
        <v>1</v>
      </c>
      <c r="P284" t="s">
        <v>21</v>
      </c>
    </row>
    <row r="285" spans="2:16" x14ac:dyDescent="0.3">
      <c r="D285" s="64" t="s">
        <v>6117</v>
      </c>
      <c r="E285" s="2" t="s">
        <v>32</v>
      </c>
      <c r="F285" s="2" t="s">
        <v>24</v>
      </c>
      <c r="G285" s="1">
        <v>4.0000000000000001E-3</v>
      </c>
      <c r="H285" s="65">
        <v>185000</v>
      </c>
      <c r="I285" s="65">
        <v>740</v>
      </c>
      <c r="N285" s="66">
        <v>1</v>
      </c>
      <c r="P285" t="s">
        <v>21</v>
      </c>
    </row>
    <row r="286" spans="2:16" x14ac:dyDescent="0.3">
      <c r="D286" s="64" t="s">
        <v>51</v>
      </c>
      <c r="E286" s="2" t="s">
        <v>52</v>
      </c>
      <c r="F286" s="2" t="s">
        <v>24</v>
      </c>
      <c r="G286" s="1">
        <v>4.0000000000000002E-4</v>
      </c>
      <c r="H286" s="65">
        <v>200000</v>
      </c>
      <c r="I286" s="65">
        <v>80</v>
      </c>
      <c r="N286" s="66">
        <v>1</v>
      </c>
      <c r="P286" t="s">
        <v>21</v>
      </c>
    </row>
    <row r="287" spans="2:16" x14ac:dyDescent="0.3">
      <c r="D287" s="64" t="s">
        <v>53</v>
      </c>
      <c r="E287" s="2" t="s">
        <v>54</v>
      </c>
      <c r="F287" s="2" t="s">
        <v>24</v>
      </c>
      <c r="G287" s="1">
        <v>8.0000000000000004E-4</v>
      </c>
      <c r="H287" s="65">
        <v>250000</v>
      </c>
      <c r="I287" s="65">
        <v>200</v>
      </c>
      <c r="N287" s="66">
        <v>1</v>
      </c>
      <c r="P287" t="s">
        <v>21</v>
      </c>
    </row>
    <row r="288" spans="2:16" x14ac:dyDescent="0.3">
      <c r="D288" s="64" t="s">
        <v>6119</v>
      </c>
      <c r="E288" s="2" t="s">
        <v>266</v>
      </c>
      <c r="F288" s="2" t="s">
        <v>205</v>
      </c>
      <c r="G288" s="1">
        <v>1.8E-3</v>
      </c>
      <c r="H288" s="65">
        <v>2500000</v>
      </c>
      <c r="J288" s="65">
        <v>4500</v>
      </c>
      <c r="N288" s="66">
        <v>1</v>
      </c>
      <c r="P288" t="s">
        <v>21</v>
      </c>
    </row>
    <row r="289" spans="2:16" x14ac:dyDescent="0.3">
      <c r="D289" s="64" t="s">
        <v>6281</v>
      </c>
      <c r="E289" s="2" t="s">
        <v>3220</v>
      </c>
      <c r="F289" s="2" t="s">
        <v>4690</v>
      </c>
      <c r="G289" s="1">
        <v>1.1000000000000001</v>
      </c>
      <c r="H289" s="65">
        <v>32000</v>
      </c>
      <c r="J289" s="65">
        <v>35200</v>
      </c>
      <c r="N289" s="66">
        <v>0.92</v>
      </c>
      <c r="P289" t="s">
        <v>21</v>
      </c>
    </row>
    <row r="290" spans="2:16" x14ac:dyDescent="0.3">
      <c r="D290" s="64" t="s">
        <v>6282</v>
      </c>
      <c r="E290" s="2" t="s">
        <v>6283</v>
      </c>
      <c r="F290" s="2" t="s">
        <v>6231</v>
      </c>
      <c r="G290" s="1">
        <v>4.0000000000000001E-3</v>
      </c>
      <c r="H290" s="65">
        <v>100000</v>
      </c>
      <c r="K290" s="65">
        <v>400</v>
      </c>
      <c r="N290" s="66">
        <v>0.95</v>
      </c>
      <c r="P290" t="s">
        <v>21</v>
      </c>
    </row>
    <row r="291" spans="2:16" x14ac:dyDescent="0.3">
      <c r="D291" s="64" t="s">
        <v>6291</v>
      </c>
      <c r="P291" t="s">
        <v>21</v>
      </c>
    </row>
    <row r="292" spans="2:16" x14ac:dyDescent="0.3">
      <c r="B292" s="5" t="s">
        <v>4704</v>
      </c>
      <c r="D292" s="64" t="s">
        <v>4705</v>
      </c>
      <c r="F292" s="2" t="s">
        <v>355</v>
      </c>
      <c r="I292" s="65">
        <v>3451.2624000000001</v>
      </c>
      <c r="J292" s="65">
        <v>43950</v>
      </c>
      <c r="K292" s="65">
        <v>600</v>
      </c>
      <c r="L292" s="66">
        <v>0.15</v>
      </c>
      <c r="M292" s="65">
        <v>55201.451760000004</v>
      </c>
      <c r="N292" s="66">
        <v>0.98142857139999995</v>
      </c>
      <c r="P292" t="s">
        <v>21</v>
      </c>
    </row>
    <row r="293" spans="2:16" x14ac:dyDescent="0.3">
      <c r="D293" s="64" t="s">
        <v>22</v>
      </c>
      <c r="E293" s="2" t="s">
        <v>23</v>
      </c>
      <c r="F293" s="2" t="s">
        <v>24</v>
      </c>
      <c r="G293" s="1">
        <v>1.2E-2</v>
      </c>
      <c r="H293" s="65">
        <v>160105.20000000001</v>
      </c>
      <c r="I293" s="65">
        <v>1921.2624000000001</v>
      </c>
      <c r="N293" s="66">
        <v>1</v>
      </c>
      <c r="P293" t="s">
        <v>21</v>
      </c>
    </row>
    <row r="294" spans="2:16" x14ac:dyDescent="0.3">
      <c r="D294" s="64" t="s">
        <v>6117</v>
      </c>
      <c r="E294" s="2" t="s">
        <v>32</v>
      </c>
      <c r="F294" s="2" t="s">
        <v>24</v>
      </c>
      <c r="G294" s="1">
        <v>6.0000000000000001E-3</v>
      </c>
      <c r="H294" s="65">
        <v>185000</v>
      </c>
      <c r="I294" s="65">
        <v>1110</v>
      </c>
      <c r="N294" s="66">
        <v>1</v>
      </c>
      <c r="P294" t="s">
        <v>21</v>
      </c>
    </row>
    <row r="295" spans="2:16" x14ac:dyDescent="0.3">
      <c r="D295" s="64" t="s">
        <v>51</v>
      </c>
      <c r="E295" s="2" t="s">
        <v>52</v>
      </c>
      <c r="F295" s="2" t="s">
        <v>24</v>
      </c>
      <c r="G295" s="1">
        <v>5.9999999999999995E-4</v>
      </c>
      <c r="H295" s="65">
        <v>200000</v>
      </c>
      <c r="I295" s="65">
        <v>120</v>
      </c>
      <c r="N295" s="66">
        <v>1</v>
      </c>
      <c r="P295" t="s">
        <v>21</v>
      </c>
    </row>
    <row r="296" spans="2:16" x14ac:dyDescent="0.3">
      <c r="D296" s="64" t="s">
        <v>53</v>
      </c>
      <c r="E296" s="2" t="s">
        <v>54</v>
      </c>
      <c r="F296" s="2" t="s">
        <v>24</v>
      </c>
      <c r="G296" s="1">
        <v>1.1999999999999999E-3</v>
      </c>
      <c r="H296" s="65">
        <v>250000</v>
      </c>
      <c r="I296" s="65">
        <v>300</v>
      </c>
      <c r="N296" s="66">
        <v>1</v>
      </c>
      <c r="P296" t="s">
        <v>21</v>
      </c>
    </row>
    <row r="297" spans="2:16" x14ac:dyDescent="0.3">
      <c r="D297" s="64" t="s">
        <v>6119</v>
      </c>
      <c r="E297" s="2" t="s">
        <v>266</v>
      </c>
      <c r="F297" s="2" t="s">
        <v>205</v>
      </c>
      <c r="G297" s="1">
        <v>3.5000000000000001E-3</v>
      </c>
      <c r="H297" s="65">
        <v>2500000</v>
      </c>
      <c r="J297" s="65">
        <v>8750</v>
      </c>
      <c r="N297" s="66">
        <v>1</v>
      </c>
      <c r="P297" t="s">
        <v>21</v>
      </c>
    </row>
    <row r="298" spans="2:16" x14ac:dyDescent="0.3">
      <c r="D298" s="64" t="s">
        <v>6281</v>
      </c>
      <c r="E298" s="2" t="s">
        <v>3220</v>
      </c>
      <c r="F298" s="2" t="s">
        <v>4690</v>
      </c>
      <c r="G298" s="1">
        <v>1.1000000000000001</v>
      </c>
      <c r="H298" s="65">
        <v>32000</v>
      </c>
      <c r="J298" s="65">
        <v>35200</v>
      </c>
      <c r="N298" s="66">
        <v>0.92</v>
      </c>
      <c r="P298" t="s">
        <v>21</v>
      </c>
    </row>
    <row r="299" spans="2:16" x14ac:dyDescent="0.3">
      <c r="D299" s="64" t="s">
        <v>6282</v>
      </c>
      <c r="E299" s="2" t="s">
        <v>6283</v>
      </c>
      <c r="F299" s="2" t="s">
        <v>6231</v>
      </c>
      <c r="G299" s="1">
        <v>6.0000000000000001E-3</v>
      </c>
      <c r="H299" s="65">
        <v>100000</v>
      </c>
      <c r="K299" s="65">
        <v>600</v>
      </c>
      <c r="N299" s="66">
        <v>0.95</v>
      </c>
      <c r="P299" t="s">
        <v>21</v>
      </c>
    </row>
    <row r="300" spans="2:16" x14ac:dyDescent="0.3">
      <c r="D300" s="64" t="s">
        <v>6292</v>
      </c>
      <c r="P300" t="s">
        <v>21</v>
      </c>
    </row>
    <row r="301" spans="2:16" x14ac:dyDescent="0.3">
      <c r="B301" s="5" t="s">
        <v>6293</v>
      </c>
      <c r="D301" s="64" t="s">
        <v>6294</v>
      </c>
      <c r="F301" s="2" t="s">
        <v>4690</v>
      </c>
      <c r="I301" s="65">
        <v>0</v>
      </c>
      <c r="J301" s="65">
        <v>71901.625239999994</v>
      </c>
      <c r="K301" s="65">
        <v>0</v>
      </c>
      <c r="L301" s="66">
        <v>0.15</v>
      </c>
      <c r="M301" s="65">
        <v>82686.869030000002</v>
      </c>
      <c r="N301" s="66">
        <v>0.92</v>
      </c>
      <c r="P301" t="s">
        <v>21</v>
      </c>
    </row>
    <row r="302" spans="2:16" x14ac:dyDescent="0.3">
      <c r="D302" s="64" t="s">
        <v>6295</v>
      </c>
      <c r="F302" s="2" t="s">
        <v>205</v>
      </c>
      <c r="G302" s="1">
        <v>0.27300000000000002</v>
      </c>
      <c r="P302" t="s">
        <v>21</v>
      </c>
    </row>
    <row r="303" spans="2:16" x14ac:dyDescent="0.3">
      <c r="D303" s="64" t="s">
        <v>6296</v>
      </c>
      <c r="E303" s="2" t="s">
        <v>229</v>
      </c>
      <c r="F303" s="2" t="s">
        <v>205</v>
      </c>
      <c r="G303" s="1">
        <v>3.0000000000000001E-3</v>
      </c>
      <c r="H303" s="65">
        <v>183333.3333</v>
      </c>
      <c r="J303" s="65">
        <v>550</v>
      </c>
      <c r="N303" s="66">
        <v>0.9</v>
      </c>
      <c r="P303" t="s">
        <v>21</v>
      </c>
    </row>
    <row r="304" spans="2:16" x14ac:dyDescent="0.3">
      <c r="D304" s="64" t="s">
        <v>6297</v>
      </c>
      <c r="E304" s="2" t="s">
        <v>3645</v>
      </c>
      <c r="F304" s="2" t="s">
        <v>225</v>
      </c>
      <c r="G304" s="1">
        <v>2.2999999999999998</v>
      </c>
      <c r="H304" s="65">
        <v>13663.75</v>
      </c>
      <c r="J304" s="65">
        <v>31426.625</v>
      </c>
      <c r="N304" s="66">
        <v>0.92</v>
      </c>
      <c r="P304" t="s">
        <v>21</v>
      </c>
    </row>
    <row r="305" spans="2:16" x14ac:dyDescent="0.3">
      <c r="D305" s="64" t="s">
        <v>6298</v>
      </c>
      <c r="E305" s="2" t="s">
        <v>272</v>
      </c>
      <c r="F305" s="2" t="s">
        <v>106</v>
      </c>
      <c r="G305" s="1">
        <v>0.4</v>
      </c>
      <c r="H305" s="65">
        <v>60000.000599999999</v>
      </c>
      <c r="J305" s="65">
        <v>24000.000240000001</v>
      </c>
      <c r="N305" s="66">
        <v>0.95</v>
      </c>
      <c r="P305" t="s">
        <v>21</v>
      </c>
    </row>
    <row r="306" spans="2:16" x14ac:dyDescent="0.3">
      <c r="D306" s="64" t="s">
        <v>6299</v>
      </c>
      <c r="E306" s="2" t="s">
        <v>204</v>
      </c>
      <c r="F306" s="2" t="s">
        <v>205</v>
      </c>
      <c r="G306" s="1">
        <v>1.2999999999999999E-2</v>
      </c>
      <c r="H306" s="65">
        <v>1225000</v>
      </c>
      <c r="J306" s="65">
        <v>15925</v>
      </c>
      <c r="N306" s="66">
        <v>0.91</v>
      </c>
      <c r="P306" t="s">
        <v>21</v>
      </c>
    </row>
    <row r="307" spans="2:16" x14ac:dyDescent="0.3">
      <c r="D307" s="64" t="s">
        <v>6300</v>
      </c>
      <c r="F307" s="2" t="s">
        <v>4690</v>
      </c>
      <c r="G307" s="1">
        <v>1.05</v>
      </c>
      <c r="P307" t="s">
        <v>21</v>
      </c>
    </row>
    <row r="308" spans="2:16" x14ac:dyDescent="0.3">
      <c r="D308" s="64" t="s">
        <v>6301</v>
      </c>
      <c r="F308" s="2" t="s">
        <v>4690</v>
      </c>
      <c r="G308" s="1">
        <v>1.05</v>
      </c>
      <c r="P308" t="s">
        <v>21</v>
      </c>
    </row>
    <row r="309" spans="2:16" x14ac:dyDescent="0.3">
      <c r="D309" s="64" t="s">
        <v>6302</v>
      </c>
      <c r="P309" t="s">
        <v>21</v>
      </c>
    </row>
    <row r="310" spans="2:16" x14ac:dyDescent="0.3">
      <c r="B310" s="5" t="s">
        <v>6303</v>
      </c>
      <c r="D310" s="64" t="s">
        <v>6304</v>
      </c>
      <c r="F310" s="2" t="s">
        <v>4690</v>
      </c>
      <c r="I310" s="65">
        <v>0</v>
      </c>
      <c r="J310" s="65">
        <v>172538.0422</v>
      </c>
      <c r="K310" s="65">
        <v>0</v>
      </c>
      <c r="L310" s="66">
        <v>0.15</v>
      </c>
      <c r="M310" s="65">
        <v>198418.74849999999</v>
      </c>
      <c r="N310" s="66">
        <v>0.92</v>
      </c>
      <c r="P310" t="s">
        <v>21</v>
      </c>
    </row>
    <row r="311" spans="2:16" x14ac:dyDescent="0.3">
      <c r="D311" s="64" t="s">
        <v>6295</v>
      </c>
      <c r="F311" s="2" t="s">
        <v>205</v>
      </c>
      <c r="G311" s="1">
        <v>0.3</v>
      </c>
      <c r="P311" t="s">
        <v>21</v>
      </c>
    </row>
    <row r="312" spans="2:16" x14ac:dyDescent="0.3">
      <c r="D312" s="64" t="s">
        <v>6296</v>
      </c>
      <c r="E312" s="2" t="s">
        <v>229</v>
      </c>
      <c r="F312" s="2" t="s">
        <v>205</v>
      </c>
      <c r="G312" s="1">
        <v>0.02</v>
      </c>
      <c r="H312" s="65">
        <v>183333.3333</v>
      </c>
      <c r="J312" s="65">
        <v>3666.666667</v>
      </c>
      <c r="N312" s="66">
        <v>0.9</v>
      </c>
      <c r="P312" t="s">
        <v>21</v>
      </c>
    </row>
    <row r="313" spans="2:16" x14ac:dyDescent="0.3">
      <c r="D313" s="64" t="s">
        <v>6305</v>
      </c>
      <c r="E313" s="2" t="s">
        <v>3645</v>
      </c>
      <c r="F313" s="2" t="s">
        <v>225</v>
      </c>
      <c r="G313" s="1">
        <v>4.0999999999999996</v>
      </c>
      <c r="H313" s="65">
        <v>13663.75</v>
      </c>
      <c r="J313" s="65">
        <v>56021.375</v>
      </c>
      <c r="N313" s="66">
        <v>0.92</v>
      </c>
      <c r="P313" t="s">
        <v>21</v>
      </c>
    </row>
    <row r="314" spans="2:16" x14ac:dyDescent="0.3">
      <c r="D314" s="64" t="s">
        <v>6298</v>
      </c>
      <c r="E314" s="2" t="s">
        <v>272</v>
      </c>
      <c r="F314" s="2" t="s">
        <v>106</v>
      </c>
      <c r="G314" s="1">
        <v>0.86</v>
      </c>
      <c r="H314" s="65">
        <v>60000.000599999999</v>
      </c>
      <c r="J314" s="65">
        <v>51600.000520000001</v>
      </c>
      <c r="N314" s="66">
        <v>0.95</v>
      </c>
      <c r="P314" t="s">
        <v>21</v>
      </c>
    </row>
    <row r="315" spans="2:16" x14ac:dyDescent="0.3">
      <c r="D315" s="64" t="s">
        <v>6299</v>
      </c>
      <c r="E315" s="2" t="s">
        <v>204</v>
      </c>
      <c r="F315" s="2" t="s">
        <v>205</v>
      </c>
      <c r="G315" s="1">
        <v>0.05</v>
      </c>
      <c r="H315" s="65">
        <v>1225000</v>
      </c>
      <c r="J315" s="65">
        <v>61250</v>
      </c>
      <c r="N315" s="66">
        <v>0.91</v>
      </c>
      <c r="P315" t="s">
        <v>21</v>
      </c>
    </row>
    <row r="316" spans="2:16" x14ac:dyDescent="0.3">
      <c r="D316" s="64" t="s">
        <v>6306</v>
      </c>
      <c r="F316" s="2" t="s">
        <v>4690</v>
      </c>
      <c r="G316" s="1">
        <v>1.05</v>
      </c>
      <c r="P316" t="s">
        <v>21</v>
      </c>
    </row>
    <row r="317" spans="2:16" x14ac:dyDescent="0.3">
      <c r="D317" s="64" t="s">
        <v>6307</v>
      </c>
      <c r="F317" s="2" t="s">
        <v>4690</v>
      </c>
      <c r="G317" s="1">
        <v>1.05</v>
      </c>
      <c r="P317" t="s">
        <v>21</v>
      </c>
    </row>
    <row r="318" spans="2:16" x14ac:dyDescent="0.3">
      <c r="D318" s="64" t="s">
        <v>6308</v>
      </c>
      <c r="P318" t="s">
        <v>21</v>
      </c>
    </row>
    <row r="319" spans="2:16" x14ac:dyDescent="0.3">
      <c r="B319" s="5">
        <v>1.2</v>
      </c>
      <c r="C319" s="5" t="s">
        <v>4706</v>
      </c>
      <c r="P319" t="s">
        <v>21</v>
      </c>
    </row>
    <row r="320" spans="2:16" x14ac:dyDescent="0.3">
      <c r="B320" s="5" t="s">
        <v>4707</v>
      </c>
      <c r="C320" s="5" t="s">
        <v>4708</v>
      </c>
      <c r="P320" t="s">
        <v>21</v>
      </c>
    </row>
    <row r="321" spans="2:16" x14ac:dyDescent="0.3">
      <c r="B321" s="5" t="s">
        <v>4709</v>
      </c>
      <c r="C321" s="5" t="s">
        <v>4710</v>
      </c>
      <c r="P321" t="s">
        <v>21</v>
      </c>
    </row>
    <row r="322" spans="2:16" ht="28.8" x14ac:dyDescent="0.3">
      <c r="B322" s="5" t="s">
        <v>4711</v>
      </c>
      <c r="D322" s="64" t="s">
        <v>4712</v>
      </c>
      <c r="F322" s="2" t="s">
        <v>205</v>
      </c>
      <c r="I322" s="65">
        <v>129578.9</v>
      </c>
      <c r="J322" s="65">
        <v>0</v>
      </c>
      <c r="K322" s="65">
        <v>0</v>
      </c>
      <c r="L322" s="66">
        <v>0.15</v>
      </c>
      <c r="M322" s="65">
        <v>149015.73499999999</v>
      </c>
      <c r="N322" s="66">
        <v>1</v>
      </c>
      <c r="P322" t="s">
        <v>21</v>
      </c>
    </row>
    <row r="323" spans="2:16" x14ac:dyDescent="0.3">
      <c r="D323" s="64" t="s">
        <v>22</v>
      </c>
      <c r="E323" s="2" t="s">
        <v>23</v>
      </c>
      <c r="F323" s="2" t="s">
        <v>24</v>
      </c>
      <c r="G323" s="1">
        <v>0.75</v>
      </c>
      <c r="H323" s="65">
        <v>160105.20000000001</v>
      </c>
      <c r="I323" s="65">
        <v>120078.9</v>
      </c>
      <c r="N323" s="66">
        <v>1</v>
      </c>
      <c r="P323" t="s">
        <v>21</v>
      </c>
    </row>
    <row r="324" spans="2:16" x14ac:dyDescent="0.3">
      <c r="D324" s="64" t="s">
        <v>53</v>
      </c>
      <c r="E324" s="2" t="s">
        <v>54</v>
      </c>
      <c r="F324" s="2" t="s">
        <v>24</v>
      </c>
      <c r="G324" s="1">
        <v>3.7999999999999999E-2</v>
      </c>
      <c r="H324" s="65">
        <v>250000</v>
      </c>
      <c r="I324" s="65">
        <v>9500</v>
      </c>
      <c r="N324" s="66">
        <v>1</v>
      </c>
      <c r="P324" t="s">
        <v>21</v>
      </c>
    </row>
    <row r="325" spans="2:16" x14ac:dyDescent="0.3">
      <c r="D325" s="64" t="s">
        <v>6309</v>
      </c>
      <c r="P325" t="s">
        <v>21</v>
      </c>
    </row>
    <row r="326" spans="2:16" ht="28.8" x14ac:dyDescent="0.3">
      <c r="B326" s="5" t="s">
        <v>4713</v>
      </c>
      <c r="D326" s="64" t="s">
        <v>4714</v>
      </c>
      <c r="F326" s="2" t="s">
        <v>205</v>
      </c>
      <c r="I326" s="65">
        <v>104214.2276</v>
      </c>
      <c r="J326" s="65">
        <v>0</v>
      </c>
      <c r="K326" s="65">
        <v>0</v>
      </c>
      <c r="L326" s="66">
        <v>0.15</v>
      </c>
      <c r="M326" s="65">
        <v>119846.36169999999</v>
      </c>
      <c r="N326" s="66">
        <v>1</v>
      </c>
      <c r="P326" t="s">
        <v>21</v>
      </c>
    </row>
    <row r="327" spans="2:16" x14ac:dyDescent="0.3">
      <c r="D327" s="64" t="s">
        <v>22</v>
      </c>
      <c r="E327" s="2" t="s">
        <v>23</v>
      </c>
      <c r="F327" s="2" t="s">
        <v>24</v>
      </c>
      <c r="G327" s="1">
        <v>0.56299999999999994</v>
      </c>
      <c r="H327" s="65">
        <v>160105.20000000001</v>
      </c>
      <c r="I327" s="65">
        <v>90139.227599999998</v>
      </c>
      <c r="N327" s="66">
        <v>1</v>
      </c>
      <c r="P327" t="s">
        <v>21</v>
      </c>
    </row>
    <row r="328" spans="2:16" x14ac:dyDescent="0.3">
      <c r="D328" s="64" t="s">
        <v>53</v>
      </c>
      <c r="E328" s="2" t="s">
        <v>54</v>
      </c>
      <c r="F328" s="2" t="s">
        <v>24</v>
      </c>
      <c r="G328" s="1">
        <v>5.6300000000000003E-2</v>
      </c>
      <c r="H328" s="65">
        <v>250000</v>
      </c>
      <c r="I328" s="65">
        <v>14075</v>
      </c>
      <c r="N328" s="66">
        <v>1</v>
      </c>
      <c r="P328" t="s">
        <v>21</v>
      </c>
    </row>
    <row r="329" spans="2:16" x14ac:dyDescent="0.3">
      <c r="D329" s="64" t="s">
        <v>6310</v>
      </c>
      <c r="P329" t="s">
        <v>21</v>
      </c>
    </row>
    <row r="330" spans="2:16" ht="28.8" x14ac:dyDescent="0.3">
      <c r="B330" s="5" t="s">
        <v>4715</v>
      </c>
      <c r="D330" s="64" t="s">
        <v>4716</v>
      </c>
      <c r="F330" s="2" t="s">
        <v>205</v>
      </c>
      <c r="I330" s="65">
        <v>74042.080000000002</v>
      </c>
      <c r="J330" s="65">
        <v>0</v>
      </c>
      <c r="K330" s="65">
        <v>0</v>
      </c>
      <c r="L330" s="66">
        <v>0.15</v>
      </c>
      <c r="M330" s="65">
        <v>85148.392000000007</v>
      </c>
      <c r="N330" s="66">
        <v>1</v>
      </c>
      <c r="P330" t="s">
        <v>21</v>
      </c>
    </row>
    <row r="331" spans="2:16" x14ac:dyDescent="0.3">
      <c r="D331" s="64" t="s">
        <v>22</v>
      </c>
      <c r="E331" s="2" t="s">
        <v>23</v>
      </c>
      <c r="F331" s="2" t="s">
        <v>24</v>
      </c>
      <c r="G331" s="1">
        <v>0.4</v>
      </c>
      <c r="H331" s="65">
        <v>160105.20000000001</v>
      </c>
      <c r="I331" s="65">
        <v>64042.080000000002</v>
      </c>
      <c r="N331" s="66">
        <v>1</v>
      </c>
      <c r="P331" t="s">
        <v>21</v>
      </c>
    </row>
    <row r="332" spans="2:16" x14ac:dyDescent="0.3">
      <c r="D332" s="64" t="s">
        <v>53</v>
      </c>
      <c r="E332" s="2" t="s">
        <v>54</v>
      </c>
      <c r="F332" s="2" t="s">
        <v>24</v>
      </c>
      <c r="G332" s="1">
        <v>0.04</v>
      </c>
      <c r="H332" s="65">
        <v>250000</v>
      </c>
      <c r="I332" s="65">
        <v>10000</v>
      </c>
      <c r="N332" s="66">
        <v>1</v>
      </c>
      <c r="P332" t="s">
        <v>21</v>
      </c>
    </row>
    <row r="333" spans="2:16" x14ac:dyDescent="0.3">
      <c r="D333" s="64" t="s">
        <v>6311</v>
      </c>
      <c r="P333" t="s">
        <v>21</v>
      </c>
    </row>
    <row r="334" spans="2:16" ht="28.8" x14ac:dyDescent="0.3">
      <c r="B334" s="5" t="s">
        <v>4717</v>
      </c>
      <c r="D334" s="64" t="s">
        <v>4718</v>
      </c>
      <c r="F334" s="2" t="s">
        <v>205</v>
      </c>
      <c r="I334" s="65">
        <v>155344.68</v>
      </c>
      <c r="J334" s="65">
        <v>0</v>
      </c>
      <c r="K334" s="65">
        <v>0</v>
      </c>
      <c r="L334" s="66">
        <v>0.15</v>
      </c>
      <c r="M334" s="65">
        <v>178646.38200000001</v>
      </c>
      <c r="N334" s="66">
        <v>1</v>
      </c>
      <c r="P334" t="s">
        <v>21</v>
      </c>
    </row>
    <row r="335" spans="2:16" x14ac:dyDescent="0.3">
      <c r="D335" s="64" t="s">
        <v>22</v>
      </c>
      <c r="E335" s="2" t="s">
        <v>23</v>
      </c>
      <c r="F335" s="2" t="s">
        <v>24</v>
      </c>
      <c r="G335" s="1">
        <v>0.9</v>
      </c>
      <c r="H335" s="65">
        <v>160105.20000000001</v>
      </c>
      <c r="I335" s="65">
        <v>144094.68</v>
      </c>
      <c r="N335" s="66">
        <v>1</v>
      </c>
      <c r="P335" t="s">
        <v>21</v>
      </c>
    </row>
    <row r="336" spans="2:16" x14ac:dyDescent="0.3">
      <c r="D336" s="64" t="s">
        <v>53</v>
      </c>
      <c r="E336" s="2" t="s">
        <v>54</v>
      </c>
      <c r="F336" s="2" t="s">
        <v>24</v>
      </c>
      <c r="G336" s="1">
        <v>4.4999999999999998E-2</v>
      </c>
      <c r="H336" s="65">
        <v>250000</v>
      </c>
      <c r="I336" s="65">
        <v>11250</v>
      </c>
      <c r="N336" s="66">
        <v>1</v>
      </c>
      <c r="P336" t="s">
        <v>21</v>
      </c>
    </row>
    <row r="337" spans="2:16" x14ac:dyDescent="0.3">
      <c r="D337" s="64" t="s">
        <v>6312</v>
      </c>
      <c r="P337" t="s">
        <v>21</v>
      </c>
    </row>
    <row r="338" spans="2:16" ht="28.8" x14ac:dyDescent="0.3">
      <c r="B338" s="5" t="s">
        <v>4719</v>
      </c>
      <c r="D338" s="64" t="s">
        <v>4720</v>
      </c>
      <c r="F338" s="2" t="s">
        <v>205</v>
      </c>
      <c r="I338" s="65">
        <v>124946.01</v>
      </c>
      <c r="J338" s="65">
        <v>0</v>
      </c>
      <c r="K338" s="65">
        <v>0</v>
      </c>
      <c r="L338" s="66">
        <v>0.15</v>
      </c>
      <c r="M338" s="65">
        <v>143687.91149999999</v>
      </c>
      <c r="N338" s="66">
        <v>1</v>
      </c>
      <c r="P338" t="s">
        <v>21</v>
      </c>
    </row>
    <row r="339" spans="2:16" x14ac:dyDescent="0.3">
      <c r="D339" s="64" t="s">
        <v>22</v>
      </c>
      <c r="E339" s="2" t="s">
        <v>23</v>
      </c>
      <c r="F339" s="2" t="s">
        <v>24</v>
      </c>
      <c r="G339" s="1">
        <v>0.67500000000000004</v>
      </c>
      <c r="H339" s="65">
        <v>160105.20000000001</v>
      </c>
      <c r="I339" s="65">
        <v>108071.01</v>
      </c>
      <c r="N339" s="66">
        <v>1</v>
      </c>
      <c r="P339" t="s">
        <v>21</v>
      </c>
    </row>
    <row r="340" spans="2:16" x14ac:dyDescent="0.3">
      <c r="D340" s="64" t="s">
        <v>53</v>
      </c>
      <c r="E340" s="2" t="s">
        <v>54</v>
      </c>
      <c r="F340" s="2" t="s">
        <v>24</v>
      </c>
      <c r="G340" s="1">
        <v>6.7500000000000004E-2</v>
      </c>
      <c r="H340" s="65">
        <v>250000</v>
      </c>
      <c r="I340" s="65">
        <v>16875</v>
      </c>
      <c r="N340" s="66">
        <v>1</v>
      </c>
      <c r="P340" t="s">
        <v>21</v>
      </c>
    </row>
    <row r="341" spans="2:16" x14ac:dyDescent="0.3">
      <c r="D341" s="64" t="s">
        <v>6313</v>
      </c>
      <c r="P341" t="s">
        <v>21</v>
      </c>
    </row>
    <row r="342" spans="2:16" ht="28.8" x14ac:dyDescent="0.3">
      <c r="B342" s="5" t="s">
        <v>4721</v>
      </c>
      <c r="D342" s="64" t="s">
        <v>4722</v>
      </c>
      <c r="F342" s="2" t="s">
        <v>205</v>
      </c>
      <c r="I342" s="65">
        <v>184860.46</v>
      </c>
      <c r="J342" s="65">
        <v>0</v>
      </c>
      <c r="K342" s="65">
        <v>0</v>
      </c>
      <c r="L342" s="66">
        <v>0.15</v>
      </c>
      <c r="M342" s="65">
        <v>212589.52900000001</v>
      </c>
      <c r="N342" s="66">
        <v>1</v>
      </c>
      <c r="P342" t="s">
        <v>21</v>
      </c>
    </row>
    <row r="343" spans="2:16" x14ac:dyDescent="0.3">
      <c r="D343" s="64" t="s">
        <v>22</v>
      </c>
      <c r="E343" s="2" t="s">
        <v>23</v>
      </c>
      <c r="F343" s="2" t="s">
        <v>24</v>
      </c>
      <c r="G343" s="1">
        <v>1.05</v>
      </c>
      <c r="H343" s="65">
        <v>160105.20000000001</v>
      </c>
      <c r="I343" s="65">
        <v>168110.46</v>
      </c>
      <c r="N343" s="66">
        <v>1</v>
      </c>
      <c r="P343" t="s">
        <v>21</v>
      </c>
    </row>
    <row r="344" spans="2:16" x14ac:dyDescent="0.3">
      <c r="D344" s="64" t="s">
        <v>53</v>
      </c>
      <c r="E344" s="2" t="s">
        <v>54</v>
      </c>
      <c r="F344" s="2" t="s">
        <v>24</v>
      </c>
      <c r="G344" s="1">
        <v>6.7000000000000004E-2</v>
      </c>
      <c r="H344" s="65">
        <v>250000</v>
      </c>
      <c r="I344" s="65">
        <v>16750</v>
      </c>
      <c r="N344" s="66">
        <v>1</v>
      </c>
      <c r="P344" t="s">
        <v>21</v>
      </c>
    </row>
    <row r="345" spans="2:16" x14ac:dyDescent="0.3">
      <c r="D345" s="64" t="s">
        <v>6314</v>
      </c>
      <c r="P345" t="s">
        <v>21</v>
      </c>
    </row>
    <row r="346" spans="2:16" ht="28.8" x14ac:dyDescent="0.3">
      <c r="B346" s="5" t="s">
        <v>4723</v>
      </c>
      <c r="D346" s="64" t="s">
        <v>4724</v>
      </c>
      <c r="F346" s="2" t="s">
        <v>205</v>
      </c>
      <c r="I346" s="65">
        <v>140679.95199999999</v>
      </c>
      <c r="J346" s="65">
        <v>0</v>
      </c>
      <c r="K346" s="65">
        <v>0</v>
      </c>
      <c r="L346" s="66">
        <v>0.15</v>
      </c>
      <c r="M346" s="65">
        <v>161781.9448</v>
      </c>
      <c r="N346" s="66">
        <v>1</v>
      </c>
      <c r="P346" t="s">
        <v>21</v>
      </c>
    </row>
    <row r="347" spans="2:16" x14ac:dyDescent="0.3">
      <c r="D347" s="64" t="s">
        <v>22</v>
      </c>
      <c r="E347" s="2" t="s">
        <v>23</v>
      </c>
      <c r="F347" s="2" t="s">
        <v>24</v>
      </c>
      <c r="G347" s="1">
        <v>0.76</v>
      </c>
      <c r="H347" s="65">
        <v>160105.20000000001</v>
      </c>
      <c r="I347" s="65">
        <v>121679.952</v>
      </c>
      <c r="N347" s="66">
        <v>1</v>
      </c>
      <c r="P347" t="s">
        <v>21</v>
      </c>
    </row>
    <row r="348" spans="2:16" x14ac:dyDescent="0.3">
      <c r="D348" s="64" t="s">
        <v>53</v>
      </c>
      <c r="E348" s="2" t="s">
        <v>54</v>
      </c>
      <c r="F348" s="2" t="s">
        <v>24</v>
      </c>
      <c r="G348" s="1">
        <v>7.5999999999999998E-2</v>
      </c>
      <c r="H348" s="65">
        <v>250000</v>
      </c>
      <c r="I348" s="65">
        <v>19000</v>
      </c>
      <c r="N348" s="66">
        <v>1</v>
      </c>
      <c r="P348" t="s">
        <v>21</v>
      </c>
    </row>
    <row r="349" spans="2:16" x14ac:dyDescent="0.3">
      <c r="D349" s="64" t="s">
        <v>6315</v>
      </c>
      <c r="P349" t="s">
        <v>21</v>
      </c>
    </row>
    <row r="350" spans="2:16" ht="28.8" x14ac:dyDescent="0.3">
      <c r="B350" s="5" t="s">
        <v>4725</v>
      </c>
      <c r="D350" s="64" t="s">
        <v>4726</v>
      </c>
      <c r="F350" s="2" t="s">
        <v>205</v>
      </c>
      <c r="I350" s="65">
        <v>13882.89</v>
      </c>
      <c r="J350" s="65">
        <v>0</v>
      </c>
      <c r="K350" s="65">
        <v>0</v>
      </c>
      <c r="L350" s="66">
        <v>0.15</v>
      </c>
      <c r="M350" s="65">
        <v>15965.3235</v>
      </c>
      <c r="N350" s="66">
        <v>1</v>
      </c>
      <c r="P350" t="s">
        <v>21</v>
      </c>
    </row>
    <row r="351" spans="2:16" x14ac:dyDescent="0.3">
      <c r="D351" s="64" t="s">
        <v>22</v>
      </c>
      <c r="E351" s="2" t="s">
        <v>23</v>
      </c>
      <c r="F351" s="2" t="s">
        <v>24</v>
      </c>
      <c r="G351" s="1">
        <v>7.4999999999999997E-2</v>
      </c>
      <c r="H351" s="65">
        <v>160105.20000000001</v>
      </c>
      <c r="I351" s="65">
        <v>12007.89</v>
      </c>
      <c r="N351" s="66">
        <v>1</v>
      </c>
      <c r="P351" t="s">
        <v>21</v>
      </c>
    </row>
    <row r="352" spans="2:16" x14ac:dyDescent="0.3">
      <c r="D352" s="64" t="s">
        <v>53</v>
      </c>
      <c r="E352" s="2" t="s">
        <v>54</v>
      </c>
      <c r="F352" s="2" t="s">
        <v>24</v>
      </c>
      <c r="G352" s="1">
        <v>7.4999999999999997E-3</v>
      </c>
      <c r="H352" s="65">
        <v>250000</v>
      </c>
      <c r="I352" s="65">
        <v>1875</v>
      </c>
      <c r="N352" s="66">
        <v>1</v>
      </c>
      <c r="P352" t="s">
        <v>21</v>
      </c>
    </row>
    <row r="353" spans="2:16" x14ac:dyDescent="0.3">
      <c r="D353" s="64" t="s">
        <v>6316</v>
      </c>
      <c r="P353" t="s">
        <v>21</v>
      </c>
    </row>
    <row r="354" spans="2:16" x14ac:dyDescent="0.3">
      <c r="B354" s="5" t="s">
        <v>4727</v>
      </c>
      <c r="C354" s="5" t="s">
        <v>4728</v>
      </c>
      <c r="P354" t="s">
        <v>21</v>
      </c>
    </row>
    <row r="355" spans="2:16" x14ac:dyDescent="0.3">
      <c r="B355" s="5" t="s">
        <v>4729</v>
      </c>
      <c r="D355" s="64" t="s">
        <v>4730</v>
      </c>
      <c r="F355" s="2" t="s">
        <v>205</v>
      </c>
      <c r="I355" s="65">
        <v>24989.202000000001</v>
      </c>
      <c r="J355" s="65">
        <v>0</v>
      </c>
      <c r="K355" s="65">
        <v>18103.61634</v>
      </c>
      <c r="L355" s="66">
        <v>0.15</v>
      </c>
      <c r="M355" s="65">
        <v>49556.741090000003</v>
      </c>
      <c r="N355" s="66">
        <v>0.99333333329999995</v>
      </c>
      <c r="P355" t="s">
        <v>21</v>
      </c>
    </row>
    <row r="356" spans="2:16" x14ac:dyDescent="0.3">
      <c r="D356" s="64" t="s">
        <v>22</v>
      </c>
      <c r="E356" s="2" t="s">
        <v>23</v>
      </c>
      <c r="F356" s="2" t="s">
        <v>24</v>
      </c>
      <c r="G356" s="1">
        <v>0.13500000000000001</v>
      </c>
      <c r="H356" s="65">
        <v>160105.20000000001</v>
      </c>
      <c r="I356" s="65">
        <v>21614.202000000001</v>
      </c>
      <c r="N356" s="66">
        <v>1</v>
      </c>
      <c r="P356" t="s">
        <v>21</v>
      </c>
    </row>
    <row r="357" spans="2:16" x14ac:dyDescent="0.3">
      <c r="D357" s="64" t="s">
        <v>53</v>
      </c>
      <c r="E357" s="2" t="s">
        <v>54</v>
      </c>
      <c r="F357" s="2" t="s">
        <v>24</v>
      </c>
      <c r="G357" s="1">
        <v>1.35E-2</v>
      </c>
      <c r="H357" s="65">
        <v>250000</v>
      </c>
      <c r="I357" s="65">
        <v>3375</v>
      </c>
      <c r="N357" s="66">
        <v>1</v>
      </c>
      <c r="P357" t="s">
        <v>21</v>
      </c>
    </row>
    <row r="358" spans="2:16" x14ac:dyDescent="0.3">
      <c r="D358" s="64" t="s">
        <v>6317</v>
      </c>
      <c r="E358" s="2" t="s">
        <v>6318</v>
      </c>
      <c r="F358" s="2" t="s">
        <v>6231</v>
      </c>
      <c r="G358" s="1">
        <v>4.4999999999999998E-2</v>
      </c>
      <c r="H358" s="65">
        <v>402302.58529999998</v>
      </c>
      <c r="K358" s="65">
        <v>18103.61634</v>
      </c>
      <c r="N358" s="66">
        <v>0.98</v>
      </c>
      <c r="P358" t="s">
        <v>21</v>
      </c>
    </row>
    <row r="359" spans="2:16" x14ac:dyDescent="0.3">
      <c r="D359" s="64" t="s">
        <v>6319</v>
      </c>
      <c r="P359" t="s">
        <v>21</v>
      </c>
    </row>
    <row r="360" spans="2:16" x14ac:dyDescent="0.3">
      <c r="B360" s="5" t="s">
        <v>4731</v>
      </c>
      <c r="D360" s="64" t="s">
        <v>4732</v>
      </c>
      <c r="F360" s="2" t="s">
        <v>205</v>
      </c>
      <c r="I360" s="65">
        <v>34799.777600000001</v>
      </c>
      <c r="J360" s="65">
        <v>0</v>
      </c>
      <c r="K360" s="65">
        <v>18908.221509999999</v>
      </c>
      <c r="L360" s="66">
        <v>0.15</v>
      </c>
      <c r="M360" s="65">
        <v>61764.198980000001</v>
      </c>
      <c r="N360" s="66">
        <v>0.99333333329999995</v>
      </c>
      <c r="P360" t="s">
        <v>21</v>
      </c>
    </row>
    <row r="361" spans="2:16" x14ac:dyDescent="0.3">
      <c r="D361" s="64" t="s">
        <v>22</v>
      </c>
      <c r="E361" s="2" t="s">
        <v>23</v>
      </c>
      <c r="F361" s="2" t="s">
        <v>24</v>
      </c>
      <c r="G361" s="1">
        <v>0.188</v>
      </c>
      <c r="H361" s="65">
        <v>160105.20000000001</v>
      </c>
      <c r="I361" s="65">
        <v>30099.777600000001</v>
      </c>
      <c r="N361" s="66">
        <v>1</v>
      </c>
      <c r="P361" t="s">
        <v>21</v>
      </c>
    </row>
    <row r="362" spans="2:16" x14ac:dyDescent="0.3">
      <c r="D362" s="64" t="s">
        <v>53</v>
      </c>
      <c r="E362" s="2" t="s">
        <v>54</v>
      </c>
      <c r="F362" s="2" t="s">
        <v>24</v>
      </c>
      <c r="G362" s="1">
        <v>1.8800000000000001E-2</v>
      </c>
      <c r="H362" s="65">
        <v>250000</v>
      </c>
      <c r="I362" s="65">
        <v>4700</v>
      </c>
      <c r="N362" s="66">
        <v>1</v>
      </c>
      <c r="P362" t="s">
        <v>21</v>
      </c>
    </row>
    <row r="363" spans="2:16" x14ac:dyDescent="0.3">
      <c r="D363" s="64" t="s">
        <v>6317</v>
      </c>
      <c r="E363" s="2" t="s">
        <v>6318</v>
      </c>
      <c r="F363" s="2" t="s">
        <v>6231</v>
      </c>
      <c r="G363" s="1">
        <v>4.7E-2</v>
      </c>
      <c r="H363" s="65">
        <v>402302.58529999998</v>
      </c>
      <c r="K363" s="65">
        <v>18908.221509999999</v>
      </c>
      <c r="N363" s="66">
        <v>0.98</v>
      </c>
      <c r="P363" t="s">
        <v>21</v>
      </c>
    </row>
    <row r="364" spans="2:16" x14ac:dyDescent="0.3">
      <c r="D364" s="64" t="s">
        <v>6320</v>
      </c>
      <c r="P364" t="s">
        <v>21</v>
      </c>
    </row>
    <row r="365" spans="2:16" x14ac:dyDescent="0.3">
      <c r="B365" s="5" t="s">
        <v>4733</v>
      </c>
      <c r="D365" s="64" t="s">
        <v>4734</v>
      </c>
      <c r="F365" s="2" t="s">
        <v>205</v>
      </c>
      <c r="I365" s="65">
        <v>46276.3</v>
      </c>
      <c r="J365" s="65">
        <v>0</v>
      </c>
      <c r="K365" s="65">
        <v>20115.129270000001</v>
      </c>
      <c r="L365" s="66">
        <v>0.15</v>
      </c>
      <c r="M365" s="65">
        <v>76350.143660000002</v>
      </c>
      <c r="N365" s="66">
        <v>0.99333333329999995</v>
      </c>
      <c r="P365" t="s">
        <v>21</v>
      </c>
    </row>
    <row r="366" spans="2:16" x14ac:dyDescent="0.3">
      <c r="D366" s="64" t="s">
        <v>22</v>
      </c>
      <c r="E366" s="2" t="s">
        <v>23</v>
      </c>
      <c r="F366" s="2" t="s">
        <v>24</v>
      </c>
      <c r="G366" s="1">
        <v>0.25</v>
      </c>
      <c r="H366" s="65">
        <v>160105.20000000001</v>
      </c>
      <c r="I366" s="65">
        <v>40026.300000000003</v>
      </c>
      <c r="N366" s="66">
        <v>1</v>
      </c>
      <c r="P366" t="s">
        <v>21</v>
      </c>
    </row>
    <row r="367" spans="2:16" x14ac:dyDescent="0.3">
      <c r="D367" s="64" t="s">
        <v>53</v>
      </c>
      <c r="E367" s="2" t="s">
        <v>54</v>
      </c>
      <c r="F367" s="2" t="s">
        <v>24</v>
      </c>
      <c r="G367" s="1">
        <v>2.5000000000000001E-2</v>
      </c>
      <c r="H367" s="65">
        <v>250000</v>
      </c>
      <c r="I367" s="65">
        <v>6250</v>
      </c>
      <c r="N367" s="66">
        <v>1</v>
      </c>
      <c r="P367" t="s">
        <v>21</v>
      </c>
    </row>
    <row r="368" spans="2:16" x14ac:dyDescent="0.3">
      <c r="D368" s="64" t="s">
        <v>6317</v>
      </c>
      <c r="E368" s="2" t="s">
        <v>6318</v>
      </c>
      <c r="F368" s="2" t="s">
        <v>6231</v>
      </c>
      <c r="G368" s="1">
        <v>0.05</v>
      </c>
      <c r="H368" s="65">
        <v>402302.58529999998</v>
      </c>
      <c r="K368" s="65">
        <v>20115.129270000001</v>
      </c>
      <c r="N368" s="66">
        <v>0.98</v>
      </c>
      <c r="P368" t="s">
        <v>21</v>
      </c>
    </row>
    <row r="369" spans="2:16" x14ac:dyDescent="0.3">
      <c r="D369" s="64" t="s">
        <v>6321</v>
      </c>
      <c r="P369" t="s">
        <v>21</v>
      </c>
    </row>
    <row r="370" spans="2:16" ht="28.8" x14ac:dyDescent="0.3">
      <c r="B370" s="5" t="s">
        <v>4735</v>
      </c>
      <c r="D370" s="64" t="s">
        <v>4736</v>
      </c>
      <c r="F370" s="2" t="s">
        <v>205</v>
      </c>
      <c r="I370" s="65">
        <v>13882.89</v>
      </c>
      <c r="J370" s="65">
        <v>0</v>
      </c>
      <c r="K370" s="65">
        <v>1206.9077560000001</v>
      </c>
      <c r="L370" s="66">
        <v>0.15</v>
      </c>
      <c r="M370" s="65">
        <v>17353.26742</v>
      </c>
      <c r="N370" s="66">
        <v>0.99333333329999995</v>
      </c>
      <c r="P370" t="s">
        <v>21</v>
      </c>
    </row>
    <row r="371" spans="2:16" x14ac:dyDescent="0.3">
      <c r="D371" s="64" t="s">
        <v>22</v>
      </c>
      <c r="E371" s="2" t="s">
        <v>23</v>
      </c>
      <c r="F371" s="2" t="s">
        <v>24</v>
      </c>
      <c r="G371" s="1">
        <v>7.4999999999999997E-2</v>
      </c>
      <c r="H371" s="65">
        <v>160105.20000000001</v>
      </c>
      <c r="I371" s="65">
        <v>12007.89</v>
      </c>
      <c r="N371" s="66">
        <v>1</v>
      </c>
      <c r="P371" t="s">
        <v>21</v>
      </c>
    </row>
    <row r="372" spans="2:16" x14ac:dyDescent="0.3">
      <c r="D372" s="64" t="s">
        <v>53</v>
      </c>
      <c r="E372" s="2" t="s">
        <v>54</v>
      </c>
      <c r="F372" s="2" t="s">
        <v>24</v>
      </c>
      <c r="G372" s="1">
        <v>7.4999999999999997E-3</v>
      </c>
      <c r="H372" s="65">
        <v>250000</v>
      </c>
      <c r="I372" s="65">
        <v>1875</v>
      </c>
      <c r="N372" s="66">
        <v>1</v>
      </c>
      <c r="P372" t="s">
        <v>21</v>
      </c>
    </row>
    <row r="373" spans="2:16" x14ac:dyDescent="0.3">
      <c r="D373" s="64" t="s">
        <v>6317</v>
      </c>
      <c r="E373" s="2" t="s">
        <v>6318</v>
      </c>
      <c r="F373" s="2" t="s">
        <v>6231</v>
      </c>
      <c r="G373" s="1">
        <v>3.0000000000000001E-3</v>
      </c>
      <c r="H373" s="65">
        <v>402302.58529999998</v>
      </c>
      <c r="K373" s="65">
        <v>1206.9077560000001</v>
      </c>
      <c r="N373" s="66">
        <v>0.98</v>
      </c>
      <c r="P373" t="s">
        <v>21</v>
      </c>
    </row>
    <row r="374" spans="2:16" x14ac:dyDescent="0.3">
      <c r="D374" s="64" t="s">
        <v>6322</v>
      </c>
      <c r="P374" t="s">
        <v>21</v>
      </c>
    </row>
    <row r="375" spans="2:16" x14ac:dyDescent="0.3">
      <c r="B375" s="5" t="s">
        <v>4737</v>
      </c>
      <c r="C375" s="5" t="s">
        <v>4738</v>
      </c>
      <c r="P375" t="s">
        <v>21</v>
      </c>
    </row>
    <row r="376" spans="2:16" x14ac:dyDescent="0.3">
      <c r="B376" s="5" t="s">
        <v>4739</v>
      </c>
      <c r="C376" s="5" t="s">
        <v>4710</v>
      </c>
      <c r="P376" t="s">
        <v>21</v>
      </c>
    </row>
    <row r="377" spans="2:16" x14ac:dyDescent="0.3">
      <c r="B377" s="5" t="s">
        <v>4740</v>
      </c>
      <c r="D377" s="64" t="s">
        <v>4741</v>
      </c>
      <c r="F377" s="2" t="s">
        <v>205</v>
      </c>
      <c r="I377" s="65">
        <v>122169.432</v>
      </c>
      <c r="J377" s="65">
        <v>0</v>
      </c>
      <c r="K377" s="65">
        <v>0</v>
      </c>
      <c r="L377" s="66">
        <v>0.15</v>
      </c>
      <c r="M377" s="65">
        <v>140494.8468</v>
      </c>
      <c r="N377" s="66">
        <v>1</v>
      </c>
      <c r="P377" t="s">
        <v>21</v>
      </c>
    </row>
    <row r="378" spans="2:16" x14ac:dyDescent="0.3">
      <c r="D378" s="64" t="s">
        <v>22</v>
      </c>
      <c r="E378" s="2" t="s">
        <v>23</v>
      </c>
      <c r="F378" s="2" t="s">
        <v>24</v>
      </c>
      <c r="G378" s="1">
        <v>0.66</v>
      </c>
      <c r="H378" s="65">
        <v>160105.20000000001</v>
      </c>
      <c r="I378" s="65">
        <v>105669.432</v>
      </c>
      <c r="N378" s="66">
        <v>1</v>
      </c>
      <c r="P378" t="s">
        <v>21</v>
      </c>
    </row>
    <row r="379" spans="2:16" x14ac:dyDescent="0.3">
      <c r="D379" s="64" t="s">
        <v>53</v>
      </c>
      <c r="E379" s="2" t="s">
        <v>54</v>
      </c>
      <c r="F379" s="2" t="s">
        <v>24</v>
      </c>
      <c r="G379" s="1">
        <v>6.6000000000000003E-2</v>
      </c>
      <c r="H379" s="65">
        <v>250000</v>
      </c>
      <c r="I379" s="65">
        <v>16500</v>
      </c>
      <c r="N379" s="66">
        <v>1</v>
      </c>
      <c r="P379" t="s">
        <v>21</v>
      </c>
    </row>
    <row r="380" spans="2:16" x14ac:dyDescent="0.3">
      <c r="D380" s="64" t="s">
        <v>6323</v>
      </c>
      <c r="P380" t="s">
        <v>21</v>
      </c>
    </row>
    <row r="381" spans="2:16" x14ac:dyDescent="0.3">
      <c r="B381" s="5" t="s">
        <v>4742</v>
      </c>
      <c r="D381" s="64" t="s">
        <v>4743</v>
      </c>
      <c r="F381" s="2" t="s">
        <v>205</v>
      </c>
      <c r="I381" s="65">
        <v>130084.16</v>
      </c>
      <c r="J381" s="65">
        <v>0</v>
      </c>
      <c r="K381" s="65">
        <v>0</v>
      </c>
      <c r="L381" s="66">
        <v>0.15</v>
      </c>
      <c r="M381" s="65">
        <v>149596.78400000001</v>
      </c>
      <c r="N381" s="66">
        <v>1</v>
      </c>
      <c r="P381" t="s">
        <v>21</v>
      </c>
    </row>
    <row r="382" spans="2:16" x14ac:dyDescent="0.3">
      <c r="D382" s="64" t="s">
        <v>22</v>
      </c>
      <c r="E382" s="2" t="s">
        <v>23</v>
      </c>
      <c r="F382" s="2" t="s">
        <v>24</v>
      </c>
      <c r="G382" s="1">
        <v>0.8</v>
      </c>
      <c r="H382" s="65">
        <v>160105.20000000001</v>
      </c>
      <c r="I382" s="65">
        <v>128084.16</v>
      </c>
      <c r="N382" s="66">
        <v>1</v>
      </c>
      <c r="P382" t="s">
        <v>21</v>
      </c>
    </row>
    <row r="383" spans="2:16" x14ac:dyDescent="0.3">
      <c r="D383" s="64" t="s">
        <v>53</v>
      </c>
      <c r="E383" s="2" t="s">
        <v>54</v>
      </c>
      <c r="F383" s="2" t="s">
        <v>24</v>
      </c>
      <c r="G383" s="1">
        <v>8.0000000000000002E-3</v>
      </c>
      <c r="H383" s="65">
        <v>250000</v>
      </c>
      <c r="I383" s="65">
        <v>2000</v>
      </c>
      <c r="N383" s="66">
        <v>1</v>
      </c>
      <c r="P383" t="s">
        <v>21</v>
      </c>
    </row>
    <row r="384" spans="2:16" x14ac:dyDescent="0.3">
      <c r="D384" s="64" t="s">
        <v>6324</v>
      </c>
      <c r="P384" t="s">
        <v>21</v>
      </c>
    </row>
    <row r="385" spans="2:16" x14ac:dyDescent="0.3">
      <c r="B385" s="5" t="s">
        <v>4744</v>
      </c>
      <c r="D385" s="64" t="s">
        <v>4745</v>
      </c>
      <c r="F385" s="2" t="s">
        <v>205</v>
      </c>
      <c r="I385" s="65">
        <v>170296.78400000001</v>
      </c>
      <c r="J385" s="65">
        <v>0</v>
      </c>
      <c r="K385" s="65">
        <v>0</v>
      </c>
      <c r="L385" s="66">
        <v>0.15</v>
      </c>
      <c r="M385" s="65">
        <v>195841.30160000001</v>
      </c>
      <c r="N385" s="66">
        <v>1</v>
      </c>
      <c r="P385" t="s">
        <v>21</v>
      </c>
    </row>
    <row r="386" spans="2:16" x14ac:dyDescent="0.3">
      <c r="D386" s="64" t="s">
        <v>22</v>
      </c>
      <c r="E386" s="2" t="s">
        <v>23</v>
      </c>
      <c r="F386" s="2" t="s">
        <v>24</v>
      </c>
      <c r="G386" s="1">
        <v>0.92</v>
      </c>
      <c r="H386" s="65">
        <v>160105.20000000001</v>
      </c>
      <c r="I386" s="65">
        <v>147296.78400000001</v>
      </c>
      <c r="N386" s="66">
        <v>1</v>
      </c>
      <c r="P386" t="s">
        <v>21</v>
      </c>
    </row>
    <row r="387" spans="2:16" x14ac:dyDescent="0.3">
      <c r="D387" s="64" t="s">
        <v>53</v>
      </c>
      <c r="E387" s="2" t="s">
        <v>54</v>
      </c>
      <c r="F387" s="2" t="s">
        <v>24</v>
      </c>
      <c r="G387" s="1">
        <v>9.1999999999999998E-2</v>
      </c>
      <c r="H387" s="65">
        <v>250000</v>
      </c>
      <c r="I387" s="65">
        <v>23000</v>
      </c>
      <c r="N387" s="66">
        <v>1</v>
      </c>
      <c r="P387" t="s">
        <v>21</v>
      </c>
    </row>
    <row r="388" spans="2:16" x14ac:dyDescent="0.3">
      <c r="D388" s="64" t="s">
        <v>6325</v>
      </c>
      <c r="P388" t="s">
        <v>21</v>
      </c>
    </row>
    <row r="389" spans="2:16" ht="28.8" x14ac:dyDescent="0.3">
      <c r="B389" s="5" t="s">
        <v>4746</v>
      </c>
      <c r="D389" s="64" t="s">
        <v>4747</v>
      </c>
      <c r="F389" s="2" t="s">
        <v>205</v>
      </c>
      <c r="I389" s="65">
        <v>18510.52</v>
      </c>
      <c r="J389" s="65">
        <v>0</v>
      </c>
      <c r="K389" s="65">
        <v>0</v>
      </c>
      <c r="L389" s="66">
        <v>0.15</v>
      </c>
      <c r="M389" s="65">
        <v>21287.098000000002</v>
      </c>
      <c r="N389" s="66">
        <v>1</v>
      </c>
      <c r="P389" t="s">
        <v>21</v>
      </c>
    </row>
    <row r="390" spans="2:16" x14ac:dyDescent="0.3">
      <c r="D390" s="64" t="s">
        <v>22</v>
      </c>
      <c r="E390" s="2" t="s">
        <v>23</v>
      </c>
      <c r="F390" s="2" t="s">
        <v>24</v>
      </c>
      <c r="G390" s="1">
        <v>0.1</v>
      </c>
      <c r="H390" s="65">
        <v>160105.20000000001</v>
      </c>
      <c r="I390" s="65">
        <v>16010.52</v>
      </c>
      <c r="N390" s="66">
        <v>1</v>
      </c>
      <c r="P390" t="s">
        <v>21</v>
      </c>
    </row>
    <row r="391" spans="2:16" x14ac:dyDescent="0.3">
      <c r="D391" s="64" t="s">
        <v>53</v>
      </c>
      <c r="E391" s="2" t="s">
        <v>54</v>
      </c>
      <c r="F391" s="2" t="s">
        <v>24</v>
      </c>
      <c r="G391" s="1">
        <v>0.01</v>
      </c>
      <c r="H391" s="65">
        <v>250000</v>
      </c>
      <c r="I391" s="65">
        <v>2500</v>
      </c>
      <c r="N391" s="66">
        <v>1</v>
      </c>
      <c r="P391" t="s">
        <v>21</v>
      </c>
    </row>
    <row r="392" spans="2:16" x14ac:dyDescent="0.3">
      <c r="D392" s="64" t="s">
        <v>6326</v>
      </c>
      <c r="F392" s="2" t="s">
        <v>24</v>
      </c>
      <c r="P392" t="s">
        <v>21</v>
      </c>
    </row>
    <row r="393" spans="2:16" x14ac:dyDescent="0.3">
      <c r="B393" s="5" t="s">
        <v>4748</v>
      </c>
      <c r="C393" s="5" t="s">
        <v>4728</v>
      </c>
      <c r="P393" t="s">
        <v>21</v>
      </c>
    </row>
    <row r="394" spans="2:16" x14ac:dyDescent="0.3">
      <c r="B394" s="5" t="s">
        <v>6327</v>
      </c>
      <c r="D394" s="64" t="s">
        <v>6328</v>
      </c>
      <c r="F394" s="2" t="s">
        <v>205</v>
      </c>
      <c r="I394" s="65">
        <v>46276.3</v>
      </c>
      <c r="J394" s="65">
        <v>0</v>
      </c>
      <c r="K394" s="65">
        <v>0</v>
      </c>
      <c r="L394" s="66">
        <v>0.15</v>
      </c>
      <c r="M394" s="65">
        <v>53217.745000000003</v>
      </c>
      <c r="N394" s="66">
        <v>0.99333333329999995</v>
      </c>
      <c r="P394" t="s">
        <v>21</v>
      </c>
    </row>
    <row r="395" spans="2:16" x14ac:dyDescent="0.3">
      <c r="D395" s="64" t="s">
        <v>22</v>
      </c>
      <c r="E395" s="2" t="s">
        <v>23</v>
      </c>
      <c r="F395" s="2" t="s">
        <v>24</v>
      </c>
      <c r="G395" s="1">
        <v>0.25</v>
      </c>
      <c r="H395" s="65">
        <v>160105.20000000001</v>
      </c>
      <c r="I395" s="65">
        <v>40026.300000000003</v>
      </c>
      <c r="N395" s="66">
        <v>1</v>
      </c>
      <c r="P395" t="s">
        <v>21</v>
      </c>
    </row>
    <row r="396" spans="2:16" x14ac:dyDescent="0.3">
      <c r="D396" s="64" t="s">
        <v>53</v>
      </c>
      <c r="E396" s="2" t="s">
        <v>54</v>
      </c>
      <c r="F396" s="2" t="s">
        <v>24</v>
      </c>
      <c r="G396" s="1">
        <v>2.5000000000000001E-2</v>
      </c>
      <c r="H396" s="65">
        <v>250000</v>
      </c>
      <c r="I396" s="65">
        <v>6250</v>
      </c>
      <c r="N396" s="66">
        <v>1</v>
      </c>
      <c r="P396" t="s">
        <v>21</v>
      </c>
    </row>
    <row r="397" spans="2:16" x14ac:dyDescent="0.3">
      <c r="D397" s="64" t="s">
        <v>6329</v>
      </c>
      <c r="E397" s="2" t="s">
        <v>6330</v>
      </c>
      <c r="F397" s="2" t="s">
        <v>6231</v>
      </c>
      <c r="G397" s="1">
        <v>0.04</v>
      </c>
      <c r="K397" s="65">
        <v>0</v>
      </c>
      <c r="N397" s="66">
        <v>0.98</v>
      </c>
      <c r="P397" t="s">
        <v>21</v>
      </c>
    </row>
    <row r="398" spans="2:16" x14ac:dyDescent="0.3">
      <c r="D398" s="64" t="s">
        <v>6331</v>
      </c>
      <c r="P398" t="s">
        <v>21</v>
      </c>
    </row>
    <row r="399" spans="2:16" x14ac:dyDescent="0.3">
      <c r="B399" s="5" t="s">
        <v>6332</v>
      </c>
      <c r="D399" s="64" t="s">
        <v>6333</v>
      </c>
      <c r="F399" s="2" t="s">
        <v>205</v>
      </c>
      <c r="I399" s="65">
        <v>49052.877999999997</v>
      </c>
      <c r="J399" s="65">
        <v>0</v>
      </c>
      <c r="K399" s="65">
        <v>0</v>
      </c>
      <c r="L399" s="66">
        <v>0.15</v>
      </c>
      <c r="M399" s="65">
        <v>56410.809699999998</v>
      </c>
      <c r="N399" s="66">
        <v>0.99333333329999995</v>
      </c>
      <c r="P399" t="s">
        <v>21</v>
      </c>
    </row>
    <row r="400" spans="2:16" x14ac:dyDescent="0.3">
      <c r="D400" s="64" t="s">
        <v>22</v>
      </c>
      <c r="E400" s="2" t="s">
        <v>23</v>
      </c>
      <c r="F400" s="2" t="s">
        <v>24</v>
      </c>
      <c r="G400" s="1">
        <v>0.26500000000000001</v>
      </c>
      <c r="H400" s="65">
        <v>160105.20000000001</v>
      </c>
      <c r="I400" s="65">
        <v>42427.877999999997</v>
      </c>
      <c r="N400" s="66">
        <v>1</v>
      </c>
      <c r="P400" t="s">
        <v>21</v>
      </c>
    </row>
    <row r="401" spans="2:16" x14ac:dyDescent="0.3">
      <c r="D401" s="64" t="s">
        <v>53</v>
      </c>
      <c r="E401" s="2" t="s">
        <v>54</v>
      </c>
      <c r="F401" s="2" t="s">
        <v>24</v>
      </c>
      <c r="G401" s="1">
        <v>2.6499999999999999E-2</v>
      </c>
      <c r="H401" s="65">
        <v>250000</v>
      </c>
      <c r="I401" s="65">
        <v>6625</v>
      </c>
      <c r="N401" s="66">
        <v>1</v>
      </c>
      <c r="P401" t="s">
        <v>21</v>
      </c>
    </row>
    <row r="402" spans="2:16" x14ac:dyDescent="0.3">
      <c r="D402" s="64" t="s">
        <v>6329</v>
      </c>
      <c r="E402" s="2" t="s">
        <v>6330</v>
      </c>
      <c r="F402" s="2" t="s">
        <v>6231</v>
      </c>
      <c r="G402" s="1">
        <v>5.5E-2</v>
      </c>
      <c r="K402" s="65">
        <v>0</v>
      </c>
      <c r="N402" s="66">
        <v>0.98</v>
      </c>
      <c r="P402" t="s">
        <v>21</v>
      </c>
    </row>
    <row r="403" spans="2:16" x14ac:dyDescent="0.3">
      <c r="D403" s="64" t="s">
        <v>6334</v>
      </c>
      <c r="P403" t="s">
        <v>21</v>
      </c>
    </row>
    <row r="404" spans="2:16" x14ac:dyDescent="0.3">
      <c r="B404" s="5" t="s">
        <v>6335</v>
      </c>
      <c r="D404" s="64" t="s">
        <v>6336</v>
      </c>
      <c r="F404" s="2" t="s">
        <v>205</v>
      </c>
      <c r="I404" s="65">
        <v>51829.455999999998</v>
      </c>
      <c r="J404" s="65">
        <v>0</v>
      </c>
      <c r="K404" s="65">
        <v>0</v>
      </c>
      <c r="L404" s="66">
        <v>0.15</v>
      </c>
      <c r="M404" s="65">
        <v>59603.874400000001</v>
      </c>
      <c r="N404" s="66">
        <v>0.99333333329999995</v>
      </c>
      <c r="P404" t="s">
        <v>21</v>
      </c>
    </row>
    <row r="405" spans="2:16" x14ac:dyDescent="0.3">
      <c r="D405" s="64" t="s">
        <v>22</v>
      </c>
      <c r="E405" s="2" t="s">
        <v>23</v>
      </c>
      <c r="F405" s="2" t="s">
        <v>24</v>
      </c>
      <c r="G405" s="1">
        <v>0.28000000000000003</v>
      </c>
      <c r="H405" s="65">
        <v>160105.20000000001</v>
      </c>
      <c r="I405" s="65">
        <v>44829.455999999998</v>
      </c>
      <c r="N405" s="66">
        <v>1</v>
      </c>
      <c r="P405" t="s">
        <v>21</v>
      </c>
    </row>
    <row r="406" spans="2:16" x14ac:dyDescent="0.3">
      <c r="D406" s="64" t="s">
        <v>53</v>
      </c>
      <c r="E406" s="2" t="s">
        <v>54</v>
      </c>
      <c r="F406" s="2" t="s">
        <v>24</v>
      </c>
      <c r="G406" s="1">
        <v>2.8000000000000001E-2</v>
      </c>
      <c r="H406" s="65">
        <v>250000</v>
      </c>
      <c r="I406" s="65">
        <v>7000</v>
      </c>
      <c r="N406" s="66">
        <v>1</v>
      </c>
      <c r="P406" t="s">
        <v>21</v>
      </c>
    </row>
    <row r="407" spans="2:16" x14ac:dyDescent="0.3">
      <c r="D407" s="64" t="s">
        <v>6337</v>
      </c>
      <c r="E407" s="2" t="s">
        <v>6330</v>
      </c>
      <c r="F407" s="2" t="s">
        <v>6231</v>
      </c>
      <c r="G407" s="1">
        <v>7.1999999999999995E-2</v>
      </c>
      <c r="K407" s="65">
        <v>0</v>
      </c>
      <c r="N407" s="66">
        <v>0.98</v>
      </c>
      <c r="P407" t="s">
        <v>21</v>
      </c>
    </row>
    <row r="408" spans="2:16" x14ac:dyDescent="0.3">
      <c r="D408" s="64" t="s">
        <v>6338</v>
      </c>
      <c r="P408" t="s">
        <v>21</v>
      </c>
    </row>
    <row r="409" spans="2:16" ht="28.8" x14ac:dyDescent="0.3">
      <c r="B409" s="5" t="s">
        <v>6339</v>
      </c>
      <c r="D409" s="64" t="s">
        <v>6340</v>
      </c>
      <c r="F409" s="2" t="s">
        <v>205</v>
      </c>
      <c r="I409" s="65">
        <v>2776.578</v>
      </c>
      <c r="J409" s="65">
        <v>0</v>
      </c>
      <c r="K409" s="65">
        <v>0</v>
      </c>
      <c r="L409" s="66">
        <v>0.15</v>
      </c>
      <c r="M409" s="65">
        <v>3193.0646999999999</v>
      </c>
      <c r="N409" s="66">
        <v>0.99333333329999995</v>
      </c>
      <c r="P409" t="s">
        <v>21</v>
      </c>
    </row>
    <row r="410" spans="2:16" x14ac:dyDescent="0.3">
      <c r="D410" s="64" t="s">
        <v>22</v>
      </c>
      <c r="E410" s="2" t="s">
        <v>23</v>
      </c>
      <c r="F410" s="2" t="s">
        <v>24</v>
      </c>
      <c r="G410" s="1">
        <v>1.4999999999999999E-2</v>
      </c>
      <c r="H410" s="65">
        <v>160105.20000000001</v>
      </c>
      <c r="I410" s="65">
        <v>2401.578</v>
      </c>
      <c r="N410" s="66">
        <v>1</v>
      </c>
      <c r="P410" t="s">
        <v>21</v>
      </c>
    </row>
    <row r="411" spans="2:16" x14ac:dyDescent="0.3">
      <c r="D411" s="64" t="s">
        <v>53</v>
      </c>
      <c r="E411" s="2" t="s">
        <v>54</v>
      </c>
      <c r="F411" s="2" t="s">
        <v>24</v>
      </c>
      <c r="G411" s="1">
        <v>1.5E-3</v>
      </c>
      <c r="H411" s="65">
        <v>250000</v>
      </c>
      <c r="I411" s="65">
        <v>375</v>
      </c>
      <c r="N411" s="66">
        <v>1</v>
      </c>
      <c r="P411" t="s">
        <v>21</v>
      </c>
    </row>
    <row r="412" spans="2:16" x14ac:dyDescent="0.3">
      <c r="D412" s="64" t="s">
        <v>6341</v>
      </c>
      <c r="E412" s="2" t="s">
        <v>6330</v>
      </c>
      <c r="F412" s="2" t="s">
        <v>6231</v>
      </c>
      <c r="G412" s="1">
        <v>2.1999999999999999E-2</v>
      </c>
      <c r="K412" s="65">
        <v>0</v>
      </c>
      <c r="N412" s="66">
        <v>0.98</v>
      </c>
      <c r="P412" t="s">
        <v>21</v>
      </c>
    </row>
    <row r="413" spans="2:16" x14ac:dyDescent="0.3">
      <c r="D413" s="64" t="s">
        <v>6342</v>
      </c>
      <c r="P413" t="s">
        <v>21</v>
      </c>
    </row>
    <row r="414" spans="2:16" x14ac:dyDescent="0.3">
      <c r="B414" s="5" t="s">
        <v>4749</v>
      </c>
      <c r="C414" s="5" t="s">
        <v>4750</v>
      </c>
      <c r="P414" t="s">
        <v>21</v>
      </c>
    </row>
    <row r="415" spans="2:16" x14ac:dyDescent="0.3">
      <c r="B415" s="5" t="s">
        <v>4751</v>
      </c>
      <c r="C415" s="5" t="s">
        <v>4710</v>
      </c>
      <c r="P415" t="s">
        <v>21</v>
      </c>
    </row>
    <row r="416" spans="2:16" x14ac:dyDescent="0.3">
      <c r="B416" s="5" t="s">
        <v>4752</v>
      </c>
      <c r="D416" s="64" t="s">
        <v>4753</v>
      </c>
      <c r="F416" s="2" t="s">
        <v>205</v>
      </c>
      <c r="I416" s="65">
        <v>219679.62520000001</v>
      </c>
      <c r="J416" s="65">
        <v>0</v>
      </c>
      <c r="K416" s="65">
        <v>0</v>
      </c>
      <c r="L416" s="66">
        <v>0.15</v>
      </c>
      <c r="M416" s="65">
        <v>252631.56899999999</v>
      </c>
      <c r="N416" s="66">
        <v>1</v>
      </c>
      <c r="P416" t="s">
        <v>21</v>
      </c>
    </row>
    <row r="417" spans="2:16" x14ac:dyDescent="0.3">
      <c r="D417" s="64" t="s">
        <v>22</v>
      </c>
      <c r="E417" s="2" t="s">
        <v>23</v>
      </c>
      <c r="F417" s="2" t="s">
        <v>24</v>
      </c>
      <c r="G417" s="1">
        <v>1.351</v>
      </c>
      <c r="H417" s="65">
        <v>160105.20000000001</v>
      </c>
      <c r="I417" s="65">
        <v>216302.12520000001</v>
      </c>
      <c r="N417" s="66">
        <v>1</v>
      </c>
      <c r="P417" t="s">
        <v>21</v>
      </c>
    </row>
    <row r="418" spans="2:16" x14ac:dyDescent="0.3">
      <c r="D418" s="64" t="s">
        <v>53</v>
      </c>
      <c r="E418" s="2" t="s">
        <v>54</v>
      </c>
      <c r="F418" s="2" t="s">
        <v>24</v>
      </c>
      <c r="G418" s="1">
        <v>1.3509999999999999E-2</v>
      </c>
      <c r="H418" s="65">
        <v>250000</v>
      </c>
      <c r="I418" s="65">
        <v>3377.5</v>
      </c>
      <c r="N418" s="66">
        <v>1</v>
      </c>
      <c r="P418" t="s">
        <v>21</v>
      </c>
    </row>
    <row r="419" spans="2:16" x14ac:dyDescent="0.3">
      <c r="D419" s="64" t="s">
        <v>6343</v>
      </c>
      <c r="P419" t="s">
        <v>21</v>
      </c>
    </row>
    <row r="420" spans="2:16" x14ac:dyDescent="0.3">
      <c r="B420" s="5" t="s">
        <v>4754</v>
      </c>
      <c r="D420" s="64" t="s">
        <v>4755</v>
      </c>
      <c r="F420" s="2" t="s">
        <v>205</v>
      </c>
      <c r="I420" s="65">
        <v>277657.8</v>
      </c>
      <c r="J420" s="65">
        <v>0</v>
      </c>
      <c r="K420" s="65">
        <v>0</v>
      </c>
      <c r="L420" s="66">
        <v>0.15</v>
      </c>
      <c r="M420" s="65">
        <v>319306.46999999997</v>
      </c>
      <c r="N420" s="66">
        <v>1</v>
      </c>
      <c r="P420" t="s">
        <v>21</v>
      </c>
    </row>
    <row r="421" spans="2:16" x14ac:dyDescent="0.3">
      <c r="D421" s="64" t="s">
        <v>22</v>
      </c>
      <c r="E421" s="2" t="s">
        <v>23</v>
      </c>
      <c r="F421" s="2" t="s">
        <v>24</v>
      </c>
      <c r="G421" s="1">
        <v>1.5</v>
      </c>
      <c r="H421" s="65">
        <v>160105.20000000001</v>
      </c>
      <c r="I421" s="65">
        <v>240157.8</v>
      </c>
      <c r="N421" s="66">
        <v>1</v>
      </c>
      <c r="P421" t="s">
        <v>21</v>
      </c>
    </row>
    <row r="422" spans="2:16" x14ac:dyDescent="0.3">
      <c r="D422" s="64" t="s">
        <v>53</v>
      </c>
      <c r="E422" s="2" t="s">
        <v>54</v>
      </c>
      <c r="F422" s="2" t="s">
        <v>24</v>
      </c>
      <c r="G422" s="1">
        <v>0.15</v>
      </c>
      <c r="H422" s="65">
        <v>250000</v>
      </c>
      <c r="I422" s="65">
        <v>37500</v>
      </c>
      <c r="N422" s="66">
        <v>1</v>
      </c>
      <c r="P422" t="s">
        <v>21</v>
      </c>
    </row>
    <row r="423" spans="2:16" x14ac:dyDescent="0.3">
      <c r="D423" s="64" t="s">
        <v>6344</v>
      </c>
      <c r="P423" t="s">
        <v>21</v>
      </c>
    </row>
    <row r="424" spans="2:16" x14ac:dyDescent="0.3">
      <c r="B424" s="5" t="s">
        <v>4756</v>
      </c>
      <c r="D424" s="64" t="s">
        <v>4757</v>
      </c>
      <c r="F424" s="2" t="s">
        <v>205</v>
      </c>
      <c r="I424" s="65">
        <v>305423.58</v>
      </c>
      <c r="J424" s="65">
        <v>0</v>
      </c>
      <c r="K424" s="65">
        <v>0</v>
      </c>
      <c r="L424" s="66">
        <v>0.15</v>
      </c>
      <c r="M424" s="65">
        <v>351237.11700000003</v>
      </c>
      <c r="N424" s="66">
        <v>1</v>
      </c>
      <c r="P424" t="s">
        <v>21</v>
      </c>
    </row>
    <row r="425" spans="2:16" x14ac:dyDescent="0.3">
      <c r="D425" s="64" t="s">
        <v>22</v>
      </c>
      <c r="E425" s="2" t="s">
        <v>23</v>
      </c>
      <c r="F425" s="2" t="s">
        <v>24</v>
      </c>
      <c r="G425" s="1">
        <v>1.65</v>
      </c>
      <c r="H425" s="65">
        <v>160105.20000000001</v>
      </c>
      <c r="I425" s="65">
        <v>264173.58</v>
      </c>
      <c r="N425" s="66">
        <v>1</v>
      </c>
      <c r="P425" t="s">
        <v>21</v>
      </c>
    </row>
    <row r="426" spans="2:16" x14ac:dyDescent="0.3">
      <c r="D426" s="64" t="s">
        <v>53</v>
      </c>
      <c r="E426" s="2" t="s">
        <v>54</v>
      </c>
      <c r="F426" s="2" t="s">
        <v>24</v>
      </c>
      <c r="G426" s="1">
        <v>0.16500000000000001</v>
      </c>
      <c r="H426" s="65">
        <v>250000</v>
      </c>
      <c r="I426" s="65">
        <v>41250</v>
      </c>
      <c r="N426" s="66">
        <v>1</v>
      </c>
      <c r="P426" t="s">
        <v>21</v>
      </c>
    </row>
    <row r="427" spans="2:16" x14ac:dyDescent="0.3">
      <c r="D427" s="64" t="s">
        <v>6345</v>
      </c>
      <c r="P427" t="s">
        <v>21</v>
      </c>
    </row>
    <row r="428" spans="2:16" ht="28.8" x14ac:dyDescent="0.3">
      <c r="B428" s="5" t="s">
        <v>4758</v>
      </c>
      <c r="D428" s="64" t="s">
        <v>4759</v>
      </c>
      <c r="F428" s="2" t="s">
        <v>205</v>
      </c>
      <c r="I428" s="65">
        <v>25914.727999999999</v>
      </c>
      <c r="J428" s="65">
        <v>0</v>
      </c>
      <c r="K428" s="65">
        <v>0</v>
      </c>
      <c r="L428" s="66">
        <v>0.15</v>
      </c>
      <c r="M428" s="65">
        <v>29801.9372</v>
      </c>
      <c r="N428" s="66">
        <v>1</v>
      </c>
      <c r="P428" t="s">
        <v>21</v>
      </c>
    </row>
    <row r="429" spans="2:16" x14ac:dyDescent="0.3">
      <c r="D429" s="64" t="s">
        <v>22</v>
      </c>
      <c r="E429" s="2" t="s">
        <v>23</v>
      </c>
      <c r="F429" s="2" t="s">
        <v>24</v>
      </c>
      <c r="G429" s="1">
        <v>0.14000000000000001</v>
      </c>
      <c r="H429" s="65">
        <v>160105.20000000001</v>
      </c>
      <c r="I429" s="65">
        <v>22414.727999999999</v>
      </c>
      <c r="N429" s="66">
        <v>1</v>
      </c>
      <c r="P429" t="s">
        <v>21</v>
      </c>
    </row>
    <row r="430" spans="2:16" x14ac:dyDescent="0.3">
      <c r="D430" s="64" t="s">
        <v>53</v>
      </c>
      <c r="E430" s="2" t="s">
        <v>54</v>
      </c>
      <c r="F430" s="2" t="s">
        <v>24</v>
      </c>
      <c r="G430" s="1">
        <v>1.4E-2</v>
      </c>
      <c r="H430" s="65">
        <v>250000</v>
      </c>
      <c r="I430" s="65">
        <v>3500</v>
      </c>
      <c r="N430" s="66">
        <v>1</v>
      </c>
      <c r="P430" t="s">
        <v>21</v>
      </c>
    </row>
    <row r="431" spans="2:16" x14ac:dyDescent="0.3">
      <c r="D431" s="64" t="s">
        <v>6346</v>
      </c>
      <c r="P431" t="s">
        <v>21</v>
      </c>
    </row>
    <row r="432" spans="2:16" x14ac:dyDescent="0.3">
      <c r="B432" s="5" t="s">
        <v>4751</v>
      </c>
      <c r="C432" s="5" t="s">
        <v>4728</v>
      </c>
      <c r="P432" t="s">
        <v>21</v>
      </c>
    </row>
    <row r="433" spans="2:16" x14ac:dyDescent="0.3">
      <c r="B433" s="5" t="s">
        <v>4760</v>
      </c>
      <c r="D433" s="64" t="s">
        <v>4761</v>
      </c>
      <c r="F433" s="2" t="s">
        <v>205</v>
      </c>
      <c r="I433" s="65">
        <v>55965.812480000001</v>
      </c>
      <c r="J433" s="65">
        <v>0</v>
      </c>
      <c r="K433" s="65">
        <v>30414.07545</v>
      </c>
      <c r="L433" s="66">
        <v>0.15</v>
      </c>
      <c r="M433" s="65">
        <v>99336.871119999996</v>
      </c>
      <c r="N433" s="66">
        <v>0.99333333329999995</v>
      </c>
      <c r="P433" t="s">
        <v>21</v>
      </c>
    </row>
    <row r="434" spans="2:16" x14ac:dyDescent="0.3">
      <c r="D434" s="64" t="s">
        <v>22</v>
      </c>
      <c r="E434" s="2" t="s">
        <v>23</v>
      </c>
      <c r="F434" s="2" t="s">
        <v>24</v>
      </c>
      <c r="G434" s="1">
        <v>0.3024</v>
      </c>
      <c r="H434" s="65">
        <v>160105.20000000001</v>
      </c>
      <c r="I434" s="65">
        <v>48415.812480000001</v>
      </c>
      <c r="N434" s="66">
        <v>1</v>
      </c>
      <c r="P434" t="s">
        <v>21</v>
      </c>
    </row>
    <row r="435" spans="2:16" x14ac:dyDescent="0.3">
      <c r="D435" s="64" t="s">
        <v>53</v>
      </c>
      <c r="E435" s="2" t="s">
        <v>54</v>
      </c>
      <c r="F435" s="2" t="s">
        <v>24</v>
      </c>
      <c r="G435" s="1">
        <v>3.0200000000000001E-2</v>
      </c>
      <c r="H435" s="65">
        <v>250000</v>
      </c>
      <c r="I435" s="65">
        <v>7550</v>
      </c>
      <c r="N435" s="66">
        <v>1</v>
      </c>
      <c r="P435" t="s">
        <v>21</v>
      </c>
    </row>
    <row r="436" spans="2:16" x14ac:dyDescent="0.3">
      <c r="D436" s="64" t="s">
        <v>6347</v>
      </c>
      <c r="E436" s="2" t="s">
        <v>6318</v>
      </c>
      <c r="F436" s="2" t="s">
        <v>6231</v>
      </c>
      <c r="G436" s="1">
        <v>7.5600000000000001E-2</v>
      </c>
      <c r="H436" s="65">
        <v>402302.58529999998</v>
      </c>
      <c r="K436" s="65">
        <v>30414.07545</v>
      </c>
      <c r="N436" s="66">
        <v>0.98</v>
      </c>
      <c r="P436" t="s">
        <v>21</v>
      </c>
    </row>
    <row r="437" spans="2:16" x14ac:dyDescent="0.3">
      <c r="D437" s="64" t="s">
        <v>6348</v>
      </c>
      <c r="P437" t="s">
        <v>21</v>
      </c>
    </row>
    <row r="438" spans="2:16" x14ac:dyDescent="0.3">
      <c r="B438" s="5" t="s">
        <v>4762</v>
      </c>
      <c r="D438" s="64" t="s">
        <v>4763</v>
      </c>
      <c r="F438" s="2" t="s">
        <v>205</v>
      </c>
      <c r="I438" s="65">
        <v>73116.554000000004</v>
      </c>
      <c r="J438" s="65">
        <v>0</v>
      </c>
      <c r="K438" s="65">
        <v>31781.90424</v>
      </c>
      <c r="L438" s="66">
        <v>0.15</v>
      </c>
      <c r="M438" s="65">
        <v>120633.227</v>
      </c>
      <c r="N438" s="66">
        <v>0.99333333329999995</v>
      </c>
      <c r="P438" t="s">
        <v>21</v>
      </c>
    </row>
    <row r="439" spans="2:16" x14ac:dyDescent="0.3">
      <c r="D439" s="64" t="s">
        <v>22</v>
      </c>
      <c r="E439" s="2" t="s">
        <v>23</v>
      </c>
      <c r="F439" s="2" t="s">
        <v>24</v>
      </c>
      <c r="G439" s="1">
        <v>0.39500000000000002</v>
      </c>
      <c r="H439" s="65">
        <v>160105.20000000001</v>
      </c>
      <c r="I439" s="65">
        <v>63241.553999999996</v>
      </c>
      <c r="N439" s="66">
        <v>1</v>
      </c>
      <c r="P439" t="s">
        <v>21</v>
      </c>
    </row>
    <row r="440" spans="2:16" x14ac:dyDescent="0.3">
      <c r="D440" s="64" t="s">
        <v>53</v>
      </c>
      <c r="E440" s="2" t="s">
        <v>54</v>
      </c>
      <c r="F440" s="2" t="s">
        <v>24</v>
      </c>
      <c r="G440" s="1">
        <v>3.95E-2</v>
      </c>
      <c r="H440" s="65">
        <v>250000</v>
      </c>
      <c r="I440" s="65">
        <v>9875</v>
      </c>
      <c r="N440" s="66">
        <v>1</v>
      </c>
      <c r="P440" t="s">
        <v>21</v>
      </c>
    </row>
    <row r="441" spans="2:16" x14ac:dyDescent="0.3">
      <c r="D441" s="64" t="s">
        <v>6347</v>
      </c>
      <c r="E441" s="2" t="s">
        <v>6318</v>
      </c>
      <c r="F441" s="2" t="s">
        <v>6231</v>
      </c>
      <c r="G441" s="1">
        <v>7.9000000000000001E-2</v>
      </c>
      <c r="H441" s="65">
        <v>402302.58529999998</v>
      </c>
      <c r="K441" s="65">
        <v>31781.90424</v>
      </c>
      <c r="N441" s="66">
        <v>0.98</v>
      </c>
      <c r="P441" t="s">
        <v>21</v>
      </c>
    </row>
    <row r="442" spans="2:16" x14ac:dyDescent="0.3">
      <c r="D442" s="64" t="s">
        <v>6349</v>
      </c>
      <c r="P442" t="s">
        <v>21</v>
      </c>
    </row>
    <row r="443" spans="2:16" x14ac:dyDescent="0.3">
      <c r="B443" s="5" t="s">
        <v>4764</v>
      </c>
      <c r="D443" s="64" t="s">
        <v>4765</v>
      </c>
      <c r="F443" s="2" t="s">
        <v>205</v>
      </c>
      <c r="I443" s="65">
        <v>93293.020799999998</v>
      </c>
      <c r="J443" s="65">
        <v>0</v>
      </c>
      <c r="K443" s="65">
        <v>33793.417170000001</v>
      </c>
      <c r="L443" s="66">
        <v>0.15</v>
      </c>
      <c r="M443" s="65">
        <v>146149.4037</v>
      </c>
      <c r="N443" s="66">
        <v>0.99333333329999995</v>
      </c>
      <c r="P443" t="s">
        <v>21</v>
      </c>
    </row>
    <row r="444" spans="2:16" x14ac:dyDescent="0.3">
      <c r="D444" s="64" t="s">
        <v>22</v>
      </c>
      <c r="E444" s="2" t="s">
        <v>23</v>
      </c>
      <c r="F444" s="2" t="s">
        <v>24</v>
      </c>
      <c r="G444" s="1">
        <v>0.504</v>
      </c>
      <c r="H444" s="65">
        <v>160105.20000000001</v>
      </c>
      <c r="I444" s="65">
        <v>80693.020799999998</v>
      </c>
      <c r="N444" s="66">
        <v>1</v>
      </c>
      <c r="P444" t="s">
        <v>21</v>
      </c>
    </row>
    <row r="445" spans="2:16" x14ac:dyDescent="0.3">
      <c r="D445" s="64" t="s">
        <v>53</v>
      </c>
      <c r="E445" s="2" t="s">
        <v>54</v>
      </c>
      <c r="F445" s="2" t="s">
        <v>24</v>
      </c>
      <c r="G445" s="1">
        <v>5.04E-2</v>
      </c>
      <c r="H445" s="65">
        <v>250000</v>
      </c>
      <c r="I445" s="65">
        <v>12600</v>
      </c>
      <c r="N445" s="66">
        <v>1</v>
      </c>
      <c r="P445" t="s">
        <v>21</v>
      </c>
    </row>
    <row r="446" spans="2:16" x14ac:dyDescent="0.3">
      <c r="D446" s="64" t="s">
        <v>6347</v>
      </c>
      <c r="E446" s="2" t="s">
        <v>6318</v>
      </c>
      <c r="F446" s="2" t="s">
        <v>6231</v>
      </c>
      <c r="G446" s="1">
        <v>8.4000000000000005E-2</v>
      </c>
      <c r="H446" s="65">
        <v>402302.58529999998</v>
      </c>
      <c r="K446" s="65">
        <v>33793.417170000001</v>
      </c>
      <c r="N446" s="66">
        <v>0.98</v>
      </c>
      <c r="P446" t="s">
        <v>21</v>
      </c>
    </row>
    <row r="447" spans="2:16" x14ac:dyDescent="0.3">
      <c r="D447" s="64" t="s">
        <v>6350</v>
      </c>
      <c r="P447" t="s">
        <v>21</v>
      </c>
    </row>
    <row r="448" spans="2:16" ht="28.8" x14ac:dyDescent="0.3">
      <c r="B448" s="5" t="s">
        <v>4766</v>
      </c>
      <c r="D448" s="64" t="s">
        <v>4767</v>
      </c>
      <c r="F448" s="2" t="s">
        <v>205</v>
      </c>
      <c r="I448" s="65">
        <v>25914.727999999999</v>
      </c>
      <c r="J448" s="65">
        <v>0</v>
      </c>
      <c r="K448" s="65">
        <v>2011.512927</v>
      </c>
      <c r="L448" s="66">
        <v>0.15</v>
      </c>
      <c r="M448" s="65">
        <v>32115.177070000002</v>
      </c>
      <c r="N448" s="66">
        <v>0.99333333329999995</v>
      </c>
      <c r="P448" t="s">
        <v>21</v>
      </c>
    </row>
    <row r="449" spans="2:16" x14ac:dyDescent="0.3">
      <c r="D449" s="64" t="s">
        <v>22</v>
      </c>
      <c r="E449" s="2" t="s">
        <v>23</v>
      </c>
      <c r="F449" s="2" t="s">
        <v>24</v>
      </c>
      <c r="G449" s="1">
        <v>0.14000000000000001</v>
      </c>
      <c r="H449" s="65">
        <v>160105.20000000001</v>
      </c>
      <c r="I449" s="65">
        <v>22414.727999999999</v>
      </c>
      <c r="N449" s="66">
        <v>1</v>
      </c>
      <c r="P449" t="s">
        <v>21</v>
      </c>
    </row>
    <row r="450" spans="2:16" x14ac:dyDescent="0.3">
      <c r="D450" s="64" t="s">
        <v>53</v>
      </c>
      <c r="E450" s="2" t="s">
        <v>54</v>
      </c>
      <c r="F450" s="2" t="s">
        <v>24</v>
      </c>
      <c r="G450" s="1">
        <v>1.4E-2</v>
      </c>
      <c r="H450" s="65">
        <v>250000</v>
      </c>
      <c r="I450" s="65">
        <v>3500</v>
      </c>
      <c r="N450" s="66">
        <v>1</v>
      </c>
      <c r="P450" t="s">
        <v>21</v>
      </c>
    </row>
    <row r="451" spans="2:16" x14ac:dyDescent="0.3">
      <c r="D451" s="64" t="s">
        <v>6347</v>
      </c>
      <c r="E451" s="2" t="s">
        <v>6318</v>
      </c>
      <c r="F451" s="2" t="s">
        <v>6231</v>
      </c>
      <c r="G451" s="1">
        <v>5.0000000000000001E-3</v>
      </c>
      <c r="H451" s="65">
        <v>402302.58529999998</v>
      </c>
      <c r="K451" s="65">
        <v>2011.512927</v>
      </c>
      <c r="N451" s="66">
        <v>0.98</v>
      </c>
      <c r="P451" t="s">
        <v>21</v>
      </c>
    </row>
    <row r="452" spans="2:16" x14ac:dyDescent="0.3">
      <c r="D452" s="64" t="s">
        <v>6351</v>
      </c>
      <c r="P452" t="s">
        <v>21</v>
      </c>
    </row>
    <row r="453" spans="2:16" x14ac:dyDescent="0.3">
      <c r="B453" s="5" t="s">
        <v>4768</v>
      </c>
      <c r="C453" s="5" t="s">
        <v>4769</v>
      </c>
      <c r="P453" t="s">
        <v>21</v>
      </c>
    </row>
    <row r="454" spans="2:16" x14ac:dyDescent="0.3">
      <c r="B454" s="5" t="s">
        <v>4770</v>
      </c>
      <c r="C454" s="5" t="s">
        <v>4710</v>
      </c>
      <c r="P454" t="s">
        <v>21</v>
      </c>
    </row>
    <row r="455" spans="2:16" ht="28.8" x14ac:dyDescent="0.3">
      <c r="B455" s="5" t="s">
        <v>4771</v>
      </c>
      <c r="D455" s="64" t="s">
        <v>4772</v>
      </c>
      <c r="F455" s="2" t="s">
        <v>205</v>
      </c>
      <c r="I455" s="65">
        <v>258907.8</v>
      </c>
      <c r="J455" s="65">
        <v>0</v>
      </c>
      <c r="K455" s="65">
        <v>0</v>
      </c>
      <c r="L455" s="66">
        <v>0.15</v>
      </c>
      <c r="M455" s="65">
        <v>297743.96999999997</v>
      </c>
      <c r="N455" s="66">
        <v>1</v>
      </c>
      <c r="P455" t="s">
        <v>21</v>
      </c>
    </row>
    <row r="456" spans="2:16" x14ac:dyDescent="0.3">
      <c r="D456" s="64" t="s">
        <v>22</v>
      </c>
      <c r="E456" s="2" t="s">
        <v>23</v>
      </c>
      <c r="F456" s="2" t="s">
        <v>24</v>
      </c>
      <c r="G456" s="1">
        <v>1.5</v>
      </c>
      <c r="H456" s="65">
        <v>160105.20000000001</v>
      </c>
      <c r="I456" s="65">
        <v>240157.8</v>
      </c>
      <c r="N456" s="66">
        <v>1</v>
      </c>
      <c r="P456" t="s">
        <v>21</v>
      </c>
    </row>
    <row r="457" spans="2:16" x14ac:dyDescent="0.3">
      <c r="D457" s="64" t="s">
        <v>53</v>
      </c>
      <c r="E457" s="2" t="s">
        <v>54</v>
      </c>
      <c r="F457" s="2" t="s">
        <v>24</v>
      </c>
      <c r="G457" s="1">
        <v>7.4999999999999997E-2</v>
      </c>
      <c r="H457" s="65">
        <v>250000</v>
      </c>
      <c r="I457" s="65">
        <v>18750</v>
      </c>
      <c r="N457" s="66">
        <v>1</v>
      </c>
      <c r="P457" t="s">
        <v>21</v>
      </c>
    </row>
    <row r="458" spans="2:16" x14ac:dyDescent="0.3">
      <c r="D458" s="64" t="s">
        <v>6352</v>
      </c>
      <c r="P458" t="s">
        <v>21</v>
      </c>
    </row>
    <row r="459" spans="2:16" ht="28.8" x14ac:dyDescent="0.3">
      <c r="B459" s="5" t="s">
        <v>4773</v>
      </c>
      <c r="D459" s="64" t="s">
        <v>4774</v>
      </c>
      <c r="F459" s="2" t="s">
        <v>205</v>
      </c>
      <c r="I459" s="65">
        <v>203256.5</v>
      </c>
      <c r="J459" s="65">
        <v>0</v>
      </c>
      <c r="K459" s="65">
        <v>0</v>
      </c>
      <c r="L459" s="66">
        <v>0.15</v>
      </c>
      <c r="M459" s="65">
        <v>233744.97500000001</v>
      </c>
      <c r="N459" s="66">
        <v>1</v>
      </c>
      <c r="P459" t="s">
        <v>21</v>
      </c>
    </row>
    <row r="460" spans="2:16" x14ac:dyDescent="0.3">
      <c r="D460" s="64" t="s">
        <v>22</v>
      </c>
      <c r="E460" s="2" t="s">
        <v>23</v>
      </c>
      <c r="F460" s="2" t="s">
        <v>24</v>
      </c>
      <c r="G460" s="1">
        <v>1.25</v>
      </c>
      <c r="H460" s="65">
        <v>160105.20000000001</v>
      </c>
      <c r="I460" s="65">
        <v>200131.5</v>
      </c>
      <c r="N460" s="66">
        <v>1</v>
      </c>
      <c r="P460" t="s">
        <v>21</v>
      </c>
    </row>
    <row r="461" spans="2:16" x14ac:dyDescent="0.3">
      <c r="D461" s="64" t="s">
        <v>53</v>
      </c>
      <c r="E461" s="2" t="s">
        <v>54</v>
      </c>
      <c r="F461" s="2" t="s">
        <v>24</v>
      </c>
      <c r="G461" s="1">
        <v>1.2500000000000001E-2</v>
      </c>
      <c r="H461" s="65">
        <v>250000</v>
      </c>
      <c r="I461" s="65">
        <v>3125</v>
      </c>
      <c r="N461" s="66">
        <v>1</v>
      </c>
      <c r="P461" t="s">
        <v>21</v>
      </c>
    </row>
    <row r="462" spans="2:16" x14ac:dyDescent="0.3">
      <c r="D462" s="64" t="s">
        <v>6353</v>
      </c>
      <c r="P462" t="s">
        <v>21</v>
      </c>
    </row>
    <row r="463" spans="2:16" ht="28.8" x14ac:dyDescent="0.3">
      <c r="B463" s="5" t="s">
        <v>4775</v>
      </c>
      <c r="D463" s="64" t="s">
        <v>4776</v>
      </c>
      <c r="F463" s="2" t="s">
        <v>205</v>
      </c>
      <c r="I463" s="65">
        <v>255157.8</v>
      </c>
      <c r="J463" s="65">
        <v>0</v>
      </c>
      <c r="K463" s="65">
        <v>0</v>
      </c>
      <c r="L463" s="66">
        <v>0.15</v>
      </c>
      <c r="M463" s="65">
        <v>293431.46999999997</v>
      </c>
      <c r="N463" s="66">
        <v>1</v>
      </c>
      <c r="P463" t="s">
        <v>21</v>
      </c>
    </row>
    <row r="464" spans="2:16" x14ac:dyDescent="0.3">
      <c r="D464" s="64" t="s">
        <v>22</v>
      </c>
      <c r="E464" s="2" t="s">
        <v>23</v>
      </c>
      <c r="F464" s="2" t="s">
        <v>24</v>
      </c>
      <c r="G464" s="1">
        <v>1.5</v>
      </c>
      <c r="H464" s="65">
        <v>160105.20000000001</v>
      </c>
      <c r="I464" s="65">
        <v>240157.8</v>
      </c>
      <c r="N464" s="66">
        <v>1</v>
      </c>
      <c r="P464" t="s">
        <v>21</v>
      </c>
    </row>
    <row r="465" spans="2:16" x14ac:dyDescent="0.3">
      <c r="D465" s="64" t="s">
        <v>53</v>
      </c>
      <c r="E465" s="2" t="s">
        <v>54</v>
      </c>
      <c r="F465" s="2" t="s">
        <v>24</v>
      </c>
      <c r="G465" s="1">
        <v>0.06</v>
      </c>
      <c r="H465" s="65">
        <v>250000</v>
      </c>
      <c r="I465" s="65">
        <v>15000</v>
      </c>
      <c r="N465" s="66">
        <v>1</v>
      </c>
      <c r="P465" t="s">
        <v>21</v>
      </c>
    </row>
    <row r="466" spans="2:16" x14ac:dyDescent="0.3">
      <c r="D466" s="64" t="s">
        <v>6354</v>
      </c>
      <c r="P466" t="s">
        <v>21</v>
      </c>
    </row>
    <row r="467" spans="2:16" ht="28.8" x14ac:dyDescent="0.3">
      <c r="B467" s="5" t="s">
        <v>4777</v>
      </c>
      <c r="D467" s="64" t="s">
        <v>4778</v>
      </c>
      <c r="F467" s="2" t="s">
        <v>205</v>
      </c>
      <c r="I467" s="65">
        <v>257666.43840000001</v>
      </c>
      <c r="J467" s="65">
        <v>0</v>
      </c>
      <c r="K467" s="65">
        <v>0</v>
      </c>
      <c r="L467" s="66">
        <v>0.15</v>
      </c>
      <c r="M467" s="65">
        <v>296316.40419999999</v>
      </c>
      <c r="N467" s="66">
        <v>1</v>
      </c>
      <c r="P467" t="s">
        <v>21</v>
      </c>
    </row>
    <row r="468" spans="2:16" x14ac:dyDescent="0.3">
      <c r="D468" s="64" t="s">
        <v>22</v>
      </c>
      <c r="E468" s="2" t="s">
        <v>23</v>
      </c>
      <c r="F468" s="2" t="s">
        <v>24</v>
      </c>
      <c r="G468" s="1">
        <v>1.3919999999999999</v>
      </c>
      <c r="H468" s="65">
        <v>160105.20000000001</v>
      </c>
      <c r="I468" s="65">
        <v>222866.43840000001</v>
      </c>
      <c r="N468" s="66">
        <v>1</v>
      </c>
      <c r="P468" t="s">
        <v>21</v>
      </c>
    </row>
    <row r="469" spans="2:16" x14ac:dyDescent="0.3">
      <c r="D469" s="64" t="s">
        <v>53</v>
      </c>
      <c r="E469" s="2" t="s">
        <v>54</v>
      </c>
      <c r="F469" s="2" t="s">
        <v>24</v>
      </c>
      <c r="G469" s="1">
        <v>0.13919999999999999</v>
      </c>
      <c r="H469" s="65">
        <v>250000</v>
      </c>
      <c r="I469" s="65">
        <v>34800</v>
      </c>
      <c r="N469" s="66">
        <v>1</v>
      </c>
      <c r="P469" t="s">
        <v>21</v>
      </c>
    </row>
    <row r="470" spans="2:16" x14ac:dyDescent="0.3">
      <c r="D470" s="64" t="s">
        <v>6355</v>
      </c>
      <c r="P470" t="s">
        <v>21</v>
      </c>
    </row>
    <row r="471" spans="2:16" ht="28.8" x14ac:dyDescent="0.3">
      <c r="B471" s="5" t="s">
        <v>4779</v>
      </c>
      <c r="D471" s="64" t="s">
        <v>4780</v>
      </c>
      <c r="F471" s="2" t="s">
        <v>205</v>
      </c>
      <c r="I471" s="65">
        <v>277657.8</v>
      </c>
      <c r="J471" s="65">
        <v>0</v>
      </c>
      <c r="K471" s="65">
        <v>0</v>
      </c>
      <c r="L471" s="66">
        <v>0.15</v>
      </c>
      <c r="M471" s="65">
        <v>319306.46999999997</v>
      </c>
      <c r="N471" s="66">
        <v>1</v>
      </c>
      <c r="P471" t="s">
        <v>21</v>
      </c>
    </row>
    <row r="472" spans="2:16" x14ac:dyDescent="0.3">
      <c r="D472" s="64" t="s">
        <v>22</v>
      </c>
      <c r="E472" s="2" t="s">
        <v>23</v>
      </c>
      <c r="F472" s="2" t="s">
        <v>24</v>
      </c>
      <c r="G472" s="1">
        <v>1.5</v>
      </c>
      <c r="H472" s="65">
        <v>160105.20000000001</v>
      </c>
      <c r="I472" s="65">
        <v>240157.8</v>
      </c>
      <c r="N472" s="66">
        <v>1</v>
      </c>
      <c r="P472" t="s">
        <v>21</v>
      </c>
    </row>
    <row r="473" spans="2:16" x14ac:dyDescent="0.3">
      <c r="D473" s="64" t="s">
        <v>53</v>
      </c>
      <c r="E473" s="2" t="s">
        <v>54</v>
      </c>
      <c r="F473" s="2" t="s">
        <v>24</v>
      </c>
      <c r="G473" s="1">
        <v>0.15</v>
      </c>
      <c r="H473" s="65">
        <v>250000</v>
      </c>
      <c r="I473" s="65">
        <v>37500</v>
      </c>
      <c r="N473" s="66">
        <v>1</v>
      </c>
      <c r="P473" t="s">
        <v>21</v>
      </c>
    </row>
    <row r="474" spans="2:16" x14ac:dyDescent="0.3">
      <c r="D474" s="64" t="s">
        <v>6356</v>
      </c>
      <c r="P474" t="s">
        <v>21</v>
      </c>
    </row>
    <row r="475" spans="2:16" ht="28.8" x14ac:dyDescent="0.3">
      <c r="B475" s="5" t="s">
        <v>4781</v>
      </c>
      <c r="D475" s="64" t="s">
        <v>4782</v>
      </c>
      <c r="F475" s="2" t="s">
        <v>205</v>
      </c>
      <c r="I475" s="65">
        <v>18510.52</v>
      </c>
      <c r="J475" s="65">
        <v>0</v>
      </c>
      <c r="K475" s="65">
        <v>0</v>
      </c>
      <c r="L475" s="66">
        <v>0.15</v>
      </c>
      <c r="M475" s="65">
        <v>21287.098000000002</v>
      </c>
      <c r="N475" s="66">
        <v>1</v>
      </c>
      <c r="P475" t="s">
        <v>21</v>
      </c>
    </row>
    <row r="476" spans="2:16" x14ac:dyDescent="0.3">
      <c r="D476" s="64" t="s">
        <v>22</v>
      </c>
      <c r="E476" s="2" t="s">
        <v>23</v>
      </c>
      <c r="F476" s="2" t="s">
        <v>24</v>
      </c>
      <c r="G476" s="1">
        <v>0.1</v>
      </c>
      <c r="H476" s="65">
        <v>160105.20000000001</v>
      </c>
      <c r="I476" s="65">
        <v>16010.52</v>
      </c>
      <c r="N476" s="66">
        <v>1</v>
      </c>
      <c r="P476" t="s">
        <v>21</v>
      </c>
    </row>
    <row r="477" spans="2:16" x14ac:dyDescent="0.3">
      <c r="D477" s="64" t="s">
        <v>53</v>
      </c>
      <c r="E477" s="2" t="s">
        <v>54</v>
      </c>
      <c r="F477" s="2" t="s">
        <v>24</v>
      </c>
      <c r="G477" s="1">
        <v>0.01</v>
      </c>
      <c r="H477" s="65">
        <v>250000</v>
      </c>
      <c r="I477" s="65">
        <v>2500</v>
      </c>
      <c r="N477" s="66">
        <v>1</v>
      </c>
      <c r="P477" t="s">
        <v>21</v>
      </c>
    </row>
    <row r="478" spans="2:16" x14ac:dyDescent="0.3">
      <c r="D478" s="64" t="s">
        <v>6357</v>
      </c>
      <c r="P478" t="s">
        <v>21</v>
      </c>
    </row>
    <row r="479" spans="2:16" x14ac:dyDescent="0.3">
      <c r="B479" s="5" t="s">
        <v>4783</v>
      </c>
      <c r="C479" s="5" t="s">
        <v>4728</v>
      </c>
      <c r="P479" t="s">
        <v>21</v>
      </c>
    </row>
    <row r="480" spans="2:16" ht="28.8" x14ac:dyDescent="0.3">
      <c r="B480" s="5" t="s">
        <v>4784</v>
      </c>
      <c r="D480" s="64" t="s">
        <v>4785</v>
      </c>
      <c r="F480" s="2" t="s">
        <v>205</v>
      </c>
      <c r="I480" s="65">
        <v>41986.859360000002</v>
      </c>
      <c r="J480" s="65">
        <v>0</v>
      </c>
      <c r="K480" s="65">
        <v>25345.062870000002</v>
      </c>
      <c r="L480" s="66">
        <v>0.15</v>
      </c>
      <c r="M480" s="65">
        <v>77431.710569999996</v>
      </c>
      <c r="N480" s="66">
        <v>0.99333333329999995</v>
      </c>
      <c r="P480" t="s">
        <v>21</v>
      </c>
    </row>
    <row r="481" spans="2:16" x14ac:dyDescent="0.3">
      <c r="D481" s="64" t="s">
        <v>22</v>
      </c>
      <c r="E481" s="2" t="s">
        <v>23</v>
      </c>
      <c r="F481" s="2" t="s">
        <v>24</v>
      </c>
      <c r="G481" s="1">
        <v>0.2268</v>
      </c>
      <c r="H481" s="65">
        <v>160105.20000000001</v>
      </c>
      <c r="I481" s="65">
        <v>36311.859360000002</v>
      </c>
      <c r="N481" s="66">
        <v>1</v>
      </c>
      <c r="P481" t="s">
        <v>21</v>
      </c>
    </row>
    <row r="482" spans="2:16" x14ac:dyDescent="0.3">
      <c r="D482" s="64" t="s">
        <v>53</v>
      </c>
      <c r="E482" s="2" t="s">
        <v>54</v>
      </c>
      <c r="F482" s="2" t="s">
        <v>24</v>
      </c>
      <c r="G482" s="1">
        <v>2.2700000000000001E-2</v>
      </c>
      <c r="H482" s="65">
        <v>250000</v>
      </c>
      <c r="I482" s="65">
        <v>5675</v>
      </c>
      <c r="N482" s="66">
        <v>1</v>
      </c>
      <c r="P482" t="s">
        <v>21</v>
      </c>
    </row>
    <row r="483" spans="2:16" x14ac:dyDescent="0.3">
      <c r="D483" s="64" t="s">
        <v>6347</v>
      </c>
      <c r="E483" s="2" t="s">
        <v>6318</v>
      </c>
      <c r="F483" s="2" t="s">
        <v>6231</v>
      </c>
      <c r="G483" s="1">
        <v>6.3E-2</v>
      </c>
      <c r="H483" s="65">
        <v>402302.58529999998</v>
      </c>
      <c r="K483" s="65">
        <v>25345.062870000002</v>
      </c>
      <c r="N483" s="66">
        <v>0.98</v>
      </c>
      <c r="P483" t="s">
        <v>21</v>
      </c>
    </row>
    <row r="484" spans="2:16" x14ac:dyDescent="0.3">
      <c r="D484" s="64" t="s">
        <v>6358</v>
      </c>
      <c r="P484" t="s">
        <v>21</v>
      </c>
    </row>
    <row r="485" spans="2:16" ht="28.8" x14ac:dyDescent="0.3">
      <c r="B485" s="5" t="s">
        <v>4786</v>
      </c>
      <c r="D485" s="64" t="s">
        <v>4787</v>
      </c>
      <c r="F485" s="2" t="s">
        <v>205</v>
      </c>
      <c r="I485" s="65">
        <v>56038.844040000004</v>
      </c>
      <c r="J485" s="65">
        <v>0</v>
      </c>
      <c r="K485" s="65">
        <v>26471.510109999999</v>
      </c>
      <c r="L485" s="66">
        <v>0.15</v>
      </c>
      <c r="M485" s="65">
        <v>94886.907279999999</v>
      </c>
      <c r="N485" s="66">
        <v>0.99333333329999995</v>
      </c>
      <c r="P485" t="s">
        <v>21</v>
      </c>
    </row>
    <row r="486" spans="2:16" x14ac:dyDescent="0.3">
      <c r="D486" s="64" t="s">
        <v>22</v>
      </c>
      <c r="E486" s="2" t="s">
        <v>23</v>
      </c>
      <c r="F486" s="2" t="s">
        <v>24</v>
      </c>
      <c r="G486" s="1">
        <v>0.30270000000000002</v>
      </c>
      <c r="H486" s="65">
        <v>160105.20000000001</v>
      </c>
      <c r="I486" s="65">
        <v>48463.844040000004</v>
      </c>
      <c r="N486" s="66">
        <v>1</v>
      </c>
      <c r="P486" t="s">
        <v>21</v>
      </c>
    </row>
    <row r="487" spans="2:16" x14ac:dyDescent="0.3">
      <c r="D487" s="64" t="s">
        <v>53</v>
      </c>
      <c r="E487" s="2" t="s">
        <v>54</v>
      </c>
      <c r="F487" s="2" t="s">
        <v>24</v>
      </c>
      <c r="G487" s="1">
        <v>3.0300000000000001E-2</v>
      </c>
      <c r="H487" s="65">
        <v>250000</v>
      </c>
      <c r="I487" s="65">
        <v>7575</v>
      </c>
      <c r="N487" s="66">
        <v>1</v>
      </c>
      <c r="P487" t="s">
        <v>21</v>
      </c>
    </row>
    <row r="488" spans="2:16" x14ac:dyDescent="0.3">
      <c r="D488" s="64" t="s">
        <v>6347</v>
      </c>
      <c r="E488" s="2" t="s">
        <v>6318</v>
      </c>
      <c r="F488" s="2" t="s">
        <v>6231</v>
      </c>
      <c r="G488" s="1">
        <v>6.5799999999999997E-2</v>
      </c>
      <c r="H488" s="65">
        <v>402302.58529999998</v>
      </c>
      <c r="K488" s="65">
        <v>26471.510109999999</v>
      </c>
      <c r="N488" s="66">
        <v>0.98</v>
      </c>
      <c r="P488" t="s">
        <v>21</v>
      </c>
    </row>
    <row r="489" spans="2:16" x14ac:dyDescent="0.3">
      <c r="D489" s="64" t="s">
        <v>6359</v>
      </c>
      <c r="P489" t="s">
        <v>21</v>
      </c>
    </row>
    <row r="490" spans="2:16" ht="28.8" x14ac:dyDescent="0.3">
      <c r="B490" s="5" t="s">
        <v>4788</v>
      </c>
      <c r="D490" s="64" t="s">
        <v>4789</v>
      </c>
      <c r="F490" s="2" t="s">
        <v>205</v>
      </c>
      <c r="I490" s="65">
        <v>72561.238400000002</v>
      </c>
      <c r="J490" s="65">
        <v>0</v>
      </c>
      <c r="K490" s="65">
        <v>28161.180970000001</v>
      </c>
      <c r="L490" s="66">
        <v>0.15</v>
      </c>
      <c r="M490" s="65">
        <v>115830.78230000001</v>
      </c>
      <c r="N490" s="66">
        <v>0.99333333329999995</v>
      </c>
      <c r="P490" t="s">
        <v>21</v>
      </c>
    </row>
    <row r="491" spans="2:16" x14ac:dyDescent="0.3">
      <c r="D491" s="64" t="s">
        <v>22</v>
      </c>
      <c r="E491" s="2" t="s">
        <v>23</v>
      </c>
      <c r="F491" s="2" t="s">
        <v>24</v>
      </c>
      <c r="G491" s="1">
        <v>0.39200000000000002</v>
      </c>
      <c r="H491" s="65">
        <v>160105.20000000001</v>
      </c>
      <c r="I491" s="65">
        <v>62761.238400000002</v>
      </c>
      <c r="N491" s="66">
        <v>1</v>
      </c>
      <c r="P491" t="s">
        <v>21</v>
      </c>
    </row>
    <row r="492" spans="2:16" x14ac:dyDescent="0.3">
      <c r="D492" s="64" t="s">
        <v>53</v>
      </c>
      <c r="E492" s="2" t="s">
        <v>54</v>
      </c>
      <c r="F492" s="2" t="s">
        <v>24</v>
      </c>
      <c r="G492" s="1">
        <v>3.9199999999999999E-2</v>
      </c>
      <c r="H492" s="65">
        <v>250000</v>
      </c>
      <c r="I492" s="65">
        <v>9800</v>
      </c>
      <c r="N492" s="66">
        <v>1</v>
      </c>
      <c r="P492" t="s">
        <v>21</v>
      </c>
    </row>
    <row r="493" spans="2:16" x14ac:dyDescent="0.3">
      <c r="D493" s="64" t="s">
        <v>6347</v>
      </c>
      <c r="E493" s="2" t="s">
        <v>6318</v>
      </c>
      <c r="F493" s="2" t="s">
        <v>6231</v>
      </c>
      <c r="G493" s="1">
        <v>7.0000000000000007E-2</v>
      </c>
      <c r="H493" s="65">
        <v>402302.58529999998</v>
      </c>
      <c r="K493" s="65">
        <v>28161.180970000001</v>
      </c>
      <c r="N493" s="66">
        <v>0.98</v>
      </c>
      <c r="P493" t="s">
        <v>21</v>
      </c>
    </row>
    <row r="494" spans="2:16" x14ac:dyDescent="0.3">
      <c r="D494" s="64" t="s">
        <v>6360</v>
      </c>
      <c r="P494" t="s">
        <v>21</v>
      </c>
    </row>
    <row r="495" spans="2:16" ht="28.8" x14ac:dyDescent="0.3">
      <c r="B495" s="5" t="s">
        <v>4790</v>
      </c>
      <c r="D495" s="64" t="s">
        <v>4791</v>
      </c>
      <c r="F495" s="2" t="s">
        <v>205</v>
      </c>
      <c r="I495" s="65">
        <v>18510.52</v>
      </c>
      <c r="J495" s="65">
        <v>0</v>
      </c>
      <c r="K495" s="65">
        <v>1609.210341</v>
      </c>
      <c r="L495" s="66">
        <v>0.15</v>
      </c>
      <c r="M495" s="65">
        <v>23137.689890000001</v>
      </c>
      <c r="N495" s="66">
        <v>0.99333333329999995</v>
      </c>
      <c r="P495" t="s">
        <v>21</v>
      </c>
    </row>
    <row r="496" spans="2:16" x14ac:dyDescent="0.3">
      <c r="D496" s="64" t="s">
        <v>22</v>
      </c>
      <c r="E496" s="2" t="s">
        <v>23</v>
      </c>
      <c r="F496" s="2" t="s">
        <v>24</v>
      </c>
      <c r="G496" s="1">
        <v>0.1</v>
      </c>
      <c r="H496" s="65">
        <v>160105.20000000001</v>
      </c>
      <c r="I496" s="65">
        <v>16010.52</v>
      </c>
      <c r="N496" s="66">
        <v>1</v>
      </c>
      <c r="P496" t="s">
        <v>21</v>
      </c>
    </row>
    <row r="497" spans="2:16" x14ac:dyDescent="0.3">
      <c r="D497" s="64" t="s">
        <v>53</v>
      </c>
      <c r="E497" s="2" t="s">
        <v>54</v>
      </c>
      <c r="F497" s="2" t="s">
        <v>24</v>
      </c>
      <c r="G497" s="1">
        <v>0.01</v>
      </c>
      <c r="H497" s="65">
        <v>250000</v>
      </c>
      <c r="I497" s="65">
        <v>2500</v>
      </c>
      <c r="N497" s="66">
        <v>1</v>
      </c>
      <c r="P497" t="s">
        <v>21</v>
      </c>
    </row>
    <row r="498" spans="2:16" x14ac:dyDescent="0.3">
      <c r="D498" s="64" t="s">
        <v>6347</v>
      </c>
      <c r="E498" s="2" t="s">
        <v>6318</v>
      </c>
      <c r="F498" s="2" t="s">
        <v>6231</v>
      </c>
      <c r="G498" s="1">
        <v>4.0000000000000001E-3</v>
      </c>
      <c r="H498" s="65">
        <v>402302.58529999998</v>
      </c>
      <c r="K498" s="65">
        <v>1609.210341</v>
      </c>
      <c r="N498" s="66">
        <v>0.98</v>
      </c>
      <c r="P498" t="s">
        <v>21</v>
      </c>
    </row>
    <row r="499" spans="2:16" x14ac:dyDescent="0.3">
      <c r="D499" s="64" t="s">
        <v>6361</v>
      </c>
      <c r="P499" t="s">
        <v>21</v>
      </c>
    </row>
    <row r="500" spans="2:16" x14ac:dyDescent="0.3">
      <c r="B500" s="5" t="s">
        <v>4792</v>
      </c>
      <c r="C500" s="5" t="s">
        <v>4793</v>
      </c>
      <c r="P500" t="s">
        <v>21</v>
      </c>
    </row>
    <row r="501" spans="2:16" x14ac:dyDescent="0.3">
      <c r="B501" s="5" t="s">
        <v>4794</v>
      </c>
      <c r="C501" s="5" t="s">
        <v>4710</v>
      </c>
      <c r="P501" t="s">
        <v>21</v>
      </c>
    </row>
    <row r="502" spans="2:16" ht="28.8" x14ac:dyDescent="0.3">
      <c r="B502" s="5" t="s">
        <v>4795</v>
      </c>
      <c r="D502" s="64" t="s">
        <v>4796</v>
      </c>
      <c r="F502" s="2" t="s">
        <v>205</v>
      </c>
      <c r="I502" s="65">
        <v>207126.24</v>
      </c>
      <c r="J502" s="65">
        <v>0</v>
      </c>
      <c r="K502" s="65">
        <v>0</v>
      </c>
      <c r="L502" s="66">
        <v>0.15</v>
      </c>
      <c r="M502" s="65">
        <v>238195.17600000001</v>
      </c>
      <c r="N502" s="66">
        <v>1</v>
      </c>
      <c r="P502" t="s">
        <v>21</v>
      </c>
    </row>
    <row r="503" spans="2:16" x14ac:dyDescent="0.3">
      <c r="D503" s="64" t="s">
        <v>22</v>
      </c>
      <c r="E503" s="2" t="s">
        <v>23</v>
      </c>
      <c r="F503" s="2" t="s">
        <v>24</v>
      </c>
      <c r="G503" s="1">
        <v>1.2</v>
      </c>
      <c r="H503" s="65">
        <v>160105.20000000001</v>
      </c>
      <c r="I503" s="65">
        <v>192126.24</v>
      </c>
      <c r="N503" s="66">
        <v>1</v>
      </c>
      <c r="P503" t="s">
        <v>21</v>
      </c>
    </row>
    <row r="504" spans="2:16" x14ac:dyDescent="0.3">
      <c r="D504" s="64" t="s">
        <v>53</v>
      </c>
      <c r="E504" s="2" t="s">
        <v>54</v>
      </c>
      <c r="F504" s="2" t="s">
        <v>24</v>
      </c>
      <c r="G504" s="1">
        <v>0.06</v>
      </c>
      <c r="H504" s="65">
        <v>250000</v>
      </c>
      <c r="I504" s="65">
        <v>15000</v>
      </c>
      <c r="N504" s="66">
        <v>1</v>
      </c>
      <c r="P504" t="s">
        <v>21</v>
      </c>
    </row>
    <row r="505" spans="2:16" x14ac:dyDescent="0.3">
      <c r="D505" s="64" t="s">
        <v>6362</v>
      </c>
      <c r="P505" t="s">
        <v>21</v>
      </c>
    </row>
    <row r="506" spans="2:16" ht="28.8" x14ac:dyDescent="0.3">
      <c r="B506" s="5" t="s">
        <v>4797</v>
      </c>
      <c r="D506" s="64" t="s">
        <v>4798</v>
      </c>
      <c r="F506" s="2" t="s">
        <v>205</v>
      </c>
      <c r="I506" s="65">
        <v>153637.31599999999</v>
      </c>
      <c r="J506" s="65">
        <v>0</v>
      </c>
      <c r="K506" s="65">
        <v>0</v>
      </c>
      <c r="L506" s="66">
        <v>0.15</v>
      </c>
      <c r="M506" s="65">
        <v>176682.91339999999</v>
      </c>
      <c r="N506" s="66">
        <v>1</v>
      </c>
      <c r="P506" t="s">
        <v>21</v>
      </c>
    </row>
    <row r="507" spans="2:16" x14ac:dyDescent="0.3">
      <c r="D507" s="64" t="s">
        <v>22</v>
      </c>
      <c r="E507" s="2" t="s">
        <v>23</v>
      </c>
      <c r="F507" s="2" t="s">
        <v>24</v>
      </c>
      <c r="G507" s="1">
        <v>0.83</v>
      </c>
      <c r="H507" s="65">
        <v>160105.20000000001</v>
      </c>
      <c r="I507" s="65">
        <v>132887.31599999999</v>
      </c>
      <c r="N507" s="66">
        <v>1</v>
      </c>
      <c r="P507" t="s">
        <v>21</v>
      </c>
    </row>
    <row r="508" spans="2:16" x14ac:dyDescent="0.3">
      <c r="D508" s="64" t="s">
        <v>53</v>
      </c>
      <c r="E508" s="2" t="s">
        <v>54</v>
      </c>
      <c r="F508" s="2" t="s">
        <v>24</v>
      </c>
      <c r="G508" s="1">
        <v>8.3000000000000004E-2</v>
      </c>
      <c r="H508" s="65">
        <v>250000</v>
      </c>
      <c r="I508" s="65">
        <v>20750</v>
      </c>
      <c r="N508" s="66">
        <v>1</v>
      </c>
      <c r="P508" t="s">
        <v>21</v>
      </c>
    </row>
    <row r="509" spans="2:16" x14ac:dyDescent="0.3">
      <c r="D509" s="64" t="s">
        <v>6363</v>
      </c>
      <c r="P509" t="s">
        <v>21</v>
      </c>
    </row>
    <row r="510" spans="2:16" ht="28.8" x14ac:dyDescent="0.3">
      <c r="B510" s="5" t="s">
        <v>4799</v>
      </c>
      <c r="D510" s="64" t="s">
        <v>4800</v>
      </c>
      <c r="F510" s="2" t="s">
        <v>205</v>
      </c>
      <c r="I510" s="65">
        <v>248551.48800000001</v>
      </c>
      <c r="J510" s="65">
        <v>0</v>
      </c>
      <c r="K510" s="65">
        <v>0</v>
      </c>
      <c r="L510" s="66">
        <v>0.15</v>
      </c>
      <c r="M510" s="65">
        <v>285834.21120000002</v>
      </c>
      <c r="N510" s="66">
        <v>1</v>
      </c>
      <c r="P510" t="s">
        <v>21</v>
      </c>
    </row>
    <row r="511" spans="2:16" x14ac:dyDescent="0.3">
      <c r="D511" s="64" t="s">
        <v>22</v>
      </c>
      <c r="E511" s="2" t="s">
        <v>23</v>
      </c>
      <c r="F511" s="2" t="s">
        <v>24</v>
      </c>
      <c r="G511" s="1">
        <v>1.44</v>
      </c>
      <c r="H511" s="65">
        <v>160105.20000000001</v>
      </c>
      <c r="I511" s="65">
        <v>230551.48800000001</v>
      </c>
      <c r="N511" s="66">
        <v>1</v>
      </c>
      <c r="P511" t="s">
        <v>21</v>
      </c>
    </row>
    <row r="512" spans="2:16" x14ac:dyDescent="0.3">
      <c r="D512" s="64" t="s">
        <v>53</v>
      </c>
      <c r="E512" s="2" t="s">
        <v>54</v>
      </c>
      <c r="F512" s="2" t="s">
        <v>24</v>
      </c>
      <c r="G512" s="1">
        <v>7.1999999999999995E-2</v>
      </c>
      <c r="H512" s="65">
        <v>250000</v>
      </c>
      <c r="I512" s="65">
        <v>18000</v>
      </c>
      <c r="N512" s="66">
        <v>1</v>
      </c>
      <c r="P512" t="s">
        <v>21</v>
      </c>
    </row>
    <row r="513" spans="2:16" x14ac:dyDescent="0.3">
      <c r="D513" s="64" t="s">
        <v>6364</v>
      </c>
      <c r="P513" t="s">
        <v>21</v>
      </c>
    </row>
    <row r="514" spans="2:16" ht="28.8" x14ac:dyDescent="0.3">
      <c r="B514" s="5" t="s">
        <v>4801</v>
      </c>
      <c r="D514" s="64" t="s">
        <v>4802</v>
      </c>
      <c r="F514" s="2" t="s">
        <v>205</v>
      </c>
      <c r="I514" s="65">
        <v>185105.2</v>
      </c>
      <c r="J514" s="65">
        <v>0</v>
      </c>
      <c r="K514" s="65">
        <v>0</v>
      </c>
      <c r="L514" s="66">
        <v>0.15</v>
      </c>
      <c r="M514" s="65">
        <v>212870.98</v>
      </c>
      <c r="N514" s="66">
        <v>1</v>
      </c>
      <c r="P514" t="s">
        <v>21</v>
      </c>
    </row>
    <row r="515" spans="2:16" x14ac:dyDescent="0.3">
      <c r="D515" s="64" t="s">
        <v>22</v>
      </c>
      <c r="E515" s="2" t="s">
        <v>23</v>
      </c>
      <c r="F515" s="2" t="s">
        <v>24</v>
      </c>
      <c r="G515" s="1">
        <v>1</v>
      </c>
      <c r="H515" s="65">
        <v>160105.20000000001</v>
      </c>
      <c r="I515" s="65">
        <v>160105.20000000001</v>
      </c>
      <c r="N515" s="66">
        <v>1</v>
      </c>
      <c r="P515" t="s">
        <v>21</v>
      </c>
    </row>
    <row r="516" spans="2:16" x14ac:dyDescent="0.3">
      <c r="D516" s="64" t="s">
        <v>53</v>
      </c>
      <c r="E516" s="2" t="s">
        <v>54</v>
      </c>
      <c r="F516" s="2" t="s">
        <v>24</v>
      </c>
      <c r="G516" s="1">
        <v>0.1</v>
      </c>
      <c r="H516" s="65">
        <v>250000</v>
      </c>
      <c r="I516" s="65">
        <v>25000</v>
      </c>
      <c r="N516" s="66">
        <v>1</v>
      </c>
      <c r="P516" t="s">
        <v>21</v>
      </c>
    </row>
    <row r="517" spans="2:16" x14ac:dyDescent="0.3">
      <c r="D517" s="64" t="s">
        <v>6365</v>
      </c>
      <c r="P517" t="s">
        <v>21</v>
      </c>
    </row>
    <row r="518" spans="2:16" x14ac:dyDescent="0.3">
      <c r="B518" s="5" t="s">
        <v>4803</v>
      </c>
      <c r="D518" s="64" t="s">
        <v>4804</v>
      </c>
      <c r="F518" s="2" t="s">
        <v>205</v>
      </c>
      <c r="I518" s="65">
        <v>212870.98</v>
      </c>
      <c r="J518" s="65">
        <v>0</v>
      </c>
      <c r="K518" s="65">
        <v>0</v>
      </c>
      <c r="L518" s="66">
        <v>0.15</v>
      </c>
      <c r="M518" s="65">
        <v>244801.62700000001</v>
      </c>
      <c r="N518" s="66">
        <v>1</v>
      </c>
      <c r="P518" t="s">
        <v>21</v>
      </c>
    </row>
    <row r="519" spans="2:16" x14ac:dyDescent="0.3">
      <c r="D519" s="64" t="s">
        <v>22</v>
      </c>
      <c r="E519" s="2" t="s">
        <v>23</v>
      </c>
      <c r="F519" s="2" t="s">
        <v>24</v>
      </c>
      <c r="G519" s="1">
        <v>1.1499999999999999</v>
      </c>
      <c r="H519" s="65">
        <v>160105.20000000001</v>
      </c>
      <c r="I519" s="65">
        <v>184120.98</v>
      </c>
      <c r="N519" s="66">
        <v>1</v>
      </c>
      <c r="P519" t="s">
        <v>21</v>
      </c>
    </row>
    <row r="520" spans="2:16" x14ac:dyDescent="0.3">
      <c r="D520" s="64" t="s">
        <v>53</v>
      </c>
      <c r="E520" s="2" t="s">
        <v>54</v>
      </c>
      <c r="F520" s="2" t="s">
        <v>24</v>
      </c>
      <c r="G520" s="1">
        <v>0.115</v>
      </c>
      <c r="H520" s="65">
        <v>250000</v>
      </c>
      <c r="I520" s="65">
        <v>28750</v>
      </c>
      <c r="N520" s="66">
        <v>1</v>
      </c>
      <c r="P520" t="s">
        <v>21</v>
      </c>
    </row>
    <row r="521" spans="2:16" x14ac:dyDescent="0.3">
      <c r="D521" s="64" t="s">
        <v>6366</v>
      </c>
      <c r="P521" t="s">
        <v>21</v>
      </c>
    </row>
    <row r="522" spans="2:16" ht="28.8" x14ac:dyDescent="0.3">
      <c r="B522" s="5" t="s">
        <v>4805</v>
      </c>
      <c r="D522" s="64" t="s">
        <v>4806</v>
      </c>
      <c r="F522" s="2" t="s">
        <v>205</v>
      </c>
      <c r="I522" s="65">
        <v>27765.78</v>
      </c>
      <c r="J522" s="65">
        <v>0</v>
      </c>
      <c r="K522" s="65">
        <v>0</v>
      </c>
      <c r="L522" s="66">
        <v>0.15</v>
      </c>
      <c r="M522" s="65">
        <v>31930.647000000001</v>
      </c>
      <c r="N522" s="66">
        <v>1</v>
      </c>
      <c r="P522" t="s">
        <v>21</v>
      </c>
    </row>
    <row r="523" spans="2:16" x14ac:dyDescent="0.3">
      <c r="D523" s="64" t="s">
        <v>22</v>
      </c>
      <c r="E523" s="2" t="s">
        <v>23</v>
      </c>
      <c r="F523" s="2" t="s">
        <v>24</v>
      </c>
      <c r="G523" s="1">
        <v>0.15</v>
      </c>
      <c r="H523" s="65">
        <v>160105.20000000001</v>
      </c>
      <c r="I523" s="65">
        <v>24015.78</v>
      </c>
      <c r="N523" s="66">
        <v>1</v>
      </c>
      <c r="P523" t="s">
        <v>21</v>
      </c>
    </row>
    <row r="524" spans="2:16" x14ac:dyDescent="0.3">
      <c r="D524" s="64" t="s">
        <v>53</v>
      </c>
      <c r="E524" s="2" t="s">
        <v>54</v>
      </c>
      <c r="F524" s="2" t="s">
        <v>24</v>
      </c>
      <c r="G524" s="1">
        <v>1.4999999999999999E-2</v>
      </c>
      <c r="H524" s="65">
        <v>250000</v>
      </c>
      <c r="I524" s="65">
        <v>3750</v>
      </c>
      <c r="N524" s="66">
        <v>1</v>
      </c>
      <c r="P524" t="s">
        <v>21</v>
      </c>
    </row>
    <row r="525" spans="2:16" x14ac:dyDescent="0.3">
      <c r="D525" s="64" t="s">
        <v>6367</v>
      </c>
      <c r="P525" t="s">
        <v>21</v>
      </c>
    </row>
    <row r="526" spans="2:16" x14ac:dyDescent="0.3">
      <c r="B526" s="5" t="s">
        <v>4807</v>
      </c>
      <c r="C526" s="5" t="s">
        <v>4728</v>
      </c>
      <c r="P526" t="s">
        <v>21</v>
      </c>
    </row>
    <row r="527" spans="2:16" x14ac:dyDescent="0.3">
      <c r="B527" s="5" t="s">
        <v>4808</v>
      </c>
      <c r="D527" s="64" t="s">
        <v>4809</v>
      </c>
      <c r="F527" s="2" t="s">
        <v>205</v>
      </c>
      <c r="I527" s="65">
        <v>44425.248</v>
      </c>
      <c r="J527" s="65">
        <v>0</v>
      </c>
      <c r="K527" s="65">
        <v>7963.1959269999998</v>
      </c>
      <c r="L527" s="66">
        <v>0.15</v>
      </c>
      <c r="M527" s="65">
        <v>60246.710520000001</v>
      </c>
      <c r="N527" s="66">
        <v>0.97333333330000005</v>
      </c>
      <c r="P527" t="s">
        <v>21</v>
      </c>
    </row>
    <row r="528" spans="2:16" x14ac:dyDescent="0.3">
      <c r="D528" s="64" t="s">
        <v>22</v>
      </c>
      <c r="E528" s="2" t="s">
        <v>23</v>
      </c>
      <c r="F528" s="2" t="s">
        <v>24</v>
      </c>
      <c r="G528" s="1">
        <v>0.24</v>
      </c>
      <c r="H528" s="65">
        <v>160105.20000000001</v>
      </c>
      <c r="I528" s="65">
        <v>38425.248</v>
      </c>
      <c r="N528" s="66">
        <v>1</v>
      </c>
      <c r="P528" t="s">
        <v>21</v>
      </c>
    </row>
    <row r="529" spans="2:16" x14ac:dyDescent="0.3">
      <c r="D529" s="64" t="s">
        <v>53</v>
      </c>
      <c r="E529" s="2" t="s">
        <v>54</v>
      </c>
      <c r="F529" s="2" t="s">
        <v>24</v>
      </c>
      <c r="G529" s="1">
        <v>2.4E-2</v>
      </c>
      <c r="H529" s="65">
        <v>250000</v>
      </c>
      <c r="I529" s="65">
        <v>6000</v>
      </c>
      <c r="N529" s="66">
        <v>1</v>
      </c>
      <c r="P529" t="s">
        <v>21</v>
      </c>
    </row>
    <row r="530" spans="2:16" x14ac:dyDescent="0.3">
      <c r="D530" s="64" t="s">
        <v>6368</v>
      </c>
      <c r="E530" s="2" t="s">
        <v>6369</v>
      </c>
      <c r="F530" s="2" t="s">
        <v>6231</v>
      </c>
      <c r="G530" s="1">
        <v>2.5000000000000001E-2</v>
      </c>
      <c r="H530" s="65">
        <v>318527.8371</v>
      </c>
      <c r="K530" s="65">
        <v>7963.1959269999998</v>
      </c>
      <c r="N530" s="66">
        <v>0.92</v>
      </c>
      <c r="P530" t="s">
        <v>21</v>
      </c>
    </row>
    <row r="531" spans="2:16" x14ac:dyDescent="0.3">
      <c r="D531" s="64" t="s">
        <v>6370</v>
      </c>
      <c r="P531" t="s">
        <v>21</v>
      </c>
    </row>
    <row r="532" spans="2:16" x14ac:dyDescent="0.3">
      <c r="B532" s="5" t="s">
        <v>4810</v>
      </c>
      <c r="D532" s="64" t="s">
        <v>4811</v>
      </c>
      <c r="F532" s="2" t="s">
        <v>205</v>
      </c>
      <c r="I532" s="65">
        <v>49978.404000000002</v>
      </c>
      <c r="J532" s="65">
        <v>0</v>
      </c>
      <c r="K532" s="65">
        <v>31852.78371</v>
      </c>
      <c r="L532" s="66">
        <v>0.15</v>
      </c>
      <c r="M532" s="65">
        <v>94105.865869999994</v>
      </c>
      <c r="N532" s="66">
        <v>0.97333333330000005</v>
      </c>
      <c r="P532" t="s">
        <v>21</v>
      </c>
    </row>
    <row r="533" spans="2:16" x14ac:dyDescent="0.3">
      <c r="D533" s="64" t="s">
        <v>22</v>
      </c>
      <c r="E533" s="2" t="s">
        <v>23</v>
      </c>
      <c r="F533" s="2" t="s">
        <v>24</v>
      </c>
      <c r="G533" s="1">
        <v>0.27</v>
      </c>
      <c r="H533" s="65">
        <v>160105.20000000001</v>
      </c>
      <c r="I533" s="65">
        <v>43228.404000000002</v>
      </c>
      <c r="N533" s="66">
        <v>1</v>
      </c>
      <c r="P533" t="s">
        <v>21</v>
      </c>
    </row>
    <row r="534" spans="2:16" x14ac:dyDescent="0.3">
      <c r="D534" s="64" t="s">
        <v>53</v>
      </c>
      <c r="E534" s="2" t="s">
        <v>54</v>
      </c>
      <c r="F534" s="2" t="s">
        <v>24</v>
      </c>
      <c r="G534" s="1">
        <v>2.7E-2</v>
      </c>
      <c r="H534" s="65">
        <v>250000</v>
      </c>
      <c r="I534" s="65">
        <v>6750</v>
      </c>
      <c r="N534" s="66">
        <v>1</v>
      </c>
      <c r="P534" t="s">
        <v>21</v>
      </c>
    </row>
    <row r="535" spans="2:16" x14ac:dyDescent="0.3">
      <c r="D535" s="64" t="s">
        <v>6368</v>
      </c>
      <c r="E535" s="2" t="s">
        <v>6369</v>
      </c>
      <c r="F535" s="2" t="s">
        <v>6231</v>
      </c>
      <c r="G535" s="1">
        <v>0.1</v>
      </c>
      <c r="H535" s="65">
        <v>318527.8371</v>
      </c>
      <c r="K535" s="65">
        <v>31852.78371</v>
      </c>
      <c r="N535" s="66">
        <v>0.92</v>
      </c>
      <c r="P535" t="s">
        <v>21</v>
      </c>
    </row>
    <row r="536" spans="2:16" x14ac:dyDescent="0.3">
      <c r="D536" s="64" t="s">
        <v>6371</v>
      </c>
      <c r="P536" t="s">
        <v>21</v>
      </c>
    </row>
    <row r="537" spans="2:16" x14ac:dyDescent="0.3">
      <c r="B537" s="5" t="s">
        <v>4812</v>
      </c>
      <c r="D537" s="64" t="s">
        <v>4813</v>
      </c>
      <c r="F537" s="2" t="s">
        <v>205</v>
      </c>
      <c r="I537" s="65">
        <v>54606.034</v>
      </c>
      <c r="J537" s="65">
        <v>0</v>
      </c>
      <c r="K537" s="65">
        <v>14333.75267</v>
      </c>
      <c r="L537" s="66">
        <v>0.15</v>
      </c>
      <c r="M537" s="65">
        <v>79280.754669999995</v>
      </c>
      <c r="N537" s="66">
        <v>0.97333333330000005</v>
      </c>
      <c r="P537" t="s">
        <v>21</v>
      </c>
    </row>
    <row r="538" spans="2:16" x14ac:dyDescent="0.3">
      <c r="D538" s="64" t="s">
        <v>22</v>
      </c>
      <c r="E538" s="2" t="s">
        <v>23</v>
      </c>
      <c r="F538" s="2" t="s">
        <v>24</v>
      </c>
      <c r="G538" s="1">
        <v>0.29499999999999998</v>
      </c>
      <c r="H538" s="65">
        <v>160105.20000000001</v>
      </c>
      <c r="I538" s="65">
        <v>47231.034</v>
      </c>
      <c r="N538" s="66">
        <v>1</v>
      </c>
      <c r="P538" t="s">
        <v>21</v>
      </c>
    </row>
    <row r="539" spans="2:16" x14ac:dyDescent="0.3">
      <c r="D539" s="64" t="s">
        <v>53</v>
      </c>
      <c r="E539" s="2" t="s">
        <v>54</v>
      </c>
      <c r="F539" s="2" t="s">
        <v>24</v>
      </c>
      <c r="G539" s="1">
        <v>2.9499999999999998E-2</v>
      </c>
      <c r="H539" s="65">
        <v>250000</v>
      </c>
      <c r="I539" s="65">
        <v>7375</v>
      </c>
      <c r="N539" s="66">
        <v>1</v>
      </c>
      <c r="P539" t="s">
        <v>21</v>
      </c>
    </row>
    <row r="540" spans="2:16" x14ac:dyDescent="0.3">
      <c r="D540" s="64" t="s">
        <v>6372</v>
      </c>
      <c r="E540" s="2" t="s">
        <v>6369</v>
      </c>
      <c r="F540" s="2" t="s">
        <v>6231</v>
      </c>
      <c r="G540" s="1">
        <v>4.4999999999999998E-2</v>
      </c>
      <c r="H540" s="65">
        <v>318527.8371</v>
      </c>
      <c r="K540" s="65">
        <v>14333.75267</v>
      </c>
      <c r="N540" s="66">
        <v>0.92</v>
      </c>
      <c r="P540" t="s">
        <v>21</v>
      </c>
    </row>
    <row r="541" spans="2:16" x14ac:dyDescent="0.3">
      <c r="D541" s="64" t="s">
        <v>6373</v>
      </c>
      <c r="P541" t="s">
        <v>21</v>
      </c>
    </row>
    <row r="542" spans="2:16" ht="28.8" x14ac:dyDescent="0.3">
      <c r="B542" s="5" t="s">
        <v>4814</v>
      </c>
      <c r="D542" s="64" t="s">
        <v>4815</v>
      </c>
      <c r="F542" s="2" t="s">
        <v>205</v>
      </c>
      <c r="I542" s="65">
        <v>3702.1039999999998</v>
      </c>
      <c r="J542" s="65">
        <v>0</v>
      </c>
      <c r="K542" s="65">
        <v>3185.2783709999999</v>
      </c>
      <c r="L542" s="66">
        <v>0.15</v>
      </c>
      <c r="M542" s="65">
        <v>7920.4897270000001</v>
      </c>
      <c r="N542" s="66">
        <v>0.97333333330000005</v>
      </c>
      <c r="P542" t="s">
        <v>21</v>
      </c>
    </row>
    <row r="543" spans="2:16" x14ac:dyDescent="0.3">
      <c r="D543" s="64" t="s">
        <v>22</v>
      </c>
      <c r="E543" s="2" t="s">
        <v>23</v>
      </c>
      <c r="F543" s="2" t="s">
        <v>24</v>
      </c>
      <c r="G543" s="1">
        <v>0.02</v>
      </c>
      <c r="H543" s="65">
        <v>160105.20000000001</v>
      </c>
      <c r="I543" s="65">
        <v>3202.1039999999998</v>
      </c>
      <c r="N543" s="66">
        <v>1</v>
      </c>
      <c r="P543" t="s">
        <v>21</v>
      </c>
    </row>
    <row r="544" spans="2:16" x14ac:dyDescent="0.3">
      <c r="D544" s="64" t="s">
        <v>53</v>
      </c>
      <c r="E544" s="2" t="s">
        <v>54</v>
      </c>
      <c r="F544" s="2" t="s">
        <v>24</v>
      </c>
      <c r="G544" s="1">
        <v>2E-3</v>
      </c>
      <c r="H544" s="65">
        <v>250000</v>
      </c>
      <c r="I544" s="65">
        <v>500</v>
      </c>
      <c r="N544" s="66">
        <v>1</v>
      </c>
      <c r="P544" t="s">
        <v>21</v>
      </c>
    </row>
    <row r="545" spans="2:16" x14ac:dyDescent="0.3">
      <c r="D545" s="64" t="s">
        <v>6372</v>
      </c>
      <c r="E545" s="2" t="s">
        <v>6369</v>
      </c>
      <c r="F545" s="2" t="s">
        <v>6231</v>
      </c>
      <c r="G545" s="1">
        <v>0.01</v>
      </c>
      <c r="H545" s="65">
        <v>318527.8371</v>
      </c>
      <c r="K545" s="65">
        <v>3185.2783709999999</v>
      </c>
      <c r="N545" s="66">
        <v>0.92</v>
      </c>
      <c r="P545" t="s">
        <v>21</v>
      </c>
    </row>
    <row r="546" spans="2:16" x14ac:dyDescent="0.3">
      <c r="D546" s="64" t="s">
        <v>6374</v>
      </c>
      <c r="P546" t="s">
        <v>21</v>
      </c>
    </row>
    <row r="547" spans="2:16" x14ac:dyDescent="0.3">
      <c r="B547" s="5">
        <v>1.3</v>
      </c>
      <c r="C547" s="5" t="s">
        <v>4816</v>
      </c>
      <c r="P547" t="s">
        <v>21</v>
      </c>
    </row>
    <row r="548" spans="2:16" x14ac:dyDescent="0.3">
      <c r="B548" s="5" t="s">
        <v>4817</v>
      </c>
      <c r="C548" s="5" t="s">
        <v>4818</v>
      </c>
      <c r="P548" t="s">
        <v>21</v>
      </c>
    </row>
    <row r="549" spans="2:16" ht="28.8" x14ac:dyDescent="0.3">
      <c r="B549" s="5" t="s">
        <v>4819</v>
      </c>
      <c r="D549" s="64" t="s">
        <v>4820</v>
      </c>
      <c r="F549" s="2" t="s">
        <v>205</v>
      </c>
      <c r="I549" s="65">
        <v>86302.6</v>
      </c>
      <c r="J549" s="65">
        <v>0</v>
      </c>
      <c r="K549" s="65">
        <v>0</v>
      </c>
      <c r="L549" s="66">
        <v>0.15</v>
      </c>
      <c r="M549" s="65">
        <v>99247.99</v>
      </c>
      <c r="N549" s="66">
        <v>1</v>
      </c>
      <c r="P549" t="s">
        <v>21</v>
      </c>
    </row>
    <row r="550" spans="2:16" x14ac:dyDescent="0.3">
      <c r="D550" s="64" t="s">
        <v>22</v>
      </c>
      <c r="E550" s="2" t="s">
        <v>23</v>
      </c>
      <c r="F550" s="2" t="s">
        <v>24</v>
      </c>
      <c r="G550" s="1">
        <v>0.5</v>
      </c>
      <c r="H550" s="65">
        <v>160105.20000000001</v>
      </c>
      <c r="I550" s="65">
        <v>80052.600000000006</v>
      </c>
      <c r="N550" s="66">
        <v>1</v>
      </c>
      <c r="P550" t="s">
        <v>21</v>
      </c>
    </row>
    <row r="551" spans="2:16" x14ac:dyDescent="0.3">
      <c r="D551" s="64" t="s">
        <v>53</v>
      </c>
      <c r="E551" s="2" t="s">
        <v>54</v>
      </c>
      <c r="F551" s="2" t="s">
        <v>24</v>
      </c>
      <c r="G551" s="1">
        <v>2.5000000000000001E-2</v>
      </c>
      <c r="H551" s="65">
        <v>250000</v>
      </c>
      <c r="I551" s="65">
        <v>6250</v>
      </c>
      <c r="N551" s="66">
        <v>1</v>
      </c>
      <c r="P551" t="s">
        <v>21</v>
      </c>
    </row>
    <row r="552" spans="2:16" x14ac:dyDescent="0.3">
      <c r="D552" s="64" t="s">
        <v>6375</v>
      </c>
      <c r="P552" t="s">
        <v>21</v>
      </c>
    </row>
    <row r="553" spans="2:16" ht="28.8" x14ac:dyDescent="0.3">
      <c r="B553" s="5" t="s">
        <v>4821</v>
      </c>
      <c r="D553" s="64" t="s">
        <v>4822</v>
      </c>
      <c r="F553" s="2" t="s">
        <v>205</v>
      </c>
      <c r="I553" s="65">
        <v>51781.56</v>
      </c>
      <c r="J553" s="65">
        <v>220000</v>
      </c>
      <c r="K553" s="65">
        <v>0</v>
      </c>
      <c r="L553" s="66">
        <v>0.15</v>
      </c>
      <c r="M553" s="65">
        <v>312548.79399999999</v>
      </c>
      <c r="N553" s="66">
        <v>0.96666666670000001</v>
      </c>
      <c r="P553" t="s">
        <v>21</v>
      </c>
    </row>
    <row r="554" spans="2:16" x14ac:dyDescent="0.3">
      <c r="D554" s="64" t="s">
        <v>22</v>
      </c>
      <c r="E554" s="2" t="s">
        <v>23</v>
      </c>
      <c r="F554" s="2" t="s">
        <v>24</v>
      </c>
      <c r="G554" s="1">
        <v>0.3</v>
      </c>
      <c r="H554" s="65">
        <v>160105.20000000001</v>
      </c>
      <c r="I554" s="65">
        <v>48031.56</v>
      </c>
      <c r="N554" s="66">
        <v>1</v>
      </c>
      <c r="P554" t="s">
        <v>21</v>
      </c>
    </row>
    <row r="555" spans="2:16" x14ac:dyDescent="0.3">
      <c r="D555" s="64" t="s">
        <v>53</v>
      </c>
      <c r="E555" s="2" t="s">
        <v>54</v>
      </c>
      <c r="F555" s="2" t="s">
        <v>24</v>
      </c>
      <c r="G555" s="1">
        <v>1.4999999999999999E-2</v>
      </c>
      <c r="H555" s="65">
        <v>250000</v>
      </c>
      <c r="I555" s="65">
        <v>3750</v>
      </c>
      <c r="N555" s="66">
        <v>1</v>
      </c>
      <c r="P555" t="s">
        <v>21</v>
      </c>
    </row>
    <row r="556" spans="2:16" x14ac:dyDescent="0.3">
      <c r="D556" s="64" t="s">
        <v>6376</v>
      </c>
      <c r="E556" s="2" t="s">
        <v>229</v>
      </c>
      <c r="F556" s="2" t="s">
        <v>205</v>
      </c>
      <c r="G556" s="1">
        <v>1.2</v>
      </c>
      <c r="H556" s="65">
        <v>183333.3333</v>
      </c>
      <c r="J556" s="65">
        <v>220000</v>
      </c>
      <c r="N556" s="66">
        <v>0.9</v>
      </c>
      <c r="P556" t="s">
        <v>21</v>
      </c>
    </row>
    <row r="557" spans="2:16" x14ac:dyDescent="0.3">
      <c r="D557" s="64" t="s">
        <v>6377</v>
      </c>
      <c r="P557" t="s">
        <v>21</v>
      </c>
    </row>
    <row r="558" spans="2:16" ht="28.8" x14ac:dyDescent="0.3">
      <c r="B558" s="5" t="s">
        <v>4823</v>
      </c>
      <c r="D558" s="64" t="s">
        <v>4824</v>
      </c>
      <c r="F558" s="2" t="s">
        <v>205</v>
      </c>
      <c r="I558" s="65">
        <v>12031.838</v>
      </c>
      <c r="J558" s="65">
        <v>220000</v>
      </c>
      <c r="K558" s="65">
        <v>0</v>
      </c>
      <c r="L558" s="66">
        <v>0.15</v>
      </c>
      <c r="M558" s="65">
        <v>266836.61369999999</v>
      </c>
      <c r="N558" s="66">
        <v>0.96666666670000001</v>
      </c>
      <c r="P558" t="s">
        <v>21</v>
      </c>
    </row>
    <row r="559" spans="2:16" x14ac:dyDescent="0.3">
      <c r="D559" s="64" t="s">
        <v>22</v>
      </c>
      <c r="E559" s="2" t="s">
        <v>23</v>
      </c>
      <c r="F559" s="2" t="s">
        <v>24</v>
      </c>
      <c r="G559" s="1">
        <v>6.5000000000000002E-2</v>
      </c>
      <c r="H559" s="65">
        <v>160105.20000000001</v>
      </c>
      <c r="I559" s="65">
        <v>10406.838</v>
      </c>
      <c r="N559" s="66">
        <v>1</v>
      </c>
      <c r="P559" t="s">
        <v>21</v>
      </c>
    </row>
    <row r="560" spans="2:16" x14ac:dyDescent="0.3">
      <c r="D560" s="64" t="s">
        <v>53</v>
      </c>
      <c r="E560" s="2" t="s">
        <v>54</v>
      </c>
      <c r="F560" s="2" t="s">
        <v>24</v>
      </c>
      <c r="G560" s="1">
        <v>6.4999999999999997E-3</v>
      </c>
      <c r="H560" s="65">
        <v>250000</v>
      </c>
      <c r="I560" s="65">
        <v>1625</v>
      </c>
      <c r="N560" s="66">
        <v>1</v>
      </c>
      <c r="P560" t="s">
        <v>21</v>
      </c>
    </row>
    <row r="561" spans="2:16" x14ac:dyDescent="0.3">
      <c r="D561" s="64" t="s">
        <v>6376</v>
      </c>
      <c r="E561" s="2" t="s">
        <v>229</v>
      </c>
      <c r="F561" s="2" t="s">
        <v>205</v>
      </c>
      <c r="G561" s="1">
        <v>1.2</v>
      </c>
      <c r="H561" s="65">
        <v>183333.3333</v>
      </c>
      <c r="J561" s="65">
        <v>220000</v>
      </c>
      <c r="N561" s="66">
        <v>0.9</v>
      </c>
      <c r="P561" t="s">
        <v>21</v>
      </c>
    </row>
    <row r="562" spans="2:16" x14ac:dyDescent="0.3">
      <c r="D562" s="64" t="s">
        <v>6378</v>
      </c>
      <c r="P562" t="s">
        <v>21</v>
      </c>
    </row>
    <row r="563" spans="2:16" ht="28.8" x14ac:dyDescent="0.3">
      <c r="B563" s="5" t="s">
        <v>4825</v>
      </c>
      <c r="D563" s="64" t="s">
        <v>4826</v>
      </c>
      <c r="F563" s="2" t="s">
        <v>205</v>
      </c>
      <c r="I563" s="65">
        <v>18510.52</v>
      </c>
      <c r="J563" s="65">
        <v>81666.666670000006</v>
      </c>
      <c r="K563" s="65">
        <v>0</v>
      </c>
      <c r="L563" s="66">
        <v>0.15</v>
      </c>
      <c r="M563" s="65">
        <v>115203.7647</v>
      </c>
      <c r="N563" s="66">
        <v>0.99333333329999995</v>
      </c>
      <c r="P563" t="s">
        <v>21</v>
      </c>
    </row>
    <row r="564" spans="2:16" x14ac:dyDescent="0.3">
      <c r="D564" s="64" t="s">
        <v>22</v>
      </c>
      <c r="E564" s="2" t="s">
        <v>23</v>
      </c>
      <c r="F564" s="2" t="s">
        <v>24</v>
      </c>
      <c r="G564" s="1">
        <v>0.1</v>
      </c>
      <c r="H564" s="65">
        <v>160105.20000000001</v>
      </c>
      <c r="I564" s="65">
        <v>16010.52</v>
      </c>
      <c r="N564" s="66">
        <v>1</v>
      </c>
      <c r="P564" t="s">
        <v>21</v>
      </c>
    </row>
    <row r="565" spans="2:16" x14ac:dyDescent="0.3">
      <c r="D565" s="64" t="s">
        <v>53</v>
      </c>
      <c r="E565" s="2" t="s">
        <v>54</v>
      </c>
      <c r="F565" s="2" t="s">
        <v>24</v>
      </c>
      <c r="G565" s="1">
        <v>0.01</v>
      </c>
      <c r="H565" s="65">
        <v>250000</v>
      </c>
      <c r="I565" s="65">
        <v>2500</v>
      </c>
      <c r="N565" s="66">
        <v>1</v>
      </c>
      <c r="P565" t="s">
        <v>21</v>
      </c>
    </row>
    <row r="566" spans="2:16" x14ac:dyDescent="0.3">
      <c r="D566" s="64" t="s">
        <v>6379</v>
      </c>
      <c r="E566" s="2" t="s">
        <v>234</v>
      </c>
      <c r="F566" s="2" t="s">
        <v>205</v>
      </c>
      <c r="G566" s="1">
        <v>1.4</v>
      </c>
      <c r="H566" s="65">
        <v>58333.333330000001</v>
      </c>
      <c r="J566" s="65">
        <v>81666.666670000006</v>
      </c>
      <c r="N566" s="66">
        <v>0.98</v>
      </c>
      <c r="P566" t="s">
        <v>21</v>
      </c>
    </row>
    <row r="567" spans="2:16" x14ac:dyDescent="0.3">
      <c r="D567" s="64" t="s">
        <v>6380</v>
      </c>
      <c r="P567" t="s">
        <v>21</v>
      </c>
    </row>
    <row r="568" spans="2:16" x14ac:dyDescent="0.3">
      <c r="B568" s="5" t="s">
        <v>4827</v>
      </c>
      <c r="D568" s="64" t="s">
        <v>4828</v>
      </c>
      <c r="F568" s="2" t="s">
        <v>205</v>
      </c>
      <c r="I568" s="65">
        <v>23138.15</v>
      </c>
      <c r="J568" s="65">
        <v>94500</v>
      </c>
      <c r="K568" s="65">
        <v>0</v>
      </c>
      <c r="L568" s="66">
        <v>0.15</v>
      </c>
      <c r="M568" s="65">
        <v>135283.8725</v>
      </c>
      <c r="N568" s="66">
        <v>0.99333333329999995</v>
      </c>
      <c r="P568" t="s">
        <v>21</v>
      </c>
    </row>
    <row r="569" spans="2:16" x14ac:dyDescent="0.3">
      <c r="D569" s="64" t="s">
        <v>22</v>
      </c>
      <c r="E569" s="2" t="s">
        <v>23</v>
      </c>
      <c r="F569" s="2" t="s">
        <v>24</v>
      </c>
      <c r="G569" s="1">
        <v>0.125</v>
      </c>
      <c r="H569" s="65">
        <v>160105.20000000001</v>
      </c>
      <c r="I569" s="65">
        <v>20013.150000000001</v>
      </c>
      <c r="N569" s="66">
        <v>1</v>
      </c>
      <c r="P569" t="s">
        <v>21</v>
      </c>
    </row>
    <row r="570" spans="2:16" x14ac:dyDescent="0.3">
      <c r="D570" s="64" t="s">
        <v>53</v>
      </c>
      <c r="E570" s="2" t="s">
        <v>54</v>
      </c>
      <c r="F570" s="2" t="s">
        <v>24</v>
      </c>
      <c r="G570" s="1">
        <v>1.2500000000000001E-2</v>
      </c>
      <c r="H570" s="65">
        <v>250000</v>
      </c>
      <c r="I570" s="65">
        <v>3125</v>
      </c>
      <c r="N570" s="66">
        <v>1</v>
      </c>
      <c r="P570" t="s">
        <v>21</v>
      </c>
    </row>
    <row r="571" spans="2:16" x14ac:dyDescent="0.3">
      <c r="D571" s="64" t="s">
        <v>6381</v>
      </c>
      <c r="E571" s="2" t="s">
        <v>234</v>
      </c>
      <c r="F571" s="2" t="s">
        <v>205</v>
      </c>
      <c r="G571" s="1">
        <v>1.62</v>
      </c>
      <c r="H571" s="65">
        <v>58333.333330000001</v>
      </c>
      <c r="J571" s="65">
        <v>94500</v>
      </c>
      <c r="N571" s="66">
        <v>0.98</v>
      </c>
      <c r="P571" t="s">
        <v>21</v>
      </c>
    </row>
    <row r="572" spans="2:16" x14ac:dyDescent="0.3">
      <c r="D572" s="64" t="s">
        <v>6382</v>
      </c>
      <c r="P572" t="s">
        <v>21</v>
      </c>
    </row>
    <row r="573" spans="2:16" x14ac:dyDescent="0.3">
      <c r="B573" s="5" t="s">
        <v>4829</v>
      </c>
      <c r="D573" s="64" t="s">
        <v>4830</v>
      </c>
      <c r="F573" s="2" t="s">
        <v>205</v>
      </c>
      <c r="I573" s="65">
        <v>51781.56</v>
      </c>
      <c r="J573" s="65">
        <v>565000</v>
      </c>
      <c r="K573" s="65">
        <v>0</v>
      </c>
      <c r="L573" s="66">
        <v>0.15</v>
      </c>
      <c r="M573" s="65">
        <v>709298.79399999999</v>
      </c>
      <c r="N573" s="66">
        <v>0.97</v>
      </c>
      <c r="P573" t="s">
        <v>21</v>
      </c>
    </row>
    <row r="574" spans="2:16" x14ac:dyDescent="0.3">
      <c r="D574" s="64" t="s">
        <v>22</v>
      </c>
      <c r="E574" s="2" t="s">
        <v>23</v>
      </c>
      <c r="F574" s="2" t="s">
        <v>24</v>
      </c>
      <c r="G574" s="1">
        <v>0.3</v>
      </c>
      <c r="H574" s="65">
        <v>160105.20000000001</v>
      </c>
      <c r="I574" s="65">
        <v>48031.56</v>
      </c>
      <c r="N574" s="66">
        <v>1</v>
      </c>
      <c r="P574" t="s">
        <v>21</v>
      </c>
    </row>
    <row r="575" spans="2:16" x14ac:dyDescent="0.3">
      <c r="D575" s="64" t="s">
        <v>53</v>
      </c>
      <c r="E575" s="2" t="s">
        <v>54</v>
      </c>
      <c r="F575" s="2" t="s">
        <v>24</v>
      </c>
      <c r="G575" s="1">
        <v>1.4999999999999999E-2</v>
      </c>
      <c r="H575" s="65">
        <v>250000</v>
      </c>
      <c r="I575" s="65">
        <v>3750</v>
      </c>
      <c r="N575" s="66">
        <v>1</v>
      </c>
      <c r="P575" t="s">
        <v>21</v>
      </c>
    </row>
    <row r="576" spans="2:16" x14ac:dyDescent="0.3">
      <c r="D576" s="64" t="s">
        <v>6383</v>
      </c>
      <c r="E576" s="2" t="s">
        <v>90</v>
      </c>
      <c r="F576" s="2" t="s">
        <v>205</v>
      </c>
      <c r="G576" s="1">
        <v>1.1299999999999999</v>
      </c>
      <c r="H576" s="65">
        <v>500000</v>
      </c>
      <c r="J576" s="65">
        <v>565000</v>
      </c>
      <c r="N576" s="66">
        <v>0.91</v>
      </c>
      <c r="P576" t="s">
        <v>21</v>
      </c>
    </row>
    <row r="577" spans="2:16" x14ac:dyDescent="0.3">
      <c r="B577" s="5" t="s">
        <v>4831</v>
      </c>
      <c r="D577" s="64" t="s">
        <v>4832</v>
      </c>
      <c r="F577" s="2" t="s">
        <v>205</v>
      </c>
      <c r="I577" s="65">
        <v>51781.56</v>
      </c>
      <c r="J577" s="65">
        <v>58333.333330000001</v>
      </c>
      <c r="K577" s="65">
        <v>0</v>
      </c>
      <c r="L577" s="66">
        <v>0.15</v>
      </c>
      <c r="M577" s="65">
        <v>126632.12729999999</v>
      </c>
      <c r="N577" s="66">
        <v>0.99333333329999995</v>
      </c>
      <c r="P577" t="s">
        <v>21</v>
      </c>
    </row>
    <row r="578" spans="2:16" x14ac:dyDescent="0.3">
      <c r="D578" s="64" t="s">
        <v>22</v>
      </c>
      <c r="E578" s="2" t="s">
        <v>23</v>
      </c>
      <c r="F578" s="2" t="s">
        <v>24</v>
      </c>
      <c r="G578" s="1">
        <v>0.3</v>
      </c>
      <c r="H578" s="65">
        <v>160105.20000000001</v>
      </c>
      <c r="I578" s="65">
        <v>48031.56</v>
      </c>
      <c r="N578" s="66">
        <v>1</v>
      </c>
      <c r="P578" t="s">
        <v>21</v>
      </c>
    </row>
    <row r="579" spans="2:16" x14ac:dyDescent="0.3">
      <c r="D579" s="64" t="s">
        <v>53</v>
      </c>
      <c r="E579" s="2" t="s">
        <v>54</v>
      </c>
      <c r="F579" s="2" t="s">
        <v>24</v>
      </c>
      <c r="G579" s="1">
        <v>1.4999999999999999E-2</v>
      </c>
      <c r="H579" s="65">
        <v>250000</v>
      </c>
      <c r="I579" s="65">
        <v>3750</v>
      </c>
      <c r="N579" s="66">
        <v>1</v>
      </c>
      <c r="P579" t="s">
        <v>21</v>
      </c>
    </row>
    <row r="580" spans="2:16" x14ac:dyDescent="0.3">
      <c r="D580" s="64" t="s">
        <v>6384</v>
      </c>
      <c r="E580" s="2" t="s">
        <v>234</v>
      </c>
      <c r="F580" s="2" t="s">
        <v>205</v>
      </c>
      <c r="G580" s="1">
        <v>1</v>
      </c>
      <c r="H580" s="65">
        <v>58333.333330000001</v>
      </c>
      <c r="J580" s="65">
        <v>58333.333330000001</v>
      </c>
      <c r="N580" s="66">
        <v>0.98</v>
      </c>
      <c r="P580" t="s">
        <v>21</v>
      </c>
    </row>
    <row r="581" spans="2:16" x14ac:dyDescent="0.3">
      <c r="B581" s="5" t="s">
        <v>4833</v>
      </c>
      <c r="C581" s="5" t="s">
        <v>4834</v>
      </c>
      <c r="P581" t="s">
        <v>21</v>
      </c>
    </row>
    <row r="582" spans="2:16" ht="28.8" x14ac:dyDescent="0.3">
      <c r="B582" s="5" t="s">
        <v>4835</v>
      </c>
      <c r="D582" s="64" t="s">
        <v>4836</v>
      </c>
      <c r="F582" s="2" t="s">
        <v>205</v>
      </c>
      <c r="I582" s="65">
        <v>86302.6</v>
      </c>
      <c r="J582" s="65">
        <v>0</v>
      </c>
      <c r="K582" s="65">
        <v>0</v>
      </c>
      <c r="L582" s="66">
        <v>0.15</v>
      </c>
      <c r="M582" s="65">
        <v>99247.99</v>
      </c>
      <c r="N582" s="66">
        <v>1</v>
      </c>
      <c r="P582" t="s">
        <v>21</v>
      </c>
    </row>
    <row r="583" spans="2:16" x14ac:dyDescent="0.3">
      <c r="D583" s="64" t="s">
        <v>22</v>
      </c>
      <c r="E583" s="2" t="s">
        <v>23</v>
      </c>
      <c r="F583" s="2" t="s">
        <v>24</v>
      </c>
      <c r="G583" s="1">
        <v>0.5</v>
      </c>
      <c r="H583" s="65">
        <v>160105.20000000001</v>
      </c>
      <c r="I583" s="65">
        <v>80052.600000000006</v>
      </c>
      <c r="N583" s="66">
        <v>1</v>
      </c>
      <c r="P583" t="s">
        <v>21</v>
      </c>
    </row>
    <row r="584" spans="2:16" x14ac:dyDescent="0.3">
      <c r="D584" s="64" t="s">
        <v>53</v>
      </c>
      <c r="E584" s="2" t="s">
        <v>54</v>
      </c>
      <c r="F584" s="2" t="s">
        <v>24</v>
      </c>
      <c r="G584" s="1">
        <v>2.5000000000000001E-2</v>
      </c>
      <c r="H584" s="65">
        <v>250000</v>
      </c>
      <c r="I584" s="65">
        <v>6250</v>
      </c>
      <c r="N584" s="66">
        <v>1</v>
      </c>
      <c r="P584" t="s">
        <v>21</v>
      </c>
    </row>
    <row r="585" spans="2:16" x14ac:dyDescent="0.3">
      <c r="D585" s="64" t="s">
        <v>6385</v>
      </c>
      <c r="P585" t="s">
        <v>21</v>
      </c>
    </row>
    <row r="586" spans="2:16" x14ac:dyDescent="0.3">
      <c r="B586" s="5" t="s">
        <v>4837</v>
      </c>
      <c r="D586" s="64" t="s">
        <v>4838</v>
      </c>
      <c r="F586" s="2" t="s">
        <v>205</v>
      </c>
      <c r="I586" s="65">
        <v>43276.3</v>
      </c>
      <c r="J586" s="65">
        <v>84000</v>
      </c>
      <c r="K586" s="65">
        <v>0</v>
      </c>
      <c r="L586" s="66">
        <v>0.15</v>
      </c>
      <c r="M586" s="65">
        <v>146367.745</v>
      </c>
      <c r="N586" s="66">
        <v>0.97666666670000002</v>
      </c>
      <c r="P586" t="s">
        <v>21</v>
      </c>
    </row>
    <row r="587" spans="2:16" x14ac:dyDescent="0.3">
      <c r="D587" s="64" t="s">
        <v>22</v>
      </c>
      <c r="E587" s="2" t="s">
        <v>23</v>
      </c>
      <c r="F587" s="2" t="s">
        <v>24</v>
      </c>
      <c r="G587" s="1">
        <v>0.25</v>
      </c>
      <c r="H587" s="65">
        <v>160105.20000000001</v>
      </c>
      <c r="I587" s="65">
        <v>40026.300000000003</v>
      </c>
      <c r="N587" s="66">
        <v>1</v>
      </c>
      <c r="P587" t="s">
        <v>21</v>
      </c>
    </row>
    <row r="588" spans="2:16" x14ac:dyDescent="0.3">
      <c r="D588" s="64" t="s">
        <v>53</v>
      </c>
      <c r="E588" s="2" t="s">
        <v>54</v>
      </c>
      <c r="F588" s="2" t="s">
        <v>24</v>
      </c>
      <c r="G588" s="1">
        <v>1.2999999999999999E-2</v>
      </c>
      <c r="H588" s="65">
        <v>250000</v>
      </c>
      <c r="I588" s="65">
        <v>3250</v>
      </c>
      <c r="N588" s="66">
        <v>1</v>
      </c>
      <c r="P588" t="s">
        <v>21</v>
      </c>
    </row>
    <row r="589" spans="2:16" x14ac:dyDescent="0.3">
      <c r="D589" s="64" t="s">
        <v>6386</v>
      </c>
      <c r="E589" s="2" t="s">
        <v>231</v>
      </c>
      <c r="F589" s="2" t="s">
        <v>205</v>
      </c>
      <c r="G589" s="1">
        <v>1.2</v>
      </c>
      <c r="H589" s="65">
        <v>70000</v>
      </c>
      <c r="J589" s="65">
        <v>84000</v>
      </c>
      <c r="N589" s="66">
        <v>0.93</v>
      </c>
      <c r="P589" t="s">
        <v>21</v>
      </c>
    </row>
    <row r="590" spans="2:16" x14ac:dyDescent="0.3">
      <c r="D590" s="64" t="s">
        <v>6387</v>
      </c>
      <c r="P590" t="s">
        <v>21</v>
      </c>
    </row>
    <row r="591" spans="2:16" x14ac:dyDescent="0.3">
      <c r="B591" s="5" t="s">
        <v>4839</v>
      </c>
      <c r="C591" s="5" t="s">
        <v>4840</v>
      </c>
      <c r="P591" t="s">
        <v>21</v>
      </c>
    </row>
    <row r="592" spans="2:16" ht="28.8" x14ac:dyDescent="0.3">
      <c r="B592" s="5" t="s">
        <v>4841</v>
      </c>
      <c r="D592" s="64" t="s">
        <v>4842</v>
      </c>
      <c r="F592" s="2" t="s">
        <v>205</v>
      </c>
      <c r="I592" s="65">
        <v>0</v>
      </c>
      <c r="J592" s="65">
        <v>0</v>
      </c>
      <c r="K592" s="65">
        <v>28556.201110000002</v>
      </c>
      <c r="L592" s="66">
        <v>0.15</v>
      </c>
      <c r="M592" s="65">
        <v>32839.631280000001</v>
      </c>
      <c r="N592" s="66">
        <v>0.92</v>
      </c>
      <c r="P592" t="s">
        <v>21</v>
      </c>
    </row>
    <row r="593" spans="2:16" x14ac:dyDescent="0.3">
      <c r="D593" s="64" t="s">
        <v>6388</v>
      </c>
      <c r="E593" s="2" t="s">
        <v>6389</v>
      </c>
      <c r="F593" s="2" t="s">
        <v>6231</v>
      </c>
      <c r="G593" s="1">
        <v>7.6999999999999999E-2</v>
      </c>
      <c r="H593" s="65">
        <v>370859.75469999999</v>
      </c>
      <c r="K593" s="65">
        <v>28556.201110000002</v>
      </c>
      <c r="N593" s="66">
        <v>0.92</v>
      </c>
      <c r="P593" t="s">
        <v>21</v>
      </c>
    </row>
    <row r="594" spans="2:16" x14ac:dyDescent="0.3">
      <c r="D594" s="64" t="s">
        <v>6390</v>
      </c>
      <c r="P594" t="s">
        <v>21</v>
      </c>
    </row>
    <row r="595" spans="2:16" ht="28.8" x14ac:dyDescent="0.3">
      <c r="B595" s="5" t="s">
        <v>4843</v>
      </c>
      <c r="D595" s="64" t="s">
        <v>4844</v>
      </c>
      <c r="F595" s="2" t="s">
        <v>205</v>
      </c>
      <c r="I595" s="65">
        <v>0</v>
      </c>
      <c r="J595" s="65">
        <v>0</v>
      </c>
      <c r="K595" s="65">
        <v>21287.349920000001</v>
      </c>
      <c r="L595" s="66">
        <v>0.15</v>
      </c>
      <c r="M595" s="65">
        <v>24480.452410000002</v>
      </c>
      <c r="N595" s="66">
        <v>0.92</v>
      </c>
      <c r="P595" t="s">
        <v>21</v>
      </c>
    </row>
    <row r="596" spans="2:16" x14ac:dyDescent="0.3">
      <c r="D596" s="64" t="s">
        <v>6391</v>
      </c>
      <c r="E596" s="2" t="s">
        <v>6389</v>
      </c>
      <c r="F596" s="2" t="s">
        <v>6231</v>
      </c>
      <c r="G596" s="1">
        <v>5.74E-2</v>
      </c>
      <c r="H596" s="65">
        <v>370859.75469999999</v>
      </c>
      <c r="K596" s="65">
        <v>21287.349920000001</v>
      </c>
      <c r="N596" s="66">
        <v>0.92</v>
      </c>
      <c r="P596" t="s">
        <v>21</v>
      </c>
    </row>
    <row r="597" spans="2:16" x14ac:dyDescent="0.3">
      <c r="D597" s="64" t="s">
        <v>6392</v>
      </c>
      <c r="P597" t="s">
        <v>21</v>
      </c>
    </row>
    <row r="598" spans="2:16" ht="28.8" x14ac:dyDescent="0.3">
      <c r="B598" s="5" t="s">
        <v>4845</v>
      </c>
      <c r="D598" s="64" t="s">
        <v>4846</v>
      </c>
      <c r="F598" s="2" t="s">
        <v>205</v>
      </c>
      <c r="I598" s="65">
        <v>0</v>
      </c>
      <c r="J598" s="65">
        <v>0</v>
      </c>
      <c r="K598" s="65">
        <v>6786.73351</v>
      </c>
      <c r="L598" s="66">
        <v>0.15</v>
      </c>
      <c r="M598" s="65">
        <v>7804.7435370000003</v>
      </c>
      <c r="N598" s="66">
        <v>0.92</v>
      </c>
      <c r="P598" t="s">
        <v>21</v>
      </c>
    </row>
    <row r="599" spans="2:16" x14ac:dyDescent="0.3">
      <c r="D599" s="64" t="s">
        <v>6393</v>
      </c>
      <c r="E599" s="2" t="s">
        <v>6389</v>
      </c>
      <c r="F599" s="2" t="s">
        <v>6231</v>
      </c>
      <c r="G599" s="1">
        <v>1.83E-2</v>
      </c>
      <c r="H599" s="65">
        <v>370859.75469999999</v>
      </c>
      <c r="K599" s="65">
        <v>6786.73351</v>
      </c>
      <c r="N599" s="66">
        <v>0.92</v>
      </c>
      <c r="P599" t="s">
        <v>21</v>
      </c>
    </row>
    <row r="600" spans="2:16" x14ac:dyDescent="0.3">
      <c r="D600" s="64" t="s">
        <v>6394</v>
      </c>
      <c r="P600" t="s">
        <v>21</v>
      </c>
    </row>
    <row r="601" spans="2:16" ht="28.8" x14ac:dyDescent="0.3">
      <c r="B601" s="5" t="s">
        <v>4847</v>
      </c>
      <c r="D601" s="64" t="s">
        <v>4848</v>
      </c>
      <c r="F601" s="2" t="s">
        <v>205</v>
      </c>
      <c r="I601" s="65">
        <v>0</v>
      </c>
      <c r="J601" s="65">
        <v>0</v>
      </c>
      <c r="K601" s="65">
        <v>3300.6518160000001</v>
      </c>
      <c r="L601" s="66">
        <v>0.15</v>
      </c>
      <c r="M601" s="65">
        <v>3795.749589</v>
      </c>
      <c r="N601" s="66">
        <v>0.92</v>
      </c>
      <c r="P601" t="s">
        <v>21</v>
      </c>
    </row>
    <row r="602" spans="2:16" x14ac:dyDescent="0.3">
      <c r="D602" s="64" t="s">
        <v>6395</v>
      </c>
      <c r="E602" s="2" t="s">
        <v>6389</v>
      </c>
      <c r="F602" s="2" t="s">
        <v>6231</v>
      </c>
      <c r="G602" s="1">
        <v>8.8999999999999999E-3</v>
      </c>
      <c r="H602" s="65">
        <v>370859.75469999999</v>
      </c>
      <c r="K602" s="65">
        <v>3300.6518160000001</v>
      </c>
      <c r="N602" s="66">
        <v>0.92</v>
      </c>
      <c r="P602" t="s">
        <v>21</v>
      </c>
    </row>
    <row r="603" spans="2:16" x14ac:dyDescent="0.3">
      <c r="D603" s="64" t="s">
        <v>6396</v>
      </c>
      <c r="P603" t="s">
        <v>21</v>
      </c>
    </row>
    <row r="604" spans="2:16" ht="28.8" x14ac:dyDescent="0.3">
      <c r="B604" s="5" t="s">
        <v>4849</v>
      </c>
      <c r="D604" s="64" t="s">
        <v>4850</v>
      </c>
      <c r="F604" s="2" t="s">
        <v>205</v>
      </c>
      <c r="I604" s="65">
        <v>51781.56</v>
      </c>
      <c r="J604" s="65">
        <v>508500</v>
      </c>
      <c r="K604" s="65">
        <v>21287.349920000001</v>
      </c>
      <c r="L604" s="66">
        <v>0.15</v>
      </c>
      <c r="M604" s="65">
        <v>668804.24639999995</v>
      </c>
      <c r="N604" s="66">
        <v>0.97250000000000003</v>
      </c>
      <c r="P604" t="s">
        <v>21</v>
      </c>
    </row>
    <row r="605" spans="2:16" x14ac:dyDescent="0.3">
      <c r="D605" s="64" t="s">
        <v>22</v>
      </c>
      <c r="E605" s="2" t="s">
        <v>23</v>
      </c>
      <c r="F605" s="2" t="s">
        <v>24</v>
      </c>
      <c r="G605" s="1">
        <v>0.3</v>
      </c>
      <c r="H605" s="65">
        <v>160105.20000000001</v>
      </c>
      <c r="I605" s="65">
        <v>48031.56</v>
      </c>
      <c r="N605" s="66">
        <v>1</v>
      </c>
      <c r="P605" t="s">
        <v>21</v>
      </c>
    </row>
    <row r="606" spans="2:16" x14ac:dyDescent="0.3">
      <c r="D606" s="64" t="s">
        <v>53</v>
      </c>
      <c r="E606" s="2" t="s">
        <v>54</v>
      </c>
      <c r="F606" s="2" t="s">
        <v>24</v>
      </c>
      <c r="G606" s="1">
        <v>1.4999999999999999E-2</v>
      </c>
      <c r="H606" s="65">
        <v>250000</v>
      </c>
      <c r="I606" s="65">
        <v>3750</v>
      </c>
      <c r="N606" s="66">
        <v>1</v>
      </c>
      <c r="P606" t="s">
        <v>21</v>
      </c>
    </row>
    <row r="607" spans="2:16" x14ac:dyDescent="0.3">
      <c r="D607" s="64" t="s">
        <v>6147</v>
      </c>
      <c r="E607" s="2" t="s">
        <v>88</v>
      </c>
      <c r="F607" s="2" t="s">
        <v>205</v>
      </c>
      <c r="G607" s="1">
        <v>1.1299999999999999</v>
      </c>
      <c r="H607" s="65">
        <v>450000</v>
      </c>
      <c r="J607" s="65">
        <v>508500</v>
      </c>
      <c r="N607" s="66">
        <v>0.97</v>
      </c>
      <c r="P607" t="s">
        <v>21</v>
      </c>
    </row>
    <row r="608" spans="2:16" x14ac:dyDescent="0.3">
      <c r="D608" s="64" t="s">
        <v>6391</v>
      </c>
      <c r="E608" s="2" t="s">
        <v>6389</v>
      </c>
      <c r="F608" s="2" t="s">
        <v>6231</v>
      </c>
      <c r="G608" s="1">
        <v>5.74E-2</v>
      </c>
      <c r="H608" s="65">
        <v>370859.75469999999</v>
      </c>
      <c r="K608" s="65">
        <v>21287.349920000001</v>
      </c>
      <c r="N608" s="66">
        <v>0.92</v>
      </c>
      <c r="P608" t="s">
        <v>21</v>
      </c>
    </row>
    <row r="609" spans="2:16" ht="28.8" x14ac:dyDescent="0.3">
      <c r="D609" s="64" t="s">
        <v>6397</v>
      </c>
      <c r="P609" t="s">
        <v>21</v>
      </c>
    </row>
    <row r="610" spans="2:16" x14ac:dyDescent="0.3">
      <c r="B610" s="5" t="s">
        <v>4851</v>
      </c>
      <c r="D610" s="64" t="s">
        <v>4852</v>
      </c>
      <c r="F610" s="2" t="s">
        <v>205</v>
      </c>
      <c r="I610" s="65">
        <v>69042.080000000002</v>
      </c>
      <c r="J610" s="65">
        <v>508500</v>
      </c>
      <c r="K610" s="65">
        <v>21287.349920000001</v>
      </c>
      <c r="L610" s="66">
        <v>0.15</v>
      </c>
      <c r="M610" s="65">
        <v>688653.84439999994</v>
      </c>
      <c r="N610" s="66">
        <v>0.97250000000000003</v>
      </c>
      <c r="P610" t="s">
        <v>21</v>
      </c>
    </row>
    <row r="611" spans="2:16" x14ac:dyDescent="0.3">
      <c r="D611" s="64" t="s">
        <v>22</v>
      </c>
      <c r="E611" s="2" t="s">
        <v>23</v>
      </c>
      <c r="F611" s="2" t="s">
        <v>24</v>
      </c>
      <c r="G611" s="1">
        <v>0.4</v>
      </c>
      <c r="H611" s="65">
        <v>160105.20000000001</v>
      </c>
      <c r="I611" s="65">
        <v>64042.080000000002</v>
      </c>
      <c r="N611" s="66">
        <v>1</v>
      </c>
      <c r="P611" t="s">
        <v>21</v>
      </c>
    </row>
    <row r="612" spans="2:16" x14ac:dyDescent="0.3">
      <c r="D612" s="64" t="s">
        <v>53</v>
      </c>
      <c r="E612" s="2" t="s">
        <v>54</v>
      </c>
      <c r="F612" s="2" t="s">
        <v>24</v>
      </c>
      <c r="G612" s="1">
        <v>0.02</v>
      </c>
      <c r="H612" s="65">
        <v>250000</v>
      </c>
      <c r="I612" s="65">
        <v>5000</v>
      </c>
      <c r="N612" s="66">
        <v>1</v>
      </c>
      <c r="P612" t="s">
        <v>21</v>
      </c>
    </row>
    <row r="613" spans="2:16" x14ac:dyDescent="0.3">
      <c r="D613" s="64" t="s">
        <v>6398</v>
      </c>
      <c r="E613" s="2" t="s">
        <v>88</v>
      </c>
      <c r="F613" s="2" t="s">
        <v>205</v>
      </c>
      <c r="G613" s="1">
        <v>1.1299999999999999</v>
      </c>
      <c r="H613" s="65">
        <v>450000</v>
      </c>
      <c r="J613" s="65">
        <v>508500</v>
      </c>
      <c r="N613" s="66">
        <v>0.97</v>
      </c>
      <c r="P613" t="s">
        <v>21</v>
      </c>
    </row>
    <row r="614" spans="2:16" x14ac:dyDescent="0.3">
      <c r="D614" s="64" t="s">
        <v>6399</v>
      </c>
      <c r="E614" s="2" t="s">
        <v>6389</v>
      </c>
      <c r="F614" s="2" t="s">
        <v>6231</v>
      </c>
      <c r="G614" s="1">
        <v>5.74E-2</v>
      </c>
      <c r="H614" s="65">
        <v>370859.75469999999</v>
      </c>
      <c r="K614" s="65">
        <v>21287.349920000001</v>
      </c>
      <c r="N614" s="66">
        <v>0.92</v>
      </c>
      <c r="P614" t="s">
        <v>21</v>
      </c>
    </row>
    <row r="615" spans="2:16" ht="28.8" x14ac:dyDescent="0.3">
      <c r="D615" s="64" t="s">
        <v>6397</v>
      </c>
      <c r="P615" t="s">
        <v>21</v>
      </c>
    </row>
    <row r="616" spans="2:16" x14ac:dyDescent="0.3">
      <c r="B616" s="5">
        <v>1.4</v>
      </c>
      <c r="C616" s="5" t="s">
        <v>4853</v>
      </c>
      <c r="P616" t="s">
        <v>21</v>
      </c>
    </row>
    <row r="617" spans="2:16" x14ac:dyDescent="0.3">
      <c r="B617" s="5" t="s">
        <v>4854</v>
      </c>
      <c r="C617" s="5" t="s">
        <v>4855</v>
      </c>
      <c r="P617" t="s">
        <v>21</v>
      </c>
    </row>
    <row r="618" spans="2:16" x14ac:dyDescent="0.3">
      <c r="B618" s="5" t="s">
        <v>4856</v>
      </c>
      <c r="D618" s="64" t="s">
        <v>4857</v>
      </c>
      <c r="F618" s="2" t="s">
        <v>205</v>
      </c>
      <c r="I618" s="65">
        <v>36311.134080000003</v>
      </c>
      <c r="J618" s="65">
        <v>0</v>
      </c>
      <c r="K618" s="65">
        <v>0</v>
      </c>
      <c r="L618" s="66">
        <v>0.15</v>
      </c>
      <c r="M618" s="65">
        <v>41757.804190000003</v>
      </c>
      <c r="N618" s="66">
        <v>1</v>
      </c>
      <c r="P618" t="s">
        <v>21</v>
      </c>
    </row>
    <row r="619" spans="2:16" x14ac:dyDescent="0.3">
      <c r="D619" s="64" t="s">
        <v>22</v>
      </c>
      <c r="E619" s="2" t="s">
        <v>23</v>
      </c>
      <c r="F619" s="2" t="s">
        <v>24</v>
      </c>
      <c r="G619" s="1">
        <v>0.2104</v>
      </c>
      <c r="H619" s="65">
        <v>160105.20000000001</v>
      </c>
      <c r="I619" s="65">
        <v>33686.134080000003</v>
      </c>
      <c r="N619" s="66">
        <v>1</v>
      </c>
      <c r="P619" t="s">
        <v>21</v>
      </c>
    </row>
    <row r="620" spans="2:16" x14ac:dyDescent="0.3">
      <c r="D620" s="64" t="s">
        <v>53</v>
      </c>
      <c r="E620" s="2" t="s">
        <v>54</v>
      </c>
      <c r="F620" s="2" t="s">
        <v>24</v>
      </c>
      <c r="G620" s="1">
        <v>1.0500000000000001E-2</v>
      </c>
      <c r="H620" s="65">
        <v>250000</v>
      </c>
      <c r="I620" s="65">
        <v>2625</v>
      </c>
      <c r="N620" s="66">
        <v>1</v>
      </c>
      <c r="P620" t="s">
        <v>21</v>
      </c>
    </row>
    <row r="621" spans="2:16" x14ac:dyDescent="0.3">
      <c r="B621" s="5" t="s">
        <v>4858</v>
      </c>
      <c r="D621" s="64" t="s">
        <v>4859</v>
      </c>
      <c r="F621" s="2" t="s">
        <v>205</v>
      </c>
      <c r="I621" s="65">
        <v>38887.712079999998</v>
      </c>
      <c r="J621" s="65">
        <v>0</v>
      </c>
      <c r="K621" s="65">
        <v>0</v>
      </c>
      <c r="L621" s="66">
        <v>0.15</v>
      </c>
      <c r="M621" s="65">
        <v>44720.868889999998</v>
      </c>
      <c r="N621" s="66">
        <v>1</v>
      </c>
      <c r="P621" t="s">
        <v>21</v>
      </c>
    </row>
    <row r="622" spans="2:16" x14ac:dyDescent="0.3">
      <c r="D622" s="64" t="s">
        <v>22</v>
      </c>
      <c r="E622" s="2" t="s">
        <v>23</v>
      </c>
      <c r="F622" s="2" t="s">
        <v>24</v>
      </c>
      <c r="G622" s="1">
        <v>0.22539999999999999</v>
      </c>
      <c r="H622" s="65">
        <v>160105.20000000001</v>
      </c>
      <c r="I622" s="65">
        <v>36087.712079999998</v>
      </c>
      <c r="N622" s="66">
        <v>1</v>
      </c>
      <c r="P622" t="s">
        <v>21</v>
      </c>
    </row>
    <row r="623" spans="2:16" x14ac:dyDescent="0.3">
      <c r="D623" s="64" t="s">
        <v>53</v>
      </c>
      <c r="E623" s="2" t="s">
        <v>54</v>
      </c>
      <c r="F623" s="2" t="s">
        <v>24</v>
      </c>
      <c r="G623" s="1">
        <v>1.12E-2</v>
      </c>
      <c r="H623" s="65">
        <v>250000</v>
      </c>
      <c r="I623" s="65">
        <v>2800</v>
      </c>
      <c r="N623" s="66">
        <v>1</v>
      </c>
      <c r="P623" t="s">
        <v>21</v>
      </c>
    </row>
    <row r="624" spans="2:16" x14ac:dyDescent="0.3">
      <c r="B624" s="5" t="s">
        <v>4860</v>
      </c>
      <c r="D624" s="64" t="s">
        <v>4861</v>
      </c>
      <c r="F624" s="2" t="s">
        <v>205</v>
      </c>
      <c r="I624" s="65">
        <v>42332.858760000003</v>
      </c>
      <c r="J624" s="65">
        <v>0</v>
      </c>
      <c r="K624" s="65">
        <v>0</v>
      </c>
      <c r="L624" s="66">
        <v>0.15</v>
      </c>
      <c r="M624" s="65">
        <v>48682.78757</v>
      </c>
      <c r="N624" s="66">
        <v>1</v>
      </c>
      <c r="P624" t="s">
        <v>21</v>
      </c>
    </row>
    <row r="625" spans="2:16" x14ac:dyDescent="0.3">
      <c r="D625" s="64" t="s">
        <v>22</v>
      </c>
      <c r="E625" s="2" t="s">
        <v>23</v>
      </c>
      <c r="F625" s="2" t="s">
        <v>24</v>
      </c>
      <c r="G625" s="1">
        <v>0.23630000000000001</v>
      </c>
      <c r="H625" s="65">
        <v>160105.20000000001</v>
      </c>
      <c r="I625" s="65">
        <v>37832.858760000003</v>
      </c>
      <c r="N625" s="66">
        <v>1</v>
      </c>
      <c r="P625" t="s">
        <v>21</v>
      </c>
    </row>
    <row r="626" spans="2:16" x14ac:dyDescent="0.3">
      <c r="D626" s="64" t="s">
        <v>53</v>
      </c>
      <c r="E626" s="2" t="s">
        <v>54</v>
      </c>
      <c r="F626" s="2" t="s">
        <v>24</v>
      </c>
      <c r="G626" s="1">
        <v>1.7999999999999999E-2</v>
      </c>
      <c r="H626" s="65">
        <v>250000</v>
      </c>
      <c r="I626" s="65">
        <v>4500</v>
      </c>
      <c r="N626" s="66">
        <v>1</v>
      </c>
      <c r="P626" t="s">
        <v>21</v>
      </c>
    </row>
    <row r="627" spans="2:16" x14ac:dyDescent="0.3">
      <c r="B627" s="5" t="s">
        <v>4862</v>
      </c>
      <c r="D627" s="64" t="s">
        <v>4863</v>
      </c>
      <c r="F627" s="2" t="s">
        <v>205</v>
      </c>
      <c r="I627" s="65">
        <v>43231.352599999998</v>
      </c>
      <c r="J627" s="65">
        <v>0</v>
      </c>
      <c r="K627" s="65">
        <v>0</v>
      </c>
      <c r="L627" s="66">
        <v>0.15</v>
      </c>
      <c r="M627" s="65">
        <v>49716.055489999999</v>
      </c>
      <c r="N627" s="66">
        <v>1</v>
      </c>
      <c r="P627" t="s">
        <v>21</v>
      </c>
    </row>
    <row r="628" spans="2:16" x14ac:dyDescent="0.3">
      <c r="D628" s="64" t="s">
        <v>22</v>
      </c>
      <c r="E628" s="2" t="s">
        <v>23</v>
      </c>
      <c r="F628" s="2" t="s">
        <v>24</v>
      </c>
      <c r="G628" s="1">
        <v>0.2505</v>
      </c>
      <c r="H628" s="65">
        <v>160105.20000000001</v>
      </c>
      <c r="I628" s="65">
        <v>40106.352599999998</v>
      </c>
      <c r="N628" s="66">
        <v>1</v>
      </c>
      <c r="P628" t="s">
        <v>21</v>
      </c>
    </row>
    <row r="629" spans="2:16" x14ac:dyDescent="0.3">
      <c r="D629" s="64" t="s">
        <v>53</v>
      </c>
      <c r="E629" s="2" t="s">
        <v>54</v>
      </c>
      <c r="F629" s="2" t="s">
        <v>24</v>
      </c>
      <c r="G629" s="1">
        <v>1.2500000000000001E-2</v>
      </c>
      <c r="H629" s="65">
        <v>250000</v>
      </c>
      <c r="I629" s="65">
        <v>3125</v>
      </c>
      <c r="N629" s="66">
        <v>1</v>
      </c>
      <c r="P629" t="s">
        <v>21</v>
      </c>
    </row>
    <row r="630" spans="2:16" x14ac:dyDescent="0.3">
      <c r="B630" s="5" t="s">
        <v>4864</v>
      </c>
      <c r="D630" s="64" t="s">
        <v>4865</v>
      </c>
      <c r="F630" s="2" t="s">
        <v>205</v>
      </c>
      <c r="I630" s="65">
        <v>46980.635439999998</v>
      </c>
      <c r="J630" s="65">
        <v>0</v>
      </c>
      <c r="K630" s="65">
        <v>0</v>
      </c>
      <c r="L630" s="66">
        <v>0.15</v>
      </c>
      <c r="M630" s="65">
        <v>54027.730759999999</v>
      </c>
      <c r="N630" s="66">
        <v>1</v>
      </c>
      <c r="P630" t="s">
        <v>21</v>
      </c>
    </row>
    <row r="631" spans="2:16" x14ac:dyDescent="0.3">
      <c r="D631" s="64" t="s">
        <v>22</v>
      </c>
      <c r="E631" s="2" t="s">
        <v>23</v>
      </c>
      <c r="F631" s="2" t="s">
        <v>24</v>
      </c>
      <c r="G631" s="1">
        <v>0.2722</v>
      </c>
      <c r="H631" s="65">
        <v>160105.20000000001</v>
      </c>
      <c r="I631" s="65">
        <v>43580.635439999998</v>
      </c>
      <c r="N631" s="66">
        <v>1</v>
      </c>
      <c r="P631" t="s">
        <v>21</v>
      </c>
    </row>
    <row r="632" spans="2:16" x14ac:dyDescent="0.3">
      <c r="D632" s="64" t="s">
        <v>53</v>
      </c>
      <c r="E632" s="2" t="s">
        <v>54</v>
      </c>
      <c r="F632" s="2" t="s">
        <v>24</v>
      </c>
      <c r="G632" s="1">
        <v>1.3599999999999999E-2</v>
      </c>
      <c r="H632" s="65">
        <v>250000</v>
      </c>
      <c r="I632" s="65">
        <v>3400</v>
      </c>
      <c r="N632" s="66">
        <v>1</v>
      </c>
      <c r="P632" t="s">
        <v>21</v>
      </c>
    </row>
    <row r="633" spans="2:16" x14ac:dyDescent="0.3">
      <c r="B633" s="5" t="s">
        <v>4866</v>
      </c>
      <c r="D633" s="64" t="s">
        <v>4867</v>
      </c>
      <c r="F633" s="2" t="s">
        <v>205</v>
      </c>
      <c r="I633" s="65">
        <v>59376.188800000004</v>
      </c>
      <c r="J633" s="65">
        <v>0</v>
      </c>
      <c r="K633" s="65">
        <v>0</v>
      </c>
      <c r="L633" s="66">
        <v>0.15</v>
      </c>
      <c r="M633" s="65">
        <v>68282.617119999995</v>
      </c>
      <c r="N633" s="66">
        <v>1</v>
      </c>
      <c r="P633" t="s">
        <v>21</v>
      </c>
    </row>
    <row r="634" spans="2:16" x14ac:dyDescent="0.3">
      <c r="D634" s="64" t="s">
        <v>22</v>
      </c>
      <c r="E634" s="2" t="s">
        <v>23</v>
      </c>
      <c r="F634" s="2" t="s">
        <v>24</v>
      </c>
      <c r="G634" s="1">
        <v>0.34399999999999997</v>
      </c>
      <c r="H634" s="65">
        <v>160105.20000000001</v>
      </c>
      <c r="I634" s="65">
        <v>55076.188800000004</v>
      </c>
      <c r="N634" s="66">
        <v>1</v>
      </c>
      <c r="P634" t="s">
        <v>21</v>
      </c>
    </row>
    <row r="635" spans="2:16" x14ac:dyDescent="0.3">
      <c r="D635" s="64" t="s">
        <v>53</v>
      </c>
      <c r="E635" s="2" t="s">
        <v>54</v>
      </c>
      <c r="F635" s="2" t="s">
        <v>24</v>
      </c>
      <c r="G635" s="1">
        <v>1.72E-2</v>
      </c>
      <c r="H635" s="65">
        <v>250000</v>
      </c>
      <c r="I635" s="65">
        <v>4300</v>
      </c>
      <c r="N635" s="66">
        <v>1</v>
      </c>
      <c r="P635" t="s">
        <v>21</v>
      </c>
    </row>
    <row r="636" spans="2:16" x14ac:dyDescent="0.3">
      <c r="B636" s="5" t="s">
        <v>4868</v>
      </c>
      <c r="D636" s="64" t="s">
        <v>4869</v>
      </c>
      <c r="F636" s="2" t="s">
        <v>205</v>
      </c>
      <c r="I636" s="65">
        <v>83588.948359999995</v>
      </c>
      <c r="J636" s="65">
        <v>0</v>
      </c>
      <c r="K636" s="65">
        <v>0</v>
      </c>
      <c r="L636" s="66">
        <v>0.15</v>
      </c>
      <c r="M636" s="65">
        <v>96127.290609999996</v>
      </c>
      <c r="N636" s="66">
        <v>1</v>
      </c>
      <c r="P636" t="s">
        <v>21</v>
      </c>
    </row>
    <row r="637" spans="2:16" x14ac:dyDescent="0.3">
      <c r="D637" s="64" t="s">
        <v>22</v>
      </c>
      <c r="E637" s="2" t="s">
        <v>23</v>
      </c>
      <c r="F637" s="2" t="s">
        <v>24</v>
      </c>
      <c r="G637" s="1">
        <v>0.48430000000000001</v>
      </c>
      <c r="H637" s="65">
        <v>160105.20000000001</v>
      </c>
      <c r="I637" s="65">
        <v>77538.948359999995</v>
      </c>
      <c r="N637" s="66">
        <v>1</v>
      </c>
      <c r="P637" t="s">
        <v>21</v>
      </c>
    </row>
    <row r="638" spans="2:16" x14ac:dyDescent="0.3">
      <c r="D638" s="64" t="s">
        <v>53</v>
      </c>
      <c r="E638" s="2" t="s">
        <v>54</v>
      </c>
      <c r="F638" s="2" t="s">
        <v>24</v>
      </c>
      <c r="G638" s="1">
        <v>2.4199999999999999E-2</v>
      </c>
      <c r="H638" s="65">
        <v>250000</v>
      </c>
      <c r="I638" s="65">
        <v>6050</v>
      </c>
      <c r="N638" s="66">
        <v>1</v>
      </c>
      <c r="P638" t="s">
        <v>21</v>
      </c>
    </row>
    <row r="639" spans="2:16" x14ac:dyDescent="0.3">
      <c r="B639" s="5" t="s">
        <v>4870</v>
      </c>
      <c r="D639" s="64" t="s">
        <v>4871</v>
      </c>
      <c r="F639" s="2" t="s">
        <v>205</v>
      </c>
      <c r="I639" s="65">
        <v>112401.5168</v>
      </c>
      <c r="J639" s="65">
        <v>0</v>
      </c>
      <c r="K639" s="65">
        <v>0</v>
      </c>
      <c r="L639" s="66">
        <v>0.15</v>
      </c>
      <c r="M639" s="65">
        <v>129261.74430000001</v>
      </c>
      <c r="N639" s="66">
        <v>1</v>
      </c>
      <c r="P639" t="s">
        <v>21</v>
      </c>
    </row>
    <row r="640" spans="2:16" x14ac:dyDescent="0.3">
      <c r="D640" s="64" t="s">
        <v>22</v>
      </c>
      <c r="E640" s="2" t="s">
        <v>23</v>
      </c>
      <c r="F640" s="2" t="s">
        <v>24</v>
      </c>
      <c r="G640" s="1">
        <v>0.65129999999999999</v>
      </c>
      <c r="H640" s="65">
        <v>160105.20000000001</v>
      </c>
      <c r="I640" s="65">
        <v>104276.5168</v>
      </c>
      <c r="N640" s="66">
        <v>1</v>
      </c>
      <c r="P640" t="s">
        <v>21</v>
      </c>
    </row>
    <row r="641" spans="2:16" x14ac:dyDescent="0.3">
      <c r="D641" s="64" t="s">
        <v>53</v>
      </c>
      <c r="E641" s="2" t="s">
        <v>54</v>
      </c>
      <c r="F641" s="2" t="s">
        <v>24</v>
      </c>
      <c r="G641" s="1">
        <v>3.2500000000000001E-2</v>
      </c>
      <c r="H641" s="65">
        <v>250000</v>
      </c>
      <c r="I641" s="65">
        <v>8125</v>
      </c>
      <c r="N641" s="66">
        <v>1</v>
      </c>
      <c r="P641" t="s">
        <v>21</v>
      </c>
    </row>
    <row r="642" spans="2:16" x14ac:dyDescent="0.3">
      <c r="B642" s="5" t="s">
        <v>4872</v>
      </c>
      <c r="D642" s="64" t="s">
        <v>4873</v>
      </c>
      <c r="F642" s="2" t="s">
        <v>205</v>
      </c>
      <c r="I642" s="65">
        <v>146264.15700000001</v>
      </c>
      <c r="J642" s="65">
        <v>0</v>
      </c>
      <c r="K642" s="65">
        <v>0</v>
      </c>
      <c r="L642" s="66">
        <v>0.15</v>
      </c>
      <c r="M642" s="65">
        <v>168203.7806</v>
      </c>
      <c r="N642" s="66">
        <v>1</v>
      </c>
      <c r="P642" t="s">
        <v>21</v>
      </c>
    </row>
    <row r="643" spans="2:16" x14ac:dyDescent="0.3">
      <c r="D643" s="64" t="s">
        <v>22</v>
      </c>
      <c r="E643" s="2" t="s">
        <v>23</v>
      </c>
      <c r="F643" s="2" t="s">
        <v>24</v>
      </c>
      <c r="G643" s="1">
        <v>0.84750000000000003</v>
      </c>
      <c r="H643" s="65">
        <v>160105.20000000001</v>
      </c>
      <c r="I643" s="65">
        <v>135689.15700000001</v>
      </c>
      <c r="N643" s="66">
        <v>1</v>
      </c>
      <c r="P643" t="s">
        <v>21</v>
      </c>
    </row>
    <row r="644" spans="2:16" x14ac:dyDescent="0.3">
      <c r="D644" s="64" t="s">
        <v>53</v>
      </c>
      <c r="E644" s="2" t="s">
        <v>54</v>
      </c>
      <c r="F644" s="2" t="s">
        <v>24</v>
      </c>
      <c r="G644" s="1">
        <v>4.2299999999999997E-2</v>
      </c>
      <c r="H644" s="65">
        <v>250000</v>
      </c>
      <c r="I644" s="65">
        <v>10575</v>
      </c>
      <c r="N644" s="66">
        <v>1</v>
      </c>
      <c r="P644" t="s">
        <v>21</v>
      </c>
    </row>
    <row r="645" spans="2:16" x14ac:dyDescent="0.3">
      <c r="B645" s="5" t="s">
        <v>4874</v>
      </c>
      <c r="D645" s="64" t="s">
        <v>4875</v>
      </c>
      <c r="F645" s="2" t="s">
        <v>205</v>
      </c>
      <c r="I645" s="65">
        <v>188773.06779999999</v>
      </c>
      <c r="J645" s="65">
        <v>0</v>
      </c>
      <c r="K645" s="65">
        <v>0</v>
      </c>
      <c r="L645" s="66">
        <v>0.15</v>
      </c>
      <c r="M645" s="65">
        <v>217089.02789999999</v>
      </c>
      <c r="N645" s="66">
        <v>1</v>
      </c>
      <c r="P645" t="s">
        <v>21</v>
      </c>
    </row>
    <row r="646" spans="2:16" x14ac:dyDescent="0.3">
      <c r="D646" s="64" t="s">
        <v>22</v>
      </c>
      <c r="E646" s="2" t="s">
        <v>23</v>
      </c>
      <c r="F646" s="2" t="s">
        <v>24</v>
      </c>
      <c r="G646" s="1">
        <v>1.0938000000000001</v>
      </c>
      <c r="H646" s="65">
        <v>160105.20000000001</v>
      </c>
      <c r="I646" s="65">
        <v>175123.06779999999</v>
      </c>
      <c r="N646" s="66">
        <v>1</v>
      </c>
      <c r="P646" t="s">
        <v>21</v>
      </c>
    </row>
    <row r="647" spans="2:16" x14ac:dyDescent="0.3">
      <c r="D647" s="64" t="s">
        <v>53</v>
      </c>
      <c r="E647" s="2" t="s">
        <v>54</v>
      </c>
      <c r="F647" s="2" t="s">
        <v>24</v>
      </c>
      <c r="G647" s="1">
        <v>5.4600000000000003E-2</v>
      </c>
      <c r="H647" s="65">
        <v>250000</v>
      </c>
      <c r="I647" s="65">
        <v>13650</v>
      </c>
      <c r="N647" s="66">
        <v>1</v>
      </c>
      <c r="P647" t="s">
        <v>21</v>
      </c>
    </row>
    <row r="648" spans="2:16" x14ac:dyDescent="0.3">
      <c r="B648" s="5" t="s">
        <v>4876</v>
      </c>
      <c r="D648" s="64" t="s">
        <v>4877</v>
      </c>
      <c r="F648" s="2" t="s">
        <v>205</v>
      </c>
      <c r="I648" s="65">
        <v>237776.93400000001</v>
      </c>
      <c r="J648" s="65">
        <v>0</v>
      </c>
      <c r="K648" s="65">
        <v>0</v>
      </c>
      <c r="L648" s="66">
        <v>0.15</v>
      </c>
      <c r="M648" s="65">
        <v>273443.47409999999</v>
      </c>
      <c r="N648" s="66">
        <v>1</v>
      </c>
      <c r="P648" t="s">
        <v>21</v>
      </c>
    </row>
    <row r="649" spans="2:16" x14ac:dyDescent="0.3">
      <c r="D649" s="64" t="s">
        <v>22</v>
      </c>
      <c r="E649" s="2" t="s">
        <v>23</v>
      </c>
      <c r="F649" s="2" t="s">
        <v>24</v>
      </c>
      <c r="G649" s="1">
        <v>1.3776999999999999</v>
      </c>
      <c r="H649" s="65">
        <v>160105.20000000001</v>
      </c>
      <c r="I649" s="65">
        <v>220576.93400000001</v>
      </c>
      <c r="N649" s="66">
        <v>1</v>
      </c>
      <c r="P649" t="s">
        <v>21</v>
      </c>
    </row>
    <row r="650" spans="2:16" x14ac:dyDescent="0.3">
      <c r="D650" s="64" t="s">
        <v>53</v>
      </c>
      <c r="E650" s="2" t="s">
        <v>54</v>
      </c>
      <c r="F650" s="2" t="s">
        <v>24</v>
      </c>
      <c r="G650" s="1">
        <v>6.88E-2</v>
      </c>
      <c r="H650" s="65">
        <v>250000</v>
      </c>
      <c r="I650" s="65">
        <v>17200</v>
      </c>
      <c r="N650" s="66">
        <v>1</v>
      </c>
      <c r="P650" t="s">
        <v>21</v>
      </c>
    </row>
    <row r="651" spans="2:16" ht="28.8" x14ac:dyDescent="0.3">
      <c r="B651" s="5" t="s">
        <v>4878</v>
      </c>
      <c r="D651" s="64" t="s">
        <v>4879</v>
      </c>
      <c r="F651" s="2" t="s">
        <v>205</v>
      </c>
      <c r="I651" s="65">
        <v>47453.93</v>
      </c>
      <c r="J651" s="65">
        <v>0</v>
      </c>
      <c r="K651" s="65">
        <v>0</v>
      </c>
      <c r="L651" s="66">
        <v>0.15</v>
      </c>
      <c r="M651" s="65">
        <v>54572.019500000002</v>
      </c>
      <c r="N651" s="66">
        <v>1</v>
      </c>
      <c r="P651" t="s">
        <v>21</v>
      </c>
    </row>
    <row r="652" spans="2:16" x14ac:dyDescent="0.3">
      <c r="D652" s="64" t="s">
        <v>22</v>
      </c>
      <c r="E652" s="2" t="s">
        <v>23</v>
      </c>
      <c r="F652" s="2" t="s">
        <v>24</v>
      </c>
      <c r="G652" s="1">
        <v>0.27500000000000002</v>
      </c>
      <c r="H652" s="65">
        <v>160105.20000000001</v>
      </c>
      <c r="I652" s="65">
        <v>44028.93</v>
      </c>
      <c r="N652" s="66">
        <v>1</v>
      </c>
      <c r="P652" t="s">
        <v>21</v>
      </c>
    </row>
    <row r="653" spans="2:16" x14ac:dyDescent="0.3">
      <c r="D653" s="64" t="s">
        <v>53</v>
      </c>
      <c r="E653" s="2" t="s">
        <v>54</v>
      </c>
      <c r="F653" s="2" t="s">
        <v>24</v>
      </c>
      <c r="G653" s="1">
        <v>1.37E-2</v>
      </c>
      <c r="H653" s="65">
        <v>250000</v>
      </c>
      <c r="I653" s="65">
        <v>3425</v>
      </c>
      <c r="N653" s="66">
        <v>1</v>
      </c>
      <c r="P653" t="s">
        <v>21</v>
      </c>
    </row>
    <row r="654" spans="2:16" x14ac:dyDescent="0.3">
      <c r="B654" s="5" t="s">
        <v>4880</v>
      </c>
      <c r="C654" s="5" t="s">
        <v>4881</v>
      </c>
      <c r="P654" t="s">
        <v>21</v>
      </c>
    </row>
    <row r="655" spans="2:16" x14ac:dyDescent="0.3">
      <c r="B655" s="5" t="s">
        <v>6400</v>
      </c>
      <c r="D655" s="64" t="s">
        <v>6401</v>
      </c>
      <c r="F655" s="2" t="s">
        <v>205</v>
      </c>
      <c r="I655" s="65">
        <v>22445.537649999998</v>
      </c>
      <c r="J655" s="65">
        <v>0</v>
      </c>
      <c r="K655" s="65">
        <v>0</v>
      </c>
      <c r="L655" s="66">
        <v>0.15</v>
      </c>
      <c r="M655" s="65">
        <v>25812.368299999998</v>
      </c>
      <c r="N655" s="66">
        <v>1</v>
      </c>
      <c r="P655" t="s">
        <v>21</v>
      </c>
    </row>
    <row r="656" spans="2:16" x14ac:dyDescent="0.3">
      <c r="D656" s="64" t="s">
        <v>6196</v>
      </c>
      <c r="E656" s="2" t="s">
        <v>23</v>
      </c>
      <c r="F656" s="2" t="s">
        <v>6197</v>
      </c>
      <c r="G656" s="1">
        <v>0.9103</v>
      </c>
      <c r="H656" s="65">
        <v>22872.171429999999</v>
      </c>
      <c r="I656" s="65">
        <v>20820.537649999998</v>
      </c>
      <c r="N656" s="66">
        <v>1</v>
      </c>
      <c r="P656" t="s">
        <v>21</v>
      </c>
    </row>
    <row r="657" spans="2:16" x14ac:dyDescent="0.3">
      <c r="D657" s="64" t="s">
        <v>6198</v>
      </c>
      <c r="E657" s="2" t="s">
        <v>54</v>
      </c>
      <c r="F657" s="2" t="s">
        <v>6197</v>
      </c>
      <c r="G657" s="1">
        <v>4.5499999999999999E-2</v>
      </c>
      <c r="H657" s="65">
        <v>35714.285709999996</v>
      </c>
      <c r="I657" s="65">
        <v>1625</v>
      </c>
      <c r="N657" s="66">
        <v>1</v>
      </c>
      <c r="P657" t="s">
        <v>21</v>
      </c>
    </row>
    <row r="658" spans="2:16" x14ac:dyDescent="0.3">
      <c r="D658" s="64" t="s">
        <v>6402</v>
      </c>
      <c r="F658" s="2" t="s">
        <v>6403</v>
      </c>
      <c r="G658" s="1">
        <v>0.45519999999999999</v>
      </c>
      <c r="P658" t="s">
        <v>21</v>
      </c>
    </row>
    <row r="659" spans="2:16" x14ac:dyDescent="0.3">
      <c r="B659" s="5" t="s">
        <v>6404</v>
      </c>
      <c r="D659" s="64" t="s">
        <v>6405</v>
      </c>
      <c r="F659" s="2" t="s">
        <v>205</v>
      </c>
      <c r="I659" s="65">
        <v>24756.517260000001</v>
      </c>
      <c r="J659" s="65">
        <v>0</v>
      </c>
      <c r="K659" s="65">
        <v>0</v>
      </c>
      <c r="L659" s="66">
        <v>0.15</v>
      </c>
      <c r="M659" s="65">
        <v>28469.994849999999</v>
      </c>
      <c r="N659" s="66">
        <v>1</v>
      </c>
      <c r="P659" t="s">
        <v>21</v>
      </c>
    </row>
    <row r="660" spans="2:16" x14ac:dyDescent="0.3">
      <c r="D660" s="64" t="s">
        <v>6196</v>
      </c>
      <c r="E660" s="2" t="s">
        <v>23</v>
      </c>
      <c r="F660" s="2" t="s">
        <v>6197</v>
      </c>
      <c r="G660" s="1">
        <v>1.004</v>
      </c>
      <c r="H660" s="65">
        <v>22872.171429999999</v>
      </c>
      <c r="I660" s="65">
        <v>22963.660110000001</v>
      </c>
      <c r="N660" s="66">
        <v>1</v>
      </c>
      <c r="P660" t="s">
        <v>21</v>
      </c>
    </row>
    <row r="661" spans="2:16" x14ac:dyDescent="0.3">
      <c r="D661" s="64" t="s">
        <v>6198</v>
      </c>
      <c r="E661" s="2" t="s">
        <v>54</v>
      </c>
      <c r="F661" s="2" t="s">
        <v>6197</v>
      </c>
      <c r="G661" s="1">
        <v>5.0200000000000002E-2</v>
      </c>
      <c r="H661" s="65">
        <v>35714.285709999996</v>
      </c>
      <c r="I661" s="65">
        <v>1792.857143</v>
      </c>
      <c r="N661" s="66">
        <v>1</v>
      </c>
      <c r="P661" t="s">
        <v>21</v>
      </c>
    </row>
    <row r="662" spans="2:16" x14ac:dyDescent="0.3">
      <c r="D662" s="64" t="s">
        <v>6402</v>
      </c>
      <c r="F662" s="2" t="s">
        <v>6403</v>
      </c>
      <c r="G662" s="1">
        <v>0.502</v>
      </c>
      <c r="P662" t="s">
        <v>21</v>
      </c>
    </row>
    <row r="663" spans="2:16" x14ac:dyDescent="0.3">
      <c r="B663" s="5" t="s">
        <v>6406</v>
      </c>
      <c r="D663" s="64" t="s">
        <v>6407</v>
      </c>
      <c r="F663" s="2" t="s">
        <v>205</v>
      </c>
      <c r="I663" s="65">
        <v>27067.496859999999</v>
      </c>
      <c r="J663" s="65">
        <v>0</v>
      </c>
      <c r="K663" s="65">
        <v>0</v>
      </c>
      <c r="L663" s="66">
        <v>0.15</v>
      </c>
      <c r="M663" s="65">
        <v>31127.62139</v>
      </c>
      <c r="N663" s="66">
        <v>1</v>
      </c>
      <c r="P663" t="s">
        <v>21</v>
      </c>
    </row>
    <row r="664" spans="2:16" x14ac:dyDescent="0.3">
      <c r="D664" s="64" t="s">
        <v>6196</v>
      </c>
      <c r="E664" s="2" t="s">
        <v>23</v>
      </c>
      <c r="F664" s="2" t="s">
        <v>6197</v>
      </c>
      <c r="G664" s="1">
        <v>1.0976999999999999</v>
      </c>
      <c r="H664" s="65">
        <v>22872.171429999999</v>
      </c>
      <c r="I664" s="65">
        <v>25106.782579999999</v>
      </c>
      <c r="N664" s="66">
        <v>1</v>
      </c>
      <c r="P664" t="s">
        <v>21</v>
      </c>
    </row>
    <row r="665" spans="2:16" x14ac:dyDescent="0.3">
      <c r="D665" s="64" t="s">
        <v>6198</v>
      </c>
      <c r="E665" s="2" t="s">
        <v>54</v>
      </c>
      <c r="F665" s="2" t="s">
        <v>6197</v>
      </c>
      <c r="G665" s="1">
        <v>5.4899999999999997E-2</v>
      </c>
      <c r="H665" s="65">
        <v>35714.285709999996</v>
      </c>
      <c r="I665" s="65">
        <v>1960.7142859999999</v>
      </c>
      <c r="N665" s="66">
        <v>1</v>
      </c>
      <c r="P665" t="s">
        <v>21</v>
      </c>
    </row>
    <row r="666" spans="2:16" x14ac:dyDescent="0.3">
      <c r="D666" s="64" t="s">
        <v>6402</v>
      </c>
      <c r="F666" s="2" t="s">
        <v>6403</v>
      </c>
      <c r="G666" s="1">
        <v>0.54890000000000005</v>
      </c>
      <c r="P666" t="s">
        <v>21</v>
      </c>
    </row>
    <row r="667" spans="2:16" x14ac:dyDescent="0.3">
      <c r="B667" s="5" t="s">
        <v>6408</v>
      </c>
      <c r="D667" s="64" t="s">
        <v>6409</v>
      </c>
      <c r="F667" s="2" t="s">
        <v>205</v>
      </c>
      <c r="I667" s="65">
        <v>29378.476470000001</v>
      </c>
      <c r="J667" s="65">
        <v>0</v>
      </c>
      <c r="K667" s="65">
        <v>0</v>
      </c>
      <c r="L667" s="66">
        <v>0.15</v>
      </c>
      <c r="M667" s="65">
        <v>33785.247940000001</v>
      </c>
      <c r="N667" s="66">
        <v>1</v>
      </c>
      <c r="P667" t="s">
        <v>21</v>
      </c>
    </row>
    <row r="668" spans="2:16" x14ac:dyDescent="0.3">
      <c r="D668" s="64" t="s">
        <v>6196</v>
      </c>
      <c r="E668" s="2" t="s">
        <v>23</v>
      </c>
      <c r="F668" s="2" t="s">
        <v>6197</v>
      </c>
      <c r="G668" s="1">
        <v>1.1914</v>
      </c>
      <c r="H668" s="65">
        <v>22872.171429999999</v>
      </c>
      <c r="I668" s="65">
        <v>27249.905040000001</v>
      </c>
      <c r="N668" s="66">
        <v>1</v>
      </c>
      <c r="P668" t="s">
        <v>21</v>
      </c>
    </row>
    <row r="669" spans="2:16" x14ac:dyDescent="0.3">
      <c r="D669" s="64" t="s">
        <v>6198</v>
      </c>
      <c r="E669" s="2" t="s">
        <v>54</v>
      </c>
      <c r="F669" s="2" t="s">
        <v>6197</v>
      </c>
      <c r="G669" s="1">
        <v>5.96E-2</v>
      </c>
      <c r="H669" s="65">
        <v>35714.285709999996</v>
      </c>
      <c r="I669" s="65">
        <v>2128.5714290000001</v>
      </c>
      <c r="N669" s="66">
        <v>1</v>
      </c>
      <c r="P669" t="s">
        <v>21</v>
      </c>
    </row>
    <row r="670" spans="2:16" x14ac:dyDescent="0.3">
      <c r="D670" s="64" t="s">
        <v>6402</v>
      </c>
      <c r="F670" s="2" t="s">
        <v>6403</v>
      </c>
      <c r="G670" s="1">
        <v>0.59570000000000001</v>
      </c>
      <c r="P670" t="s">
        <v>21</v>
      </c>
    </row>
    <row r="671" spans="2:16" x14ac:dyDescent="0.3">
      <c r="B671" s="5" t="s">
        <v>6410</v>
      </c>
      <c r="D671" s="64" t="s">
        <v>6411</v>
      </c>
      <c r="F671" s="2" t="s">
        <v>205</v>
      </c>
      <c r="I671" s="65">
        <v>31689.45607</v>
      </c>
      <c r="J671" s="65">
        <v>0</v>
      </c>
      <c r="K671" s="65">
        <v>0</v>
      </c>
      <c r="L671" s="66">
        <v>0.15</v>
      </c>
      <c r="M671" s="65">
        <v>36442.874490000002</v>
      </c>
      <c r="N671" s="66">
        <v>1</v>
      </c>
      <c r="P671" t="s">
        <v>21</v>
      </c>
    </row>
    <row r="672" spans="2:16" x14ac:dyDescent="0.3">
      <c r="D672" s="64" t="s">
        <v>6196</v>
      </c>
      <c r="E672" s="2" t="s">
        <v>23</v>
      </c>
      <c r="F672" s="2" t="s">
        <v>6197</v>
      </c>
      <c r="G672" s="1">
        <v>1.2850999999999999</v>
      </c>
      <c r="H672" s="65">
        <v>22872.171429999999</v>
      </c>
      <c r="I672" s="65">
        <v>29393.0275</v>
      </c>
      <c r="N672" s="66">
        <v>1</v>
      </c>
      <c r="P672" t="s">
        <v>21</v>
      </c>
    </row>
    <row r="673" spans="2:16" x14ac:dyDescent="0.3">
      <c r="D673" s="64" t="s">
        <v>6198</v>
      </c>
      <c r="E673" s="2" t="s">
        <v>54</v>
      </c>
      <c r="F673" s="2" t="s">
        <v>6197</v>
      </c>
      <c r="G673" s="1">
        <v>6.4299999999999996E-2</v>
      </c>
      <c r="H673" s="65">
        <v>35714.285709999996</v>
      </c>
      <c r="I673" s="65">
        <v>2296.4285709999999</v>
      </c>
      <c r="N673" s="66">
        <v>1</v>
      </c>
      <c r="P673" t="s">
        <v>21</v>
      </c>
    </row>
    <row r="674" spans="2:16" x14ac:dyDescent="0.3">
      <c r="D674" s="64" t="s">
        <v>6402</v>
      </c>
      <c r="F674" s="2" t="s">
        <v>6403</v>
      </c>
      <c r="G674" s="1">
        <v>6.4259999999999998E-2</v>
      </c>
      <c r="P674" t="s">
        <v>21</v>
      </c>
    </row>
    <row r="675" spans="2:16" x14ac:dyDescent="0.3">
      <c r="B675" s="5">
        <v>1.5</v>
      </c>
      <c r="C675" s="5" t="s">
        <v>4882</v>
      </c>
      <c r="P675" t="s">
        <v>21</v>
      </c>
    </row>
    <row r="676" spans="2:16" x14ac:dyDescent="0.3">
      <c r="B676" s="5" t="s">
        <v>6412</v>
      </c>
      <c r="D676" s="64" t="s">
        <v>6413</v>
      </c>
      <c r="F676" s="2" t="s">
        <v>106</v>
      </c>
      <c r="I676" s="65">
        <v>2805.2518799999998</v>
      </c>
      <c r="J676" s="65">
        <v>0</v>
      </c>
      <c r="K676" s="65">
        <v>1129.427349</v>
      </c>
      <c r="L676" s="66">
        <v>0.15</v>
      </c>
      <c r="M676" s="65">
        <v>4524.8811130000004</v>
      </c>
      <c r="N676" s="66">
        <v>0.995</v>
      </c>
      <c r="P676" t="s">
        <v>21</v>
      </c>
    </row>
    <row r="677" spans="2:16" x14ac:dyDescent="0.3">
      <c r="D677" s="64" t="s">
        <v>22</v>
      </c>
      <c r="E677" s="2" t="s">
        <v>23</v>
      </c>
      <c r="F677" s="2" t="s">
        <v>24</v>
      </c>
      <c r="G677" s="1">
        <v>1.1900000000000001E-2</v>
      </c>
      <c r="H677" s="65">
        <v>160105.20000000001</v>
      </c>
      <c r="I677" s="65">
        <v>1905.25188</v>
      </c>
      <c r="N677" s="66">
        <v>1</v>
      </c>
      <c r="P677" t="s">
        <v>21</v>
      </c>
    </row>
    <row r="678" spans="2:16" x14ac:dyDescent="0.3">
      <c r="D678" s="64" t="s">
        <v>6414</v>
      </c>
      <c r="E678" s="2" t="s">
        <v>40</v>
      </c>
      <c r="F678" s="2" t="s">
        <v>24</v>
      </c>
      <c r="G678" s="1">
        <v>2.3999999999999998E-3</v>
      </c>
      <c r="H678" s="65">
        <v>250000</v>
      </c>
      <c r="I678" s="65">
        <v>600</v>
      </c>
      <c r="N678" s="66">
        <v>1</v>
      </c>
      <c r="P678" t="s">
        <v>21</v>
      </c>
    </row>
    <row r="679" spans="2:16" x14ac:dyDescent="0.3">
      <c r="D679" s="64" t="s">
        <v>53</v>
      </c>
      <c r="E679" s="2" t="s">
        <v>54</v>
      </c>
      <c r="F679" s="2" t="s">
        <v>24</v>
      </c>
      <c r="G679" s="1">
        <v>1.1999999999999999E-3</v>
      </c>
      <c r="H679" s="65">
        <v>250000</v>
      </c>
      <c r="I679" s="65">
        <v>300</v>
      </c>
      <c r="N679" s="66">
        <v>1</v>
      </c>
      <c r="P679" t="s">
        <v>21</v>
      </c>
    </row>
    <row r="680" spans="2:16" x14ac:dyDescent="0.3">
      <c r="D680" s="64" t="s">
        <v>6415</v>
      </c>
      <c r="F680" s="2" t="s">
        <v>106</v>
      </c>
      <c r="G680" s="1">
        <v>1.1000000000000001</v>
      </c>
      <c r="P680" t="s">
        <v>21</v>
      </c>
    </row>
    <row r="681" spans="2:16" x14ac:dyDescent="0.3">
      <c r="D681" s="64" t="s">
        <v>6416</v>
      </c>
      <c r="E681" s="2" t="s">
        <v>6417</v>
      </c>
      <c r="F681" s="2" t="s">
        <v>6231</v>
      </c>
      <c r="G681" s="1">
        <v>2.3800000000000002E-3</v>
      </c>
      <c r="H681" s="65">
        <v>474549.30619999999</v>
      </c>
      <c r="K681" s="65">
        <v>1129.427349</v>
      </c>
      <c r="N681" s="66">
        <v>0.98</v>
      </c>
      <c r="P681" t="s">
        <v>21</v>
      </c>
    </row>
    <row r="682" spans="2:16" ht="28.8" x14ac:dyDescent="0.3">
      <c r="B682" s="5" t="s">
        <v>6418</v>
      </c>
      <c r="D682" s="64" t="s">
        <v>6419</v>
      </c>
      <c r="F682" s="2" t="s">
        <v>106</v>
      </c>
      <c r="I682" s="65">
        <v>506.16831999999999</v>
      </c>
      <c r="J682" s="65">
        <v>0</v>
      </c>
      <c r="K682" s="65">
        <v>379.6394449</v>
      </c>
      <c r="L682" s="66">
        <v>0.15</v>
      </c>
      <c r="M682" s="65">
        <v>1018.67893</v>
      </c>
      <c r="N682" s="66">
        <v>0.995</v>
      </c>
      <c r="P682" t="s">
        <v>21</v>
      </c>
    </row>
    <row r="683" spans="2:16" x14ac:dyDescent="0.3">
      <c r="D683" s="64" t="s">
        <v>22</v>
      </c>
      <c r="E683" s="2" t="s">
        <v>23</v>
      </c>
      <c r="F683" s="2" t="s">
        <v>24</v>
      </c>
      <c r="G683" s="1">
        <v>1.6000000000000001E-3</v>
      </c>
      <c r="H683" s="65">
        <v>160105.20000000001</v>
      </c>
      <c r="I683" s="65">
        <v>256.16831999999999</v>
      </c>
      <c r="N683" s="66">
        <v>1</v>
      </c>
      <c r="P683" t="s">
        <v>21</v>
      </c>
    </row>
    <row r="684" spans="2:16" x14ac:dyDescent="0.3">
      <c r="D684" s="64" t="s">
        <v>6414</v>
      </c>
      <c r="E684" s="2" t="s">
        <v>40</v>
      </c>
      <c r="F684" s="2" t="s">
        <v>24</v>
      </c>
      <c r="G684" s="1">
        <v>8.0000000000000004E-4</v>
      </c>
      <c r="H684" s="65">
        <v>250000</v>
      </c>
      <c r="I684" s="65">
        <v>200</v>
      </c>
      <c r="N684" s="66">
        <v>1</v>
      </c>
      <c r="P684" t="s">
        <v>21</v>
      </c>
    </row>
    <row r="685" spans="2:16" x14ac:dyDescent="0.3">
      <c r="D685" s="64" t="s">
        <v>53</v>
      </c>
      <c r="E685" s="2" t="s">
        <v>54</v>
      </c>
      <c r="F685" s="2" t="s">
        <v>24</v>
      </c>
      <c r="G685" s="1">
        <v>2.0000000000000001E-4</v>
      </c>
      <c r="H685" s="65">
        <v>250000</v>
      </c>
      <c r="I685" s="65">
        <v>50</v>
      </c>
      <c r="N685" s="66">
        <v>1</v>
      </c>
      <c r="P685" t="s">
        <v>21</v>
      </c>
    </row>
    <row r="686" spans="2:16" x14ac:dyDescent="0.3">
      <c r="D686" s="64" t="s">
        <v>6415</v>
      </c>
      <c r="F686" s="2" t="s">
        <v>106</v>
      </c>
      <c r="G686" s="1">
        <v>1.1000000000000001</v>
      </c>
      <c r="P686" t="s">
        <v>21</v>
      </c>
    </row>
    <row r="687" spans="2:16" x14ac:dyDescent="0.3">
      <c r="D687" s="64" t="s">
        <v>6416</v>
      </c>
      <c r="E687" s="2" t="s">
        <v>6417</v>
      </c>
      <c r="F687" s="2" t="s">
        <v>6231</v>
      </c>
      <c r="G687" s="1">
        <v>8.0000000000000004E-4</v>
      </c>
      <c r="H687" s="65">
        <v>474549.30619999999</v>
      </c>
      <c r="K687" s="65">
        <v>379.6394449</v>
      </c>
      <c r="N687" s="66">
        <v>0.98</v>
      </c>
      <c r="P687" t="s">
        <v>21</v>
      </c>
    </row>
    <row r="688" spans="2:16" x14ac:dyDescent="0.3">
      <c r="D688" s="64" t="s">
        <v>6420</v>
      </c>
      <c r="F688" s="2" t="s">
        <v>6231</v>
      </c>
      <c r="G688" s="1">
        <v>1.4999999999999999E-4</v>
      </c>
      <c r="P688" t="s">
        <v>21</v>
      </c>
    </row>
    <row r="689" spans="2:16" ht="28.8" x14ac:dyDescent="0.3">
      <c r="B689" s="5" t="s">
        <v>6421</v>
      </c>
      <c r="D689" s="64" t="s">
        <v>6422</v>
      </c>
      <c r="F689" s="2" t="s">
        <v>106</v>
      </c>
      <c r="I689" s="65">
        <v>3761.6831999999999</v>
      </c>
      <c r="J689" s="65">
        <v>0</v>
      </c>
      <c r="K689" s="65">
        <v>1518.5577800000001</v>
      </c>
      <c r="L689" s="66">
        <v>0.15</v>
      </c>
      <c r="M689" s="65">
        <v>6072.2771270000003</v>
      </c>
      <c r="N689" s="66">
        <v>0.995</v>
      </c>
      <c r="P689" t="s">
        <v>21</v>
      </c>
    </row>
    <row r="690" spans="2:16" x14ac:dyDescent="0.3">
      <c r="D690" s="64" t="s">
        <v>22</v>
      </c>
      <c r="E690" s="2" t="s">
        <v>23</v>
      </c>
      <c r="F690" s="2" t="s">
        <v>24</v>
      </c>
      <c r="G690" s="1">
        <v>1.6E-2</v>
      </c>
      <c r="H690" s="65">
        <v>160105.20000000001</v>
      </c>
      <c r="I690" s="65">
        <v>2561.6831999999999</v>
      </c>
      <c r="N690" s="66">
        <v>1</v>
      </c>
      <c r="P690" t="s">
        <v>21</v>
      </c>
    </row>
    <row r="691" spans="2:16" x14ac:dyDescent="0.3">
      <c r="D691" s="64" t="s">
        <v>6414</v>
      </c>
      <c r="E691" s="2" t="s">
        <v>40</v>
      </c>
      <c r="F691" s="2" t="s">
        <v>24</v>
      </c>
      <c r="G691" s="1">
        <v>3.2000000000000002E-3</v>
      </c>
      <c r="H691" s="65">
        <v>250000</v>
      </c>
      <c r="I691" s="65">
        <v>800</v>
      </c>
      <c r="N691" s="66">
        <v>1</v>
      </c>
      <c r="P691" t="s">
        <v>21</v>
      </c>
    </row>
    <row r="692" spans="2:16" x14ac:dyDescent="0.3">
      <c r="D692" s="64" t="s">
        <v>53</v>
      </c>
      <c r="E692" s="2" t="s">
        <v>54</v>
      </c>
      <c r="F692" s="2" t="s">
        <v>24</v>
      </c>
      <c r="G692" s="1">
        <v>1.6000000000000001E-3</v>
      </c>
      <c r="H692" s="65">
        <v>250000</v>
      </c>
      <c r="I692" s="65">
        <v>400</v>
      </c>
      <c r="N692" s="66">
        <v>1</v>
      </c>
      <c r="P692" t="s">
        <v>21</v>
      </c>
    </row>
    <row r="693" spans="2:16" x14ac:dyDescent="0.3">
      <c r="D693" s="64" t="s">
        <v>6423</v>
      </c>
      <c r="F693" s="2" t="s">
        <v>106</v>
      </c>
      <c r="G693" s="1">
        <v>1.2</v>
      </c>
      <c r="P693" t="s">
        <v>21</v>
      </c>
    </row>
    <row r="694" spans="2:16" x14ac:dyDescent="0.3">
      <c r="D694" s="64" t="s">
        <v>6416</v>
      </c>
      <c r="E694" s="2" t="s">
        <v>6417</v>
      </c>
      <c r="F694" s="2" t="s">
        <v>6231</v>
      </c>
      <c r="G694" s="1">
        <v>3.2000000000000002E-3</v>
      </c>
      <c r="H694" s="65">
        <v>474549.30619999999</v>
      </c>
      <c r="K694" s="65">
        <v>1518.5577800000001</v>
      </c>
      <c r="N694" s="66">
        <v>0.98</v>
      </c>
      <c r="P694" t="s">
        <v>21</v>
      </c>
    </row>
    <row r="695" spans="2:16" ht="28.8" x14ac:dyDescent="0.3">
      <c r="B695" s="5" t="s">
        <v>6424</v>
      </c>
      <c r="D695" s="64" t="s">
        <v>6425</v>
      </c>
      <c r="F695" s="2" t="s">
        <v>106</v>
      </c>
      <c r="I695" s="65">
        <v>734.25247999999999</v>
      </c>
      <c r="J695" s="65">
        <v>0</v>
      </c>
      <c r="K695" s="65">
        <v>569.45916739999996</v>
      </c>
      <c r="L695" s="66">
        <v>0.15</v>
      </c>
      <c r="M695" s="65">
        <v>1499.2683950000001</v>
      </c>
      <c r="N695" s="66">
        <v>0.995</v>
      </c>
      <c r="P695" t="s">
        <v>21</v>
      </c>
    </row>
    <row r="696" spans="2:16" x14ac:dyDescent="0.3">
      <c r="D696" s="64" t="s">
        <v>22</v>
      </c>
      <c r="E696" s="2" t="s">
        <v>23</v>
      </c>
      <c r="F696" s="2" t="s">
        <v>24</v>
      </c>
      <c r="G696" s="1">
        <v>2.3999999999999998E-3</v>
      </c>
      <c r="H696" s="65">
        <v>160105.20000000001</v>
      </c>
      <c r="I696" s="65">
        <v>384.25247999999999</v>
      </c>
      <c r="N696" s="66">
        <v>1</v>
      </c>
      <c r="P696" t="s">
        <v>21</v>
      </c>
    </row>
    <row r="697" spans="2:16" x14ac:dyDescent="0.3">
      <c r="D697" s="64" t="s">
        <v>6414</v>
      </c>
      <c r="E697" s="2" t="s">
        <v>40</v>
      </c>
      <c r="F697" s="2" t="s">
        <v>24</v>
      </c>
      <c r="G697" s="1">
        <v>1.1999999999999999E-3</v>
      </c>
      <c r="H697" s="65">
        <v>250000</v>
      </c>
      <c r="I697" s="65">
        <v>300</v>
      </c>
      <c r="N697" s="66">
        <v>1</v>
      </c>
      <c r="P697" t="s">
        <v>21</v>
      </c>
    </row>
    <row r="698" spans="2:16" x14ac:dyDescent="0.3">
      <c r="D698" s="64" t="s">
        <v>53</v>
      </c>
      <c r="E698" s="2" t="s">
        <v>54</v>
      </c>
      <c r="F698" s="2" t="s">
        <v>24</v>
      </c>
      <c r="G698" s="1">
        <v>2.0000000000000001E-4</v>
      </c>
      <c r="H698" s="65">
        <v>250000</v>
      </c>
      <c r="I698" s="65">
        <v>50</v>
      </c>
      <c r="N698" s="66">
        <v>1</v>
      </c>
      <c r="P698" t="s">
        <v>21</v>
      </c>
    </row>
    <row r="699" spans="2:16" x14ac:dyDescent="0.3">
      <c r="D699" s="64" t="s">
        <v>6423</v>
      </c>
      <c r="F699" s="2" t="s">
        <v>106</v>
      </c>
      <c r="G699" s="1">
        <v>1.2</v>
      </c>
      <c r="P699" t="s">
        <v>21</v>
      </c>
    </row>
    <row r="700" spans="2:16" x14ac:dyDescent="0.3">
      <c r="D700" s="64" t="s">
        <v>6416</v>
      </c>
      <c r="E700" s="2" t="s">
        <v>6417</v>
      </c>
      <c r="F700" s="2" t="s">
        <v>6231</v>
      </c>
      <c r="G700" s="1">
        <v>1.1999999999999999E-3</v>
      </c>
      <c r="H700" s="65">
        <v>474549.30619999999</v>
      </c>
      <c r="K700" s="65">
        <v>569.45916739999996</v>
      </c>
      <c r="N700" s="66">
        <v>0.98</v>
      </c>
      <c r="P700" t="s">
        <v>21</v>
      </c>
    </row>
    <row r="701" spans="2:16" x14ac:dyDescent="0.3">
      <c r="D701" s="64" t="s">
        <v>6420</v>
      </c>
      <c r="F701" s="2" t="s">
        <v>6231</v>
      </c>
      <c r="G701" s="1">
        <v>1.47E-4</v>
      </c>
      <c r="P701" t="s">
        <v>21</v>
      </c>
    </row>
    <row r="702" spans="2:16" ht="28.8" x14ac:dyDescent="0.3">
      <c r="B702" s="5" t="s">
        <v>6426</v>
      </c>
      <c r="D702" s="64" t="s">
        <v>6427</v>
      </c>
      <c r="F702" s="2" t="s">
        <v>106</v>
      </c>
      <c r="I702" s="65">
        <v>5877.63</v>
      </c>
      <c r="J702" s="65">
        <v>0</v>
      </c>
      <c r="K702" s="65">
        <v>2372.7465309999998</v>
      </c>
      <c r="L702" s="66">
        <v>0.15</v>
      </c>
      <c r="M702" s="65">
        <v>9487.9330100000006</v>
      </c>
      <c r="N702" s="66">
        <v>0.995</v>
      </c>
      <c r="P702" t="s">
        <v>21</v>
      </c>
    </row>
    <row r="703" spans="2:16" x14ac:dyDescent="0.3">
      <c r="D703" s="64" t="s">
        <v>22</v>
      </c>
      <c r="E703" s="2" t="s">
        <v>23</v>
      </c>
      <c r="F703" s="2" t="s">
        <v>24</v>
      </c>
      <c r="G703" s="1">
        <v>2.5000000000000001E-2</v>
      </c>
      <c r="H703" s="65">
        <v>160105.20000000001</v>
      </c>
      <c r="I703" s="65">
        <v>4002.63</v>
      </c>
      <c r="N703" s="66">
        <v>1</v>
      </c>
      <c r="P703" t="s">
        <v>21</v>
      </c>
    </row>
    <row r="704" spans="2:16" x14ac:dyDescent="0.3">
      <c r="D704" s="64" t="s">
        <v>6414</v>
      </c>
      <c r="E704" s="2" t="s">
        <v>40</v>
      </c>
      <c r="F704" s="2" t="s">
        <v>24</v>
      </c>
      <c r="G704" s="1">
        <v>5.0000000000000001E-3</v>
      </c>
      <c r="H704" s="65">
        <v>250000</v>
      </c>
      <c r="I704" s="65">
        <v>1250</v>
      </c>
      <c r="N704" s="66">
        <v>1</v>
      </c>
      <c r="P704" t="s">
        <v>21</v>
      </c>
    </row>
    <row r="705" spans="2:16" x14ac:dyDescent="0.3">
      <c r="D705" s="64" t="s">
        <v>53</v>
      </c>
      <c r="E705" s="2" t="s">
        <v>54</v>
      </c>
      <c r="F705" s="2" t="s">
        <v>24</v>
      </c>
      <c r="G705" s="1">
        <v>2.5000000000000001E-3</v>
      </c>
      <c r="H705" s="65">
        <v>250000</v>
      </c>
      <c r="I705" s="65">
        <v>625</v>
      </c>
      <c r="N705" s="66">
        <v>1</v>
      </c>
      <c r="P705" t="s">
        <v>21</v>
      </c>
    </row>
    <row r="706" spans="2:16" x14ac:dyDescent="0.3">
      <c r="D706" s="64" t="s">
        <v>6428</v>
      </c>
      <c r="F706" s="2" t="s">
        <v>106</v>
      </c>
      <c r="G706" s="1">
        <v>1.3</v>
      </c>
      <c r="P706" t="s">
        <v>21</v>
      </c>
    </row>
    <row r="707" spans="2:16" x14ac:dyDescent="0.3">
      <c r="D707" s="64" t="s">
        <v>6416</v>
      </c>
      <c r="E707" s="2" t="s">
        <v>6417</v>
      </c>
      <c r="F707" s="2" t="s">
        <v>6231</v>
      </c>
      <c r="G707" s="1">
        <v>5.0000000000000001E-3</v>
      </c>
      <c r="H707" s="65">
        <v>474549.30619999999</v>
      </c>
      <c r="K707" s="65">
        <v>2372.7465309999998</v>
      </c>
      <c r="N707" s="66">
        <v>0.98</v>
      </c>
      <c r="P707" t="s">
        <v>21</v>
      </c>
    </row>
    <row r="708" spans="2:16" ht="28.8" x14ac:dyDescent="0.3">
      <c r="B708" s="5" t="s">
        <v>6429</v>
      </c>
      <c r="D708" s="64" t="s">
        <v>6430</v>
      </c>
      <c r="F708" s="2" t="s">
        <v>106</v>
      </c>
      <c r="I708" s="65">
        <v>1126.3787199999999</v>
      </c>
      <c r="J708" s="65">
        <v>0</v>
      </c>
      <c r="K708" s="65">
        <v>854.18875109999999</v>
      </c>
      <c r="L708" s="66">
        <v>0.15</v>
      </c>
      <c r="M708" s="65">
        <v>2277.6525919999999</v>
      </c>
      <c r="N708" s="66">
        <v>0.995</v>
      </c>
      <c r="P708" t="s">
        <v>21</v>
      </c>
    </row>
    <row r="709" spans="2:16" x14ac:dyDescent="0.3">
      <c r="D709" s="64" t="s">
        <v>22</v>
      </c>
      <c r="E709" s="2" t="s">
        <v>23</v>
      </c>
      <c r="F709" s="2" t="s">
        <v>24</v>
      </c>
      <c r="G709" s="1">
        <v>3.5999999999999999E-3</v>
      </c>
      <c r="H709" s="65">
        <v>160105.20000000001</v>
      </c>
      <c r="I709" s="65">
        <v>576.37872000000004</v>
      </c>
      <c r="N709" s="66">
        <v>1</v>
      </c>
      <c r="P709" t="s">
        <v>21</v>
      </c>
    </row>
    <row r="710" spans="2:16" x14ac:dyDescent="0.3">
      <c r="D710" s="64" t="s">
        <v>6414</v>
      </c>
      <c r="E710" s="2" t="s">
        <v>40</v>
      </c>
      <c r="F710" s="2" t="s">
        <v>24</v>
      </c>
      <c r="G710" s="1">
        <v>1.8E-3</v>
      </c>
      <c r="H710" s="65">
        <v>250000</v>
      </c>
      <c r="I710" s="65">
        <v>450</v>
      </c>
      <c r="N710" s="66">
        <v>1</v>
      </c>
      <c r="P710" t="s">
        <v>21</v>
      </c>
    </row>
    <row r="711" spans="2:16" x14ac:dyDescent="0.3">
      <c r="D711" s="64" t="s">
        <v>53</v>
      </c>
      <c r="E711" s="2" t="s">
        <v>54</v>
      </c>
      <c r="F711" s="2" t="s">
        <v>24</v>
      </c>
      <c r="G711" s="1">
        <v>4.0000000000000002E-4</v>
      </c>
      <c r="H711" s="65">
        <v>250000</v>
      </c>
      <c r="I711" s="65">
        <v>100</v>
      </c>
      <c r="N711" s="66">
        <v>1</v>
      </c>
      <c r="P711" t="s">
        <v>21</v>
      </c>
    </row>
    <row r="712" spans="2:16" x14ac:dyDescent="0.3">
      <c r="D712" s="64" t="s">
        <v>6415</v>
      </c>
      <c r="F712" s="2" t="s">
        <v>106</v>
      </c>
      <c r="G712" s="1">
        <v>1.3</v>
      </c>
      <c r="P712" t="s">
        <v>21</v>
      </c>
    </row>
    <row r="713" spans="2:16" x14ac:dyDescent="0.3">
      <c r="D713" s="64" t="s">
        <v>6416</v>
      </c>
      <c r="E713" s="2" t="s">
        <v>6417</v>
      </c>
      <c r="F713" s="2" t="s">
        <v>6231</v>
      </c>
      <c r="G713" s="1">
        <v>1.8E-3</v>
      </c>
      <c r="H713" s="65">
        <v>474549.30619999999</v>
      </c>
      <c r="K713" s="65">
        <v>854.18875109999999</v>
      </c>
      <c r="N713" s="66">
        <v>0.98</v>
      </c>
      <c r="P713" t="s">
        <v>21</v>
      </c>
    </row>
    <row r="714" spans="2:16" x14ac:dyDescent="0.3">
      <c r="D714" s="64" t="s">
        <v>6420</v>
      </c>
      <c r="F714" s="2" t="s">
        <v>6231</v>
      </c>
      <c r="G714" s="1">
        <v>1.46E-4</v>
      </c>
      <c r="P714" t="s">
        <v>21</v>
      </c>
    </row>
    <row r="715" spans="2:16" x14ac:dyDescent="0.3">
      <c r="B715" s="5" t="s">
        <v>6431</v>
      </c>
      <c r="D715" s="64" t="s">
        <v>6432</v>
      </c>
      <c r="F715" s="2" t="s">
        <v>106</v>
      </c>
      <c r="I715" s="65">
        <v>1425.1007520000001</v>
      </c>
      <c r="J715" s="65">
        <v>0</v>
      </c>
      <c r="K715" s="65">
        <v>1129.9018980000001</v>
      </c>
      <c r="L715" s="66">
        <v>0.15</v>
      </c>
      <c r="M715" s="65">
        <v>2938.2530470000002</v>
      </c>
      <c r="N715" s="66">
        <v>0.996</v>
      </c>
      <c r="P715" t="s">
        <v>21</v>
      </c>
    </row>
    <row r="716" spans="2:16" x14ac:dyDescent="0.3">
      <c r="D716" s="64" t="s">
        <v>22</v>
      </c>
      <c r="E716" s="2" t="s">
        <v>23</v>
      </c>
      <c r="F716" s="2" t="s">
        <v>24</v>
      </c>
      <c r="G716" s="1">
        <v>4.7600000000000003E-3</v>
      </c>
      <c r="H716" s="65">
        <v>160105.20000000001</v>
      </c>
      <c r="I716" s="65">
        <v>762.10075200000006</v>
      </c>
      <c r="N716" s="66">
        <v>1</v>
      </c>
      <c r="P716" t="s">
        <v>21</v>
      </c>
    </row>
    <row r="717" spans="2:16" x14ac:dyDescent="0.3">
      <c r="D717" s="64" t="s">
        <v>6414</v>
      </c>
      <c r="E717" s="2" t="s">
        <v>40</v>
      </c>
      <c r="F717" s="2" t="s">
        <v>24</v>
      </c>
      <c r="G717" s="1">
        <v>2.3800000000000002E-3</v>
      </c>
      <c r="H717" s="65">
        <v>250000</v>
      </c>
      <c r="I717" s="65">
        <v>595</v>
      </c>
      <c r="N717" s="66">
        <v>1</v>
      </c>
      <c r="P717" t="s">
        <v>21</v>
      </c>
    </row>
    <row r="718" spans="2:16" x14ac:dyDescent="0.3">
      <c r="D718" s="64" t="s">
        <v>51</v>
      </c>
      <c r="E718" s="2" t="s">
        <v>52</v>
      </c>
      <c r="F718" s="2" t="s">
        <v>24</v>
      </c>
      <c r="G718" s="1">
        <v>2.4000000000000001E-4</v>
      </c>
      <c r="H718" s="65">
        <v>200000</v>
      </c>
      <c r="I718" s="65">
        <v>48</v>
      </c>
      <c r="N718" s="66">
        <v>1</v>
      </c>
      <c r="P718" t="s">
        <v>21</v>
      </c>
    </row>
    <row r="719" spans="2:16" x14ac:dyDescent="0.3">
      <c r="D719" s="64" t="s">
        <v>53</v>
      </c>
      <c r="E719" s="2" t="s">
        <v>54</v>
      </c>
      <c r="F719" s="2" t="s">
        <v>24</v>
      </c>
      <c r="G719" s="1">
        <v>8.0000000000000007E-5</v>
      </c>
      <c r="H719" s="65">
        <v>250000</v>
      </c>
      <c r="I719" s="65">
        <v>20</v>
      </c>
      <c r="N719" s="66">
        <v>1</v>
      </c>
      <c r="P719" t="s">
        <v>21</v>
      </c>
    </row>
    <row r="720" spans="2:16" x14ac:dyDescent="0.3">
      <c r="D720" s="64" t="s">
        <v>6433</v>
      </c>
      <c r="F720" s="2" t="s">
        <v>106</v>
      </c>
      <c r="G720" s="1">
        <v>1.1000000000000001</v>
      </c>
      <c r="P720" t="s">
        <v>21</v>
      </c>
    </row>
    <row r="721" spans="2:16" x14ac:dyDescent="0.3">
      <c r="D721" s="64" t="s">
        <v>6416</v>
      </c>
      <c r="E721" s="2" t="s">
        <v>6417</v>
      </c>
      <c r="F721" s="2" t="s">
        <v>6231</v>
      </c>
      <c r="G721" s="1">
        <v>2.3809999999999999E-3</v>
      </c>
      <c r="H721" s="65">
        <v>474549.30619999999</v>
      </c>
      <c r="K721" s="65">
        <v>1129.9018980000001</v>
      </c>
      <c r="N721" s="66">
        <v>0.98</v>
      </c>
      <c r="P721" t="s">
        <v>21</v>
      </c>
    </row>
    <row r="722" spans="2:16" x14ac:dyDescent="0.3">
      <c r="D722" s="64" t="s">
        <v>6434</v>
      </c>
      <c r="F722" s="2" t="s">
        <v>6231</v>
      </c>
      <c r="G722" s="1">
        <v>1.4300000000000001E-4</v>
      </c>
      <c r="P722" t="s">
        <v>21</v>
      </c>
    </row>
    <row r="723" spans="2:16" x14ac:dyDescent="0.3">
      <c r="D723" s="64" t="s">
        <v>6435</v>
      </c>
      <c r="F723" s="2" t="s">
        <v>6231</v>
      </c>
      <c r="G723" s="1">
        <v>2.3809999999999999E-3</v>
      </c>
      <c r="P723" t="s">
        <v>21</v>
      </c>
    </row>
    <row r="724" spans="2:16" x14ac:dyDescent="0.3">
      <c r="B724" s="5" t="s">
        <v>6436</v>
      </c>
      <c r="D724" s="64" t="s">
        <v>6437</v>
      </c>
      <c r="F724" s="2" t="s">
        <v>106</v>
      </c>
      <c r="I724" s="65">
        <v>2384.9357839999998</v>
      </c>
      <c r="J724" s="65">
        <v>4179000</v>
      </c>
      <c r="K724" s="65">
        <v>0</v>
      </c>
      <c r="L724" s="66">
        <v>0.15</v>
      </c>
      <c r="M724" s="65">
        <v>4808592.676</v>
      </c>
      <c r="N724" s="66">
        <v>0.99333333329999995</v>
      </c>
      <c r="P724" t="s">
        <v>21</v>
      </c>
    </row>
    <row r="725" spans="2:16" x14ac:dyDescent="0.3">
      <c r="D725" s="64" t="s">
        <v>22</v>
      </c>
      <c r="E725" s="2" t="s">
        <v>23</v>
      </c>
      <c r="F725" s="2" t="s">
        <v>24</v>
      </c>
      <c r="G725" s="1">
        <v>8.4200000000000004E-3</v>
      </c>
      <c r="H725" s="65">
        <v>160105.20000000001</v>
      </c>
      <c r="I725" s="65">
        <v>1348.0857840000001</v>
      </c>
      <c r="N725" s="66">
        <v>1</v>
      </c>
      <c r="P725" t="s">
        <v>21</v>
      </c>
    </row>
    <row r="726" spans="2:16" x14ac:dyDescent="0.3">
      <c r="D726" s="64" t="s">
        <v>6414</v>
      </c>
      <c r="E726" s="2" t="s">
        <v>40</v>
      </c>
      <c r="F726" s="2" t="s">
        <v>24</v>
      </c>
      <c r="G726" s="1">
        <v>2.1099999999999999E-3</v>
      </c>
      <c r="H726" s="65">
        <v>250000</v>
      </c>
      <c r="I726" s="65">
        <v>527.5</v>
      </c>
      <c r="N726" s="66">
        <v>1</v>
      </c>
      <c r="P726" t="s">
        <v>21</v>
      </c>
    </row>
    <row r="727" spans="2:16" x14ac:dyDescent="0.3">
      <c r="D727" s="64" t="s">
        <v>6118</v>
      </c>
      <c r="E727" s="2" t="s">
        <v>29</v>
      </c>
      <c r="F727" s="2" t="s">
        <v>24</v>
      </c>
      <c r="G727" s="1">
        <v>2.1099999999999999E-3</v>
      </c>
      <c r="H727" s="65">
        <v>185000</v>
      </c>
      <c r="I727" s="65">
        <v>390.35</v>
      </c>
      <c r="N727" s="66">
        <v>1</v>
      </c>
      <c r="P727" t="s">
        <v>21</v>
      </c>
    </row>
    <row r="728" spans="2:16" x14ac:dyDescent="0.3">
      <c r="D728" s="64" t="s">
        <v>51</v>
      </c>
      <c r="E728" s="2" t="s">
        <v>52</v>
      </c>
      <c r="F728" s="2" t="s">
        <v>24</v>
      </c>
      <c r="G728" s="1">
        <v>4.2000000000000002E-4</v>
      </c>
      <c r="H728" s="65">
        <v>200000</v>
      </c>
      <c r="I728" s="65">
        <v>84</v>
      </c>
      <c r="N728" s="66">
        <v>1</v>
      </c>
      <c r="P728" t="s">
        <v>21</v>
      </c>
    </row>
    <row r="729" spans="2:16" x14ac:dyDescent="0.3">
      <c r="D729" s="64" t="s">
        <v>53</v>
      </c>
      <c r="E729" s="2" t="s">
        <v>54</v>
      </c>
      <c r="F729" s="2" t="s">
        <v>24</v>
      </c>
      <c r="G729" s="1">
        <v>1.3999999999999999E-4</v>
      </c>
      <c r="H729" s="65">
        <v>250000</v>
      </c>
      <c r="I729" s="65">
        <v>35</v>
      </c>
      <c r="N729" s="66">
        <v>1</v>
      </c>
      <c r="P729" t="s">
        <v>21</v>
      </c>
    </row>
    <row r="730" spans="2:16" x14ac:dyDescent="0.3">
      <c r="D730" s="64" t="s">
        <v>6438</v>
      </c>
      <c r="F730" s="2" t="s">
        <v>106</v>
      </c>
      <c r="G730" s="1">
        <v>1.3</v>
      </c>
      <c r="P730" t="s">
        <v>21</v>
      </c>
    </row>
    <row r="731" spans="2:16" x14ac:dyDescent="0.3">
      <c r="D731" s="64" t="s">
        <v>6439</v>
      </c>
      <c r="F731" s="2" t="s">
        <v>225</v>
      </c>
      <c r="G731" s="1">
        <v>3.3099999999999997E-2</v>
      </c>
      <c r="P731" t="s">
        <v>21</v>
      </c>
    </row>
    <row r="732" spans="2:16" x14ac:dyDescent="0.3">
      <c r="D732" s="64" t="s">
        <v>6440</v>
      </c>
      <c r="E732" s="2" t="s">
        <v>3593</v>
      </c>
      <c r="F732" s="2" t="s">
        <v>585</v>
      </c>
      <c r="G732" s="1">
        <v>21</v>
      </c>
      <c r="H732" s="65">
        <v>199000</v>
      </c>
      <c r="J732" s="65">
        <v>4179000</v>
      </c>
      <c r="N732" s="66">
        <v>0.96</v>
      </c>
      <c r="P732" t="s">
        <v>21</v>
      </c>
    </row>
    <row r="733" spans="2:16" x14ac:dyDescent="0.3">
      <c r="D733" s="64" t="s">
        <v>6420</v>
      </c>
      <c r="F733" s="2" t="s">
        <v>6231</v>
      </c>
      <c r="G733" s="1">
        <v>1.4999999999999999E-4</v>
      </c>
      <c r="P733" t="s">
        <v>21</v>
      </c>
    </row>
    <row r="734" spans="2:16" x14ac:dyDescent="0.3">
      <c r="B734" s="5">
        <v>1.6</v>
      </c>
      <c r="C734" s="5" t="s">
        <v>4883</v>
      </c>
      <c r="P734" t="s">
        <v>21</v>
      </c>
    </row>
    <row r="735" spans="2:16" x14ac:dyDescent="0.3">
      <c r="B735" s="5" t="s">
        <v>4884</v>
      </c>
      <c r="D735" s="64" t="s">
        <v>4885</v>
      </c>
      <c r="F735" s="2" t="s">
        <v>205</v>
      </c>
      <c r="I735" s="65">
        <v>207126.24</v>
      </c>
      <c r="J735" s="65">
        <v>0</v>
      </c>
      <c r="K735" s="65">
        <v>1753</v>
      </c>
      <c r="L735" s="66">
        <v>0.15</v>
      </c>
      <c r="M735" s="65">
        <v>240211.12599999999</v>
      </c>
      <c r="N735" s="66">
        <v>0.96399999999999997</v>
      </c>
      <c r="P735" t="s">
        <v>21</v>
      </c>
    </row>
    <row r="736" spans="2:16" x14ac:dyDescent="0.3">
      <c r="D736" s="64" t="s">
        <v>22</v>
      </c>
      <c r="E736" s="2" t="s">
        <v>23</v>
      </c>
      <c r="F736" s="2" t="s">
        <v>24</v>
      </c>
      <c r="G736" s="1">
        <v>1.2</v>
      </c>
      <c r="H736" s="65">
        <v>160105.20000000001</v>
      </c>
      <c r="I736" s="65">
        <v>192126.24</v>
      </c>
      <c r="N736" s="66">
        <v>1</v>
      </c>
      <c r="P736" t="s">
        <v>21</v>
      </c>
    </row>
    <row r="737" spans="2:16" x14ac:dyDescent="0.3">
      <c r="D737" s="64" t="s">
        <v>53</v>
      </c>
      <c r="E737" s="2" t="s">
        <v>54</v>
      </c>
      <c r="F737" s="2" t="s">
        <v>24</v>
      </c>
      <c r="G737" s="1">
        <v>0.06</v>
      </c>
      <c r="H737" s="65">
        <v>250000</v>
      </c>
      <c r="I737" s="65">
        <v>15000</v>
      </c>
      <c r="N737" s="66">
        <v>1</v>
      </c>
      <c r="P737" t="s">
        <v>21</v>
      </c>
    </row>
    <row r="738" spans="2:16" x14ac:dyDescent="0.3">
      <c r="D738" s="64" t="s">
        <v>6441</v>
      </c>
      <c r="E738" s="2" t="s">
        <v>4563</v>
      </c>
      <c r="F738" s="2" t="s">
        <v>585</v>
      </c>
      <c r="G738" s="1">
        <v>6.0000000000000001E-3</v>
      </c>
      <c r="H738" s="65">
        <v>37000</v>
      </c>
      <c r="K738" s="65">
        <v>222</v>
      </c>
      <c r="N738" s="66">
        <v>0.96</v>
      </c>
      <c r="P738" t="s">
        <v>21</v>
      </c>
    </row>
    <row r="739" spans="2:16" x14ac:dyDescent="0.3">
      <c r="D739" s="64" t="s">
        <v>6442</v>
      </c>
      <c r="E739" s="2" t="s">
        <v>4556</v>
      </c>
      <c r="F739" s="2" t="s">
        <v>585</v>
      </c>
      <c r="G739" s="1">
        <v>8.9999999999999993E-3</v>
      </c>
      <c r="H739" s="65">
        <v>59000</v>
      </c>
      <c r="K739" s="65">
        <v>531</v>
      </c>
      <c r="N739" s="66">
        <v>0.96</v>
      </c>
      <c r="P739" t="s">
        <v>21</v>
      </c>
    </row>
    <row r="740" spans="2:16" x14ac:dyDescent="0.3">
      <c r="D740" s="64" t="s">
        <v>6443</v>
      </c>
      <c r="E740" s="2" t="s">
        <v>4558</v>
      </c>
      <c r="F740" s="2" t="s">
        <v>585</v>
      </c>
      <c r="G740" s="1">
        <v>0.02</v>
      </c>
      <c r="H740" s="65">
        <v>50000</v>
      </c>
      <c r="K740" s="65">
        <v>1000</v>
      </c>
      <c r="N740" s="66">
        <v>0.9</v>
      </c>
      <c r="P740" t="s">
        <v>21</v>
      </c>
    </row>
    <row r="741" spans="2:16" ht="28.8" x14ac:dyDescent="0.3">
      <c r="D741" s="64" t="s">
        <v>6444</v>
      </c>
      <c r="P741" t="s">
        <v>21</v>
      </c>
    </row>
    <row r="742" spans="2:16" ht="28.8" x14ac:dyDescent="0.3">
      <c r="D742" s="64" t="s">
        <v>6445</v>
      </c>
      <c r="P742" t="s">
        <v>21</v>
      </c>
    </row>
    <row r="743" spans="2:16" ht="28.8" x14ac:dyDescent="0.3">
      <c r="B743" s="5" t="s">
        <v>4886</v>
      </c>
      <c r="D743" s="64" t="s">
        <v>4887</v>
      </c>
      <c r="F743" s="2" t="s">
        <v>205</v>
      </c>
      <c r="I743" s="65">
        <v>34521.040000000001</v>
      </c>
      <c r="J743" s="65">
        <v>0</v>
      </c>
      <c r="K743" s="65">
        <v>20115.129270000001</v>
      </c>
      <c r="L743" s="66">
        <v>0.15</v>
      </c>
      <c r="M743" s="65">
        <v>62831.594660000002</v>
      </c>
      <c r="N743" s="66">
        <v>0.99333333329999995</v>
      </c>
      <c r="P743" t="s">
        <v>21</v>
      </c>
    </row>
    <row r="744" spans="2:16" x14ac:dyDescent="0.3">
      <c r="D744" s="64" t="s">
        <v>22</v>
      </c>
      <c r="E744" s="2" t="s">
        <v>23</v>
      </c>
      <c r="F744" s="2" t="s">
        <v>24</v>
      </c>
      <c r="G744" s="1">
        <v>0.2</v>
      </c>
      <c r="H744" s="65">
        <v>160105.20000000001</v>
      </c>
      <c r="I744" s="65">
        <v>32021.040000000001</v>
      </c>
      <c r="N744" s="66">
        <v>1</v>
      </c>
      <c r="P744" t="s">
        <v>21</v>
      </c>
    </row>
    <row r="745" spans="2:16" x14ac:dyDescent="0.3">
      <c r="D745" s="64" t="s">
        <v>53</v>
      </c>
      <c r="E745" s="2" t="s">
        <v>54</v>
      </c>
      <c r="F745" s="2" t="s">
        <v>24</v>
      </c>
      <c r="G745" s="1">
        <v>0.01</v>
      </c>
      <c r="H745" s="65">
        <v>250000</v>
      </c>
      <c r="I745" s="65">
        <v>2500</v>
      </c>
      <c r="N745" s="66">
        <v>1</v>
      </c>
      <c r="P745" t="s">
        <v>21</v>
      </c>
    </row>
    <row r="746" spans="2:16" x14ac:dyDescent="0.3">
      <c r="D746" s="64" t="s">
        <v>6446</v>
      </c>
      <c r="E746" s="2" t="s">
        <v>6318</v>
      </c>
      <c r="F746" s="2" t="s">
        <v>6231</v>
      </c>
      <c r="G746" s="1">
        <v>0.05</v>
      </c>
      <c r="H746" s="65">
        <v>402302.58529999998</v>
      </c>
      <c r="K746" s="65">
        <v>20115.129270000001</v>
      </c>
      <c r="N746" s="66">
        <v>0.98</v>
      </c>
      <c r="P746" t="s">
        <v>21</v>
      </c>
    </row>
    <row r="747" spans="2:16" x14ac:dyDescent="0.3">
      <c r="B747" s="5" t="s">
        <v>6447</v>
      </c>
      <c r="D747" s="64" t="s">
        <v>6448</v>
      </c>
      <c r="F747" s="2" t="s">
        <v>205</v>
      </c>
      <c r="I747" s="65">
        <v>199113.09</v>
      </c>
      <c r="J747" s="65">
        <v>0</v>
      </c>
      <c r="K747" s="65">
        <v>8510</v>
      </c>
      <c r="L747" s="66">
        <v>0.15</v>
      </c>
      <c r="M747" s="65">
        <v>238766.55350000001</v>
      </c>
      <c r="N747" s="66">
        <v>0.96666666670000001</v>
      </c>
      <c r="P747" t="s">
        <v>21</v>
      </c>
    </row>
    <row r="748" spans="2:16" x14ac:dyDescent="0.3">
      <c r="D748" s="64" t="s">
        <v>22</v>
      </c>
      <c r="E748" s="2" t="s">
        <v>23</v>
      </c>
      <c r="F748" s="2" t="s">
        <v>24</v>
      </c>
      <c r="G748" s="1">
        <v>1.075</v>
      </c>
      <c r="H748" s="65">
        <v>160105.20000000001</v>
      </c>
      <c r="I748" s="65">
        <v>172113.09</v>
      </c>
      <c r="N748" s="66">
        <v>1</v>
      </c>
      <c r="P748" t="s">
        <v>21</v>
      </c>
    </row>
    <row r="749" spans="2:16" x14ac:dyDescent="0.3">
      <c r="D749" s="64" t="s">
        <v>53</v>
      </c>
      <c r="E749" s="2" t="s">
        <v>54</v>
      </c>
      <c r="F749" s="2" t="s">
        <v>24</v>
      </c>
      <c r="G749" s="1">
        <v>0.108</v>
      </c>
      <c r="H749" s="65">
        <v>250000</v>
      </c>
      <c r="I749" s="65">
        <v>27000</v>
      </c>
      <c r="N749" s="66">
        <v>1</v>
      </c>
      <c r="P749" t="s">
        <v>21</v>
      </c>
    </row>
    <row r="750" spans="2:16" x14ac:dyDescent="0.3">
      <c r="D750" s="64" t="s">
        <v>6449</v>
      </c>
      <c r="F750" s="2" t="s">
        <v>6124</v>
      </c>
      <c r="G750" s="1">
        <v>1.2</v>
      </c>
      <c r="P750" t="s">
        <v>21</v>
      </c>
    </row>
    <row r="751" spans="2:16" x14ac:dyDescent="0.3">
      <c r="D751" s="64" t="s">
        <v>6441</v>
      </c>
      <c r="E751" s="2" t="s">
        <v>4563</v>
      </c>
      <c r="F751" s="2" t="s">
        <v>585</v>
      </c>
      <c r="G751" s="1">
        <v>0.02</v>
      </c>
      <c r="H751" s="65">
        <v>37000</v>
      </c>
      <c r="K751" s="65">
        <v>740</v>
      </c>
      <c r="N751" s="66">
        <v>0.96</v>
      </c>
      <c r="P751" t="s">
        <v>21</v>
      </c>
    </row>
    <row r="752" spans="2:16" x14ac:dyDescent="0.3">
      <c r="D752" s="64" t="s">
        <v>6450</v>
      </c>
      <c r="E752" s="2" t="s">
        <v>4546</v>
      </c>
      <c r="F752" s="2" t="s">
        <v>585</v>
      </c>
      <c r="G752" s="1">
        <v>0.1</v>
      </c>
      <c r="H752" s="65">
        <v>35000</v>
      </c>
      <c r="K752" s="65">
        <v>3500</v>
      </c>
      <c r="N752" s="66">
        <v>0.98</v>
      </c>
      <c r="P752" t="s">
        <v>21</v>
      </c>
    </row>
    <row r="753" spans="2:16" x14ac:dyDescent="0.3">
      <c r="D753" s="64" t="s">
        <v>6442</v>
      </c>
      <c r="E753" s="2" t="s">
        <v>4556</v>
      </c>
      <c r="F753" s="2" t="s">
        <v>585</v>
      </c>
      <c r="G753" s="1">
        <v>0.03</v>
      </c>
      <c r="H753" s="65">
        <v>59000</v>
      </c>
      <c r="K753" s="65">
        <v>1770</v>
      </c>
      <c r="N753" s="66">
        <v>0.96</v>
      </c>
      <c r="P753" t="s">
        <v>21</v>
      </c>
    </row>
    <row r="754" spans="2:16" x14ac:dyDescent="0.3">
      <c r="D754" s="64" t="s">
        <v>6443</v>
      </c>
      <c r="E754" s="2" t="s">
        <v>4558</v>
      </c>
      <c r="F754" s="2" t="s">
        <v>585</v>
      </c>
      <c r="G754" s="1">
        <v>0.05</v>
      </c>
      <c r="H754" s="65">
        <v>50000</v>
      </c>
      <c r="K754" s="65">
        <v>2500</v>
      </c>
      <c r="N754" s="66">
        <v>0.9</v>
      </c>
      <c r="P754" t="s">
        <v>21</v>
      </c>
    </row>
    <row r="755" spans="2:16" x14ac:dyDescent="0.3">
      <c r="D755" s="64" t="s">
        <v>6451</v>
      </c>
      <c r="P755" t="s">
        <v>21</v>
      </c>
    </row>
    <row r="756" spans="2:16" x14ac:dyDescent="0.3">
      <c r="B756" s="5" t="s">
        <v>6452</v>
      </c>
      <c r="D756" s="64" t="s">
        <v>6453</v>
      </c>
      <c r="F756" s="2" t="s">
        <v>205</v>
      </c>
      <c r="I756" s="65">
        <v>621378.72</v>
      </c>
      <c r="J756" s="65">
        <v>0</v>
      </c>
      <c r="K756" s="65">
        <v>8510</v>
      </c>
      <c r="L756" s="66">
        <v>0.15</v>
      </c>
      <c r="M756" s="65">
        <v>724372.02800000005</v>
      </c>
      <c r="N756" s="66">
        <v>0.96666666670000001</v>
      </c>
      <c r="P756" t="s">
        <v>21</v>
      </c>
    </row>
    <row r="757" spans="2:16" x14ac:dyDescent="0.3">
      <c r="D757" s="64" t="s">
        <v>22</v>
      </c>
      <c r="E757" s="2" t="s">
        <v>23</v>
      </c>
      <c r="F757" s="2" t="s">
        <v>24</v>
      </c>
      <c r="G757" s="1">
        <v>3.6</v>
      </c>
      <c r="H757" s="65">
        <v>160105.20000000001</v>
      </c>
      <c r="I757" s="65">
        <v>576378.72</v>
      </c>
      <c r="N757" s="66">
        <v>1</v>
      </c>
      <c r="P757" t="s">
        <v>21</v>
      </c>
    </row>
    <row r="758" spans="2:16" x14ac:dyDescent="0.3">
      <c r="D758" s="64" t="s">
        <v>53</v>
      </c>
      <c r="E758" s="2" t="s">
        <v>54</v>
      </c>
      <c r="F758" s="2" t="s">
        <v>24</v>
      </c>
      <c r="G758" s="1">
        <v>0.18</v>
      </c>
      <c r="H758" s="65">
        <v>250000</v>
      </c>
      <c r="I758" s="65">
        <v>45000</v>
      </c>
      <c r="N758" s="66">
        <v>1</v>
      </c>
      <c r="P758" t="s">
        <v>21</v>
      </c>
    </row>
    <row r="759" spans="2:16" x14ac:dyDescent="0.3">
      <c r="D759" s="64" t="s">
        <v>6449</v>
      </c>
      <c r="F759" s="2" t="s">
        <v>6124</v>
      </c>
      <c r="G759" s="1">
        <v>1.2</v>
      </c>
      <c r="P759" t="s">
        <v>21</v>
      </c>
    </row>
    <row r="760" spans="2:16" x14ac:dyDescent="0.3">
      <c r="D760" s="64" t="s">
        <v>6441</v>
      </c>
      <c r="E760" s="2" t="s">
        <v>4563</v>
      </c>
      <c r="F760" s="2" t="s">
        <v>585</v>
      </c>
      <c r="G760" s="1">
        <v>0.02</v>
      </c>
      <c r="H760" s="65">
        <v>37000</v>
      </c>
      <c r="K760" s="65">
        <v>740</v>
      </c>
      <c r="N760" s="66">
        <v>0.96</v>
      </c>
      <c r="P760" t="s">
        <v>21</v>
      </c>
    </row>
    <row r="761" spans="2:16" x14ac:dyDescent="0.3">
      <c r="D761" s="64" t="s">
        <v>6450</v>
      </c>
      <c r="E761" s="2" t="s">
        <v>4546</v>
      </c>
      <c r="F761" s="2" t="s">
        <v>585</v>
      </c>
      <c r="G761" s="1">
        <v>0.1</v>
      </c>
      <c r="H761" s="65">
        <v>35000</v>
      </c>
      <c r="K761" s="65">
        <v>3500</v>
      </c>
      <c r="N761" s="66">
        <v>0.98</v>
      </c>
      <c r="P761" t="s">
        <v>21</v>
      </c>
    </row>
    <row r="762" spans="2:16" x14ac:dyDescent="0.3">
      <c r="D762" s="64" t="s">
        <v>6442</v>
      </c>
      <c r="E762" s="2" t="s">
        <v>4556</v>
      </c>
      <c r="F762" s="2" t="s">
        <v>585</v>
      </c>
      <c r="G762" s="1">
        <v>0.03</v>
      </c>
      <c r="H762" s="65">
        <v>59000</v>
      </c>
      <c r="K762" s="65">
        <v>1770</v>
      </c>
      <c r="N762" s="66">
        <v>0.96</v>
      </c>
      <c r="P762" t="s">
        <v>21</v>
      </c>
    </row>
    <row r="763" spans="2:16" x14ac:dyDescent="0.3">
      <c r="D763" s="64" t="s">
        <v>6443</v>
      </c>
      <c r="E763" s="2" t="s">
        <v>4558</v>
      </c>
      <c r="F763" s="2" t="s">
        <v>585</v>
      </c>
      <c r="G763" s="1">
        <v>0.05</v>
      </c>
      <c r="H763" s="65">
        <v>50000</v>
      </c>
      <c r="K763" s="65">
        <v>2500</v>
      </c>
      <c r="N763" s="66">
        <v>0.9</v>
      </c>
      <c r="P763" t="s">
        <v>21</v>
      </c>
    </row>
    <row r="764" spans="2:16" x14ac:dyDescent="0.3">
      <c r="D764" s="64" t="s">
        <v>6454</v>
      </c>
      <c r="P764" t="s">
        <v>21</v>
      </c>
    </row>
    <row r="765" spans="2:16" x14ac:dyDescent="0.3">
      <c r="B765" s="5" t="s">
        <v>4888</v>
      </c>
      <c r="D765" s="64" t="s">
        <v>4889</v>
      </c>
      <c r="F765" s="2" t="s">
        <v>205</v>
      </c>
      <c r="I765" s="65">
        <v>37021.040000000001</v>
      </c>
      <c r="J765" s="65">
        <v>0</v>
      </c>
      <c r="K765" s="65">
        <v>20115.129270000001</v>
      </c>
      <c r="L765" s="66">
        <v>0.15</v>
      </c>
      <c r="M765" s="65">
        <v>65706.594660000002</v>
      </c>
      <c r="N765" s="66">
        <v>0.99333333329999995</v>
      </c>
      <c r="P765" t="s">
        <v>21</v>
      </c>
    </row>
    <row r="766" spans="2:16" x14ac:dyDescent="0.3">
      <c r="D766" s="64" t="s">
        <v>22</v>
      </c>
      <c r="E766" s="2" t="s">
        <v>23</v>
      </c>
      <c r="F766" s="2" t="s">
        <v>24</v>
      </c>
      <c r="G766" s="1">
        <v>0.2</v>
      </c>
      <c r="H766" s="65">
        <v>160105.20000000001</v>
      </c>
      <c r="I766" s="65">
        <v>32021.040000000001</v>
      </c>
      <c r="N766" s="66">
        <v>1</v>
      </c>
      <c r="P766" t="s">
        <v>21</v>
      </c>
    </row>
    <row r="767" spans="2:16" x14ac:dyDescent="0.3">
      <c r="D767" s="64" t="s">
        <v>53</v>
      </c>
      <c r="E767" s="2" t="s">
        <v>54</v>
      </c>
      <c r="F767" s="2" t="s">
        <v>24</v>
      </c>
      <c r="G767" s="1">
        <v>0.02</v>
      </c>
      <c r="H767" s="65">
        <v>250000</v>
      </c>
      <c r="I767" s="65">
        <v>5000</v>
      </c>
      <c r="N767" s="66">
        <v>1</v>
      </c>
      <c r="P767" t="s">
        <v>21</v>
      </c>
    </row>
    <row r="768" spans="2:16" x14ac:dyDescent="0.3">
      <c r="D768" s="64" t="s">
        <v>6446</v>
      </c>
      <c r="E768" s="2" t="s">
        <v>6318</v>
      </c>
      <c r="F768" s="2" t="s">
        <v>6231</v>
      </c>
      <c r="G768" s="1">
        <v>0.05</v>
      </c>
      <c r="H768" s="65">
        <v>402302.58529999998</v>
      </c>
      <c r="K768" s="65">
        <v>20115.129270000001</v>
      </c>
      <c r="N768" s="66">
        <v>0.98</v>
      </c>
      <c r="P768" t="s">
        <v>21</v>
      </c>
    </row>
    <row r="769" spans="2:16" x14ac:dyDescent="0.3">
      <c r="D769" s="64" t="s">
        <v>6455</v>
      </c>
      <c r="P769" t="s">
        <v>21</v>
      </c>
    </row>
    <row r="770" spans="2:16" ht="28.8" x14ac:dyDescent="0.3">
      <c r="B770" s="5" t="s">
        <v>4890</v>
      </c>
      <c r="D770" s="64" t="s">
        <v>4891</v>
      </c>
      <c r="F770" s="2" t="s">
        <v>205</v>
      </c>
      <c r="I770" s="65">
        <v>69042.080000000002</v>
      </c>
      <c r="J770" s="65">
        <v>0</v>
      </c>
      <c r="K770" s="65">
        <v>20115.129270000001</v>
      </c>
      <c r="L770" s="66">
        <v>0.15</v>
      </c>
      <c r="M770" s="65">
        <v>102530.7907</v>
      </c>
      <c r="N770" s="66">
        <v>0.99333333329999995</v>
      </c>
      <c r="P770" t="s">
        <v>21</v>
      </c>
    </row>
    <row r="771" spans="2:16" x14ac:dyDescent="0.3">
      <c r="D771" s="64" t="s">
        <v>22</v>
      </c>
      <c r="E771" s="2" t="s">
        <v>23</v>
      </c>
      <c r="F771" s="2" t="s">
        <v>24</v>
      </c>
      <c r="G771" s="1">
        <v>0.4</v>
      </c>
      <c r="H771" s="65">
        <v>160105.20000000001</v>
      </c>
      <c r="I771" s="65">
        <v>64042.080000000002</v>
      </c>
      <c r="N771" s="66">
        <v>1</v>
      </c>
      <c r="P771" t="s">
        <v>21</v>
      </c>
    </row>
    <row r="772" spans="2:16" x14ac:dyDescent="0.3">
      <c r="D772" s="64" t="s">
        <v>53</v>
      </c>
      <c r="E772" s="2" t="s">
        <v>54</v>
      </c>
      <c r="F772" s="2" t="s">
        <v>24</v>
      </c>
      <c r="G772" s="1">
        <v>0.02</v>
      </c>
      <c r="H772" s="65">
        <v>250000</v>
      </c>
      <c r="I772" s="65">
        <v>5000</v>
      </c>
      <c r="N772" s="66">
        <v>1</v>
      </c>
      <c r="P772" t="s">
        <v>21</v>
      </c>
    </row>
    <row r="773" spans="2:16" x14ac:dyDescent="0.3">
      <c r="D773" s="64" t="s">
        <v>6446</v>
      </c>
      <c r="E773" s="2" t="s">
        <v>6318</v>
      </c>
      <c r="F773" s="2" t="s">
        <v>6231</v>
      </c>
      <c r="G773" s="1">
        <v>0.05</v>
      </c>
      <c r="H773" s="65">
        <v>402302.58529999998</v>
      </c>
      <c r="K773" s="65">
        <v>20115.129270000001</v>
      </c>
      <c r="N773" s="66">
        <v>0.98</v>
      </c>
      <c r="P773" t="s">
        <v>21</v>
      </c>
    </row>
    <row r="774" spans="2:16" x14ac:dyDescent="0.3">
      <c r="D774" s="64" t="s">
        <v>6456</v>
      </c>
      <c r="P774" t="s">
        <v>21</v>
      </c>
    </row>
    <row r="775" spans="2:16" x14ac:dyDescent="0.3">
      <c r="B775" s="5" t="s">
        <v>4892</v>
      </c>
      <c r="D775" s="64" t="s">
        <v>4893</v>
      </c>
      <c r="F775" s="2" t="s">
        <v>205</v>
      </c>
      <c r="I775" s="65">
        <v>55531.56</v>
      </c>
      <c r="J775" s="65">
        <v>0</v>
      </c>
      <c r="K775" s="65">
        <v>601</v>
      </c>
      <c r="L775" s="66">
        <v>0.15</v>
      </c>
      <c r="M775" s="65">
        <v>64552.444000000003</v>
      </c>
      <c r="N775" s="66">
        <v>0.96399999999999997</v>
      </c>
      <c r="P775" t="s">
        <v>21</v>
      </c>
    </row>
    <row r="776" spans="2:16" x14ac:dyDescent="0.3">
      <c r="D776" s="64" t="s">
        <v>22</v>
      </c>
      <c r="E776" s="2" t="s">
        <v>23</v>
      </c>
      <c r="F776" s="2" t="s">
        <v>24</v>
      </c>
      <c r="G776" s="1">
        <v>0.3</v>
      </c>
      <c r="H776" s="65">
        <v>160105.20000000001</v>
      </c>
      <c r="I776" s="65">
        <v>48031.56</v>
      </c>
      <c r="N776" s="66">
        <v>1</v>
      </c>
      <c r="P776" t="s">
        <v>21</v>
      </c>
    </row>
    <row r="777" spans="2:16" x14ac:dyDescent="0.3">
      <c r="D777" s="64" t="s">
        <v>53</v>
      </c>
      <c r="E777" s="2" t="s">
        <v>54</v>
      </c>
      <c r="F777" s="2" t="s">
        <v>24</v>
      </c>
      <c r="G777" s="1">
        <v>0.03</v>
      </c>
      <c r="H777" s="65">
        <v>250000</v>
      </c>
      <c r="I777" s="65">
        <v>7500</v>
      </c>
      <c r="N777" s="66">
        <v>1</v>
      </c>
      <c r="P777" t="s">
        <v>21</v>
      </c>
    </row>
    <row r="778" spans="2:16" x14ac:dyDescent="0.3">
      <c r="D778" s="64" t="s">
        <v>6441</v>
      </c>
      <c r="E778" s="2" t="s">
        <v>4563</v>
      </c>
      <c r="F778" s="2" t="s">
        <v>585</v>
      </c>
      <c r="G778" s="1">
        <v>2E-3</v>
      </c>
      <c r="H778" s="65">
        <v>37000</v>
      </c>
      <c r="K778" s="65">
        <v>74</v>
      </c>
      <c r="N778" s="66">
        <v>0.96</v>
      </c>
      <c r="P778" t="s">
        <v>21</v>
      </c>
    </row>
    <row r="779" spans="2:16" x14ac:dyDescent="0.3">
      <c r="D779" s="64" t="s">
        <v>6442</v>
      </c>
      <c r="E779" s="2" t="s">
        <v>4556</v>
      </c>
      <c r="F779" s="2" t="s">
        <v>585</v>
      </c>
      <c r="G779" s="1">
        <v>3.0000000000000001E-3</v>
      </c>
      <c r="H779" s="65">
        <v>59000</v>
      </c>
      <c r="K779" s="65">
        <v>177</v>
      </c>
      <c r="N779" s="66">
        <v>0.96</v>
      </c>
      <c r="P779" t="s">
        <v>21</v>
      </c>
    </row>
    <row r="780" spans="2:16" x14ac:dyDescent="0.3">
      <c r="D780" s="64" t="s">
        <v>6443</v>
      </c>
      <c r="E780" s="2" t="s">
        <v>4558</v>
      </c>
      <c r="F780" s="2" t="s">
        <v>585</v>
      </c>
      <c r="G780" s="1">
        <v>7.0000000000000001E-3</v>
      </c>
      <c r="H780" s="65">
        <v>50000</v>
      </c>
      <c r="K780" s="65">
        <v>350</v>
      </c>
      <c r="N780" s="66">
        <v>0.9</v>
      </c>
      <c r="P780" t="s">
        <v>21</v>
      </c>
    </row>
    <row r="781" spans="2:16" x14ac:dyDescent="0.3">
      <c r="B781" s="5" t="s">
        <v>4894</v>
      </c>
      <c r="D781" s="64" t="s">
        <v>4895</v>
      </c>
      <c r="F781" s="2" t="s">
        <v>205</v>
      </c>
      <c r="I781" s="65">
        <v>27765.78</v>
      </c>
      <c r="J781" s="65">
        <v>0</v>
      </c>
      <c r="K781" s="65">
        <v>6034.5387799999999</v>
      </c>
      <c r="L781" s="66">
        <v>0.15</v>
      </c>
      <c r="M781" s="65">
        <v>38870.366600000001</v>
      </c>
      <c r="N781" s="66">
        <v>0.99333333329999995</v>
      </c>
      <c r="P781" t="s">
        <v>21</v>
      </c>
    </row>
    <row r="782" spans="2:16" x14ac:dyDescent="0.3">
      <c r="D782" s="64" t="s">
        <v>22</v>
      </c>
      <c r="E782" s="2" t="s">
        <v>23</v>
      </c>
      <c r="F782" s="2" t="s">
        <v>24</v>
      </c>
      <c r="G782" s="1">
        <v>0.15</v>
      </c>
      <c r="H782" s="65">
        <v>160105.20000000001</v>
      </c>
      <c r="I782" s="65">
        <v>24015.78</v>
      </c>
      <c r="N782" s="66">
        <v>1</v>
      </c>
      <c r="P782" t="s">
        <v>21</v>
      </c>
    </row>
    <row r="783" spans="2:16" x14ac:dyDescent="0.3">
      <c r="D783" s="64" t="s">
        <v>53</v>
      </c>
      <c r="E783" s="2" t="s">
        <v>54</v>
      </c>
      <c r="F783" s="2" t="s">
        <v>24</v>
      </c>
      <c r="G783" s="1">
        <v>1.4999999999999999E-2</v>
      </c>
      <c r="H783" s="65">
        <v>250000</v>
      </c>
      <c r="I783" s="65">
        <v>3750</v>
      </c>
      <c r="N783" s="66">
        <v>1</v>
      </c>
      <c r="P783" t="s">
        <v>21</v>
      </c>
    </row>
    <row r="784" spans="2:16" x14ac:dyDescent="0.3">
      <c r="D784" s="64" t="s">
        <v>6446</v>
      </c>
      <c r="E784" s="2" t="s">
        <v>6318</v>
      </c>
      <c r="F784" s="2" t="s">
        <v>6231</v>
      </c>
      <c r="G784" s="1">
        <v>1.4999999999999999E-2</v>
      </c>
      <c r="H784" s="65">
        <v>402302.58529999998</v>
      </c>
      <c r="K784" s="65">
        <v>6034.5387799999999</v>
      </c>
      <c r="N784" s="66">
        <v>0.98</v>
      </c>
      <c r="P784" t="s">
        <v>21</v>
      </c>
    </row>
    <row r="785" spans="2:16" ht="28.8" x14ac:dyDescent="0.3">
      <c r="B785" s="5" t="s">
        <v>4896</v>
      </c>
      <c r="D785" s="64" t="s">
        <v>4897</v>
      </c>
      <c r="F785" s="2" t="s">
        <v>205</v>
      </c>
      <c r="I785" s="65">
        <v>18969.362799999999</v>
      </c>
      <c r="J785" s="65">
        <v>0</v>
      </c>
      <c r="K785" s="65">
        <v>0</v>
      </c>
      <c r="L785" s="66">
        <v>0.15</v>
      </c>
      <c r="M785" s="65">
        <v>21814.767220000002</v>
      </c>
      <c r="N785" s="66">
        <v>1</v>
      </c>
      <c r="P785" t="s">
        <v>21</v>
      </c>
    </row>
    <row r="786" spans="2:16" x14ac:dyDescent="0.3">
      <c r="D786" s="64" t="s">
        <v>22</v>
      </c>
      <c r="E786" s="2" t="s">
        <v>23</v>
      </c>
      <c r="F786" s="2" t="s">
        <v>24</v>
      </c>
      <c r="G786" s="1">
        <v>8.8999999999999996E-2</v>
      </c>
      <c r="H786" s="65">
        <v>160105.20000000001</v>
      </c>
      <c r="I786" s="65">
        <v>14249.362800000001</v>
      </c>
      <c r="N786" s="66">
        <v>1</v>
      </c>
      <c r="P786" t="s">
        <v>21</v>
      </c>
    </row>
    <row r="787" spans="2:16" x14ac:dyDescent="0.3">
      <c r="D787" s="64" t="s">
        <v>6117</v>
      </c>
      <c r="E787" s="2" t="s">
        <v>32</v>
      </c>
      <c r="F787" s="2" t="s">
        <v>24</v>
      </c>
      <c r="G787" s="1">
        <v>2.1999999999999999E-2</v>
      </c>
      <c r="H787" s="65">
        <v>185000</v>
      </c>
      <c r="I787" s="65">
        <v>4070</v>
      </c>
      <c r="N787" s="66">
        <v>1</v>
      </c>
      <c r="P787" t="s">
        <v>21</v>
      </c>
    </row>
    <row r="788" spans="2:16" x14ac:dyDescent="0.3">
      <c r="D788" s="64" t="s">
        <v>51</v>
      </c>
      <c r="E788" s="2" t="s">
        <v>52</v>
      </c>
      <c r="F788" s="2" t="s">
        <v>24</v>
      </c>
      <c r="G788" s="1">
        <v>2E-3</v>
      </c>
      <c r="H788" s="65">
        <v>200000</v>
      </c>
      <c r="I788" s="65">
        <v>400</v>
      </c>
      <c r="N788" s="66">
        <v>1</v>
      </c>
      <c r="P788" t="s">
        <v>21</v>
      </c>
    </row>
    <row r="789" spans="2:16" x14ac:dyDescent="0.3">
      <c r="D789" s="64" t="s">
        <v>53</v>
      </c>
      <c r="E789" s="2" t="s">
        <v>54</v>
      </c>
      <c r="F789" s="2" t="s">
        <v>24</v>
      </c>
      <c r="G789" s="1">
        <v>1E-3</v>
      </c>
      <c r="H789" s="65">
        <v>250000</v>
      </c>
      <c r="I789" s="65">
        <v>250</v>
      </c>
      <c r="N789" s="66">
        <v>1</v>
      </c>
      <c r="P789" t="s">
        <v>21</v>
      </c>
    </row>
    <row r="790" spans="2:16" ht="28.8" x14ac:dyDescent="0.3">
      <c r="B790" s="5" t="s">
        <v>6457</v>
      </c>
      <c r="D790" s="64" t="s">
        <v>6458</v>
      </c>
      <c r="F790" s="2" t="s">
        <v>205</v>
      </c>
      <c r="I790" s="65">
        <v>2332460.0389999999</v>
      </c>
      <c r="J790" s="65">
        <v>0</v>
      </c>
      <c r="K790" s="65">
        <v>0</v>
      </c>
      <c r="L790" s="66">
        <v>0.15</v>
      </c>
      <c r="M790" s="65">
        <v>2682329.0449999999</v>
      </c>
      <c r="N790" s="66">
        <v>1</v>
      </c>
      <c r="P790" t="s">
        <v>21</v>
      </c>
    </row>
    <row r="791" spans="2:16" x14ac:dyDescent="0.3">
      <c r="D791" s="64" t="s">
        <v>22</v>
      </c>
      <c r="E791" s="2" t="s">
        <v>23</v>
      </c>
      <c r="F791" s="2" t="s">
        <v>24</v>
      </c>
      <c r="G791" s="1">
        <v>11.920999999999999</v>
      </c>
      <c r="H791" s="65">
        <v>160105.20000000001</v>
      </c>
      <c r="I791" s="65">
        <v>1908614.0889999999</v>
      </c>
      <c r="N791" s="66">
        <v>1</v>
      </c>
      <c r="P791" t="s">
        <v>21</v>
      </c>
    </row>
    <row r="792" spans="2:16" x14ac:dyDescent="0.3">
      <c r="D792" s="64" t="s">
        <v>6117</v>
      </c>
      <c r="E792" s="2" t="s">
        <v>32</v>
      </c>
      <c r="F792" s="2" t="s">
        <v>24</v>
      </c>
      <c r="G792" s="1">
        <v>1.9867699999999999</v>
      </c>
      <c r="H792" s="65">
        <v>185000</v>
      </c>
      <c r="I792" s="65">
        <v>367552.45</v>
      </c>
      <c r="N792" s="66">
        <v>1</v>
      </c>
      <c r="P792" t="s">
        <v>21</v>
      </c>
    </row>
    <row r="793" spans="2:16" x14ac:dyDescent="0.3">
      <c r="D793" s="64" t="s">
        <v>51</v>
      </c>
      <c r="E793" s="2" t="s">
        <v>52</v>
      </c>
      <c r="F793" s="2" t="s">
        <v>24</v>
      </c>
      <c r="G793" s="1">
        <v>0.19868</v>
      </c>
      <c r="H793" s="65">
        <v>200000</v>
      </c>
      <c r="I793" s="65">
        <v>39736</v>
      </c>
      <c r="N793" s="66">
        <v>1</v>
      </c>
      <c r="P793" t="s">
        <v>21</v>
      </c>
    </row>
    <row r="794" spans="2:16" x14ac:dyDescent="0.3">
      <c r="D794" s="64" t="s">
        <v>53</v>
      </c>
      <c r="E794" s="2" t="s">
        <v>54</v>
      </c>
      <c r="F794" s="2" t="s">
        <v>24</v>
      </c>
      <c r="G794" s="1">
        <v>6.6229999999999997E-2</v>
      </c>
      <c r="H794" s="65">
        <v>250000</v>
      </c>
      <c r="I794" s="65">
        <v>16557.5</v>
      </c>
      <c r="N794" s="66">
        <v>1</v>
      </c>
      <c r="P794" t="s">
        <v>21</v>
      </c>
    </row>
    <row r="795" spans="2:16" x14ac:dyDescent="0.3">
      <c r="D795" s="64" t="s">
        <v>6459</v>
      </c>
      <c r="F795" s="2" t="s">
        <v>6231</v>
      </c>
      <c r="G795" s="1">
        <v>0.55930000000000002</v>
      </c>
      <c r="P795" t="s">
        <v>21</v>
      </c>
    </row>
    <row r="796" spans="2:16" x14ac:dyDescent="0.3">
      <c r="D796" s="64" t="s">
        <v>6460</v>
      </c>
      <c r="F796" s="2" t="s">
        <v>6231</v>
      </c>
      <c r="G796" s="1">
        <v>0.55930000000000002</v>
      </c>
      <c r="P796" t="s">
        <v>21</v>
      </c>
    </row>
    <row r="797" spans="2:16" ht="28.8" x14ac:dyDescent="0.3">
      <c r="B797" s="5" t="s">
        <v>6461</v>
      </c>
      <c r="D797" s="64" t="s">
        <v>6462</v>
      </c>
      <c r="F797" s="2" t="s">
        <v>205</v>
      </c>
      <c r="I797" s="65">
        <v>2099153.6919999998</v>
      </c>
      <c r="J797" s="65">
        <v>0</v>
      </c>
      <c r="K797" s="65">
        <v>0</v>
      </c>
      <c r="L797" s="66">
        <v>0.15</v>
      </c>
      <c r="M797" s="65">
        <v>2414026.7459999998</v>
      </c>
      <c r="N797" s="66">
        <v>1</v>
      </c>
      <c r="P797" t="s">
        <v>21</v>
      </c>
    </row>
    <row r="798" spans="2:16" x14ac:dyDescent="0.3">
      <c r="D798" s="64" t="s">
        <v>22</v>
      </c>
      <c r="E798" s="2" t="s">
        <v>23</v>
      </c>
      <c r="F798" s="2" t="s">
        <v>24</v>
      </c>
      <c r="G798" s="1">
        <v>10.728540000000001</v>
      </c>
      <c r="H798" s="65">
        <v>160105.20000000001</v>
      </c>
      <c r="I798" s="65">
        <v>1717695.0419999999</v>
      </c>
      <c r="N798" s="66">
        <v>1</v>
      </c>
      <c r="P798" t="s">
        <v>21</v>
      </c>
    </row>
    <row r="799" spans="2:16" x14ac:dyDescent="0.3">
      <c r="D799" s="64" t="s">
        <v>6117</v>
      </c>
      <c r="E799" s="2" t="s">
        <v>32</v>
      </c>
      <c r="F799" s="2" t="s">
        <v>24</v>
      </c>
      <c r="G799" s="1">
        <v>1.78809</v>
      </c>
      <c r="H799" s="65">
        <v>185000</v>
      </c>
      <c r="I799" s="65">
        <v>330796.65000000002</v>
      </c>
      <c r="N799" s="66">
        <v>1</v>
      </c>
      <c r="P799" t="s">
        <v>21</v>
      </c>
    </row>
    <row r="800" spans="2:16" x14ac:dyDescent="0.3">
      <c r="D800" s="64" t="s">
        <v>51</v>
      </c>
      <c r="E800" s="2" t="s">
        <v>52</v>
      </c>
      <c r="F800" s="2" t="s">
        <v>24</v>
      </c>
      <c r="G800" s="1">
        <v>0.17881</v>
      </c>
      <c r="H800" s="65">
        <v>200000</v>
      </c>
      <c r="I800" s="65">
        <v>35762</v>
      </c>
      <c r="N800" s="66">
        <v>1</v>
      </c>
      <c r="P800" t="s">
        <v>21</v>
      </c>
    </row>
    <row r="801" spans="2:16" x14ac:dyDescent="0.3">
      <c r="D801" s="64" t="s">
        <v>53</v>
      </c>
      <c r="E801" s="2" t="s">
        <v>54</v>
      </c>
      <c r="F801" s="2" t="s">
        <v>24</v>
      </c>
      <c r="G801" s="1">
        <v>5.96E-2</v>
      </c>
      <c r="H801" s="65">
        <v>250000</v>
      </c>
      <c r="I801" s="65">
        <v>14900</v>
      </c>
      <c r="N801" s="66">
        <v>1</v>
      </c>
      <c r="P801" t="s">
        <v>21</v>
      </c>
    </row>
    <row r="802" spans="2:16" x14ac:dyDescent="0.3">
      <c r="D802" s="64" t="s">
        <v>6459</v>
      </c>
      <c r="F802" s="2" t="s">
        <v>6231</v>
      </c>
      <c r="G802" s="1">
        <v>0.55930000000000002</v>
      </c>
      <c r="P802" t="s">
        <v>21</v>
      </c>
    </row>
    <row r="803" spans="2:16" x14ac:dyDescent="0.3">
      <c r="D803" s="64" t="s">
        <v>6460</v>
      </c>
      <c r="F803" s="2" t="s">
        <v>6231</v>
      </c>
      <c r="G803" s="1">
        <v>0.55930000000000002</v>
      </c>
      <c r="P803" t="s">
        <v>21</v>
      </c>
    </row>
    <row r="804" spans="2:16" ht="28.8" x14ac:dyDescent="0.3">
      <c r="B804" s="5" t="s">
        <v>4898</v>
      </c>
      <c r="D804" s="64" t="s">
        <v>4899</v>
      </c>
      <c r="F804" s="2" t="s">
        <v>106</v>
      </c>
      <c r="I804" s="65">
        <v>23120.07</v>
      </c>
      <c r="J804" s="65">
        <v>0</v>
      </c>
      <c r="K804" s="65">
        <v>165</v>
      </c>
      <c r="L804" s="66">
        <v>0.15</v>
      </c>
      <c r="M804" s="65">
        <v>26777.8305</v>
      </c>
      <c r="N804" s="66">
        <v>0.99</v>
      </c>
      <c r="P804" t="s">
        <v>21</v>
      </c>
    </row>
    <row r="805" spans="2:16" x14ac:dyDescent="0.3">
      <c r="D805" s="64" t="s">
        <v>22</v>
      </c>
      <c r="E805" s="2" t="s">
        <v>23</v>
      </c>
      <c r="F805" s="2" t="s">
        <v>24</v>
      </c>
      <c r="G805" s="1">
        <v>0.1</v>
      </c>
      <c r="H805" s="65">
        <v>160105.20000000001</v>
      </c>
      <c r="I805" s="65">
        <v>16010.52</v>
      </c>
      <c r="N805" s="66">
        <v>1</v>
      </c>
      <c r="P805" t="s">
        <v>21</v>
      </c>
    </row>
    <row r="806" spans="2:16" x14ac:dyDescent="0.3">
      <c r="D806" s="64" t="s">
        <v>6117</v>
      </c>
      <c r="E806" s="2" t="s">
        <v>32</v>
      </c>
      <c r="F806" s="2" t="s">
        <v>24</v>
      </c>
      <c r="G806" s="1">
        <v>3.3329999999999999E-2</v>
      </c>
      <c r="H806" s="65">
        <v>185000</v>
      </c>
      <c r="I806" s="65">
        <v>6166.05</v>
      </c>
      <c r="N806" s="66">
        <v>1</v>
      </c>
      <c r="P806" t="s">
        <v>21</v>
      </c>
    </row>
    <row r="807" spans="2:16" x14ac:dyDescent="0.3">
      <c r="D807" s="64" t="s">
        <v>51</v>
      </c>
      <c r="E807" s="2" t="s">
        <v>52</v>
      </c>
      <c r="F807" s="2" t="s">
        <v>24</v>
      </c>
      <c r="G807" s="1">
        <v>3.3300000000000001E-3</v>
      </c>
      <c r="H807" s="65">
        <v>200000</v>
      </c>
      <c r="I807" s="65">
        <v>666</v>
      </c>
      <c r="N807" s="66">
        <v>1</v>
      </c>
      <c r="P807" t="s">
        <v>21</v>
      </c>
    </row>
    <row r="808" spans="2:16" x14ac:dyDescent="0.3">
      <c r="D808" s="64" t="s">
        <v>53</v>
      </c>
      <c r="E808" s="2" t="s">
        <v>54</v>
      </c>
      <c r="F808" s="2" t="s">
        <v>24</v>
      </c>
      <c r="G808" s="1">
        <v>1.1100000000000001E-3</v>
      </c>
      <c r="H808" s="65">
        <v>250000</v>
      </c>
      <c r="I808" s="65">
        <v>277.5</v>
      </c>
      <c r="N808" s="66">
        <v>1</v>
      </c>
      <c r="P808" t="s">
        <v>21</v>
      </c>
    </row>
    <row r="809" spans="2:16" x14ac:dyDescent="0.3">
      <c r="D809" s="64" t="s">
        <v>6463</v>
      </c>
      <c r="E809" s="2" t="s">
        <v>4573</v>
      </c>
      <c r="F809" s="2" t="s">
        <v>4574</v>
      </c>
      <c r="G809" s="1">
        <v>3.3000000000000002E-2</v>
      </c>
      <c r="H809" s="65">
        <v>5000</v>
      </c>
      <c r="K809" s="65">
        <v>165</v>
      </c>
      <c r="N809" s="66">
        <v>0.95</v>
      </c>
      <c r="P809" t="s">
        <v>21</v>
      </c>
    </row>
    <row r="810" spans="2:16" x14ac:dyDescent="0.3">
      <c r="D810" s="64" t="s">
        <v>6464</v>
      </c>
      <c r="P810" t="s">
        <v>21</v>
      </c>
    </row>
    <row r="811" spans="2:16" ht="28.8" x14ac:dyDescent="0.3">
      <c r="B811" s="5" t="s">
        <v>4900</v>
      </c>
      <c r="D811" s="64" t="s">
        <v>4901</v>
      </c>
      <c r="F811" s="2" t="s">
        <v>106</v>
      </c>
      <c r="I811" s="65">
        <v>46243.99</v>
      </c>
      <c r="J811" s="65">
        <v>0</v>
      </c>
      <c r="K811" s="65">
        <v>335</v>
      </c>
      <c r="L811" s="66">
        <v>0.15</v>
      </c>
      <c r="M811" s="65">
        <v>53565.838499999998</v>
      </c>
      <c r="N811" s="66">
        <v>0.99</v>
      </c>
      <c r="P811" t="s">
        <v>21</v>
      </c>
    </row>
    <row r="812" spans="2:16" x14ac:dyDescent="0.3">
      <c r="D812" s="64" t="s">
        <v>22</v>
      </c>
      <c r="E812" s="2" t="s">
        <v>23</v>
      </c>
      <c r="F812" s="2" t="s">
        <v>24</v>
      </c>
      <c r="G812" s="1">
        <v>0.2</v>
      </c>
      <c r="H812" s="65">
        <v>160105.20000000001</v>
      </c>
      <c r="I812" s="65">
        <v>32021.040000000001</v>
      </c>
      <c r="N812" s="66">
        <v>1</v>
      </c>
      <c r="P812" t="s">
        <v>21</v>
      </c>
    </row>
    <row r="813" spans="2:16" x14ac:dyDescent="0.3">
      <c r="D813" s="64" t="s">
        <v>6117</v>
      </c>
      <c r="E813" s="2" t="s">
        <v>32</v>
      </c>
      <c r="F813" s="2" t="s">
        <v>24</v>
      </c>
      <c r="G813" s="1">
        <v>6.6669999999999993E-2</v>
      </c>
      <c r="H813" s="65">
        <v>185000</v>
      </c>
      <c r="I813" s="65">
        <v>12333.95</v>
      </c>
      <c r="N813" s="66">
        <v>1</v>
      </c>
      <c r="P813" t="s">
        <v>21</v>
      </c>
    </row>
    <row r="814" spans="2:16" x14ac:dyDescent="0.3">
      <c r="D814" s="64" t="s">
        <v>51</v>
      </c>
      <c r="E814" s="2" t="s">
        <v>52</v>
      </c>
      <c r="F814" s="2" t="s">
        <v>24</v>
      </c>
      <c r="G814" s="1">
        <v>6.6699999999999997E-3</v>
      </c>
      <c r="H814" s="65">
        <v>200000</v>
      </c>
      <c r="I814" s="65">
        <v>1334</v>
      </c>
      <c r="N814" s="66">
        <v>1</v>
      </c>
      <c r="P814" t="s">
        <v>21</v>
      </c>
    </row>
    <row r="815" spans="2:16" x14ac:dyDescent="0.3">
      <c r="D815" s="64" t="s">
        <v>53</v>
      </c>
      <c r="E815" s="2" t="s">
        <v>54</v>
      </c>
      <c r="F815" s="2" t="s">
        <v>24</v>
      </c>
      <c r="G815" s="1">
        <v>2.2200000000000002E-3</v>
      </c>
      <c r="H815" s="65">
        <v>250000</v>
      </c>
      <c r="I815" s="65">
        <v>555</v>
      </c>
      <c r="N815" s="66">
        <v>1</v>
      </c>
      <c r="P815" t="s">
        <v>21</v>
      </c>
    </row>
    <row r="816" spans="2:16" x14ac:dyDescent="0.3">
      <c r="D816" s="64" t="s">
        <v>6463</v>
      </c>
      <c r="E816" s="2" t="s">
        <v>4573</v>
      </c>
      <c r="F816" s="2" t="s">
        <v>4574</v>
      </c>
      <c r="G816" s="1">
        <v>6.7000000000000004E-2</v>
      </c>
      <c r="H816" s="65">
        <v>5000</v>
      </c>
      <c r="K816" s="65">
        <v>335</v>
      </c>
      <c r="N816" s="66">
        <v>0.95</v>
      </c>
      <c r="P816" t="s">
        <v>21</v>
      </c>
    </row>
    <row r="817" spans="2:16" x14ac:dyDescent="0.3">
      <c r="D817" s="64" t="s">
        <v>6465</v>
      </c>
      <c r="P817" t="s">
        <v>21</v>
      </c>
    </row>
    <row r="818" spans="2:16" x14ac:dyDescent="0.3">
      <c r="B818" s="5" t="s">
        <v>4902</v>
      </c>
      <c r="D818" s="64" t="s">
        <v>4903</v>
      </c>
      <c r="F818" s="2" t="s">
        <v>106</v>
      </c>
      <c r="I818" s="65">
        <v>14929.208000000001</v>
      </c>
      <c r="J818" s="65">
        <v>0</v>
      </c>
      <c r="K818" s="65">
        <v>0</v>
      </c>
      <c r="L818" s="66">
        <v>0.15</v>
      </c>
      <c r="M818" s="65">
        <v>17168.589199999999</v>
      </c>
      <c r="N818" s="66">
        <v>1</v>
      </c>
      <c r="P818" t="s">
        <v>21</v>
      </c>
    </row>
    <row r="819" spans="2:16" x14ac:dyDescent="0.3">
      <c r="D819" s="64" t="s">
        <v>22</v>
      </c>
      <c r="E819" s="2" t="s">
        <v>23</v>
      </c>
      <c r="F819" s="2" t="s">
        <v>24</v>
      </c>
      <c r="G819" s="1">
        <v>0.04</v>
      </c>
      <c r="H819" s="65">
        <v>160105.20000000001</v>
      </c>
      <c r="I819" s="65">
        <v>6404.2079999999996</v>
      </c>
      <c r="N819" s="66">
        <v>1</v>
      </c>
      <c r="P819" t="s">
        <v>21</v>
      </c>
    </row>
    <row r="820" spans="2:16" x14ac:dyDescent="0.3">
      <c r="D820" s="64" t="s">
        <v>6117</v>
      </c>
      <c r="E820" s="2" t="s">
        <v>32</v>
      </c>
      <c r="F820" s="2" t="s">
        <v>24</v>
      </c>
      <c r="G820" s="1">
        <v>0.04</v>
      </c>
      <c r="H820" s="65">
        <v>185000</v>
      </c>
      <c r="I820" s="65">
        <v>7400</v>
      </c>
      <c r="N820" s="66">
        <v>1</v>
      </c>
      <c r="P820" t="s">
        <v>21</v>
      </c>
    </row>
    <row r="821" spans="2:16" x14ac:dyDescent="0.3">
      <c r="D821" s="64" t="s">
        <v>51</v>
      </c>
      <c r="E821" s="2" t="s">
        <v>52</v>
      </c>
      <c r="F821" s="2" t="s">
        <v>24</v>
      </c>
      <c r="G821" s="1">
        <v>4.0000000000000001E-3</v>
      </c>
      <c r="H821" s="65">
        <v>200000</v>
      </c>
      <c r="I821" s="65">
        <v>800</v>
      </c>
      <c r="N821" s="66">
        <v>1</v>
      </c>
      <c r="P821" t="s">
        <v>21</v>
      </c>
    </row>
    <row r="822" spans="2:16" x14ac:dyDescent="0.3">
      <c r="D822" s="64" t="s">
        <v>53</v>
      </c>
      <c r="E822" s="2" t="s">
        <v>54</v>
      </c>
      <c r="F822" s="2" t="s">
        <v>24</v>
      </c>
      <c r="G822" s="1">
        <v>1.2999999999999999E-3</v>
      </c>
      <c r="H822" s="65">
        <v>250000</v>
      </c>
      <c r="I822" s="65">
        <v>325</v>
      </c>
      <c r="N822" s="66">
        <v>1</v>
      </c>
      <c r="P822" t="s">
        <v>21</v>
      </c>
    </row>
    <row r="823" spans="2:16" x14ac:dyDescent="0.3">
      <c r="B823" s="5" t="s">
        <v>4904</v>
      </c>
      <c r="D823" s="64" t="s">
        <v>4905</v>
      </c>
      <c r="F823" s="2" t="s">
        <v>106</v>
      </c>
      <c r="I823" s="65">
        <v>12427.00316</v>
      </c>
      <c r="J823" s="65">
        <v>0</v>
      </c>
      <c r="K823" s="65">
        <v>0</v>
      </c>
      <c r="L823" s="66">
        <v>0.15</v>
      </c>
      <c r="M823" s="65">
        <v>14291.05363</v>
      </c>
      <c r="N823" s="66">
        <v>1</v>
      </c>
      <c r="P823" t="s">
        <v>21</v>
      </c>
    </row>
    <row r="824" spans="2:16" x14ac:dyDescent="0.3">
      <c r="D824" s="64" t="s">
        <v>22</v>
      </c>
      <c r="E824" s="2" t="s">
        <v>23</v>
      </c>
      <c r="F824" s="2" t="s">
        <v>24</v>
      </c>
      <c r="G824" s="1">
        <v>3.3300000000000003E-2</v>
      </c>
      <c r="H824" s="65">
        <v>160105.20000000001</v>
      </c>
      <c r="I824" s="65">
        <v>5331.5031600000002</v>
      </c>
      <c r="N824" s="66">
        <v>1</v>
      </c>
      <c r="P824" t="s">
        <v>21</v>
      </c>
    </row>
    <row r="825" spans="2:16" x14ac:dyDescent="0.3">
      <c r="D825" s="64" t="s">
        <v>6117</v>
      </c>
      <c r="E825" s="2" t="s">
        <v>32</v>
      </c>
      <c r="F825" s="2" t="s">
        <v>24</v>
      </c>
      <c r="G825" s="1">
        <v>3.3300000000000003E-2</v>
      </c>
      <c r="H825" s="65">
        <v>185000</v>
      </c>
      <c r="I825" s="65">
        <v>6160.5</v>
      </c>
      <c r="N825" s="66">
        <v>1</v>
      </c>
      <c r="P825" t="s">
        <v>21</v>
      </c>
    </row>
    <row r="826" spans="2:16" x14ac:dyDescent="0.3">
      <c r="D826" s="64" t="s">
        <v>51</v>
      </c>
      <c r="E826" s="2" t="s">
        <v>52</v>
      </c>
      <c r="F826" s="2" t="s">
        <v>24</v>
      </c>
      <c r="G826" s="1">
        <v>3.3E-3</v>
      </c>
      <c r="H826" s="65">
        <v>200000</v>
      </c>
      <c r="I826" s="65">
        <v>660</v>
      </c>
      <c r="N826" s="66">
        <v>1</v>
      </c>
      <c r="P826" t="s">
        <v>21</v>
      </c>
    </row>
    <row r="827" spans="2:16" x14ac:dyDescent="0.3">
      <c r="D827" s="64" t="s">
        <v>53</v>
      </c>
      <c r="E827" s="2" t="s">
        <v>54</v>
      </c>
      <c r="F827" s="2" t="s">
        <v>24</v>
      </c>
      <c r="G827" s="1">
        <v>1.1000000000000001E-3</v>
      </c>
      <c r="H827" s="65">
        <v>250000</v>
      </c>
      <c r="I827" s="65">
        <v>275</v>
      </c>
      <c r="N827" s="66">
        <v>1</v>
      </c>
      <c r="P827" t="s">
        <v>21</v>
      </c>
    </row>
    <row r="828" spans="2:16" x14ac:dyDescent="0.3">
      <c r="B828" s="5" t="s">
        <v>4906</v>
      </c>
      <c r="D828" s="64" t="s">
        <v>4907</v>
      </c>
      <c r="F828" s="2" t="s">
        <v>4690</v>
      </c>
      <c r="I828" s="65">
        <v>66701.3</v>
      </c>
      <c r="J828" s="65">
        <v>0</v>
      </c>
      <c r="K828" s="65">
        <v>0</v>
      </c>
      <c r="L828" s="66">
        <v>0.15</v>
      </c>
      <c r="M828" s="65">
        <v>76706.494999999995</v>
      </c>
      <c r="N828" s="66">
        <v>1</v>
      </c>
      <c r="P828" t="s">
        <v>21</v>
      </c>
    </row>
    <row r="829" spans="2:16" x14ac:dyDescent="0.3">
      <c r="D829" s="64" t="s">
        <v>22</v>
      </c>
      <c r="E829" s="2" t="s">
        <v>23</v>
      </c>
      <c r="F829" s="2" t="s">
        <v>24</v>
      </c>
      <c r="G829" s="1">
        <v>0.25</v>
      </c>
      <c r="H829" s="65">
        <v>160105.20000000001</v>
      </c>
      <c r="I829" s="65">
        <v>40026.300000000003</v>
      </c>
      <c r="N829" s="66">
        <v>1</v>
      </c>
      <c r="P829" t="s">
        <v>21</v>
      </c>
    </row>
    <row r="830" spans="2:16" x14ac:dyDescent="0.3">
      <c r="D830" s="64" t="s">
        <v>6117</v>
      </c>
      <c r="E830" s="2" t="s">
        <v>32</v>
      </c>
      <c r="F830" s="2" t="s">
        <v>24</v>
      </c>
      <c r="G830" s="1">
        <v>0.125</v>
      </c>
      <c r="H830" s="65">
        <v>185000</v>
      </c>
      <c r="I830" s="65">
        <v>23125</v>
      </c>
      <c r="N830" s="66">
        <v>1</v>
      </c>
      <c r="P830" t="s">
        <v>21</v>
      </c>
    </row>
    <row r="831" spans="2:16" x14ac:dyDescent="0.3">
      <c r="D831" s="64" t="s">
        <v>51</v>
      </c>
      <c r="E831" s="2" t="s">
        <v>52</v>
      </c>
      <c r="F831" s="2" t="s">
        <v>24</v>
      </c>
      <c r="G831" s="1">
        <v>1.2500000000000001E-2</v>
      </c>
      <c r="H831" s="65">
        <v>200000</v>
      </c>
      <c r="I831" s="65">
        <v>2500</v>
      </c>
      <c r="N831" s="66">
        <v>1</v>
      </c>
      <c r="P831" t="s">
        <v>21</v>
      </c>
    </row>
    <row r="832" spans="2:16" x14ac:dyDescent="0.3">
      <c r="D832" s="64" t="s">
        <v>53</v>
      </c>
      <c r="E832" s="2" t="s">
        <v>54</v>
      </c>
      <c r="F832" s="2" t="s">
        <v>24</v>
      </c>
      <c r="G832" s="1">
        <v>4.1999999999999997E-3</v>
      </c>
      <c r="H832" s="65">
        <v>250000</v>
      </c>
      <c r="I832" s="65">
        <v>1050</v>
      </c>
      <c r="N832" s="66">
        <v>1</v>
      </c>
      <c r="P832" t="s">
        <v>21</v>
      </c>
    </row>
    <row r="833" spans="2:16" x14ac:dyDescent="0.3">
      <c r="D833" s="64" t="s">
        <v>6466</v>
      </c>
      <c r="P833" t="s">
        <v>21</v>
      </c>
    </row>
    <row r="834" spans="2:16" x14ac:dyDescent="0.3">
      <c r="B834" s="5" t="s">
        <v>4908</v>
      </c>
      <c r="D834" s="64" t="s">
        <v>4909</v>
      </c>
      <c r="F834" s="2" t="s">
        <v>4690</v>
      </c>
      <c r="I834" s="65">
        <v>88942.563160000005</v>
      </c>
      <c r="J834" s="65">
        <v>0</v>
      </c>
      <c r="K834" s="65">
        <v>0</v>
      </c>
      <c r="L834" s="66">
        <v>0.15</v>
      </c>
      <c r="M834" s="65">
        <v>102283.9476</v>
      </c>
      <c r="N834" s="66">
        <v>1</v>
      </c>
      <c r="P834" t="s">
        <v>21</v>
      </c>
    </row>
    <row r="835" spans="2:16" x14ac:dyDescent="0.3">
      <c r="D835" s="64" t="s">
        <v>22</v>
      </c>
      <c r="E835" s="2" t="s">
        <v>23</v>
      </c>
      <c r="F835" s="2" t="s">
        <v>24</v>
      </c>
      <c r="G835" s="1">
        <v>0.33329999999999999</v>
      </c>
      <c r="H835" s="65">
        <v>160105.20000000001</v>
      </c>
      <c r="I835" s="65">
        <v>53363.063159999998</v>
      </c>
      <c r="N835" s="66">
        <v>1</v>
      </c>
      <c r="P835" t="s">
        <v>21</v>
      </c>
    </row>
    <row r="836" spans="2:16" x14ac:dyDescent="0.3">
      <c r="D836" s="64" t="s">
        <v>6117</v>
      </c>
      <c r="E836" s="2" t="s">
        <v>32</v>
      </c>
      <c r="F836" s="2" t="s">
        <v>24</v>
      </c>
      <c r="G836" s="1">
        <v>0.16669999999999999</v>
      </c>
      <c r="H836" s="65">
        <v>185000</v>
      </c>
      <c r="I836" s="65">
        <v>30839.5</v>
      </c>
      <c r="N836" s="66">
        <v>1</v>
      </c>
      <c r="P836" t="s">
        <v>21</v>
      </c>
    </row>
    <row r="837" spans="2:16" x14ac:dyDescent="0.3">
      <c r="D837" s="64" t="s">
        <v>51</v>
      </c>
      <c r="E837" s="2" t="s">
        <v>52</v>
      </c>
      <c r="F837" s="2" t="s">
        <v>24</v>
      </c>
      <c r="G837" s="1">
        <v>1.67E-2</v>
      </c>
      <c r="H837" s="65">
        <v>200000</v>
      </c>
      <c r="I837" s="65">
        <v>3340</v>
      </c>
      <c r="N837" s="66">
        <v>1</v>
      </c>
      <c r="P837" t="s">
        <v>21</v>
      </c>
    </row>
    <row r="838" spans="2:16" x14ac:dyDescent="0.3">
      <c r="D838" s="64" t="s">
        <v>53</v>
      </c>
      <c r="E838" s="2" t="s">
        <v>54</v>
      </c>
      <c r="F838" s="2" t="s">
        <v>24</v>
      </c>
      <c r="G838" s="1">
        <v>5.5999999999999999E-3</v>
      </c>
      <c r="H838" s="65">
        <v>250000</v>
      </c>
      <c r="I838" s="65">
        <v>1400</v>
      </c>
      <c r="N838" s="66">
        <v>1</v>
      </c>
      <c r="P838" t="s">
        <v>21</v>
      </c>
    </row>
    <row r="839" spans="2:16" x14ac:dyDescent="0.3">
      <c r="D839" s="64" t="s">
        <v>6466</v>
      </c>
      <c r="P839" t="s">
        <v>21</v>
      </c>
    </row>
    <row r="840" spans="2:16" x14ac:dyDescent="0.3">
      <c r="B840" s="5" t="s">
        <v>4910</v>
      </c>
      <c r="D840" s="64" t="s">
        <v>4911</v>
      </c>
      <c r="F840" s="2" t="s">
        <v>4690</v>
      </c>
      <c r="I840" s="65">
        <v>66701.3</v>
      </c>
      <c r="J840" s="65">
        <v>0</v>
      </c>
      <c r="K840" s="65">
        <v>0</v>
      </c>
      <c r="L840" s="66">
        <v>0.15</v>
      </c>
      <c r="M840" s="65">
        <v>76706.494999999995</v>
      </c>
      <c r="N840" s="66">
        <v>1</v>
      </c>
      <c r="P840" t="s">
        <v>21</v>
      </c>
    </row>
    <row r="841" spans="2:16" x14ac:dyDescent="0.3">
      <c r="D841" s="64" t="s">
        <v>22</v>
      </c>
      <c r="E841" s="2" t="s">
        <v>23</v>
      </c>
      <c r="F841" s="2" t="s">
        <v>24</v>
      </c>
      <c r="G841" s="1">
        <v>0.25</v>
      </c>
      <c r="H841" s="65">
        <v>160105.20000000001</v>
      </c>
      <c r="I841" s="65">
        <v>40026.300000000003</v>
      </c>
      <c r="N841" s="66">
        <v>1</v>
      </c>
      <c r="P841" t="s">
        <v>21</v>
      </c>
    </row>
    <row r="842" spans="2:16" x14ac:dyDescent="0.3">
      <c r="D842" s="64" t="s">
        <v>6117</v>
      </c>
      <c r="E842" s="2" t="s">
        <v>32</v>
      </c>
      <c r="F842" s="2" t="s">
        <v>24</v>
      </c>
      <c r="G842" s="1">
        <v>0.125</v>
      </c>
      <c r="H842" s="65">
        <v>185000</v>
      </c>
      <c r="I842" s="65">
        <v>23125</v>
      </c>
      <c r="N842" s="66">
        <v>1</v>
      </c>
      <c r="P842" t="s">
        <v>21</v>
      </c>
    </row>
    <row r="843" spans="2:16" x14ac:dyDescent="0.3">
      <c r="D843" s="64" t="s">
        <v>51</v>
      </c>
      <c r="E843" s="2" t="s">
        <v>52</v>
      </c>
      <c r="F843" s="2" t="s">
        <v>24</v>
      </c>
      <c r="G843" s="1">
        <v>1.2500000000000001E-2</v>
      </c>
      <c r="H843" s="65">
        <v>200000</v>
      </c>
      <c r="I843" s="65">
        <v>2500</v>
      </c>
      <c r="N843" s="66">
        <v>1</v>
      </c>
      <c r="P843" t="s">
        <v>21</v>
      </c>
    </row>
    <row r="844" spans="2:16" x14ac:dyDescent="0.3">
      <c r="D844" s="64" t="s">
        <v>53</v>
      </c>
      <c r="E844" s="2" t="s">
        <v>54</v>
      </c>
      <c r="F844" s="2" t="s">
        <v>24</v>
      </c>
      <c r="G844" s="1">
        <v>4.1999999999999997E-3</v>
      </c>
      <c r="H844" s="65">
        <v>250000</v>
      </c>
      <c r="I844" s="65">
        <v>1050</v>
      </c>
      <c r="N844" s="66">
        <v>1</v>
      </c>
      <c r="P844" t="s">
        <v>21</v>
      </c>
    </row>
    <row r="845" spans="2:16" x14ac:dyDescent="0.3">
      <c r="B845" s="5" t="s">
        <v>4912</v>
      </c>
      <c r="D845" s="64" t="s">
        <v>4913</v>
      </c>
      <c r="F845" s="2" t="s">
        <v>4690</v>
      </c>
      <c r="I845" s="65">
        <v>53346.04</v>
      </c>
      <c r="J845" s="65">
        <v>0</v>
      </c>
      <c r="K845" s="65">
        <v>0</v>
      </c>
      <c r="L845" s="66">
        <v>0.15</v>
      </c>
      <c r="M845" s="65">
        <v>61347.946000000004</v>
      </c>
      <c r="N845" s="66">
        <v>1</v>
      </c>
      <c r="P845" t="s">
        <v>21</v>
      </c>
    </row>
    <row r="846" spans="2:16" x14ac:dyDescent="0.3">
      <c r="D846" s="64" t="s">
        <v>22</v>
      </c>
      <c r="E846" s="2" t="s">
        <v>23</v>
      </c>
      <c r="F846" s="2" t="s">
        <v>24</v>
      </c>
      <c r="G846" s="1">
        <v>0.2</v>
      </c>
      <c r="H846" s="65">
        <v>160105.20000000001</v>
      </c>
      <c r="I846" s="65">
        <v>32021.040000000001</v>
      </c>
      <c r="N846" s="66">
        <v>1</v>
      </c>
      <c r="P846" t="s">
        <v>21</v>
      </c>
    </row>
    <row r="847" spans="2:16" x14ac:dyDescent="0.3">
      <c r="D847" s="64" t="s">
        <v>6117</v>
      </c>
      <c r="E847" s="2" t="s">
        <v>32</v>
      </c>
      <c r="F847" s="2" t="s">
        <v>24</v>
      </c>
      <c r="G847" s="1">
        <v>0.1</v>
      </c>
      <c r="H847" s="65">
        <v>185000</v>
      </c>
      <c r="I847" s="65">
        <v>18500</v>
      </c>
      <c r="N847" s="66">
        <v>1</v>
      </c>
      <c r="P847" t="s">
        <v>21</v>
      </c>
    </row>
    <row r="848" spans="2:16" x14ac:dyDescent="0.3">
      <c r="D848" s="64" t="s">
        <v>51</v>
      </c>
      <c r="E848" s="2" t="s">
        <v>52</v>
      </c>
      <c r="F848" s="2" t="s">
        <v>24</v>
      </c>
      <c r="G848" s="1">
        <v>0.01</v>
      </c>
      <c r="H848" s="65">
        <v>200000</v>
      </c>
      <c r="I848" s="65">
        <v>2000</v>
      </c>
      <c r="N848" s="66">
        <v>1</v>
      </c>
      <c r="P848" t="s">
        <v>21</v>
      </c>
    </row>
    <row r="849" spans="2:16" x14ac:dyDescent="0.3">
      <c r="D849" s="64" t="s">
        <v>53</v>
      </c>
      <c r="E849" s="2" t="s">
        <v>54</v>
      </c>
      <c r="F849" s="2" t="s">
        <v>24</v>
      </c>
      <c r="G849" s="1">
        <v>3.3E-3</v>
      </c>
      <c r="H849" s="65">
        <v>250000</v>
      </c>
      <c r="I849" s="65">
        <v>825</v>
      </c>
      <c r="N849" s="66">
        <v>1</v>
      </c>
      <c r="P849" t="s">
        <v>21</v>
      </c>
    </row>
    <row r="850" spans="2:16" x14ac:dyDescent="0.3">
      <c r="B850" s="5" t="s">
        <v>4914</v>
      </c>
      <c r="D850" s="64" t="s">
        <v>4915</v>
      </c>
      <c r="F850" s="2" t="s">
        <v>4690</v>
      </c>
      <c r="I850" s="65">
        <v>53346.04</v>
      </c>
      <c r="J850" s="65">
        <v>0</v>
      </c>
      <c r="K850" s="65">
        <v>0</v>
      </c>
      <c r="L850" s="66">
        <v>0.15</v>
      </c>
      <c r="M850" s="65">
        <v>61347.946000000004</v>
      </c>
      <c r="N850" s="66">
        <v>1</v>
      </c>
      <c r="P850" t="s">
        <v>21</v>
      </c>
    </row>
    <row r="851" spans="2:16" x14ac:dyDescent="0.3">
      <c r="D851" s="64" t="s">
        <v>22</v>
      </c>
      <c r="E851" s="2" t="s">
        <v>23</v>
      </c>
      <c r="F851" s="2" t="s">
        <v>24</v>
      </c>
      <c r="G851" s="1">
        <v>0.2</v>
      </c>
      <c r="H851" s="65">
        <v>160105.20000000001</v>
      </c>
      <c r="I851" s="65">
        <v>32021.040000000001</v>
      </c>
      <c r="N851" s="66">
        <v>1</v>
      </c>
      <c r="P851" t="s">
        <v>21</v>
      </c>
    </row>
    <row r="852" spans="2:16" x14ac:dyDescent="0.3">
      <c r="D852" s="64" t="s">
        <v>6117</v>
      </c>
      <c r="E852" s="2" t="s">
        <v>32</v>
      </c>
      <c r="F852" s="2" t="s">
        <v>24</v>
      </c>
      <c r="G852" s="1">
        <v>0.1</v>
      </c>
      <c r="H852" s="65">
        <v>185000</v>
      </c>
      <c r="I852" s="65">
        <v>18500</v>
      </c>
      <c r="N852" s="66">
        <v>1</v>
      </c>
      <c r="P852" t="s">
        <v>21</v>
      </c>
    </row>
    <row r="853" spans="2:16" x14ac:dyDescent="0.3">
      <c r="D853" s="64" t="s">
        <v>51</v>
      </c>
      <c r="E853" s="2" t="s">
        <v>52</v>
      </c>
      <c r="F853" s="2" t="s">
        <v>24</v>
      </c>
      <c r="G853" s="1">
        <v>0.01</v>
      </c>
      <c r="H853" s="65">
        <v>200000</v>
      </c>
      <c r="I853" s="65">
        <v>2000</v>
      </c>
      <c r="N853" s="66">
        <v>1</v>
      </c>
      <c r="P853" t="s">
        <v>21</v>
      </c>
    </row>
    <row r="854" spans="2:16" x14ac:dyDescent="0.3">
      <c r="D854" s="64" t="s">
        <v>53</v>
      </c>
      <c r="E854" s="2" t="s">
        <v>54</v>
      </c>
      <c r="F854" s="2" t="s">
        <v>24</v>
      </c>
      <c r="G854" s="1">
        <v>3.3E-3</v>
      </c>
      <c r="H854" s="65">
        <v>250000</v>
      </c>
      <c r="I854" s="65">
        <v>825</v>
      </c>
      <c r="N854" s="66">
        <v>1</v>
      </c>
      <c r="P854" t="s">
        <v>21</v>
      </c>
    </row>
    <row r="855" spans="2:16" x14ac:dyDescent="0.3">
      <c r="B855" s="5" t="s">
        <v>4916</v>
      </c>
      <c r="D855" s="64" t="s">
        <v>4917</v>
      </c>
      <c r="F855" s="2" t="s">
        <v>4690</v>
      </c>
      <c r="I855" s="65">
        <v>14804.208000000001</v>
      </c>
      <c r="J855" s="65">
        <v>0</v>
      </c>
      <c r="K855" s="65">
        <v>0</v>
      </c>
      <c r="L855" s="66">
        <v>0.15</v>
      </c>
      <c r="M855" s="65">
        <v>17024.839199999999</v>
      </c>
      <c r="N855" s="66">
        <v>1</v>
      </c>
      <c r="P855" t="s">
        <v>21</v>
      </c>
    </row>
    <row r="856" spans="2:16" x14ac:dyDescent="0.3">
      <c r="D856" s="64" t="s">
        <v>22</v>
      </c>
      <c r="E856" s="2" t="s">
        <v>23</v>
      </c>
      <c r="F856" s="2" t="s">
        <v>24</v>
      </c>
      <c r="G856" s="1">
        <v>0.04</v>
      </c>
      <c r="H856" s="65">
        <v>160105.20000000001</v>
      </c>
      <c r="I856" s="65">
        <v>6404.2079999999996</v>
      </c>
      <c r="N856" s="66">
        <v>1</v>
      </c>
      <c r="P856" t="s">
        <v>21</v>
      </c>
    </row>
    <row r="857" spans="2:16" x14ac:dyDescent="0.3">
      <c r="D857" s="64" t="s">
        <v>6117</v>
      </c>
      <c r="E857" s="2" t="s">
        <v>32</v>
      </c>
      <c r="F857" s="2" t="s">
        <v>24</v>
      </c>
      <c r="G857" s="1">
        <v>0.04</v>
      </c>
      <c r="H857" s="65">
        <v>185000</v>
      </c>
      <c r="I857" s="65">
        <v>7400</v>
      </c>
      <c r="N857" s="66">
        <v>1</v>
      </c>
      <c r="P857" t="s">
        <v>21</v>
      </c>
    </row>
    <row r="858" spans="2:16" x14ac:dyDescent="0.3">
      <c r="D858" s="64" t="s">
        <v>53</v>
      </c>
      <c r="E858" s="2" t="s">
        <v>54</v>
      </c>
      <c r="F858" s="2" t="s">
        <v>24</v>
      </c>
      <c r="G858" s="1">
        <v>4.0000000000000001E-3</v>
      </c>
      <c r="H858" s="65">
        <v>250000</v>
      </c>
      <c r="I858" s="65">
        <v>1000</v>
      </c>
      <c r="N858" s="66">
        <v>1</v>
      </c>
      <c r="P858" t="s">
        <v>21</v>
      </c>
    </row>
    <row r="859" spans="2:16" x14ac:dyDescent="0.3">
      <c r="B859" s="5" t="s">
        <v>4918</v>
      </c>
      <c r="D859" s="64" t="s">
        <v>4919</v>
      </c>
      <c r="F859" s="2" t="s">
        <v>106</v>
      </c>
      <c r="I859" s="65">
        <v>14117.06508</v>
      </c>
      <c r="J859" s="65">
        <v>0</v>
      </c>
      <c r="K859" s="65">
        <v>0</v>
      </c>
      <c r="L859" s="66">
        <v>0.15</v>
      </c>
      <c r="M859" s="65">
        <v>16234.62484</v>
      </c>
      <c r="N859" s="66">
        <v>1</v>
      </c>
      <c r="P859" t="s">
        <v>21</v>
      </c>
    </row>
    <row r="860" spans="2:16" x14ac:dyDescent="0.3">
      <c r="D860" s="64" t="s">
        <v>22</v>
      </c>
      <c r="E860" s="2" t="s">
        <v>23</v>
      </c>
      <c r="F860" s="2" t="s">
        <v>24</v>
      </c>
      <c r="G860" s="1">
        <v>5.2900000000000003E-2</v>
      </c>
      <c r="H860" s="65">
        <v>160105.20000000001</v>
      </c>
      <c r="I860" s="65">
        <v>8469.5650800000003</v>
      </c>
      <c r="N860" s="66">
        <v>1</v>
      </c>
      <c r="P860" t="s">
        <v>21</v>
      </c>
    </row>
    <row r="861" spans="2:16" x14ac:dyDescent="0.3">
      <c r="D861" s="64" t="s">
        <v>6117</v>
      </c>
      <c r="E861" s="2" t="s">
        <v>32</v>
      </c>
      <c r="F861" s="2" t="s">
        <v>24</v>
      </c>
      <c r="G861" s="1">
        <v>2.6499999999999999E-2</v>
      </c>
      <c r="H861" s="65">
        <v>185000</v>
      </c>
      <c r="I861" s="65">
        <v>4902.5</v>
      </c>
      <c r="N861" s="66">
        <v>1</v>
      </c>
      <c r="P861" t="s">
        <v>21</v>
      </c>
    </row>
    <row r="862" spans="2:16" x14ac:dyDescent="0.3">
      <c r="D862" s="64" t="s">
        <v>51</v>
      </c>
      <c r="E862" s="2" t="s">
        <v>52</v>
      </c>
      <c r="F862" s="2" t="s">
        <v>24</v>
      </c>
      <c r="G862" s="1">
        <v>2.5999999999999999E-3</v>
      </c>
      <c r="H862" s="65">
        <v>200000</v>
      </c>
      <c r="I862" s="65">
        <v>520</v>
      </c>
      <c r="N862" s="66">
        <v>1</v>
      </c>
      <c r="P862" t="s">
        <v>21</v>
      </c>
    </row>
    <row r="863" spans="2:16" x14ac:dyDescent="0.3">
      <c r="D863" s="64" t="s">
        <v>53</v>
      </c>
      <c r="E863" s="2" t="s">
        <v>54</v>
      </c>
      <c r="F863" s="2" t="s">
        <v>24</v>
      </c>
      <c r="G863" s="1">
        <v>8.9999999999999998E-4</v>
      </c>
      <c r="H863" s="65">
        <v>250000</v>
      </c>
      <c r="I863" s="65">
        <v>225</v>
      </c>
      <c r="N863" s="66">
        <v>1</v>
      </c>
      <c r="P863" t="s">
        <v>21</v>
      </c>
    </row>
    <row r="864" spans="2:16" x14ac:dyDescent="0.3">
      <c r="B864" s="5" t="s">
        <v>4920</v>
      </c>
      <c r="D864" s="64" t="s">
        <v>4921</v>
      </c>
      <c r="F864" s="2" t="s">
        <v>106</v>
      </c>
      <c r="I864" s="65">
        <v>2344.1627600000002</v>
      </c>
      <c r="J864" s="65">
        <v>0</v>
      </c>
      <c r="K864" s="65">
        <v>0</v>
      </c>
      <c r="L864" s="66">
        <v>0.15</v>
      </c>
      <c r="M864" s="65">
        <v>2695.7871740000001</v>
      </c>
      <c r="N864" s="66">
        <v>1</v>
      </c>
      <c r="P864" t="s">
        <v>21</v>
      </c>
    </row>
    <row r="865" spans="2:16" x14ac:dyDescent="0.3">
      <c r="D865" s="64" t="s">
        <v>22</v>
      </c>
      <c r="E865" s="2" t="s">
        <v>23</v>
      </c>
      <c r="F865" s="2" t="s">
        <v>24</v>
      </c>
      <c r="G865" s="1">
        <v>6.3E-3</v>
      </c>
      <c r="H865" s="65">
        <v>160105.20000000001</v>
      </c>
      <c r="I865" s="65">
        <v>1008.66276</v>
      </c>
      <c r="N865" s="66">
        <v>1</v>
      </c>
      <c r="P865" t="s">
        <v>21</v>
      </c>
    </row>
    <row r="866" spans="2:16" x14ac:dyDescent="0.3">
      <c r="D866" s="64" t="s">
        <v>6117</v>
      </c>
      <c r="E866" s="2" t="s">
        <v>32</v>
      </c>
      <c r="F866" s="2" t="s">
        <v>24</v>
      </c>
      <c r="G866" s="1">
        <v>6.3E-3</v>
      </c>
      <c r="H866" s="65">
        <v>185000</v>
      </c>
      <c r="I866" s="65">
        <v>1165.5</v>
      </c>
      <c r="N866" s="66">
        <v>1</v>
      </c>
      <c r="P866" t="s">
        <v>21</v>
      </c>
    </row>
    <row r="867" spans="2:16" x14ac:dyDescent="0.3">
      <c r="D867" s="64" t="s">
        <v>51</v>
      </c>
      <c r="E867" s="2" t="s">
        <v>52</v>
      </c>
      <c r="F867" s="2" t="s">
        <v>24</v>
      </c>
      <c r="G867" s="1">
        <v>5.9999999999999995E-4</v>
      </c>
      <c r="H867" s="65">
        <v>200000</v>
      </c>
      <c r="I867" s="65">
        <v>120</v>
      </c>
      <c r="N867" s="66">
        <v>1</v>
      </c>
      <c r="P867" t="s">
        <v>21</v>
      </c>
    </row>
    <row r="868" spans="2:16" x14ac:dyDescent="0.3">
      <c r="D868" s="64" t="s">
        <v>53</v>
      </c>
      <c r="E868" s="2" t="s">
        <v>54</v>
      </c>
      <c r="F868" s="2" t="s">
        <v>24</v>
      </c>
      <c r="G868" s="1">
        <v>2.0000000000000001E-4</v>
      </c>
      <c r="H868" s="65">
        <v>250000</v>
      </c>
      <c r="I868" s="65">
        <v>50</v>
      </c>
      <c r="N868" s="66">
        <v>1</v>
      </c>
      <c r="P868" t="s">
        <v>21</v>
      </c>
    </row>
    <row r="869" spans="2:16" ht="28.8" x14ac:dyDescent="0.3">
      <c r="B869" s="5" t="s">
        <v>4922</v>
      </c>
      <c r="D869" s="64" t="s">
        <v>4923</v>
      </c>
      <c r="F869" s="2" t="s">
        <v>106</v>
      </c>
      <c r="I869" s="65">
        <v>6675.13</v>
      </c>
      <c r="J869" s="65">
        <v>0</v>
      </c>
      <c r="K869" s="65">
        <v>0</v>
      </c>
      <c r="L869" s="66">
        <v>0.15</v>
      </c>
      <c r="M869" s="65">
        <v>7676.3995000000004</v>
      </c>
      <c r="N869" s="66">
        <v>1</v>
      </c>
      <c r="P869" t="s">
        <v>21</v>
      </c>
    </row>
    <row r="870" spans="2:16" x14ac:dyDescent="0.3">
      <c r="D870" s="64" t="s">
        <v>22</v>
      </c>
      <c r="E870" s="2" t="s">
        <v>23</v>
      </c>
      <c r="F870" s="2" t="s">
        <v>24</v>
      </c>
      <c r="G870" s="1">
        <v>2.5000000000000001E-2</v>
      </c>
      <c r="H870" s="65">
        <v>160105.20000000001</v>
      </c>
      <c r="I870" s="65">
        <v>4002.63</v>
      </c>
      <c r="N870" s="66">
        <v>1</v>
      </c>
      <c r="P870" t="s">
        <v>21</v>
      </c>
    </row>
    <row r="871" spans="2:16" x14ac:dyDescent="0.3">
      <c r="D871" s="64" t="s">
        <v>6131</v>
      </c>
      <c r="E871" s="2" t="s">
        <v>34</v>
      </c>
      <c r="F871" s="2" t="s">
        <v>24</v>
      </c>
      <c r="G871" s="1">
        <v>1.2500000000000001E-2</v>
      </c>
      <c r="H871" s="65">
        <v>185000</v>
      </c>
      <c r="I871" s="65">
        <v>2312.5</v>
      </c>
      <c r="N871" s="66">
        <v>1</v>
      </c>
      <c r="P871" t="s">
        <v>21</v>
      </c>
    </row>
    <row r="872" spans="2:16" x14ac:dyDescent="0.3">
      <c r="D872" s="64" t="s">
        <v>51</v>
      </c>
      <c r="E872" s="2" t="s">
        <v>52</v>
      </c>
      <c r="F872" s="2" t="s">
        <v>24</v>
      </c>
      <c r="G872" s="1">
        <v>1.2999999999999999E-3</v>
      </c>
      <c r="H872" s="65">
        <v>200000</v>
      </c>
      <c r="I872" s="65">
        <v>260</v>
      </c>
      <c r="N872" s="66">
        <v>1</v>
      </c>
      <c r="P872" t="s">
        <v>21</v>
      </c>
    </row>
    <row r="873" spans="2:16" x14ac:dyDescent="0.3">
      <c r="D873" s="64" t="s">
        <v>53</v>
      </c>
      <c r="E873" s="2" t="s">
        <v>54</v>
      </c>
      <c r="F873" s="2" t="s">
        <v>24</v>
      </c>
      <c r="G873" s="1">
        <v>4.0000000000000002E-4</v>
      </c>
      <c r="H873" s="65">
        <v>250000</v>
      </c>
      <c r="I873" s="65">
        <v>100</v>
      </c>
      <c r="N873" s="66">
        <v>1</v>
      </c>
      <c r="P873" t="s">
        <v>21</v>
      </c>
    </row>
    <row r="874" spans="2:16" x14ac:dyDescent="0.3">
      <c r="B874" s="5" t="s">
        <v>4924</v>
      </c>
      <c r="D874" s="64" t="s">
        <v>4925</v>
      </c>
      <c r="F874" s="2" t="s">
        <v>4690</v>
      </c>
      <c r="I874" s="65">
        <v>63516.048119999999</v>
      </c>
      <c r="J874" s="65">
        <v>0</v>
      </c>
      <c r="K874" s="65">
        <v>0</v>
      </c>
      <c r="L874" s="66">
        <v>0.15</v>
      </c>
      <c r="M874" s="65">
        <v>73043.45534</v>
      </c>
      <c r="N874" s="66">
        <v>1</v>
      </c>
      <c r="P874" t="s">
        <v>21</v>
      </c>
    </row>
    <row r="875" spans="2:16" x14ac:dyDescent="0.3">
      <c r="D875" s="64" t="s">
        <v>22</v>
      </c>
      <c r="E875" s="2" t="s">
        <v>23</v>
      </c>
      <c r="F875" s="2" t="s">
        <v>24</v>
      </c>
      <c r="G875" s="1">
        <v>0.23810000000000001</v>
      </c>
      <c r="H875" s="65">
        <v>160105.20000000001</v>
      </c>
      <c r="I875" s="65">
        <v>38121.048119999999</v>
      </c>
      <c r="N875" s="66">
        <v>1</v>
      </c>
      <c r="P875" t="s">
        <v>21</v>
      </c>
    </row>
    <row r="876" spans="2:16" x14ac:dyDescent="0.3">
      <c r="D876" s="64" t="s">
        <v>6117</v>
      </c>
      <c r="E876" s="2" t="s">
        <v>32</v>
      </c>
      <c r="F876" s="2" t="s">
        <v>24</v>
      </c>
      <c r="G876" s="1">
        <v>0.11899999999999999</v>
      </c>
      <c r="H876" s="65">
        <v>185000</v>
      </c>
      <c r="I876" s="65">
        <v>22015</v>
      </c>
      <c r="N876" s="66">
        <v>1</v>
      </c>
      <c r="P876" t="s">
        <v>21</v>
      </c>
    </row>
    <row r="877" spans="2:16" x14ac:dyDescent="0.3">
      <c r="D877" s="64" t="s">
        <v>51</v>
      </c>
      <c r="E877" s="2" t="s">
        <v>52</v>
      </c>
      <c r="F877" s="2" t="s">
        <v>24</v>
      </c>
      <c r="G877" s="1">
        <v>1.1900000000000001E-2</v>
      </c>
      <c r="H877" s="65">
        <v>200000</v>
      </c>
      <c r="I877" s="65">
        <v>2380</v>
      </c>
      <c r="N877" s="66">
        <v>1</v>
      </c>
      <c r="P877" t="s">
        <v>21</v>
      </c>
    </row>
    <row r="878" spans="2:16" x14ac:dyDescent="0.3">
      <c r="D878" s="64" t="s">
        <v>53</v>
      </c>
      <c r="E878" s="2" t="s">
        <v>54</v>
      </c>
      <c r="F878" s="2" t="s">
        <v>24</v>
      </c>
      <c r="G878" s="1">
        <v>4.0000000000000001E-3</v>
      </c>
      <c r="H878" s="65">
        <v>250000</v>
      </c>
      <c r="I878" s="65">
        <v>1000</v>
      </c>
      <c r="N878" s="66">
        <v>1</v>
      </c>
      <c r="P878" t="s">
        <v>21</v>
      </c>
    </row>
    <row r="879" spans="2:16" x14ac:dyDescent="0.3">
      <c r="D879" s="64" t="s">
        <v>6467</v>
      </c>
      <c r="P879" t="s">
        <v>21</v>
      </c>
    </row>
    <row r="880" spans="2:16" x14ac:dyDescent="0.3">
      <c r="B880" s="5" t="s">
        <v>4926</v>
      </c>
      <c r="D880" s="64" t="s">
        <v>4927</v>
      </c>
      <c r="F880" s="2" t="s">
        <v>4690</v>
      </c>
      <c r="I880" s="65">
        <v>88942.563160000005</v>
      </c>
      <c r="J880" s="65">
        <v>0</v>
      </c>
      <c r="K880" s="65">
        <v>0</v>
      </c>
      <c r="L880" s="66">
        <v>0.15</v>
      </c>
      <c r="M880" s="65">
        <v>102283.9476</v>
      </c>
      <c r="N880" s="66">
        <v>1</v>
      </c>
      <c r="P880" t="s">
        <v>21</v>
      </c>
    </row>
    <row r="881" spans="2:16" x14ac:dyDescent="0.3">
      <c r="D881" s="64" t="s">
        <v>22</v>
      </c>
      <c r="E881" s="2" t="s">
        <v>23</v>
      </c>
      <c r="F881" s="2" t="s">
        <v>24</v>
      </c>
      <c r="G881" s="1">
        <v>0.33329999999999999</v>
      </c>
      <c r="H881" s="65">
        <v>160105.20000000001</v>
      </c>
      <c r="I881" s="65">
        <v>53363.063159999998</v>
      </c>
      <c r="N881" s="66">
        <v>1</v>
      </c>
      <c r="P881" t="s">
        <v>21</v>
      </c>
    </row>
    <row r="882" spans="2:16" x14ac:dyDescent="0.3">
      <c r="D882" s="64" t="s">
        <v>6117</v>
      </c>
      <c r="E882" s="2" t="s">
        <v>32</v>
      </c>
      <c r="F882" s="2" t="s">
        <v>24</v>
      </c>
      <c r="G882" s="1">
        <v>0.16669999999999999</v>
      </c>
      <c r="H882" s="65">
        <v>185000</v>
      </c>
      <c r="I882" s="65">
        <v>30839.5</v>
      </c>
      <c r="N882" s="66">
        <v>1</v>
      </c>
      <c r="P882" t="s">
        <v>21</v>
      </c>
    </row>
    <row r="883" spans="2:16" x14ac:dyDescent="0.3">
      <c r="D883" s="64" t="s">
        <v>51</v>
      </c>
      <c r="E883" s="2" t="s">
        <v>52</v>
      </c>
      <c r="F883" s="2" t="s">
        <v>24</v>
      </c>
      <c r="G883" s="1">
        <v>1.67E-2</v>
      </c>
      <c r="H883" s="65">
        <v>200000</v>
      </c>
      <c r="I883" s="65">
        <v>3340</v>
      </c>
      <c r="N883" s="66">
        <v>1</v>
      </c>
      <c r="P883" t="s">
        <v>21</v>
      </c>
    </row>
    <row r="884" spans="2:16" x14ac:dyDescent="0.3">
      <c r="D884" s="64" t="s">
        <v>53</v>
      </c>
      <c r="E884" s="2" t="s">
        <v>54</v>
      </c>
      <c r="F884" s="2" t="s">
        <v>24</v>
      </c>
      <c r="G884" s="1">
        <v>5.5999999999999999E-3</v>
      </c>
      <c r="H884" s="65">
        <v>250000</v>
      </c>
      <c r="I884" s="65">
        <v>1400</v>
      </c>
      <c r="N884" s="66">
        <v>1</v>
      </c>
      <c r="P884" t="s">
        <v>21</v>
      </c>
    </row>
    <row r="885" spans="2:16" x14ac:dyDescent="0.3">
      <c r="D885" s="64" t="s">
        <v>6467</v>
      </c>
      <c r="P885" t="s">
        <v>21</v>
      </c>
    </row>
    <row r="886" spans="2:16" x14ac:dyDescent="0.3">
      <c r="B886" s="5" t="s">
        <v>4928</v>
      </c>
      <c r="D886" s="64" t="s">
        <v>4929</v>
      </c>
      <c r="F886" s="2" t="s">
        <v>4690</v>
      </c>
      <c r="I886" s="65">
        <v>25408.015039999998</v>
      </c>
      <c r="J886" s="65">
        <v>0</v>
      </c>
      <c r="K886" s="65">
        <v>0</v>
      </c>
      <c r="L886" s="66">
        <v>0.15</v>
      </c>
      <c r="M886" s="65">
        <v>29219.2173</v>
      </c>
      <c r="N886" s="66">
        <v>1</v>
      </c>
      <c r="P886" t="s">
        <v>21</v>
      </c>
    </row>
    <row r="887" spans="2:16" x14ac:dyDescent="0.3">
      <c r="D887" s="64" t="s">
        <v>22</v>
      </c>
      <c r="E887" s="2" t="s">
        <v>23</v>
      </c>
      <c r="F887" s="2" t="s">
        <v>24</v>
      </c>
      <c r="G887" s="1">
        <v>9.5200000000000007E-2</v>
      </c>
      <c r="H887" s="65">
        <v>160105.20000000001</v>
      </c>
      <c r="I887" s="65">
        <v>15242.01504</v>
      </c>
      <c r="N887" s="66">
        <v>1</v>
      </c>
      <c r="P887" t="s">
        <v>21</v>
      </c>
    </row>
    <row r="888" spans="2:16" x14ac:dyDescent="0.3">
      <c r="D888" s="64" t="s">
        <v>6117</v>
      </c>
      <c r="E888" s="2" t="s">
        <v>32</v>
      </c>
      <c r="F888" s="2" t="s">
        <v>24</v>
      </c>
      <c r="G888" s="1">
        <v>4.7600000000000003E-2</v>
      </c>
      <c r="H888" s="65">
        <v>185000</v>
      </c>
      <c r="I888" s="65">
        <v>8806</v>
      </c>
      <c r="N888" s="66">
        <v>1</v>
      </c>
      <c r="P888" t="s">
        <v>21</v>
      </c>
    </row>
    <row r="889" spans="2:16" x14ac:dyDescent="0.3">
      <c r="D889" s="64" t="s">
        <v>51</v>
      </c>
      <c r="E889" s="2" t="s">
        <v>52</v>
      </c>
      <c r="F889" s="2" t="s">
        <v>24</v>
      </c>
      <c r="G889" s="1">
        <v>4.7999999999999996E-3</v>
      </c>
      <c r="H889" s="65">
        <v>200000</v>
      </c>
      <c r="I889" s="65">
        <v>960</v>
      </c>
      <c r="N889" s="66">
        <v>1</v>
      </c>
      <c r="P889" t="s">
        <v>21</v>
      </c>
    </row>
    <row r="890" spans="2:16" x14ac:dyDescent="0.3">
      <c r="D890" s="64" t="s">
        <v>53</v>
      </c>
      <c r="E890" s="2" t="s">
        <v>54</v>
      </c>
      <c r="F890" s="2" t="s">
        <v>24</v>
      </c>
      <c r="G890" s="1">
        <v>1.6000000000000001E-3</v>
      </c>
      <c r="H890" s="65">
        <v>250000</v>
      </c>
      <c r="I890" s="65">
        <v>400</v>
      </c>
      <c r="N890" s="66">
        <v>1</v>
      </c>
      <c r="P890" t="s">
        <v>21</v>
      </c>
    </row>
    <row r="891" spans="2:16" x14ac:dyDescent="0.3">
      <c r="B891" s="5" t="s">
        <v>4930</v>
      </c>
      <c r="D891" s="64" t="s">
        <v>4931</v>
      </c>
      <c r="F891" s="2" t="s">
        <v>4690</v>
      </c>
      <c r="I891" s="65">
        <v>31760.018800000002</v>
      </c>
      <c r="J891" s="65">
        <v>0</v>
      </c>
      <c r="K891" s="65">
        <v>0</v>
      </c>
      <c r="L891" s="66">
        <v>0.15</v>
      </c>
      <c r="M891" s="65">
        <v>36524.02162</v>
      </c>
      <c r="N891" s="66">
        <v>1</v>
      </c>
      <c r="P891" t="s">
        <v>21</v>
      </c>
    </row>
    <row r="892" spans="2:16" x14ac:dyDescent="0.3">
      <c r="D892" s="64" t="s">
        <v>22</v>
      </c>
      <c r="E892" s="2" t="s">
        <v>23</v>
      </c>
      <c r="F892" s="2" t="s">
        <v>24</v>
      </c>
      <c r="G892" s="1">
        <v>0.11899999999999999</v>
      </c>
      <c r="H892" s="65">
        <v>160105.20000000001</v>
      </c>
      <c r="I892" s="65">
        <v>19052.518800000002</v>
      </c>
      <c r="N892" s="66">
        <v>1</v>
      </c>
      <c r="P892" t="s">
        <v>21</v>
      </c>
    </row>
    <row r="893" spans="2:16" x14ac:dyDescent="0.3">
      <c r="D893" s="64" t="s">
        <v>6117</v>
      </c>
      <c r="E893" s="2" t="s">
        <v>32</v>
      </c>
      <c r="F893" s="2" t="s">
        <v>24</v>
      </c>
      <c r="G893" s="1">
        <v>5.9499999999999997E-2</v>
      </c>
      <c r="H893" s="65">
        <v>185000</v>
      </c>
      <c r="I893" s="65">
        <v>11007.5</v>
      </c>
      <c r="N893" s="66">
        <v>1</v>
      </c>
      <c r="P893" t="s">
        <v>21</v>
      </c>
    </row>
    <row r="894" spans="2:16" x14ac:dyDescent="0.3">
      <c r="D894" s="64" t="s">
        <v>51</v>
      </c>
      <c r="E894" s="2" t="s">
        <v>52</v>
      </c>
      <c r="F894" s="2" t="s">
        <v>24</v>
      </c>
      <c r="G894" s="1">
        <v>6.0000000000000001E-3</v>
      </c>
      <c r="H894" s="65">
        <v>200000</v>
      </c>
      <c r="I894" s="65">
        <v>1200</v>
      </c>
      <c r="N894" s="66">
        <v>1</v>
      </c>
      <c r="P894" t="s">
        <v>21</v>
      </c>
    </row>
    <row r="895" spans="2:16" x14ac:dyDescent="0.3">
      <c r="D895" s="64" t="s">
        <v>53</v>
      </c>
      <c r="E895" s="2" t="s">
        <v>54</v>
      </c>
      <c r="F895" s="2" t="s">
        <v>24</v>
      </c>
      <c r="G895" s="1">
        <v>2E-3</v>
      </c>
      <c r="H895" s="65">
        <v>250000</v>
      </c>
      <c r="I895" s="65">
        <v>500</v>
      </c>
      <c r="N895" s="66">
        <v>1</v>
      </c>
      <c r="P895" t="s">
        <v>21</v>
      </c>
    </row>
    <row r="896" spans="2:16" x14ac:dyDescent="0.3">
      <c r="B896" s="5" t="s">
        <v>4932</v>
      </c>
      <c r="D896" s="64" t="s">
        <v>4933</v>
      </c>
      <c r="F896" s="2" t="s">
        <v>4690</v>
      </c>
      <c r="I896" s="65">
        <v>47645.288719999997</v>
      </c>
      <c r="J896" s="65">
        <v>0</v>
      </c>
      <c r="K896" s="65">
        <v>0</v>
      </c>
      <c r="L896" s="66">
        <v>0.15</v>
      </c>
      <c r="M896" s="65">
        <v>54792.082029999998</v>
      </c>
      <c r="N896" s="66">
        <v>1</v>
      </c>
      <c r="P896" t="s">
        <v>21</v>
      </c>
    </row>
    <row r="897" spans="2:16" x14ac:dyDescent="0.3">
      <c r="D897" s="64" t="s">
        <v>22</v>
      </c>
      <c r="E897" s="2" t="s">
        <v>23</v>
      </c>
      <c r="F897" s="2" t="s">
        <v>24</v>
      </c>
      <c r="G897" s="1">
        <v>0.17860000000000001</v>
      </c>
      <c r="H897" s="65">
        <v>160105.20000000001</v>
      </c>
      <c r="I897" s="65">
        <v>28594.78872</v>
      </c>
      <c r="N897" s="66">
        <v>1</v>
      </c>
      <c r="P897" t="s">
        <v>21</v>
      </c>
    </row>
    <row r="898" spans="2:16" x14ac:dyDescent="0.3">
      <c r="D898" s="64" t="s">
        <v>6117</v>
      </c>
      <c r="E898" s="2" t="s">
        <v>32</v>
      </c>
      <c r="F898" s="2" t="s">
        <v>24</v>
      </c>
      <c r="G898" s="1">
        <v>8.9300000000000004E-2</v>
      </c>
      <c r="H898" s="65">
        <v>185000</v>
      </c>
      <c r="I898" s="65">
        <v>16520.5</v>
      </c>
      <c r="N898" s="66">
        <v>1</v>
      </c>
      <c r="P898" t="s">
        <v>21</v>
      </c>
    </row>
    <row r="899" spans="2:16" x14ac:dyDescent="0.3">
      <c r="D899" s="64" t="s">
        <v>51</v>
      </c>
      <c r="E899" s="2" t="s">
        <v>52</v>
      </c>
      <c r="F899" s="2" t="s">
        <v>24</v>
      </c>
      <c r="G899" s="1">
        <v>8.8999999999999999E-3</v>
      </c>
      <c r="H899" s="65">
        <v>200000</v>
      </c>
      <c r="I899" s="65">
        <v>1780</v>
      </c>
      <c r="N899" s="66">
        <v>1</v>
      </c>
      <c r="P899" t="s">
        <v>21</v>
      </c>
    </row>
    <row r="900" spans="2:16" x14ac:dyDescent="0.3">
      <c r="D900" s="64" t="s">
        <v>53</v>
      </c>
      <c r="E900" s="2" t="s">
        <v>54</v>
      </c>
      <c r="F900" s="2" t="s">
        <v>24</v>
      </c>
      <c r="G900" s="1">
        <v>3.0000000000000001E-3</v>
      </c>
      <c r="H900" s="65">
        <v>250000</v>
      </c>
      <c r="I900" s="65">
        <v>750</v>
      </c>
      <c r="N900" s="66">
        <v>1</v>
      </c>
      <c r="P900" t="s">
        <v>21</v>
      </c>
    </row>
    <row r="901" spans="2:16" x14ac:dyDescent="0.3">
      <c r="D901" s="64" t="s">
        <v>6467</v>
      </c>
      <c r="P901" t="s">
        <v>21</v>
      </c>
    </row>
    <row r="902" spans="2:16" x14ac:dyDescent="0.3">
      <c r="B902" s="5" t="s">
        <v>4934</v>
      </c>
      <c r="D902" s="64" t="s">
        <v>4935</v>
      </c>
      <c r="F902" s="2" t="s">
        <v>4690</v>
      </c>
      <c r="I902" s="65">
        <v>66701.3</v>
      </c>
      <c r="J902" s="65">
        <v>0</v>
      </c>
      <c r="K902" s="65">
        <v>0</v>
      </c>
      <c r="L902" s="66">
        <v>0.15</v>
      </c>
      <c r="M902" s="65">
        <v>76706.494999999995</v>
      </c>
      <c r="N902" s="66">
        <v>1</v>
      </c>
      <c r="P902" t="s">
        <v>21</v>
      </c>
    </row>
    <row r="903" spans="2:16" x14ac:dyDescent="0.3">
      <c r="D903" s="64" t="s">
        <v>22</v>
      </c>
      <c r="E903" s="2" t="s">
        <v>23</v>
      </c>
      <c r="F903" s="2" t="s">
        <v>24</v>
      </c>
      <c r="G903" s="1">
        <v>0.25</v>
      </c>
      <c r="H903" s="65">
        <v>160105.20000000001</v>
      </c>
      <c r="I903" s="65">
        <v>40026.300000000003</v>
      </c>
      <c r="N903" s="66">
        <v>1</v>
      </c>
      <c r="P903" t="s">
        <v>21</v>
      </c>
    </row>
    <row r="904" spans="2:16" x14ac:dyDescent="0.3">
      <c r="D904" s="64" t="s">
        <v>6117</v>
      </c>
      <c r="E904" s="2" t="s">
        <v>32</v>
      </c>
      <c r="F904" s="2" t="s">
        <v>24</v>
      </c>
      <c r="G904" s="1">
        <v>0.125</v>
      </c>
      <c r="H904" s="65">
        <v>185000</v>
      </c>
      <c r="I904" s="65">
        <v>23125</v>
      </c>
      <c r="N904" s="66">
        <v>1</v>
      </c>
      <c r="P904" t="s">
        <v>21</v>
      </c>
    </row>
    <row r="905" spans="2:16" x14ac:dyDescent="0.3">
      <c r="D905" s="64" t="s">
        <v>51</v>
      </c>
      <c r="E905" s="2" t="s">
        <v>52</v>
      </c>
      <c r="F905" s="2" t="s">
        <v>24</v>
      </c>
      <c r="G905" s="1">
        <v>1.2500000000000001E-2</v>
      </c>
      <c r="H905" s="65">
        <v>200000</v>
      </c>
      <c r="I905" s="65">
        <v>2500</v>
      </c>
      <c r="N905" s="66">
        <v>1</v>
      </c>
      <c r="P905" t="s">
        <v>21</v>
      </c>
    </row>
    <row r="906" spans="2:16" x14ac:dyDescent="0.3">
      <c r="D906" s="64" t="s">
        <v>53</v>
      </c>
      <c r="E906" s="2" t="s">
        <v>54</v>
      </c>
      <c r="F906" s="2" t="s">
        <v>24</v>
      </c>
      <c r="G906" s="1">
        <v>4.1999999999999997E-3</v>
      </c>
      <c r="H906" s="65">
        <v>250000</v>
      </c>
      <c r="I906" s="65">
        <v>1050</v>
      </c>
      <c r="N906" s="66">
        <v>1</v>
      </c>
      <c r="P906" t="s">
        <v>21</v>
      </c>
    </row>
    <row r="907" spans="2:16" x14ac:dyDescent="0.3">
      <c r="D907" s="64" t="s">
        <v>6467</v>
      </c>
      <c r="P907" t="s">
        <v>21</v>
      </c>
    </row>
    <row r="908" spans="2:16" x14ac:dyDescent="0.3">
      <c r="B908" s="5" t="s">
        <v>4936</v>
      </c>
      <c r="D908" s="64" t="s">
        <v>4937</v>
      </c>
      <c r="F908" s="2" t="s">
        <v>4690</v>
      </c>
      <c r="I908" s="65">
        <v>19056.011279999999</v>
      </c>
      <c r="J908" s="65">
        <v>0</v>
      </c>
      <c r="K908" s="65">
        <v>0</v>
      </c>
      <c r="L908" s="66">
        <v>0.15</v>
      </c>
      <c r="M908" s="65">
        <v>21914.412970000001</v>
      </c>
      <c r="N908" s="66">
        <v>1</v>
      </c>
      <c r="P908" t="s">
        <v>21</v>
      </c>
    </row>
    <row r="909" spans="2:16" x14ac:dyDescent="0.3">
      <c r="D909" s="64" t="s">
        <v>22</v>
      </c>
      <c r="E909" s="2" t="s">
        <v>23</v>
      </c>
      <c r="F909" s="2" t="s">
        <v>24</v>
      </c>
      <c r="G909" s="1">
        <v>7.1400000000000005E-2</v>
      </c>
      <c r="H909" s="65">
        <v>160105.20000000001</v>
      </c>
      <c r="I909" s="65">
        <v>11431.511280000001</v>
      </c>
      <c r="N909" s="66">
        <v>1</v>
      </c>
      <c r="P909" t="s">
        <v>21</v>
      </c>
    </row>
    <row r="910" spans="2:16" x14ac:dyDescent="0.3">
      <c r="D910" s="64" t="s">
        <v>6117</v>
      </c>
      <c r="E910" s="2" t="s">
        <v>32</v>
      </c>
      <c r="F910" s="2" t="s">
        <v>24</v>
      </c>
      <c r="G910" s="1">
        <v>3.5700000000000003E-2</v>
      </c>
      <c r="H910" s="65">
        <v>185000</v>
      </c>
      <c r="I910" s="65">
        <v>6604.5</v>
      </c>
      <c r="N910" s="66">
        <v>1</v>
      </c>
      <c r="P910" t="s">
        <v>21</v>
      </c>
    </row>
    <row r="911" spans="2:16" x14ac:dyDescent="0.3">
      <c r="D911" s="64" t="s">
        <v>51</v>
      </c>
      <c r="E911" s="2" t="s">
        <v>52</v>
      </c>
      <c r="F911" s="2" t="s">
        <v>24</v>
      </c>
      <c r="G911" s="1">
        <v>3.5999999999999999E-3</v>
      </c>
      <c r="H911" s="65">
        <v>200000</v>
      </c>
      <c r="I911" s="65">
        <v>720</v>
      </c>
      <c r="N911" s="66">
        <v>1</v>
      </c>
      <c r="P911" t="s">
        <v>21</v>
      </c>
    </row>
    <row r="912" spans="2:16" x14ac:dyDescent="0.3">
      <c r="D912" s="64" t="s">
        <v>53</v>
      </c>
      <c r="E912" s="2" t="s">
        <v>54</v>
      </c>
      <c r="F912" s="2" t="s">
        <v>24</v>
      </c>
      <c r="G912" s="1">
        <v>1.1999999999999999E-3</v>
      </c>
      <c r="H912" s="65">
        <v>250000</v>
      </c>
      <c r="I912" s="65">
        <v>300</v>
      </c>
      <c r="N912" s="66">
        <v>1</v>
      </c>
      <c r="P912" t="s">
        <v>21</v>
      </c>
    </row>
    <row r="913" spans="2:16" x14ac:dyDescent="0.3">
      <c r="B913" s="5" t="s">
        <v>4938</v>
      </c>
      <c r="D913" s="64" t="s">
        <v>4939</v>
      </c>
      <c r="F913" s="2" t="s">
        <v>4690</v>
      </c>
      <c r="I913" s="65">
        <v>23823.394359999998</v>
      </c>
      <c r="J913" s="65">
        <v>0</v>
      </c>
      <c r="K913" s="65">
        <v>0</v>
      </c>
      <c r="L913" s="66">
        <v>0.15</v>
      </c>
      <c r="M913" s="65">
        <v>27396.90351</v>
      </c>
      <c r="N913" s="66">
        <v>1</v>
      </c>
      <c r="P913" t="s">
        <v>21</v>
      </c>
    </row>
    <row r="914" spans="2:16" x14ac:dyDescent="0.3">
      <c r="D914" s="64" t="s">
        <v>22</v>
      </c>
      <c r="E914" s="2" t="s">
        <v>23</v>
      </c>
      <c r="F914" s="2" t="s">
        <v>24</v>
      </c>
      <c r="G914" s="1">
        <v>8.9300000000000004E-2</v>
      </c>
      <c r="H914" s="65">
        <v>160105.20000000001</v>
      </c>
      <c r="I914" s="65">
        <v>14297.39436</v>
      </c>
      <c r="N914" s="66">
        <v>1</v>
      </c>
      <c r="P914" t="s">
        <v>21</v>
      </c>
    </row>
    <row r="915" spans="2:16" x14ac:dyDescent="0.3">
      <c r="D915" s="64" t="s">
        <v>6117</v>
      </c>
      <c r="E915" s="2" t="s">
        <v>32</v>
      </c>
      <c r="F915" s="2" t="s">
        <v>24</v>
      </c>
      <c r="G915" s="1">
        <v>4.4600000000000001E-2</v>
      </c>
      <c r="H915" s="65">
        <v>185000</v>
      </c>
      <c r="I915" s="65">
        <v>8251</v>
      </c>
      <c r="N915" s="66">
        <v>1</v>
      </c>
      <c r="P915" t="s">
        <v>21</v>
      </c>
    </row>
    <row r="916" spans="2:16" x14ac:dyDescent="0.3">
      <c r="D916" s="64" t="s">
        <v>51</v>
      </c>
      <c r="E916" s="2" t="s">
        <v>52</v>
      </c>
      <c r="F916" s="2" t="s">
        <v>24</v>
      </c>
      <c r="G916" s="1">
        <v>4.4999999999999997E-3</v>
      </c>
      <c r="H916" s="65">
        <v>200000</v>
      </c>
      <c r="I916" s="65">
        <v>900</v>
      </c>
      <c r="N916" s="66">
        <v>1</v>
      </c>
      <c r="P916" t="s">
        <v>21</v>
      </c>
    </row>
    <row r="917" spans="2:16" x14ac:dyDescent="0.3">
      <c r="D917" s="64" t="s">
        <v>53</v>
      </c>
      <c r="E917" s="2" t="s">
        <v>54</v>
      </c>
      <c r="F917" s="2" t="s">
        <v>24</v>
      </c>
      <c r="G917" s="1">
        <v>1.5E-3</v>
      </c>
      <c r="H917" s="65">
        <v>250000</v>
      </c>
      <c r="I917" s="65">
        <v>375</v>
      </c>
      <c r="N917" s="66">
        <v>1</v>
      </c>
      <c r="P917" t="s">
        <v>21</v>
      </c>
    </row>
    <row r="918" spans="2:16" x14ac:dyDescent="0.3">
      <c r="B918" s="5" t="s">
        <v>4940</v>
      </c>
      <c r="D918" s="64" t="s">
        <v>4941</v>
      </c>
      <c r="F918" s="2" t="s">
        <v>106</v>
      </c>
      <c r="I918" s="65">
        <v>9670.3187600000001</v>
      </c>
      <c r="J918" s="65">
        <v>0</v>
      </c>
      <c r="K918" s="65">
        <v>0</v>
      </c>
      <c r="L918" s="66">
        <v>0.15</v>
      </c>
      <c r="M918" s="65">
        <v>11120.86657</v>
      </c>
      <c r="N918" s="66">
        <v>1</v>
      </c>
      <c r="P918" t="s">
        <v>21</v>
      </c>
    </row>
    <row r="919" spans="2:16" x14ac:dyDescent="0.3">
      <c r="D919" s="64" t="s">
        <v>22</v>
      </c>
      <c r="E919" s="2" t="s">
        <v>23</v>
      </c>
      <c r="F919" s="2" t="s">
        <v>24</v>
      </c>
      <c r="G919" s="1">
        <v>3.6299999999999999E-2</v>
      </c>
      <c r="H919" s="65">
        <v>160105.20000000001</v>
      </c>
      <c r="I919" s="65">
        <v>5811.8187600000001</v>
      </c>
      <c r="N919" s="66">
        <v>1</v>
      </c>
      <c r="P919" t="s">
        <v>21</v>
      </c>
    </row>
    <row r="920" spans="2:16" x14ac:dyDescent="0.3">
      <c r="D920" s="64" t="s">
        <v>6117</v>
      </c>
      <c r="E920" s="2" t="s">
        <v>32</v>
      </c>
      <c r="F920" s="2" t="s">
        <v>24</v>
      </c>
      <c r="G920" s="1">
        <v>1.8100000000000002E-2</v>
      </c>
      <c r="H920" s="65">
        <v>185000</v>
      </c>
      <c r="I920" s="65">
        <v>3348.5</v>
      </c>
      <c r="N920" s="66">
        <v>1</v>
      </c>
      <c r="P920" t="s">
        <v>21</v>
      </c>
    </row>
    <row r="921" spans="2:16" x14ac:dyDescent="0.3">
      <c r="D921" s="64" t="s">
        <v>51</v>
      </c>
      <c r="E921" s="2" t="s">
        <v>52</v>
      </c>
      <c r="F921" s="2" t="s">
        <v>24</v>
      </c>
      <c r="G921" s="1">
        <v>1.8E-3</v>
      </c>
      <c r="H921" s="65">
        <v>200000</v>
      </c>
      <c r="I921" s="65">
        <v>360</v>
      </c>
      <c r="N921" s="66">
        <v>1</v>
      </c>
      <c r="P921" t="s">
        <v>21</v>
      </c>
    </row>
    <row r="922" spans="2:16" x14ac:dyDescent="0.3">
      <c r="D922" s="64" t="s">
        <v>53</v>
      </c>
      <c r="E922" s="2" t="s">
        <v>54</v>
      </c>
      <c r="F922" s="2" t="s">
        <v>24</v>
      </c>
      <c r="G922" s="1">
        <v>5.9999999999999995E-4</v>
      </c>
      <c r="H922" s="65">
        <v>250000</v>
      </c>
      <c r="I922" s="65">
        <v>150</v>
      </c>
      <c r="N922" s="66">
        <v>1</v>
      </c>
      <c r="P922" t="s">
        <v>21</v>
      </c>
    </row>
    <row r="923" spans="2:16" x14ac:dyDescent="0.3">
      <c r="B923" s="5" t="s">
        <v>4942</v>
      </c>
      <c r="D923" s="64" t="s">
        <v>4943</v>
      </c>
      <c r="F923" s="2" t="s">
        <v>106</v>
      </c>
      <c r="I923" s="65">
        <v>6359.893</v>
      </c>
      <c r="J923" s="65">
        <v>0</v>
      </c>
      <c r="K923" s="65">
        <v>0</v>
      </c>
      <c r="L923" s="66">
        <v>0.15</v>
      </c>
      <c r="M923" s="65">
        <v>7313.8769499999999</v>
      </c>
      <c r="N923" s="66">
        <v>1</v>
      </c>
      <c r="P923" t="s">
        <v>21</v>
      </c>
    </row>
    <row r="924" spans="2:16" x14ac:dyDescent="0.3">
      <c r="D924" s="64" t="s">
        <v>22</v>
      </c>
      <c r="E924" s="2" t="s">
        <v>23</v>
      </c>
      <c r="F924" s="2" t="s">
        <v>24</v>
      </c>
      <c r="G924" s="1">
        <v>2.75E-2</v>
      </c>
      <c r="H924" s="65">
        <v>160105.20000000001</v>
      </c>
      <c r="I924" s="65">
        <v>4402.893</v>
      </c>
      <c r="N924" s="66">
        <v>1</v>
      </c>
      <c r="P924" t="s">
        <v>21</v>
      </c>
    </row>
    <row r="925" spans="2:16" x14ac:dyDescent="0.3">
      <c r="D925" s="64" t="s">
        <v>6117</v>
      </c>
      <c r="E925" s="2" t="s">
        <v>32</v>
      </c>
      <c r="F925" s="2" t="s">
        <v>24</v>
      </c>
      <c r="G925" s="1">
        <v>9.1999999999999998E-3</v>
      </c>
      <c r="H925" s="65">
        <v>185000</v>
      </c>
      <c r="I925" s="65">
        <v>1702</v>
      </c>
      <c r="N925" s="66">
        <v>1</v>
      </c>
      <c r="P925" t="s">
        <v>21</v>
      </c>
    </row>
    <row r="926" spans="2:16" x14ac:dyDescent="0.3">
      <c r="D926" s="64" t="s">
        <v>51</v>
      </c>
      <c r="E926" s="2" t="s">
        <v>52</v>
      </c>
      <c r="F926" s="2" t="s">
        <v>24</v>
      </c>
      <c r="G926" s="1">
        <v>8.9999999999999998E-4</v>
      </c>
      <c r="H926" s="65">
        <v>200000</v>
      </c>
      <c r="I926" s="65">
        <v>180</v>
      </c>
      <c r="N926" s="66">
        <v>1</v>
      </c>
      <c r="P926" t="s">
        <v>21</v>
      </c>
    </row>
    <row r="927" spans="2:16" x14ac:dyDescent="0.3">
      <c r="D927" s="64" t="s">
        <v>53</v>
      </c>
      <c r="E927" s="2" t="s">
        <v>54</v>
      </c>
      <c r="F927" s="2" t="s">
        <v>24</v>
      </c>
      <c r="G927" s="1">
        <v>2.9999999999999997E-4</v>
      </c>
      <c r="H927" s="65">
        <v>250000</v>
      </c>
      <c r="I927" s="65">
        <v>75</v>
      </c>
      <c r="N927" s="66">
        <v>1</v>
      </c>
      <c r="P927" t="s">
        <v>21</v>
      </c>
    </row>
    <row r="928" spans="2:16" x14ac:dyDescent="0.3">
      <c r="B928" s="5" t="s">
        <v>4944</v>
      </c>
      <c r="D928" s="64" t="s">
        <v>4945</v>
      </c>
      <c r="F928" s="2" t="s">
        <v>106</v>
      </c>
      <c r="I928" s="65">
        <v>5307.4090800000004</v>
      </c>
      <c r="J928" s="65">
        <v>0</v>
      </c>
      <c r="K928" s="65">
        <v>0</v>
      </c>
      <c r="L928" s="66">
        <v>0.15</v>
      </c>
      <c r="M928" s="65">
        <v>6103.520442</v>
      </c>
      <c r="N928" s="66">
        <v>1</v>
      </c>
      <c r="P928" t="s">
        <v>21</v>
      </c>
    </row>
    <row r="929" spans="2:16" x14ac:dyDescent="0.3">
      <c r="D929" s="64" t="s">
        <v>22</v>
      </c>
      <c r="E929" s="2" t="s">
        <v>23</v>
      </c>
      <c r="F929" s="2" t="s">
        <v>24</v>
      </c>
      <c r="G929" s="1">
        <v>2.29E-2</v>
      </c>
      <c r="H929" s="65">
        <v>160105.20000000001</v>
      </c>
      <c r="I929" s="65">
        <v>3666.4090799999999</v>
      </c>
      <c r="N929" s="66">
        <v>1</v>
      </c>
      <c r="P929" t="s">
        <v>21</v>
      </c>
    </row>
    <row r="930" spans="2:16" x14ac:dyDescent="0.3">
      <c r="D930" s="64" t="s">
        <v>6117</v>
      </c>
      <c r="E930" s="2" t="s">
        <v>32</v>
      </c>
      <c r="F930" s="2" t="s">
        <v>24</v>
      </c>
      <c r="G930" s="1">
        <v>7.6E-3</v>
      </c>
      <c r="H930" s="65">
        <v>185000</v>
      </c>
      <c r="I930" s="65">
        <v>1406</v>
      </c>
      <c r="N930" s="66">
        <v>1</v>
      </c>
      <c r="P930" t="s">
        <v>21</v>
      </c>
    </row>
    <row r="931" spans="2:16" x14ac:dyDescent="0.3">
      <c r="D931" s="64" t="s">
        <v>51</v>
      </c>
      <c r="E931" s="2" t="s">
        <v>52</v>
      </c>
      <c r="F931" s="2" t="s">
        <v>24</v>
      </c>
      <c r="G931" s="1">
        <v>8.0000000000000004E-4</v>
      </c>
      <c r="H931" s="65">
        <v>200000</v>
      </c>
      <c r="I931" s="65">
        <v>160</v>
      </c>
      <c r="N931" s="66">
        <v>1</v>
      </c>
      <c r="P931" t="s">
        <v>21</v>
      </c>
    </row>
    <row r="932" spans="2:16" x14ac:dyDescent="0.3">
      <c r="D932" s="64" t="s">
        <v>53</v>
      </c>
      <c r="E932" s="2" t="s">
        <v>54</v>
      </c>
      <c r="F932" s="2" t="s">
        <v>24</v>
      </c>
      <c r="G932" s="1">
        <v>2.9999999999999997E-4</v>
      </c>
      <c r="H932" s="65">
        <v>250000</v>
      </c>
      <c r="I932" s="65">
        <v>75</v>
      </c>
      <c r="N932" s="66">
        <v>1</v>
      </c>
      <c r="P932" t="s">
        <v>21</v>
      </c>
    </row>
    <row r="933" spans="2:16" x14ac:dyDescent="0.3">
      <c r="B933" s="5" t="s">
        <v>6468</v>
      </c>
      <c r="D933" s="64" t="s">
        <v>6469</v>
      </c>
      <c r="F933" s="2" t="s">
        <v>106</v>
      </c>
      <c r="I933" s="65">
        <v>8758.9870800000008</v>
      </c>
      <c r="J933" s="65">
        <v>0</v>
      </c>
      <c r="K933" s="65">
        <v>0</v>
      </c>
      <c r="L933" s="66">
        <v>0.15</v>
      </c>
      <c r="M933" s="65">
        <v>10072.835139999999</v>
      </c>
      <c r="N933" s="66">
        <v>1</v>
      </c>
      <c r="P933" t="s">
        <v>21</v>
      </c>
    </row>
    <row r="934" spans="2:16" x14ac:dyDescent="0.3">
      <c r="D934" s="64" t="s">
        <v>22</v>
      </c>
      <c r="E934" s="2" t="s">
        <v>23</v>
      </c>
      <c r="F934" s="2" t="s">
        <v>24</v>
      </c>
      <c r="G934" s="1">
        <v>3.7900000000000003E-2</v>
      </c>
      <c r="H934" s="65">
        <v>160105.20000000001</v>
      </c>
      <c r="I934" s="65">
        <v>6067.9870799999999</v>
      </c>
      <c r="N934" s="66">
        <v>1</v>
      </c>
      <c r="P934" t="s">
        <v>21</v>
      </c>
    </row>
    <row r="935" spans="2:16" x14ac:dyDescent="0.3">
      <c r="D935" s="64" t="s">
        <v>6117</v>
      </c>
      <c r="E935" s="2" t="s">
        <v>32</v>
      </c>
      <c r="F935" s="2" t="s">
        <v>24</v>
      </c>
      <c r="G935" s="1">
        <v>1.26E-2</v>
      </c>
      <c r="H935" s="65">
        <v>185000</v>
      </c>
      <c r="I935" s="65">
        <v>2331</v>
      </c>
      <c r="N935" s="66">
        <v>1</v>
      </c>
      <c r="P935" t="s">
        <v>21</v>
      </c>
    </row>
    <row r="936" spans="2:16" x14ac:dyDescent="0.3">
      <c r="D936" s="64" t="s">
        <v>51</v>
      </c>
      <c r="E936" s="2" t="s">
        <v>52</v>
      </c>
      <c r="F936" s="2" t="s">
        <v>24</v>
      </c>
      <c r="G936" s="1">
        <v>1.2999999999999999E-3</v>
      </c>
      <c r="H936" s="65">
        <v>200000</v>
      </c>
      <c r="I936" s="65">
        <v>260</v>
      </c>
      <c r="N936" s="66">
        <v>1</v>
      </c>
      <c r="P936" t="s">
        <v>21</v>
      </c>
    </row>
    <row r="937" spans="2:16" x14ac:dyDescent="0.3">
      <c r="D937" s="64" t="s">
        <v>53</v>
      </c>
      <c r="E937" s="2" t="s">
        <v>54</v>
      </c>
      <c r="F937" s="2" t="s">
        <v>24</v>
      </c>
      <c r="G937" s="1">
        <v>4.0000000000000002E-4</v>
      </c>
      <c r="H937" s="65">
        <v>250000</v>
      </c>
      <c r="I937" s="65">
        <v>100</v>
      </c>
      <c r="N937" s="66">
        <v>1</v>
      </c>
      <c r="P937" t="s">
        <v>21</v>
      </c>
    </row>
    <row r="938" spans="2:16" x14ac:dyDescent="0.3">
      <c r="D938" s="64" t="s">
        <v>6470</v>
      </c>
      <c r="F938" s="2" t="s">
        <v>4574</v>
      </c>
      <c r="G938" s="1">
        <v>0.1976</v>
      </c>
      <c r="P938" t="s">
        <v>21</v>
      </c>
    </row>
    <row r="939" spans="2:16" x14ac:dyDescent="0.3">
      <c r="B939" s="5" t="s">
        <v>4946</v>
      </c>
      <c r="D939" s="64" t="s">
        <v>4947</v>
      </c>
      <c r="F939" s="2" t="s">
        <v>106</v>
      </c>
      <c r="I939" s="65">
        <v>10455.25504</v>
      </c>
      <c r="J939" s="65">
        <v>0</v>
      </c>
      <c r="K939" s="65">
        <v>0</v>
      </c>
      <c r="L939" s="66">
        <v>0.15</v>
      </c>
      <c r="M939" s="65">
        <v>12023.543299999999</v>
      </c>
      <c r="N939" s="66">
        <v>1</v>
      </c>
      <c r="P939" t="s">
        <v>21</v>
      </c>
    </row>
    <row r="940" spans="2:16" x14ac:dyDescent="0.3">
      <c r="D940" s="64" t="s">
        <v>22</v>
      </c>
      <c r="E940" s="2" t="s">
        <v>23</v>
      </c>
      <c r="F940" s="2" t="s">
        <v>24</v>
      </c>
      <c r="G940" s="1">
        <v>4.5199999999999997E-2</v>
      </c>
      <c r="H940" s="65">
        <v>160105.20000000001</v>
      </c>
      <c r="I940" s="65">
        <v>7236.75504</v>
      </c>
      <c r="N940" s="66">
        <v>1</v>
      </c>
      <c r="P940" t="s">
        <v>21</v>
      </c>
    </row>
    <row r="941" spans="2:16" x14ac:dyDescent="0.3">
      <c r="D941" s="64" t="s">
        <v>6117</v>
      </c>
      <c r="E941" s="2" t="s">
        <v>32</v>
      </c>
      <c r="F941" s="2" t="s">
        <v>24</v>
      </c>
      <c r="G941" s="1">
        <v>1.5100000000000001E-2</v>
      </c>
      <c r="H941" s="65">
        <v>185000</v>
      </c>
      <c r="I941" s="65">
        <v>2793.5</v>
      </c>
      <c r="N941" s="66">
        <v>1</v>
      </c>
      <c r="P941" t="s">
        <v>21</v>
      </c>
    </row>
    <row r="942" spans="2:16" x14ac:dyDescent="0.3">
      <c r="D942" s="64" t="s">
        <v>51</v>
      </c>
      <c r="E942" s="2" t="s">
        <v>52</v>
      </c>
      <c r="F942" s="2" t="s">
        <v>24</v>
      </c>
      <c r="G942" s="1">
        <v>1.5E-3</v>
      </c>
      <c r="H942" s="65">
        <v>200000</v>
      </c>
      <c r="I942" s="65">
        <v>300</v>
      </c>
      <c r="N942" s="66">
        <v>1</v>
      </c>
      <c r="P942" t="s">
        <v>21</v>
      </c>
    </row>
    <row r="943" spans="2:16" x14ac:dyDescent="0.3">
      <c r="D943" s="64" t="s">
        <v>53</v>
      </c>
      <c r="E943" s="2" t="s">
        <v>54</v>
      </c>
      <c r="F943" s="2" t="s">
        <v>24</v>
      </c>
      <c r="G943" s="1">
        <v>5.0000000000000001E-4</v>
      </c>
      <c r="H943" s="65">
        <v>250000</v>
      </c>
      <c r="I943" s="65">
        <v>125</v>
      </c>
      <c r="N943" s="66">
        <v>1</v>
      </c>
      <c r="P943" t="s">
        <v>21</v>
      </c>
    </row>
    <row r="944" spans="2:16" x14ac:dyDescent="0.3">
      <c r="B944" s="5" t="s">
        <v>4948</v>
      </c>
      <c r="D944" s="64" t="s">
        <v>4949</v>
      </c>
      <c r="F944" s="2" t="s">
        <v>106</v>
      </c>
      <c r="I944" s="65">
        <v>8124.1925199999996</v>
      </c>
      <c r="J944" s="65">
        <v>0</v>
      </c>
      <c r="K944" s="65">
        <v>0</v>
      </c>
      <c r="L944" s="66">
        <v>0.15</v>
      </c>
      <c r="M944" s="65">
        <v>9342.821398</v>
      </c>
      <c r="N944" s="66">
        <v>1</v>
      </c>
      <c r="P944" t="s">
        <v>21</v>
      </c>
    </row>
    <row r="945" spans="2:16" x14ac:dyDescent="0.3">
      <c r="D945" s="64" t="s">
        <v>22</v>
      </c>
      <c r="E945" s="2" t="s">
        <v>23</v>
      </c>
      <c r="F945" s="2" t="s">
        <v>24</v>
      </c>
      <c r="G945" s="1">
        <v>3.5099999999999999E-2</v>
      </c>
      <c r="H945" s="65">
        <v>160105.20000000001</v>
      </c>
      <c r="I945" s="65">
        <v>5619.6925199999996</v>
      </c>
      <c r="N945" s="66">
        <v>1</v>
      </c>
      <c r="P945" t="s">
        <v>21</v>
      </c>
    </row>
    <row r="946" spans="2:16" x14ac:dyDescent="0.3">
      <c r="D946" s="64" t="s">
        <v>6117</v>
      </c>
      <c r="E946" s="2" t="s">
        <v>32</v>
      </c>
      <c r="F946" s="2" t="s">
        <v>24</v>
      </c>
      <c r="G946" s="1">
        <v>1.17E-2</v>
      </c>
      <c r="H946" s="65">
        <v>185000</v>
      </c>
      <c r="I946" s="65">
        <v>2164.5</v>
      </c>
      <c r="N946" s="66">
        <v>1</v>
      </c>
      <c r="P946" t="s">
        <v>21</v>
      </c>
    </row>
    <row r="947" spans="2:16" x14ac:dyDescent="0.3">
      <c r="D947" s="64" t="s">
        <v>51</v>
      </c>
      <c r="E947" s="2" t="s">
        <v>52</v>
      </c>
      <c r="F947" s="2" t="s">
        <v>24</v>
      </c>
      <c r="G947" s="1">
        <v>1.1999999999999999E-3</v>
      </c>
      <c r="H947" s="65">
        <v>200000</v>
      </c>
      <c r="I947" s="65">
        <v>240</v>
      </c>
      <c r="N947" s="66">
        <v>1</v>
      </c>
      <c r="P947" t="s">
        <v>21</v>
      </c>
    </row>
    <row r="948" spans="2:16" x14ac:dyDescent="0.3">
      <c r="D948" s="64" t="s">
        <v>53</v>
      </c>
      <c r="E948" s="2" t="s">
        <v>54</v>
      </c>
      <c r="F948" s="2" t="s">
        <v>24</v>
      </c>
      <c r="G948" s="1">
        <v>4.0000000000000002E-4</v>
      </c>
      <c r="H948" s="65">
        <v>250000</v>
      </c>
      <c r="I948" s="65">
        <v>100</v>
      </c>
      <c r="N948" s="66">
        <v>1</v>
      </c>
      <c r="P948" t="s">
        <v>21</v>
      </c>
    </row>
    <row r="949" spans="2:16" x14ac:dyDescent="0.3">
      <c r="B949" s="5" t="s">
        <v>4950</v>
      </c>
      <c r="D949" s="64" t="s">
        <v>4951</v>
      </c>
      <c r="F949" s="2" t="s">
        <v>106</v>
      </c>
      <c r="I949" s="65">
        <v>8605.9239600000001</v>
      </c>
      <c r="J949" s="65">
        <v>0</v>
      </c>
      <c r="K949" s="65">
        <v>0</v>
      </c>
      <c r="L949" s="66">
        <v>0.15</v>
      </c>
      <c r="M949" s="65">
        <v>9896.8125540000001</v>
      </c>
      <c r="N949" s="66">
        <v>1</v>
      </c>
      <c r="P949" t="s">
        <v>21</v>
      </c>
    </row>
    <row r="950" spans="2:16" x14ac:dyDescent="0.3">
      <c r="D950" s="64" t="s">
        <v>22</v>
      </c>
      <c r="E950" s="2" t="s">
        <v>23</v>
      </c>
      <c r="F950" s="2" t="s">
        <v>24</v>
      </c>
      <c r="G950" s="1">
        <v>3.73E-2</v>
      </c>
      <c r="H950" s="65">
        <v>160105.20000000001</v>
      </c>
      <c r="I950" s="65">
        <v>5971.9239600000001</v>
      </c>
      <c r="N950" s="66">
        <v>1</v>
      </c>
      <c r="P950" t="s">
        <v>21</v>
      </c>
    </row>
    <row r="951" spans="2:16" x14ac:dyDescent="0.3">
      <c r="D951" s="64" t="s">
        <v>6117</v>
      </c>
      <c r="E951" s="2" t="s">
        <v>32</v>
      </c>
      <c r="F951" s="2" t="s">
        <v>24</v>
      </c>
      <c r="G951" s="1">
        <v>1.24E-2</v>
      </c>
      <c r="H951" s="65">
        <v>185000</v>
      </c>
      <c r="I951" s="65">
        <v>2294</v>
      </c>
      <c r="N951" s="66">
        <v>1</v>
      </c>
      <c r="P951" t="s">
        <v>21</v>
      </c>
    </row>
    <row r="952" spans="2:16" x14ac:dyDescent="0.3">
      <c r="D952" s="64" t="s">
        <v>51</v>
      </c>
      <c r="E952" s="2" t="s">
        <v>52</v>
      </c>
      <c r="F952" s="2" t="s">
        <v>24</v>
      </c>
      <c r="G952" s="1">
        <v>1.1999999999999999E-3</v>
      </c>
      <c r="H952" s="65">
        <v>200000</v>
      </c>
      <c r="I952" s="65">
        <v>240</v>
      </c>
      <c r="N952" s="66">
        <v>1</v>
      </c>
      <c r="P952" t="s">
        <v>21</v>
      </c>
    </row>
    <row r="953" spans="2:16" x14ac:dyDescent="0.3">
      <c r="D953" s="64" t="s">
        <v>53</v>
      </c>
      <c r="E953" s="2" t="s">
        <v>54</v>
      </c>
      <c r="F953" s="2" t="s">
        <v>24</v>
      </c>
      <c r="G953" s="1">
        <v>4.0000000000000002E-4</v>
      </c>
      <c r="H953" s="65">
        <v>250000</v>
      </c>
      <c r="I953" s="65">
        <v>100</v>
      </c>
      <c r="N953" s="66">
        <v>1</v>
      </c>
      <c r="P953" t="s">
        <v>21</v>
      </c>
    </row>
    <row r="954" spans="2:16" x14ac:dyDescent="0.3">
      <c r="B954" s="5" t="s">
        <v>4952</v>
      </c>
      <c r="D954" s="64" t="s">
        <v>4953</v>
      </c>
      <c r="F954" s="2" t="s">
        <v>106</v>
      </c>
      <c r="I954" s="65">
        <v>9192.6869600000009</v>
      </c>
      <c r="J954" s="65">
        <v>0</v>
      </c>
      <c r="K954" s="65">
        <v>0</v>
      </c>
      <c r="L954" s="66">
        <v>0.15</v>
      </c>
      <c r="M954" s="65">
        <v>10571.59</v>
      </c>
      <c r="N954" s="66">
        <v>1</v>
      </c>
      <c r="P954" t="s">
        <v>21</v>
      </c>
    </row>
    <row r="955" spans="2:16" x14ac:dyDescent="0.3">
      <c r="D955" s="64" t="s">
        <v>22</v>
      </c>
      <c r="E955" s="2" t="s">
        <v>23</v>
      </c>
      <c r="F955" s="2" t="s">
        <v>24</v>
      </c>
      <c r="G955" s="1">
        <v>3.9800000000000002E-2</v>
      </c>
      <c r="H955" s="65">
        <v>160105.20000000001</v>
      </c>
      <c r="I955" s="65">
        <v>6372.18696</v>
      </c>
      <c r="N955" s="66">
        <v>1</v>
      </c>
      <c r="P955" t="s">
        <v>21</v>
      </c>
    </row>
    <row r="956" spans="2:16" x14ac:dyDescent="0.3">
      <c r="D956" s="64" t="s">
        <v>6117</v>
      </c>
      <c r="E956" s="2" t="s">
        <v>32</v>
      </c>
      <c r="F956" s="2" t="s">
        <v>24</v>
      </c>
      <c r="G956" s="1">
        <v>1.3299999999999999E-2</v>
      </c>
      <c r="H956" s="65">
        <v>185000</v>
      </c>
      <c r="I956" s="65">
        <v>2460.5</v>
      </c>
      <c r="N956" s="66">
        <v>1</v>
      </c>
      <c r="P956" t="s">
        <v>21</v>
      </c>
    </row>
    <row r="957" spans="2:16" x14ac:dyDescent="0.3">
      <c r="D957" s="64" t="s">
        <v>51</v>
      </c>
      <c r="E957" s="2" t="s">
        <v>52</v>
      </c>
      <c r="F957" s="2" t="s">
        <v>24</v>
      </c>
      <c r="G957" s="1">
        <v>1.2999999999999999E-3</v>
      </c>
      <c r="H957" s="65">
        <v>200000</v>
      </c>
      <c r="I957" s="65">
        <v>260</v>
      </c>
      <c r="N957" s="66">
        <v>1</v>
      </c>
      <c r="P957" t="s">
        <v>21</v>
      </c>
    </row>
    <row r="958" spans="2:16" x14ac:dyDescent="0.3">
      <c r="D958" s="64" t="s">
        <v>53</v>
      </c>
      <c r="E958" s="2" t="s">
        <v>54</v>
      </c>
      <c r="F958" s="2" t="s">
        <v>24</v>
      </c>
      <c r="G958" s="1">
        <v>4.0000000000000002E-4</v>
      </c>
      <c r="H958" s="65">
        <v>250000</v>
      </c>
      <c r="I958" s="65">
        <v>100</v>
      </c>
      <c r="N958" s="66">
        <v>1</v>
      </c>
      <c r="P958" t="s">
        <v>21</v>
      </c>
    </row>
    <row r="959" spans="2:16" x14ac:dyDescent="0.3">
      <c r="B959" s="5" t="s">
        <v>4954</v>
      </c>
      <c r="D959" s="64" t="s">
        <v>4955</v>
      </c>
      <c r="F959" s="2" t="s">
        <v>106</v>
      </c>
      <c r="I959" s="65">
        <v>7356.3348400000004</v>
      </c>
      <c r="J959" s="65">
        <v>0</v>
      </c>
      <c r="K959" s="65">
        <v>0</v>
      </c>
      <c r="L959" s="66">
        <v>0.15</v>
      </c>
      <c r="M959" s="65">
        <v>8459.7850660000004</v>
      </c>
      <c r="N959" s="66">
        <v>1</v>
      </c>
      <c r="P959" t="s">
        <v>21</v>
      </c>
    </row>
    <row r="960" spans="2:16" x14ac:dyDescent="0.3">
      <c r="D960" s="64" t="s">
        <v>22</v>
      </c>
      <c r="E960" s="2" t="s">
        <v>23</v>
      </c>
      <c r="F960" s="2" t="s">
        <v>24</v>
      </c>
      <c r="G960" s="1">
        <v>3.1699999999999999E-2</v>
      </c>
      <c r="H960" s="65">
        <v>160105.20000000001</v>
      </c>
      <c r="I960" s="65">
        <v>5075.3348400000004</v>
      </c>
      <c r="N960" s="66">
        <v>1</v>
      </c>
      <c r="P960" t="s">
        <v>21</v>
      </c>
    </row>
    <row r="961" spans="2:16" x14ac:dyDescent="0.3">
      <c r="D961" s="64" t="s">
        <v>6117</v>
      </c>
      <c r="E961" s="2" t="s">
        <v>32</v>
      </c>
      <c r="F961" s="2" t="s">
        <v>24</v>
      </c>
      <c r="G961" s="1">
        <v>1.06E-2</v>
      </c>
      <c r="H961" s="65">
        <v>185000</v>
      </c>
      <c r="I961" s="65">
        <v>1961</v>
      </c>
      <c r="N961" s="66">
        <v>1</v>
      </c>
      <c r="P961" t="s">
        <v>21</v>
      </c>
    </row>
    <row r="962" spans="2:16" x14ac:dyDescent="0.3">
      <c r="D962" s="64" t="s">
        <v>51</v>
      </c>
      <c r="E962" s="2" t="s">
        <v>52</v>
      </c>
      <c r="F962" s="2" t="s">
        <v>24</v>
      </c>
      <c r="G962" s="1">
        <v>1.1000000000000001E-3</v>
      </c>
      <c r="H962" s="65">
        <v>200000</v>
      </c>
      <c r="I962" s="65">
        <v>220</v>
      </c>
      <c r="N962" s="66">
        <v>1</v>
      </c>
      <c r="P962" t="s">
        <v>21</v>
      </c>
    </row>
    <row r="963" spans="2:16" x14ac:dyDescent="0.3">
      <c r="D963" s="64" t="s">
        <v>53</v>
      </c>
      <c r="E963" s="2" t="s">
        <v>54</v>
      </c>
      <c r="F963" s="2" t="s">
        <v>24</v>
      </c>
      <c r="G963" s="1">
        <v>4.0000000000000002E-4</v>
      </c>
      <c r="H963" s="65">
        <v>250000</v>
      </c>
      <c r="I963" s="65">
        <v>100</v>
      </c>
      <c r="N963" s="66">
        <v>1</v>
      </c>
      <c r="P963" t="s">
        <v>21</v>
      </c>
    </row>
    <row r="964" spans="2:16" x14ac:dyDescent="0.3">
      <c r="B964" s="5" t="s">
        <v>4956</v>
      </c>
      <c r="D964" s="64" t="s">
        <v>4957</v>
      </c>
      <c r="F964" s="2" t="s">
        <v>106</v>
      </c>
      <c r="I964" s="65">
        <v>17774.51684</v>
      </c>
      <c r="J964" s="65">
        <v>0</v>
      </c>
      <c r="K964" s="65">
        <v>0</v>
      </c>
      <c r="L964" s="66">
        <v>0.15</v>
      </c>
      <c r="M964" s="65">
        <v>20440.694370000001</v>
      </c>
      <c r="N964" s="66">
        <v>0.99</v>
      </c>
      <c r="P964" t="s">
        <v>21</v>
      </c>
    </row>
    <row r="965" spans="2:16" x14ac:dyDescent="0.3">
      <c r="D965" s="64" t="s">
        <v>22</v>
      </c>
      <c r="E965" s="2" t="s">
        <v>23</v>
      </c>
      <c r="F965" s="2" t="s">
        <v>24</v>
      </c>
      <c r="G965" s="1">
        <v>6.6699999999999995E-2</v>
      </c>
      <c r="H965" s="65">
        <v>160105.20000000001</v>
      </c>
      <c r="I965" s="65">
        <v>10679.01684</v>
      </c>
      <c r="N965" s="66">
        <v>1</v>
      </c>
      <c r="P965" t="s">
        <v>21</v>
      </c>
    </row>
    <row r="966" spans="2:16" x14ac:dyDescent="0.3">
      <c r="D966" s="64" t="s">
        <v>6117</v>
      </c>
      <c r="E966" s="2" t="s">
        <v>32</v>
      </c>
      <c r="F966" s="2" t="s">
        <v>24</v>
      </c>
      <c r="G966" s="1">
        <v>3.3300000000000003E-2</v>
      </c>
      <c r="H966" s="65">
        <v>185000</v>
      </c>
      <c r="I966" s="65">
        <v>6160.5</v>
      </c>
      <c r="N966" s="66">
        <v>1</v>
      </c>
      <c r="P966" t="s">
        <v>21</v>
      </c>
    </row>
    <row r="967" spans="2:16" x14ac:dyDescent="0.3">
      <c r="D967" s="64" t="s">
        <v>51</v>
      </c>
      <c r="E967" s="2" t="s">
        <v>52</v>
      </c>
      <c r="F967" s="2" t="s">
        <v>24</v>
      </c>
      <c r="G967" s="1">
        <v>3.3E-3</v>
      </c>
      <c r="H967" s="65">
        <v>200000</v>
      </c>
      <c r="I967" s="65">
        <v>660</v>
      </c>
      <c r="N967" s="66">
        <v>1</v>
      </c>
      <c r="P967" t="s">
        <v>21</v>
      </c>
    </row>
    <row r="968" spans="2:16" x14ac:dyDescent="0.3">
      <c r="D968" s="64" t="s">
        <v>53</v>
      </c>
      <c r="E968" s="2" t="s">
        <v>54</v>
      </c>
      <c r="F968" s="2" t="s">
        <v>24</v>
      </c>
      <c r="G968" s="1">
        <v>1.1000000000000001E-3</v>
      </c>
      <c r="H968" s="65">
        <v>250000</v>
      </c>
      <c r="I968" s="65">
        <v>275</v>
      </c>
      <c r="N968" s="66">
        <v>1</v>
      </c>
      <c r="P968" t="s">
        <v>21</v>
      </c>
    </row>
    <row r="969" spans="2:16" x14ac:dyDescent="0.3">
      <c r="D969" s="64" t="s">
        <v>6463</v>
      </c>
      <c r="E969" s="2" t="s">
        <v>4573</v>
      </c>
      <c r="F969" s="2" t="s">
        <v>4574</v>
      </c>
      <c r="G969" s="1">
        <v>3.3300000000000003E-2</v>
      </c>
      <c r="H969" s="65">
        <v>5000</v>
      </c>
      <c r="N969" s="66">
        <v>0.95</v>
      </c>
      <c r="P969" t="s">
        <v>21</v>
      </c>
    </row>
    <row r="970" spans="2:16" ht="28.8" x14ac:dyDescent="0.3">
      <c r="D970" s="64" t="s">
        <v>6471</v>
      </c>
      <c r="P970" t="s">
        <v>21</v>
      </c>
    </row>
    <row r="971" spans="2:16" x14ac:dyDescent="0.3">
      <c r="B971" s="5" t="s">
        <v>4958</v>
      </c>
      <c r="D971" s="64" t="s">
        <v>4959</v>
      </c>
      <c r="F971" s="2" t="s">
        <v>106</v>
      </c>
      <c r="I971" s="65">
        <v>8911.0031600000002</v>
      </c>
      <c r="J971" s="65">
        <v>0</v>
      </c>
      <c r="K971" s="65">
        <v>0</v>
      </c>
      <c r="L971" s="66">
        <v>0.15</v>
      </c>
      <c r="M971" s="65">
        <v>10247.653630000001</v>
      </c>
      <c r="N971" s="66">
        <v>0.99</v>
      </c>
      <c r="P971" t="s">
        <v>21</v>
      </c>
    </row>
    <row r="972" spans="2:16" x14ac:dyDescent="0.3">
      <c r="D972" s="64" t="s">
        <v>22</v>
      </c>
      <c r="E972" s="2" t="s">
        <v>23</v>
      </c>
      <c r="F972" s="2" t="s">
        <v>24</v>
      </c>
      <c r="G972" s="1">
        <v>3.3300000000000003E-2</v>
      </c>
      <c r="H972" s="65">
        <v>160105.20000000001</v>
      </c>
      <c r="I972" s="65">
        <v>5331.5031600000002</v>
      </c>
      <c r="N972" s="66">
        <v>1</v>
      </c>
      <c r="P972" t="s">
        <v>21</v>
      </c>
    </row>
    <row r="973" spans="2:16" x14ac:dyDescent="0.3">
      <c r="D973" s="64" t="s">
        <v>6117</v>
      </c>
      <c r="E973" s="2" t="s">
        <v>32</v>
      </c>
      <c r="F973" s="2" t="s">
        <v>24</v>
      </c>
      <c r="G973" s="1">
        <v>1.67E-2</v>
      </c>
      <c r="H973" s="65">
        <v>185000</v>
      </c>
      <c r="I973" s="65">
        <v>3089.5</v>
      </c>
      <c r="N973" s="66">
        <v>1</v>
      </c>
      <c r="P973" t="s">
        <v>21</v>
      </c>
    </row>
    <row r="974" spans="2:16" x14ac:dyDescent="0.3">
      <c r="D974" s="64" t="s">
        <v>51</v>
      </c>
      <c r="E974" s="2" t="s">
        <v>52</v>
      </c>
      <c r="F974" s="2" t="s">
        <v>24</v>
      </c>
      <c r="G974" s="1">
        <v>1.6999999999999999E-3</v>
      </c>
      <c r="H974" s="65">
        <v>200000</v>
      </c>
      <c r="I974" s="65">
        <v>340</v>
      </c>
      <c r="N974" s="66">
        <v>1</v>
      </c>
      <c r="P974" t="s">
        <v>21</v>
      </c>
    </row>
    <row r="975" spans="2:16" x14ac:dyDescent="0.3">
      <c r="D975" s="64" t="s">
        <v>53</v>
      </c>
      <c r="E975" s="2" t="s">
        <v>54</v>
      </c>
      <c r="F975" s="2" t="s">
        <v>24</v>
      </c>
      <c r="G975" s="1">
        <v>5.9999999999999995E-4</v>
      </c>
      <c r="H975" s="65">
        <v>250000</v>
      </c>
      <c r="I975" s="65">
        <v>150</v>
      </c>
      <c r="N975" s="66">
        <v>1</v>
      </c>
      <c r="P975" t="s">
        <v>21</v>
      </c>
    </row>
    <row r="976" spans="2:16" x14ac:dyDescent="0.3">
      <c r="D976" s="64" t="s">
        <v>6463</v>
      </c>
      <c r="E976" s="2" t="s">
        <v>4573</v>
      </c>
      <c r="F976" s="2" t="s">
        <v>4574</v>
      </c>
      <c r="G976" s="1">
        <v>1.67E-2</v>
      </c>
      <c r="H976" s="65">
        <v>5000</v>
      </c>
      <c r="N976" s="66">
        <v>0.95</v>
      </c>
      <c r="P976" t="s">
        <v>21</v>
      </c>
    </row>
    <row r="977" spans="2:16" x14ac:dyDescent="0.3">
      <c r="D977" s="64" t="s">
        <v>6472</v>
      </c>
      <c r="P977" t="s">
        <v>21</v>
      </c>
    </row>
    <row r="978" spans="2:16" ht="28.8" x14ac:dyDescent="0.3">
      <c r="B978" s="5" t="s">
        <v>4960</v>
      </c>
      <c r="D978" s="64" t="s">
        <v>4961</v>
      </c>
      <c r="F978" s="2" t="s">
        <v>106</v>
      </c>
      <c r="I978" s="65">
        <v>17774.51684</v>
      </c>
      <c r="J978" s="65">
        <v>0</v>
      </c>
      <c r="K978" s="65">
        <v>0</v>
      </c>
      <c r="L978" s="66">
        <v>0.15</v>
      </c>
      <c r="M978" s="65">
        <v>20440.694370000001</v>
      </c>
      <c r="N978" s="66">
        <v>1</v>
      </c>
      <c r="P978" t="s">
        <v>21</v>
      </c>
    </row>
    <row r="979" spans="2:16" x14ac:dyDescent="0.3">
      <c r="D979" s="64" t="s">
        <v>22</v>
      </c>
      <c r="E979" s="2" t="s">
        <v>23</v>
      </c>
      <c r="F979" s="2" t="s">
        <v>24</v>
      </c>
      <c r="G979" s="1">
        <v>6.6699999999999995E-2</v>
      </c>
      <c r="H979" s="65">
        <v>160105.20000000001</v>
      </c>
      <c r="I979" s="65">
        <v>10679.01684</v>
      </c>
      <c r="N979" s="66">
        <v>1</v>
      </c>
      <c r="P979" t="s">
        <v>21</v>
      </c>
    </row>
    <row r="980" spans="2:16" x14ac:dyDescent="0.3">
      <c r="D980" s="64" t="s">
        <v>6117</v>
      </c>
      <c r="E980" s="2" t="s">
        <v>32</v>
      </c>
      <c r="F980" s="2" t="s">
        <v>24</v>
      </c>
      <c r="G980" s="1">
        <v>3.3300000000000003E-2</v>
      </c>
      <c r="H980" s="65">
        <v>185000</v>
      </c>
      <c r="I980" s="65">
        <v>6160.5</v>
      </c>
      <c r="N980" s="66">
        <v>1</v>
      </c>
      <c r="P980" t="s">
        <v>21</v>
      </c>
    </row>
    <row r="981" spans="2:16" x14ac:dyDescent="0.3">
      <c r="D981" s="64" t="s">
        <v>51</v>
      </c>
      <c r="E981" s="2" t="s">
        <v>52</v>
      </c>
      <c r="F981" s="2" t="s">
        <v>24</v>
      </c>
      <c r="G981" s="1">
        <v>3.3E-3</v>
      </c>
      <c r="H981" s="65">
        <v>200000</v>
      </c>
      <c r="I981" s="65">
        <v>660</v>
      </c>
      <c r="N981" s="66">
        <v>1</v>
      </c>
      <c r="P981" t="s">
        <v>21</v>
      </c>
    </row>
    <row r="982" spans="2:16" x14ac:dyDescent="0.3">
      <c r="D982" s="64" t="s">
        <v>53</v>
      </c>
      <c r="E982" s="2" t="s">
        <v>54</v>
      </c>
      <c r="F982" s="2" t="s">
        <v>24</v>
      </c>
      <c r="G982" s="1">
        <v>1.1000000000000001E-3</v>
      </c>
      <c r="H982" s="65">
        <v>250000</v>
      </c>
      <c r="I982" s="65">
        <v>275</v>
      </c>
      <c r="N982" s="66">
        <v>1</v>
      </c>
      <c r="P982" t="s">
        <v>21</v>
      </c>
    </row>
    <row r="983" spans="2:16" ht="28.8" x14ac:dyDescent="0.3">
      <c r="B983" s="5" t="s">
        <v>4962</v>
      </c>
      <c r="D983" s="64" t="s">
        <v>4963</v>
      </c>
      <c r="F983" s="2" t="s">
        <v>106</v>
      </c>
      <c r="I983" s="65">
        <v>11830.67088</v>
      </c>
      <c r="J983" s="65">
        <v>0</v>
      </c>
      <c r="K983" s="65">
        <v>0</v>
      </c>
      <c r="L983" s="66">
        <v>0.15</v>
      </c>
      <c r="M983" s="65">
        <v>13605.27151</v>
      </c>
      <c r="N983" s="66">
        <v>1</v>
      </c>
      <c r="P983" t="s">
        <v>21</v>
      </c>
    </row>
    <row r="984" spans="2:16" x14ac:dyDescent="0.3">
      <c r="D984" s="64" t="s">
        <v>22</v>
      </c>
      <c r="E984" s="2" t="s">
        <v>23</v>
      </c>
      <c r="F984" s="2" t="s">
        <v>24</v>
      </c>
      <c r="G984" s="1">
        <v>4.4400000000000002E-2</v>
      </c>
      <c r="H984" s="65">
        <v>160105.20000000001</v>
      </c>
      <c r="I984" s="65">
        <v>7108.6708799999997</v>
      </c>
      <c r="N984" s="66">
        <v>1</v>
      </c>
      <c r="P984" t="s">
        <v>21</v>
      </c>
    </row>
    <row r="985" spans="2:16" x14ac:dyDescent="0.3">
      <c r="D985" s="64" t="s">
        <v>6117</v>
      </c>
      <c r="E985" s="2" t="s">
        <v>32</v>
      </c>
      <c r="F985" s="2" t="s">
        <v>24</v>
      </c>
      <c r="G985" s="1">
        <v>2.2200000000000001E-2</v>
      </c>
      <c r="H985" s="65">
        <v>185000</v>
      </c>
      <c r="I985" s="65">
        <v>4107</v>
      </c>
      <c r="N985" s="66">
        <v>1</v>
      </c>
      <c r="P985" t="s">
        <v>21</v>
      </c>
    </row>
    <row r="986" spans="2:16" x14ac:dyDescent="0.3">
      <c r="D986" s="64" t="s">
        <v>51</v>
      </c>
      <c r="E986" s="2" t="s">
        <v>52</v>
      </c>
      <c r="F986" s="2" t="s">
        <v>24</v>
      </c>
      <c r="G986" s="1">
        <v>2.2000000000000001E-3</v>
      </c>
      <c r="H986" s="65">
        <v>200000</v>
      </c>
      <c r="I986" s="65">
        <v>440</v>
      </c>
      <c r="N986" s="66">
        <v>1</v>
      </c>
      <c r="P986" t="s">
        <v>21</v>
      </c>
    </row>
    <row r="987" spans="2:16" x14ac:dyDescent="0.3">
      <c r="D987" s="64" t="s">
        <v>53</v>
      </c>
      <c r="E987" s="2" t="s">
        <v>54</v>
      </c>
      <c r="F987" s="2" t="s">
        <v>24</v>
      </c>
      <c r="G987" s="1">
        <v>6.9999999999999999E-4</v>
      </c>
      <c r="H987" s="65">
        <v>250000</v>
      </c>
      <c r="I987" s="65">
        <v>175</v>
      </c>
      <c r="N987" s="66">
        <v>1</v>
      </c>
      <c r="P987" t="s">
        <v>21</v>
      </c>
    </row>
    <row r="988" spans="2:16" x14ac:dyDescent="0.3">
      <c r="B988" s="5">
        <v>2</v>
      </c>
      <c r="C988" s="5" t="s">
        <v>4964</v>
      </c>
      <c r="P988" t="s">
        <v>21</v>
      </c>
    </row>
    <row r="989" spans="2:16" x14ac:dyDescent="0.3">
      <c r="B989" s="5">
        <v>2.1</v>
      </c>
      <c r="C989" s="5" t="s">
        <v>4965</v>
      </c>
      <c r="P989" t="s">
        <v>21</v>
      </c>
    </row>
    <row r="990" spans="2:16" x14ac:dyDescent="0.3">
      <c r="B990" s="5" t="s">
        <v>4966</v>
      </c>
      <c r="C990" s="5" t="s">
        <v>4967</v>
      </c>
      <c r="P990" t="s">
        <v>21</v>
      </c>
    </row>
    <row r="991" spans="2:16" x14ac:dyDescent="0.3">
      <c r="B991" s="5" t="s">
        <v>6473</v>
      </c>
      <c r="D991" s="64" t="s">
        <v>6474</v>
      </c>
      <c r="F991" s="2" t="s">
        <v>106</v>
      </c>
      <c r="I991" s="65">
        <v>19851.167280000001</v>
      </c>
      <c r="J991" s="65">
        <v>188352</v>
      </c>
      <c r="K991" s="65">
        <v>0</v>
      </c>
      <c r="L991" s="66">
        <v>0.15</v>
      </c>
      <c r="M991" s="65">
        <v>239433.64240000001</v>
      </c>
      <c r="N991" s="66">
        <v>0.97454545449999996</v>
      </c>
      <c r="P991" t="s">
        <v>21</v>
      </c>
    </row>
    <row r="992" spans="2:16" x14ac:dyDescent="0.3">
      <c r="D992" s="64" t="s">
        <v>22</v>
      </c>
      <c r="E992" s="2" t="s">
        <v>23</v>
      </c>
      <c r="F992" s="2" t="s">
        <v>24</v>
      </c>
      <c r="G992" s="1">
        <v>0.1014</v>
      </c>
      <c r="H992" s="65">
        <v>160105.20000000001</v>
      </c>
      <c r="I992" s="65">
        <v>16234.66728</v>
      </c>
      <c r="N992" s="66">
        <v>1</v>
      </c>
      <c r="P992" t="s">
        <v>21</v>
      </c>
    </row>
    <row r="993" spans="2:16" x14ac:dyDescent="0.3">
      <c r="D993" s="64" t="s">
        <v>6131</v>
      </c>
      <c r="E993" s="2" t="s">
        <v>34</v>
      </c>
      <c r="F993" s="2" t="s">
        <v>24</v>
      </c>
      <c r="G993" s="1">
        <v>1.6899999999999998E-2</v>
      </c>
      <c r="H993" s="65">
        <v>185000</v>
      </c>
      <c r="I993" s="65">
        <v>3126.5</v>
      </c>
      <c r="N993" s="66">
        <v>1</v>
      </c>
      <c r="P993" t="s">
        <v>21</v>
      </c>
    </row>
    <row r="994" spans="2:16" x14ac:dyDescent="0.3">
      <c r="D994" s="64" t="s">
        <v>51</v>
      </c>
      <c r="E994" s="2" t="s">
        <v>52</v>
      </c>
      <c r="F994" s="2" t="s">
        <v>24</v>
      </c>
      <c r="G994" s="1">
        <v>1.6999999999999999E-3</v>
      </c>
      <c r="H994" s="65">
        <v>200000</v>
      </c>
      <c r="I994" s="65">
        <v>340</v>
      </c>
      <c r="N994" s="66">
        <v>1</v>
      </c>
      <c r="P994" t="s">
        <v>21</v>
      </c>
    </row>
    <row r="995" spans="2:16" x14ac:dyDescent="0.3">
      <c r="D995" s="64" t="s">
        <v>53</v>
      </c>
      <c r="E995" s="2" t="s">
        <v>54</v>
      </c>
      <c r="F995" s="2" t="s">
        <v>24</v>
      </c>
      <c r="G995" s="1">
        <v>5.9999999999999995E-4</v>
      </c>
      <c r="H995" s="65">
        <v>250000</v>
      </c>
      <c r="I995" s="65">
        <v>150</v>
      </c>
      <c r="N995" s="66">
        <v>1</v>
      </c>
      <c r="P995" t="s">
        <v>21</v>
      </c>
    </row>
    <row r="996" spans="2:16" x14ac:dyDescent="0.3">
      <c r="D996" s="64" t="s">
        <v>6475</v>
      </c>
      <c r="E996" s="2" t="s">
        <v>4024</v>
      </c>
      <c r="F996" s="2" t="s">
        <v>6145</v>
      </c>
      <c r="G996" s="1">
        <v>0.61370000000000002</v>
      </c>
      <c r="H996" s="65">
        <v>120000</v>
      </c>
      <c r="J996" s="65">
        <v>73644</v>
      </c>
      <c r="N996" s="66">
        <v>0.95</v>
      </c>
      <c r="P996" t="s">
        <v>21</v>
      </c>
    </row>
    <row r="997" spans="2:16" x14ac:dyDescent="0.3">
      <c r="D997" s="64" t="s">
        <v>6476</v>
      </c>
      <c r="E997" s="2" t="s">
        <v>4024</v>
      </c>
      <c r="F997" s="2" t="s">
        <v>6145</v>
      </c>
      <c r="G997" s="1">
        <v>0.50160000000000005</v>
      </c>
      <c r="H997" s="65">
        <v>120000</v>
      </c>
      <c r="J997" s="65">
        <v>60192</v>
      </c>
      <c r="N997" s="66">
        <v>0.95</v>
      </c>
      <c r="P997" t="s">
        <v>21</v>
      </c>
    </row>
    <row r="998" spans="2:16" x14ac:dyDescent="0.3">
      <c r="D998" s="64" t="s">
        <v>6477</v>
      </c>
      <c r="E998" s="2" t="s">
        <v>4024</v>
      </c>
      <c r="F998" s="2" t="s">
        <v>6145</v>
      </c>
      <c r="G998" s="1">
        <v>1.1299999999999999E-2</v>
      </c>
      <c r="H998" s="65">
        <v>120000</v>
      </c>
      <c r="J998" s="65">
        <v>1356</v>
      </c>
      <c r="N998" s="66">
        <v>0.95</v>
      </c>
      <c r="P998" t="s">
        <v>21</v>
      </c>
    </row>
    <row r="999" spans="2:16" x14ac:dyDescent="0.3">
      <c r="D999" s="64" t="s">
        <v>6478</v>
      </c>
      <c r="E999" s="2" t="s">
        <v>3238</v>
      </c>
      <c r="F999" s="2" t="s">
        <v>585</v>
      </c>
      <c r="G999" s="1">
        <v>0.64290000000000003</v>
      </c>
      <c r="H999" s="65">
        <v>5000</v>
      </c>
      <c r="J999" s="65">
        <v>3214.5</v>
      </c>
      <c r="N999" s="66">
        <v>0.94</v>
      </c>
      <c r="P999" t="s">
        <v>21</v>
      </c>
    </row>
    <row r="1000" spans="2:16" x14ac:dyDescent="0.3">
      <c r="D1000" s="64" t="s">
        <v>6479</v>
      </c>
      <c r="E1000" s="2" t="s">
        <v>584</v>
      </c>
      <c r="F1000" s="2" t="s">
        <v>585</v>
      </c>
      <c r="G1000" s="1">
        <v>15.75</v>
      </c>
      <c r="H1000" s="65">
        <v>1500</v>
      </c>
      <c r="J1000" s="65">
        <v>23625</v>
      </c>
      <c r="N1000" s="66">
        <v>0.99</v>
      </c>
      <c r="P1000" t="s">
        <v>21</v>
      </c>
    </row>
    <row r="1001" spans="2:16" x14ac:dyDescent="0.3">
      <c r="D1001" s="64" t="s">
        <v>6480</v>
      </c>
      <c r="E1001" s="2" t="s">
        <v>4056</v>
      </c>
      <c r="F1001" s="2" t="s">
        <v>6145</v>
      </c>
      <c r="G1001" s="1">
        <v>0.3357</v>
      </c>
      <c r="H1001" s="65">
        <v>65000</v>
      </c>
      <c r="J1001" s="65">
        <v>21820.5</v>
      </c>
      <c r="N1001" s="66">
        <v>0.95</v>
      </c>
      <c r="P1001" t="s">
        <v>21</v>
      </c>
    </row>
    <row r="1002" spans="2:16" x14ac:dyDescent="0.3">
      <c r="D1002" s="64" t="s">
        <v>6481</v>
      </c>
      <c r="E1002" s="2" t="s">
        <v>584</v>
      </c>
      <c r="F1002" s="2" t="s">
        <v>585</v>
      </c>
      <c r="G1002" s="1">
        <v>3</v>
      </c>
      <c r="H1002" s="65">
        <v>1500</v>
      </c>
      <c r="J1002" s="65">
        <v>4500</v>
      </c>
      <c r="N1002" s="66">
        <v>0.99</v>
      </c>
      <c r="P1002" t="s">
        <v>21</v>
      </c>
    </row>
    <row r="1003" spans="2:16" x14ac:dyDescent="0.3">
      <c r="D1003" s="64" t="s">
        <v>6482</v>
      </c>
      <c r="F1003" s="2" t="s">
        <v>5113</v>
      </c>
      <c r="G1003" s="1">
        <v>0.37259999999999999</v>
      </c>
      <c r="P1003" t="s">
        <v>21</v>
      </c>
    </row>
    <row r="1004" spans="2:16" ht="28.8" x14ac:dyDescent="0.3">
      <c r="B1004" s="5" t="s">
        <v>4968</v>
      </c>
      <c r="D1004" s="64" t="s">
        <v>4969</v>
      </c>
      <c r="F1004" s="2" t="s">
        <v>106</v>
      </c>
      <c r="I1004" s="65">
        <v>283942.99410000001</v>
      </c>
      <c r="J1004" s="65">
        <v>73030.3</v>
      </c>
      <c r="K1004" s="65">
        <v>0</v>
      </c>
      <c r="L1004" s="66">
        <v>0.15</v>
      </c>
      <c r="M1004" s="65">
        <v>410519.28820000001</v>
      </c>
      <c r="N1004" s="66">
        <v>0.996</v>
      </c>
      <c r="P1004" t="s">
        <v>21</v>
      </c>
    </row>
    <row r="1005" spans="2:16" x14ac:dyDescent="0.3">
      <c r="D1005" s="64" t="s">
        <v>22</v>
      </c>
      <c r="E1005" s="2" t="s">
        <v>23</v>
      </c>
      <c r="F1005" s="2" t="s">
        <v>24</v>
      </c>
      <c r="G1005" s="1">
        <v>0.76039999999999996</v>
      </c>
      <c r="H1005" s="65">
        <v>160105.20000000001</v>
      </c>
      <c r="I1005" s="65">
        <v>121743.9941</v>
      </c>
      <c r="N1005" s="66">
        <v>1</v>
      </c>
      <c r="P1005" t="s">
        <v>21</v>
      </c>
    </row>
    <row r="1006" spans="2:16" x14ac:dyDescent="0.3">
      <c r="D1006" s="64" t="s">
        <v>6131</v>
      </c>
      <c r="E1006" s="2" t="s">
        <v>34</v>
      </c>
      <c r="F1006" s="2" t="s">
        <v>24</v>
      </c>
      <c r="G1006" s="1">
        <v>0.76039999999999996</v>
      </c>
      <c r="H1006" s="65">
        <v>185000</v>
      </c>
      <c r="I1006" s="65">
        <v>140674</v>
      </c>
      <c r="N1006" s="66">
        <v>1</v>
      </c>
      <c r="P1006" t="s">
        <v>21</v>
      </c>
    </row>
    <row r="1007" spans="2:16" x14ac:dyDescent="0.3">
      <c r="D1007" s="64" t="s">
        <v>51</v>
      </c>
      <c r="E1007" s="2" t="s">
        <v>52</v>
      </c>
      <c r="F1007" s="2" t="s">
        <v>24</v>
      </c>
      <c r="G1007" s="1">
        <v>7.5999999999999998E-2</v>
      </c>
      <c r="H1007" s="65">
        <v>200000</v>
      </c>
      <c r="I1007" s="65">
        <v>15200</v>
      </c>
      <c r="N1007" s="66">
        <v>1</v>
      </c>
      <c r="P1007" t="s">
        <v>21</v>
      </c>
    </row>
    <row r="1008" spans="2:16" x14ac:dyDescent="0.3">
      <c r="D1008" s="64" t="s">
        <v>53</v>
      </c>
      <c r="E1008" s="2" t="s">
        <v>54</v>
      </c>
      <c r="F1008" s="2" t="s">
        <v>24</v>
      </c>
      <c r="G1008" s="1">
        <v>2.53E-2</v>
      </c>
      <c r="H1008" s="65">
        <v>250000</v>
      </c>
      <c r="I1008" s="65">
        <v>6325</v>
      </c>
      <c r="N1008" s="66">
        <v>1</v>
      </c>
      <c r="P1008" t="s">
        <v>21</v>
      </c>
    </row>
    <row r="1009" spans="2:16" x14ac:dyDescent="0.3">
      <c r="D1009" s="64" t="s">
        <v>6483</v>
      </c>
      <c r="E1009" s="2" t="s">
        <v>4048</v>
      </c>
      <c r="F1009" s="2" t="s">
        <v>6145</v>
      </c>
      <c r="G1009" s="1">
        <v>0.61370000000000002</v>
      </c>
      <c r="H1009" s="65">
        <v>119000</v>
      </c>
      <c r="J1009" s="65">
        <v>73030.3</v>
      </c>
      <c r="N1009" s="66">
        <v>0.98</v>
      </c>
      <c r="P1009" t="s">
        <v>21</v>
      </c>
    </row>
    <row r="1010" spans="2:16" x14ac:dyDescent="0.3">
      <c r="B1010" s="5" t="s">
        <v>4970</v>
      </c>
      <c r="D1010" s="64" t="s">
        <v>4971</v>
      </c>
      <c r="F1010" s="2" t="s">
        <v>355</v>
      </c>
      <c r="I1010" s="65">
        <v>12704.007519999999</v>
      </c>
      <c r="J1010" s="65">
        <v>20162.5</v>
      </c>
      <c r="K1010" s="65">
        <v>0</v>
      </c>
      <c r="L1010" s="66">
        <v>0.15</v>
      </c>
      <c r="M1010" s="65">
        <v>37796.483650000002</v>
      </c>
      <c r="N1010" s="66">
        <v>0.98333333329999995</v>
      </c>
      <c r="P1010" t="s">
        <v>21</v>
      </c>
    </row>
    <row r="1011" spans="2:16" x14ac:dyDescent="0.3">
      <c r="D1011" s="64" t="s">
        <v>22</v>
      </c>
      <c r="E1011" s="2" t="s">
        <v>23</v>
      </c>
      <c r="F1011" s="2" t="s">
        <v>24</v>
      </c>
      <c r="G1011" s="1">
        <v>4.7600000000000003E-2</v>
      </c>
      <c r="H1011" s="65">
        <v>160105.20000000001</v>
      </c>
      <c r="I1011" s="65">
        <v>7621.0075200000001</v>
      </c>
      <c r="N1011" s="66">
        <v>1</v>
      </c>
      <c r="P1011" t="s">
        <v>21</v>
      </c>
    </row>
    <row r="1012" spans="2:16" x14ac:dyDescent="0.3">
      <c r="D1012" s="64" t="s">
        <v>6131</v>
      </c>
      <c r="E1012" s="2" t="s">
        <v>34</v>
      </c>
      <c r="F1012" s="2" t="s">
        <v>24</v>
      </c>
      <c r="G1012" s="1">
        <v>2.3800000000000002E-2</v>
      </c>
      <c r="H1012" s="65">
        <v>185000</v>
      </c>
      <c r="I1012" s="65">
        <v>4403</v>
      </c>
      <c r="N1012" s="66">
        <v>1</v>
      </c>
      <c r="P1012" t="s">
        <v>21</v>
      </c>
    </row>
    <row r="1013" spans="2:16" x14ac:dyDescent="0.3">
      <c r="D1013" s="64" t="s">
        <v>51</v>
      </c>
      <c r="E1013" s="2" t="s">
        <v>52</v>
      </c>
      <c r="F1013" s="2" t="s">
        <v>24</v>
      </c>
      <c r="G1013" s="1">
        <v>2.3999999999999998E-3</v>
      </c>
      <c r="H1013" s="65">
        <v>200000</v>
      </c>
      <c r="I1013" s="65">
        <v>480</v>
      </c>
      <c r="N1013" s="66">
        <v>1</v>
      </c>
      <c r="P1013" t="s">
        <v>21</v>
      </c>
    </row>
    <row r="1014" spans="2:16" x14ac:dyDescent="0.3">
      <c r="D1014" s="64" t="s">
        <v>53</v>
      </c>
      <c r="E1014" s="2" t="s">
        <v>54</v>
      </c>
      <c r="F1014" s="2" t="s">
        <v>24</v>
      </c>
      <c r="G1014" s="1">
        <v>8.0000000000000004E-4</v>
      </c>
      <c r="H1014" s="65">
        <v>250000</v>
      </c>
      <c r="I1014" s="65">
        <v>200</v>
      </c>
      <c r="N1014" s="66">
        <v>1</v>
      </c>
      <c r="P1014" t="s">
        <v>21</v>
      </c>
    </row>
    <row r="1015" spans="2:16" x14ac:dyDescent="0.3">
      <c r="D1015" s="64" t="s">
        <v>6484</v>
      </c>
      <c r="E1015" s="2" t="s">
        <v>4050</v>
      </c>
      <c r="F1015" s="2" t="s">
        <v>355</v>
      </c>
      <c r="G1015" s="1">
        <v>1.05</v>
      </c>
      <c r="H1015" s="65">
        <v>17583.333330000001</v>
      </c>
      <c r="J1015" s="65">
        <v>18462.5</v>
      </c>
      <c r="N1015" s="66">
        <v>0.99</v>
      </c>
      <c r="P1015" t="s">
        <v>21</v>
      </c>
    </row>
    <row r="1016" spans="2:16" x14ac:dyDescent="0.3">
      <c r="D1016" s="64" t="s">
        <v>6485</v>
      </c>
      <c r="E1016" s="2" t="s">
        <v>3240</v>
      </c>
      <c r="F1016" s="2" t="s">
        <v>585</v>
      </c>
      <c r="G1016" s="1">
        <v>2</v>
      </c>
      <c r="H1016" s="65">
        <v>850</v>
      </c>
      <c r="J1016" s="65">
        <v>1700</v>
      </c>
      <c r="N1016" s="66">
        <v>0.91</v>
      </c>
      <c r="P1016" t="s">
        <v>21</v>
      </c>
    </row>
    <row r="1017" spans="2:16" x14ac:dyDescent="0.3">
      <c r="B1017" s="5" t="s">
        <v>4972</v>
      </c>
      <c r="D1017" s="64" t="s">
        <v>4973</v>
      </c>
      <c r="F1017" s="2" t="s">
        <v>355</v>
      </c>
      <c r="I1017" s="65">
        <v>4150.6677200000004</v>
      </c>
      <c r="J1017" s="65">
        <v>17312.5</v>
      </c>
      <c r="K1017" s="65">
        <v>0</v>
      </c>
      <c r="L1017" s="66">
        <v>0.15</v>
      </c>
      <c r="M1017" s="65">
        <v>24682.642879999999</v>
      </c>
      <c r="N1017" s="66">
        <v>0.97</v>
      </c>
      <c r="P1017" t="s">
        <v>21</v>
      </c>
    </row>
    <row r="1018" spans="2:16" x14ac:dyDescent="0.3">
      <c r="D1018" s="64" t="s">
        <v>22</v>
      </c>
      <c r="E1018" s="2" t="s">
        <v>23</v>
      </c>
      <c r="F1018" s="2" t="s">
        <v>24</v>
      </c>
      <c r="G1018" s="1">
        <v>1.11E-2</v>
      </c>
      <c r="H1018" s="65">
        <v>160105.20000000001</v>
      </c>
      <c r="I1018" s="65">
        <v>1777.1677199999999</v>
      </c>
      <c r="N1018" s="66">
        <v>1</v>
      </c>
      <c r="P1018" t="s">
        <v>21</v>
      </c>
    </row>
    <row r="1019" spans="2:16" x14ac:dyDescent="0.3">
      <c r="D1019" s="64" t="s">
        <v>6131</v>
      </c>
      <c r="E1019" s="2" t="s">
        <v>34</v>
      </c>
      <c r="F1019" s="2" t="s">
        <v>24</v>
      </c>
      <c r="G1019" s="1">
        <v>1.11E-2</v>
      </c>
      <c r="H1019" s="65">
        <v>185000</v>
      </c>
      <c r="I1019" s="65">
        <v>2053.5</v>
      </c>
      <c r="N1019" s="66">
        <v>1</v>
      </c>
      <c r="P1019" t="s">
        <v>21</v>
      </c>
    </row>
    <row r="1020" spans="2:16" x14ac:dyDescent="0.3">
      <c r="D1020" s="64" t="s">
        <v>51</v>
      </c>
      <c r="E1020" s="2" t="s">
        <v>52</v>
      </c>
      <c r="F1020" s="2" t="s">
        <v>24</v>
      </c>
      <c r="G1020" s="1">
        <v>1.1000000000000001E-3</v>
      </c>
      <c r="H1020" s="65">
        <v>200000</v>
      </c>
      <c r="I1020" s="65">
        <v>220</v>
      </c>
      <c r="N1020" s="66">
        <v>1</v>
      </c>
      <c r="P1020" t="s">
        <v>21</v>
      </c>
    </row>
    <row r="1021" spans="2:16" x14ac:dyDescent="0.3">
      <c r="D1021" s="64" t="s">
        <v>53</v>
      </c>
      <c r="E1021" s="2" t="s">
        <v>54</v>
      </c>
      <c r="F1021" s="2" t="s">
        <v>24</v>
      </c>
      <c r="G1021" s="1">
        <v>4.0000000000000002E-4</v>
      </c>
      <c r="H1021" s="65">
        <v>250000</v>
      </c>
      <c r="I1021" s="65">
        <v>100</v>
      </c>
      <c r="N1021" s="66">
        <v>1</v>
      </c>
      <c r="P1021" t="s">
        <v>21</v>
      </c>
    </row>
    <row r="1022" spans="2:16" x14ac:dyDescent="0.3">
      <c r="D1022" s="64" t="s">
        <v>6486</v>
      </c>
      <c r="E1022" s="2" t="s">
        <v>4060</v>
      </c>
      <c r="F1022" s="2" t="s">
        <v>355</v>
      </c>
      <c r="G1022" s="1">
        <v>1.05</v>
      </c>
      <c r="H1022" s="65">
        <v>13250</v>
      </c>
      <c r="J1022" s="65">
        <v>13912.5</v>
      </c>
      <c r="N1022" s="66">
        <v>0.91</v>
      </c>
      <c r="P1022" t="s">
        <v>21</v>
      </c>
    </row>
    <row r="1023" spans="2:16" x14ac:dyDescent="0.3">
      <c r="D1023" s="64" t="s">
        <v>6485</v>
      </c>
      <c r="E1023" s="2" t="s">
        <v>3240</v>
      </c>
      <c r="F1023" s="2" t="s">
        <v>585</v>
      </c>
      <c r="G1023" s="1">
        <v>4</v>
      </c>
      <c r="H1023" s="65">
        <v>850</v>
      </c>
      <c r="J1023" s="65">
        <v>3400</v>
      </c>
      <c r="N1023" s="66">
        <v>0.91</v>
      </c>
      <c r="P1023" t="s">
        <v>21</v>
      </c>
    </row>
    <row r="1024" spans="2:16" x14ac:dyDescent="0.3">
      <c r="B1024" s="5" t="s">
        <v>4974</v>
      </c>
      <c r="C1024" s="5" t="s">
        <v>4975</v>
      </c>
      <c r="P1024" t="s">
        <v>21</v>
      </c>
    </row>
    <row r="1025" spans="2:16" ht="28.8" x14ac:dyDescent="0.3">
      <c r="B1025" s="5" t="s">
        <v>4976</v>
      </c>
      <c r="D1025" s="64" t="s">
        <v>4977</v>
      </c>
      <c r="F1025" s="2" t="s">
        <v>205</v>
      </c>
      <c r="I1025" s="65">
        <v>3200420.8</v>
      </c>
      <c r="J1025" s="65">
        <v>2990927.389</v>
      </c>
      <c r="K1025" s="65">
        <v>0</v>
      </c>
      <c r="L1025" s="66">
        <v>0.15</v>
      </c>
      <c r="M1025" s="65">
        <v>7120050.4170000004</v>
      </c>
      <c r="N1025" s="66">
        <v>0.99571428569999998</v>
      </c>
      <c r="P1025" t="s">
        <v>21</v>
      </c>
    </row>
    <row r="1026" spans="2:16" x14ac:dyDescent="0.3">
      <c r="D1026" s="64" t="s">
        <v>22</v>
      </c>
      <c r="E1026" s="2" t="s">
        <v>23</v>
      </c>
      <c r="F1026" s="2" t="s">
        <v>24</v>
      </c>
      <c r="G1026" s="1">
        <v>4</v>
      </c>
      <c r="H1026" s="65">
        <v>160105.20000000001</v>
      </c>
      <c r="I1026" s="65">
        <v>640420.80000000005</v>
      </c>
      <c r="N1026" s="66">
        <v>1</v>
      </c>
      <c r="P1026" t="s">
        <v>21</v>
      </c>
    </row>
    <row r="1027" spans="2:16" x14ac:dyDescent="0.3">
      <c r="D1027" s="64" t="s">
        <v>6117</v>
      </c>
      <c r="E1027" s="2" t="s">
        <v>32</v>
      </c>
      <c r="F1027" s="2" t="s">
        <v>24</v>
      </c>
      <c r="G1027" s="1">
        <v>12</v>
      </c>
      <c r="H1027" s="65">
        <v>185000</v>
      </c>
      <c r="I1027" s="65">
        <v>2220000</v>
      </c>
      <c r="N1027" s="66">
        <v>1</v>
      </c>
      <c r="P1027" t="s">
        <v>21</v>
      </c>
    </row>
    <row r="1028" spans="2:16" x14ac:dyDescent="0.3">
      <c r="D1028" s="64" t="s">
        <v>51</v>
      </c>
      <c r="E1028" s="2" t="s">
        <v>52</v>
      </c>
      <c r="F1028" s="2" t="s">
        <v>24</v>
      </c>
      <c r="G1028" s="1">
        <v>1.2</v>
      </c>
      <c r="H1028" s="65">
        <v>200000</v>
      </c>
      <c r="I1028" s="65">
        <v>240000</v>
      </c>
      <c r="N1028" s="66">
        <v>1</v>
      </c>
      <c r="P1028" t="s">
        <v>21</v>
      </c>
    </row>
    <row r="1029" spans="2:16" x14ac:dyDescent="0.3">
      <c r="D1029" s="64" t="s">
        <v>53</v>
      </c>
      <c r="E1029" s="2" t="s">
        <v>54</v>
      </c>
      <c r="F1029" s="2" t="s">
        <v>24</v>
      </c>
      <c r="G1029" s="1">
        <v>0.4</v>
      </c>
      <c r="H1029" s="65">
        <v>250000</v>
      </c>
      <c r="I1029" s="65">
        <v>100000</v>
      </c>
      <c r="N1029" s="66">
        <v>1</v>
      </c>
      <c r="P1029" t="s">
        <v>21</v>
      </c>
    </row>
    <row r="1030" spans="2:16" x14ac:dyDescent="0.3">
      <c r="D1030" s="64" t="s">
        <v>6487</v>
      </c>
      <c r="E1030" s="2" t="s">
        <v>262</v>
      </c>
      <c r="F1030" s="2" t="s">
        <v>205</v>
      </c>
      <c r="G1030" s="1">
        <v>1.1000000000000001</v>
      </c>
      <c r="H1030" s="65">
        <v>2500000</v>
      </c>
      <c r="J1030" s="65">
        <v>2750000</v>
      </c>
      <c r="N1030" s="66">
        <v>0.99</v>
      </c>
      <c r="P1030" t="s">
        <v>21</v>
      </c>
    </row>
    <row r="1031" spans="2:16" x14ac:dyDescent="0.3">
      <c r="D1031" s="64" t="s">
        <v>6488</v>
      </c>
      <c r="E1031" s="2" t="s">
        <v>3700</v>
      </c>
      <c r="F1031" s="2" t="s">
        <v>225</v>
      </c>
      <c r="G1031" s="1">
        <v>15</v>
      </c>
      <c r="H1031" s="65">
        <v>9341.8259020000005</v>
      </c>
      <c r="J1031" s="65">
        <v>140127.3885</v>
      </c>
      <c r="N1031" s="66">
        <v>0.99</v>
      </c>
      <c r="P1031" t="s">
        <v>21</v>
      </c>
    </row>
    <row r="1032" spans="2:16" x14ac:dyDescent="0.3">
      <c r="D1032" s="64" t="s">
        <v>6489</v>
      </c>
      <c r="E1032" s="2" t="s">
        <v>3218</v>
      </c>
      <c r="F1032" s="2" t="s">
        <v>225</v>
      </c>
      <c r="G1032" s="1">
        <v>5.6</v>
      </c>
      <c r="H1032" s="65">
        <v>18000</v>
      </c>
      <c r="J1032" s="65">
        <v>100800</v>
      </c>
      <c r="N1032" s="66">
        <v>0.99</v>
      </c>
      <c r="P1032" t="s">
        <v>21</v>
      </c>
    </row>
    <row r="1033" spans="2:16" x14ac:dyDescent="0.3">
      <c r="B1033" s="5" t="s">
        <v>4978</v>
      </c>
      <c r="D1033" s="64" t="s">
        <v>4979</v>
      </c>
      <c r="F1033" s="2" t="s">
        <v>205</v>
      </c>
      <c r="I1033" s="65">
        <v>5360704.84</v>
      </c>
      <c r="J1033" s="65">
        <v>3240927.389</v>
      </c>
      <c r="K1033" s="65">
        <v>0</v>
      </c>
      <c r="L1033" s="66">
        <v>0.15</v>
      </c>
      <c r="M1033" s="65">
        <v>9891877.0629999992</v>
      </c>
      <c r="N1033" s="66">
        <v>0.99571428569999998</v>
      </c>
      <c r="P1033" t="s">
        <v>21</v>
      </c>
    </row>
    <row r="1034" spans="2:16" x14ac:dyDescent="0.3">
      <c r="D1034" s="64" t="s">
        <v>22</v>
      </c>
      <c r="E1034" s="2" t="s">
        <v>23</v>
      </c>
      <c r="F1034" s="2" t="s">
        <v>24</v>
      </c>
      <c r="G1034" s="1">
        <v>6.7</v>
      </c>
      <c r="H1034" s="65">
        <v>160105.20000000001</v>
      </c>
      <c r="I1034" s="65">
        <v>1072704.8400000001</v>
      </c>
      <c r="N1034" s="66">
        <v>1</v>
      </c>
      <c r="P1034" t="s">
        <v>21</v>
      </c>
    </row>
    <row r="1035" spans="2:16" x14ac:dyDescent="0.3">
      <c r="D1035" s="64" t="s">
        <v>6117</v>
      </c>
      <c r="E1035" s="2" t="s">
        <v>32</v>
      </c>
      <c r="F1035" s="2" t="s">
        <v>24</v>
      </c>
      <c r="G1035" s="1">
        <v>20.100000000000001</v>
      </c>
      <c r="H1035" s="65">
        <v>185000</v>
      </c>
      <c r="I1035" s="65">
        <v>3718500</v>
      </c>
      <c r="N1035" s="66">
        <v>1</v>
      </c>
      <c r="P1035" t="s">
        <v>21</v>
      </c>
    </row>
    <row r="1036" spans="2:16" x14ac:dyDescent="0.3">
      <c r="D1036" s="64" t="s">
        <v>51</v>
      </c>
      <c r="E1036" s="2" t="s">
        <v>52</v>
      </c>
      <c r="F1036" s="2" t="s">
        <v>24</v>
      </c>
      <c r="G1036" s="1">
        <v>2.0099999999999998</v>
      </c>
      <c r="H1036" s="65">
        <v>200000</v>
      </c>
      <c r="I1036" s="65">
        <v>402000</v>
      </c>
      <c r="N1036" s="66">
        <v>1</v>
      </c>
      <c r="P1036" t="s">
        <v>21</v>
      </c>
    </row>
    <row r="1037" spans="2:16" x14ac:dyDescent="0.3">
      <c r="D1037" s="64" t="s">
        <v>53</v>
      </c>
      <c r="E1037" s="2" t="s">
        <v>54</v>
      </c>
      <c r="F1037" s="2" t="s">
        <v>24</v>
      </c>
      <c r="G1037" s="1">
        <v>0.67</v>
      </c>
      <c r="H1037" s="65">
        <v>250000</v>
      </c>
      <c r="I1037" s="65">
        <v>167500</v>
      </c>
      <c r="N1037" s="66">
        <v>1</v>
      </c>
      <c r="P1037" t="s">
        <v>21</v>
      </c>
    </row>
    <row r="1038" spans="2:16" x14ac:dyDescent="0.3">
      <c r="D1038" s="64" t="s">
        <v>6487</v>
      </c>
      <c r="E1038" s="2" t="s">
        <v>262</v>
      </c>
      <c r="F1038" s="2" t="s">
        <v>205</v>
      </c>
      <c r="G1038" s="1">
        <v>1.2</v>
      </c>
      <c r="H1038" s="65">
        <v>2500000</v>
      </c>
      <c r="J1038" s="65">
        <v>3000000</v>
      </c>
      <c r="N1038" s="66">
        <v>0.99</v>
      </c>
      <c r="P1038" t="s">
        <v>21</v>
      </c>
    </row>
    <row r="1039" spans="2:16" x14ac:dyDescent="0.3">
      <c r="D1039" s="64" t="s">
        <v>6488</v>
      </c>
      <c r="E1039" s="2" t="s">
        <v>3700</v>
      </c>
      <c r="F1039" s="2" t="s">
        <v>225</v>
      </c>
      <c r="G1039" s="1">
        <v>15</v>
      </c>
      <c r="H1039" s="65">
        <v>9341.8259020000005</v>
      </c>
      <c r="J1039" s="65">
        <v>140127.3885</v>
      </c>
      <c r="N1039" s="66">
        <v>0.99</v>
      </c>
      <c r="P1039" t="s">
        <v>21</v>
      </c>
    </row>
    <row r="1040" spans="2:16" x14ac:dyDescent="0.3">
      <c r="D1040" s="64" t="s">
        <v>6489</v>
      </c>
      <c r="E1040" s="2" t="s">
        <v>3218</v>
      </c>
      <c r="F1040" s="2" t="s">
        <v>225</v>
      </c>
      <c r="G1040" s="1">
        <v>5.6</v>
      </c>
      <c r="H1040" s="65">
        <v>18000</v>
      </c>
      <c r="J1040" s="65">
        <v>100800</v>
      </c>
      <c r="N1040" s="66">
        <v>0.99</v>
      </c>
      <c r="P1040" t="s">
        <v>21</v>
      </c>
    </row>
    <row r="1041" spans="2:16" x14ac:dyDescent="0.3">
      <c r="B1041" s="5" t="s">
        <v>4980</v>
      </c>
      <c r="D1041" s="64" t="s">
        <v>4981</v>
      </c>
      <c r="F1041" s="2" t="s">
        <v>205</v>
      </c>
      <c r="I1041" s="65">
        <v>1920252.48</v>
      </c>
      <c r="J1041" s="65">
        <v>2944127.389</v>
      </c>
      <c r="K1041" s="65">
        <v>0</v>
      </c>
      <c r="L1041" s="66">
        <v>0.15</v>
      </c>
      <c r="M1041" s="65">
        <v>5594036.8490000004</v>
      </c>
      <c r="N1041" s="66">
        <v>0.99571428569999998</v>
      </c>
      <c r="P1041" t="s">
        <v>21</v>
      </c>
    </row>
    <row r="1042" spans="2:16" x14ac:dyDescent="0.3">
      <c r="D1042" s="64" t="s">
        <v>22</v>
      </c>
      <c r="E1042" s="2" t="s">
        <v>23</v>
      </c>
      <c r="F1042" s="2" t="s">
        <v>24</v>
      </c>
      <c r="G1042" s="1">
        <v>2.4</v>
      </c>
      <c r="H1042" s="65">
        <v>160105.20000000001</v>
      </c>
      <c r="I1042" s="65">
        <v>384252.48</v>
      </c>
      <c r="N1042" s="66">
        <v>1</v>
      </c>
      <c r="P1042" t="s">
        <v>21</v>
      </c>
    </row>
    <row r="1043" spans="2:16" x14ac:dyDescent="0.3">
      <c r="D1043" s="64" t="s">
        <v>6117</v>
      </c>
      <c r="E1043" s="2" t="s">
        <v>32</v>
      </c>
      <c r="F1043" s="2" t="s">
        <v>24</v>
      </c>
      <c r="G1043" s="1">
        <v>7.2</v>
      </c>
      <c r="H1043" s="65">
        <v>185000</v>
      </c>
      <c r="I1043" s="65">
        <v>1332000</v>
      </c>
      <c r="N1043" s="66">
        <v>1</v>
      </c>
      <c r="P1043" t="s">
        <v>21</v>
      </c>
    </row>
    <row r="1044" spans="2:16" x14ac:dyDescent="0.3">
      <c r="D1044" s="64" t="s">
        <v>51</v>
      </c>
      <c r="E1044" s="2" t="s">
        <v>52</v>
      </c>
      <c r="F1044" s="2" t="s">
        <v>24</v>
      </c>
      <c r="G1044" s="1">
        <v>0.72</v>
      </c>
      <c r="H1044" s="65">
        <v>200000</v>
      </c>
      <c r="I1044" s="65">
        <v>144000</v>
      </c>
      <c r="N1044" s="66">
        <v>1</v>
      </c>
      <c r="P1044" t="s">
        <v>21</v>
      </c>
    </row>
    <row r="1045" spans="2:16" x14ac:dyDescent="0.3">
      <c r="D1045" s="64" t="s">
        <v>53</v>
      </c>
      <c r="E1045" s="2" t="s">
        <v>54</v>
      </c>
      <c r="F1045" s="2" t="s">
        <v>24</v>
      </c>
      <c r="G1045" s="1">
        <v>0.24</v>
      </c>
      <c r="H1045" s="65">
        <v>250000</v>
      </c>
      <c r="I1045" s="65">
        <v>60000</v>
      </c>
      <c r="N1045" s="66">
        <v>1</v>
      </c>
      <c r="P1045" t="s">
        <v>21</v>
      </c>
    </row>
    <row r="1046" spans="2:16" x14ac:dyDescent="0.3">
      <c r="D1046" s="64" t="s">
        <v>6487</v>
      </c>
      <c r="E1046" s="2" t="s">
        <v>262</v>
      </c>
      <c r="F1046" s="2" t="s">
        <v>205</v>
      </c>
      <c r="G1046" s="1">
        <v>1.1000000000000001</v>
      </c>
      <c r="H1046" s="65">
        <v>2500000</v>
      </c>
      <c r="J1046" s="65">
        <v>2750000</v>
      </c>
      <c r="N1046" s="66">
        <v>0.99</v>
      </c>
      <c r="P1046" t="s">
        <v>21</v>
      </c>
    </row>
    <row r="1047" spans="2:16" x14ac:dyDescent="0.3">
      <c r="D1047" s="64" t="s">
        <v>6488</v>
      </c>
      <c r="E1047" s="2" t="s">
        <v>3700</v>
      </c>
      <c r="F1047" s="2" t="s">
        <v>225</v>
      </c>
      <c r="G1047" s="1">
        <v>15</v>
      </c>
      <c r="H1047" s="65">
        <v>9341.8259020000005</v>
      </c>
      <c r="J1047" s="65">
        <v>140127.3885</v>
      </c>
      <c r="N1047" s="66">
        <v>0.99</v>
      </c>
      <c r="P1047" t="s">
        <v>21</v>
      </c>
    </row>
    <row r="1048" spans="2:16" x14ac:dyDescent="0.3">
      <c r="D1048" s="64" t="s">
        <v>6489</v>
      </c>
      <c r="E1048" s="2" t="s">
        <v>3218</v>
      </c>
      <c r="F1048" s="2" t="s">
        <v>225</v>
      </c>
      <c r="G1048" s="1">
        <v>3</v>
      </c>
      <c r="H1048" s="65">
        <v>18000</v>
      </c>
      <c r="J1048" s="65">
        <v>54000</v>
      </c>
      <c r="N1048" s="66">
        <v>0.99</v>
      </c>
      <c r="P1048" t="s">
        <v>21</v>
      </c>
    </row>
    <row r="1049" spans="2:16" x14ac:dyDescent="0.3">
      <c r="B1049" s="5" t="s">
        <v>4982</v>
      </c>
      <c r="D1049" s="64" t="s">
        <v>4983</v>
      </c>
      <c r="F1049" s="2" t="s">
        <v>106</v>
      </c>
      <c r="I1049" s="65">
        <v>37335.519999999997</v>
      </c>
      <c r="J1049" s="65">
        <v>48500</v>
      </c>
      <c r="K1049" s="65">
        <v>0</v>
      </c>
      <c r="L1049" s="66">
        <v>0.15</v>
      </c>
      <c r="M1049" s="65">
        <v>98710.847999999998</v>
      </c>
      <c r="N1049" s="66">
        <v>0.99428571430000001</v>
      </c>
      <c r="P1049" t="s">
        <v>21</v>
      </c>
    </row>
    <row r="1050" spans="2:16" x14ac:dyDescent="0.3">
      <c r="D1050" s="64" t="s">
        <v>22</v>
      </c>
      <c r="E1050" s="2" t="s">
        <v>23</v>
      </c>
      <c r="F1050" s="2" t="s">
        <v>24</v>
      </c>
      <c r="G1050" s="1">
        <v>0.1</v>
      </c>
      <c r="H1050" s="65">
        <v>160105.20000000001</v>
      </c>
      <c r="I1050" s="65">
        <v>16010.52</v>
      </c>
      <c r="N1050" s="66">
        <v>1</v>
      </c>
      <c r="P1050" t="s">
        <v>21</v>
      </c>
    </row>
    <row r="1051" spans="2:16" x14ac:dyDescent="0.3">
      <c r="D1051" s="64" t="s">
        <v>6117</v>
      </c>
      <c r="E1051" s="2" t="s">
        <v>32</v>
      </c>
      <c r="F1051" s="2" t="s">
        <v>24</v>
      </c>
      <c r="G1051" s="1">
        <v>0.1</v>
      </c>
      <c r="H1051" s="65">
        <v>185000</v>
      </c>
      <c r="I1051" s="65">
        <v>18500</v>
      </c>
      <c r="N1051" s="66">
        <v>1</v>
      </c>
      <c r="P1051" t="s">
        <v>21</v>
      </c>
    </row>
    <row r="1052" spans="2:16" x14ac:dyDescent="0.3">
      <c r="D1052" s="64" t="s">
        <v>51</v>
      </c>
      <c r="E1052" s="2" t="s">
        <v>52</v>
      </c>
      <c r="F1052" s="2" t="s">
        <v>24</v>
      </c>
      <c r="G1052" s="1">
        <v>0.01</v>
      </c>
      <c r="H1052" s="65">
        <v>200000</v>
      </c>
      <c r="I1052" s="65">
        <v>2000</v>
      </c>
      <c r="N1052" s="66">
        <v>1</v>
      </c>
      <c r="P1052" t="s">
        <v>21</v>
      </c>
    </row>
    <row r="1053" spans="2:16" x14ac:dyDescent="0.3">
      <c r="D1053" s="64" t="s">
        <v>53</v>
      </c>
      <c r="E1053" s="2" t="s">
        <v>54</v>
      </c>
      <c r="F1053" s="2" t="s">
        <v>24</v>
      </c>
      <c r="G1053" s="1">
        <v>3.3E-3</v>
      </c>
      <c r="H1053" s="65">
        <v>250000</v>
      </c>
      <c r="I1053" s="65">
        <v>825</v>
      </c>
      <c r="N1053" s="66">
        <v>1</v>
      </c>
      <c r="P1053" t="s">
        <v>21</v>
      </c>
    </row>
    <row r="1054" spans="2:16" x14ac:dyDescent="0.3">
      <c r="D1054" s="64" t="s">
        <v>6119</v>
      </c>
      <c r="E1054" s="2" t="s">
        <v>266</v>
      </c>
      <c r="F1054" s="2" t="s">
        <v>205</v>
      </c>
      <c r="G1054" s="1">
        <v>1.4E-2</v>
      </c>
      <c r="H1054" s="65">
        <v>2500000</v>
      </c>
      <c r="J1054" s="65">
        <v>35000</v>
      </c>
      <c r="N1054" s="66">
        <v>1</v>
      </c>
      <c r="P1054" t="s">
        <v>21</v>
      </c>
    </row>
    <row r="1055" spans="2:16" x14ac:dyDescent="0.3">
      <c r="D1055" s="64" t="s">
        <v>6490</v>
      </c>
      <c r="E1055" s="2" t="s">
        <v>266</v>
      </c>
      <c r="F1055" s="2" t="s">
        <v>205</v>
      </c>
      <c r="G1055" s="1">
        <v>3.5999999999999999E-3</v>
      </c>
      <c r="H1055" s="65">
        <v>2500000</v>
      </c>
      <c r="J1055" s="65">
        <v>9000</v>
      </c>
      <c r="N1055" s="66">
        <v>1</v>
      </c>
      <c r="P1055" t="s">
        <v>21</v>
      </c>
    </row>
    <row r="1056" spans="2:16" x14ac:dyDescent="0.3">
      <c r="D1056" s="64" t="s">
        <v>6491</v>
      </c>
      <c r="E1056" s="2" t="s">
        <v>3216</v>
      </c>
      <c r="F1056" s="2" t="s">
        <v>225</v>
      </c>
      <c r="G1056" s="1">
        <v>0.25</v>
      </c>
      <c r="H1056" s="65">
        <v>18000</v>
      </c>
      <c r="J1056" s="65">
        <v>4500</v>
      </c>
      <c r="N1056" s="66">
        <v>0.96</v>
      </c>
      <c r="P1056" t="s">
        <v>21</v>
      </c>
    </row>
    <row r="1057" spans="2:16" x14ac:dyDescent="0.3">
      <c r="B1057" s="5" t="s">
        <v>4984</v>
      </c>
      <c r="D1057" s="64" t="s">
        <v>4985</v>
      </c>
      <c r="F1057" s="2" t="s">
        <v>106</v>
      </c>
      <c r="I1057" s="65">
        <v>37335.519999999997</v>
      </c>
      <c r="J1057" s="65">
        <v>53750</v>
      </c>
      <c r="K1057" s="65">
        <v>0</v>
      </c>
      <c r="L1057" s="66">
        <v>0.15</v>
      </c>
      <c r="M1057" s="65">
        <v>104748.348</v>
      </c>
      <c r="N1057" s="66">
        <v>0.98</v>
      </c>
      <c r="P1057" t="s">
        <v>21</v>
      </c>
    </row>
    <row r="1058" spans="2:16" x14ac:dyDescent="0.3">
      <c r="D1058" s="64" t="s">
        <v>22</v>
      </c>
      <c r="E1058" s="2" t="s">
        <v>23</v>
      </c>
      <c r="F1058" s="2" t="s">
        <v>24</v>
      </c>
      <c r="G1058" s="1">
        <v>0.1</v>
      </c>
      <c r="H1058" s="65">
        <v>160105.20000000001</v>
      </c>
      <c r="I1058" s="65">
        <v>16010.52</v>
      </c>
      <c r="N1058" s="66">
        <v>1</v>
      </c>
      <c r="P1058" t="s">
        <v>21</v>
      </c>
    </row>
    <row r="1059" spans="2:16" x14ac:dyDescent="0.3">
      <c r="D1059" s="64" t="s">
        <v>6117</v>
      </c>
      <c r="E1059" s="2" t="s">
        <v>32</v>
      </c>
      <c r="F1059" s="2" t="s">
        <v>24</v>
      </c>
      <c r="G1059" s="1">
        <v>0.1</v>
      </c>
      <c r="H1059" s="65">
        <v>185000</v>
      </c>
      <c r="I1059" s="65">
        <v>18500</v>
      </c>
      <c r="N1059" s="66">
        <v>1</v>
      </c>
      <c r="P1059" t="s">
        <v>21</v>
      </c>
    </row>
    <row r="1060" spans="2:16" x14ac:dyDescent="0.3">
      <c r="D1060" s="64" t="s">
        <v>51</v>
      </c>
      <c r="E1060" s="2" t="s">
        <v>52</v>
      </c>
      <c r="F1060" s="2" t="s">
        <v>24</v>
      </c>
      <c r="G1060" s="1">
        <v>0.01</v>
      </c>
      <c r="H1060" s="65">
        <v>200000</v>
      </c>
      <c r="I1060" s="65">
        <v>2000</v>
      </c>
      <c r="N1060" s="66">
        <v>1</v>
      </c>
      <c r="P1060" t="s">
        <v>21</v>
      </c>
    </row>
    <row r="1061" spans="2:16" x14ac:dyDescent="0.3">
      <c r="D1061" s="64" t="s">
        <v>53</v>
      </c>
      <c r="E1061" s="2" t="s">
        <v>54</v>
      </c>
      <c r="F1061" s="2" t="s">
        <v>24</v>
      </c>
      <c r="G1061" s="1">
        <v>3.3E-3</v>
      </c>
      <c r="H1061" s="65">
        <v>250000</v>
      </c>
      <c r="I1061" s="65">
        <v>825</v>
      </c>
      <c r="N1061" s="66">
        <v>1</v>
      </c>
      <c r="P1061" t="s">
        <v>21</v>
      </c>
    </row>
    <row r="1062" spans="2:16" x14ac:dyDescent="0.3">
      <c r="D1062" s="64" t="s">
        <v>6119</v>
      </c>
      <c r="E1062" s="2" t="s">
        <v>266</v>
      </c>
      <c r="F1062" s="2" t="s">
        <v>205</v>
      </c>
      <c r="G1062" s="1">
        <v>1.4E-2</v>
      </c>
      <c r="H1062" s="65">
        <v>2500000</v>
      </c>
      <c r="J1062" s="65">
        <v>35000</v>
      </c>
      <c r="N1062" s="66">
        <v>1</v>
      </c>
      <c r="P1062" t="s">
        <v>21</v>
      </c>
    </row>
    <row r="1063" spans="2:16" x14ac:dyDescent="0.3">
      <c r="D1063" s="64" t="s">
        <v>6492</v>
      </c>
      <c r="E1063" s="2" t="s">
        <v>260</v>
      </c>
      <c r="F1063" s="2" t="s">
        <v>205</v>
      </c>
      <c r="G1063" s="1">
        <v>5.7000000000000002E-3</v>
      </c>
      <c r="H1063" s="65">
        <v>2500000</v>
      </c>
      <c r="J1063" s="65">
        <v>14250</v>
      </c>
      <c r="N1063" s="66">
        <v>0.9</v>
      </c>
      <c r="P1063" t="s">
        <v>21</v>
      </c>
    </row>
    <row r="1064" spans="2:16" x14ac:dyDescent="0.3">
      <c r="D1064" s="64" t="s">
        <v>6491</v>
      </c>
      <c r="E1064" s="2" t="s">
        <v>3216</v>
      </c>
      <c r="F1064" s="2" t="s">
        <v>225</v>
      </c>
      <c r="G1064" s="1">
        <v>0.25</v>
      </c>
      <c r="H1064" s="65">
        <v>18000</v>
      </c>
      <c r="J1064" s="65">
        <v>4500</v>
      </c>
      <c r="N1064" s="66">
        <v>0.96</v>
      </c>
      <c r="P1064" t="s">
        <v>21</v>
      </c>
    </row>
    <row r="1065" spans="2:16" x14ac:dyDescent="0.3">
      <c r="B1065" s="5" t="s">
        <v>4986</v>
      </c>
      <c r="D1065" s="64" t="s">
        <v>4987</v>
      </c>
      <c r="F1065" s="2" t="s">
        <v>106</v>
      </c>
      <c r="I1065" s="65">
        <v>44812.624000000003</v>
      </c>
      <c r="J1065" s="65">
        <v>416100</v>
      </c>
      <c r="K1065" s="65">
        <v>0</v>
      </c>
      <c r="L1065" s="66">
        <v>0.15</v>
      </c>
      <c r="M1065" s="65">
        <v>530049.51760000002</v>
      </c>
      <c r="N1065" s="66">
        <v>0.99333333329999995</v>
      </c>
      <c r="P1065" t="s">
        <v>21</v>
      </c>
    </row>
    <row r="1066" spans="2:16" x14ac:dyDescent="0.3">
      <c r="D1066" s="64" t="s">
        <v>22</v>
      </c>
      <c r="E1066" s="2" t="s">
        <v>23</v>
      </c>
      <c r="F1066" s="2" t="s">
        <v>24</v>
      </c>
      <c r="G1066" s="1">
        <v>0.12</v>
      </c>
      <c r="H1066" s="65">
        <v>160105.20000000001</v>
      </c>
      <c r="I1066" s="65">
        <v>19212.624</v>
      </c>
      <c r="N1066" s="66">
        <v>1</v>
      </c>
      <c r="P1066" t="s">
        <v>21</v>
      </c>
    </row>
    <row r="1067" spans="2:16" x14ac:dyDescent="0.3">
      <c r="D1067" s="64" t="s">
        <v>6117</v>
      </c>
      <c r="E1067" s="2" t="s">
        <v>32</v>
      </c>
      <c r="F1067" s="2" t="s">
        <v>24</v>
      </c>
      <c r="G1067" s="1">
        <v>0.12</v>
      </c>
      <c r="H1067" s="65">
        <v>185000</v>
      </c>
      <c r="I1067" s="65">
        <v>22200</v>
      </c>
      <c r="N1067" s="66">
        <v>1</v>
      </c>
      <c r="P1067" t="s">
        <v>21</v>
      </c>
    </row>
    <row r="1068" spans="2:16" x14ac:dyDescent="0.3">
      <c r="D1068" s="64" t="s">
        <v>51</v>
      </c>
      <c r="E1068" s="2" t="s">
        <v>52</v>
      </c>
      <c r="F1068" s="2" t="s">
        <v>24</v>
      </c>
      <c r="G1068" s="1">
        <v>1.2E-2</v>
      </c>
      <c r="H1068" s="65">
        <v>200000</v>
      </c>
      <c r="I1068" s="65">
        <v>2400</v>
      </c>
      <c r="N1068" s="66">
        <v>1</v>
      </c>
      <c r="P1068" t="s">
        <v>21</v>
      </c>
    </row>
    <row r="1069" spans="2:16" x14ac:dyDescent="0.3">
      <c r="D1069" s="64" t="s">
        <v>53</v>
      </c>
      <c r="E1069" s="2" t="s">
        <v>54</v>
      </c>
      <c r="F1069" s="2" t="s">
        <v>24</v>
      </c>
      <c r="G1069" s="1">
        <v>4.0000000000000001E-3</v>
      </c>
      <c r="H1069" s="65">
        <v>250000</v>
      </c>
      <c r="I1069" s="65">
        <v>1000</v>
      </c>
      <c r="N1069" s="66">
        <v>1</v>
      </c>
      <c r="P1069" t="s">
        <v>21</v>
      </c>
    </row>
    <row r="1070" spans="2:16" x14ac:dyDescent="0.3">
      <c r="D1070" s="64" t="s">
        <v>6493</v>
      </c>
      <c r="E1070" s="2" t="s">
        <v>266</v>
      </c>
      <c r="F1070" s="2" t="s">
        <v>6145</v>
      </c>
      <c r="G1070" s="1">
        <v>0.16500000000000001</v>
      </c>
      <c r="H1070" s="65">
        <v>2500000</v>
      </c>
      <c r="J1070" s="65">
        <v>412500</v>
      </c>
      <c r="N1070" s="66">
        <v>1</v>
      </c>
      <c r="P1070" t="s">
        <v>21</v>
      </c>
    </row>
    <row r="1071" spans="2:16" x14ac:dyDescent="0.3">
      <c r="D1071" s="64" t="s">
        <v>6494</v>
      </c>
      <c r="E1071" s="2" t="s">
        <v>3216</v>
      </c>
      <c r="F1071" s="2" t="s">
        <v>225</v>
      </c>
      <c r="G1071" s="1">
        <v>0.2</v>
      </c>
      <c r="H1071" s="65">
        <v>18000</v>
      </c>
      <c r="J1071" s="65">
        <v>3600</v>
      </c>
      <c r="N1071" s="66">
        <v>0.96</v>
      </c>
      <c r="P1071" t="s">
        <v>21</v>
      </c>
    </row>
    <row r="1072" spans="2:16" x14ac:dyDescent="0.3">
      <c r="B1072" s="5">
        <v>2.2000000000000002</v>
      </c>
      <c r="C1072" s="5" t="s">
        <v>4988</v>
      </c>
      <c r="P1072" t="s">
        <v>21</v>
      </c>
    </row>
    <row r="1073" spans="2:16" x14ac:dyDescent="0.3">
      <c r="B1073" s="5" t="s">
        <v>4989</v>
      </c>
      <c r="C1073" s="5" t="s">
        <v>4990</v>
      </c>
      <c r="P1073" t="s">
        <v>21</v>
      </c>
    </row>
    <row r="1074" spans="2:16" x14ac:dyDescent="0.3">
      <c r="B1074" s="5" t="s">
        <v>4991</v>
      </c>
      <c r="C1074" s="5" t="s">
        <v>4992</v>
      </c>
      <c r="P1074" t="s">
        <v>21</v>
      </c>
    </row>
    <row r="1075" spans="2:16" ht="28.8" x14ac:dyDescent="0.3">
      <c r="B1075" s="5" t="s">
        <v>4993</v>
      </c>
      <c r="D1075" s="64" t="s">
        <v>4994</v>
      </c>
      <c r="F1075" s="2" t="s">
        <v>225</v>
      </c>
      <c r="I1075" s="65">
        <v>2730.7363999999998</v>
      </c>
      <c r="J1075" s="65">
        <v>15107.025</v>
      </c>
      <c r="K1075" s="65">
        <v>0</v>
      </c>
      <c r="L1075" s="66">
        <v>0.15</v>
      </c>
      <c r="M1075" s="65">
        <v>20513.425609999998</v>
      </c>
      <c r="N1075" s="66">
        <v>0.98333333329999995</v>
      </c>
      <c r="P1075" t="s">
        <v>21</v>
      </c>
    </row>
    <row r="1076" spans="2:16" x14ac:dyDescent="0.3">
      <c r="D1076" s="64" t="s">
        <v>22</v>
      </c>
      <c r="E1076" s="2" t="s">
        <v>23</v>
      </c>
      <c r="F1076" s="2" t="s">
        <v>24</v>
      </c>
      <c r="G1076" s="1">
        <v>7.0000000000000001E-3</v>
      </c>
      <c r="H1076" s="65">
        <v>160105.20000000001</v>
      </c>
      <c r="I1076" s="65">
        <v>1120.7364</v>
      </c>
      <c r="N1076" s="66">
        <v>1</v>
      </c>
      <c r="P1076" t="s">
        <v>21</v>
      </c>
    </row>
    <row r="1077" spans="2:16" x14ac:dyDescent="0.3">
      <c r="D1077" s="64" t="s">
        <v>6131</v>
      </c>
      <c r="E1077" s="2" t="s">
        <v>34</v>
      </c>
      <c r="F1077" s="2" t="s">
        <v>24</v>
      </c>
      <c r="G1077" s="1">
        <v>7.0000000000000001E-3</v>
      </c>
      <c r="H1077" s="65">
        <v>185000</v>
      </c>
      <c r="I1077" s="65">
        <v>1295</v>
      </c>
      <c r="N1077" s="66">
        <v>1</v>
      </c>
      <c r="P1077" t="s">
        <v>21</v>
      </c>
    </row>
    <row r="1078" spans="2:16" x14ac:dyDescent="0.3">
      <c r="D1078" s="64" t="s">
        <v>51</v>
      </c>
      <c r="E1078" s="2" t="s">
        <v>52</v>
      </c>
      <c r="F1078" s="2" t="s">
        <v>24</v>
      </c>
      <c r="G1078" s="1">
        <v>6.9999999999999999E-4</v>
      </c>
      <c r="H1078" s="65">
        <v>200000</v>
      </c>
      <c r="I1078" s="65">
        <v>140</v>
      </c>
      <c r="N1078" s="66">
        <v>1</v>
      </c>
      <c r="P1078" t="s">
        <v>21</v>
      </c>
    </row>
    <row r="1079" spans="2:16" x14ac:dyDescent="0.3">
      <c r="D1079" s="64" t="s">
        <v>53</v>
      </c>
      <c r="E1079" s="2" t="s">
        <v>54</v>
      </c>
      <c r="F1079" s="2" t="s">
        <v>24</v>
      </c>
      <c r="G1079" s="1">
        <v>6.9999999999999999E-4</v>
      </c>
      <c r="H1079" s="65">
        <v>250000</v>
      </c>
      <c r="I1079" s="65">
        <v>175</v>
      </c>
      <c r="N1079" s="66">
        <v>1</v>
      </c>
      <c r="P1079" t="s">
        <v>21</v>
      </c>
    </row>
    <row r="1080" spans="2:16" x14ac:dyDescent="0.3">
      <c r="D1080" s="64" t="s">
        <v>6495</v>
      </c>
      <c r="E1080" s="2" t="s">
        <v>3645</v>
      </c>
      <c r="F1080" s="2" t="s">
        <v>225</v>
      </c>
      <c r="G1080" s="1">
        <v>1.02</v>
      </c>
      <c r="H1080" s="65">
        <v>13663.75</v>
      </c>
      <c r="J1080" s="65">
        <v>13937.025</v>
      </c>
      <c r="N1080" s="66">
        <v>0.92</v>
      </c>
      <c r="P1080" t="s">
        <v>21</v>
      </c>
    </row>
    <row r="1081" spans="2:16" x14ac:dyDescent="0.3">
      <c r="D1081" s="64" t="s">
        <v>3895</v>
      </c>
      <c r="E1081" s="2" t="s">
        <v>3896</v>
      </c>
      <c r="F1081" s="2" t="s">
        <v>225</v>
      </c>
      <c r="G1081" s="1">
        <v>1.4999999999999999E-2</v>
      </c>
      <c r="H1081" s="65">
        <v>78000</v>
      </c>
      <c r="J1081" s="65">
        <v>1170</v>
      </c>
      <c r="N1081" s="66">
        <v>0.98</v>
      </c>
      <c r="P1081" t="s">
        <v>21</v>
      </c>
    </row>
    <row r="1082" spans="2:16" ht="28.8" x14ac:dyDescent="0.3">
      <c r="B1082" s="5" t="s">
        <v>4995</v>
      </c>
      <c r="D1082" s="64" t="s">
        <v>4996</v>
      </c>
      <c r="F1082" s="2" t="s">
        <v>225</v>
      </c>
      <c r="I1082" s="65">
        <v>2730.7363999999998</v>
      </c>
      <c r="J1082" s="65">
        <v>15107.025</v>
      </c>
      <c r="K1082" s="65">
        <v>0</v>
      </c>
      <c r="L1082" s="66">
        <v>0.15</v>
      </c>
      <c r="M1082" s="65">
        <v>20513.425609999998</v>
      </c>
      <c r="N1082" s="66">
        <v>0.98333333329999995</v>
      </c>
      <c r="P1082" t="s">
        <v>21</v>
      </c>
    </row>
    <row r="1083" spans="2:16" x14ac:dyDescent="0.3">
      <c r="D1083" s="64" t="s">
        <v>22</v>
      </c>
      <c r="E1083" s="2" t="s">
        <v>23</v>
      </c>
      <c r="F1083" s="2" t="s">
        <v>24</v>
      </c>
      <c r="G1083" s="1">
        <v>7.0000000000000001E-3</v>
      </c>
      <c r="H1083" s="65">
        <v>160105.20000000001</v>
      </c>
      <c r="I1083" s="65">
        <v>1120.7364</v>
      </c>
      <c r="N1083" s="66">
        <v>1</v>
      </c>
      <c r="P1083" t="s">
        <v>21</v>
      </c>
    </row>
    <row r="1084" spans="2:16" x14ac:dyDescent="0.3">
      <c r="D1084" s="64" t="s">
        <v>6131</v>
      </c>
      <c r="E1084" s="2" t="s">
        <v>34</v>
      </c>
      <c r="F1084" s="2" t="s">
        <v>24</v>
      </c>
      <c r="G1084" s="1">
        <v>7.0000000000000001E-3</v>
      </c>
      <c r="H1084" s="65">
        <v>185000</v>
      </c>
      <c r="I1084" s="65">
        <v>1295</v>
      </c>
      <c r="N1084" s="66">
        <v>1</v>
      </c>
      <c r="P1084" t="s">
        <v>21</v>
      </c>
    </row>
    <row r="1085" spans="2:16" x14ac:dyDescent="0.3">
      <c r="D1085" s="64" t="s">
        <v>51</v>
      </c>
      <c r="E1085" s="2" t="s">
        <v>52</v>
      </c>
      <c r="F1085" s="2" t="s">
        <v>24</v>
      </c>
      <c r="G1085" s="1">
        <v>6.9999999999999999E-4</v>
      </c>
      <c r="H1085" s="65">
        <v>200000</v>
      </c>
      <c r="I1085" s="65">
        <v>140</v>
      </c>
      <c r="N1085" s="66">
        <v>1</v>
      </c>
      <c r="P1085" t="s">
        <v>21</v>
      </c>
    </row>
    <row r="1086" spans="2:16" x14ac:dyDescent="0.3">
      <c r="D1086" s="64" t="s">
        <v>53</v>
      </c>
      <c r="E1086" s="2" t="s">
        <v>54</v>
      </c>
      <c r="F1086" s="2" t="s">
        <v>24</v>
      </c>
      <c r="G1086" s="1">
        <v>6.9999999999999999E-4</v>
      </c>
      <c r="H1086" s="65">
        <v>250000</v>
      </c>
      <c r="I1086" s="65">
        <v>175</v>
      </c>
      <c r="N1086" s="66">
        <v>1</v>
      </c>
      <c r="P1086" t="s">
        <v>21</v>
      </c>
    </row>
    <row r="1087" spans="2:16" x14ac:dyDescent="0.3">
      <c r="D1087" s="64" t="s">
        <v>6496</v>
      </c>
      <c r="E1087" s="2" t="s">
        <v>3645</v>
      </c>
      <c r="F1087" s="2" t="s">
        <v>225</v>
      </c>
      <c r="G1087" s="1">
        <v>1.02</v>
      </c>
      <c r="H1087" s="65">
        <v>13663.75</v>
      </c>
      <c r="J1087" s="65">
        <v>13937.025</v>
      </c>
      <c r="N1087" s="66">
        <v>0.92</v>
      </c>
      <c r="P1087" t="s">
        <v>21</v>
      </c>
    </row>
    <row r="1088" spans="2:16" x14ac:dyDescent="0.3">
      <c r="D1088" s="64" t="s">
        <v>3895</v>
      </c>
      <c r="E1088" s="2" t="s">
        <v>3896</v>
      </c>
      <c r="F1088" s="2" t="s">
        <v>225</v>
      </c>
      <c r="G1088" s="1">
        <v>1.4999999999999999E-2</v>
      </c>
      <c r="H1088" s="65">
        <v>78000</v>
      </c>
      <c r="J1088" s="65">
        <v>1170</v>
      </c>
      <c r="N1088" s="66">
        <v>0.98</v>
      </c>
      <c r="P1088" t="s">
        <v>21</v>
      </c>
    </row>
    <row r="1089" spans="2:16" ht="28.8" x14ac:dyDescent="0.3">
      <c r="B1089" s="5" t="s">
        <v>4997</v>
      </c>
      <c r="D1089" s="64" t="s">
        <v>4998</v>
      </c>
      <c r="F1089" s="2" t="s">
        <v>225</v>
      </c>
      <c r="I1089" s="65">
        <v>230.08416</v>
      </c>
      <c r="J1089" s="65">
        <v>15107.025</v>
      </c>
      <c r="K1089" s="65">
        <v>280</v>
      </c>
      <c r="L1089" s="66">
        <v>0.15</v>
      </c>
      <c r="M1089" s="65">
        <v>17959.67553</v>
      </c>
      <c r="N1089" s="66">
        <v>0.97375</v>
      </c>
      <c r="P1089" t="s">
        <v>21</v>
      </c>
    </row>
    <row r="1090" spans="2:16" x14ac:dyDescent="0.3">
      <c r="D1090" s="64" t="s">
        <v>22</v>
      </c>
      <c r="E1090" s="2" t="s">
        <v>23</v>
      </c>
      <c r="F1090" s="2" t="s">
        <v>24</v>
      </c>
      <c r="G1090" s="1">
        <v>8.0000000000000004E-4</v>
      </c>
      <c r="H1090" s="65">
        <v>160105.20000000001</v>
      </c>
      <c r="I1090" s="65">
        <v>128.08416</v>
      </c>
      <c r="N1090" s="66">
        <v>1</v>
      </c>
      <c r="P1090" t="s">
        <v>21</v>
      </c>
    </row>
    <row r="1091" spans="2:16" x14ac:dyDescent="0.3">
      <c r="D1091" s="64" t="s">
        <v>6131</v>
      </c>
      <c r="E1091" s="2" t="s">
        <v>34</v>
      </c>
      <c r="F1091" s="2" t="s">
        <v>24</v>
      </c>
      <c r="G1091" s="1">
        <v>4.0000000000000002E-4</v>
      </c>
      <c r="H1091" s="65">
        <v>185000</v>
      </c>
      <c r="I1091" s="65">
        <v>74</v>
      </c>
      <c r="N1091" s="66">
        <v>1</v>
      </c>
      <c r="P1091" t="s">
        <v>21</v>
      </c>
    </row>
    <row r="1092" spans="2:16" x14ac:dyDescent="0.3">
      <c r="D1092" s="64" t="s">
        <v>51</v>
      </c>
      <c r="E1092" s="2" t="s">
        <v>52</v>
      </c>
      <c r="F1092" s="2" t="s">
        <v>24</v>
      </c>
      <c r="G1092" s="1">
        <v>4.0000000000000003E-5</v>
      </c>
      <c r="H1092" s="65">
        <v>200000</v>
      </c>
      <c r="I1092" s="65">
        <v>8</v>
      </c>
      <c r="N1092" s="66">
        <v>1</v>
      </c>
      <c r="P1092" t="s">
        <v>21</v>
      </c>
    </row>
    <row r="1093" spans="2:16" x14ac:dyDescent="0.3">
      <c r="D1093" s="64" t="s">
        <v>53</v>
      </c>
      <c r="E1093" s="2" t="s">
        <v>54</v>
      </c>
      <c r="F1093" s="2" t="s">
        <v>24</v>
      </c>
      <c r="G1093" s="1">
        <v>8.0000000000000007E-5</v>
      </c>
      <c r="H1093" s="65">
        <v>250000</v>
      </c>
      <c r="I1093" s="65">
        <v>20</v>
      </c>
      <c r="N1093" s="66">
        <v>1</v>
      </c>
      <c r="P1093" t="s">
        <v>21</v>
      </c>
    </row>
    <row r="1094" spans="2:16" x14ac:dyDescent="0.3">
      <c r="D1094" s="64" t="s">
        <v>6497</v>
      </c>
      <c r="E1094" s="2" t="s">
        <v>3645</v>
      </c>
      <c r="F1094" s="2" t="s">
        <v>225</v>
      </c>
      <c r="G1094" s="1">
        <v>1.02</v>
      </c>
      <c r="H1094" s="65">
        <v>13663.75</v>
      </c>
      <c r="J1094" s="65">
        <v>13937.025</v>
      </c>
      <c r="N1094" s="66">
        <v>0.92</v>
      </c>
      <c r="P1094" t="s">
        <v>21</v>
      </c>
    </row>
    <row r="1095" spans="2:16" x14ac:dyDescent="0.3">
      <c r="D1095" s="64" t="s">
        <v>3895</v>
      </c>
      <c r="E1095" s="2" t="s">
        <v>3896</v>
      </c>
      <c r="F1095" s="2" t="s">
        <v>225</v>
      </c>
      <c r="G1095" s="1">
        <v>1.4999999999999999E-2</v>
      </c>
      <c r="H1095" s="65">
        <v>78000</v>
      </c>
      <c r="J1095" s="65">
        <v>1170</v>
      </c>
      <c r="N1095" s="66">
        <v>0.98</v>
      </c>
      <c r="P1095" t="s">
        <v>21</v>
      </c>
    </row>
    <row r="1096" spans="2:16" x14ac:dyDescent="0.3">
      <c r="D1096" s="64" t="s">
        <v>6498</v>
      </c>
      <c r="E1096" s="2" t="s">
        <v>6499</v>
      </c>
      <c r="F1096" s="2" t="s">
        <v>6231</v>
      </c>
      <c r="G1096" s="1">
        <v>2.0000000000000001E-4</v>
      </c>
      <c r="H1096" s="65">
        <v>650000</v>
      </c>
      <c r="K1096" s="65">
        <v>130</v>
      </c>
      <c r="N1096" s="66">
        <v>0.94</v>
      </c>
      <c r="P1096" t="s">
        <v>21</v>
      </c>
    </row>
    <row r="1097" spans="2:16" x14ac:dyDescent="0.3">
      <c r="D1097" s="64" t="s">
        <v>6500</v>
      </c>
      <c r="E1097" s="2" t="s">
        <v>6501</v>
      </c>
      <c r="F1097" s="2" t="s">
        <v>6231</v>
      </c>
      <c r="G1097" s="1">
        <v>2.0000000000000001E-4</v>
      </c>
      <c r="H1097" s="65">
        <v>750000</v>
      </c>
      <c r="K1097" s="65">
        <v>150</v>
      </c>
      <c r="N1097" s="66">
        <v>0.95</v>
      </c>
      <c r="P1097" t="s">
        <v>21</v>
      </c>
    </row>
    <row r="1098" spans="2:16" ht="28.8" x14ac:dyDescent="0.3">
      <c r="B1098" s="5" t="s">
        <v>4999</v>
      </c>
      <c r="D1098" s="64" t="s">
        <v>5000</v>
      </c>
      <c r="F1098" s="2" t="s">
        <v>225</v>
      </c>
      <c r="I1098" s="65">
        <v>256.08416</v>
      </c>
      <c r="J1098" s="65">
        <v>15107.025</v>
      </c>
      <c r="K1098" s="65">
        <v>280</v>
      </c>
      <c r="L1098" s="66">
        <v>0.15</v>
      </c>
      <c r="M1098" s="65">
        <v>17989.575529999998</v>
      </c>
      <c r="N1098" s="66">
        <v>0.97375</v>
      </c>
      <c r="P1098" t="s">
        <v>21</v>
      </c>
    </row>
    <row r="1099" spans="2:16" x14ac:dyDescent="0.3">
      <c r="D1099" s="64" t="s">
        <v>22</v>
      </c>
      <c r="E1099" s="2" t="s">
        <v>23</v>
      </c>
      <c r="F1099" s="2" t="s">
        <v>24</v>
      </c>
      <c r="G1099" s="1">
        <v>8.0000000000000004E-4</v>
      </c>
      <c r="H1099" s="65">
        <v>160105.20000000001</v>
      </c>
      <c r="I1099" s="65">
        <v>128.08416</v>
      </c>
      <c r="N1099" s="66">
        <v>1</v>
      </c>
      <c r="P1099" t="s">
        <v>21</v>
      </c>
    </row>
    <row r="1100" spans="2:16" x14ac:dyDescent="0.3">
      <c r="D1100" s="64" t="s">
        <v>53</v>
      </c>
      <c r="E1100" s="2" t="s">
        <v>54</v>
      </c>
      <c r="F1100" s="2" t="s">
        <v>24</v>
      </c>
      <c r="G1100" s="1">
        <v>4.0000000000000002E-4</v>
      </c>
      <c r="H1100" s="65">
        <v>250000</v>
      </c>
      <c r="I1100" s="65">
        <v>100</v>
      </c>
      <c r="N1100" s="66">
        <v>1</v>
      </c>
      <c r="P1100" t="s">
        <v>21</v>
      </c>
    </row>
    <row r="1101" spans="2:16" x14ac:dyDescent="0.3">
      <c r="D1101" s="64" t="s">
        <v>51</v>
      </c>
      <c r="E1101" s="2" t="s">
        <v>52</v>
      </c>
      <c r="F1101" s="2" t="s">
        <v>24</v>
      </c>
      <c r="G1101" s="1">
        <v>4.0000000000000003E-5</v>
      </c>
      <c r="H1101" s="65">
        <v>200000</v>
      </c>
      <c r="I1101" s="65">
        <v>8</v>
      </c>
      <c r="N1101" s="66">
        <v>1</v>
      </c>
      <c r="P1101" t="s">
        <v>21</v>
      </c>
    </row>
    <row r="1102" spans="2:16" x14ac:dyDescent="0.3">
      <c r="D1102" s="64" t="s">
        <v>53</v>
      </c>
      <c r="E1102" s="2" t="s">
        <v>54</v>
      </c>
      <c r="F1102" s="2" t="s">
        <v>24</v>
      </c>
      <c r="G1102" s="1">
        <v>8.0000000000000007E-5</v>
      </c>
      <c r="H1102" s="65">
        <v>250000</v>
      </c>
      <c r="I1102" s="65">
        <v>20</v>
      </c>
      <c r="N1102" s="66">
        <v>1</v>
      </c>
      <c r="P1102" t="s">
        <v>21</v>
      </c>
    </row>
    <row r="1103" spans="2:16" x14ac:dyDescent="0.3">
      <c r="D1103" s="64" t="s">
        <v>6502</v>
      </c>
      <c r="E1103" s="2" t="s">
        <v>3645</v>
      </c>
      <c r="F1103" s="2" t="s">
        <v>225</v>
      </c>
      <c r="G1103" s="1">
        <v>1.02</v>
      </c>
      <c r="H1103" s="65">
        <v>13663.75</v>
      </c>
      <c r="J1103" s="65">
        <v>13937.025</v>
      </c>
      <c r="N1103" s="66">
        <v>0.92</v>
      </c>
      <c r="P1103" t="s">
        <v>21</v>
      </c>
    </row>
    <row r="1104" spans="2:16" x14ac:dyDescent="0.3">
      <c r="D1104" s="64" t="s">
        <v>3895</v>
      </c>
      <c r="E1104" s="2" t="s">
        <v>3896</v>
      </c>
      <c r="F1104" s="2" t="s">
        <v>225</v>
      </c>
      <c r="G1104" s="1">
        <v>1.4999999999999999E-2</v>
      </c>
      <c r="H1104" s="65">
        <v>78000</v>
      </c>
      <c r="J1104" s="65">
        <v>1170</v>
      </c>
      <c r="N1104" s="66">
        <v>0.98</v>
      </c>
      <c r="P1104" t="s">
        <v>21</v>
      </c>
    </row>
    <row r="1105" spans="2:16" x14ac:dyDescent="0.3">
      <c r="D1105" s="64" t="s">
        <v>6498</v>
      </c>
      <c r="E1105" s="2" t="s">
        <v>6499</v>
      </c>
      <c r="F1105" s="2" t="s">
        <v>6231</v>
      </c>
      <c r="G1105" s="1">
        <v>2.0000000000000001E-4</v>
      </c>
      <c r="H1105" s="65">
        <v>650000</v>
      </c>
      <c r="K1105" s="65">
        <v>130</v>
      </c>
      <c r="N1105" s="66">
        <v>0.94</v>
      </c>
      <c r="P1105" t="s">
        <v>21</v>
      </c>
    </row>
    <row r="1106" spans="2:16" x14ac:dyDescent="0.3">
      <c r="D1106" s="64" t="s">
        <v>6500</v>
      </c>
      <c r="E1106" s="2" t="s">
        <v>6501</v>
      </c>
      <c r="F1106" s="2" t="s">
        <v>6231</v>
      </c>
      <c r="G1106" s="1">
        <v>2.0000000000000001E-4</v>
      </c>
      <c r="H1106" s="65">
        <v>750000</v>
      </c>
      <c r="K1106" s="65">
        <v>150</v>
      </c>
      <c r="N1106" s="66">
        <v>0.95</v>
      </c>
      <c r="P1106" t="s">
        <v>21</v>
      </c>
    </row>
    <row r="1107" spans="2:16" ht="28.8" x14ac:dyDescent="0.3">
      <c r="B1107" s="5" t="s">
        <v>5001</v>
      </c>
      <c r="D1107" s="64" t="s">
        <v>5002</v>
      </c>
      <c r="F1107" s="2" t="s">
        <v>225</v>
      </c>
      <c r="I1107" s="65">
        <v>624.16831999999999</v>
      </c>
      <c r="J1107" s="65">
        <v>16121.025</v>
      </c>
      <c r="K1107" s="65">
        <v>0</v>
      </c>
      <c r="L1107" s="66">
        <v>0.15</v>
      </c>
      <c r="M1107" s="65">
        <v>19256.972320000001</v>
      </c>
      <c r="N1107" s="66">
        <v>0.98333333329999995</v>
      </c>
      <c r="P1107" t="s">
        <v>21</v>
      </c>
    </row>
    <row r="1108" spans="2:16" x14ac:dyDescent="0.3">
      <c r="D1108" s="64" t="s">
        <v>22</v>
      </c>
      <c r="E1108" s="2" t="s">
        <v>23</v>
      </c>
      <c r="F1108" s="2" t="s">
        <v>24</v>
      </c>
      <c r="G1108" s="1">
        <v>1.6000000000000001E-3</v>
      </c>
      <c r="H1108" s="65">
        <v>160105.20000000001</v>
      </c>
      <c r="I1108" s="65">
        <v>256.16831999999999</v>
      </c>
      <c r="N1108" s="66">
        <v>1</v>
      </c>
      <c r="P1108" t="s">
        <v>21</v>
      </c>
    </row>
    <row r="1109" spans="2:16" x14ac:dyDescent="0.3">
      <c r="D1109" s="64" t="s">
        <v>6131</v>
      </c>
      <c r="E1109" s="2" t="s">
        <v>34</v>
      </c>
      <c r="F1109" s="2" t="s">
        <v>24</v>
      </c>
      <c r="G1109" s="1">
        <v>1.6000000000000001E-3</v>
      </c>
      <c r="H1109" s="65">
        <v>185000</v>
      </c>
      <c r="I1109" s="65">
        <v>296</v>
      </c>
      <c r="N1109" s="66">
        <v>1</v>
      </c>
      <c r="P1109" t="s">
        <v>21</v>
      </c>
    </row>
    <row r="1110" spans="2:16" x14ac:dyDescent="0.3">
      <c r="D1110" s="64" t="s">
        <v>51</v>
      </c>
      <c r="E1110" s="2" t="s">
        <v>52</v>
      </c>
      <c r="F1110" s="2" t="s">
        <v>24</v>
      </c>
      <c r="G1110" s="1">
        <v>1.6000000000000001E-4</v>
      </c>
      <c r="H1110" s="65">
        <v>200000</v>
      </c>
      <c r="I1110" s="65">
        <v>32</v>
      </c>
      <c r="N1110" s="66">
        <v>1</v>
      </c>
      <c r="P1110" t="s">
        <v>21</v>
      </c>
    </row>
    <row r="1111" spans="2:16" x14ac:dyDescent="0.3">
      <c r="D1111" s="64" t="s">
        <v>53</v>
      </c>
      <c r="E1111" s="2" t="s">
        <v>54</v>
      </c>
      <c r="F1111" s="2" t="s">
        <v>24</v>
      </c>
      <c r="G1111" s="1">
        <v>1.6000000000000001E-4</v>
      </c>
      <c r="H1111" s="65">
        <v>250000</v>
      </c>
      <c r="I1111" s="65">
        <v>40</v>
      </c>
      <c r="N1111" s="66">
        <v>1</v>
      </c>
      <c r="P1111" t="s">
        <v>21</v>
      </c>
    </row>
    <row r="1112" spans="2:16" x14ac:dyDescent="0.3">
      <c r="D1112" s="64" t="s">
        <v>6495</v>
      </c>
      <c r="E1112" s="2" t="s">
        <v>3645</v>
      </c>
      <c r="F1112" s="2" t="s">
        <v>225</v>
      </c>
      <c r="G1112" s="1">
        <v>1.02</v>
      </c>
      <c r="H1112" s="65">
        <v>13663.75</v>
      </c>
      <c r="J1112" s="65">
        <v>13937.025</v>
      </c>
      <c r="N1112" s="66">
        <v>0.92</v>
      </c>
      <c r="P1112" t="s">
        <v>21</v>
      </c>
    </row>
    <row r="1113" spans="2:16" x14ac:dyDescent="0.3">
      <c r="D1113" s="64" t="s">
        <v>3895</v>
      </c>
      <c r="E1113" s="2" t="s">
        <v>3896</v>
      </c>
      <c r="F1113" s="2" t="s">
        <v>225</v>
      </c>
      <c r="G1113" s="1">
        <v>2.8000000000000001E-2</v>
      </c>
      <c r="H1113" s="65">
        <v>78000</v>
      </c>
      <c r="J1113" s="65">
        <v>2184</v>
      </c>
      <c r="N1113" s="66">
        <v>0.98</v>
      </c>
      <c r="P1113" t="s">
        <v>21</v>
      </c>
    </row>
    <row r="1114" spans="2:16" ht="28.8" x14ac:dyDescent="0.3">
      <c r="B1114" s="5" t="s">
        <v>5003</v>
      </c>
      <c r="D1114" s="64" t="s">
        <v>5004</v>
      </c>
      <c r="F1114" s="2" t="s">
        <v>225</v>
      </c>
      <c r="I1114" s="65">
        <v>624.16831999999999</v>
      </c>
      <c r="J1114" s="65">
        <v>16121.025</v>
      </c>
      <c r="K1114" s="65">
        <v>0</v>
      </c>
      <c r="L1114" s="66">
        <v>0.15</v>
      </c>
      <c r="M1114" s="65">
        <v>19256.972320000001</v>
      </c>
      <c r="N1114" s="66">
        <v>0.98333333329999995</v>
      </c>
      <c r="P1114" t="s">
        <v>21</v>
      </c>
    </row>
    <row r="1115" spans="2:16" x14ac:dyDescent="0.3">
      <c r="D1115" s="64" t="s">
        <v>22</v>
      </c>
      <c r="E1115" s="2" t="s">
        <v>23</v>
      </c>
      <c r="F1115" s="2" t="s">
        <v>24</v>
      </c>
      <c r="G1115" s="1">
        <v>1.6000000000000001E-3</v>
      </c>
      <c r="H1115" s="65">
        <v>160105.20000000001</v>
      </c>
      <c r="I1115" s="65">
        <v>256.16831999999999</v>
      </c>
      <c r="N1115" s="66">
        <v>1</v>
      </c>
      <c r="P1115" t="s">
        <v>21</v>
      </c>
    </row>
    <row r="1116" spans="2:16" x14ac:dyDescent="0.3">
      <c r="D1116" s="64" t="s">
        <v>6131</v>
      </c>
      <c r="E1116" s="2" t="s">
        <v>34</v>
      </c>
      <c r="F1116" s="2" t="s">
        <v>24</v>
      </c>
      <c r="G1116" s="1">
        <v>1.6000000000000001E-3</v>
      </c>
      <c r="H1116" s="65">
        <v>185000</v>
      </c>
      <c r="I1116" s="65">
        <v>296</v>
      </c>
      <c r="N1116" s="66">
        <v>1</v>
      </c>
      <c r="P1116" t="s">
        <v>21</v>
      </c>
    </row>
    <row r="1117" spans="2:16" x14ac:dyDescent="0.3">
      <c r="D1117" s="64" t="s">
        <v>51</v>
      </c>
      <c r="E1117" s="2" t="s">
        <v>52</v>
      </c>
      <c r="F1117" s="2" t="s">
        <v>24</v>
      </c>
      <c r="G1117" s="1">
        <v>1.6000000000000001E-4</v>
      </c>
      <c r="H1117" s="65">
        <v>200000</v>
      </c>
      <c r="I1117" s="65">
        <v>32</v>
      </c>
      <c r="N1117" s="66">
        <v>1</v>
      </c>
      <c r="P1117" t="s">
        <v>21</v>
      </c>
    </row>
    <row r="1118" spans="2:16" x14ac:dyDescent="0.3">
      <c r="D1118" s="64" t="s">
        <v>53</v>
      </c>
      <c r="E1118" s="2" t="s">
        <v>54</v>
      </c>
      <c r="F1118" s="2" t="s">
        <v>24</v>
      </c>
      <c r="G1118" s="1">
        <v>1.6000000000000001E-4</v>
      </c>
      <c r="H1118" s="65">
        <v>250000</v>
      </c>
      <c r="I1118" s="65">
        <v>40</v>
      </c>
      <c r="N1118" s="66">
        <v>1</v>
      </c>
      <c r="P1118" t="s">
        <v>21</v>
      </c>
    </row>
    <row r="1119" spans="2:16" x14ac:dyDescent="0.3">
      <c r="D1119" s="64" t="s">
        <v>6496</v>
      </c>
      <c r="E1119" s="2" t="s">
        <v>3645</v>
      </c>
      <c r="F1119" s="2" t="s">
        <v>225</v>
      </c>
      <c r="G1119" s="1">
        <v>1.02</v>
      </c>
      <c r="H1119" s="65">
        <v>13663.75</v>
      </c>
      <c r="J1119" s="65">
        <v>13937.025</v>
      </c>
      <c r="N1119" s="66">
        <v>0.92</v>
      </c>
      <c r="P1119" t="s">
        <v>21</v>
      </c>
    </row>
    <row r="1120" spans="2:16" x14ac:dyDescent="0.3">
      <c r="D1120" s="64" t="s">
        <v>3895</v>
      </c>
      <c r="E1120" s="2" t="s">
        <v>3896</v>
      </c>
      <c r="F1120" s="2" t="s">
        <v>225</v>
      </c>
      <c r="G1120" s="1">
        <v>2.8000000000000001E-2</v>
      </c>
      <c r="H1120" s="65">
        <v>78000</v>
      </c>
      <c r="J1120" s="65">
        <v>2184</v>
      </c>
      <c r="N1120" s="66">
        <v>0.98</v>
      </c>
      <c r="P1120" t="s">
        <v>21</v>
      </c>
    </row>
    <row r="1121" spans="2:16" ht="28.8" x14ac:dyDescent="0.3">
      <c r="B1121" s="5" t="s">
        <v>5005</v>
      </c>
      <c r="D1121" s="64" t="s">
        <v>5006</v>
      </c>
      <c r="F1121" s="2" t="s">
        <v>225</v>
      </c>
      <c r="I1121" s="65">
        <v>624.16831999999999</v>
      </c>
      <c r="J1121" s="65">
        <v>16121.025</v>
      </c>
      <c r="K1121" s="65">
        <v>56000</v>
      </c>
      <c r="L1121" s="66">
        <v>0.15</v>
      </c>
      <c r="M1121" s="65">
        <v>83656.972320000001</v>
      </c>
      <c r="N1121" s="66">
        <v>0.97375</v>
      </c>
      <c r="P1121" t="s">
        <v>21</v>
      </c>
    </row>
    <row r="1122" spans="2:16" x14ac:dyDescent="0.3">
      <c r="D1122" s="64" t="s">
        <v>22</v>
      </c>
      <c r="E1122" s="2" t="s">
        <v>23</v>
      </c>
      <c r="F1122" s="2" t="s">
        <v>24</v>
      </c>
      <c r="G1122" s="1">
        <v>1.6000000000000001E-3</v>
      </c>
      <c r="H1122" s="65">
        <v>160105.20000000001</v>
      </c>
      <c r="I1122" s="65">
        <v>256.16831999999999</v>
      </c>
      <c r="N1122" s="66">
        <v>1</v>
      </c>
      <c r="P1122" t="s">
        <v>21</v>
      </c>
    </row>
    <row r="1123" spans="2:16" x14ac:dyDescent="0.3">
      <c r="D1123" s="64" t="s">
        <v>6131</v>
      </c>
      <c r="E1123" s="2" t="s">
        <v>34</v>
      </c>
      <c r="F1123" s="2" t="s">
        <v>24</v>
      </c>
      <c r="G1123" s="1">
        <v>1.6000000000000001E-3</v>
      </c>
      <c r="H1123" s="65">
        <v>185000</v>
      </c>
      <c r="I1123" s="65">
        <v>296</v>
      </c>
      <c r="N1123" s="66">
        <v>1</v>
      </c>
      <c r="P1123" t="s">
        <v>21</v>
      </c>
    </row>
    <row r="1124" spans="2:16" x14ac:dyDescent="0.3">
      <c r="D1124" s="64" t="s">
        <v>51</v>
      </c>
      <c r="E1124" s="2" t="s">
        <v>52</v>
      </c>
      <c r="F1124" s="2" t="s">
        <v>24</v>
      </c>
      <c r="G1124" s="1">
        <v>1.6000000000000001E-4</v>
      </c>
      <c r="H1124" s="65">
        <v>200000</v>
      </c>
      <c r="I1124" s="65">
        <v>32</v>
      </c>
      <c r="N1124" s="66">
        <v>1</v>
      </c>
      <c r="P1124" t="s">
        <v>21</v>
      </c>
    </row>
    <row r="1125" spans="2:16" x14ac:dyDescent="0.3">
      <c r="D1125" s="64" t="s">
        <v>53</v>
      </c>
      <c r="E1125" s="2" t="s">
        <v>54</v>
      </c>
      <c r="F1125" s="2" t="s">
        <v>24</v>
      </c>
      <c r="G1125" s="1">
        <v>1.6000000000000001E-4</v>
      </c>
      <c r="H1125" s="65">
        <v>250000</v>
      </c>
      <c r="I1125" s="65">
        <v>40</v>
      </c>
      <c r="N1125" s="66">
        <v>1</v>
      </c>
      <c r="P1125" t="s">
        <v>21</v>
      </c>
    </row>
    <row r="1126" spans="2:16" x14ac:dyDescent="0.3">
      <c r="D1126" s="64" t="s">
        <v>6497</v>
      </c>
      <c r="E1126" s="2" t="s">
        <v>3645</v>
      </c>
      <c r="F1126" s="2" t="s">
        <v>225</v>
      </c>
      <c r="G1126" s="1">
        <v>1.02</v>
      </c>
      <c r="H1126" s="65">
        <v>13663.75</v>
      </c>
      <c r="J1126" s="65">
        <v>13937.025</v>
      </c>
      <c r="N1126" s="66">
        <v>0.92</v>
      </c>
      <c r="P1126" t="s">
        <v>21</v>
      </c>
    </row>
    <row r="1127" spans="2:16" x14ac:dyDescent="0.3">
      <c r="D1127" s="64" t="s">
        <v>3895</v>
      </c>
      <c r="E1127" s="2" t="s">
        <v>3896</v>
      </c>
      <c r="F1127" s="2" t="s">
        <v>225</v>
      </c>
      <c r="G1127" s="1">
        <v>2.8000000000000001E-2</v>
      </c>
      <c r="H1127" s="65">
        <v>78000</v>
      </c>
      <c r="J1127" s="65">
        <v>2184</v>
      </c>
      <c r="N1127" s="66">
        <v>0.98</v>
      </c>
      <c r="P1127" t="s">
        <v>21</v>
      </c>
    </row>
    <row r="1128" spans="2:16" x14ac:dyDescent="0.3">
      <c r="D1128" s="64" t="s">
        <v>6498</v>
      </c>
      <c r="E1128" s="2" t="s">
        <v>6499</v>
      </c>
      <c r="F1128" s="2" t="s">
        <v>6231</v>
      </c>
      <c r="G1128" s="1">
        <v>0.04</v>
      </c>
      <c r="H1128" s="65">
        <v>650000</v>
      </c>
      <c r="K1128" s="65">
        <v>26000</v>
      </c>
      <c r="N1128" s="66">
        <v>0.94</v>
      </c>
      <c r="P1128" t="s">
        <v>21</v>
      </c>
    </row>
    <row r="1129" spans="2:16" x14ac:dyDescent="0.3">
      <c r="D1129" s="64" t="s">
        <v>6500</v>
      </c>
      <c r="E1129" s="2" t="s">
        <v>6501</v>
      </c>
      <c r="F1129" s="2" t="s">
        <v>6231</v>
      </c>
      <c r="G1129" s="1">
        <v>0.04</v>
      </c>
      <c r="H1129" s="65">
        <v>750000</v>
      </c>
      <c r="K1129" s="65">
        <v>30000</v>
      </c>
      <c r="N1129" s="66">
        <v>0.95</v>
      </c>
      <c r="P1129" t="s">
        <v>21</v>
      </c>
    </row>
    <row r="1130" spans="2:16" ht="28.8" x14ac:dyDescent="0.3">
      <c r="B1130" s="5" t="s">
        <v>5007</v>
      </c>
      <c r="D1130" s="64" t="s">
        <v>5008</v>
      </c>
      <c r="F1130" s="2" t="s">
        <v>225</v>
      </c>
      <c r="I1130" s="65">
        <v>728.16831999999999</v>
      </c>
      <c r="J1130" s="65">
        <v>16121.025</v>
      </c>
      <c r="K1130" s="65">
        <v>56000</v>
      </c>
      <c r="L1130" s="66">
        <v>0.15</v>
      </c>
      <c r="M1130" s="65">
        <v>83776.572320000007</v>
      </c>
      <c r="N1130" s="66">
        <v>0.97375</v>
      </c>
      <c r="P1130" t="s">
        <v>21</v>
      </c>
    </row>
    <row r="1131" spans="2:16" x14ac:dyDescent="0.3">
      <c r="D1131" s="64" t="s">
        <v>22</v>
      </c>
      <c r="E1131" s="2" t="s">
        <v>23</v>
      </c>
      <c r="F1131" s="2" t="s">
        <v>24</v>
      </c>
      <c r="G1131" s="1">
        <v>1.6000000000000001E-3</v>
      </c>
      <c r="H1131" s="65">
        <v>160105.20000000001</v>
      </c>
      <c r="I1131" s="65">
        <v>256.16831999999999</v>
      </c>
      <c r="N1131" s="66">
        <v>1</v>
      </c>
      <c r="P1131" t="s">
        <v>21</v>
      </c>
    </row>
    <row r="1132" spans="2:16" x14ac:dyDescent="0.3">
      <c r="D1132" s="64" t="s">
        <v>53</v>
      </c>
      <c r="E1132" s="2" t="s">
        <v>54</v>
      </c>
      <c r="F1132" s="2" t="s">
        <v>24</v>
      </c>
      <c r="G1132" s="1">
        <v>1.6000000000000001E-3</v>
      </c>
      <c r="H1132" s="65">
        <v>250000</v>
      </c>
      <c r="I1132" s="65">
        <v>400</v>
      </c>
      <c r="N1132" s="66">
        <v>1</v>
      </c>
      <c r="P1132" t="s">
        <v>21</v>
      </c>
    </row>
    <row r="1133" spans="2:16" x14ac:dyDescent="0.3">
      <c r="D1133" s="64" t="s">
        <v>51</v>
      </c>
      <c r="E1133" s="2" t="s">
        <v>52</v>
      </c>
      <c r="F1133" s="2" t="s">
        <v>24</v>
      </c>
      <c r="G1133" s="1">
        <v>1.6000000000000001E-4</v>
      </c>
      <c r="H1133" s="65">
        <v>200000</v>
      </c>
      <c r="I1133" s="65">
        <v>32</v>
      </c>
      <c r="N1133" s="66">
        <v>1</v>
      </c>
      <c r="P1133" t="s">
        <v>21</v>
      </c>
    </row>
    <row r="1134" spans="2:16" x14ac:dyDescent="0.3">
      <c r="D1134" s="64" t="s">
        <v>53</v>
      </c>
      <c r="E1134" s="2" t="s">
        <v>54</v>
      </c>
      <c r="F1134" s="2" t="s">
        <v>24</v>
      </c>
      <c r="G1134" s="1">
        <v>1.6000000000000001E-4</v>
      </c>
      <c r="H1134" s="65">
        <v>250000</v>
      </c>
      <c r="I1134" s="65">
        <v>40</v>
      </c>
      <c r="N1134" s="66">
        <v>1</v>
      </c>
      <c r="P1134" t="s">
        <v>21</v>
      </c>
    </row>
    <row r="1135" spans="2:16" x14ac:dyDescent="0.3">
      <c r="D1135" s="64" t="s">
        <v>6502</v>
      </c>
      <c r="E1135" s="2" t="s">
        <v>3645</v>
      </c>
      <c r="F1135" s="2" t="s">
        <v>225</v>
      </c>
      <c r="G1135" s="1">
        <v>1.02</v>
      </c>
      <c r="H1135" s="65">
        <v>13663.75</v>
      </c>
      <c r="J1135" s="65">
        <v>13937.025</v>
      </c>
      <c r="N1135" s="66">
        <v>0.92</v>
      </c>
      <c r="P1135" t="s">
        <v>21</v>
      </c>
    </row>
    <row r="1136" spans="2:16" x14ac:dyDescent="0.3">
      <c r="D1136" s="64" t="s">
        <v>3895</v>
      </c>
      <c r="E1136" s="2" t="s">
        <v>3896</v>
      </c>
      <c r="F1136" s="2" t="s">
        <v>225</v>
      </c>
      <c r="G1136" s="1">
        <v>2.8000000000000001E-2</v>
      </c>
      <c r="H1136" s="65">
        <v>78000</v>
      </c>
      <c r="J1136" s="65">
        <v>2184</v>
      </c>
      <c r="N1136" s="66">
        <v>0.98</v>
      </c>
      <c r="P1136" t="s">
        <v>21</v>
      </c>
    </row>
    <row r="1137" spans="2:16" x14ac:dyDescent="0.3">
      <c r="D1137" s="64" t="s">
        <v>6498</v>
      </c>
      <c r="E1137" s="2" t="s">
        <v>6499</v>
      </c>
      <c r="F1137" s="2" t="s">
        <v>6231</v>
      </c>
      <c r="G1137" s="1">
        <v>0.04</v>
      </c>
      <c r="H1137" s="65">
        <v>650000</v>
      </c>
      <c r="K1137" s="65">
        <v>26000</v>
      </c>
      <c r="N1137" s="66">
        <v>0.94</v>
      </c>
      <c r="P1137" t="s">
        <v>21</v>
      </c>
    </row>
    <row r="1138" spans="2:16" x14ac:dyDescent="0.3">
      <c r="D1138" s="64" t="s">
        <v>6500</v>
      </c>
      <c r="E1138" s="2" t="s">
        <v>6501</v>
      </c>
      <c r="F1138" s="2" t="s">
        <v>6231</v>
      </c>
      <c r="G1138" s="1">
        <v>0.04</v>
      </c>
      <c r="H1138" s="65">
        <v>750000</v>
      </c>
      <c r="K1138" s="65">
        <v>30000</v>
      </c>
      <c r="N1138" s="66">
        <v>0.95</v>
      </c>
      <c r="P1138" t="s">
        <v>21</v>
      </c>
    </row>
    <row r="1139" spans="2:16" ht="28.8" x14ac:dyDescent="0.3">
      <c r="B1139" s="5" t="s">
        <v>5009</v>
      </c>
      <c r="D1139" s="64" t="s">
        <v>5010</v>
      </c>
      <c r="F1139" s="2" t="s">
        <v>225</v>
      </c>
      <c r="I1139" s="65">
        <v>975.26300000000003</v>
      </c>
      <c r="J1139" s="65">
        <v>11247.30725</v>
      </c>
      <c r="K1139" s="65">
        <v>0</v>
      </c>
      <c r="L1139" s="66">
        <v>0.15</v>
      </c>
      <c r="M1139" s="65">
        <v>14055.95579</v>
      </c>
      <c r="N1139" s="66">
        <v>0.99666666670000004</v>
      </c>
      <c r="P1139" t="s">
        <v>21</v>
      </c>
    </row>
    <row r="1140" spans="2:16" x14ac:dyDescent="0.3">
      <c r="D1140" s="64" t="s">
        <v>22</v>
      </c>
      <c r="E1140" s="2" t="s">
        <v>23</v>
      </c>
      <c r="F1140" s="2" t="s">
        <v>24</v>
      </c>
      <c r="G1140" s="1">
        <v>2.5000000000000001E-3</v>
      </c>
      <c r="H1140" s="65">
        <v>160105.20000000001</v>
      </c>
      <c r="I1140" s="65">
        <v>400.26299999999998</v>
      </c>
      <c r="N1140" s="66">
        <v>1</v>
      </c>
      <c r="P1140" t="s">
        <v>21</v>
      </c>
    </row>
    <row r="1141" spans="2:16" x14ac:dyDescent="0.3">
      <c r="D1141" s="64" t="s">
        <v>6131</v>
      </c>
      <c r="E1141" s="2" t="s">
        <v>34</v>
      </c>
      <c r="F1141" s="2" t="s">
        <v>24</v>
      </c>
      <c r="G1141" s="1">
        <v>2.5000000000000001E-3</v>
      </c>
      <c r="H1141" s="65">
        <v>185000</v>
      </c>
      <c r="I1141" s="65">
        <v>462.5</v>
      </c>
      <c r="N1141" s="66">
        <v>1</v>
      </c>
      <c r="P1141" t="s">
        <v>21</v>
      </c>
    </row>
    <row r="1142" spans="2:16" x14ac:dyDescent="0.3">
      <c r="D1142" s="64" t="s">
        <v>51</v>
      </c>
      <c r="E1142" s="2" t="s">
        <v>52</v>
      </c>
      <c r="F1142" s="2" t="s">
        <v>24</v>
      </c>
      <c r="G1142" s="1">
        <v>2.5000000000000001E-4</v>
      </c>
      <c r="H1142" s="65">
        <v>200000</v>
      </c>
      <c r="I1142" s="65">
        <v>50</v>
      </c>
      <c r="N1142" s="66">
        <v>1</v>
      </c>
      <c r="P1142" t="s">
        <v>21</v>
      </c>
    </row>
    <row r="1143" spans="2:16" x14ac:dyDescent="0.3">
      <c r="D1143" s="64" t="s">
        <v>53</v>
      </c>
      <c r="E1143" s="2" t="s">
        <v>54</v>
      </c>
      <c r="F1143" s="2" t="s">
        <v>24</v>
      </c>
      <c r="G1143" s="1">
        <v>2.5000000000000001E-4</v>
      </c>
      <c r="H1143" s="65">
        <v>250000</v>
      </c>
      <c r="I1143" s="65">
        <v>62.5</v>
      </c>
      <c r="N1143" s="66">
        <v>1</v>
      </c>
      <c r="P1143" t="s">
        <v>21</v>
      </c>
    </row>
    <row r="1144" spans="2:16" x14ac:dyDescent="0.3">
      <c r="D1144" s="64" t="s">
        <v>6503</v>
      </c>
      <c r="E1144" s="2" t="s">
        <v>3680</v>
      </c>
      <c r="F1144" s="2" t="s">
        <v>225</v>
      </c>
      <c r="G1144" s="1">
        <v>1.02</v>
      </c>
      <c r="H1144" s="65">
        <v>10644.41887</v>
      </c>
      <c r="J1144" s="65">
        <v>10857.30725</v>
      </c>
      <c r="N1144" s="66">
        <v>1</v>
      </c>
      <c r="P1144" t="s">
        <v>21</v>
      </c>
    </row>
    <row r="1145" spans="2:16" x14ac:dyDescent="0.3">
      <c r="D1145" s="64" t="s">
        <v>3895</v>
      </c>
      <c r="E1145" s="2" t="s">
        <v>3896</v>
      </c>
      <c r="F1145" s="2" t="s">
        <v>225</v>
      </c>
      <c r="G1145" s="1">
        <v>5.0000000000000001E-3</v>
      </c>
      <c r="H1145" s="65">
        <v>78000</v>
      </c>
      <c r="J1145" s="65">
        <v>390</v>
      </c>
      <c r="N1145" s="66">
        <v>0.98</v>
      </c>
      <c r="P1145" t="s">
        <v>21</v>
      </c>
    </row>
    <row r="1146" spans="2:16" ht="28.8" x14ac:dyDescent="0.3">
      <c r="B1146" s="5" t="s">
        <v>5011</v>
      </c>
      <c r="D1146" s="64" t="s">
        <v>5012</v>
      </c>
      <c r="F1146" s="2" t="s">
        <v>225</v>
      </c>
      <c r="I1146" s="65">
        <v>152.04208</v>
      </c>
      <c r="J1146" s="65">
        <v>11247.30725</v>
      </c>
      <c r="K1146" s="65">
        <v>65</v>
      </c>
      <c r="L1146" s="66">
        <v>0.15</v>
      </c>
      <c r="M1146" s="65">
        <v>13184.00173</v>
      </c>
      <c r="N1146" s="66">
        <v>0.98857142860000002</v>
      </c>
      <c r="P1146" t="s">
        <v>21</v>
      </c>
    </row>
    <row r="1147" spans="2:16" x14ac:dyDescent="0.3">
      <c r="D1147" s="64" t="s">
        <v>22</v>
      </c>
      <c r="E1147" s="2" t="s">
        <v>23</v>
      </c>
      <c r="F1147" s="2" t="s">
        <v>24</v>
      </c>
      <c r="G1147" s="1">
        <v>4.0000000000000002E-4</v>
      </c>
      <c r="H1147" s="65">
        <v>160105.20000000001</v>
      </c>
      <c r="I1147" s="65">
        <v>64.042079999999999</v>
      </c>
      <c r="N1147" s="66">
        <v>1</v>
      </c>
      <c r="P1147" t="s">
        <v>21</v>
      </c>
    </row>
    <row r="1148" spans="2:16" x14ac:dyDescent="0.3">
      <c r="D1148" s="64" t="s">
        <v>6131</v>
      </c>
      <c r="E1148" s="2" t="s">
        <v>34</v>
      </c>
      <c r="F1148" s="2" t="s">
        <v>24</v>
      </c>
      <c r="G1148" s="1">
        <v>4.0000000000000002E-4</v>
      </c>
      <c r="H1148" s="65">
        <v>185000</v>
      </c>
      <c r="I1148" s="65">
        <v>74</v>
      </c>
      <c r="N1148" s="66">
        <v>1</v>
      </c>
      <c r="P1148" t="s">
        <v>21</v>
      </c>
    </row>
    <row r="1149" spans="2:16" x14ac:dyDescent="0.3">
      <c r="D1149" s="64" t="s">
        <v>51</v>
      </c>
      <c r="E1149" s="2" t="s">
        <v>52</v>
      </c>
      <c r="F1149" s="2" t="s">
        <v>24</v>
      </c>
      <c r="G1149" s="1">
        <v>2.0000000000000002E-5</v>
      </c>
      <c r="H1149" s="65">
        <v>200000</v>
      </c>
      <c r="I1149" s="65">
        <v>4</v>
      </c>
      <c r="N1149" s="66">
        <v>1</v>
      </c>
      <c r="P1149" t="s">
        <v>21</v>
      </c>
    </row>
    <row r="1150" spans="2:16" x14ac:dyDescent="0.3">
      <c r="D1150" s="64" t="s">
        <v>53</v>
      </c>
      <c r="E1150" s="2" t="s">
        <v>54</v>
      </c>
      <c r="F1150" s="2" t="s">
        <v>24</v>
      </c>
      <c r="G1150" s="1">
        <v>4.0000000000000003E-5</v>
      </c>
      <c r="H1150" s="65">
        <v>250000</v>
      </c>
      <c r="I1150" s="65">
        <v>10</v>
      </c>
      <c r="N1150" s="66">
        <v>1</v>
      </c>
      <c r="P1150" t="s">
        <v>21</v>
      </c>
    </row>
    <row r="1151" spans="2:16" x14ac:dyDescent="0.3">
      <c r="D1151" s="64" t="s">
        <v>6503</v>
      </c>
      <c r="E1151" s="2" t="s">
        <v>3680</v>
      </c>
      <c r="F1151" s="2" t="s">
        <v>225</v>
      </c>
      <c r="G1151" s="1">
        <v>1.02</v>
      </c>
      <c r="H1151" s="65">
        <v>10644.41887</v>
      </c>
      <c r="J1151" s="65">
        <v>10857.30725</v>
      </c>
      <c r="N1151" s="66">
        <v>1</v>
      </c>
      <c r="P1151" t="s">
        <v>21</v>
      </c>
    </row>
    <row r="1152" spans="2:16" x14ac:dyDescent="0.3">
      <c r="D1152" s="64" t="s">
        <v>3895</v>
      </c>
      <c r="E1152" s="2" t="s">
        <v>3896</v>
      </c>
      <c r="F1152" s="2" t="s">
        <v>225</v>
      </c>
      <c r="G1152" s="1">
        <v>5.0000000000000001E-3</v>
      </c>
      <c r="H1152" s="65">
        <v>78000</v>
      </c>
      <c r="J1152" s="65">
        <v>390</v>
      </c>
      <c r="N1152" s="66">
        <v>0.98</v>
      </c>
      <c r="P1152" t="s">
        <v>21</v>
      </c>
    </row>
    <row r="1153" spans="2:16" x14ac:dyDescent="0.3">
      <c r="D1153" s="64" t="s">
        <v>6498</v>
      </c>
      <c r="E1153" s="2" t="s">
        <v>6499</v>
      </c>
      <c r="F1153" s="2" t="s">
        <v>6231</v>
      </c>
      <c r="G1153" s="1">
        <v>1E-4</v>
      </c>
      <c r="H1153" s="65">
        <v>650000</v>
      </c>
      <c r="K1153" s="65">
        <v>65</v>
      </c>
      <c r="N1153" s="66">
        <v>0.94</v>
      </c>
      <c r="P1153" t="s">
        <v>21</v>
      </c>
    </row>
    <row r="1154" spans="2:16" ht="28.8" x14ac:dyDescent="0.3">
      <c r="B1154" s="5" t="s">
        <v>5013</v>
      </c>
      <c r="D1154" s="64" t="s">
        <v>5014</v>
      </c>
      <c r="F1154" s="2" t="s">
        <v>225</v>
      </c>
      <c r="I1154" s="65">
        <v>82.817024399999994</v>
      </c>
      <c r="J1154" s="65">
        <v>0</v>
      </c>
      <c r="K1154" s="65">
        <v>0</v>
      </c>
      <c r="L1154" s="66">
        <v>0.15</v>
      </c>
      <c r="M1154" s="65">
        <v>95.239578059999999</v>
      </c>
      <c r="N1154" s="66">
        <v>1</v>
      </c>
      <c r="P1154" t="s">
        <v>21</v>
      </c>
    </row>
    <row r="1155" spans="2:16" x14ac:dyDescent="0.3">
      <c r="D1155" s="64" t="s">
        <v>22</v>
      </c>
      <c r="E1155" s="2" t="s">
        <v>23</v>
      </c>
      <c r="F1155" s="2" t="s">
        <v>24</v>
      </c>
      <c r="G1155" s="1">
        <v>4.4700000000000002E-4</v>
      </c>
      <c r="H1155" s="65">
        <v>160105.20000000001</v>
      </c>
      <c r="I1155" s="65">
        <v>71.567024399999994</v>
      </c>
      <c r="N1155" s="66">
        <v>1</v>
      </c>
      <c r="P1155" t="s">
        <v>21</v>
      </c>
    </row>
    <row r="1156" spans="2:16" x14ac:dyDescent="0.3">
      <c r="D1156" s="64" t="s">
        <v>53</v>
      </c>
      <c r="E1156" s="2" t="s">
        <v>54</v>
      </c>
      <c r="F1156" s="2" t="s">
        <v>24</v>
      </c>
      <c r="G1156" s="1">
        <v>4.5000000000000003E-5</v>
      </c>
      <c r="H1156" s="65">
        <v>250000</v>
      </c>
      <c r="I1156" s="65">
        <v>11.25</v>
      </c>
      <c r="N1156" s="66">
        <v>1</v>
      </c>
      <c r="P1156" t="s">
        <v>21</v>
      </c>
    </row>
    <row r="1157" spans="2:16" ht="28.8" x14ac:dyDescent="0.3">
      <c r="B1157" s="5" t="s">
        <v>5015</v>
      </c>
      <c r="D1157" s="64" t="s">
        <v>5016</v>
      </c>
      <c r="F1157" s="2" t="s">
        <v>225</v>
      </c>
      <c r="I1157" s="65">
        <v>38.872092000000002</v>
      </c>
      <c r="J1157" s="65">
        <v>0</v>
      </c>
      <c r="K1157" s="65">
        <v>0</v>
      </c>
      <c r="L1157" s="66">
        <v>0.15</v>
      </c>
      <c r="M1157" s="65">
        <v>44.702905800000003</v>
      </c>
      <c r="N1157" s="66">
        <v>1</v>
      </c>
      <c r="P1157" t="s">
        <v>21</v>
      </c>
    </row>
    <row r="1158" spans="2:16" x14ac:dyDescent="0.3">
      <c r="D1158" s="64" t="s">
        <v>22</v>
      </c>
      <c r="E1158" s="2" t="s">
        <v>23</v>
      </c>
      <c r="F1158" s="2" t="s">
        <v>24</v>
      </c>
      <c r="G1158" s="1">
        <v>2.1000000000000001E-4</v>
      </c>
      <c r="H1158" s="65">
        <v>160105.20000000001</v>
      </c>
      <c r="I1158" s="65">
        <v>33.622092000000002</v>
      </c>
      <c r="N1158" s="66">
        <v>1</v>
      </c>
      <c r="P1158" t="s">
        <v>21</v>
      </c>
    </row>
    <row r="1159" spans="2:16" x14ac:dyDescent="0.3">
      <c r="D1159" s="64" t="s">
        <v>53</v>
      </c>
      <c r="E1159" s="2" t="s">
        <v>54</v>
      </c>
      <c r="F1159" s="2" t="s">
        <v>24</v>
      </c>
      <c r="G1159" s="1">
        <v>2.0999999999999999E-5</v>
      </c>
      <c r="H1159" s="65">
        <v>250000</v>
      </c>
      <c r="I1159" s="65">
        <v>5.25</v>
      </c>
      <c r="N1159" s="66">
        <v>1</v>
      </c>
      <c r="P1159" t="s">
        <v>21</v>
      </c>
    </row>
    <row r="1160" spans="2:16" ht="43.2" x14ac:dyDescent="0.3">
      <c r="B1160" s="5" t="s">
        <v>5017</v>
      </c>
      <c r="D1160" s="64" t="s">
        <v>5018</v>
      </c>
      <c r="F1160" s="2" t="s">
        <v>225</v>
      </c>
      <c r="I1160" s="65">
        <v>444.21039999999999</v>
      </c>
      <c r="J1160" s="65">
        <v>0</v>
      </c>
      <c r="K1160" s="65">
        <v>77.38327812</v>
      </c>
      <c r="L1160" s="66">
        <v>0.15</v>
      </c>
      <c r="M1160" s="65">
        <v>599.83272980000004</v>
      </c>
      <c r="N1160" s="66">
        <v>0.995</v>
      </c>
      <c r="P1160" t="s">
        <v>21</v>
      </c>
    </row>
    <row r="1161" spans="2:16" x14ac:dyDescent="0.3">
      <c r="D1161" s="64" t="s">
        <v>22</v>
      </c>
      <c r="E1161" s="2" t="s">
        <v>23</v>
      </c>
      <c r="F1161" s="2" t="s">
        <v>24</v>
      </c>
      <c r="G1161" s="1">
        <v>2E-3</v>
      </c>
      <c r="H1161" s="65">
        <v>160105.20000000001</v>
      </c>
      <c r="I1161" s="65">
        <v>320.21039999999999</v>
      </c>
      <c r="N1161" s="66">
        <v>1</v>
      </c>
      <c r="P1161" t="s">
        <v>21</v>
      </c>
    </row>
    <row r="1162" spans="2:16" x14ac:dyDescent="0.3">
      <c r="D1162" s="64" t="s">
        <v>6131</v>
      </c>
      <c r="E1162" s="2" t="s">
        <v>34</v>
      </c>
      <c r="F1162" s="2" t="s">
        <v>24</v>
      </c>
      <c r="G1162" s="1">
        <v>4.0000000000000002E-4</v>
      </c>
      <c r="H1162" s="65">
        <v>185000</v>
      </c>
      <c r="I1162" s="65">
        <v>74</v>
      </c>
      <c r="N1162" s="66">
        <v>1</v>
      </c>
      <c r="P1162" t="s">
        <v>21</v>
      </c>
    </row>
    <row r="1163" spans="2:16" x14ac:dyDescent="0.3">
      <c r="D1163" s="64" t="s">
        <v>53</v>
      </c>
      <c r="E1163" s="2" t="s">
        <v>54</v>
      </c>
      <c r="F1163" s="2" t="s">
        <v>24</v>
      </c>
      <c r="G1163" s="1">
        <v>2.0000000000000001E-4</v>
      </c>
      <c r="H1163" s="65">
        <v>250000</v>
      </c>
      <c r="I1163" s="65">
        <v>50</v>
      </c>
      <c r="N1163" s="66">
        <v>1</v>
      </c>
      <c r="P1163" t="s">
        <v>21</v>
      </c>
    </row>
    <row r="1164" spans="2:16" x14ac:dyDescent="0.3">
      <c r="D1164" s="64" t="s">
        <v>6504</v>
      </c>
      <c r="E1164" s="2" t="s">
        <v>6505</v>
      </c>
      <c r="F1164" s="2" t="s">
        <v>6231</v>
      </c>
      <c r="G1164" s="1">
        <v>2.5000000000000001E-4</v>
      </c>
      <c r="H1164" s="65">
        <v>309533.11249999999</v>
      </c>
      <c r="K1164" s="65">
        <v>77.38327812</v>
      </c>
      <c r="N1164" s="66">
        <v>0.98</v>
      </c>
      <c r="P1164" t="s">
        <v>21</v>
      </c>
    </row>
    <row r="1165" spans="2:16" ht="28.8" x14ac:dyDescent="0.3">
      <c r="B1165" s="5" t="s">
        <v>5019</v>
      </c>
      <c r="D1165" s="64" t="s">
        <v>5020</v>
      </c>
      <c r="F1165" s="2" t="s">
        <v>225</v>
      </c>
      <c r="I1165" s="65">
        <v>975.26300000000003</v>
      </c>
      <c r="J1165" s="65">
        <v>15230.365390000001</v>
      </c>
      <c r="K1165" s="65">
        <v>0</v>
      </c>
      <c r="L1165" s="66">
        <v>0.15</v>
      </c>
      <c r="M1165" s="65">
        <v>18636.47265</v>
      </c>
      <c r="N1165" s="66">
        <v>0.98166666670000002</v>
      </c>
      <c r="P1165" t="s">
        <v>21</v>
      </c>
    </row>
    <row r="1166" spans="2:16" x14ac:dyDescent="0.3">
      <c r="D1166" s="64" t="s">
        <v>22</v>
      </c>
      <c r="E1166" s="2" t="s">
        <v>23</v>
      </c>
      <c r="F1166" s="2" t="s">
        <v>24</v>
      </c>
      <c r="G1166" s="1">
        <v>2.5000000000000001E-3</v>
      </c>
      <c r="H1166" s="65">
        <v>160105.20000000001</v>
      </c>
      <c r="I1166" s="65">
        <v>400.26299999999998</v>
      </c>
      <c r="N1166" s="66">
        <v>1</v>
      </c>
      <c r="P1166" t="s">
        <v>21</v>
      </c>
    </row>
    <row r="1167" spans="2:16" x14ac:dyDescent="0.3">
      <c r="D1167" s="64" t="s">
        <v>6131</v>
      </c>
      <c r="E1167" s="2" t="s">
        <v>34</v>
      </c>
      <c r="F1167" s="2" t="s">
        <v>24</v>
      </c>
      <c r="G1167" s="1">
        <v>2.5000000000000001E-3</v>
      </c>
      <c r="H1167" s="65">
        <v>185000</v>
      </c>
      <c r="I1167" s="65">
        <v>462.5</v>
      </c>
      <c r="N1167" s="66">
        <v>1</v>
      </c>
      <c r="P1167" t="s">
        <v>21</v>
      </c>
    </row>
    <row r="1168" spans="2:16" x14ac:dyDescent="0.3">
      <c r="D1168" s="64" t="s">
        <v>51</v>
      </c>
      <c r="E1168" s="2" t="s">
        <v>52</v>
      </c>
      <c r="F1168" s="2" t="s">
        <v>24</v>
      </c>
      <c r="G1168" s="1">
        <v>2.5000000000000001E-4</v>
      </c>
      <c r="H1168" s="65">
        <v>200000</v>
      </c>
      <c r="I1168" s="65">
        <v>50</v>
      </c>
      <c r="N1168" s="66">
        <v>1</v>
      </c>
      <c r="P1168" t="s">
        <v>21</v>
      </c>
    </row>
    <row r="1169" spans="2:16" x14ac:dyDescent="0.3">
      <c r="D1169" s="64" t="s">
        <v>53</v>
      </c>
      <c r="E1169" s="2" t="s">
        <v>54</v>
      </c>
      <c r="F1169" s="2" t="s">
        <v>24</v>
      </c>
      <c r="G1169" s="1">
        <v>2.5000000000000001E-4</v>
      </c>
      <c r="H1169" s="65">
        <v>250000</v>
      </c>
      <c r="I1169" s="65">
        <v>62.5</v>
      </c>
      <c r="N1169" s="66">
        <v>1</v>
      </c>
      <c r="P1169" t="s">
        <v>21</v>
      </c>
    </row>
    <row r="1170" spans="2:16" x14ac:dyDescent="0.3">
      <c r="D1170" s="64" t="s">
        <v>6506</v>
      </c>
      <c r="E1170" s="2" t="s">
        <v>3684</v>
      </c>
      <c r="F1170" s="2" t="s">
        <v>225</v>
      </c>
      <c r="G1170" s="1">
        <v>1.02</v>
      </c>
      <c r="H1170" s="65">
        <v>14549.377829999999</v>
      </c>
      <c r="J1170" s="65">
        <v>14840.365390000001</v>
      </c>
      <c r="N1170" s="66">
        <v>0.91</v>
      </c>
      <c r="P1170" t="s">
        <v>21</v>
      </c>
    </row>
    <row r="1171" spans="2:16" x14ac:dyDescent="0.3">
      <c r="D1171" s="64" t="s">
        <v>3895</v>
      </c>
      <c r="E1171" s="2" t="s">
        <v>3896</v>
      </c>
      <c r="F1171" s="2" t="s">
        <v>225</v>
      </c>
      <c r="G1171" s="1">
        <v>5.0000000000000001E-3</v>
      </c>
      <c r="H1171" s="65">
        <v>78000</v>
      </c>
      <c r="J1171" s="65">
        <v>390</v>
      </c>
      <c r="N1171" s="66">
        <v>0.98</v>
      </c>
      <c r="P1171" t="s">
        <v>21</v>
      </c>
    </row>
    <row r="1172" spans="2:16" ht="28.8" x14ac:dyDescent="0.3">
      <c r="B1172" s="5" t="s">
        <v>5021</v>
      </c>
      <c r="D1172" s="64" t="s">
        <v>5022</v>
      </c>
      <c r="F1172" s="2" t="s">
        <v>225</v>
      </c>
      <c r="I1172" s="65">
        <v>152.04208</v>
      </c>
      <c r="J1172" s="65">
        <v>15230.365390000001</v>
      </c>
      <c r="K1172" s="65">
        <v>65</v>
      </c>
      <c r="L1172" s="66">
        <v>0.15</v>
      </c>
      <c r="M1172" s="65">
        <v>17764.51859</v>
      </c>
      <c r="N1172" s="66">
        <v>0.97571428569999996</v>
      </c>
      <c r="P1172" t="s">
        <v>21</v>
      </c>
    </row>
    <row r="1173" spans="2:16" x14ac:dyDescent="0.3">
      <c r="D1173" s="64" t="s">
        <v>22</v>
      </c>
      <c r="E1173" s="2" t="s">
        <v>23</v>
      </c>
      <c r="F1173" s="2" t="s">
        <v>24</v>
      </c>
      <c r="G1173" s="1">
        <v>4.0000000000000002E-4</v>
      </c>
      <c r="H1173" s="65">
        <v>160105.20000000001</v>
      </c>
      <c r="I1173" s="65">
        <v>64.042079999999999</v>
      </c>
      <c r="N1173" s="66">
        <v>1</v>
      </c>
      <c r="P1173" t="s">
        <v>21</v>
      </c>
    </row>
    <row r="1174" spans="2:16" x14ac:dyDescent="0.3">
      <c r="D1174" s="64" t="s">
        <v>6131</v>
      </c>
      <c r="E1174" s="2" t="s">
        <v>34</v>
      </c>
      <c r="F1174" s="2" t="s">
        <v>24</v>
      </c>
      <c r="G1174" s="1">
        <v>4.0000000000000002E-4</v>
      </c>
      <c r="H1174" s="65">
        <v>185000</v>
      </c>
      <c r="I1174" s="65">
        <v>74</v>
      </c>
      <c r="N1174" s="66">
        <v>1</v>
      </c>
      <c r="P1174" t="s">
        <v>21</v>
      </c>
    </row>
    <row r="1175" spans="2:16" x14ac:dyDescent="0.3">
      <c r="D1175" s="64" t="s">
        <v>51</v>
      </c>
      <c r="E1175" s="2" t="s">
        <v>52</v>
      </c>
      <c r="F1175" s="2" t="s">
        <v>24</v>
      </c>
      <c r="G1175" s="1">
        <v>2.0000000000000002E-5</v>
      </c>
      <c r="H1175" s="65">
        <v>200000</v>
      </c>
      <c r="I1175" s="65">
        <v>4</v>
      </c>
      <c r="N1175" s="66">
        <v>1</v>
      </c>
      <c r="P1175" t="s">
        <v>21</v>
      </c>
    </row>
    <row r="1176" spans="2:16" x14ac:dyDescent="0.3">
      <c r="D1176" s="64" t="s">
        <v>53</v>
      </c>
      <c r="E1176" s="2" t="s">
        <v>54</v>
      </c>
      <c r="F1176" s="2" t="s">
        <v>24</v>
      </c>
      <c r="G1176" s="1">
        <v>4.0000000000000003E-5</v>
      </c>
      <c r="H1176" s="65">
        <v>250000</v>
      </c>
      <c r="I1176" s="65">
        <v>10</v>
      </c>
      <c r="N1176" s="66">
        <v>1</v>
      </c>
      <c r="P1176" t="s">
        <v>21</v>
      </c>
    </row>
    <row r="1177" spans="2:16" x14ac:dyDescent="0.3">
      <c r="D1177" s="64" t="s">
        <v>6506</v>
      </c>
      <c r="E1177" s="2" t="s">
        <v>3684</v>
      </c>
      <c r="F1177" s="2" t="s">
        <v>225</v>
      </c>
      <c r="G1177" s="1">
        <v>1.02</v>
      </c>
      <c r="H1177" s="65">
        <v>14549.377829999999</v>
      </c>
      <c r="J1177" s="65">
        <v>14840.365390000001</v>
      </c>
      <c r="N1177" s="66">
        <v>0.91</v>
      </c>
      <c r="P1177" t="s">
        <v>21</v>
      </c>
    </row>
    <row r="1178" spans="2:16" x14ac:dyDescent="0.3">
      <c r="D1178" s="64" t="s">
        <v>3895</v>
      </c>
      <c r="E1178" s="2" t="s">
        <v>3896</v>
      </c>
      <c r="F1178" s="2" t="s">
        <v>225</v>
      </c>
      <c r="G1178" s="1">
        <v>5.0000000000000001E-3</v>
      </c>
      <c r="H1178" s="65">
        <v>78000</v>
      </c>
      <c r="J1178" s="65">
        <v>390</v>
      </c>
      <c r="N1178" s="66">
        <v>0.98</v>
      </c>
      <c r="P1178" t="s">
        <v>21</v>
      </c>
    </row>
    <row r="1179" spans="2:16" x14ac:dyDescent="0.3">
      <c r="D1179" s="64" t="s">
        <v>6498</v>
      </c>
      <c r="E1179" s="2" t="s">
        <v>6499</v>
      </c>
      <c r="F1179" s="2" t="s">
        <v>6231</v>
      </c>
      <c r="G1179" s="1">
        <v>1E-4</v>
      </c>
      <c r="H1179" s="65">
        <v>650000</v>
      </c>
      <c r="K1179" s="65">
        <v>65</v>
      </c>
      <c r="N1179" s="66">
        <v>0.94</v>
      </c>
      <c r="P1179" t="s">
        <v>21</v>
      </c>
    </row>
    <row r="1180" spans="2:16" x14ac:dyDescent="0.3">
      <c r="B1180" s="5" t="s">
        <v>5023</v>
      </c>
      <c r="C1180" s="5" t="s">
        <v>5024</v>
      </c>
      <c r="P1180" t="s">
        <v>21</v>
      </c>
    </row>
    <row r="1181" spans="2:16" x14ac:dyDescent="0.3">
      <c r="B1181" s="5" t="s">
        <v>5025</v>
      </c>
      <c r="D1181" s="64" t="s">
        <v>5026</v>
      </c>
      <c r="F1181" s="2" t="s">
        <v>355</v>
      </c>
      <c r="I1181" s="65">
        <v>16006.312</v>
      </c>
      <c r="J1181" s="65">
        <v>123375</v>
      </c>
      <c r="K1181" s="65">
        <v>0</v>
      </c>
      <c r="L1181" s="66">
        <v>0.15</v>
      </c>
      <c r="M1181" s="65">
        <v>160288.50880000001</v>
      </c>
      <c r="N1181" s="66">
        <v>0.99399999999999999</v>
      </c>
      <c r="P1181" t="s">
        <v>21</v>
      </c>
    </row>
    <row r="1182" spans="2:16" x14ac:dyDescent="0.3">
      <c r="D1182" s="64" t="s">
        <v>22</v>
      </c>
      <c r="E1182" s="2" t="s">
        <v>23</v>
      </c>
      <c r="F1182" s="2" t="s">
        <v>24</v>
      </c>
      <c r="G1182" s="1">
        <v>0.06</v>
      </c>
      <c r="H1182" s="65">
        <v>160105.20000000001</v>
      </c>
      <c r="I1182" s="65">
        <v>9606.3119999999999</v>
      </c>
      <c r="N1182" s="66">
        <v>1</v>
      </c>
      <c r="P1182" t="s">
        <v>21</v>
      </c>
    </row>
    <row r="1183" spans="2:16" x14ac:dyDescent="0.3">
      <c r="D1183" s="64" t="s">
        <v>6118</v>
      </c>
      <c r="E1183" s="2" t="s">
        <v>29</v>
      </c>
      <c r="F1183" s="2" t="s">
        <v>24</v>
      </c>
      <c r="G1183" s="1">
        <v>0.03</v>
      </c>
      <c r="H1183" s="65">
        <v>185000</v>
      </c>
      <c r="I1183" s="65">
        <v>5550</v>
      </c>
      <c r="N1183" s="66">
        <v>1</v>
      </c>
      <c r="P1183" t="s">
        <v>21</v>
      </c>
    </row>
    <row r="1184" spans="2:16" x14ac:dyDescent="0.3">
      <c r="D1184" s="64" t="s">
        <v>51</v>
      </c>
      <c r="E1184" s="2" t="s">
        <v>52</v>
      </c>
      <c r="F1184" s="2" t="s">
        <v>24</v>
      </c>
      <c r="G1184" s="1">
        <v>3.0000000000000001E-3</v>
      </c>
      <c r="H1184" s="65">
        <v>200000</v>
      </c>
      <c r="I1184" s="65">
        <v>600</v>
      </c>
      <c r="N1184" s="66">
        <v>1</v>
      </c>
      <c r="P1184" t="s">
        <v>21</v>
      </c>
    </row>
    <row r="1185" spans="2:16" x14ac:dyDescent="0.3">
      <c r="D1185" s="64" t="s">
        <v>53</v>
      </c>
      <c r="E1185" s="2" t="s">
        <v>54</v>
      </c>
      <c r="F1185" s="2" t="s">
        <v>24</v>
      </c>
      <c r="G1185" s="1">
        <v>1E-3</v>
      </c>
      <c r="H1185" s="65">
        <v>250000</v>
      </c>
      <c r="I1185" s="65">
        <v>250</v>
      </c>
      <c r="N1185" s="66">
        <v>1</v>
      </c>
      <c r="P1185" t="s">
        <v>21</v>
      </c>
    </row>
    <row r="1186" spans="2:16" x14ac:dyDescent="0.3">
      <c r="D1186" s="64" t="s">
        <v>6507</v>
      </c>
      <c r="E1186" s="2" t="s">
        <v>2867</v>
      </c>
      <c r="F1186" s="2" t="s">
        <v>355</v>
      </c>
      <c r="G1186" s="1">
        <v>1.05</v>
      </c>
      <c r="H1186" s="65">
        <v>117500</v>
      </c>
      <c r="J1186" s="65">
        <v>123375</v>
      </c>
      <c r="N1186" s="66">
        <v>0.97</v>
      </c>
      <c r="P1186" t="s">
        <v>21</v>
      </c>
    </row>
    <row r="1187" spans="2:16" x14ac:dyDescent="0.3">
      <c r="B1187" s="5" t="s">
        <v>5027</v>
      </c>
      <c r="D1187" s="64" t="s">
        <v>5028</v>
      </c>
      <c r="F1187" s="2" t="s">
        <v>355</v>
      </c>
      <c r="I1187" s="65">
        <v>18732.364000000001</v>
      </c>
      <c r="J1187" s="65">
        <v>152250</v>
      </c>
      <c r="K1187" s="65">
        <v>0</v>
      </c>
      <c r="L1187" s="66">
        <v>0.15</v>
      </c>
      <c r="M1187" s="65">
        <v>196629.71859999999</v>
      </c>
      <c r="N1187" s="66">
        <v>0.98399999999999999</v>
      </c>
      <c r="P1187" t="s">
        <v>21</v>
      </c>
    </row>
    <row r="1188" spans="2:16" x14ac:dyDescent="0.3">
      <c r="D1188" s="64" t="s">
        <v>22</v>
      </c>
      <c r="E1188" s="2" t="s">
        <v>23</v>
      </c>
      <c r="F1188" s="2" t="s">
        <v>24</v>
      </c>
      <c r="G1188" s="1">
        <v>7.0000000000000007E-2</v>
      </c>
      <c r="H1188" s="65">
        <v>160105.20000000001</v>
      </c>
      <c r="I1188" s="65">
        <v>11207.364</v>
      </c>
      <c r="N1188" s="66">
        <v>1</v>
      </c>
      <c r="P1188" t="s">
        <v>21</v>
      </c>
    </row>
    <row r="1189" spans="2:16" x14ac:dyDescent="0.3">
      <c r="D1189" s="64" t="s">
        <v>6118</v>
      </c>
      <c r="E1189" s="2" t="s">
        <v>29</v>
      </c>
      <c r="F1189" s="2" t="s">
        <v>24</v>
      </c>
      <c r="G1189" s="1">
        <v>3.5000000000000003E-2</v>
      </c>
      <c r="H1189" s="65">
        <v>185000</v>
      </c>
      <c r="I1189" s="65">
        <v>6475</v>
      </c>
      <c r="N1189" s="66">
        <v>1</v>
      </c>
      <c r="P1189" t="s">
        <v>21</v>
      </c>
    </row>
    <row r="1190" spans="2:16" x14ac:dyDescent="0.3">
      <c r="D1190" s="64" t="s">
        <v>51</v>
      </c>
      <c r="E1190" s="2" t="s">
        <v>52</v>
      </c>
      <c r="F1190" s="2" t="s">
        <v>24</v>
      </c>
      <c r="G1190" s="1">
        <v>4.0000000000000001E-3</v>
      </c>
      <c r="H1190" s="65">
        <v>200000</v>
      </c>
      <c r="I1190" s="65">
        <v>800</v>
      </c>
      <c r="N1190" s="66">
        <v>1</v>
      </c>
      <c r="P1190" t="s">
        <v>21</v>
      </c>
    </row>
    <row r="1191" spans="2:16" x14ac:dyDescent="0.3">
      <c r="D1191" s="64" t="s">
        <v>53</v>
      </c>
      <c r="E1191" s="2" t="s">
        <v>54</v>
      </c>
      <c r="F1191" s="2" t="s">
        <v>24</v>
      </c>
      <c r="G1191" s="1">
        <v>1E-3</v>
      </c>
      <c r="H1191" s="65">
        <v>250000</v>
      </c>
      <c r="I1191" s="65">
        <v>250</v>
      </c>
      <c r="N1191" s="66">
        <v>1</v>
      </c>
      <c r="P1191" t="s">
        <v>21</v>
      </c>
    </row>
    <row r="1192" spans="2:16" x14ac:dyDescent="0.3">
      <c r="D1192" s="64" t="s">
        <v>6508</v>
      </c>
      <c r="E1192" s="2" t="s">
        <v>2870</v>
      </c>
      <c r="F1192" s="2" t="s">
        <v>355</v>
      </c>
      <c r="G1192" s="1">
        <v>1.05</v>
      </c>
      <c r="H1192" s="65">
        <v>145000</v>
      </c>
      <c r="J1192" s="65">
        <v>152250</v>
      </c>
      <c r="N1192" s="66">
        <v>0.92</v>
      </c>
      <c r="P1192" t="s">
        <v>21</v>
      </c>
    </row>
    <row r="1193" spans="2:16" x14ac:dyDescent="0.3">
      <c r="B1193" s="5" t="s">
        <v>6509</v>
      </c>
      <c r="D1193" s="64" t="s">
        <v>6510</v>
      </c>
      <c r="F1193" s="2" t="s">
        <v>355</v>
      </c>
      <c r="I1193" s="65">
        <v>23008.416000000001</v>
      </c>
      <c r="J1193" s="65">
        <v>780</v>
      </c>
      <c r="K1193" s="65">
        <v>0</v>
      </c>
      <c r="L1193" s="66">
        <v>0.15</v>
      </c>
      <c r="M1193" s="65">
        <v>27356.678400000001</v>
      </c>
      <c r="N1193" s="66">
        <v>0.996</v>
      </c>
      <c r="P1193" t="s">
        <v>21</v>
      </c>
    </row>
    <row r="1194" spans="2:16" x14ac:dyDescent="0.3">
      <c r="D1194" s="64" t="s">
        <v>22</v>
      </c>
      <c r="E1194" s="2" t="s">
        <v>23</v>
      </c>
      <c r="F1194" s="2" t="s">
        <v>24</v>
      </c>
      <c r="G1194" s="1">
        <v>0.08</v>
      </c>
      <c r="H1194" s="65">
        <v>160105.20000000001</v>
      </c>
      <c r="I1194" s="65">
        <v>12808.415999999999</v>
      </c>
      <c r="N1194" s="66">
        <v>1</v>
      </c>
      <c r="P1194" t="s">
        <v>21</v>
      </c>
    </row>
    <row r="1195" spans="2:16" x14ac:dyDescent="0.3">
      <c r="D1195" s="64" t="s">
        <v>6118</v>
      </c>
      <c r="E1195" s="2" t="s">
        <v>29</v>
      </c>
      <c r="F1195" s="2" t="s">
        <v>24</v>
      </c>
      <c r="G1195" s="1">
        <v>0.04</v>
      </c>
      <c r="H1195" s="65">
        <v>185000</v>
      </c>
      <c r="I1195" s="65">
        <v>7400</v>
      </c>
      <c r="N1195" s="66">
        <v>1</v>
      </c>
      <c r="P1195" t="s">
        <v>21</v>
      </c>
    </row>
    <row r="1196" spans="2:16" x14ac:dyDescent="0.3">
      <c r="D1196" s="64" t="s">
        <v>51</v>
      </c>
      <c r="E1196" s="2" t="s">
        <v>52</v>
      </c>
      <c r="F1196" s="2" t="s">
        <v>24</v>
      </c>
      <c r="G1196" s="1">
        <v>4.0000000000000001E-3</v>
      </c>
      <c r="H1196" s="65">
        <v>200000</v>
      </c>
      <c r="I1196" s="65">
        <v>800</v>
      </c>
      <c r="N1196" s="66">
        <v>1</v>
      </c>
      <c r="P1196" t="s">
        <v>21</v>
      </c>
    </row>
    <row r="1197" spans="2:16" x14ac:dyDescent="0.3">
      <c r="D1197" s="64" t="s">
        <v>53</v>
      </c>
      <c r="E1197" s="2" t="s">
        <v>54</v>
      </c>
      <c r="F1197" s="2" t="s">
        <v>24</v>
      </c>
      <c r="G1197" s="1">
        <v>8.0000000000000002E-3</v>
      </c>
      <c r="H1197" s="65">
        <v>250000</v>
      </c>
      <c r="I1197" s="65">
        <v>2000</v>
      </c>
      <c r="N1197" s="66">
        <v>1</v>
      </c>
      <c r="P1197" t="s">
        <v>21</v>
      </c>
    </row>
    <row r="1198" spans="2:16" x14ac:dyDescent="0.3">
      <c r="D1198" s="64" t="s">
        <v>6511</v>
      </c>
      <c r="F1198" s="2" t="s">
        <v>355</v>
      </c>
      <c r="G1198" s="1">
        <v>1.05</v>
      </c>
      <c r="P1198" t="s">
        <v>21</v>
      </c>
    </row>
    <row r="1199" spans="2:16" x14ac:dyDescent="0.3">
      <c r="D1199" s="64" t="s">
        <v>3895</v>
      </c>
      <c r="E1199" s="2" t="s">
        <v>3896</v>
      </c>
      <c r="F1199" s="2" t="s">
        <v>225</v>
      </c>
      <c r="G1199" s="1">
        <v>0.01</v>
      </c>
      <c r="H1199" s="65">
        <v>78000</v>
      </c>
      <c r="J1199" s="65">
        <v>780</v>
      </c>
      <c r="N1199" s="66">
        <v>0.98</v>
      </c>
      <c r="P1199" t="s">
        <v>21</v>
      </c>
    </row>
    <row r="1200" spans="2:16" x14ac:dyDescent="0.3">
      <c r="B1200" s="5" t="s">
        <v>5029</v>
      </c>
      <c r="C1200" s="5" t="s">
        <v>5030</v>
      </c>
      <c r="P1200" t="s">
        <v>21</v>
      </c>
    </row>
    <row r="1201" spans="2:16" x14ac:dyDescent="0.3">
      <c r="B1201" s="5" t="s">
        <v>5031</v>
      </c>
      <c r="D1201" s="64" t="s">
        <v>5032</v>
      </c>
      <c r="F1201" s="2" t="s">
        <v>106</v>
      </c>
      <c r="I1201" s="65">
        <v>138804.704</v>
      </c>
      <c r="J1201" s="65">
        <v>48400</v>
      </c>
      <c r="K1201" s="65">
        <v>0</v>
      </c>
      <c r="L1201" s="66">
        <v>0.15</v>
      </c>
      <c r="M1201" s="65">
        <v>215285.40960000001</v>
      </c>
      <c r="N1201" s="66">
        <v>0.99428571430000001</v>
      </c>
      <c r="P1201" t="s">
        <v>21</v>
      </c>
    </row>
    <row r="1202" spans="2:16" x14ac:dyDescent="0.3">
      <c r="D1202" s="64" t="s">
        <v>22</v>
      </c>
      <c r="E1202" s="2" t="s">
        <v>23</v>
      </c>
      <c r="F1202" s="2" t="s">
        <v>24</v>
      </c>
      <c r="G1202" s="1">
        <v>0.52</v>
      </c>
      <c r="H1202" s="65">
        <v>160105.20000000001</v>
      </c>
      <c r="I1202" s="65">
        <v>83254.703999999998</v>
      </c>
      <c r="N1202" s="66">
        <v>1</v>
      </c>
      <c r="P1202" t="s">
        <v>21</v>
      </c>
    </row>
    <row r="1203" spans="2:16" x14ac:dyDescent="0.3">
      <c r="D1203" s="64" t="s">
        <v>6117</v>
      </c>
      <c r="E1203" s="2" t="s">
        <v>32</v>
      </c>
      <c r="F1203" s="2" t="s">
        <v>24</v>
      </c>
      <c r="G1203" s="1">
        <v>0.26</v>
      </c>
      <c r="H1203" s="65">
        <v>185000</v>
      </c>
      <c r="I1203" s="65">
        <v>48100</v>
      </c>
      <c r="N1203" s="66">
        <v>1</v>
      </c>
      <c r="P1203" t="s">
        <v>21</v>
      </c>
    </row>
    <row r="1204" spans="2:16" x14ac:dyDescent="0.3">
      <c r="D1204" s="64" t="s">
        <v>51</v>
      </c>
      <c r="E1204" s="2" t="s">
        <v>52</v>
      </c>
      <c r="F1204" s="2" t="s">
        <v>24</v>
      </c>
      <c r="G1204" s="1">
        <v>2.5999999999999999E-2</v>
      </c>
      <c r="H1204" s="65">
        <v>200000</v>
      </c>
      <c r="I1204" s="65">
        <v>5200</v>
      </c>
      <c r="N1204" s="66">
        <v>1</v>
      </c>
      <c r="P1204" t="s">
        <v>21</v>
      </c>
    </row>
    <row r="1205" spans="2:16" x14ac:dyDescent="0.3">
      <c r="D1205" s="64" t="s">
        <v>53</v>
      </c>
      <c r="E1205" s="2" t="s">
        <v>54</v>
      </c>
      <c r="F1205" s="2" t="s">
        <v>24</v>
      </c>
      <c r="G1205" s="1">
        <v>8.9999999999999993E-3</v>
      </c>
      <c r="H1205" s="65">
        <v>250000</v>
      </c>
      <c r="I1205" s="65">
        <v>2250</v>
      </c>
      <c r="N1205" s="66">
        <v>1</v>
      </c>
      <c r="P1205" t="s">
        <v>21</v>
      </c>
    </row>
    <row r="1206" spans="2:16" x14ac:dyDescent="0.3">
      <c r="D1206" s="64" t="s">
        <v>6512</v>
      </c>
      <c r="E1206" s="2" t="s">
        <v>248</v>
      </c>
      <c r="F1206" s="2" t="s">
        <v>205</v>
      </c>
      <c r="G1206" s="1">
        <v>1.6E-2</v>
      </c>
      <c r="H1206" s="65">
        <v>2500000</v>
      </c>
      <c r="J1206" s="65">
        <v>40000</v>
      </c>
      <c r="N1206" s="66">
        <v>1</v>
      </c>
      <c r="P1206" t="s">
        <v>21</v>
      </c>
    </row>
    <row r="1207" spans="2:16" x14ac:dyDescent="0.3">
      <c r="D1207" s="64" t="s">
        <v>6513</v>
      </c>
      <c r="E1207" s="2" t="s">
        <v>3216</v>
      </c>
      <c r="F1207" s="2" t="s">
        <v>225</v>
      </c>
      <c r="G1207" s="1">
        <v>0.3</v>
      </c>
      <c r="H1207" s="65">
        <v>18000</v>
      </c>
      <c r="J1207" s="65">
        <v>5400</v>
      </c>
      <c r="N1207" s="66">
        <v>0.96</v>
      </c>
      <c r="P1207" t="s">
        <v>21</v>
      </c>
    </row>
    <row r="1208" spans="2:16" x14ac:dyDescent="0.3">
      <c r="D1208" s="64" t="s">
        <v>6514</v>
      </c>
      <c r="E1208" s="2" t="s">
        <v>755</v>
      </c>
      <c r="F1208" s="2" t="s">
        <v>6124</v>
      </c>
      <c r="G1208" s="1">
        <v>0.1</v>
      </c>
      <c r="H1208" s="65">
        <v>30000</v>
      </c>
      <c r="J1208" s="65">
        <v>3000</v>
      </c>
      <c r="N1208" s="66">
        <v>1</v>
      </c>
      <c r="P1208" t="s">
        <v>21</v>
      </c>
    </row>
    <row r="1209" spans="2:16" x14ac:dyDescent="0.3">
      <c r="B1209" s="5" t="s">
        <v>5033</v>
      </c>
      <c r="D1209" s="64" t="s">
        <v>5034</v>
      </c>
      <c r="F1209" s="2" t="s">
        <v>106</v>
      </c>
      <c r="I1209" s="65">
        <v>138804.704</v>
      </c>
      <c r="J1209" s="65">
        <v>53400</v>
      </c>
      <c r="K1209" s="65">
        <v>0</v>
      </c>
      <c r="L1209" s="66">
        <v>0.15</v>
      </c>
      <c r="M1209" s="65">
        <v>221035.40960000001</v>
      </c>
      <c r="N1209" s="66">
        <v>0.99428571430000001</v>
      </c>
      <c r="P1209" t="s">
        <v>21</v>
      </c>
    </row>
    <row r="1210" spans="2:16" x14ac:dyDescent="0.3">
      <c r="D1210" s="64" t="s">
        <v>22</v>
      </c>
      <c r="E1210" s="2" t="s">
        <v>23</v>
      </c>
      <c r="F1210" s="2" t="s">
        <v>24</v>
      </c>
      <c r="G1210" s="1">
        <v>0.52</v>
      </c>
      <c r="H1210" s="65">
        <v>160105.20000000001</v>
      </c>
      <c r="I1210" s="65">
        <v>83254.703999999998</v>
      </c>
      <c r="N1210" s="66">
        <v>1</v>
      </c>
      <c r="P1210" t="s">
        <v>21</v>
      </c>
    </row>
    <row r="1211" spans="2:16" x14ac:dyDescent="0.3">
      <c r="D1211" s="64" t="s">
        <v>6117</v>
      </c>
      <c r="E1211" s="2" t="s">
        <v>32</v>
      </c>
      <c r="F1211" s="2" t="s">
        <v>24</v>
      </c>
      <c r="G1211" s="1">
        <v>0.26</v>
      </c>
      <c r="H1211" s="65">
        <v>185000</v>
      </c>
      <c r="I1211" s="65">
        <v>48100</v>
      </c>
      <c r="N1211" s="66">
        <v>1</v>
      </c>
      <c r="P1211" t="s">
        <v>21</v>
      </c>
    </row>
    <row r="1212" spans="2:16" x14ac:dyDescent="0.3">
      <c r="D1212" s="64" t="s">
        <v>51</v>
      </c>
      <c r="E1212" s="2" t="s">
        <v>52</v>
      </c>
      <c r="F1212" s="2" t="s">
        <v>24</v>
      </c>
      <c r="G1212" s="1">
        <v>2.5999999999999999E-2</v>
      </c>
      <c r="H1212" s="65">
        <v>200000</v>
      </c>
      <c r="I1212" s="65">
        <v>5200</v>
      </c>
      <c r="N1212" s="66">
        <v>1</v>
      </c>
      <c r="P1212" t="s">
        <v>21</v>
      </c>
    </row>
    <row r="1213" spans="2:16" x14ac:dyDescent="0.3">
      <c r="D1213" s="64" t="s">
        <v>53</v>
      </c>
      <c r="E1213" s="2" t="s">
        <v>54</v>
      </c>
      <c r="F1213" s="2" t="s">
        <v>24</v>
      </c>
      <c r="G1213" s="1">
        <v>8.9999999999999993E-3</v>
      </c>
      <c r="H1213" s="65">
        <v>250000</v>
      </c>
      <c r="I1213" s="65">
        <v>2250</v>
      </c>
      <c r="N1213" s="66">
        <v>1</v>
      </c>
      <c r="P1213" t="s">
        <v>21</v>
      </c>
    </row>
    <row r="1214" spans="2:16" x14ac:dyDescent="0.3">
      <c r="D1214" s="64" t="s">
        <v>6512</v>
      </c>
      <c r="E1214" s="2" t="s">
        <v>248</v>
      </c>
      <c r="F1214" s="2" t="s">
        <v>205</v>
      </c>
      <c r="G1214" s="1">
        <v>1.7999999999999999E-2</v>
      </c>
      <c r="H1214" s="65">
        <v>2500000</v>
      </c>
      <c r="J1214" s="65">
        <v>45000</v>
      </c>
      <c r="N1214" s="66">
        <v>1</v>
      </c>
      <c r="P1214" t="s">
        <v>21</v>
      </c>
    </row>
    <row r="1215" spans="2:16" x14ac:dyDescent="0.3">
      <c r="D1215" s="64" t="s">
        <v>6513</v>
      </c>
      <c r="E1215" s="2" t="s">
        <v>3216</v>
      </c>
      <c r="F1215" s="2" t="s">
        <v>225</v>
      </c>
      <c r="G1215" s="1">
        <v>0.3</v>
      </c>
      <c r="H1215" s="65">
        <v>18000</v>
      </c>
      <c r="J1215" s="65">
        <v>5400</v>
      </c>
      <c r="N1215" s="66">
        <v>0.96</v>
      </c>
      <c r="P1215" t="s">
        <v>21</v>
      </c>
    </row>
    <row r="1216" spans="2:16" x14ac:dyDescent="0.3">
      <c r="D1216" s="64" t="s">
        <v>6514</v>
      </c>
      <c r="E1216" s="2" t="s">
        <v>755</v>
      </c>
      <c r="F1216" s="2" t="s">
        <v>6124</v>
      </c>
      <c r="G1216" s="1">
        <v>0.1</v>
      </c>
      <c r="H1216" s="65">
        <v>30000</v>
      </c>
      <c r="J1216" s="65">
        <v>3000</v>
      </c>
      <c r="N1216" s="66">
        <v>1</v>
      </c>
      <c r="P1216" t="s">
        <v>21</v>
      </c>
    </row>
    <row r="1217" spans="2:16" x14ac:dyDescent="0.3">
      <c r="B1217" s="5" t="s">
        <v>5035</v>
      </c>
      <c r="D1217" s="64" t="s">
        <v>5036</v>
      </c>
      <c r="F1217" s="2" t="s">
        <v>106</v>
      </c>
      <c r="I1217" s="65">
        <v>176069.432</v>
      </c>
      <c r="J1217" s="65">
        <v>67769.083329999994</v>
      </c>
      <c r="K1217" s="65">
        <v>0</v>
      </c>
      <c r="L1217" s="66">
        <v>0.15</v>
      </c>
      <c r="M1217" s="65">
        <v>280414.29259999999</v>
      </c>
      <c r="N1217" s="66">
        <v>0.98888888890000004</v>
      </c>
      <c r="P1217" t="s">
        <v>21</v>
      </c>
    </row>
    <row r="1218" spans="2:16" x14ac:dyDescent="0.3">
      <c r="D1218" s="64" t="s">
        <v>22</v>
      </c>
      <c r="E1218" s="2" t="s">
        <v>23</v>
      </c>
      <c r="F1218" s="2" t="s">
        <v>24</v>
      </c>
      <c r="G1218" s="1">
        <v>0.66</v>
      </c>
      <c r="H1218" s="65">
        <v>160105.20000000001</v>
      </c>
      <c r="I1218" s="65">
        <v>105669.432</v>
      </c>
      <c r="N1218" s="66">
        <v>1</v>
      </c>
      <c r="P1218" t="s">
        <v>21</v>
      </c>
    </row>
    <row r="1219" spans="2:16" x14ac:dyDescent="0.3">
      <c r="D1219" s="64" t="s">
        <v>6117</v>
      </c>
      <c r="E1219" s="2" t="s">
        <v>32</v>
      </c>
      <c r="F1219" s="2" t="s">
        <v>24</v>
      </c>
      <c r="G1219" s="1">
        <v>0.33</v>
      </c>
      <c r="H1219" s="65">
        <v>185000</v>
      </c>
      <c r="I1219" s="65">
        <v>61050</v>
      </c>
      <c r="N1219" s="66">
        <v>1</v>
      </c>
      <c r="P1219" t="s">
        <v>21</v>
      </c>
    </row>
    <row r="1220" spans="2:16" x14ac:dyDescent="0.3">
      <c r="D1220" s="64" t="s">
        <v>51</v>
      </c>
      <c r="E1220" s="2" t="s">
        <v>52</v>
      </c>
      <c r="F1220" s="2" t="s">
        <v>24</v>
      </c>
      <c r="G1220" s="1">
        <v>3.3000000000000002E-2</v>
      </c>
      <c r="H1220" s="65">
        <v>200000</v>
      </c>
      <c r="I1220" s="65">
        <v>6600</v>
      </c>
      <c r="N1220" s="66">
        <v>1</v>
      </c>
      <c r="P1220" t="s">
        <v>21</v>
      </c>
    </row>
    <row r="1221" spans="2:16" x14ac:dyDescent="0.3">
      <c r="D1221" s="64" t="s">
        <v>53</v>
      </c>
      <c r="E1221" s="2" t="s">
        <v>54</v>
      </c>
      <c r="F1221" s="2" t="s">
        <v>24</v>
      </c>
      <c r="G1221" s="1">
        <v>1.0999999999999999E-2</v>
      </c>
      <c r="H1221" s="65">
        <v>250000</v>
      </c>
      <c r="I1221" s="65">
        <v>2750</v>
      </c>
      <c r="N1221" s="66">
        <v>1</v>
      </c>
      <c r="P1221" t="s">
        <v>21</v>
      </c>
    </row>
    <row r="1222" spans="2:16" x14ac:dyDescent="0.3">
      <c r="D1222" s="64" t="s">
        <v>6489</v>
      </c>
      <c r="E1222" s="2" t="s">
        <v>3218</v>
      </c>
      <c r="F1222" s="2" t="s">
        <v>225</v>
      </c>
      <c r="G1222" s="1">
        <v>0.4</v>
      </c>
      <c r="H1222" s="65">
        <v>18000</v>
      </c>
      <c r="J1222" s="65">
        <v>7200</v>
      </c>
      <c r="N1222" s="66">
        <v>0.99</v>
      </c>
      <c r="P1222" t="s">
        <v>21</v>
      </c>
    </row>
    <row r="1223" spans="2:16" x14ac:dyDescent="0.3">
      <c r="D1223" s="64" t="s">
        <v>6514</v>
      </c>
      <c r="E1223" s="2" t="s">
        <v>755</v>
      </c>
      <c r="F1223" s="2" t="s">
        <v>6124</v>
      </c>
      <c r="G1223" s="1">
        <v>0.2</v>
      </c>
      <c r="H1223" s="65">
        <v>30000</v>
      </c>
      <c r="J1223" s="65">
        <v>6000</v>
      </c>
      <c r="N1223" s="66">
        <v>1</v>
      </c>
      <c r="P1223" t="s">
        <v>21</v>
      </c>
    </row>
    <row r="1224" spans="2:16" x14ac:dyDescent="0.3">
      <c r="D1224" s="64" t="s">
        <v>6487</v>
      </c>
      <c r="E1224" s="2" t="s">
        <v>262</v>
      </c>
      <c r="F1224" s="2" t="s">
        <v>205</v>
      </c>
      <c r="G1224" s="1">
        <v>4.6499999999999996E-3</v>
      </c>
      <c r="H1224" s="65">
        <v>2500000</v>
      </c>
      <c r="J1224" s="65">
        <v>11625</v>
      </c>
      <c r="N1224" s="66">
        <v>0.99</v>
      </c>
      <c r="P1224" t="s">
        <v>21</v>
      </c>
    </row>
    <row r="1225" spans="2:16" x14ac:dyDescent="0.3">
      <c r="D1225" s="64" t="s">
        <v>6515</v>
      </c>
      <c r="E1225" s="2" t="s">
        <v>698</v>
      </c>
      <c r="F1225" s="2" t="s">
        <v>358</v>
      </c>
      <c r="G1225" s="1">
        <v>0.12705</v>
      </c>
      <c r="H1225" s="65">
        <v>115000</v>
      </c>
      <c r="J1225" s="65">
        <v>14610.75</v>
      </c>
      <c r="N1225" s="66">
        <v>0.95</v>
      </c>
      <c r="P1225" t="s">
        <v>21</v>
      </c>
    </row>
    <row r="1226" spans="2:16" x14ac:dyDescent="0.3">
      <c r="D1226" s="64" t="s">
        <v>6516</v>
      </c>
      <c r="E1226" s="2" t="s">
        <v>296</v>
      </c>
      <c r="F1226" s="2" t="s">
        <v>6145</v>
      </c>
      <c r="G1226" s="1">
        <v>0.65</v>
      </c>
      <c r="H1226" s="65">
        <v>43589.743589999998</v>
      </c>
      <c r="J1226" s="65">
        <v>28333.333330000001</v>
      </c>
      <c r="N1226" s="66">
        <v>0.97</v>
      </c>
      <c r="P1226" t="s">
        <v>21</v>
      </c>
    </row>
    <row r="1227" spans="2:16" x14ac:dyDescent="0.3">
      <c r="B1227" s="5" t="s">
        <v>5037</v>
      </c>
      <c r="D1227" s="64" t="s">
        <v>5038</v>
      </c>
      <c r="F1227" s="2" t="s">
        <v>106</v>
      </c>
      <c r="I1227" s="65">
        <v>176069.432</v>
      </c>
      <c r="J1227" s="65">
        <v>67769.083329999994</v>
      </c>
      <c r="K1227" s="65">
        <v>0</v>
      </c>
      <c r="L1227" s="66">
        <v>0.15</v>
      </c>
      <c r="M1227" s="65">
        <v>280414.29259999999</v>
      </c>
      <c r="N1227" s="66">
        <v>0.98888888890000004</v>
      </c>
      <c r="P1227" t="s">
        <v>21</v>
      </c>
    </row>
    <row r="1228" spans="2:16" x14ac:dyDescent="0.3">
      <c r="D1228" s="64" t="s">
        <v>22</v>
      </c>
      <c r="E1228" s="2" t="s">
        <v>23</v>
      </c>
      <c r="F1228" s="2" t="s">
        <v>24</v>
      </c>
      <c r="G1228" s="1">
        <v>0.66</v>
      </c>
      <c r="H1228" s="65">
        <v>160105.20000000001</v>
      </c>
      <c r="I1228" s="65">
        <v>105669.432</v>
      </c>
      <c r="N1228" s="66">
        <v>1</v>
      </c>
      <c r="P1228" t="s">
        <v>21</v>
      </c>
    </row>
    <row r="1229" spans="2:16" x14ac:dyDescent="0.3">
      <c r="D1229" s="64" t="s">
        <v>6117</v>
      </c>
      <c r="E1229" s="2" t="s">
        <v>32</v>
      </c>
      <c r="F1229" s="2" t="s">
        <v>24</v>
      </c>
      <c r="G1229" s="1">
        <v>0.33</v>
      </c>
      <c r="H1229" s="65">
        <v>185000</v>
      </c>
      <c r="I1229" s="65">
        <v>61050</v>
      </c>
      <c r="N1229" s="66">
        <v>1</v>
      </c>
      <c r="P1229" t="s">
        <v>21</v>
      </c>
    </row>
    <row r="1230" spans="2:16" x14ac:dyDescent="0.3">
      <c r="D1230" s="64" t="s">
        <v>51</v>
      </c>
      <c r="E1230" s="2" t="s">
        <v>52</v>
      </c>
      <c r="F1230" s="2" t="s">
        <v>24</v>
      </c>
      <c r="G1230" s="1">
        <v>3.3000000000000002E-2</v>
      </c>
      <c r="H1230" s="65">
        <v>200000</v>
      </c>
      <c r="I1230" s="65">
        <v>6600</v>
      </c>
      <c r="N1230" s="66">
        <v>1</v>
      </c>
      <c r="P1230" t="s">
        <v>21</v>
      </c>
    </row>
    <row r="1231" spans="2:16" x14ac:dyDescent="0.3">
      <c r="D1231" s="64" t="s">
        <v>53</v>
      </c>
      <c r="E1231" s="2" t="s">
        <v>54</v>
      </c>
      <c r="F1231" s="2" t="s">
        <v>24</v>
      </c>
      <c r="G1231" s="1">
        <v>1.0999999999999999E-2</v>
      </c>
      <c r="H1231" s="65">
        <v>250000</v>
      </c>
      <c r="I1231" s="65">
        <v>2750</v>
      </c>
      <c r="N1231" s="66">
        <v>1</v>
      </c>
      <c r="P1231" t="s">
        <v>21</v>
      </c>
    </row>
    <row r="1232" spans="2:16" x14ac:dyDescent="0.3">
      <c r="D1232" s="64" t="s">
        <v>6489</v>
      </c>
      <c r="E1232" s="2" t="s">
        <v>3218</v>
      </c>
      <c r="F1232" s="2" t="s">
        <v>225</v>
      </c>
      <c r="G1232" s="1">
        <v>0.4</v>
      </c>
      <c r="H1232" s="65">
        <v>18000</v>
      </c>
      <c r="J1232" s="65">
        <v>7200</v>
      </c>
      <c r="N1232" s="66">
        <v>0.99</v>
      </c>
      <c r="P1232" t="s">
        <v>21</v>
      </c>
    </row>
    <row r="1233" spans="2:16" x14ac:dyDescent="0.3">
      <c r="D1233" s="64" t="s">
        <v>6514</v>
      </c>
      <c r="E1233" s="2" t="s">
        <v>755</v>
      </c>
      <c r="F1233" s="2" t="s">
        <v>6124</v>
      </c>
      <c r="G1233" s="1">
        <v>0.2</v>
      </c>
      <c r="H1233" s="65">
        <v>30000</v>
      </c>
      <c r="J1233" s="65">
        <v>6000</v>
      </c>
      <c r="N1233" s="66">
        <v>1</v>
      </c>
      <c r="P1233" t="s">
        <v>21</v>
      </c>
    </row>
    <row r="1234" spans="2:16" x14ac:dyDescent="0.3">
      <c r="D1234" s="64" t="s">
        <v>6487</v>
      </c>
      <c r="E1234" s="2" t="s">
        <v>262</v>
      </c>
      <c r="F1234" s="2" t="s">
        <v>205</v>
      </c>
      <c r="G1234" s="1">
        <v>4.6499999999999996E-3</v>
      </c>
      <c r="H1234" s="65">
        <v>2500000</v>
      </c>
      <c r="J1234" s="65">
        <v>11625</v>
      </c>
      <c r="N1234" s="66">
        <v>0.99</v>
      </c>
      <c r="P1234" t="s">
        <v>21</v>
      </c>
    </row>
    <row r="1235" spans="2:16" x14ac:dyDescent="0.3">
      <c r="D1235" s="64" t="s">
        <v>6515</v>
      </c>
      <c r="E1235" s="2" t="s">
        <v>698</v>
      </c>
      <c r="F1235" s="2" t="s">
        <v>358</v>
      </c>
      <c r="G1235" s="1">
        <v>0.12705</v>
      </c>
      <c r="H1235" s="65">
        <v>115000</v>
      </c>
      <c r="J1235" s="65">
        <v>14610.75</v>
      </c>
      <c r="N1235" s="66">
        <v>0.95</v>
      </c>
      <c r="P1235" t="s">
        <v>21</v>
      </c>
    </row>
    <row r="1236" spans="2:16" x14ac:dyDescent="0.3">
      <c r="D1236" s="64" t="s">
        <v>6516</v>
      </c>
      <c r="E1236" s="2" t="s">
        <v>296</v>
      </c>
      <c r="F1236" s="2" t="s">
        <v>6145</v>
      </c>
      <c r="G1236" s="1">
        <v>0.65</v>
      </c>
      <c r="H1236" s="65">
        <v>43589.743589999998</v>
      </c>
      <c r="J1236" s="65">
        <v>28333.333330000001</v>
      </c>
      <c r="N1236" s="66">
        <v>0.97</v>
      </c>
      <c r="P1236" t="s">
        <v>21</v>
      </c>
    </row>
    <row r="1237" spans="2:16" x14ac:dyDescent="0.3">
      <c r="B1237" s="5" t="s">
        <v>5039</v>
      </c>
      <c r="D1237" s="64" t="s">
        <v>5040</v>
      </c>
      <c r="F1237" s="2" t="s">
        <v>106</v>
      </c>
      <c r="I1237" s="65">
        <v>176069.432</v>
      </c>
      <c r="J1237" s="65">
        <v>124430</v>
      </c>
      <c r="K1237" s="65">
        <v>0</v>
      </c>
      <c r="L1237" s="66">
        <v>0.15</v>
      </c>
      <c r="M1237" s="65">
        <v>345574.3468</v>
      </c>
      <c r="N1237" s="66">
        <v>0.98555555559999997</v>
      </c>
      <c r="P1237" t="s">
        <v>21</v>
      </c>
    </row>
    <row r="1238" spans="2:16" x14ac:dyDescent="0.3">
      <c r="D1238" s="64" t="s">
        <v>22</v>
      </c>
      <c r="E1238" s="2" t="s">
        <v>23</v>
      </c>
      <c r="F1238" s="2" t="s">
        <v>24</v>
      </c>
      <c r="G1238" s="1">
        <v>0.66</v>
      </c>
      <c r="H1238" s="65">
        <v>160105.20000000001</v>
      </c>
      <c r="I1238" s="65">
        <v>105669.432</v>
      </c>
      <c r="N1238" s="66">
        <v>1</v>
      </c>
      <c r="P1238" t="s">
        <v>21</v>
      </c>
    </row>
    <row r="1239" spans="2:16" x14ac:dyDescent="0.3">
      <c r="D1239" s="64" t="s">
        <v>6117</v>
      </c>
      <c r="E1239" s="2" t="s">
        <v>32</v>
      </c>
      <c r="F1239" s="2" t="s">
        <v>24</v>
      </c>
      <c r="G1239" s="1">
        <v>0.33</v>
      </c>
      <c r="H1239" s="65">
        <v>185000</v>
      </c>
      <c r="I1239" s="65">
        <v>61050</v>
      </c>
      <c r="N1239" s="66">
        <v>1</v>
      </c>
      <c r="P1239" t="s">
        <v>21</v>
      </c>
    </row>
    <row r="1240" spans="2:16" x14ac:dyDescent="0.3">
      <c r="D1240" s="64" t="s">
        <v>51</v>
      </c>
      <c r="E1240" s="2" t="s">
        <v>52</v>
      </c>
      <c r="F1240" s="2" t="s">
        <v>24</v>
      </c>
      <c r="G1240" s="1">
        <v>3.3000000000000002E-2</v>
      </c>
      <c r="H1240" s="65">
        <v>200000</v>
      </c>
      <c r="I1240" s="65">
        <v>6600</v>
      </c>
      <c r="N1240" s="66">
        <v>1</v>
      </c>
      <c r="P1240" t="s">
        <v>21</v>
      </c>
    </row>
    <row r="1241" spans="2:16" x14ac:dyDescent="0.3">
      <c r="D1241" s="64" t="s">
        <v>53</v>
      </c>
      <c r="E1241" s="2" t="s">
        <v>54</v>
      </c>
      <c r="F1241" s="2" t="s">
        <v>24</v>
      </c>
      <c r="G1241" s="1">
        <v>1.0999999999999999E-2</v>
      </c>
      <c r="H1241" s="65">
        <v>250000</v>
      </c>
      <c r="I1241" s="65">
        <v>2750</v>
      </c>
      <c r="N1241" s="66">
        <v>1</v>
      </c>
      <c r="P1241" t="s">
        <v>21</v>
      </c>
    </row>
    <row r="1242" spans="2:16" x14ac:dyDescent="0.3">
      <c r="D1242" s="64" t="s">
        <v>6494</v>
      </c>
      <c r="E1242" s="2" t="s">
        <v>3216</v>
      </c>
      <c r="F1242" s="2" t="s">
        <v>225</v>
      </c>
      <c r="G1242" s="1">
        <v>0.4</v>
      </c>
      <c r="H1242" s="65">
        <v>18000</v>
      </c>
      <c r="J1242" s="65">
        <v>7200</v>
      </c>
      <c r="N1242" s="66">
        <v>0.96</v>
      </c>
      <c r="P1242" t="s">
        <v>21</v>
      </c>
    </row>
    <row r="1243" spans="2:16" x14ac:dyDescent="0.3">
      <c r="D1243" s="64" t="s">
        <v>6514</v>
      </c>
      <c r="E1243" s="2" t="s">
        <v>755</v>
      </c>
      <c r="F1243" s="2" t="s">
        <v>6124</v>
      </c>
      <c r="G1243" s="1">
        <v>0.2</v>
      </c>
      <c r="H1243" s="65">
        <v>30000</v>
      </c>
      <c r="J1243" s="65">
        <v>6000</v>
      </c>
      <c r="N1243" s="66">
        <v>1</v>
      </c>
      <c r="P1243" t="s">
        <v>21</v>
      </c>
    </row>
    <row r="1244" spans="2:16" x14ac:dyDescent="0.3">
      <c r="D1244" s="64" t="s">
        <v>6487</v>
      </c>
      <c r="E1244" s="2" t="s">
        <v>262</v>
      </c>
      <c r="F1244" s="2" t="s">
        <v>205</v>
      </c>
      <c r="G1244" s="1">
        <v>4.6499999999999996E-3</v>
      </c>
      <c r="H1244" s="65">
        <v>2500000</v>
      </c>
      <c r="J1244" s="65">
        <v>11625</v>
      </c>
      <c r="N1244" s="66">
        <v>0.99</v>
      </c>
      <c r="P1244" t="s">
        <v>21</v>
      </c>
    </row>
    <row r="1245" spans="2:16" x14ac:dyDescent="0.3">
      <c r="D1245" s="64" t="s">
        <v>6515</v>
      </c>
      <c r="E1245" s="2" t="s">
        <v>698</v>
      </c>
      <c r="F1245" s="2" t="s">
        <v>358</v>
      </c>
      <c r="G1245" s="1">
        <v>0.127</v>
      </c>
      <c r="H1245" s="65">
        <v>115000</v>
      </c>
      <c r="J1245" s="65">
        <v>14605</v>
      </c>
      <c r="N1245" s="66">
        <v>0.95</v>
      </c>
      <c r="P1245" t="s">
        <v>21</v>
      </c>
    </row>
    <row r="1246" spans="2:16" x14ac:dyDescent="0.3">
      <c r="D1246" s="64" t="s">
        <v>6516</v>
      </c>
      <c r="E1246" s="2" t="s">
        <v>296</v>
      </c>
      <c r="F1246" s="2" t="s">
        <v>6145</v>
      </c>
      <c r="G1246" s="1">
        <v>1.95</v>
      </c>
      <c r="H1246" s="65">
        <v>43589.743589999998</v>
      </c>
      <c r="J1246" s="65">
        <v>85000</v>
      </c>
      <c r="N1246" s="66">
        <v>0.97</v>
      </c>
      <c r="P1246" t="s">
        <v>21</v>
      </c>
    </row>
    <row r="1247" spans="2:16" x14ac:dyDescent="0.3">
      <c r="B1247" s="5" t="s">
        <v>6517</v>
      </c>
      <c r="D1247" s="64" t="s">
        <v>6518</v>
      </c>
      <c r="F1247" s="2" t="s">
        <v>106</v>
      </c>
      <c r="I1247" s="65">
        <v>176069.432</v>
      </c>
      <c r="J1247" s="65">
        <v>85305</v>
      </c>
      <c r="K1247" s="65">
        <v>0</v>
      </c>
      <c r="L1247" s="66">
        <v>0.15</v>
      </c>
      <c r="M1247" s="65">
        <v>300580.5968</v>
      </c>
      <c r="N1247" s="66">
        <v>0.98555555559999997</v>
      </c>
      <c r="P1247" t="s">
        <v>21</v>
      </c>
    </row>
    <row r="1248" spans="2:16" x14ac:dyDescent="0.3">
      <c r="D1248" s="64" t="s">
        <v>22</v>
      </c>
      <c r="E1248" s="2" t="s">
        <v>23</v>
      </c>
      <c r="F1248" s="2" t="s">
        <v>24</v>
      </c>
      <c r="G1248" s="1">
        <v>0.66</v>
      </c>
      <c r="H1248" s="65">
        <v>160105.20000000001</v>
      </c>
      <c r="I1248" s="65">
        <v>105669.432</v>
      </c>
      <c r="N1248" s="66">
        <v>1</v>
      </c>
      <c r="P1248" t="s">
        <v>21</v>
      </c>
    </row>
    <row r="1249" spans="2:16" x14ac:dyDescent="0.3">
      <c r="D1249" s="64" t="s">
        <v>6117</v>
      </c>
      <c r="E1249" s="2" t="s">
        <v>32</v>
      </c>
      <c r="F1249" s="2" t="s">
        <v>24</v>
      </c>
      <c r="G1249" s="1">
        <v>0.33</v>
      </c>
      <c r="H1249" s="65">
        <v>185000</v>
      </c>
      <c r="I1249" s="65">
        <v>61050</v>
      </c>
      <c r="N1249" s="66">
        <v>1</v>
      </c>
      <c r="P1249" t="s">
        <v>21</v>
      </c>
    </row>
    <row r="1250" spans="2:16" x14ac:dyDescent="0.3">
      <c r="D1250" s="64" t="s">
        <v>51</v>
      </c>
      <c r="E1250" s="2" t="s">
        <v>52</v>
      </c>
      <c r="F1250" s="2" t="s">
        <v>24</v>
      </c>
      <c r="G1250" s="1">
        <v>3.3000000000000002E-2</v>
      </c>
      <c r="H1250" s="65">
        <v>200000</v>
      </c>
      <c r="I1250" s="65">
        <v>6600</v>
      </c>
      <c r="N1250" s="66">
        <v>1</v>
      </c>
      <c r="P1250" t="s">
        <v>21</v>
      </c>
    </row>
    <row r="1251" spans="2:16" x14ac:dyDescent="0.3">
      <c r="D1251" s="64" t="s">
        <v>53</v>
      </c>
      <c r="E1251" s="2" t="s">
        <v>54</v>
      </c>
      <c r="F1251" s="2" t="s">
        <v>24</v>
      </c>
      <c r="G1251" s="1">
        <v>1.0999999999999999E-2</v>
      </c>
      <c r="H1251" s="65">
        <v>250000</v>
      </c>
      <c r="I1251" s="65">
        <v>2750</v>
      </c>
      <c r="N1251" s="66">
        <v>1</v>
      </c>
      <c r="P1251" t="s">
        <v>21</v>
      </c>
    </row>
    <row r="1252" spans="2:16" x14ac:dyDescent="0.3">
      <c r="D1252" s="64" t="s">
        <v>6494</v>
      </c>
      <c r="E1252" s="2" t="s">
        <v>3216</v>
      </c>
      <c r="F1252" s="2" t="s">
        <v>225</v>
      </c>
      <c r="G1252" s="1">
        <v>0.4</v>
      </c>
      <c r="H1252" s="65">
        <v>18000</v>
      </c>
      <c r="J1252" s="65">
        <v>7200</v>
      </c>
      <c r="N1252" s="66">
        <v>0.96</v>
      </c>
      <c r="P1252" t="s">
        <v>21</v>
      </c>
    </row>
    <row r="1253" spans="2:16" x14ac:dyDescent="0.3">
      <c r="D1253" s="64" t="s">
        <v>6514</v>
      </c>
      <c r="E1253" s="2" t="s">
        <v>755</v>
      </c>
      <c r="F1253" s="2" t="s">
        <v>6124</v>
      </c>
      <c r="G1253" s="1">
        <v>0.2</v>
      </c>
      <c r="H1253" s="65">
        <v>30000</v>
      </c>
      <c r="J1253" s="65">
        <v>6000</v>
      </c>
      <c r="N1253" s="66">
        <v>1</v>
      </c>
      <c r="P1253" t="s">
        <v>21</v>
      </c>
    </row>
    <row r="1254" spans="2:16" x14ac:dyDescent="0.3">
      <c r="D1254" s="64" t="s">
        <v>6487</v>
      </c>
      <c r="E1254" s="2" t="s">
        <v>262</v>
      </c>
      <c r="F1254" s="2" t="s">
        <v>205</v>
      </c>
      <c r="G1254" s="1">
        <v>6.0000000000000001E-3</v>
      </c>
      <c r="H1254" s="65">
        <v>2500000</v>
      </c>
      <c r="J1254" s="65">
        <v>15000</v>
      </c>
      <c r="N1254" s="66">
        <v>0.99</v>
      </c>
      <c r="P1254" t="s">
        <v>21</v>
      </c>
    </row>
    <row r="1255" spans="2:16" x14ac:dyDescent="0.3">
      <c r="D1255" s="64" t="s">
        <v>6515</v>
      </c>
      <c r="E1255" s="2" t="s">
        <v>698</v>
      </c>
      <c r="F1255" s="2" t="s">
        <v>358</v>
      </c>
      <c r="G1255" s="1">
        <v>0.127</v>
      </c>
      <c r="H1255" s="65">
        <v>115000</v>
      </c>
      <c r="J1255" s="65">
        <v>14605</v>
      </c>
      <c r="N1255" s="66">
        <v>0.95</v>
      </c>
      <c r="P1255" t="s">
        <v>21</v>
      </c>
    </row>
    <row r="1256" spans="2:16" x14ac:dyDescent="0.3">
      <c r="D1256" s="64" t="s">
        <v>6516</v>
      </c>
      <c r="E1256" s="2" t="s">
        <v>296</v>
      </c>
      <c r="F1256" s="2" t="s">
        <v>6145</v>
      </c>
      <c r="G1256" s="1">
        <v>0.97499999999999998</v>
      </c>
      <c r="H1256" s="65">
        <v>43589.743589999998</v>
      </c>
      <c r="J1256" s="65">
        <v>42500</v>
      </c>
      <c r="N1256" s="66">
        <v>0.97</v>
      </c>
      <c r="P1256" t="s">
        <v>21</v>
      </c>
    </row>
    <row r="1257" spans="2:16" x14ac:dyDescent="0.3">
      <c r="D1257" s="64" t="s">
        <v>6519</v>
      </c>
      <c r="F1257" s="2" t="s">
        <v>585</v>
      </c>
      <c r="G1257" s="1">
        <v>4</v>
      </c>
      <c r="P1257" t="s">
        <v>21</v>
      </c>
    </row>
    <row r="1258" spans="2:16" x14ac:dyDescent="0.3">
      <c r="B1258" s="5" t="s">
        <v>5041</v>
      </c>
      <c r="D1258" s="64" t="s">
        <v>5042</v>
      </c>
      <c r="F1258" s="2" t="s">
        <v>106</v>
      </c>
      <c r="I1258" s="65">
        <v>176069.432</v>
      </c>
      <c r="J1258" s="65">
        <v>67138.333329999994</v>
      </c>
      <c r="K1258" s="65">
        <v>0</v>
      </c>
      <c r="L1258" s="66">
        <v>0.15</v>
      </c>
      <c r="M1258" s="65">
        <v>279688.9301</v>
      </c>
      <c r="N1258" s="66">
        <v>0.98555555559999997</v>
      </c>
      <c r="P1258" t="s">
        <v>21</v>
      </c>
    </row>
    <row r="1259" spans="2:16" x14ac:dyDescent="0.3">
      <c r="D1259" s="64" t="s">
        <v>22</v>
      </c>
      <c r="E1259" s="2" t="s">
        <v>23</v>
      </c>
      <c r="F1259" s="2" t="s">
        <v>24</v>
      </c>
      <c r="G1259" s="1">
        <v>0.66</v>
      </c>
      <c r="H1259" s="65">
        <v>160105.20000000001</v>
      </c>
      <c r="I1259" s="65">
        <v>105669.432</v>
      </c>
      <c r="N1259" s="66">
        <v>1</v>
      </c>
      <c r="P1259" t="s">
        <v>21</v>
      </c>
    </row>
    <row r="1260" spans="2:16" x14ac:dyDescent="0.3">
      <c r="D1260" s="64" t="s">
        <v>6117</v>
      </c>
      <c r="E1260" s="2" t="s">
        <v>32</v>
      </c>
      <c r="F1260" s="2" t="s">
        <v>24</v>
      </c>
      <c r="G1260" s="1">
        <v>0.33</v>
      </c>
      <c r="H1260" s="65">
        <v>185000</v>
      </c>
      <c r="I1260" s="65">
        <v>61050</v>
      </c>
      <c r="N1260" s="66">
        <v>1</v>
      </c>
      <c r="P1260" t="s">
        <v>21</v>
      </c>
    </row>
    <row r="1261" spans="2:16" x14ac:dyDescent="0.3">
      <c r="D1261" s="64" t="s">
        <v>51</v>
      </c>
      <c r="E1261" s="2" t="s">
        <v>52</v>
      </c>
      <c r="F1261" s="2" t="s">
        <v>24</v>
      </c>
      <c r="G1261" s="1">
        <v>3.3000000000000002E-2</v>
      </c>
      <c r="H1261" s="65">
        <v>200000</v>
      </c>
      <c r="I1261" s="65">
        <v>6600</v>
      </c>
      <c r="N1261" s="66">
        <v>1</v>
      </c>
      <c r="P1261" t="s">
        <v>21</v>
      </c>
    </row>
    <row r="1262" spans="2:16" x14ac:dyDescent="0.3">
      <c r="D1262" s="64" t="s">
        <v>53</v>
      </c>
      <c r="E1262" s="2" t="s">
        <v>54</v>
      </c>
      <c r="F1262" s="2" t="s">
        <v>24</v>
      </c>
      <c r="G1262" s="1">
        <v>1.0999999999999999E-2</v>
      </c>
      <c r="H1262" s="65">
        <v>250000</v>
      </c>
      <c r="I1262" s="65">
        <v>2750</v>
      </c>
      <c r="N1262" s="66">
        <v>1</v>
      </c>
      <c r="P1262" t="s">
        <v>21</v>
      </c>
    </row>
    <row r="1263" spans="2:16" x14ac:dyDescent="0.3">
      <c r="D1263" s="64" t="s">
        <v>6494</v>
      </c>
      <c r="E1263" s="2" t="s">
        <v>3216</v>
      </c>
      <c r="F1263" s="2" t="s">
        <v>225</v>
      </c>
      <c r="G1263" s="1">
        <v>0.4</v>
      </c>
      <c r="H1263" s="65">
        <v>18000</v>
      </c>
      <c r="J1263" s="65">
        <v>7200</v>
      </c>
      <c r="N1263" s="66">
        <v>0.96</v>
      </c>
      <c r="P1263" t="s">
        <v>21</v>
      </c>
    </row>
    <row r="1264" spans="2:16" x14ac:dyDescent="0.3">
      <c r="D1264" s="64" t="s">
        <v>6514</v>
      </c>
      <c r="E1264" s="2" t="s">
        <v>755</v>
      </c>
      <c r="F1264" s="2" t="s">
        <v>6124</v>
      </c>
      <c r="G1264" s="1">
        <v>0.15</v>
      </c>
      <c r="H1264" s="65">
        <v>30000</v>
      </c>
      <c r="J1264" s="65">
        <v>4500</v>
      </c>
      <c r="N1264" s="66">
        <v>1</v>
      </c>
      <c r="P1264" t="s">
        <v>21</v>
      </c>
    </row>
    <row r="1265" spans="2:16" x14ac:dyDescent="0.3">
      <c r="D1265" s="64" t="s">
        <v>6487</v>
      </c>
      <c r="E1265" s="2" t="s">
        <v>262</v>
      </c>
      <c r="F1265" s="2" t="s">
        <v>205</v>
      </c>
      <c r="G1265" s="1">
        <v>5.0000000000000001E-3</v>
      </c>
      <c r="H1265" s="65">
        <v>2500000</v>
      </c>
      <c r="J1265" s="65">
        <v>12500</v>
      </c>
      <c r="N1265" s="66">
        <v>0.99</v>
      </c>
      <c r="P1265" t="s">
        <v>21</v>
      </c>
    </row>
    <row r="1266" spans="2:16" x14ac:dyDescent="0.3">
      <c r="D1266" s="64" t="s">
        <v>6515</v>
      </c>
      <c r="E1266" s="2" t="s">
        <v>698</v>
      </c>
      <c r="F1266" s="2" t="s">
        <v>358</v>
      </c>
      <c r="G1266" s="1">
        <v>0.127</v>
      </c>
      <c r="H1266" s="65">
        <v>115000</v>
      </c>
      <c r="J1266" s="65">
        <v>14605</v>
      </c>
      <c r="N1266" s="66">
        <v>0.95</v>
      </c>
      <c r="P1266" t="s">
        <v>21</v>
      </c>
    </row>
    <row r="1267" spans="2:16" x14ac:dyDescent="0.3">
      <c r="D1267" s="64" t="s">
        <v>6516</v>
      </c>
      <c r="E1267" s="2" t="s">
        <v>296</v>
      </c>
      <c r="F1267" s="2" t="s">
        <v>6145</v>
      </c>
      <c r="G1267" s="1">
        <v>0.65</v>
      </c>
      <c r="H1267" s="65">
        <v>43589.743589999998</v>
      </c>
      <c r="J1267" s="65">
        <v>28333.333330000001</v>
      </c>
      <c r="N1267" s="66">
        <v>0.97</v>
      </c>
      <c r="P1267" t="s">
        <v>21</v>
      </c>
    </row>
    <row r="1268" spans="2:16" ht="28.8" x14ac:dyDescent="0.3">
      <c r="B1268" s="5" t="s">
        <v>5043</v>
      </c>
      <c r="D1268" s="64" t="s">
        <v>5044</v>
      </c>
      <c r="F1268" s="2" t="s">
        <v>106</v>
      </c>
      <c r="I1268" s="65">
        <v>34765.78</v>
      </c>
      <c r="J1268" s="65">
        <v>44383.333330000001</v>
      </c>
      <c r="K1268" s="65">
        <v>0</v>
      </c>
      <c r="L1268" s="66">
        <v>0.15</v>
      </c>
      <c r="M1268" s="65">
        <v>91021.480330000006</v>
      </c>
      <c r="N1268" s="66">
        <v>0.99428571430000001</v>
      </c>
      <c r="P1268" t="s">
        <v>21</v>
      </c>
    </row>
    <row r="1269" spans="2:16" x14ac:dyDescent="0.3">
      <c r="D1269" s="64" t="s">
        <v>22</v>
      </c>
      <c r="E1269" s="2" t="s">
        <v>23</v>
      </c>
      <c r="F1269" s="2" t="s">
        <v>24</v>
      </c>
      <c r="G1269" s="1">
        <v>0.15</v>
      </c>
      <c r="H1269" s="65">
        <v>160105.20000000001</v>
      </c>
      <c r="I1269" s="65">
        <v>24015.78</v>
      </c>
      <c r="N1269" s="66">
        <v>1</v>
      </c>
      <c r="P1269" t="s">
        <v>21</v>
      </c>
    </row>
    <row r="1270" spans="2:16" x14ac:dyDescent="0.3">
      <c r="D1270" s="64" t="s">
        <v>6117</v>
      </c>
      <c r="E1270" s="2" t="s">
        <v>32</v>
      </c>
      <c r="F1270" s="2" t="s">
        <v>24</v>
      </c>
      <c r="G1270" s="1">
        <v>0.05</v>
      </c>
      <c r="H1270" s="65">
        <v>185000</v>
      </c>
      <c r="I1270" s="65">
        <v>9250</v>
      </c>
      <c r="N1270" s="66">
        <v>1</v>
      </c>
      <c r="P1270" t="s">
        <v>21</v>
      </c>
    </row>
    <row r="1271" spans="2:16" x14ac:dyDescent="0.3">
      <c r="D1271" s="64" t="s">
        <v>51</v>
      </c>
      <c r="E1271" s="2" t="s">
        <v>52</v>
      </c>
      <c r="F1271" s="2" t="s">
        <v>24</v>
      </c>
      <c r="G1271" s="1">
        <v>5.0000000000000001E-3</v>
      </c>
      <c r="H1271" s="65">
        <v>200000</v>
      </c>
      <c r="I1271" s="65">
        <v>1000</v>
      </c>
      <c r="N1271" s="66">
        <v>1</v>
      </c>
      <c r="P1271" t="s">
        <v>21</v>
      </c>
    </row>
    <row r="1272" spans="2:16" x14ac:dyDescent="0.3">
      <c r="D1272" s="64" t="s">
        <v>53</v>
      </c>
      <c r="E1272" s="2" t="s">
        <v>54</v>
      </c>
      <c r="F1272" s="2" t="s">
        <v>24</v>
      </c>
      <c r="G1272" s="1">
        <v>2E-3</v>
      </c>
      <c r="H1272" s="65">
        <v>250000</v>
      </c>
      <c r="I1272" s="65">
        <v>500</v>
      </c>
      <c r="N1272" s="66">
        <v>1</v>
      </c>
      <c r="P1272" t="s">
        <v>21</v>
      </c>
    </row>
    <row r="1273" spans="2:16" x14ac:dyDescent="0.3">
      <c r="D1273" s="64" t="s">
        <v>6512</v>
      </c>
      <c r="E1273" s="2" t="s">
        <v>248</v>
      </c>
      <c r="F1273" s="2" t="s">
        <v>205</v>
      </c>
      <c r="G1273" s="1">
        <v>1.06E-2</v>
      </c>
      <c r="H1273" s="65">
        <v>2500000</v>
      </c>
      <c r="J1273" s="65">
        <v>26500</v>
      </c>
      <c r="N1273" s="66">
        <v>1</v>
      </c>
      <c r="P1273" t="s">
        <v>21</v>
      </c>
    </row>
    <row r="1274" spans="2:16" x14ac:dyDescent="0.3">
      <c r="D1274" s="64" t="s">
        <v>6489</v>
      </c>
      <c r="E1274" s="2" t="s">
        <v>3218</v>
      </c>
      <c r="F1274" s="2" t="s">
        <v>225</v>
      </c>
      <c r="G1274" s="1">
        <v>0.6</v>
      </c>
      <c r="H1274" s="65">
        <v>18000</v>
      </c>
      <c r="J1274" s="65">
        <v>10800</v>
      </c>
      <c r="N1274" s="66">
        <v>0.99</v>
      </c>
      <c r="P1274" t="s">
        <v>21</v>
      </c>
    </row>
    <row r="1275" spans="2:16" x14ac:dyDescent="0.3">
      <c r="D1275" s="64" t="s">
        <v>6516</v>
      </c>
      <c r="E1275" s="2" t="s">
        <v>296</v>
      </c>
      <c r="F1275" s="2" t="s">
        <v>6145</v>
      </c>
      <c r="G1275" s="1">
        <v>0.16250000000000001</v>
      </c>
      <c r="H1275" s="65">
        <v>43589.743589999998</v>
      </c>
      <c r="J1275" s="65">
        <v>7083.3333329999996</v>
      </c>
      <c r="N1275" s="66">
        <v>0.97</v>
      </c>
      <c r="P1275" t="s">
        <v>21</v>
      </c>
    </row>
    <row r="1276" spans="2:16" ht="28.8" x14ac:dyDescent="0.3">
      <c r="B1276" s="5" t="s">
        <v>5045</v>
      </c>
      <c r="D1276" s="64" t="s">
        <v>5046</v>
      </c>
      <c r="F1276" s="2" t="s">
        <v>106</v>
      </c>
      <c r="I1276" s="65">
        <v>7404.2079999999996</v>
      </c>
      <c r="J1276" s="65">
        <v>0</v>
      </c>
      <c r="K1276" s="65">
        <v>0</v>
      </c>
      <c r="L1276" s="66">
        <v>0.15</v>
      </c>
      <c r="M1276" s="65">
        <v>8514.8392000000003</v>
      </c>
      <c r="N1276" s="66">
        <v>1</v>
      </c>
      <c r="P1276" t="s">
        <v>21</v>
      </c>
    </row>
    <row r="1277" spans="2:16" x14ac:dyDescent="0.3">
      <c r="D1277" s="64" t="s">
        <v>22</v>
      </c>
      <c r="E1277" s="2" t="s">
        <v>23</v>
      </c>
      <c r="F1277" s="2" t="s">
        <v>24</v>
      </c>
      <c r="G1277" s="1">
        <v>0.04</v>
      </c>
      <c r="H1277" s="65">
        <v>160105.20000000001</v>
      </c>
      <c r="I1277" s="65">
        <v>6404.2079999999996</v>
      </c>
      <c r="N1277" s="66">
        <v>1</v>
      </c>
      <c r="P1277" t="s">
        <v>21</v>
      </c>
    </row>
    <row r="1278" spans="2:16" x14ac:dyDescent="0.3">
      <c r="D1278" s="64" t="s">
        <v>53</v>
      </c>
      <c r="E1278" s="2" t="s">
        <v>54</v>
      </c>
      <c r="F1278" s="2" t="s">
        <v>24</v>
      </c>
      <c r="G1278" s="1">
        <v>4.0000000000000001E-3</v>
      </c>
      <c r="H1278" s="65">
        <v>250000</v>
      </c>
      <c r="I1278" s="65">
        <v>1000</v>
      </c>
      <c r="N1278" s="66">
        <v>1</v>
      </c>
      <c r="P1278" t="s">
        <v>21</v>
      </c>
    </row>
    <row r="1279" spans="2:16" ht="28.8" x14ac:dyDescent="0.3">
      <c r="B1279" s="5" t="s">
        <v>5047</v>
      </c>
      <c r="D1279" s="64" t="s">
        <v>5048</v>
      </c>
      <c r="F1279" s="2" t="s">
        <v>106</v>
      </c>
      <c r="I1279" s="65">
        <v>11106.312</v>
      </c>
      <c r="J1279" s="65">
        <v>0</v>
      </c>
      <c r="K1279" s="65">
        <v>0</v>
      </c>
      <c r="L1279" s="66">
        <v>0.15</v>
      </c>
      <c r="M1279" s="65">
        <v>12772.2588</v>
      </c>
      <c r="N1279" s="66">
        <v>1</v>
      </c>
      <c r="P1279" t="s">
        <v>21</v>
      </c>
    </row>
    <row r="1280" spans="2:16" x14ac:dyDescent="0.3">
      <c r="D1280" s="64" t="s">
        <v>22</v>
      </c>
      <c r="E1280" s="2" t="s">
        <v>23</v>
      </c>
      <c r="F1280" s="2" t="s">
        <v>24</v>
      </c>
      <c r="G1280" s="1">
        <v>0.06</v>
      </c>
      <c r="H1280" s="65">
        <v>160105.20000000001</v>
      </c>
      <c r="I1280" s="65">
        <v>9606.3119999999999</v>
      </c>
      <c r="N1280" s="66">
        <v>1</v>
      </c>
      <c r="P1280" t="s">
        <v>21</v>
      </c>
    </row>
    <row r="1281" spans="2:16" x14ac:dyDescent="0.3">
      <c r="D1281" s="64" t="s">
        <v>53</v>
      </c>
      <c r="E1281" s="2" t="s">
        <v>54</v>
      </c>
      <c r="F1281" s="2" t="s">
        <v>24</v>
      </c>
      <c r="G1281" s="1">
        <v>6.0000000000000001E-3</v>
      </c>
      <c r="H1281" s="65">
        <v>250000</v>
      </c>
      <c r="I1281" s="65">
        <v>1500</v>
      </c>
      <c r="N1281" s="66">
        <v>1</v>
      </c>
      <c r="P1281" t="s">
        <v>21</v>
      </c>
    </row>
    <row r="1282" spans="2:16" x14ac:dyDescent="0.3">
      <c r="B1282" s="5" t="s">
        <v>5049</v>
      </c>
      <c r="C1282" s="5" t="s">
        <v>5050</v>
      </c>
      <c r="P1282" t="s">
        <v>21</v>
      </c>
    </row>
    <row r="1283" spans="2:16" ht="28.8" x14ac:dyDescent="0.3">
      <c r="B1283" s="5" t="s">
        <v>5051</v>
      </c>
      <c r="D1283" s="64" t="s">
        <v>5052</v>
      </c>
      <c r="F1283" s="2" t="s">
        <v>205</v>
      </c>
      <c r="I1283" s="65">
        <v>322898.58</v>
      </c>
      <c r="J1283" s="65">
        <v>645642.76080000005</v>
      </c>
      <c r="K1283" s="65">
        <v>0</v>
      </c>
      <c r="L1283" s="66">
        <v>0.15</v>
      </c>
      <c r="M1283" s="65">
        <v>1113822.5419999999</v>
      </c>
      <c r="N1283" s="66">
        <v>0.96750000000000003</v>
      </c>
      <c r="P1283" t="s">
        <v>21</v>
      </c>
    </row>
    <row r="1284" spans="2:16" x14ac:dyDescent="0.3">
      <c r="D1284" s="64" t="s">
        <v>22</v>
      </c>
      <c r="E1284" s="2" t="s">
        <v>23</v>
      </c>
      <c r="F1284" s="2" t="s">
        <v>24</v>
      </c>
      <c r="G1284" s="1">
        <v>1.65</v>
      </c>
      <c r="H1284" s="65">
        <v>160105.20000000001</v>
      </c>
      <c r="I1284" s="65">
        <v>264173.58</v>
      </c>
      <c r="N1284" s="66">
        <v>1</v>
      </c>
      <c r="P1284" t="s">
        <v>21</v>
      </c>
    </row>
    <row r="1285" spans="2:16" x14ac:dyDescent="0.3">
      <c r="D1285" s="64" t="s">
        <v>6118</v>
      </c>
      <c r="E1285" s="2" t="s">
        <v>29</v>
      </c>
      <c r="F1285" s="2" t="s">
        <v>24</v>
      </c>
      <c r="G1285" s="1">
        <v>0.27500000000000002</v>
      </c>
      <c r="H1285" s="65">
        <v>185000</v>
      </c>
      <c r="I1285" s="65">
        <v>50875</v>
      </c>
      <c r="N1285" s="66">
        <v>1</v>
      </c>
      <c r="P1285" t="s">
        <v>21</v>
      </c>
    </row>
    <row r="1286" spans="2:16" x14ac:dyDescent="0.3">
      <c r="D1286" s="64" t="s">
        <v>51</v>
      </c>
      <c r="E1286" s="2" t="s">
        <v>52</v>
      </c>
      <c r="F1286" s="2" t="s">
        <v>24</v>
      </c>
      <c r="G1286" s="1">
        <v>2.8000000000000001E-2</v>
      </c>
      <c r="H1286" s="65">
        <v>200000</v>
      </c>
      <c r="I1286" s="65">
        <v>5600</v>
      </c>
      <c r="N1286" s="66">
        <v>1</v>
      </c>
      <c r="P1286" t="s">
        <v>21</v>
      </c>
    </row>
    <row r="1287" spans="2:16" x14ac:dyDescent="0.3">
      <c r="D1287" s="64" t="s">
        <v>53</v>
      </c>
      <c r="E1287" s="2" t="s">
        <v>54</v>
      </c>
      <c r="F1287" s="2" t="s">
        <v>24</v>
      </c>
      <c r="G1287" s="1">
        <v>8.9999999999999993E-3</v>
      </c>
      <c r="H1287" s="65">
        <v>250000</v>
      </c>
      <c r="I1287" s="65">
        <v>2250</v>
      </c>
      <c r="N1287" s="66">
        <v>1</v>
      </c>
      <c r="P1287" t="s">
        <v>21</v>
      </c>
    </row>
    <row r="1288" spans="2:16" x14ac:dyDescent="0.3">
      <c r="D1288" s="64" t="s">
        <v>6122</v>
      </c>
      <c r="E1288" s="2" t="s">
        <v>319</v>
      </c>
      <c r="F1288" s="2" t="s">
        <v>225</v>
      </c>
      <c r="G1288" s="1">
        <v>250</v>
      </c>
      <c r="H1288" s="65">
        <v>1310</v>
      </c>
      <c r="J1288" s="65">
        <v>327500</v>
      </c>
      <c r="N1288" s="66">
        <v>0.96</v>
      </c>
      <c r="P1288" t="s">
        <v>21</v>
      </c>
    </row>
    <row r="1289" spans="2:16" x14ac:dyDescent="0.3">
      <c r="D1289" s="64" t="s">
        <v>221</v>
      </c>
      <c r="E1289" s="2" t="s">
        <v>224</v>
      </c>
      <c r="F1289" s="2" t="s">
        <v>225</v>
      </c>
      <c r="G1289" s="1">
        <v>888</v>
      </c>
      <c r="H1289" s="65">
        <v>357.14285710000001</v>
      </c>
      <c r="J1289" s="65">
        <v>317142.85710000002</v>
      </c>
      <c r="N1289" s="66">
        <v>0.93</v>
      </c>
      <c r="P1289" t="s">
        <v>21</v>
      </c>
    </row>
    <row r="1290" spans="2:16" x14ac:dyDescent="0.3">
      <c r="D1290" s="64" t="s">
        <v>6520</v>
      </c>
      <c r="E1290" s="2" t="s">
        <v>90</v>
      </c>
      <c r="F1290" s="2" t="s">
        <v>225</v>
      </c>
      <c r="G1290" s="1">
        <v>1.0089999999999999</v>
      </c>
      <c r="H1290" s="65">
        <v>370.37037040000001</v>
      </c>
      <c r="J1290" s="65">
        <v>373.70370370000001</v>
      </c>
      <c r="N1290" s="66">
        <v>0.91</v>
      </c>
      <c r="P1290" t="s">
        <v>21</v>
      </c>
    </row>
    <row r="1291" spans="2:16" x14ac:dyDescent="0.3">
      <c r="D1291" s="64" t="s">
        <v>305</v>
      </c>
      <c r="E1291" s="2" t="s">
        <v>307</v>
      </c>
      <c r="F1291" s="2" t="s">
        <v>6124</v>
      </c>
      <c r="G1291" s="1">
        <v>202</v>
      </c>
      <c r="H1291" s="65">
        <v>3.1</v>
      </c>
      <c r="J1291" s="65">
        <v>626.20000000000005</v>
      </c>
      <c r="N1291" s="66">
        <v>0.94</v>
      </c>
      <c r="P1291" t="s">
        <v>21</v>
      </c>
    </row>
    <row r="1292" spans="2:16" ht="28.8" x14ac:dyDescent="0.3">
      <c r="B1292" s="5" t="s">
        <v>5053</v>
      </c>
      <c r="D1292" s="64" t="s">
        <v>5054</v>
      </c>
      <c r="F1292" s="2" t="s">
        <v>205</v>
      </c>
      <c r="I1292" s="65">
        <v>322898.58</v>
      </c>
      <c r="J1292" s="65">
        <v>1035171.3320000001</v>
      </c>
      <c r="K1292" s="65">
        <v>0</v>
      </c>
      <c r="L1292" s="66">
        <v>0.15</v>
      </c>
      <c r="M1292" s="65">
        <v>1561780.399</v>
      </c>
      <c r="N1292" s="66">
        <v>0.96750000000000003</v>
      </c>
      <c r="P1292" t="s">
        <v>21</v>
      </c>
    </row>
    <row r="1293" spans="2:16" x14ac:dyDescent="0.3">
      <c r="D1293" s="64" t="s">
        <v>22</v>
      </c>
      <c r="E1293" s="2" t="s">
        <v>23</v>
      </c>
      <c r="F1293" s="2" t="s">
        <v>24</v>
      </c>
      <c r="G1293" s="1">
        <v>1.65</v>
      </c>
      <c r="H1293" s="65">
        <v>160105.20000000001</v>
      </c>
      <c r="I1293" s="65">
        <v>264173.58</v>
      </c>
      <c r="N1293" s="66">
        <v>1</v>
      </c>
      <c r="P1293" t="s">
        <v>21</v>
      </c>
    </row>
    <row r="1294" spans="2:16" x14ac:dyDescent="0.3">
      <c r="D1294" s="64" t="s">
        <v>6118</v>
      </c>
      <c r="E1294" s="2" t="s">
        <v>29</v>
      </c>
      <c r="F1294" s="2" t="s">
        <v>24</v>
      </c>
      <c r="G1294" s="1">
        <v>0.27500000000000002</v>
      </c>
      <c r="H1294" s="65">
        <v>185000</v>
      </c>
      <c r="I1294" s="65">
        <v>50875</v>
      </c>
      <c r="N1294" s="66">
        <v>1</v>
      </c>
      <c r="P1294" t="s">
        <v>21</v>
      </c>
    </row>
    <row r="1295" spans="2:16" x14ac:dyDescent="0.3">
      <c r="D1295" s="64" t="s">
        <v>51</v>
      </c>
      <c r="E1295" s="2" t="s">
        <v>52</v>
      </c>
      <c r="F1295" s="2" t="s">
        <v>24</v>
      </c>
      <c r="G1295" s="1">
        <v>2.8000000000000001E-2</v>
      </c>
      <c r="H1295" s="65">
        <v>200000</v>
      </c>
      <c r="I1295" s="65">
        <v>5600</v>
      </c>
      <c r="N1295" s="66">
        <v>1</v>
      </c>
      <c r="P1295" t="s">
        <v>21</v>
      </c>
    </row>
    <row r="1296" spans="2:16" x14ac:dyDescent="0.3">
      <c r="D1296" s="64" t="s">
        <v>53</v>
      </c>
      <c r="E1296" s="2" t="s">
        <v>54</v>
      </c>
      <c r="F1296" s="2" t="s">
        <v>24</v>
      </c>
      <c r="G1296" s="1">
        <v>8.9999999999999993E-3</v>
      </c>
      <c r="H1296" s="65">
        <v>250000</v>
      </c>
      <c r="I1296" s="65">
        <v>2250</v>
      </c>
      <c r="N1296" s="66">
        <v>1</v>
      </c>
      <c r="P1296" t="s">
        <v>21</v>
      </c>
    </row>
    <row r="1297" spans="2:16" x14ac:dyDescent="0.3">
      <c r="D1297" s="64" t="s">
        <v>6122</v>
      </c>
      <c r="E1297" s="2" t="s">
        <v>319</v>
      </c>
      <c r="F1297" s="2" t="s">
        <v>225</v>
      </c>
      <c r="G1297" s="1">
        <v>267</v>
      </c>
      <c r="H1297" s="65">
        <v>1310</v>
      </c>
      <c r="J1297" s="65">
        <v>349770</v>
      </c>
      <c r="N1297" s="66">
        <v>0.96</v>
      </c>
      <c r="P1297" t="s">
        <v>21</v>
      </c>
    </row>
    <row r="1298" spans="2:16" x14ac:dyDescent="0.3">
      <c r="D1298" s="64" t="s">
        <v>221</v>
      </c>
      <c r="E1298" s="2" t="s">
        <v>224</v>
      </c>
      <c r="F1298" s="2" t="s">
        <v>225</v>
      </c>
      <c r="G1298" s="1">
        <v>871</v>
      </c>
      <c r="H1298" s="65">
        <v>357.14285710000001</v>
      </c>
      <c r="J1298" s="65">
        <v>311071.42859999998</v>
      </c>
      <c r="N1298" s="66">
        <v>0.93</v>
      </c>
      <c r="P1298" t="s">
        <v>21</v>
      </c>
    </row>
    <row r="1299" spans="2:16" x14ac:dyDescent="0.3">
      <c r="D1299" s="64" t="s">
        <v>6520</v>
      </c>
      <c r="E1299" s="2" t="s">
        <v>90</v>
      </c>
      <c r="F1299" s="2" t="s">
        <v>225</v>
      </c>
      <c r="G1299" s="1">
        <v>1009</v>
      </c>
      <c r="H1299" s="65">
        <v>370.37037040000001</v>
      </c>
      <c r="J1299" s="65">
        <v>373703.70370000001</v>
      </c>
      <c r="N1299" s="66">
        <v>0.91</v>
      </c>
      <c r="P1299" t="s">
        <v>21</v>
      </c>
    </row>
    <row r="1300" spans="2:16" x14ac:dyDescent="0.3">
      <c r="D1300" s="64" t="s">
        <v>305</v>
      </c>
      <c r="E1300" s="2" t="s">
        <v>307</v>
      </c>
      <c r="F1300" s="2" t="s">
        <v>6124</v>
      </c>
      <c r="G1300" s="1">
        <v>202</v>
      </c>
      <c r="H1300" s="65">
        <v>3.1</v>
      </c>
      <c r="J1300" s="65">
        <v>626.20000000000005</v>
      </c>
      <c r="N1300" s="66">
        <v>0.94</v>
      </c>
      <c r="P1300" t="s">
        <v>21</v>
      </c>
    </row>
    <row r="1301" spans="2:16" ht="28.8" x14ac:dyDescent="0.3">
      <c r="B1301" s="5" t="s">
        <v>5055</v>
      </c>
      <c r="D1301" s="64" t="s">
        <v>5056</v>
      </c>
      <c r="F1301" s="2" t="s">
        <v>205</v>
      </c>
      <c r="I1301" s="65">
        <v>322898.58</v>
      </c>
      <c r="J1301" s="65">
        <v>1072332.7609999999</v>
      </c>
      <c r="K1301" s="65">
        <v>0</v>
      </c>
      <c r="L1301" s="66">
        <v>0.15</v>
      </c>
      <c r="M1301" s="65">
        <v>1604516.0419999999</v>
      </c>
      <c r="N1301" s="66">
        <v>0.96750000000000003</v>
      </c>
      <c r="P1301" t="s">
        <v>21</v>
      </c>
    </row>
    <row r="1302" spans="2:16" x14ac:dyDescent="0.3">
      <c r="D1302" s="64" t="s">
        <v>22</v>
      </c>
      <c r="E1302" s="2" t="s">
        <v>23</v>
      </c>
      <c r="F1302" s="2" t="s">
        <v>24</v>
      </c>
      <c r="G1302" s="1">
        <v>1.65</v>
      </c>
      <c r="H1302" s="65">
        <v>160105.20000000001</v>
      </c>
      <c r="I1302" s="65">
        <v>264173.58</v>
      </c>
      <c r="N1302" s="66">
        <v>1</v>
      </c>
      <c r="P1302" t="s">
        <v>21</v>
      </c>
    </row>
    <row r="1303" spans="2:16" x14ac:dyDescent="0.3">
      <c r="D1303" s="64" t="s">
        <v>6118</v>
      </c>
      <c r="E1303" s="2" t="s">
        <v>29</v>
      </c>
      <c r="F1303" s="2" t="s">
        <v>24</v>
      </c>
      <c r="G1303" s="1">
        <v>0.27500000000000002</v>
      </c>
      <c r="H1303" s="65">
        <v>185000</v>
      </c>
      <c r="I1303" s="65">
        <v>50875</v>
      </c>
      <c r="N1303" s="66">
        <v>1</v>
      </c>
      <c r="P1303" t="s">
        <v>21</v>
      </c>
    </row>
    <row r="1304" spans="2:16" x14ac:dyDescent="0.3">
      <c r="D1304" s="64" t="s">
        <v>51</v>
      </c>
      <c r="E1304" s="2" t="s">
        <v>52</v>
      </c>
      <c r="F1304" s="2" t="s">
        <v>24</v>
      </c>
      <c r="G1304" s="1">
        <v>2.8000000000000001E-2</v>
      </c>
      <c r="H1304" s="65">
        <v>200000</v>
      </c>
      <c r="I1304" s="65">
        <v>5600</v>
      </c>
      <c r="N1304" s="66">
        <v>1</v>
      </c>
      <c r="P1304" t="s">
        <v>21</v>
      </c>
    </row>
    <row r="1305" spans="2:16" x14ac:dyDescent="0.3">
      <c r="D1305" s="64" t="s">
        <v>53</v>
      </c>
      <c r="E1305" s="2" t="s">
        <v>54</v>
      </c>
      <c r="F1305" s="2" t="s">
        <v>24</v>
      </c>
      <c r="G1305" s="1">
        <v>8.9999999999999993E-3</v>
      </c>
      <c r="H1305" s="65">
        <v>250000</v>
      </c>
      <c r="I1305" s="65">
        <v>2250</v>
      </c>
      <c r="N1305" s="66">
        <v>1</v>
      </c>
      <c r="P1305" t="s">
        <v>21</v>
      </c>
    </row>
    <row r="1306" spans="2:16" x14ac:dyDescent="0.3">
      <c r="D1306" s="64" t="s">
        <v>6122</v>
      </c>
      <c r="E1306" s="2" t="s">
        <v>319</v>
      </c>
      <c r="F1306" s="2" t="s">
        <v>225</v>
      </c>
      <c r="G1306" s="1">
        <v>306</v>
      </c>
      <c r="H1306" s="65">
        <v>1310</v>
      </c>
      <c r="J1306" s="65">
        <v>400860</v>
      </c>
      <c r="N1306" s="66">
        <v>0.96</v>
      </c>
      <c r="P1306" t="s">
        <v>21</v>
      </c>
    </row>
    <row r="1307" spans="2:16" x14ac:dyDescent="0.3">
      <c r="D1307" s="64" t="s">
        <v>221</v>
      </c>
      <c r="E1307" s="2" t="s">
        <v>224</v>
      </c>
      <c r="F1307" s="2" t="s">
        <v>225</v>
      </c>
      <c r="G1307" s="1">
        <v>832</v>
      </c>
      <c r="H1307" s="65">
        <v>357.14285710000001</v>
      </c>
      <c r="J1307" s="65">
        <v>297142.85710000002</v>
      </c>
      <c r="N1307" s="66">
        <v>0.93</v>
      </c>
      <c r="P1307" t="s">
        <v>21</v>
      </c>
    </row>
    <row r="1308" spans="2:16" x14ac:dyDescent="0.3">
      <c r="D1308" s="64" t="s">
        <v>6520</v>
      </c>
      <c r="E1308" s="2" t="s">
        <v>90</v>
      </c>
      <c r="F1308" s="2" t="s">
        <v>225</v>
      </c>
      <c r="G1308" s="1">
        <v>1009</v>
      </c>
      <c r="H1308" s="65">
        <v>370.37037040000001</v>
      </c>
      <c r="J1308" s="65">
        <v>373703.70370000001</v>
      </c>
      <c r="N1308" s="66">
        <v>0.91</v>
      </c>
      <c r="P1308" t="s">
        <v>21</v>
      </c>
    </row>
    <row r="1309" spans="2:16" x14ac:dyDescent="0.3">
      <c r="D1309" s="64" t="s">
        <v>305</v>
      </c>
      <c r="E1309" s="2" t="s">
        <v>307</v>
      </c>
      <c r="F1309" s="2" t="s">
        <v>6124</v>
      </c>
      <c r="G1309" s="1">
        <v>202</v>
      </c>
      <c r="H1309" s="65">
        <v>3.1</v>
      </c>
      <c r="J1309" s="65">
        <v>626.20000000000005</v>
      </c>
      <c r="N1309" s="66">
        <v>0.94</v>
      </c>
      <c r="P1309" t="s">
        <v>21</v>
      </c>
    </row>
    <row r="1310" spans="2:16" ht="28.8" x14ac:dyDescent="0.3">
      <c r="B1310" s="5" t="s">
        <v>5057</v>
      </c>
      <c r="D1310" s="64" t="s">
        <v>5058</v>
      </c>
      <c r="F1310" s="2" t="s">
        <v>205</v>
      </c>
      <c r="I1310" s="65">
        <v>322898.58</v>
      </c>
      <c r="J1310" s="65">
        <v>1087935.618</v>
      </c>
      <c r="K1310" s="65">
        <v>0</v>
      </c>
      <c r="L1310" s="66">
        <v>0.15</v>
      </c>
      <c r="M1310" s="65">
        <v>1622459.328</v>
      </c>
      <c r="N1310" s="66">
        <v>0.96750000000000003</v>
      </c>
      <c r="P1310" t="s">
        <v>21</v>
      </c>
    </row>
    <row r="1311" spans="2:16" x14ac:dyDescent="0.3">
      <c r="D1311" s="64" t="s">
        <v>22</v>
      </c>
      <c r="E1311" s="2" t="s">
        <v>23</v>
      </c>
      <c r="F1311" s="2" t="s">
        <v>24</v>
      </c>
      <c r="G1311" s="1">
        <v>1.65</v>
      </c>
      <c r="H1311" s="65">
        <v>160105.20000000001</v>
      </c>
      <c r="I1311" s="65">
        <v>264173.58</v>
      </c>
      <c r="N1311" s="66">
        <v>1</v>
      </c>
      <c r="P1311" t="s">
        <v>21</v>
      </c>
    </row>
    <row r="1312" spans="2:16" x14ac:dyDescent="0.3">
      <c r="D1312" s="64" t="s">
        <v>6118</v>
      </c>
      <c r="E1312" s="2" t="s">
        <v>29</v>
      </c>
      <c r="F1312" s="2" t="s">
        <v>24</v>
      </c>
      <c r="G1312" s="1">
        <v>0.27500000000000002</v>
      </c>
      <c r="H1312" s="65">
        <v>185000</v>
      </c>
      <c r="I1312" s="65">
        <v>50875</v>
      </c>
      <c r="N1312" s="66">
        <v>1</v>
      </c>
      <c r="P1312" t="s">
        <v>21</v>
      </c>
    </row>
    <row r="1313" spans="2:16" x14ac:dyDescent="0.3">
      <c r="D1313" s="64" t="s">
        <v>51</v>
      </c>
      <c r="E1313" s="2" t="s">
        <v>52</v>
      </c>
      <c r="F1313" s="2" t="s">
        <v>24</v>
      </c>
      <c r="G1313" s="1">
        <v>2.8000000000000001E-2</v>
      </c>
      <c r="H1313" s="65">
        <v>200000</v>
      </c>
      <c r="I1313" s="65">
        <v>5600</v>
      </c>
      <c r="N1313" s="66">
        <v>1</v>
      </c>
      <c r="P1313" t="s">
        <v>21</v>
      </c>
    </row>
    <row r="1314" spans="2:16" x14ac:dyDescent="0.3">
      <c r="D1314" s="64" t="s">
        <v>53</v>
      </c>
      <c r="E1314" s="2" t="s">
        <v>54</v>
      </c>
      <c r="F1314" s="2" t="s">
        <v>24</v>
      </c>
      <c r="G1314" s="1">
        <v>8.9999999999999993E-3</v>
      </c>
      <c r="H1314" s="65">
        <v>250000</v>
      </c>
      <c r="I1314" s="65">
        <v>2250</v>
      </c>
      <c r="N1314" s="66">
        <v>1</v>
      </c>
      <c r="P1314" t="s">
        <v>21</v>
      </c>
    </row>
    <row r="1315" spans="2:16" x14ac:dyDescent="0.3">
      <c r="D1315" s="64" t="s">
        <v>6122</v>
      </c>
      <c r="E1315" s="2" t="s">
        <v>319</v>
      </c>
      <c r="F1315" s="2" t="s">
        <v>225</v>
      </c>
      <c r="G1315" s="1">
        <v>322</v>
      </c>
      <c r="H1315" s="65">
        <v>1310</v>
      </c>
      <c r="J1315" s="65">
        <v>421820</v>
      </c>
      <c r="N1315" s="66">
        <v>0.96</v>
      </c>
      <c r="P1315" t="s">
        <v>21</v>
      </c>
    </row>
    <row r="1316" spans="2:16" x14ac:dyDescent="0.3">
      <c r="D1316" s="64" t="s">
        <v>221</v>
      </c>
      <c r="E1316" s="2" t="s">
        <v>224</v>
      </c>
      <c r="F1316" s="2" t="s">
        <v>225</v>
      </c>
      <c r="G1316" s="1">
        <v>817</v>
      </c>
      <c r="H1316" s="65">
        <v>357.14285710000001</v>
      </c>
      <c r="J1316" s="65">
        <v>291785.71429999999</v>
      </c>
      <c r="N1316" s="66">
        <v>0.93</v>
      </c>
      <c r="P1316" t="s">
        <v>21</v>
      </c>
    </row>
    <row r="1317" spans="2:16" x14ac:dyDescent="0.3">
      <c r="D1317" s="64" t="s">
        <v>6520</v>
      </c>
      <c r="E1317" s="2" t="s">
        <v>90</v>
      </c>
      <c r="F1317" s="2" t="s">
        <v>225</v>
      </c>
      <c r="G1317" s="1">
        <v>1009</v>
      </c>
      <c r="H1317" s="65">
        <v>370.37037040000001</v>
      </c>
      <c r="J1317" s="65">
        <v>373703.70370000001</v>
      </c>
      <c r="N1317" s="66">
        <v>0.91</v>
      </c>
      <c r="P1317" t="s">
        <v>21</v>
      </c>
    </row>
    <row r="1318" spans="2:16" x14ac:dyDescent="0.3">
      <c r="D1318" s="64" t="s">
        <v>305</v>
      </c>
      <c r="E1318" s="2" t="s">
        <v>307</v>
      </c>
      <c r="F1318" s="2" t="s">
        <v>6124</v>
      </c>
      <c r="G1318" s="1">
        <v>202</v>
      </c>
      <c r="H1318" s="65">
        <v>3.1</v>
      </c>
      <c r="J1318" s="65">
        <v>626.20000000000005</v>
      </c>
      <c r="N1318" s="66">
        <v>0.94</v>
      </c>
      <c r="P1318" t="s">
        <v>21</v>
      </c>
    </row>
    <row r="1319" spans="2:16" ht="28.8" x14ac:dyDescent="0.3">
      <c r="B1319" s="5" t="s">
        <v>5059</v>
      </c>
      <c r="D1319" s="64" t="s">
        <v>5060</v>
      </c>
      <c r="F1319" s="2" t="s">
        <v>205</v>
      </c>
      <c r="I1319" s="65">
        <v>322898.58</v>
      </c>
      <c r="J1319" s="65">
        <v>1112352.7609999999</v>
      </c>
      <c r="K1319" s="65">
        <v>0</v>
      </c>
      <c r="L1319" s="66">
        <v>0.15</v>
      </c>
      <c r="M1319" s="65">
        <v>1650539.0419999999</v>
      </c>
      <c r="N1319" s="66">
        <v>0.96750000000000003</v>
      </c>
      <c r="P1319" t="s">
        <v>21</v>
      </c>
    </row>
    <row r="1320" spans="2:16" x14ac:dyDescent="0.3">
      <c r="D1320" s="64" t="s">
        <v>22</v>
      </c>
      <c r="E1320" s="2" t="s">
        <v>23</v>
      </c>
      <c r="F1320" s="2" t="s">
        <v>24</v>
      </c>
      <c r="G1320" s="1">
        <v>1.65</v>
      </c>
      <c r="H1320" s="65">
        <v>160105.20000000001</v>
      </c>
      <c r="I1320" s="65">
        <v>264173.58</v>
      </c>
      <c r="N1320" s="66">
        <v>1</v>
      </c>
      <c r="P1320" t="s">
        <v>21</v>
      </c>
    </row>
    <row r="1321" spans="2:16" x14ac:dyDescent="0.3">
      <c r="D1321" s="64" t="s">
        <v>6118</v>
      </c>
      <c r="E1321" s="2" t="s">
        <v>29</v>
      </c>
      <c r="F1321" s="2" t="s">
        <v>24</v>
      </c>
      <c r="G1321" s="1">
        <v>0.27500000000000002</v>
      </c>
      <c r="H1321" s="65">
        <v>185000</v>
      </c>
      <c r="I1321" s="65">
        <v>50875</v>
      </c>
      <c r="N1321" s="66">
        <v>1</v>
      </c>
      <c r="P1321" t="s">
        <v>21</v>
      </c>
    </row>
    <row r="1322" spans="2:16" x14ac:dyDescent="0.3">
      <c r="D1322" s="64" t="s">
        <v>51</v>
      </c>
      <c r="E1322" s="2" t="s">
        <v>52</v>
      </c>
      <c r="F1322" s="2" t="s">
        <v>24</v>
      </c>
      <c r="G1322" s="1">
        <v>2.8000000000000001E-2</v>
      </c>
      <c r="H1322" s="65">
        <v>200000</v>
      </c>
      <c r="I1322" s="65">
        <v>5600</v>
      </c>
      <c r="N1322" s="66">
        <v>1</v>
      </c>
      <c r="P1322" t="s">
        <v>21</v>
      </c>
    </row>
    <row r="1323" spans="2:16" x14ac:dyDescent="0.3">
      <c r="D1323" s="64" t="s">
        <v>53</v>
      </c>
      <c r="E1323" s="2" t="s">
        <v>54</v>
      </c>
      <c r="F1323" s="2" t="s">
        <v>24</v>
      </c>
      <c r="G1323" s="1">
        <v>8.9999999999999993E-3</v>
      </c>
      <c r="H1323" s="65">
        <v>250000</v>
      </c>
      <c r="I1323" s="65">
        <v>2250</v>
      </c>
      <c r="N1323" s="66">
        <v>1</v>
      </c>
      <c r="P1323" t="s">
        <v>21</v>
      </c>
    </row>
    <row r="1324" spans="2:16" x14ac:dyDescent="0.3">
      <c r="D1324" s="64" t="s">
        <v>6122</v>
      </c>
      <c r="E1324" s="2" t="s">
        <v>319</v>
      </c>
      <c r="F1324" s="2" t="s">
        <v>225</v>
      </c>
      <c r="G1324" s="1">
        <v>348</v>
      </c>
      <c r="H1324" s="65">
        <v>1310</v>
      </c>
      <c r="J1324" s="65">
        <v>455880</v>
      </c>
      <c r="N1324" s="66">
        <v>0.96</v>
      </c>
      <c r="P1324" t="s">
        <v>21</v>
      </c>
    </row>
    <row r="1325" spans="2:16" x14ac:dyDescent="0.3">
      <c r="D1325" s="64" t="s">
        <v>221</v>
      </c>
      <c r="E1325" s="2" t="s">
        <v>224</v>
      </c>
      <c r="F1325" s="2" t="s">
        <v>225</v>
      </c>
      <c r="G1325" s="1">
        <v>790</v>
      </c>
      <c r="H1325" s="65">
        <v>357.14285710000001</v>
      </c>
      <c r="J1325" s="65">
        <v>282142.85710000002</v>
      </c>
      <c r="N1325" s="66">
        <v>0.93</v>
      </c>
      <c r="P1325" t="s">
        <v>21</v>
      </c>
    </row>
    <row r="1326" spans="2:16" x14ac:dyDescent="0.3">
      <c r="D1326" s="64" t="s">
        <v>6520</v>
      </c>
      <c r="E1326" s="2" t="s">
        <v>90</v>
      </c>
      <c r="F1326" s="2" t="s">
        <v>225</v>
      </c>
      <c r="G1326" s="1">
        <v>1009</v>
      </c>
      <c r="H1326" s="65">
        <v>370.37037040000001</v>
      </c>
      <c r="J1326" s="65">
        <v>373703.70370000001</v>
      </c>
      <c r="N1326" s="66">
        <v>0.91</v>
      </c>
      <c r="P1326" t="s">
        <v>21</v>
      </c>
    </row>
    <row r="1327" spans="2:16" x14ac:dyDescent="0.3">
      <c r="D1327" s="64" t="s">
        <v>305</v>
      </c>
      <c r="E1327" s="2" t="s">
        <v>307</v>
      </c>
      <c r="F1327" s="2" t="s">
        <v>6124</v>
      </c>
      <c r="G1327" s="1">
        <v>202</v>
      </c>
      <c r="H1327" s="65">
        <v>3.1</v>
      </c>
      <c r="J1327" s="65">
        <v>626.20000000000005</v>
      </c>
      <c r="N1327" s="66">
        <v>0.94</v>
      </c>
      <c r="P1327" t="s">
        <v>21</v>
      </c>
    </row>
    <row r="1328" spans="2:16" ht="28.8" x14ac:dyDescent="0.3">
      <c r="B1328" s="5" t="s">
        <v>5061</v>
      </c>
      <c r="D1328" s="64" t="s">
        <v>5062</v>
      </c>
      <c r="F1328" s="2" t="s">
        <v>205</v>
      </c>
      <c r="I1328" s="65">
        <v>322898.58</v>
      </c>
      <c r="J1328" s="65">
        <v>1131409.9040000001</v>
      </c>
      <c r="K1328" s="65">
        <v>0</v>
      </c>
      <c r="L1328" s="66">
        <v>0.15</v>
      </c>
      <c r="M1328" s="65">
        <v>1672454.7560000001</v>
      </c>
      <c r="N1328" s="66">
        <v>0.96750000000000003</v>
      </c>
      <c r="P1328" t="s">
        <v>21</v>
      </c>
    </row>
    <row r="1329" spans="2:16" x14ac:dyDescent="0.3">
      <c r="D1329" s="64" t="s">
        <v>22</v>
      </c>
      <c r="E1329" s="2" t="s">
        <v>23</v>
      </c>
      <c r="F1329" s="2" t="s">
        <v>24</v>
      </c>
      <c r="G1329" s="1">
        <v>1.65</v>
      </c>
      <c r="H1329" s="65">
        <v>160105.20000000001</v>
      </c>
      <c r="I1329" s="65">
        <v>264173.58</v>
      </c>
      <c r="N1329" s="66">
        <v>1</v>
      </c>
      <c r="P1329" t="s">
        <v>21</v>
      </c>
    </row>
    <row r="1330" spans="2:16" x14ac:dyDescent="0.3">
      <c r="D1330" s="64" t="s">
        <v>6118</v>
      </c>
      <c r="E1330" s="2" t="s">
        <v>29</v>
      </c>
      <c r="F1330" s="2" t="s">
        <v>24</v>
      </c>
      <c r="G1330" s="1">
        <v>0.27500000000000002</v>
      </c>
      <c r="H1330" s="65">
        <v>185000</v>
      </c>
      <c r="I1330" s="65">
        <v>50875</v>
      </c>
      <c r="N1330" s="66">
        <v>1</v>
      </c>
      <c r="P1330" t="s">
        <v>21</v>
      </c>
    </row>
    <row r="1331" spans="2:16" x14ac:dyDescent="0.3">
      <c r="D1331" s="64" t="s">
        <v>51</v>
      </c>
      <c r="E1331" s="2" t="s">
        <v>52</v>
      </c>
      <c r="F1331" s="2" t="s">
        <v>24</v>
      </c>
      <c r="G1331" s="1">
        <v>2.8000000000000001E-2</v>
      </c>
      <c r="H1331" s="65">
        <v>200000</v>
      </c>
      <c r="I1331" s="65">
        <v>5600</v>
      </c>
      <c r="N1331" s="66">
        <v>1</v>
      </c>
      <c r="P1331" t="s">
        <v>21</v>
      </c>
    </row>
    <row r="1332" spans="2:16" x14ac:dyDescent="0.3">
      <c r="D1332" s="64" t="s">
        <v>53</v>
      </c>
      <c r="E1332" s="2" t="s">
        <v>54</v>
      </c>
      <c r="F1332" s="2" t="s">
        <v>24</v>
      </c>
      <c r="G1332" s="1">
        <v>8.9999999999999993E-3</v>
      </c>
      <c r="H1332" s="65">
        <v>250000</v>
      </c>
      <c r="I1332" s="65">
        <v>2250</v>
      </c>
      <c r="N1332" s="66">
        <v>1</v>
      </c>
      <c r="P1332" t="s">
        <v>21</v>
      </c>
    </row>
    <row r="1333" spans="2:16" x14ac:dyDescent="0.3">
      <c r="D1333" s="64" t="s">
        <v>6122</v>
      </c>
      <c r="E1333" s="2" t="s">
        <v>319</v>
      </c>
      <c r="F1333" s="2" t="s">
        <v>225</v>
      </c>
      <c r="G1333" s="1">
        <v>368</v>
      </c>
      <c r="H1333" s="65">
        <v>1310</v>
      </c>
      <c r="J1333" s="65">
        <v>482080</v>
      </c>
      <c r="N1333" s="66">
        <v>0.96</v>
      </c>
      <c r="P1333" t="s">
        <v>21</v>
      </c>
    </row>
    <row r="1334" spans="2:16" x14ac:dyDescent="0.3">
      <c r="D1334" s="64" t="s">
        <v>221</v>
      </c>
      <c r="E1334" s="2" t="s">
        <v>224</v>
      </c>
      <c r="F1334" s="2" t="s">
        <v>225</v>
      </c>
      <c r="G1334" s="1">
        <v>770</v>
      </c>
      <c r="H1334" s="65">
        <v>357.14285710000001</v>
      </c>
      <c r="J1334" s="65">
        <v>275000</v>
      </c>
      <c r="N1334" s="66">
        <v>0.93</v>
      </c>
      <c r="P1334" t="s">
        <v>21</v>
      </c>
    </row>
    <row r="1335" spans="2:16" x14ac:dyDescent="0.3">
      <c r="D1335" s="64" t="s">
        <v>6520</v>
      </c>
      <c r="E1335" s="2" t="s">
        <v>90</v>
      </c>
      <c r="F1335" s="2" t="s">
        <v>225</v>
      </c>
      <c r="G1335" s="1">
        <v>1009</v>
      </c>
      <c r="H1335" s="65">
        <v>370.37037040000001</v>
      </c>
      <c r="J1335" s="65">
        <v>373703.70370000001</v>
      </c>
      <c r="N1335" s="66">
        <v>0.91</v>
      </c>
      <c r="P1335" t="s">
        <v>21</v>
      </c>
    </row>
    <row r="1336" spans="2:16" x14ac:dyDescent="0.3">
      <c r="D1336" s="64" t="s">
        <v>305</v>
      </c>
      <c r="E1336" s="2" t="s">
        <v>307</v>
      </c>
      <c r="F1336" s="2" t="s">
        <v>6124</v>
      </c>
      <c r="G1336" s="1">
        <v>202</v>
      </c>
      <c r="H1336" s="65">
        <v>3.1</v>
      </c>
      <c r="J1336" s="65">
        <v>626.20000000000005</v>
      </c>
      <c r="N1336" s="66">
        <v>0.94</v>
      </c>
      <c r="P1336" t="s">
        <v>21</v>
      </c>
    </row>
    <row r="1337" spans="2:16" x14ac:dyDescent="0.3">
      <c r="B1337" s="5" t="s">
        <v>5063</v>
      </c>
      <c r="C1337" s="5" t="s">
        <v>5064</v>
      </c>
      <c r="P1337" t="s">
        <v>21</v>
      </c>
    </row>
    <row r="1338" spans="2:16" ht="28.8" x14ac:dyDescent="0.3">
      <c r="B1338" s="5" t="s">
        <v>5065</v>
      </c>
      <c r="D1338" s="64" t="s">
        <v>5066</v>
      </c>
      <c r="F1338" s="2" t="s">
        <v>205</v>
      </c>
      <c r="I1338" s="65">
        <v>236355.20000000001</v>
      </c>
      <c r="J1338" s="65">
        <v>1035171.3320000001</v>
      </c>
      <c r="K1338" s="65">
        <v>57086.588929999998</v>
      </c>
      <c r="L1338" s="66">
        <v>0.15</v>
      </c>
      <c r="M1338" s="65">
        <v>1527905.0889999999</v>
      </c>
      <c r="N1338" s="66">
        <v>0.97111111110000004</v>
      </c>
      <c r="P1338" t="s">
        <v>21</v>
      </c>
    </row>
    <row r="1339" spans="2:16" x14ac:dyDescent="0.3">
      <c r="D1339" s="64" t="s">
        <v>22</v>
      </c>
      <c r="E1339" s="2" t="s">
        <v>23</v>
      </c>
      <c r="F1339" s="2" t="s">
        <v>24</v>
      </c>
      <c r="G1339" s="1">
        <v>1</v>
      </c>
      <c r="H1339" s="65">
        <v>160105.20000000001</v>
      </c>
      <c r="I1339" s="65">
        <v>160105.20000000001</v>
      </c>
      <c r="N1339" s="66">
        <v>1</v>
      </c>
      <c r="P1339" t="s">
        <v>21</v>
      </c>
    </row>
    <row r="1340" spans="2:16" x14ac:dyDescent="0.3">
      <c r="D1340" s="64" t="s">
        <v>6118</v>
      </c>
      <c r="E1340" s="2" t="s">
        <v>29</v>
      </c>
      <c r="F1340" s="2" t="s">
        <v>24</v>
      </c>
      <c r="G1340" s="1">
        <v>0.25</v>
      </c>
      <c r="H1340" s="65">
        <v>185000</v>
      </c>
      <c r="I1340" s="65">
        <v>46250</v>
      </c>
      <c r="N1340" s="66">
        <v>1</v>
      </c>
      <c r="P1340" t="s">
        <v>21</v>
      </c>
    </row>
    <row r="1341" spans="2:16" x14ac:dyDescent="0.3">
      <c r="D1341" s="64" t="s">
        <v>51</v>
      </c>
      <c r="E1341" s="2" t="s">
        <v>52</v>
      </c>
      <c r="F1341" s="2" t="s">
        <v>24</v>
      </c>
      <c r="G1341" s="1">
        <v>2.5000000000000001E-2</v>
      </c>
      <c r="H1341" s="65">
        <v>200000</v>
      </c>
      <c r="I1341" s="65">
        <v>5000</v>
      </c>
      <c r="N1341" s="66">
        <v>1</v>
      </c>
      <c r="P1341" t="s">
        <v>21</v>
      </c>
    </row>
    <row r="1342" spans="2:16" x14ac:dyDescent="0.3">
      <c r="D1342" s="64" t="s">
        <v>53</v>
      </c>
      <c r="E1342" s="2" t="s">
        <v>54</v>
      </c>
      <c r="F1342" s="2" t="s">
        <v>24</v>
      </c>
      <c r="G1342" s="1">
        <v>0.1</v>
      </c>
      <c r="H1342" s="65">
        <v>250000</v>
      </c>
      <c r="I1342" s="65">
        <v>25000</v>
      </c>
      <c r="N1342" s="66">
        <v>1</v>
      </c>
      <c r="P1342" t="s">
        <v>21</v>
      </c>
    </row>
    <row r="1343" spans="2:16" x14ac:dyDescent="0.3">
      <c r="D1343" s="64" t="s">
        <v>6122</v>
      </c>
      <c r="E1343" s="2" t="s">
        <v>319</v>
      </c>
      <c r="F1343" s="2" t="s">
        <v>225</v>
      </c>
      <c r="G1343" s="1">
        <v>267</v>
      </c>
      <c r="H1343" s="65">
        <v>1310</v>
      </c>
      <c r="J1343" s="65">
        <v>349770</v>
      </c>
      <c r="N1343" s="66">
        <v>0.96</v>
      </c>
      <c r="P1343" t="s">
        <v>21</v>
      </c>
    </row>
    <row r="1344" spans="2:16" x14ac:dyDescent="0.3">
      <c r="D1344" s="64" t="s">
        <v>221</v>
      </c>
      <c r="E1344" s="2" t="s">
        <v>224</v>
      </c>
      <c r="F1344" s="2" t="s">
        <v>225</v>
      </c>
      <c r="G1344" s="1">
        <v>871</v>
      </c>
      <c r="H1344" s="65">
        <v>357.14285710000001</v>
      </c>
      <c r="J1344" s="65">
        <v>311071.42859999998</v>
      </c>
      <c r="N1344" s="66">
        <v>0.93</v>
      </c>
      <c r="P1344" t="s">
        <v>21</v>
      </c>
    </row>
    <row r="1345" spans="2:16" x14ac:dyDescent="0.3">
      <c r="D1345" s="64" t="s">
        <v>6520</v>
      </c>
      <c r="E1345" s="2" t="s">
        <v>90</v>
      </c>
      <c r="F1345" s="2" t="s">
        <v>225</v>
      </c>
      <c r="G1345" s="1">
        <v>1009</v>
      </c>
      <c r="H1345" s="65">
        <v>370.37037040000001</v>
      </c>
      <c r="J1345" s="65">
        <v>373703.70370000001</v>
      </c>
      <c r="N1345" s="66">
        <v>0.91</v>
      </c>
      <c r="P1345" t="s">
        <v>21</v>
      </c>
    </row>
    <row r="1346" spans="2:16" x14ac:dyDescent="0.3">
      <c r="D1346" s="64" t="s">
        <v>305</v>
      </c>
      <c r="E1346" s="2" t="s">
        <v>307</v>
      </c>
      <c r="F1346" s="2" t="s">
        <v>6124</v>
      </c>
      <c r="G1346" s="1">
        <v>202</v>
      </c>
      <c r="H1346" s="65">
        <v>3.1</v>
      </c>
      <c r="J1346" s="65">
        <v>626.20000000000005</v>
      </c>
      <c r="N1346" s="66">
        <v>0.94</v>
      </c>
      <c r="P1346" t="s">
        <v>21</v>
      </c>
    </row>
    <row r="1347" spans="2:16" x14ac:dyDescent="0.3">
      <c r="D1347" s="64" t="s">
        <v>6521</v>
      </c>
      <c r="E1347" s="2" t="s">
        <v>6522</v>
      </c>
      <c r="F1347" s="2" t="s">
        <v>6231</v>
      </c>
      <c r="G1347" s="1">
        <v>0.14749999999999999</v>
      </c>
      <c r="H1347" s="65">
        <v>387027.72149999999</v>
      </c>
      <c r="K1347" s="65">
        <v>57086.588929999998</v>
      </c>
      <c r="N1347" s="66">
        <v>1</v>
      </c>
      <c r="P1347" t="s">
        <v>21</v>
      </c>
    </row>
    <row r="1348" spans="2:16" ht="28.8" x14ac:dyDescent="0.3">
      <c r="B1348" s="5" t="s">
        <v>5067</v>
      </c>
      <c r="D1348" s="64" t="s">
        <v>5068</v>
      </c>
      <c r="F1348" s="2" t="s">
        <v>205</v>
      </c>
      <c r="I1348" s="65">
        <v>236355.20000000001</v>
      </c>
      <c r="J1348" s="65">
        <v>1072332.7609999999</v>
      </c>
      <c r="K1348" s="65">
        <v>57086.588929999998</v>
      </c>
      <c r="L1348" s="66">
        <v>0.15</v>
      </c>
      <c r="M1348" s="65">
        <v>1570640.7320000001</v>
      </c>
      <c r="N1348" s="66">
        <v>0.97111111110000004</v>
      </c>
      <c r="P1348" t="s">
        <v>21</v>
      </c>
    </row>
    <row r="1349" spans="2:16" x14ac:dyDescent="0.3">
      <c r="D1349" s="64" t="s">
        <v>22</v>
      </c>
      <c r="E1349" s="2" t="s">
        <v>23</v>
      </c>
      <c r="F1349" s="2" t="s">
        <v>24</v>
      </c>
      <c r="G1349" s="1">
        <v>1</v>
      </c>
      <c r="H1349" s="65">
        <v>160105.20000000001</v>
      </c>
      <c r="I1349" s="65">
        <v>160105.20000000001</v>
      </c>
      <c r="N1349" s="66">
        <v>1</v>
      </c>
      <c r="P1349" t="s">
        <v>21</v>
      </c>
    </row>
    <row r="1350" spans="2:16" x14ac:dyDescent="0.3">
      <c r="D1350" s="64" t="s">
        <v>6118</v>
      </c>
      <c r="E1350" s="2" t="s">
        <v>29</v>
      </c>
      <c r="F1350" s="2" t="s">
        <v>24</v>
      </c>
      <c r="G1350" s="1">
        <v>0.25</v>
      </c>
      <c r="H1350" s="65">
        <v>185000</v>
      </c>
      <c r="I1350" s="65">
        <v>46250</v>
      </c>
      <c r="N1350" s="66">
        <v>1</v>
      </c>
      <c r="P1350" t="s">
        <v>21</v>
      </c>
    </row>
    <row r="1351" spans="2:16" x14ac:dyDescent="0.3">
      <c r="D1351" s="64" t="s">
        <v>51</v>
      </c>
      <c r="E1351" s="2" t="s">
        <v>52</v>
      </c>
      <c r="F1351" s="2" t="s">
        <v>24</v>
      </c>
      <c r="G1351" s="1">
        <v>2.5000000000000001E-2</v>
      </c>
      <c r="H1351" s="65">
        <v>200000</v>
      </c>
      <c r="I1351" s="65">
        <v>5000</v>
      </c>
      <c r="N1351" s="66">
        <v>1</v>
      </c>
      <c r="P1351" t="s">
        <v>21</v>
      </c>
    </row>
    <row r="1352" spans="2:16" x14ac:dyDescent="0.3">
      <c r="D1352" s="64" t="s">
        <v>53</v>
      </c>
      <c r="E1352" s="2" t="s">
        <v>54</v>
      </c>
      <c r="F1352" s="2" t="s">
        <v>24</v>
      </c>
      <c r="G1352" s="1">
        <v>0.1</v>
      </c>
      <c r="H1352" s="65">
        <v>250000</v>
      </c>
      <c r="I1352" s="65">
        <v>25000</v>
      </c>
      <c r="N1352" s="66">
        <v>1</v>
      </c>
      <c r="P1352" t="s">
        <v>21</v>
      </c>
    </row>
    <row r="1353" spans="2:16" x14ac:dyDescent="0.3">
      <c r="D1353" s="64" t="s">
        <v>6122</v>
      </c>
      <c r="E1353" s="2" t="s">
        <v>319</v>
      </c>
      <c r="F1353" s="2" t="s">
        <v>225</v>
      </c>
      <c r="G1353" s="1">
        <v>306</v>
      </c>
      <c r="H1353" s="65">
        <v>1310</v>
      </c>
      <c r="J1353" s="65">
        <v>400860</v>
      </c>
      <c r="N1353" s="66">
        <v>0.96</v>
      </c>
      <c r="P1353" t="s">
        <v>21</v>
      </c>
    </row>
    <row r="1354" spans="2:16" x14ac:dyDescent="0.3">
      <c r="D1354" s="64" t="s">
        <v>221</v>
      </c>
      <c r="E1354" s="2" t="s">
        <v>224</v>
      </c>
      <c r="F1354" s="2" t="s">
        <v>225</v>
      </c>
      <c r="G1354" s="1">
        <v>832</v>
      </c>
      <c r="H1354" s="65">
        <v>357.14285710000001</v>
      </c>
      <c r="J1354" s="65">
        <v>297142.85710000002</v>
      </c>
      <c r="N1354" s="66">
        <v>0.93</v>
      </c>
      <c r="P1354" t="s">
        <v>21</v>
      </c>
    </row>
    <row r="1355" spans="2:16" x14ac:dyDescent="0.3">
      <c r="D1355" s="64" t="s">
        <v>6520</v>
      </c>
      <c r="E1355" s="2" t="s">
        <v>90</v>
      </c>
      <c r="F1355" s="2" t="s">
        <v>225</v>
      </c>
      <c r="G1355" s="1">
        <v>1009</v>
      </c>
      <c r="H1355" s="65">
        <v>370.37037040000001</v>
      </c>
      <c r="J1355" s="65">
        <v>373703.70370000001</v>
      </c>
      <c r="N1355" s="66">
        <v>0.91</v>
      </c>
      <c r="P1355" t="s">
        <v>21</v>
      </c>
    </row>
    <row r="1356" spans="2:16" x14ac:dyDescent="0.3">
      <c r="D1356" s="64" t="s">
        <v>305</v>
      </c>
      <c r="E1356" s="2" t="s">
        <v>307</v>
      </c>
      <c r="F1356" s="2" t="s">
        <v>6124</v>
      </c>
      <c r="G1356" s="1">
        <v>202</v>
      </c>
      <c r="H1356" s="65">
        <v>3.1</v>
      </c>
      <c r="J1356" s="65">
        <v>626.20000000000005</v>
      </c>
      <c r="N1356" s="66">
        <v>0.94</v>
      </c>
      <c r="P1356" t="s">
        <v>21</v>
      </c>
    </row>
    <row r="1357" spans="2:16" x14ac:dyDescent="0.3">
      <c r="D1357" s="64" t="s">
        <v>6521</v>
      </c>
      <c r="E1357" s="2" t="s">
        <v>6522</v>
      </c>
      <c r="F1357" s="2" t="s">
        <v>6231</v>
      </c>
      <c r="G1357" s="1">
        <v>0.14749999999999999</v>
      </c>
      <c r="H1357" s="65">
        <v>387027.72149999999</v>
      </c>
      <c r="K1357" s="65">
        <v>57086.588929999998</v>
      </c>
      <c r="N1357" s="66">
        <v>1</v>
      </c>
      <c r="P1357" t="s">
        <v>21</v>
      </c>
    </row>
    <row r="1358" spans="2:16" ht="28.8" x14ac:dyDescent="0.3">
      <c r="B1358" s="5" t="s">
        <v>5069</v>
      </c>
      <c r="D1358" s="64" t="s">
        <v>5070</v>
      </c>
      <c r="F1358" s="2" t="s">
        <v>205</v>
      </c>
      <c r="I1358" s="65">
        <v>236355.20000000001</v>
      </c>
      <c r="J1358" s="65">
        <v>1087935.618</v>
      </c>
      <c r="K1358" s="65">
        <v>57086.588929999998</v>
      </c>
      <c r="L1358" s="66">
        <v>0.15</v>
      </c>
      <c r="M1358" s="65">
        <v>1588584.0179999999</v>
      </c>
      <c r="N1358" s="66">
        <v>0.97111111110000004</v>
      </c>
      <c r="P1358" t="s">
        <v>21</v>
      </c>
    </row>
    <row r="1359" spans="2:16" x14ac:dyDescent="0.3">
      <c r="D1359" s="64" t="s">
        <v>22</v>
      </c>
      <c r="E1359" s="2" t="s">
        <v>23</v>
      </c>
      <c r="F1359" s="2" t="s">
        <v>24</v>
      </c>
      <c r="G1359" s="1">
        <v>1</v>
      </c>
      <c r="H1359" s="65">
        <v>160105.20000000001</v>
      </c>
      <c r="I1359" s="65">
        <v>160105.20000000001</v>
      </c>
      <c r="N1359" s="66">
        <v>1</v>
      </c>
      <c r="P1359" t="s">
        <v>21</v>
      </c>
    </row>
    <row r="1360" spans="2:16" x14ac:dyDescent="0.3">
      <c r="D1360" s="64" t="s">
        <v>6118</v>
      </c>
      <c r="E1360" s="2" t="s">
        <v>29</v>
      </c>
      <c r="F1360" s="2" t="s">
        <v>24</v>
      </c>
      <c r="G1360" s="1">
        <v>0.25</v>
      </c>
      <c r="H1360" s="65">
        <v>185000</v>
      </c>
      <c r="I1360" s="65">
        <v>46250</v>
      </c>
      <c r="N1360" s="66">
        <v>1</v>
      </c>
      <c r="P1360" t="s">
        <v>21</v>
      </c>
    </row>
    <row r="1361" spans="2:16" x14ac:dyDescent="0.3">
      <c r="D1361" s="64" t="s">
        <v>51</v>
      </c>
      <c r="E1361" s="2" t="s">
        <v>52</v>
      </c>
      <c r="F1361" s="2" t="s">
        <v>24</v>
      </c>
      <c r="G1361" s="1">
        <v>2.5000000000000001E-2</v>
      </c>
      <c r="H1361" s="65">
        <v>200000</v>
      </c>
      <c r="I1361" s="65">
        <v>5000</v>
      </c>
      <c r="N1361" s="66">
        <v>1</v>
      </c>
      <c r="P1361" t="s">
        <v>21</v>
      </c>
    </row>
    <row r="1362" spans="2:16" x14ac:dyDescent="0.3">
      <c r="D1362" s="64" t="s">
        <v>53</v>
      </c>
      <c r="E1362" s="2" t="s">
        <v>54</v>
      </c>
      <c r="F1362" s="2" t="s">
        <v>24</v>
      </c>
      <c r="G1362" s="1">
        <v>0.1</v>
      </c>
      <c r="H1362" s="65">
        <v>250000</v>
      </c>
      <c r="I1362" s="65">
        <v>25000</v>
      </c>
      <c r="N1362" s="66">
        <v>1</v>
      </c>
      <c r="P1362" t="s">
        <v>21</v>
      </c>
    </row>
    <row r="1363" spans="2:16" x14ac:dyDescent="0.3">
      <c r="D1363" s="64" t="s">
        <v>6122</v>
      </c>
      <c r="E1363" s="2" t="s">
        <v>319</v>
      </c>
      <c r="F1363" s="2" t="s">
        <v>225</v>
      </c>
      <c r="G1363" s="1">
        <v>322</v>
      </c>
      <c r="H1363" s="65">
        <v>1310</v>
      </c>
      <c r="J1363" s="65">
        <v>421820</v>
      </c>
      <c r="N1363" s="66">
        <v>0.96</v>
      </c>
      <c r="P1363" t="s">
        <v>21</v>
      </c>
    </row>
    <row r="1364" spans="2:16" x14ac:dyDescent="0.3">
      <c r="D1364" s="64" t="s">
        <v>221</v>
      </c>
      <c r="E1364" s="2" t="s">
        <v>224</v>
      </c>
      <c r="F1364" s="2" t="s">
        <v>225</v>
      </c>
      <c r="G1364" s="1">
        <v>817</v>
      </c>
      <c r="H1364" s="65">
        <v>357.14285710000001</v>
      </c>
      <c r="J1364" s="65">
        <v>291785.71429999999</v>
      </c>
      <c r="N1364" s="66">
        <v>0.93</v>
      </c>
      <c r="P1364" t="s">
        <v>21</v>
      </c>
    </row>
    <row r="1365" spans="2:16" x14ac:dyDescent="0.3">
      <c r="D1365" s="64" t="s">
        <v>6520</v>
      </c>
      <c r="E1365" s="2" t="s">
        <v>90</v>
      </c>
      <c r="F1365" s="2" t="s">
        <v>225</v>
      </c>
      <c r="G1365" s="1">
        <v>1009</v>
      </c>
      <c r="H1365" s="65">
        <v>370.37037040000001</v>
      </c>
      <c r="J1365" s="65">
        <v>373703.70370000001</v>
      </c>
      <c r="N1365" s="66">
        <v>0.91</v>
      </c>
      <c r="P1365" t="s">
        <v>21</v>
      </c>
    </row>
    <row r="1366" spans="2:16" x14ac:dyDescent="0.3">
      <c r="D1366" s="64" t="s">
        <v>305</v>
      </c>
      <c r="E1366" s="2" t="s">
        <v>307</v>
      </c>
      <c r="F1366" s="2" t="s">
        <v>6124</v>
      </c>
      <c r="G1366" s="1">
        <v>202</v>
      </c>
      <c r="H1366" s="65">
        <v>3.1</v>
      </c>
      <c r="J1366" s="65">
        <v>626.20000000000005</v>
      </c>
      <c r="N1366" s="66">
        <v>0.94</v>
      </c>
      <c r="P1366" t="s">
        <v>21</v>
      </c>
    </row>
    <row r="1367" spans="2:16" x14ac:dyDescent="0.3">
      <c r="D1367" s="64" t="s">
        <v>6521</v>
      </c>
      <c r="E1367" s="2" t="s">
        <v>6522</v>
      </c>
      <c r="F1367" s="2" t="s">
        <v>6231</v>
      </c>
      <c r="G1367" s="1">
        <v>0.14749999999999999</v>
      </c>
      <c r="H1367" s="65">
        <v>387027.72149999999</v>
      </c>
      <c r="K1367" s="65">
        <v>57086.588929999998</v>
      </c>
      <c r="N1367" s="66">
        <v>1</v>
      </c>
      <c r="P1367" t="s">
        <v>21</v>
      </c>
    </row>
    <row r="1368" spans="2:16" ht="28.8" x14ac:dyDescent="0.3">
      <c r="B1368" s="5" t="s">
        <v>5071</v>
      </c>
      <c r="D1368" s="64" t="s">
        <v>5072</v>
      </c>
      <c r="F1368" s="2" t="s">
        <v>205</v>
      </c>
      <c r="I1368" s="65">
        <v>236355.20000000001</v>
      </c>
      <c r="J1368" s="65">
        <v>1112352.7609999999</v>
      </c>
      <c r="K1368" s="65">
        <v>57086.588929999998</v>
      </c>
      <c r="L1368" s="66">
        <v>0.15</v>
      </c>
      <c r="M1368" s="65">
        <v>1616663.7320000001</v>
      </c>
      <c r="N1368" s="66">
        <v>0.97111111110000004</v>
      </c>
      <c r="P1368" t="s">
        <v>21</v>
      </c>
    </row>
    <row r="1369" spans="2:16" x14ac:dyDescent="0.3">
      <c r="D1369" s="64" t="s">
        <v>22</v>
      </c>
      <c r="E1369" s="2" t="s">
        <v>23</v>
      </c>
      <c r="F1369" s="2" t="s">
        <v>24</v>
      </c>
      <c r="G1369" s="1">
        <v>1</v>
      </c>
      <c r="H1369" s="65">
        <v>160105.20000000001</v>
      </c>
      <c r="I1369" s="65">
        <v>160105.20000000001</v>
      </c>
      <c r="N1369" s="66">
        <v>1</v>
      </c>
      <c r="P1369" t="s">
        <v>21</v>
      </c>
    </row>
    <row r="1370" spans="2:16" x14ac:dyDescent="0.3">
      <c r="D1370" s="64" t="s">
        <v>6118</v>
      </c>
      <c r="E1370" s="2" t="s">
        <v>29</v>
      </c>
      <c r="F1370" s="2" t="s">
        <v>24</v>
      </c>
      <c r="G1370" s="1">
        <v>0.25</v>
      </c>
      <c r="H1370" s="65">
        <v>185000</v>
      </c>
      <c r="I1370" s="65">
        <v>46250</v>
      </c>
      <c r="N1370" s="66">
        <v>1</v>
      </c>
      <c r="P1370" t="s">
        <v>21</v>
      </c>
    </row>
    <row r="1371" spans="2:16" x14ac:dyDescent="0.3">
      <c r="D1371" s="64" t="s">
        <v>51</v>
      </c>
      <c r="E1371" s="2" t="s">
        <v>52</v>
      </c>
      <c r="F1371" s="2" t="s">
        <v>24</v>
      </c>
      <c r="G1371" s="1">
        <v>2.5000000000000001E-2</v>
      </c>
      <c r="H1371" s="65">
        <v>200000</v>
      </c>
      <c r="I1371" s="65">
        <v>5000</v>
      </c>
      <c r="N1371" s="66">
        <v>1</v>
      </c>
      <c r="P1371" t="s">
        <v>21</v>
      </c>
    </row>
    <row r="1372" spans="2:16" x14ac:dyDescent="0.3">
      <c r="D1372" s="64" t="s">
        <v>53</v>
      </c>
      <c r="E1372" s="2" t="s">
        <v>54</v>
      </c>
      <c r="F1372" s="2" t="s">
        <v>24</v>
      </c>
      <c r="G1372" s="1">
        <v>0.1</v>
      </c>
      <c r="H1372" s="65">
        <v>250000</v>
      </c>
      <c r="I1372" s="65">
        <v>25000</v>
      </c>
      <c r="N1372" s="66">
        <v>1</v>
      </c>
      <c r="P1372" t="s">
        <v>21</v>
      </c>
    </row>
    <row r="1373" spans="2:16" x14ac:dyDescent="0.3">
      <c r="D1373" s="64" t="s">
        <v>6122</v>
      </c>
      <c r="E1373" s="2" t="s">
        <v>319</v>
      </c>
      <c r="F1373" s="2" t="s">
        <v>225</v>
      </c>
      <c r="G1373" s="1">
        <v>348</v>
      </c>
      <c r="H1373" s="65">
        <v>1310</v>
      </c>
      <c r="J1373" s="65">
        <v>455880</v>
      </c>
      <c r="N1373" s="66">
        <v>0.96</v>
      </c>
      <c r="P1373" t="s">
        <v>21</v>
      </c>
    </row>
    <row r="1374" spans="2:16" x14ac:dyDescent="0.3">
      <c r="D1374" s="64" t="s">
        <v>221</v>
      </c>
      <c r="E1374" s="2" t="s">
        <v>224</v>
      </c>
      <c r="F1374" s="2" t="s">
        <v>225</v>
      </c>
      <c r="G1374" s="1">
        <v>790</v>
      </c>
      <c r="H1374" s="65">
        <v>357.14285710000001</v>
      </c>
      <c r="J1374" s="65">
        <v>282142.85710000002</v>
      </c>
      <c r="N1374" s="66">
        <v>0.93</v>
      </c>
      <c r="P1374" t="s">
        <v>21</v>
      </c>
    </row>
    <row r="1375" spans="2:16" x14ac:dyDescent="0.3">
      <c r="D1375" s="64" t="s">
        <v>6520</v>
      </c>
      <c r="E1375" s="2" t="s">
        <v>90</v>
      </c>
      <c r="F1375" s="2" t="s">
        <v>225</v>
      </c>
      <c r="G1375" s="1">
        <v>1009</v>
      </c>
      <c r="H1375" s="65">
        <v>370.37037040000001</v>
      </c>
      <c r="J1375" s="65">
        <v>373703.70370000001</v>
      </c>
      <c r="N1375" s="66">
        <v>0.91</v>
      </c>
      <c r="P1375" t="s">
        <v>21</v>
      </c>
    </row>
    <row r="1376" spans="2:16" x14ac:dyDescent="0.3">
      <c r="D1376" s="64" t="s">
        <v>305</v>
      </c>
      <c r="E1376" s="2" t="s">
        <v>307</v>
      </c>
      <c r="F1376" s="2" t="s">
        <v>6124</v>
      </c>
      <c r="G1376" s="1">
        <v>202</v>
      </c>
      <c r="H1376" s="65">
        <v>3.1</v>
      </c>
      <c r="J1376" s="65">
        <v>626.20000000000005</v>
      </c>
      <c r="N1376" s="66">
        <v>0.94</v>
      </c>
      <c r="P1376" t="s">
        <v>21</v>
      </c>
    </row>
    <row r="1377" spans="2:16" x14ac:dyDescent="0.3">
      <c r="D1377" s="64" t="s">
        <v>6521</v>
      </c>
      <c r="E1377" s="2" t="s">
        <v>6522</v>
      </c>
      <c r="F1377" s="2" t="s">
        <v>6231</v>
      </c>
      <c r="G1377" s="1">
        <v>0.14749999999999999</v>
      </c>
      <c r="H1377" s="65">
        <v>387027.72149999999</v>
      </c>
      <c r="K1377" s="65">
        <v>57086.588929999998</v>
      </c>
      <c r="N1377" s="66">
        <v>1</v>
      </c>
      <c r="P1377" t="s">
        <v>21</v>
      </c>
    </row>
    <row r="1378" spans="2:16" ht="28.8" x14ac:dyDescent="0.3">
      <c r="B1378" s="5" t="s">
        <v>5073</v>
      </c>
      <c r="D1378" s="64" t="s">
        <v>5074</v>
      </c>
      <c r="F1378" s="2" t="s">
        <v>205</v>
      </c>
      <c r="I1378" s="65">
        <v>236355.20000000001</v>
      </c>
      <c r="J1378" s="65">
        <v>1112352.7609999999</v>
      </c>
      <c r="K1378" s="65">
        <v>57086.588929999998</v>
      </c>
      <c r="L1378" s="66">
        <v>0.15</v>
      </c>
      <c r="M1378" s="65">
        <v>1616663.7320000001</v>
      </c>
      <c r="N1378" s="66">
        <v>0.97111111110000004</v>
      </c>
      <c r="P1378" t="s">
        <v>21</v>
      </c>
    </row>
    <row r="1379" spans="2:16" x14ac:dyDescent="0.3">
      <c r="D1379" s="64" t="s">
        <v>22</v>
      </c>
      <c r="E1379" s="2" t="s">
        <v>23</v>
      </c>
      <c r="F1379" s="2" t="s">
        <v>24</v>
      </c>
      <c r="G1379" s="1">
        <v>1</v>
      </c>
      <c r="H1379" s="65">
        <v>160105.20000000001</v>
      </c>
      <c r="I1379" s="65">
        <v>160105.20000000001</v>
      </c>
      <c r="N1379" s="66">
        <v>1</v>
      </c>
      <c r="P1379" t="s">
        <v>21</v>
      </c>
    </row>
    <row r="1380" spans="2:16" x14ac:dyDescent="0.3">
      <c r="D1380" s="64" t="s">
        <v>6118</v>
      </c>
      <c r="E1380" s="2" t="s">
        <v>29</v>
      </c>
      <c r="F1380" s="2" t="s">
        <v>24</v>
      </c>
      <c r="G1380" s="1">
        <v>0.25</v>
      </c>
      <c r="H1380" s="65">
        <v>185000</v>
      </c>
      <c r="I1380" s="65">
        <v>46250</v>
      </c>
      <c r="N1380" s="66">
        <v>1</v>
      </c>
      <c r="P1380" t="s">
        <v>21</v>
      </c>
    </row>
    <row r="1381" spans="2:16" x14ac:dyDescent="0.3">
      <c r="D1381" s="64" t="s">
        <v>51</v>
      </c>
      <c r="E1381" s="2" t="s">
        <v>52</v>
      </c>
      <c r="F1381" s="2" t="s">
        <v>24</v>
      </c>
      <c r="G1381" s="1">
        <v>2.5000000000000001E-2</v>
      </c>
      <c r="H1381" s="65">
        <v>200000</v>
      </c>
      <c r="I1381" s="65">
        <v>5000</v>
      </c>
      <c r="N1381" s="66">
        <v>1</v>
      </c>
      <c r="P1381" t="s">
        <v>21</v>
      </c>
    </row>
    <row r="1382" spans="2:16" x14ac:dyDescent="0.3">
      <c r="D1382" s="64" t="s">
        <v>53</v>
      </c>
      <c r="E1382" s="2" t="s">
        <v>54</v>
      </c>
      <c r="F1382" s="2" t="s">
        <v>24</v>
      </c>
      <c r="G1382" s="1">
        <v>0.1</v>
      </c>
      <c r="H1382" s="65">
        <v>250000</v>
      </c>
      <c r="I1382" s="65">
        <v>25000</v>
      </c>
      <c r="N1382" s="66">
        <v>1</v>
      </c>
      <c r="P1382" t="s">
        <v>21</v>
      </c>
    </row>
    <row r="1383" spans="2:16" x14ac:dyDescent="0.3">
      <c r="D1383" s="64" t="s">
        <v>6122</v>
      </c>
      <c r="E1383" s="2" t="s">
        <v>319</v>
      </c>
      <c r="F1383" s="2" t="s">
        <v>225</v>
      </c>
      <c r="G1383" s="1">
        <v>348</v>
      </c>
      <c r="H1383" s="65">
        <v>1310</v>
      </c>
      <c r="J1383" s="65">
        <v>455880</v>
      </c>
      <c r="N1383" s="66">
        <v>0.96</v>
      </c>
      <c r="P1383" t="s">
        <v>21</v>
      </c>
    </row>
    <row r="1384" spans="2:16" x14ac:dyDescent="0.3">
      <c r="D1384" s="64" t="s">
        <v>221</v>
      </c>
      <c r="E1384" s="2" t="s">
        <v>224</v>
      </c>
      <c r="F1384" s="2" t="s">
        <v>225</v>
      </c>
      <c r="G1384" s="1">
        <v>790</v>
      </c>
      <c r="H1384" s="65">
        <v>357.14285710000001</v>
      </c>
      <c r="J1384" s="65">
        <v>282142.85710000002</v>
      </c>
      <c r="N1384" s="66">
        <v>0.93</v>
      </c>
      <c r="P1384" t="s">
        <v>21</v>
      </c>
    </row>
    <row r="1385" spans="2:16" x14ac:dyDescent="0.3">
      <c r="D1385" s="64" t="s">
        <v>6520</v>
      </c>
      <c r="E1385" s="2" t="s">
        <v>90</v>
      </c>
      <c r="F1385" s="2" t="s">
        <v>225</v>
      </c>
      <c r="G1385" s="1">
        <v>1009</v>
      </c>
      <c r="H1385" s="65">
        <v>370.37037040000001</v>
      </c>
      <c r="J1385" s="65">
        <v>373703.70370000001</v>
      </c>
      <c r="N1385" s="66">
        <v>0.91</v>
      </c>
      <c r="P1385" t="s">
        <v>21</v>
      </c>
    </row>
    <row r="1386" spans="2:16" x14ac:dyDescent="0.3">
      <c r="D1386" s="64" t="s">
        <v>305</v>
      </c>
      <c r="E1386" s="2" t="s">
        <v>307</v>
      </c>
      <c r="F1386" s="2" t="s">
        <v>6124</v>
      </c>
      <c r="G1386" s="1">
        <v>202</v>
      </c>
      <c r="H1386" s="65">
        <v>3.1</v>
      </c>
      <c r="J1386" s="65">
        <v>626.20000000000005</v>
      </c>
      <c r="N1386" s="66">
        <v>0.94</v>
      </c>
      <c r="P1386" t="s">
        <v>21</v>
      </c>
    </row>
    <row r="1387" spans="2:16" x14ac:dyDescent="0.3">
      <c r="D1387" s="64" t="s">
        <v>6521</v>
      </c>
      <c r="E1387" s="2" t="s">
        <v>6522</v>
      </c>
      <c r="F1387" s="2" t="s">
        <v>6231</v>
      </c>
      <c r="G1387" s="1">
        <v>0.14749999999999999</v>
      </c>
      <c r="H1387" s="65">
        <v>387027.72149999999</v>
      </c>
      <c r="K1387" s="65">
        <v>57086.588929999998</v>
      </c>
      <c r="N1387" s="66">
        <v>1</v>
      </c>
      <c r="P1387" t="s">
        <v>21</v>
      </c>
    </row>
    <row r="1388" spans="2:16" ht="28.8" x14ac:dyDescent="0.3">
      <c r="B1388" s="5" t="s">
        <v>5075</v>
      </c>
      <c r="D1388" s="64" t="s">
        <v>5076</v>
      </c>
      <c r="F1388" s="2" t="s">
        <v>205</v>
      </c>
      <c r="I1388" s="65">
        <v>236355.20000000001</v>
      </c>
      <c r="J1388" s="65">
        <v>1168571.3319999999</v>
      </c>
      <c r="K1388" s="65">
        <v>57086.588929999998</v>
      </c>
      <c r="L1388" s="66">
        <v>0.15</v>
      </c>
      <c r="M1388" s="65">
        <v>1681315.0889999999</v>
      </c>
      <c r="N1388" s="66">
        <v>0.97111111110000004</v>
      </c>
      <c r="P1388" t="s">
        <v>21</v>
      </c>
    </row>
    <row r="1389" spans="2:16" x14ac:dyDescent="0.3">
      <c r="D1389" s="64" t="s">
        <v>22</v>
      </c>
      <c r="E1389" s="2" t="s">
        <v>23</v>
      </c>
      <c r="F1389" s="2" t="s">
        <v>24</v>
      </c>
      <c r="G1389" s="1">
        <v>1</v>
      </c>
      <c r="H1389" s="65">
        <v>160105.20000000001</v>
      </c>
      <c r="I1389" s="65">
        <v>160105.20000000001</v>
      </c>
      <c r="N1389" s="66">
        <v>1</v>
      </c>
      <c r="P1389" t="s">
        <v>21</v>
      </c>
    </row>
    <row r="1390" spans="2:16" x14ac:dyDescent="0.3">
      <c r="D1390" s="64" t="s">
        <v>6118</v>
      </c>
      <c r="E1390" s="2" t="s">
        <v>29</v>
      </c>
      <c r="F1390" s="2" t="s">
        <v>24</v>
      </c>
      <c r="G1390" s="1">
        <v>0.25</v>
      </c>
      <c r="H1390" s="65">
        <v>185000</v>
      </c>
      <c r="I1390" s="65">
        <v>46250</v>
      </c>
      <c r="N1390" s="66">
        <v>1</v>
      </c>
      <c r="P1390" t="s">
        <v>21</v>
      </c>
    </row>
    <row r="1391" spans="2:16" x14ac:dyDescent="0.3">
      <c r="D1391" s="64" t="s">
        <v>51</v>
      </c>
      <c r="E1391" s="2" t="s">
        <v>52</v>
      </c>
      <c r="F1391" s="2" t="s">
        <v>24</v>
      </c>
      <c r="G1391" s="1">
        <v>2.5000000000000001E-2</v>
      </c>
      <c r="H1391" s="65">
        <v>200000</v>
      </c>
      <c r="I1391" s="65">
        <v>5000</v>
      </c>
      <c r="N1391" s="66">
        <v>1</v>
      </c>
      <c r="P1391" t="s">
        <v>21</v>
      </c>
    </row>
    <row r="1392" spans="2:16" x14ac:dyDescent="0.3">
      <c r="D1392" s="64" t="s">
        <v>53</v>
      </c>
      <c r="E1392" s="2" t="s">
        <v>54</v>
      </c>
      <c r="F1392" s="2" t="s">
        <v>24</v>
      </c>
      <c r="G1392" s="1">
        <v>0.1</v>
      </c>
      <c r="H1392" s="65">
        <v>250000</v>
      </c>
      <c r="I1392" s="65">
        <v>25000</v>
      </c>
      <c r="N1392" s="66">
        <v>1</v>
      </c>
      <c r="P1392" t="s">
        <v>21</v>
      </c>
    </row>
    <row r="1393" spans="2:16" x14ac:dyDescent="0.3">
      <c r="D1393" s="64" t="s">
        <v>6122</v>
      </c>
      <c r="E1393" s="2" t="s">
        <v>319</v>
      </c>
      <c r="F1393" s="2" t="s">
        <v>225</v>
      </c>
      <c r="G1393" s="1">
        <v>407</v>
      </c>
      <c r="H1393" s="65">
        <v>1310</v>
      </c>
      <c r="J1393" s="65">
        <v>533170</v>
      </c>
      <c r="N1393" s="66">
        <v>0.96</v>
      </c>
      <c r="P1393" t="s">
        <v>21</v>
      </c>
    </row>
    <row r="1394" spans="2:16" x14ac:dyDescent="0.3">
      <c r="D1394" s="64" t="s">
        <v>221</v>
      </c>
      <c r="E1394" s="2" t="s">
        <v>224</v>
      </c>
      <c r="F1394" s="2" t="s">
        <v>225</v>
      </c>
      <c r="G1394" s="1">
        <v>731</v>
      </c>
      <c r="H1394" s="65">
        <v>357.14285710000001</v>
      </c>
      <c r="J1394" s="65">
        <v>261071.42860000001</v>
      </c>
      <c r="N1394" s="66">
        <v>0.93</v>
      </c>
      <c r="P1394" t="s">
        <v>21</v>
      </c>
    </row>
    <row r="1395" spans="2:16" x14ac:dyDescent="0.3">
      <c r="D1395" s="64" t="s">
        <v>6520</v>
      </c>
      <c r="E1395" s="2" t="s">
        <v>90</v>
      </c>
      <c r="F1395" s="2" t="s">
        <v>225</v>
      </c>
      <c r="G1395" s="1">
        <v>1009</v>
      </c>
      <c r="H1395" s="65">
        <v>370.37037040000001</v>
      </c>
      <c r="J1395" s="65">
        <v>373703.70370000001</v>
      </c>
      <c r="N1395" s="66">
        <v>0.91</v>
      </c>
      <c r="P1395" t="s">
        <v>21</v>
      </c>
    </row>
    <row r="1396" spans="2:16" x14ac:dyDescent="0.3">
      <c r="D1396" s="64" t="s">
        <v>305</v>
      </c>
      <c r="E1396" s="2" t="s">
        <v>307</v>
      </c>
      <c r="F1396" s="2" t="s">
        <v>6124</v>
      </c>
      <c r="G1396" s="1">
        <v>202</v>
      </c>
      <c r="H1396" s="65">
        <v>3.1</v>
      </c>
      <c r="J1396" s="65">
        <v>626.20000000000005</v>
      </c>
      <c r="N1396" s="66">
        <v>0.94</v>
      </c>
      <c r="P1396" t="s">
        <v>21</v>
      </c>
    </row>
    <row r="1397" spans="2:16" x14ac:dyDescent="0.3">
      <c r="D1397" s="64" t="s">
        <v>6523</v>
      </c>
      <c r="E1397" s="2" t="s">
        <v>6522</v>
      </c>
      <c r="F1397" s="2" t="s">
        <v>6231</v>
      </c>
      <c r="G1397" s="1">
        <v>0.14749999999999999</v>
      </c>
      <c r="H1397" s="65">
        <v>387027.72149999999</v>
      </c>
      <c r="K1397" s="65">
        <v>57086.588929999998</v>
      </c>
      <c r="N1397" s="66">
        <v>1</v>
      </c>
      <c r="P1397" t="s">
        <v>21</v>
      </c>
    </row>
    <row r="1398" spans="2:16" ht="28.8" x14ac:dyDescent="0.3">
      <c r="D1398" s="64" t="s">
        <v>6524</v>
      </c>
      <c r="P1398" t="s">
        <v>21</v>
      </c>
    </row>
    <row r="1399" spans="2:16" ht="28.8" x14ac:dyDescent="0.3">
      <c r="B1399" s="5" t="s">
        <v>5077</v>
      </c>
      <c r="D1399" s="64" t="s">
        <v>5078</v>
      </c>
      <c r="F1399" s="2" t="s">
        <v>205</v>
      </c>
      <c r="I1399" s="65">
        <v>236355.20000000001</v>
      </c>
      <c r="J1399" s="65">
        <v>1197157.047</v>
      </c>
      <c r="K1399" s="65">
        <v>57086.588929999998</v>
      </c>
      <c r="L1399" s="66">
        <v>0.15</v>
      </c>
      <c r="M1399" s="65">
        <v>1714188.6610000001</v>
      </c>
      <c r="N1399" s="66">
        <v>0.97111111110000004</v>
      </c>
      <c r="P1399" t="s">
        <v>21</v>
      </c>
    </row>
    <row r="1400" spans="2:16" x14ac:dyDescent="0.3">
      <c r="D1400" s="64" t="s">
        <v>22</v>
      </c>
      <c r="E1400" s="2" t="s">
        <v>23</v>
      </c>
      <c r="F1400" s="2" t="s">
        <v>24</v>
      </c>
      <c r="G1400" s="1">
        <v>1</v>
      </c>
      <c r="H1400" s="65">
        <v>160105.20000000001</v>
      </c>
      <c r="I1400" s="65">
        <v>160105.20000000001</v>
      </c>
      <c r="N1400" s="66">
        <v>1</v>
      </c>
      <c r="P1400" t="s">
        <v>21</v>
      </c>
    </row>
    <row r="1401" spans="2:16" x14ac:dyDescent="0.3">
      <c r="D1401" s="64" t="s">
        <v>6118</v>
      </c>
      <c r="E1401" s="2" t="s">
        <v>29</v>
      </c>
      <c r="F1401" s="2" t="s">
        <v>24</v>
      </c>
      <c r="G1401" s="1">
        <v>0.25</v>
      </c>
      <c r="H1401" s="65">
        <v>185000</v>
      </c>
      <c r="I1401" s="65">
        <v>46250</v>
      </c>
      <c r="N1401" s="66">
        <v>1</v>
      </c>
      <c r="P1401" t="s">
        <v>21</v>
      </c>
    </row>
    <row r="1402" spans="2:16" x14ac:dyDescent="0.3">
      <c r="D1402" s="64" t="s">
        <v>51</v>
      </c>
      <c r="E1402" s="2" t="s">
        <v>52</v>
      </c>
      <c r="F1402" s="2" t="s">
        <v>24</v>
      </c>
      <c r="G1402" s="1">
        <v>2.5000000000000001E-2</v>
      </c>
      <c r="H1402" s="65">
        <v>200000</v>
      </c>
      <c r="I1402" s="65">
        <v>5000</v>
      </c>
      <c r="N1402" s="66">
        <v>1</v>
      </c>
      <c r="P1402" t="s">
        <v>21</v>
      </c>
    </row>
    <row r="1403" spans="2:16" x14ac:dyDescent="0.3">
      <c r="D1403" s="64" t="s">
        <v>53</v>
      </c>
      <c r="E1403" s="2" t="s">
        <v>54</v>
      </c>
      <c r="F1403" s="2" t="s">
        <v>24</v>
      </c>
      <c r="G1403" s="1">
        <v>0.1</v>
      </c>
      <c r="H1403" s="65">
        <v>250000</v>
      </c>
      <c r="I1403" s="65">
        <v>25000</v>
      </c>
      <c r="N1403" s="66">
        <v>1</v>
      </c>
      <c r="P1403" t="s">
        <v>21</v>
      </c>
    </row>
    <row r="1404" spans="2:16" x14ac:dyDescent="0.3">
      <c r="D1404" s="64" t="s">
        <v>6122</v>
      </c>
      <c r="E1404" s="2" t="s">
        <v>319</v>
      </c>
      <c r="F1404" s="2" t="s">
        <v>225</v>
      </c>
      <c r="G1404" s="1">
        <v>437</v>
      </c>
      <c r="H1404" s="65">
        <v>1310</v>
      </c>
      <c r="J1404" s="65">
        <v>572470</v>
      </c>
      <c r="N1404" s="66">
        <v>0.96</v>
      </c>
      <c r="P1404" t="s">
        <v>21</v>
      </c>
    </row>
    <row r="1405" spans="2:16" x14ac:dyDescent="0.3">
      <c r="D1405" s="64" t="s">
        <v>221</v>
      </c>
      <c r="E1405" s="2" t="s">
        <v>224</v>
      </c>
      <c r="F1405" s="2" t="s">
        <v>225</v>
      </c>
      <c r="G1405" s="1">
        <v>701</v>
      </c>
      <c r="H1405" s="65">
        <v>357.14285710000001</v>
      </c>
      <c r="J1405" s="65">
        <v>250357.14290000001</v>
      </c>
      <c r="N1405" s="66">
        <v>0.93</v>
      </c>
      <c r="P1405" t="s">
        <v>21</v>
      </c>
    </row>
    <row r="1406" spans="2:16" x14ac:dyDescent="0.3">
      <c r="D1406" s="64" t="s">
        <v>6520</v>
      </c>
      <c r="E1406" s="2" t="s">
        <v>90</v>
      </c>
      <c r="F1406" s="2" t="s">
        <v>225</v>
      </c>
      <c r="G1406" s="1">
        <v>1009</v>
      </c>
      <c r="H1406" s="65">
        <v>370.37037040000001</v>
      </c>
      <c r="J1406" s="65">
        <v>373703.70370000001</v>
      </c>
      <c r="N1406" s="66">
        <v>0.91</v>
      </c>
      <c r="P1406" t="s">
        <v>21</v>
      </c>
    </row>
    <row r="1407" spans="2:16" x14ac:dyDescent="0.3">
      <c r="D1407" s="64" t="s">
        <v>305</v>
      </c>
      <c r="E1407" s="2" t="s">
        <v>307</v>
      </c>
      <c r="F1407" s="2" t="s">
        <v>6124</v>
      </c>
      <c r="G1407" s="1">
        <v>202</v>
      </c>
      <c r="H1407" s="65">
        <v>3.1</v>
      </c>
      <c r="J1407" s="65">
        <v>626.20000000000005</v>
      </c>
      <c r="N1407" s="66">
        <v>0.94</v>
      </c>
      <c r="P1407" t="s">
        <v>21</v>
      </c>
    </row>
    <row r="1408" spans="2:16" x14ac:dyDescent="0.3">
      <c r="D1408" s="64" t="s">
        <v>6523</v>
      </c>
      <c r="E1408" s="2" t="s">
        <v>6522</v>
      </c>
      <c r="F1408" s="2" t="s">
        <v>6231</v>
      </c>
      <c r="G1408" s="1">
        <v>0.14749999999999999</v>
      </c>
      <c r="H1408" s="65">
        <v>387027.72149999999</v>
      </c>
      <c r="K1408" s="65">
        <v>57086.588929999998</v>
      </c>
      <c r="N1408" s="66">
        <v>1</v>
      </c>
      <c r="P1408" t="s">
        <v>21</v>
      </c>
    </row>
    <row r="1409" spans="2:16" ht="28.8" x14ac:dyDescent="0.3">
      <c r="D1409" s="64" t="s">
        <v>6524</v>
      </c>
      <c r="P1409" t="s">
        <v>21</v>
      </c>
    </row>
    <row r="1410" spans="2:16" ht="28.8" x14ac:dyDescent="0.3">
      <c r="B1410" s="5" t="s">
        <v>5079</v>
      </c>
      <c r="D1410" s="64" t="s">
        <v>5080</v>
      </c>
      <c r="F1410" s="2" t="s">
        <v>205</v>
      </c>
      <c r="I1410" s="65">
        <v>236355.20000000001</v>
      </c>
      <c r="J1410" s="65">
        <v>1216214.189</v>
      </c>
      <c r="K1410" s="65">
        <v>57086.588929999998</v>
      </c>
      <c r="L1410" s="66">
        <v>0.15</v>
      </c>
      <c r="M1410" s="65">
        <v>1736104.375</v>
      </c>
      <c r="N1410" s="66">
        <v>0.97111111110000004</v>
      </c>
      <c r="P1410" t="s">
        <v>21</v>
      </c>
    </row>
    <row r="1411" spans="2:16" x14ac:dyDescent="0.3">
      <c r="D1411" s="64" t="s">
        <v>22</v>
      </c>
      <c r="E1411" s="2" t="s">
        <v>23</v>
      </c>
      <c r="F1411" s="2" t="s">
        <v>24</v>
      </c>
      <c r="G1411" s="1">
        <v>1</v>
      </c>
      <c r="H1411" s="65">
        <v>160105.20000000001</v>
      </c>
      <c r="I1411" s="65">
        <v>160105.20000000001</v>
      </c>
      <c r="N1411" s="66">
        <v>1</v>
      </c>
      <c r="P1411" t="s">
        <v>21</v>
      </c>
    </row>
    <row r="1412" spans="2:16" x14ac:dyDescent="0.3">
      <c r="D1412" s="64" t="s">
        <v>6118</v>
      </c>
      <c r="E1412" s="2" t="s">
        <v>29</v>
      </c>
      <c r="F1412" s="2" t="s">
        <v>24</v>
      </c>
      <c r="G1412" s="1">
        <v>0.25</v>
      </c>
      <c r="H1412" s="65">
        <v>185000</v>
      </c>
      <c r="I1412" s="65">
        <v>46250</v>
      </c>
      <c r="N1412" s="66">
        <v>1</v>
      </c>
      <c r="P1412" t="s">
        <v>21</v>
      </c>
    </row>
    <row r="1413" spans="2:16" x14ac:dyDescent="0.3">
      <c r="D1413" s="64" t="s">
        <v>51</v>
      </c>
      <c r="E1413" s="2" t="s">
        <v>52</v>
      </c>
      <c r="F1413" s="2" t="s">
        <v>24</v>
      </c>
      <c r="G1413" s="1">
        <v>2.5000000000000001E-2</v>
      </c>
      <c r="H1413" s="65">
        <v>200000</v>
      </c>
      <c r="I1413" s="65">
        <v>5000</v>
      </c>
      <c r="N1413" s="66">
        <v>1</v>
      </c>
      <c r="P1413" t="s">
        <v>21</v>
      </c>
    </row>
    <row r="1414" spans="2:16" x14ac:dyDescent="0.3">
      <c r="D1414" s="64" t="s">
        <v>53</v>
      </c>
      <c r="E1414" s="2" t="s">
        <v>54</v>
      </c>
      <c r="F1414" s="2" t="s">
        <v>24</v>
      </c>
      <c r="G1414" s="1">
        <v>0.1</v>
      </c>
      <c r="H1414" s="65">
        <v>250000</v>
      </c>
      <c r="I1414" s="65">
        <v>25000</v>
      </c>
      <c r="N1414" s="66">
        <v>1</v>
      </c>
      <c r="P1414" t="s">
        <v>21</v>
      </c>
    </row>
    <row r="1415" spans="2:16" x14ac:dyDescent="0.3">
      <c r="D1415" s="64" t="s">
        <v>6122</v>
      </c>
      <c r="E1415" s="2" t="s">
        <v>319</v>
      </c>
      <c r="F1415" s="2" t="s">
        <v>225</v>
      </c>
      <c r="G1415" s="1">
        <v>457</v>
      </c>
      <c r="H1415" s="65">
        <v>1310</v>
      </c>
      <c r="J1415" s="65">
        <v>598670</v>
      </c>
      <c r="N1415" s="66">
        <v>0.96</v>
      </c>
      <c r="P1415" t="s">
        <v>21</v>
      </c>
    </row>
    <row r="1416" spans="2:16" x14ac:dyDescent="0.3">
      <c r="D1416" s="64" t="s">
        <v>221</v>
      </c>
      <c r="E1416" s="2" t="s">
        <v>224</v>
      </c>
      <c r="F1416" s="2" t="s">
        <v>225</v>
      </c>
      <c r="G1416" s="1">
        <v>681</v>
      </c>
      <c r="H1416" s="65">
        <v>357.14285710000001</v>
      </c>
      <c r="J1416" s="65">
        <v>243214.28570000001</v>
      </c>
      <c r="N1416" s="66">
        <v>0.93</v>
      </c>
      <c r="P1416" t="s">
        <v>21</v>
      </c>
    </row>
    <row r="1417" spans="2:16" x14ac:dyDescent="0.3">
      <c r="D1417" s="64" t="s">
        <v>6520</v>
      </c>
      <c r="E1417" s="2" t="s">
        <v>90</v>
      </c>
      <c r="F1417" s="2" t="s">
        <v>225</v>
      </c>
      <c r="G1417" s="1">
        <v>1009</v>
      </c>
      <c r="H1417" s="65">
        <v>370.37037040000001</v>
      </c>
      <c r="J1417" s="65">
        <v>373703.70370000001</v>
      </c>
      <c r="N1417" s="66">
        <v>0.91</v>
      </c>
      <c r="P1417" t="s">
        <v>21</v>
      </c>
    </row>
    <row r="1418" spans="2:16" x14ac:dyDescent="0.3">
      <c r="D1418" s="64" t="s">
        <v>305</v>
      </c>
      <c r="E1418" s="2" t="s">
        <v>307</v>
      </c>
      <c r="F1418" s="2" t="s">
        <v>6124</v>
      </c>
      <c r="G1418" s="1">
        <v>202</v>
      </c>
      <c r="H1418" s="65">
        <v>3.1</v>
      </c>
      <c r="J1418" s="65">
        <v>626.20000000000005</v>
      </c>
      <c r="N1418" s="66">
        <v>0.94</v>
      </c>
      <c r="P1418" t="s">
        <v>21</v>
      </c>
    </row>
    <row r="1419" spans="2:16" x14ac:dyDescent="0.3">
      <c r="D1419" s="64" t="s">
        <v>6523</v>
      </c>
      <c r="E1419" s="2" t="s">
        <v>6522</v>
      </c>
      <c r="F1419" s="2" t="s">
        <v>6231</v>
      </c>
      <c r="G1419" s="1">
        <v>0.14749999999999999</v>
      </c>
      <c r="H1419" s="65">
        <v>387027.72149999999</v>
      </c>
      <c r="K1419" s="65">
        <v>57086.588929999998</v>
      </c>
      <c r="N1419" s="66">
        <v>1</v>
      </c>
      <c r="P1419" t="s">
        <v>21</v>
      </c>
    </row>
    <row r="1420" spans="2:16" ht="28.8" x14ac:dyDescent="0.3">
      <c r="D1420" s="64" t="s">
        <v>6524</v>
      </c>
      <c r="P1420" t="s">
        <v>21</v>
      </c>
    </row>
    <row r="1421" spans="2:16" ht="28.8" x14ac:dyDescent="0.3">
      <c r="B1421" s="5" t="s">
        <v>5081</v>
      </c>
      <c r="D1421" s="64" t="s">
        <v>5082</v>
      </c>
      <c r="F1421" s="2" t="s">
        <v>205</v>
      </c>
      <c r="I1421" s="65">
        <v>236355.20000000001</v>
      </c>
      <c r="J1421" s="65">
        <v>1227052.7609999999</v>
      </c>
      <c r="K1421" s="65">
        <v>57086.588929999998</v>
      </c>
      <c r="L1421" s="66">
        <v>0.15</v>
      </c>
      <c r="M1421" s="65">
        <v>1748568.7320000001</v>
      </c>
      <c r="N1421" s="66">
        <v>0.97111111110000004</v>
      </c>
      <c r="P1421" t="s">
        <v>21</v>
      </c>
    </row>
    <row r="1422" spans="2:16" x14ac:dyDescent="0.3">
      <c r="D1422" s="64" t="s">
        <v>22</v>
      </c>
      <c r="E1422" s="2" t="s">
        <v>23</v>
      </c>
      <c r="F1422" s="2" t="s">
        <v>24</v>
      </c>
      <c r="G1422" s="1">
        <v>1</v>
      </c>
      <c r="H1422" s="65">
        <v>160105.20000000001</v>
      </c>
      <c r="I1422" s="65">
        <v>160105.20000000001</v>
      </c>
      <c r="N1422" s="66">
        <v>1</v>
      </c>
      <c r="P1422" t="s">
        <v>21</v>
      </c>
    </row>
    <row r="1423" spans="2:16" x14ac:dyDescent="0.3">
      <c r="D1423" s="64" t="s">
        <v>6118</v>
      </c>
      <c r="E1423" s="2" t="s">
        <v>29</v>
      </c>
      <c r="F1423" s="2" t="s">
        <v>24</v>
      </c>
      <c r="G1423" s="1">
        <v>0.25</v>
      </c>
      <c r="H1423" s="65">
        <v>185000</v>
      </c>
      <c r="I1423" s="65">
        <v>46250</v>
      </c>
      <c r="N1423" s="66">
        <v>1</v>
      </c>
      <c r="P1423" t="s">
        <v>21</v>
      </c>
    </row>
    <row r="1424" spans="2:16" x14ac:dyDescent="0.3">
      <c r="D1424" s="64" t="s">
        <v>51</v>
      </c>
      <c r="E1424" s="2" t="s">
        <v>52</v>
      </c>
      <c r="F1424" s="2" t="s">
        <v>24</v>
      </c>
      <c r="G1424" s="1">
        <v>2.5000000000000001E-2</v>
      </c>
      <c r="H1424" s="65">
        <v>200000</v>
      </c>
      <c r="I1424" s="65">
        <v>5000</v>
      </c>
      <c r="N1424" s="66">
        <v>1</v>
      </c>
      <c r="P1424" t="s">
        <v>21</v>
      </c>
    </row>
    <row r="1425" spans="2:16" x14ac:dyDescent="0.3">
      <c r="D1425" s="64" t="s">
        <v>53</v>
      </c>
      <c r="E1425" s="2" t="s">
        <v>54</v>
      </c>
      <c r="F1425" s="2" t="s">
        <v>24</v>
      </c>
      <c r="G1425" s="1">
        <v>0.1</v>
      </c>
      <c r="H1425" s="65">
        <v>250000</v>
      </c>
      <c r="I1425" s="65">
        <v>25000</v>
      </c>
      <c r="N1425" s="66">
        <v>1</v>
      </c>
      <c r="P1425" t="s">
        <v>21</v>
      </c>
    </row>
    <row r="1426" spans="2:16" x14ac:dyDescent="0.3">
      <c r="D1426" s="64" t="s">
        <v>6122</v>
      </c>
      <c r="E1426" s="2" t="s">
        <v>319</v>
      </c>
      <c r="F1426" s="2" t="s">
        <v>225</v>
      </c>
      <c r="G1426" s="1">
        <v>468</v>
      </c>
      <c r="H1426" s="65">
        <v>1310</v>
      </c>
      <c r="J1426" s="65">
        <v>613080</v>
      </c>
      <c r="N1426" s="66">
        <v>0.96</v>
      </c>
      <c r="P1426" t="s">
        <v>21</v>
      </c>
    </row>
    <row r="1427" spans="2:16" x14ac:dyDescent="0.3">
      <c r="D1427" s="64" t="s">
        <v>221</v>
      </c>
      <c r="E1427" s="2" t="s">
        <v>224</v>
      </c>
      <c r="F1427" s="2" t="s">
        <v>225</v>
      </c>
      <c r="G1427" s="1">
        <v>671</v>
      </c>
      <c r="H1427" s="65">
        <v>357.14285710000001</v>
      </c>
      <c r="J1427" s="65">
        <v>239642.85709999999</v>
      </c>
      <c r="N1427" s="66">
        <v>0.93</v>
      </c>
      <c r="P1427" t="s">
        <v>21</v>
      </c>
    </row>
    <row r="1428" spans="2:16" x14ac:dyDescent="0.3">
      <c r="D1428" s="64" t="s">
        <v>6520</v>
      </c>
      <c r="E1428" s="2" t="s">
        <v>90</v>
      </c>
      <c r="F1428" s="2" t="s">
        <v>225</v>
      </c>
      <c r="G1428" s="1">
        <v>1009</v>
      </c>
      <c r="H1428" s="65">
        <v>370.37037040000001</v>
      </c>
      <c r="J1428" s="65">
        <v>373703.70370000001</v>
      </c>
      <c r="N1428" s="66">
        <v>0.91</v>
      </c>
      <c r="P1428" t="s">
        <v>21</v>
      </c>
    </row>
    <row r="1429" spans="2:16" x14ac:dyDescent="0.3">
      <c r="D1429" s="64" t="s">
        <v>305</v>
      </c>
      <c r="E1429" s="2" t="s">
        <v>307</v>
      </c>
      <c r="F1429" s="2" t="s">
        <v>6124</v>
      </c>
      <c r="G1429" s="1">
        <v>202</v>
      </c>
      <c r="H1429" s="65">
        <v>3.1</v>
      </c>
      <c r="J1429" s="65">
        <v>626.20000000000005</v>
      </c>
      <c r="N1429" s="66">
        <v>0.94</v>
      </c>
      <c r="P1429" t="s">
        <v>21</v>
      </c>
    </row>
    <row r="1430" spans="2:16" x14ac:dyDescent="0.3">
      <c r="D1430" s="64" t="s">
        <v>6523</v>
      </c>
      <c r="E1430" s="2" t="s">
        <v>6522</v>
      </c>
      <c r="F1430" s="2" t="s">
        <v>6231</v>
      </c>
      <c r="G1430" s="1">
        <v>0.14749999999999999</v>
      </c>
      <c r="H1430" s="65">
        <v>387027.72149999999</v>
      </c>
      <c r="K1430" s="65">
        <v>57086.588929999998</v>
      </c>
      <c r="N1430" s="66">
        <v>1</v>
      </c>
      <c r="P1430" t="s">
        <v>21</v>
      </c>
    </row>
    <row r="1431" spans="2:16" ht="28.8" x14ac:dyDescent="0.3">
      <c r="D1431" s="64" t="s">
        <v>6524</v>
      </c>
      <c r="P1431" t="s">
        <v>21</v>
      </c>
    </row>
    <row r="1432" spans="2:16" ht="28.8" x14ac:dyDescent="0.3">
      <c r="B1432" s="5" t="s">
        <v>6525</v>
      </c>
      <c r="D1432" s="64" t="s">
        <v>6526</v>
      </c>
      <c r="F1432" s="2" t="s">
        <v>205</v>
      </c>
      <c r="I1432" s="65">
        <v>236355.20000000001</v>
      </c>
      <c r="J1432" s="65">
        <v>1133452.7609999999</v>
      </c>
      <c r="K1432" s="65">
        <v>57086.588929999998</v>
      </c>
      <c r="L1432" s="66">
        <v>0.15</v>
      </c>
      <c r="M1432" s="65">
        <v>1640928.7320000001</v>
      </c>
      <c r="N1432" s="66">
        <v>0.97111111110000004</v>
      </c>
      <c r="P1432" t="s">
        <v>21</v>
      </c>
    </row>
    <row r="1433" spans="2:16" x14ac:dyDescent="0.3">
      <c r="D1433" s="64" t="s">
        <v>22</v>
      </c>
      <c r="E1433" s="2" t="s">
        <v>23</v>
      </c>
      <c r="F1433" s="2" t="s">
        <v>24</v>
      </c>
      <c r="G1433" s="1">
        <v>1</v>
      </c>
      <c r="H1433" s="65">
        <v>160105.20000000001</v>
      </c>
      <c r="I1433" s="65">
        <v>160105.20000000001</v>
      </c>
      <c r="N1433" s="66">
        <v>1</v>
      </c>
      <c r="P1433" t="s">
        <v>21</v>
      </c>
    </row>
    <row r="1434" spans="2:16" x14ac:dyDescent="0.3">
      <c r="D1434" s="64" t="s">
        <v>6118</v>
      </c>
      <c r="E1434" s="2" t="s">
        <v>29</v>
      </c>
      <c r="F1434" s="2" t="s">
        <v>24</v>
      </c>
      <c r="G1434" s="1">
        <v>0.25</v>
      </c>
      <c r="H1434" s="65">
        <v>185000</v>
      </c>
      <c r="I1434" s="65">
        <v>46250</v>
      </c>
      <c r="N1434" s="66">
        <v>1</v>
      </c>
      <c r="P1434" t="s">
        <v>21</v>
      </c>
    </row>
    <row r="1435" spans="2:16" x14ac:dyDescent="0.3">
      <c r="D1435" s="64" t="s">
        <v>51</v>
      </c>
      <c r="E1435" s="2" t="s">
        <v>52</v>
      </c>
      <c r="F1435" s="2" t="s">
        <v>24</v>
      </c>
      <c r="G1435" s="1">
        <v>2.5000000000000001E-2</v>
      </c>
      <c r="H1435" s="65">
        <v>200000</v>
      </c>
      <c r="I1435" s="65">
        <v>5000</v>
      </c>
      <c r="N1435" s="66">
        <v>1</v>
      </c>
      <c r="P1435" t="s">
        <v>21</v>
      </c>
    </row>
    <row r="1436" spans="2:16" x14ac:dyDescent="0.3">
      <c r="D1436" s="64" t="s">
        <v>53</v>
      </c>
      <c r="E1436" s="2" t="s">
        <v>54</v>
      </c>
      <c r="F1436" s="2" t="s">
        <v>24</v>
      </c>
      <c r="G1436" s="1">
        <v>0.1</v>
      </c>
      <c r="H1436" s="65">
        <v>250000</v>
      </c>
      <c r="I1436" s="65">
        <v>25000</v>
      </c>
      <c r="N1436" s="66">
        <v>1</v>
      </c>
      <c r="P1436" t="s">
        <v>21</v>
      </c>
    </row>
    <row r="1437" spans="2:16" x14ac:dyDescent="0.3">
      <c r="D1437" s="64" t="s">
        <v>6122</v>
      </c>
      <c r="E1437" s="2" t="s">
        <v>319</v>
      </c>
      <c r="F1437" s="2" t="s">
        <v>225</v>
      </c>
      <c r="G1437" s="1">
        <v>408</v>
      </c>
      <c r="H1437" s="65">
        <v>1310</v>
      </c>
      <c r="J1437" s="65">
        <v>534480</v>
      </c>
      <c r="N1437" s="66">
        <v>0.96</v>
      </c>
      <c r="P1437" t="s">
        <v>21</v>
      </c>
    </row>
    <row r="1438" spans="2:16" x14ac:dyDescent="0.3">
      <c r="D1438" s="64" t="s">
        <v>221</v>
      </c>
      <c r="E1438" s="2" t="s">
        <v>224</v>
      </c>
      <c r="F1438" s="2" t="s">
        <v>225</v>
      </c>
      <c r="G1438" s="1">
        <v>629</v>
      </c>
      <c r="H1438" s="65">
        <v>357.14285710000001</v>
      </c>
      <c r="J1438" s="65">
        <v>224642.85709999999</v>
      </c>
      <c r="N1438" s="66">
        <v>0.93</v>
      </c>
      <c r="P1438" t="s">
        <v>21</v>
      </c>
    </row>
    <row r="1439" spans="2:16" x14ac:dyDescent="0.3">
      <c r="D1439" s="64" t="s">
        <v>6520</v>
      </c>
      <c r="E1439" s="2" t="s">
        <v>90</v>
      </c>
      <c r="F1439" s="2" t="s">
        <v>225</v>
      </c>
      <c r="G1439" s="1">
        <v>1009</v>
      </c>
      <c r="H1439" s="65">
        <v>370.37037040000001</v>
      </c>
      <c r="J1439" s="65">
        <v>373703.70370000001</v>
      </c>
      <c r="N1439" s="66">
        <v>0.91</v>
      </c>
      <c r="P1439" t="s">
        <v>21</v>
      </c>
    </row>
    <row r="1440" spans="2:16" x14ac:dyDescent="0.3">
      <c r="D1440" s="64" t="s">
        <v>305</v>
      </c>
      <c r="E1440" s="2" t="s">
        <v>307</v>
      </c>
      <c r="F1440" s="2" t="s">
        <v>6124</v>
      </c>
      <c r="G1440" s="1">
        <v>202</v>
      </c>
      <c r="H1440" s="65">
        <v>3.1</v>
      </c>
      <c r="J1440" s="65">
        <v>626.20000000000005</v>
      </c>
      <c r="N1440" s="66">
        <v>0.94</v>
      </c>
      <c r="P1440" t="s">
        <v>21</v>
      </c>
    </row>
    <row r="1441" spans="2:16" x14ac:dyDescent="0.3">
      <c r="D1441" s="64" t="s">
        <v>6527</v>
      </c>
      <c r="F1441" s="2" t="s">
        <v>225</v>
      </c>
      <c r="G1441" s="1">
        <v>102</v>
      </c>
      <c r="P1441" t="s">
        <v>21</v>
      </c>
    </row>
    <row r="1442" spans="2:16" x14ac:dyDescent="0.3">
      <c r="D1442" s="64" t="s">
        <v>6523</v>
      </c>
      <c r="E1442" s="2" t="s">
        <v>6522</v>
      </c>
      <c r="F1442" s="2" t="s">
        <v>6231</v>
      </c>
      <c r="G1442" s="1">
        <v>0.14749999999999999</v>
      </c>
      <c r="H1442" s="65">
        <v>387027.72149999999</v>
      </c>
      <c r="K1442" s="65">
        <v>57086.588929999998</v>
      </c>
      <c r="N1442" s="66">
        <v>1</v>
      </c>
      <c r="P1442" t="s">
        <v>21</v>
      </c>
    </row>
    <row r="1443" spans="2:16" ht="28.8" x14ac:dyDescent="0.3">
      <c r="D1443" s="64" t="s">
        <v>6524</v>
      </c>
      <c r="P1443" t="s">
        <v>21</v>
      </c>
    </row>
    <row r="1444" spans="2:16" x14ac:dyDescent="0.3">
      <c r="B1444" s="5" t="s">
        <v>6528</v>
      </c>
      <c r="D1444" s="64" t="s">
        <v>6529</v>
      </c>
      <c r="F1444" s="2" t="s">
        <v>205</v>
      </c>
      <c r="I1444" s="65">
        <v>236355.20000000001</v>
      </c>
      <c r="J1444" s="65">
        <v>1297984.3330000001</v>
      </c>
      <c r="K1444" s="65">
        <v>57086.588929999998</v>
      </c>
      <c r="L1444" s="66">
        <v>0.15</v>
      </c>
      <c r="M1444" s="65">
        <v>1830140.041</v>
      </c>
      <c r="N1444" s="66">
        <v>0.97111111110000004</v>
      </c>
      <c r="P1444" t="s">
        <v>21</v>
      </c>
    </row>
    <row r="1445" spans="2:16" x14ac:dyDescent="0.3">
      <c r="D1445" s="64" t="s">
        <v>22</v>
      </c>
      <c r="E1445" s="2" t="s">
        <v>23</v>
      </c>
      <c r="F1445" s="2" t="s">
        <v>24</v>
      </c>
      <c r="G1445" s="1">
        <v>1</v>
      </c>
      <c r="H1445" s="65">
        <v>160105.20000000001</v>
      </c>
      <c r="I1445" s="65">
        <v>160105.20000000001</v>
      </c>
      <c r="N1445" s="66">
        <v>1</v>
      </c>
      <c r="P1445" t="s">
        <v>21</v>
      </c>
    </row>
    <row r="1446" spans="2:16" x14ac:dyDescent="0.3">
      <c r="D1446" s="64" t="s">
        <v>6118</v>
      </c>
      <c r="E1446" s="2" t="s">
        <v>29</v>
      </c>
      <c r="F1446" s="2" t="s">
        <v>24</v>
      </c>
      <c r="G1446" s="1">
        <v>0.25</v>
      </c>
      <c r="H1446" s="65">
        <v>185000</v>
      </c>
      <c r="I1446" s="65">
        <v>46250</v>
      </c>
      <c r="N1446" s="66">
        <v>1</v>
      </c>
      <c r="P1446" t="s">
        <v>21</v>
      </c>
    </row>
    <row r="1447" spans="2:16" x14ac:dyDescent="0.3">
      <c r="D1447" s="64" t="s">
        <v>51</v>
      </c>
      <c r="E1447" s="2" t="s">
        <v>52</v>
      </c>
      <c r="F1447" s="2" t="s">
        <v>24</v>
      </c>
      <c r="G1447" s="1">
        <v>2.5000000000000001E-2</v>
      </c>
      <c r="H1447" s="65">
        <v>200000</v>
      </c>
      <c r="I1447" s="65">
        <v>5000</v>
      </c>
      <c r="N1447" s="66">
        <v>1</v>
      </c>
      <c r="P1447" t="s">
        <v>21</v>
      </c>
    </row>
    <row r="1448" spans="2:16" x14ac:dyDescent="0.3">
      <c r="D1448" s="64" t="s">
        <v>53</v>
      </c>
      <c r="E1448" s="2" t="s">
        <v>54</v>
      </c>
      <c r="F1448" s="2" t="s">
        <v>24</v>
      </c>
      <c r="G1448" s="1">
        <v>0.1</v>
      </c>
      <c r="H1448" s="65">
        <v>250000</v>
      </c>
      <c r="I1448" s="65">
        <v>25000</v>
      </c>
      <c r="N1448" s="66">
        <v>1</v>
      </c>
      <c r="P1448" t="s">
        <v>21</v>
      </c>
    </row>
    <row r="1449" spans="2:16" x14ac:dyDescent="0.3">
      <c r="D1449" s="64" t="s">
        <v>6122</v>
      </c>
      <c r="E1449" s="2" t="s">
        <v>319</v>
      </c>
      <c r="F1449" s="2" t="s">
        <v>225</v>
      </c>
      <c r="G1449" s="1">
        <v>400</v>
      </c>
      <c r="H1449" s="65">
        <v>1310</v>
      </c>
      <c r="J1449" s="65">
        <v>524000</v>
      </c>
      <c r="N1449" s="66">
        <v>0.96</v>
      </c>
      <c r="P1449" t="s">
        <v>21</v>
      </c>
    </row>
    <row r="1450" spans="2:16" x14ac:dyDescent="0.3">
      <c r="D1450" s="64" t="s">
        <v>221</v>
      </c>
      <c r="E1450" s="2" t="s">
        <v>224</v>
      </c>
      <c r="F1450" s="2" t="s">
        <v>225</v>
      </c>
      <c r="G1450" s="1">
        <v>672</v>
      </c>
      <c r="H1450" s="65">
        <v>357.14285710000001</v>
      </c>
      <c r="J1450" s="65">
        <v>240000</v>
      </c>
      <c r="N1450" s="66">
        <v>0.93</v>
      </c>
      <c r="P1450" t="s">
        <v>21</v>
      </c>
    </row>
    <row r="1451" spans="2:16" x14ac:dyDescent="0.3">
      <c r="D1451" s="64" t="s">
        <v>6520</v>
      </c>
      <c r="E1451" s="2" t="s">
        <v>90</v>
      </c>
      <c r="F1451" s="2" t="s">
        <v>225</v>
      </c>
      <c r="G1451" s="1">
        <v>1440</v>
      </c>
      <c r="H1451" s="65">
        <v>370.37037040000001</v>
      </c>
      <c r="J1451" s="65">
        <v>533333.33330000006</v>
      </c>
      <c r="N1451" s="66">
        <v>0.91</v>
      </c>
      <c r="P1451" t="s">
        <v>21</v>
      </c>
    </row>
    <row r="1452" spans="2:16" x14ac:dyDescent="0.3">
      <c r="D1452" s="64" t="s">
        <v>6530</v>
      </c>
      <c r="F1452" s="2" t="s">
        <v>225</v>
      </c>
      <c r="G1452" s="1">
        <v>1.2</v>
      </c>
      <c r="P1452" t="s">
        <v>21</v>
      </c>
    </row>
    <row r="1453" spans="2:16" x14ac:dyDescent="0.3">
      <c r="D1453" s="64" t="s">
        <v>305</v>
      </c>
      <c r="E1453" s="2" t="s">
        <v>307</v>
      </c>
      <c r="F1453" s="2" t="s">
        <v>6124</v>
      </c>
      <c r="G1453" s="1">
        <v>210</v>
      </c>
      <c r="H1453" s="65">
        <v>3.1</v>
      </c>
      <c r="J1453" s="65">
        <v>651</v>
      </c>
      <c r="N1453" s="66">
        <v>0.94</v>
      </c>
      <c r="P1453" t="s">
        <v>21</v>
      </c>
    </row>
    <row r="1454" spans="2:16" x14ac:dyDescent="0.3">
      <c r="D1454" s="64" t="s">
        <v>6523</v>
      </c>
      <c r="E1454" s="2" t="s">
        <v>6522</v>
      </c>
      <c r="F1454" s="2" t="s">
        <v>6231</v>
      </c>
      <c r="G1454" s="1">
        <v>0.14749999999999999</v>
      </c>
      <c r="H1454" s="65">
        <v>387027.72149999999</v>
      </c>
      <c r="K1454" s="65">
        <v>57086.588929999998</v>
      </c>
      <c r="N1454" s="66">
        <v>1</v>
      </c>
      <c r="P1454" t="s">
        <v>21</v>
      </c>
    </row>
    <row r="1455" spans="2:16" x14ac:dyDescent="0.3">
      <c r="B1455" s="5" t="s">
        <v>5083</v>
      </c>
      <c r="C1455" s="5" t="s">
        <v>5084</v>
      </c>
      <c r="P1455" t="s">
        <v>21</v>
      </c>
    </row>
    <row r="1456" spans="2:16" x14ac:dyDescent="0.3">
      <c r="B1456" s="5" t="s">
        <v>5085</v>
      </c>
      <c r="D1456" s="64" t="s">
        <v>5086</v>
      </c>
      <c r="F1456" s="2" t="s">
        <v>205</v>
      </c>
      <c r="I1456" s="65">
        <v>94542.080000000002</v>
      </c>
      <c r="J1456" s="65">
        <v>1218900</v>
      </c>
      <c r="K1456" s="65">
        <v>0</v>
      </c>
      <c r="L1456" s="66">
        <v>0.15</v>
      </c>
      <c r="M1456" s="65">
        <v>1510458.392</v>
      </c>
      <c r="N1456" s="66">
        <v>0.98799999999999999</v>
      </c>
      <c r="P1456" t="s">
        <v>21</v>
      </c>
    </row>
    <row r="1457" spans="2:16" x14ac:dyDescent="0.3">
      <c r="D1457" s="64" t="s">
        <v>22</v>
      </c>
      <c r="E1457" s="2" t="s">
        <v>23</v>
      </c>
      <c r="F1457" s="2" t="s">
        <v>24</v>
      </c>
      <c r="G1457" s="1">
        <v>0.4</v>
      </c>
      <c r="H1457" s="65">
        <v>160105.20000000001</v>
      </c>
      <c r="I1457" s="65">
        <v>64042.080000000002</v>
      </c>
      <c r="N1457" s="66">
        <v>1</v>
      </c>
      <c r="P1457" t="s">
        <v>21</v>
      </c>
    </row>
    <row r="1458" spans="2:16" x14ac:dyDescent="0.3">
      <c r="D1458" s="64" t="s">
        <v>6118</v>
      </c>
      <c r="E1458" s="2" t="s">
        <v>29</v>
      </c>
      <c r="F1458" s="2" t="s">
        <v>24</v>
      </c>
      <c r="G1458" s="1">
        <v>0.1</v>
      </c>
      <c r="H1458" s="65">
        <v>185000</v>
      </c>
      <c r="I1458" s="65">
        <v>18500</v>
      </c>
      <c r="N1458" s="66">
        <v>1</v>
      </c>
      <c r="P1458" t="s">
        <v>21</v>
      </c>
    </row>
    <row r="1459" spans="2:16" x14ac:dyDescent="0.3">
      <c r="D1459" s="64" t="s">
        <v>51</v>
      </c>
      <c r="E1459" s="2" t="s">
        <v>52</v>
      </c>
      <c r="F1459" s="2" t="s">
        <v>24</v>
      </c>
      <c r="G1459" s="1">
        <v>0.01</v>
      </c>
      <c r="H1459" s="65">
        <v>200000</v>
      </c>
      <c r="I1459" s="65">
        <v>2000</v>
      </c>
      <c r="N1459" s="66">
        <v>1</v>
      </c>
      <c r="P1459" t="s">
        <v>21</v>
      </c>
    </row>
    <row r="1460" spans="2:16" x14ac:dyDescent="0.3">
      <c r="D1460" s="64" t="s">
        <v>53</v>
      </c>
      <c r="E1460" s="2" t="s">
        <v>54</v>
      </c>
      <c r="F1460" s="2" t="s">
        <v>24</v>
      </c>
      <c r="G1460" s="1">
        <v>0.04</v>
      </c>
      <c r="H1460" s="65">
        <v>250000</v>
      </c>
      <c r="I1460" s="65">
        <v>10000</v>
      </c>
      <c r="N1460" s="66">
        <v>1</v>
      </c>
      <c r="P1460" t="s">
        <v>21</v>
      </c>
    </row>
    <row r="1461" spans="2:16" x14ac:dyDescent="0.3">
      <c r="D1461" s="64" t="s">
        <v>6531</v>
      </c>
      <c r="E1461" s="2" t="s">
        <v>219</v>
      </c>
      <c r="F1461" s="2" t="s">
        <v>205</v>
      </c>
      <c r="G1461" s="1">
        <v>1.02</v>
      </c>
      <c r="H1461" s="65">
        <v>1195000</v>
      </c>
      <c r="J1461" s="65">
        <v>1218900</v>
      </c>
      <c r="N1461" s="66">
        <v>0.94</v>
      </c>
      <c r="P1461" t="s">
        <v>21</v>
      </c>
    </row>
    <row r="1462" spans="2:16" ht="43.2" x14ac:dyDescent="0.3">
      <c r="D1462" s="64" t="s">
        <v>6532</v>
      </c>
      <c r="P1462" t="s">
        <v>21</v>
      </c>
    </row>
    <row r="1463" spans="2:16" x14ac:dyDescent="0.3">
      <c r="B1463" s="5" t="s">
        <v>5087</v>
      </c>
      <c r="D1463" s="64" t="s">
        <v>5088</v>
      </c>
      <c r="F1463" s="2" t="s">
        <v>205</v>
      </c>
      <c r="I1463" s="65">
        <v>94542.080000000002</v>
      </c>
      <c r="J1463" s="65">
        <v>1249500</v>
      </c>
      <c r="K1463" s="65">
        <v>0</v>
      </c>
      <c r="L1463" s="66">
        <v>0.15</v>
      </c>
      <c r="M1463" s="65">
        <v>1545648.392</v>
      </c>
      <c r="N1463" s="66">
        <v>0.98199999999999998</v>
      </c>
      <c r="P1463" t="s">
        <v>21</v>
      </c>
    </row>
    <row r="1464" spans="2:16" x14ac:dyDescent="0.3">
      <c r="D1464" s="64" t="s">
        <v>22</v>
      </c>
      <c r="E1464" s="2" t="s">
        <v>23</v>
      </c>
      <c r="F1464" s="2" t="s">
        <v>24</v>
      </c>
      <c r="G1464" s="1">
        <v>0.4</v>
      </c>
      <c r="H1464" s="65">
        <v>160105.20000000001</v>
      </c>
      <c r="I1464" s="65">
        <v>64042.080000000002</v>
      </c>
      <c r="N1464" s="66">
        <v>1</v>
      </c>
      <c r="P1464" t="s">
        <v>21</v>
      </c>
    </row>
    <row r="1465" spans="2:16" x14ac:dyDescent="0.3">
      <c r="D1465" s="64" t="s">
        <v>6118</v>
      </c>
      <c r="E1465" s="2" t="s">
        <v>29</v>
      </c>
      <c r="F1465" s="2" t="s">
        <v>24</v>
      </c>
      <c r="G1465" s="1">
        <v>0.1</v>
      </c>
      <c r="H1465" s="65">
        <v>185000</v>
      </c>
      <c r="I1465" s="65">
        <v>18500</v>
      </c>
      <c r="N1465" s="66">
        <v>1</v>
      </c>
      <c r="P1465" t="s">
        <v>21</v>
      </c>
    </row>
    <row r="1466" spans="2:16" x14ac:dyDescent="0.3">
      <c r="D1466" s="64" t="s">
        <v>51</v>
      </c>
      <c r="E1466" s="2" t="s">
        <v>52</v>
      </c>
      <c r="F1466" s="2" t="s">
        <v>24</v>
      </c>
      <c r="G1466" s="1">
        <v>0.01</v>
      </c>
      <c r="H1466" s="65">
        <v>200000</v>
      </c>
      <c r="I1466" s="65">
        <v>2000</v>
      </c>
      <c r="N1466" s="66">
        <v>1</v>
      </c>
      <c r="P1466" t="s">
        <v>21</v>
      </c>
    </row>
    <row r="1467" spans="2:16" x14ac:dyDescent="0.3">
      <c r="D1467" s="64" t="s">
        <v>53</v>
      </c>
      <c r="E1467" s="2" t="s">
        <v>54</v>
      </c>
      <c r="F1467" s="2" t="s">
        <v>24</v>
      </c>
      <c r="G1467" s="1">
        <v>0.04</v>
      </c>
      <c r="H1467" s="65">
        <v>250000</v>
      </c>
      <c r="I1467" s="65">
        <v>10000</v>
      </c>
      <c r="N1467" s="66">
        <v>1</v>
      </c>
      <c r="P1467" t="s">
        <v>21</v>
      </c>
    </row>
    <row r="1468" spans="2:16" x14ac:dyDescent="0.3">
      <c r="D1468" s="64" t="s">
        <v>6533</v>
      </c>
      <c r="E1468" s="2" t="s">
        <v>204</v>
      </c>
      <c r="F1468" s="2" t="s">
        <v>205</v>
      </c>
      <c r="G1468" s="1">
        <v>1.02</v>
      </c>
      <c r="H1468" s="65">
        <v>1225000</v>
      </c>
      <c r="J1468" s="65">
        <v>1249500</v>
      </c>
      <c r="N1468" s="66">
        <v>0.91</v>
      </c>
      <c r="P1468" t="s">
        <v>21</v>
      </c>
    </row>
    <row r="1469" spans="2:16" ht="43.2" x14ac:dyDescent="0.3">
      <c r="D1469" s="64" t="s">
        <v>6534</v>
      </c>
      <c r="P1469" t="s">
        <v>21</v>
      </c>
    </row>
    <row r="1470" spans="2:16" x14ac:dyDescent="0.3">
      <c r="B1470" s="5" t="s">
        <v>5089</v>
      </c>
      <c r="D1470" s="64" t="s">
        <v>5090</v>
      </c>
      <c r="F1470" s="2" t="s">
        <v>205</v>
      </c>
      <c r="I1470" s="65">
        <v>94542.080000000002</v>
      </c>
      <c r="J1470" s="65">
        <v>1320900</v>
      </c>
      <c r="K1470" s="65">
        <v>0</v>
      </c>
      <c r="L1470" s="66">
        <v>0.15</v>
      </c>
      <c r="M1470" s="65">
        <v>1627758.392</v>
      </c>
      <c r="N1470" s="66">
        <v>0.98</v>
      </c>
      <c r="P1470" t="s">
        <v>21</v>
      </c>
    </row>
    <row r="1471" spans="2:16" x14ac:dyDescent="0.3">
      <c r="D1471" s="64" t="s">
        <v>22</v>
      </c>
      <c r="E1471" s="2" t="s">
        <v>23</v>
      </c>
      <c r="F1471" s="2" t="s">
        <v>24</v>
      </c>
      <c r="G1471" s="1">
        <v>0.4</v>
      </c>
      <c r="H1471" s="65">
        <v>160105.20000000001</v>
      </c>
      <c r="I1471" s="65">
        <v>64042.080000000002</v>
      </c>
      <c r="N1471" s="66">
        <v>1</v>
      </c>
      <c r="P1471" t="s">
        <v>21</v>
      </c>
    </row>
    <row r="1472" spans="2:16" x14ac:dyDescent="0.3">
      <c r="D1472" s="64" t="s">
        <v>6118</v>
      </c>
      <c r="E1472" s="2" t="s">
        <v>29</v>
      </c>
      <c r="F1472" s="2" t="s">
        <v>24</v>
      </c>
      <c r="G1472" s="1">
        <v>0.1</v>
      </c>
      <c r="H1472" s="65">
        <v>185000</v>
      </c>
      <c r="I1472" s="65">
        <v>18500</v>
      </c>
      <c r="N1472" s="66">
        <v>1</v>
      </c>
      <c r="P1472" t="s">
        <v>21</v>
      </c>
    </row>
    <row r="1473" spans="2:16" x14ac:dyDescent="0.3">
      <c r="D1473" s="64" t="s">
        <v>51</v>
      </c>
      <c r="E1473" s="2" t="s">
        <v>52</v>
      </c>
      <c r="F1473" s="2" t="s">
        <v>24</v>
      </c>
      <c r="G1473" s="1">
        <v>0.01</v>
      </c>
      <c r="H1473" s="65">
        <v>200000</v>
      </c>
      <c r="I1473" s="65">
        <v>2000</v>
      </c>
      <c r="N1473" s="66">
        <v>1</v>
      </c>
      <c r="P1473" t="s">
        <v>21</v>
      </c>
    </row>
    <row r="1474" spans="2:16" x14ac:dyDescent="0.3">
      <c r="D1474" s="64" t="s">
        <v>53</v>
      </c>
      <c r="E1474" s="2" t="s">
        <v>54</v>
      </c>
      <c r="F1474" s="2" t="s">
        <v>24</v>
      </c>
      <c r="G1474" s="1">
        <v>0.04</v>
      </c>
      <c r="H1474" s="65">
        <v>250000</v>
      </c>
      <c r="I1474" s="65">
        <v>10000</v>
      </c>
      <c r="N1474" s="66">
        <v>1</v>
      </c>
      <c r="P1474" t="s">
        <v>21</v>
      </c>
    </row>
    <row r="1475" spans="2:16" x14ac:dyDescent="0.3">
      <c r="D1475" s="64" t="s">
        <v>6535</v>
      </c>
      <c r="E1475" s="2" t="s">
        <v>207</v>
      </c>
      <c r="F1475" s="2" t="s">
        <v>205</v>
      </c>
      <c r="G1475" s="1">
        <v>1.02</v>
      </c>
      <c r="H1475" s="65">
        <v>1295000</v>
      </c>
      <c r="J1475" s="65">
        <v>1320900</v>
      </c>
      <c r="N1475" s="66">
        <v>0.9</v>
      </c>
      <c r="P1475" t="s">
        <v>21</v>
      </c>
    </row>
    <row r="1476" spans="2:16" ht="43.2" x14ac:dyDescent="0.3">
      <c r="D1476" s="64" t="s">
        <v>6534</v>
      </c>
      <c r="P1476" t="s">
        <v>21</v>
      </c>
    </row>
    <row r="1477" spans="2:16" x14ac:dyDescent="0.3">
      <c r="B1477" s="5" t="s">
        <v>5091</v>
      </c>
      <c r="D1477" s="64" t="s">
        <v>5092</v>
      </c>
      <c r="F1477" s="2" t="s">
        <v>205</v>
      </c>
      <c r="I1477" s="65">
        <v>94542.080000000002</v>
      </c>
      <c r="J1477" s="65">
        <v>1351500</v>
      </c>
      <c r="K1477" s="65">
        <v>0</v>
      </c>
      <c r="L1477" s="66">
        <v>0.15</v>
      </c>
      <c r="M1477" s="65">
        <v>1662948.392</v>
      </c>
      <c r="N1477" s="66">
        <v>0.98599999999999999</v>
      </c>
      <c r="P1477" t="s">
        <v>21</v>
      </c>
    </row>
    <row r="1478" spans="2:16" x14ac:dyDescent="0.3">
      <c r="D1478" s="64" t="s">
        <v>22</v>
      </c>
      <c r="E1478" s="2" t="s">
        <v>23</v>
      </c>
      <c r="F1478" s="2" t="s">
        <v>24</v>
      </c>
      <c r="G1478" s="1">
        <v>0.4</v>
      </c>
      <c r="H1478" s="65">
        <v>160105.20000000001</v>
      </c>
      <c r="I1478" s="65">
        <v>64042.080000000002</v>
      </c>
      <c r="N1478" s="66">
        <v>1</v>
      </c>
      <c r="P1478" t="s">
        <v>21</v>
      </c>
    </row>
    <row r="1479" spans="2:16" x14ac:dyDescent="0.3">
      <c r="D1479" s="64" t="s">
        <v>6118</v>
      </c>
      <c r="E1479" s="2" t="s">
        <v>29</v>
      </c>
      <c r="F1479" s="2" t="s">
        <v>24</v>
      </c>
      <c r="G1479" s="1">
        <v>0.1</v>
      </c>
      <c r="H1479" s="65">
        <v>185000</v>
      </c>
      <c r="I1479" s="65">
        <v>18500</v>
      </c>
      <c r="N1479" s="66">
        <v>1</v>
      </c>
      <c r="P1479" t="s">
        <v>21</v>
      </c>
    </row>
    <row r="1480" spans="2:16" x14ac:dyDescent="0.3">
      <c r="D1480" s="64" t="s">
        <v>51</v>
      </c>
      <c r="E1480" s="2" t="s">
        <v>52</v>
      </c>
      <c r="F1480" s="2" t="s">
        <v>24</v>
      </c>
      <c r="G1480" s="1">
        <v>0.01</v>
      </c>
      <c r="H1480" s="65">
        <v>200000</v>
      </c>
      <c r="I1480" s="65">
        <v>2000</v>
      </c>
      <c r="N1480" s="66">
        <v>1</v>
      </c>
      <c r="P1480" t="s">
        <v>21</v>
      </c>
    </row>
    <row r="1481" spans="2:16" x14ac:dyDescent="0.3">
      <c r="D1481" s="64" t="s">
        <v>53</v>
      </c>
      <c r="E1481" s="2" t="s">
        <v>54</v>
      </c>
      <c r="F1481" s="2" t="s">
        <v>24</v>
      </c>
      <c r="G1481" s="1">
        <v>0.04</v>
      </c>
      <c r="H1481" s="65">
        <v>250000</v>
      </c>
      <c r="I1481" s="65">
        <v>10000</v>
      </c>
      <c r="N1481" s="66">
        <v>1</v>
      </c>
      <c r="P1481" t="s">
        <v>21</v>
      </c>
    </row>
    <row r="1482" spans="2:16" x14ac:dyDescent="0.3">
      <c r="D1482" s="64" t="s">
        <v>6536</v>
      </c>
      <c r="E1482" s="2" t="s">
        <v>209</v>
      </c>
      <c r="F1482" s="2" t="s">
        <v>205</v>
      </c>
      <c r="G1482" s="1">
        <v>1.02</v>
      </c>
      <c r="H1482" s="65">
        <v>1325000</v>
      </c>
      <c r="J1482" s="65">
        <v>1351500</v>
      </c>
      <c r="N1482" s="66">
        <v>0.93</v>
      </c>
      <c r="P1482" t="s">
        <v>21</v>
      </c>
    </row>
    <row r="1483" spans="2:16" ht="43.2" x14ac:dyDescent="0.3">
      <c r="D1483" s="64" t="s">
        <v>6534</v>
      </c>
      <c r="P1483" t="s">
        <v>21</v>
      </c>
    </row>
    <row r="1484" spans="2:16" x14ac:dyDescent="0.3">
      <c r="B1484" s="5" t="s">
        <v>5093</v>
      </c>
      <c r="D1484" s="64" t="s">
        <v>5094</v>
      </c>
      <c r="F1484" s="2" t="s">
        <v>205</v>
      </c>
      <c r="I1484" s="65">
        <v>94542.080000000002</v>
      </c>
      <c r="J1484" s="65">
        <v>1351500</v>
      </c>
      <c r="K1484" s="65">
        <v>0</v>
      </c>
      <c r="L1484" s="66">
        <v>0.15</v>
      </c>
      <c r="M1484" s="65">
        <v>1662948.392</v>
      </c>
      <c r="N1484" s="66">
        <v>0.98599999999999999</v>
      </c>
      <c r="P1484" t="s">
        <v>21</v>
      </c>
    </row>
    <row r="1485" spans="2:16" x14ac:dyDescent="0.3">
      <c r="D1485" s="64" t="s">
        <v>22</v>
      </c>
      <c r="E1485" s="2" t="s">
        <v>23</v>
      </c>
      <c r="F1485" s="2" t="s">
        <v>24</v>
      </c>
      <c r="G1485" s="1">
        <v>0.4</v>
      </c>
      <c r="H1485" s="65">
        <v>160105.20000000001</v>
      </c>
      <c r="I1485" s="65">
        <v>64042.080000000002</v>
      </c>
      <c r="N1485" s="66">
        <v>1</v>
      </c>
      <c r="P1485" t="s">
        <v>21</v>
      </c>
    </row>
    <row r="1486" spans="2:16" x14ac:dyDescent="0.3">
      <c r="D1486" s="64" t="s">
        <v>6118</v>
      </c>
      <c r="E1486" s="2" t="s">
        <v>29</v>
      </c>
      <c r="F1486" s="2" t="s">
        <v>24</v>
      </c>
      <c r="G1486" s="1">
        <v>0.1</v>
      </c>
      <c r="H1486" s="65">
        <v>185000</v>
      </c>
      <c r="I1486" s="65">
        <v>18500</v>
      </c>
      <c r="N1486" s="66">
        <v>1</v>
      </c>
      <c r="P1486" t="s">
        <v>21</v>
      </c>
    </row>
    <row r="1487" spans="2:16" x14ac:dyDescent="0.3">
      <c r="D1487" s="64" t="s">
        <v>51</v>
      </c>
      <c r="E1487" s="2" t="s">
        <v>52</v>
      </c>
      <c r="F1487" s="2" t="s">
        <v>24</v>
      </c>
      <c r="G1487" s="1">
        <v>0.01</v>
      </c>
      <c r="H1487" s="65">
        <v>200000</v>
      </c>
      <c r="I1487" s="65">
        <v>2000</v>
      </c>
      <c r="N1487" s="66">
        <v>1</v>
      </c>
      <c r="P1487" t="s">
        <v>21</v>
      </c>
    </row>
    <row r="1488" spans="2:16" x14ac:dyDescent="0.3">
      <c r="D1488" s="64" t="s">
        <v>53</v>
      </c>
      <c r="E1488" s="2" t="s">
        <v>54</v>
      </c>
      <c r="F1488" s="2" t="s">
        <v>24</v>
      </c>
      <c r="G1488" s="1">
        <v>0.04</v>
      </c>
      <c r="H1488" s="65">
        <v>250000</v>
      </c>
      <c r="I1488" s="65">
        <v>10000</v>
      </c>
      <c r="N1488" s="66">
        <v>1</v>
      </c>
      <c r="P1488" t="s">
        <v>21</v>
      </c>
    </row>
    <row r="1489" spans="2:16" x14ac:dyDescent="0.3">
      <c r="D1489" s="64" t="s">
        <v>6537</v>
      </c>
      <c r="E1489" s="2" t="s">
        <v>209</v>
      </c>
      <c r="F1489" s="2" t="s">
        <v>205</v>
      </c>
      <c r="G1489" s="1">
        <v>1.02</v>
      </c>
      <c r="H1489" s="65">
        <v>1325000</v>
      </c>
      <c r="J1489" s="65">
        <v>1351500</v>
      </c>
      <c r="N1489" s="66">
        <v>0.93</v>
      </c>
      <c r="P1489" t="s">
        <v>21</v>
      </c>
    </row>
    <row r="1490" spans="2:16" ht="43.2" x14ac:dyDescent="0.3">
      <c r="D1490" s="64" t="s">
        <v>6534</v>
      </c>
      <c r="P1490" t="s">
        <v>21</v>
      </c>
    </row>
    <row r="1491" spans="2:16" x14ac:dyDescent="0.3">
      <c r="B1491" s="5" t="s">
        <v>5095</v>
      </c>
      <c r="D1491" s="64" t="s">
        <v>5096</v>
      </c>
      <c r="F1491" s="2" t="s">
        <v>205</v>
      </c>
      <c r="I1491" s="65">
        <v>94542.080000000002</v>
      </c>
      <c r="J1491" s="65">
        <v>1392300</v>
      </c>
      <c r="K1491" s="65">
        <v>0</v>
      </c>
      <c r="L1491" s="66">
        <v>0.15</v>
      </c>
      <c r="M1491" s="65">
        <v>1709868.392</v>
      </c>
      <c r="N1491" s="66">
        <v>0.98599999999999999</v>
      </c>
      <c r="P1491" t="s">
        <v>21</v>
      </c>
    </row>
    <row r="1492" spans="2:16" x14ac:dyDescent="0.3">
      <c r="D1492" s="64" t="s">
        <v>22</v>
      </c>
      <c r="E1492" s="2" t="s">
        <v>23</v>
      </c>
      <c r="F1492" s="2" t="s">
        <v>24</v>
      </c>
      <c r="G1492" s="1">
        <v>0.4</v>
      </c>
      <c r="H1492" s="65">
        <v>160105.20000000001</v>
      </c>
      <c r="I1492" s="65">
        <v>64042.080000000002</v>
      </c>
      <c r="N1492" s="66">
        <v>1</v>
      </c>
      <c r="P1492" t="s">
        <v>21</v>
      </c>
    </row>
    <row r="1493" spans="2:16" x14ac:dyDescent="0.3">
      <c r="D1493" s="64" t="s">
        <v>6118</v>
      </c>
      <c r="E1493" s="2" t="s">
        <v>29</v>
      </c>
      <c r="F1493" s="2" t="s">
        <v>24</v>
      </c>
      <c r="G1493" s="1">
        <v>0.1</v>
      </c>
      <c r="H1493" s="65">
        <v>185000</v>
      </c>
      <c r="I1493" s="65">
        <v>18500</v>
      </c>
      <c r="N1493" s="66">
        <v>1</v>
      </c>
      <c r="P1493" t="s">
        <v>21</v>
      </c>
    </row>
    <row r="1494" spans="2:16" x14ac:dyDescent="0.3">
      <c r="D1494" s="64" t="s">
        <v>51</v>
      </c>
      <c r="E1494" s="2" t="s">
        <v>52</v>
      </c>
      <c r="F1494" s="2" t="s">
        <v>24</v>
      </c>
      <c r="G1494" s="1">
        <v>0.01</v>
      </c>
      <c r="H1494" s="65">
        <v>200000</v>
      </c>
      <c r="I1494" s="65">
        <v>2000</v>
      </c>
      <c r="N1494" s="66">
        <v>1</v>
      </c>
      <c r="P1494" t="s">
        <v>21</v>
      </c>
    </row>
    <row r="1495" spans="2:16" x14ac:dyDescent="0.3">
      <c r="D1495" s="64" t="s">
        <v>53</v>
      </c>
      <c r="E1495" s="2" t="s">
        <v>54</v>
      </c>
      <c r="F1495" s="2" t="s">
        <v>24</v>
      </c>
      <c r="G1495" s="1">
        <v>0.04</v>
      </c>
      <c r="H1495" s="65">
        <v>250000</v>
      </c>
      <c r="I1495" s="65">
        <v>10000</v>
      </c>
      <c r="N1495" s="66">
        <v>1</v>
      </c>
      <c r="P1495" t="s">
        <v>21</v>
      </c>
    </row>
    <row r="1496" spans="2:16" x14ac:dyDescent="0.3">
      <c r="D1496" s="64" t="s">
        <v>6538</v>
      </c>
      <c r="E1496" s="2" t="s">
        <v>211</v>
      </c>
      <c r="F1496" s="2" t="s">
        <v>205</v>
      </c>
      <c r="G1496" s="1">
        <v>1.02</v>
      </c>
      <c r="H1496" s="65">
        <v>1365000</v>
      </c>
      <c r="J1496" s="65">
        <v>1392300</v>
      </c>
      <c r="N1496" s="66">
        <v>0.93</v>
      </c>
      <c r="P1496" t="s">
        <v>21</v>
      </c>
    </row>
    <row r="1497" spans="2:16" ht="43.2" x14ac:dyDescent="0.3">
      <c r="D1497" s="64" t="s">
        <v>6534</v>
      </c>
      <c r="P1497" t="s">
        <v>21</v>
      </c>
    </row>
    <row r="1498" spans="2:16" x14ac:dyDescent="0.3">
      <c r="B1498" s="5" t="s">
        <v>5097</v>
      </c>
      <c r="D1498" s="64" t="s">
        <v>5098</v>
      </c>
      <c r="F1498" s="2" t="s">
        <v>205</v>
      </c>
      <c r="I1498" s="65">
        <v>94542.080000000002</v>
      </c>
      <c r="J1498" s="65">
        <v>1504500</v>
      </c>
      <c r="K1498" s="65">
        <v>0</v>
      </c>
      <c r="L1498" s="66">
        <v>0.15</v>
      </c>
      <c r="M1498" s="65">
        <v>1838898.392</v>
      </c>
      <c r="N1498" s="66">
        <v>0.99</v>
      </c>
      <c r="P1498" t="s">
        <v>21</v>
      </c>
    </row>
    <row r="1499" spans="2:16" x14ac:dyDescent="0.3">
      <c r="D1499" s="64" t="s">
        <v>22</v>
      </c>
      <c r="E1499" s="2" t="s">
        <v>23</v>
      </c>
      <c r="F1499" s="2" t="s">
        <v>24</v>
      </c>
      <c r="G1499" s="1">
        <v>0.4</v>
      </c>
      <c r="H1499" s="65">
        <v>160105.20000000001</v>
      </c>
      <c r="I1499" s="65">
        <v>64042.080000000002</v>
      </c>
      <c r="N1499" s="66">
        <v>1</v>
      </c>
      <c r="P1499" t="s">
        <v>21</v>
      </c>
    </row>
    <row r="1500" spans="2:16" x14ac:dyDescent="0.3">
      <c r="D1500" s="64" t="s">
        <v>6118</v>
      </c>
      <c r="E1500" s="2" t="s">
        <v>29</v>
      </c>
      <c r="F1500" s="2" t="s">
        <v>24</v>
      </c>
      <c r="G1500" s="1">
        <v>0.1</v>
      </c>
      <c r="H1500" s="65">
        <v>185000</v>
      </c>
      <c r="I1500" s="65">
        <v>18500</v>
      </c>
      <c r="N1500" s="66">
        <v>1</v>
      </c>
      <c r="P1500" t="s">
        <v>21</v>
      </c>
    </row>
    <row r="1501" spans="2:16" x14ac:dyDescent="0.3">
      <c r="D1501" s="64" t="s">
        <v>51</v>
      </c>
      <c r="E1501" s="2" t="s">
        <v>52</v>
      </c>
      <c r="F1501" s="2" t="s">
        <v>24</v>
      </c>
      <c r="G1501" s="1">
        <v>0.01</v>
      </c>
      <c r="H1501" s="65">
        <v>200000</v>
      </c>
      <c r="I1501" s="65">
        <v>2000</v>
      </c>
      <c r="N1501" s="66">
        <v>1</v>
      </c>
      <c r="P1501" t="s">
        <v>21</v>
      </c>
    </row>
    <row r="1502" spans="2:16" x14ac:dyDescent="0.3">
      <c r="D1502" s="64" t="s">
        <v>53</v>
      </c>
      <c r="E1502" s="2" t="s">
        <v>54</v>
      </c>
      <c r="F1502" s="2" t="s">
        <v>24</v>
      </c>
      <c r="G1502" s="1">
        <v>0.04</v>
      </c>
      <c r="H1502" s="65">
        <v>250000</v>
      </c>
      <c r="I1502" s="65">
        <v>10000</v>
      </c>
      <c r="N1502" s="66">
        <v>1</v>
      </c>
      <c r="P1502" t="s">
        <v>21</v>
      </c>
    </row>
    <row r="1503" spans="2:16" x14ac:dyDescent="0.3">
      <c r="D1503" s="64" t="s">
        <v>6539</v>
      </c>
      <c r="E1503" s="2" t="s">
        <v>213</v>
      </c>
      <c r="F1503" s="2" t="s">
        <v>205</v>
      </c>
      <c r="G1503" s="1">
        <v>1.02</v>
      </c>
      <c r="H1503" s="65">
        <v>1475000</v>
      </c>
      <c r="J1503" s="65">
        <v>1504500</v>
      </c>
      <c r="N1503" s="66">
        <v>0.95</v>
      </c>
      <c r="P1503" t="s">
        <v>21</v>
      </c>
    </row>
    <row r="1504" spans="2:16" ht="43.2" x14ac:dyDescent="0.3">
      <c r="D1504" s="64" t="s">
        <v>6534</v>
      </c>
      <c r="P1504" t="s">
        <v>21</v>
      </c>
    </row>
    <row r="1505" spans="2:16" x14ac:dyDescent="0.3">
      <c r="B1505" s="5" t="s">
        <v>5099</v>
      </c>
      <c r="D1505" s="64" t="s">
        <v>5100</v>
      </c>
      <c r="F1505" s="2" t="s">
        <v>205</v>
      </c>
      <c r="I1505" s="65">
        <v>94542.080000000002</v>
      </c>
      <c r="J1505" s="65">
        <v>1504500</v>
      </c>
      <c r="K1505" s="65">
        <v>0</v>
      </c>
      <c r="L1505" s="66">
        <v>0.15</v>
      </c>
      <c r="M1505" s="65">
        <v>1838898.392</v>
      </c>
      <c r="N1505" s="66">
        <v>0.99</v>
      </c>
      <c r="P1505" t="s">
        <v>21</v>
      </c>
    </row>
    <row r="1506" spans="2:16" x14ac:dyDescent="0.3">
      <c r="D1506" s="64" t="s">
        <v>22</v>
      </c>
      <c r="E1506" s="2" t="s">
        <v>23</v>
      </c>
      <c r="F1506" s="2" t="s">
        <v>24</v>
      </c>
      <c r="G1506" s="1">
        <v>0.4</v>
      </c>
      <c r="H1506" s="65">
        <v>160105.20000000001</v>
      </c>
      <c r="I1506" s="65">
        <v>64042.080000000002</v>
      </c>
      <c r="N1506" s="66">
        <v>1</v>
      </c>
      <c r="P1506" t="s">
        <v>21</v>
      </c>
    </row>
    <row r="1507" spans="2:16" x14ac:dyDescent="0.3">
      <c r="D1507" s="64" t="s">
        <v>6118</v>
      </c>
      <c r="E1507" s="2" t="s">
        <v>29</v>
      </c>
      <c r="F1507" s="2" t="s">
        <v>24</v>
      </c>
      <c r="G1507" s="1">
        <v>0.1</v>
      </c>
      <c r="H1507" s="65">
        <v>185000</v>
      </c>
      <c r="I1507" s="65">
        <v>18500</v>
      </c>
      <c r="N1507" s="66">
        <v>1</v>
      </c>
      <c r="P1507" t="s">
        <v>21</v>
      </c>
    </row>
    <row r="1508" spans="2:16" x14ac:dyDescent="0.3">
      <c r="D1508" s="64" t="s">
        <v>51</v>
      </c>
      <c r="E1508" s="2" t="s">
        <v>52</v>
      </c>
      <c r="F1508" s="2" t="s">
        <v>24</v>
      </c>
      <c r="G1508" s="1">
        <v>0.01</v>
      </c>
      <c r="H1508" s="65">
        <v>200000</v>
      </c>
      <c r="I1508" s="65">
        <v>2000</v>
      </c>
      <c r="N1508" s="66">
        <v>1</v>
      </c>
      <c r="P1508" t="s">
        <v>21</v>
      </c>
    </row>
    <row r="1509" spans="2:16" x14ac:dyDescent="0.3">
      <c r="D1509" s="64" t="s">
        <v>53</v>
      </c>
      <c r="E1509" s="2" t="s">
        <v>54</v>
      </c>
      <c r="F1509" s="2" t="s">
        <v>24</v>
      </c>
      <c r="G1509" s="1">
        <v>0.04</v>
      </c>
      <c r="H1509" s="65">
        <v>250000</v>
      </c>
      <c r="I1509" s="65">
        <v>10000</v>
      </c>
      <c r="N1509" s="66">
        <v>1</v>
      </c>
      <c r="P1509" t="s">
        <v>21</v>
      </c>
    </row>
    <row r="1510" spans="2:16" x14ac:dyDescent="0.3">
      <c r="D1510" s="64" t="s">
        <v>6540</v>
      </c>
      <c r="E1510" s="2" t="s">
        <v>213</v>
      </c>
      <c r="F1510" s="2" t="s">
        <v>205</v>
      </c>
      <c r="G1510" s="1">
        <v>1.02</v>
      </c>
      <c r="H1510" s="65">
        <v>1475000</v>
      </c>
      <c r="J1510" s="65">
        <v>1504500</v>
      </c>
      <c r="N1510" s="66">
        <v>0.95</v>
      </c>
      <c r="P1510" t="s">
        <v>21</v>
      </c>
    </row>
    <row r="1511" spans="2:16" ht="43.2" x14ac:dyDescent="0.3">
      <c r="D1511" s="64" t="s">
        <v>6534</v>
      </c>
      <c r="P1511" t="s">
        <v>21</v>
      </c>
    </row>
    <row r="1512" spans="2:16" x14ac:dyDescent="0.3">
      <c r="B1512" s="5" t="s">
        <v>5101</v>
      </c>
      <c r="D1512" s="64" t="s">
        <v>5102</v>
      </c>
      <c r="F1512" s="2" t="s">
        <v>205</v>
      </c>
      <c r="I1512" s="65">
        <v>94542.080000000002</v>
      </c>
      <c r="J1512" s="65">
        <v>1581000</v>
      </c>
      <c r="K1512" s="65">
        <v>0</v>
      </c>
      <c r="L1512" s="66">
        <v>0.15</v>
      </c>
      <c r="M1512" s="65">
        <v>1926873.392</v>
      </c>
      <c r="N1512" s="66">
        <v>0.996</v>
      </c>
      <c r="P1512" t="s">
        <v>21</v>
      </c>
    </row>
    <row r="1513" spans="2:16" x14ac:dyDescent="0.3">
      <c r="D1513" s="64" t="s">
        <v>22</v>
      </c>
      <c r="E1513" s="2" t="s">
        <v>23</v>
      </c>
      <c r="F1513" s="2" t="s">
        <v>24</v>
      </c>
      <c r="G1513" s="1">
        <v>0.4</v>
      </c>
      <c r="H1513" s="65">
        <v>160105.20000000001</v>
      </c>
      <c r="I1513" s="65">
        <v>64042.080000000002</v>
      </c>
      <c r="N1513" s="66">
        <v>1</v>
      </c>
      <c r="P1513" t="s">
        <v>21</v>
      </c>
    </row>
    <row r="1514" spans="2:16" x14ac:dyDescent="0.3">
      <c r="D1514" s="64" t="s">
        <v>6118</v>
      </c>
      <c r="E1514" s="2" t="s">
        <v>29</v>
      </c>
      <c r="F1514" s="2" t="s">
        <v>24</v>
      </c>
      <c r="G1514" s="1">
        <v>0.1</v>
      </c>
      <c r="H1514" s="65">
        <v>185000</v>
      </c>
      <c r="I1514" s="65">
        <v>18500</v>
      </c>
      <c r="N1514" s="66">
        <v>1</v>
      </c>
      <c r="P1514" t="s">
        <v>21</v>
      </c>
    </row>
    <row r="1515" spans="2:16" x14ac:dyDescent="0.3">
      <c r="D1515" s="64" t="s">
        <v>51</v>
      </c>
      <c r="E1515" s="2" t="s">
        <v>52</v>
      </c>
      <c r="F1515" s="2" t="s">
        <v>24</v>
      </c>
      <c r="G1515" s="1">
        <v>0.01</v>
      </c>
      <c r="H1515" s="65">
        <v>200000</v>
      </c>
      <c r="I1515" s="65">
        <v>2000</v>
      </c>
      <c r="N1515" s="66">
        <v>1</v>
      </c>
      <c r="P1515" t="s">
        <v>21</v>
      </c>
    </row>
    <row r="1516" spans="2:16" x14ac:dyDescent="0.3">
      <c r="D1516" s="64" t="s">
        <v>53</v>
      </c>
      <c r="E1516" s="2" t="s">
        <v>54</v>
      </c>
      <c r="F1516" s="2" t="s">
        <v>24</v>
      </c>
      <c r="G1516" s="1">
        <v>0.04</v>
      </c>
      <c r="H1516" s="65">
        <v>250000</v>
      </c>
      <c r="I1516" s="65">
        <v>10000</v>
      </c>
      <c r="N1516" s="66">
        <v>1</v>
      </c>
      <c r="P1516" t="s">
        <v>21</v>
      </c>
    </row>
    <row r="1517" spans="2:16" x14ac:dyDescent="0.3">
      <c r="D1517" s="64" t="s">
        <v>6541</v>
      </c>
      <c r="E1517" s="2" t="s">
        <v>215</v>
      </c>
      <c r="F1517" s="2" t="s">
        <v>205</v>
      </c>
      <c r="G1517" s="1">
        <v>1.02</v>
      </c>
      <c r="H1517" s="65">
        <v>1550000</v>
      </c>
      <c r="J1517" s="65">
        <v>1581000</v>
      </c>
      <c r="N1517" s="66">
        <v>0.98</v>
      </c>
      <c r="P1517" t="s">
        <v>21</v>
      </c>
    </row>
    <row r="1518" spans="2:16" ht="43.2" x14ac:dyDescent="0.3">
      <c r="D1518" s="64" t="s">
        <v>6534</v>
      </c>
      <c r="P1518" t="s">
        <v>21</v>
      </c>
    </row>
    <row r="1519" spans="2:16" x14ac:dyDescent="0.3">
      <c r="B1519" s="5" t="s">
        <v>5103</v>
      </c>
      <c r="D1519" s="64" t="s">
        <v>5104</v>
      </c>
      <c r="F1519" s="2" t="s">
        <v>205</v>
      </c>
      <c r="I1519" s="65">
        <v>94542.080000000002</v>
      </c>
      <c r="J1519" s="65">
        <v>1683000</v>
      </c>
      <c r="K1519" s="65">
        <v>0</v>
      </c>
      <c r="L1519" s="66">
        <v>0.15</v>
      </c>
      <c r="M1519" s="65">
        <v>2044173.392</v>
      </c>
      <c r="N1519" s="66">
        <v>0.98599999999999999</v>
      </c>
      <c r="P1519" t="s">
        <v>21</v>
      </c>
    </row>
    <row r="1520" spans="2:16" x14ac:dyDescent="0.3">
      <c r="D1520" s="64" t="s">
        <v>22</v>
      </c>
      <c r="E1520" s="2" t="s">
        <v>23</v>
      </c>
      <c r="F1520" s="2" t="s">
        <v>24</v>
      </c>
      <c r="G1520" s="1">
        <v>0.4</v>
      </c>
      <c r="H1520" s="65">
        <v>160105.20000000001</v>
      </c>
      <c r="I1520" s="65">
        <v>64042.080000000002</v>
      </c>
      <c r="N1520" s="66">
        <v>1</v>
      </c>
      <c r="P1520" t="s">
        <v>21</v>
      </c>
    </row>
    <row r="1521" spans="2:16" x14ac:dyDescent="0.3">
      <c r="D1521" s="64" t="s">
        <v>6118</v>
      </c>
      <c r="E1521" s="2" t="s">
        <v>29</v>
      </c>
      <c r="F1521" s="2" t="s">
        <v>24</v>
      </c>
      <c r="G1521" s="1">
        <v>0.1</v>
      </c>
      <c r="H1521" s="65">
        <v>185000</v>
      </c>
      <c r="I1521" s="65">
        <v>18500</v>
      </c>
      <c r="N1521" s="66">
        <v>1</v>
      </c>
      <c r="P1521" t="s">
        <v>21</v>
      </c>
    </row>
    <row r="1522" spans="2:16" x14ac:dyDescent="0.3">
      <c r="D1522" s="64" t="s">
        <v>51</v>
      </c>
      <c r="E1522" s="2" t="s">
        <v>52</v>
      </c>
      <c r="F1522" s="2" t="s">
        <v>24</v>
      </c>
      <c r="G1522" s="1">
        <v>0.01</v>
      </c>
      <c r="H1522" s="65">
        <v>200000</v>
      </c>
      <c r="I1522" s="65">
        <v>2000</v>
      </c>
      <c r="N1522" s="66">
        <v>1</v>
      </c>
      <c r="P1522" t="s">
        <v>21</v>
      </c>
    </row>
    <row r="1523" spans="2:16" x14ac:dyDescent="0.3">
      <c r="D1523" s="64" t="s">
        <v>53</v>
      </c>
      <c r="E1523" s="2" t="s">
        <v>54</v>
      </c>
      <c r="F1523" s="2" t="s">
        <v>24</v>
      </c>
      <c r="G1523" s="1">
        <v>0.04</v>
      </c>
      <c r="H1523" s="65">
        <v>250000</v>
      </c>
      <c r="I1523" s="65">
        <v>10000</v>
      </c>
      <c r="N1523" s="66">
        <v>1</v>
      </c>
      <c r="P1523" t="s">
        <v>21</v>
      </c>
    </row>
    <row r="1524" spans="2:16" x14ac:dyDescent="0.3">
      <c r="D1524" s="64" t="s">
        <v>6542</v>
      </c>
      <c r="E1524" s="2" t="s">
        <v>217</v>
      </c>
      <c r="F1524" s="2" t="s">
        <v>205</v>
      </c>
      <c r="G1524" s="1">
        <v>1.02</v>
      </c>
      <c r="H1524" s="65">
        <v>1650000</v>
      </c>
      <c r="J1524" s="65">
        <v>1683000</v>
      </c>
      <c r="N1524" s="66">
        <v>0.93</v>
      </c>
      <c r="P1524" t="s">
        <v>21</v>
      </c>
    </row>
    <row r="1525" spans="2:16" ht="43.2" x14ac:dyDescent="0.3">
      <c r="D1525" s="64" t="s">
        <v>6534</v>
      </c>
      <c r="P1525" t="s">
        <v>21</v>
      </c>
    </row>
    <row r="1526" spans="2:16" x14ac:dyDescent="0.3">
      <c r="B1526" s="5" t="s">
        <v>5105</v>
      </c>
      <c r="C1526" s="5" t="s">
        <v>5106</v>
      </c>
      <c r="P1526" t="s">
        <v>21</v>
      </c>
    </row>
    <row r="1527" spans="2:16" ht="28.8" x14ac:dyDescent="0.3">
      <c r="B1527" s="5" t="s">
        <v>5107</v>
      </c>
      <c r="D1527" s="64" t="s">
        <v>5108</v>
      </c>
      <c r="F1527" s="2" t="s">
        <v>205</v>
      </c>
      <c r="I1527" s="65">
        <v>93244.989239999995</v>
      </c>
      <c r="J1527" s="65">
        <v>0</v>
      </c>
      <c r="K1527" s="65">
        <v>0</v>
      </c>
      <c r="L1527" s="66">
        <v>0.15</v>
      </c>
      <c r="M1527" s="65">
        <v>107231.73759999999</v>
      </c>
      <c r="N1527" s="66">
        <v>1</v>
      </c>
      <c r="P1527" t="s">
        <v>21</v>
      </c>
    </row>
    <row r="1528" spans="2:16" x14ac:dyDescent="0.3">
      <c r="D1528" s="64" t="s">
        <v>22</v>
      </c>
      <c r="E1528" s="2" t="s">
        <v>23</v>
      </c>
      <c r="F1528" s="2" t="s">
        <v>24</v>
      </c>
      <c r="G1528" s="1">
        <v>0.50370000000000004</v>
      </c>
      <c r="H1528" s="65">
        <v>160105.20000000001</v>
      </c>
      <c r="I1528" s="65">
        <v>80644.989239999995</v>
      </c>
      <c r="N1528" s="66">
        <v>1</v>
      </c>
      <c r="P1528" t="s">
        <v>21</v>
      </c>
    </row>
    <row r="1529" spans="2:16" x14ac:dyDescent="0.3">
      <c r="D1529" s="64" t="s">
        <v>53</v>
      </c>
      <c r="E1529" s="2" t="s">
        <v>54</v>
      </c>
      <c r="F1529" s="2" t="s">
        <v>24</v>
      </c>
      <c r="G1529" s="1">
        <v>5.04E-2</v>
      </c>
      <c r="H1529" s="65">
        <v>250000</v>
      </c>
      <c r="I1529" s="65">
        <v>12600</v>
      </c>
      <c r="N1529" s="66">
        <v>1</v>
      </c>
      <c r="P1529" t="s">
        <v>21</v>
      </c>
    </row>
    <row r="1530" spans="2:16" x14ac:dyDescent="0.3">
      <c r="B1530" s="5" t="s">
        <v>5109</v>
      </c>
      <c r="D1530" s="64" t="s">
        <v>5110</v>
      </c>
      <c r="F1530" s="2" t="s">
        <v>205</v>
      </c>
      <c r="I1530" s="65">
        <v>198681.92170000001</v>
      </c>
      <c r="J1530" s="65">
        <v>0</v>
      </c>
      <c r="K1530" s="65">
        <v>0</v>
      </c>
      <c r="L1530" s="66">
        <v>0.15</v>
      </c>
      <c r="M1530" s="65">
        <v>228484.20989999999</v>
      </c>
      <c r="N1530" s="66">
        <v>1</v>
      </c>
      <c r="P1530" t="s">
        <v>21</v>
      </c>
    </row>
    <row r="1531" spans="2:16" x14ac:dyDescent="0.3">
      <c r="D1531" s="64" t="s">
        <v>22</v>
      </c>
      <c r="E1531" s="2" t="s">
        <v>23</v>
      </c>
      <c r="F1531" s="2" t="s">
        <v>24</v>
      </c>
      <c r="G1531" s="1">
        <v>1.0733999999999999</v>
      </c>
      <c r="H1531" s="65">
        <v>160105.20000000001</v>
      </c>
      <c r="I1531" s="65">
        <v>171856.92170000001</v>
      </c>
      <c r="N1531" s="66">
        <v>1</v>
      </c>
      <c r="P1531" t="s">
        <v>21</v>
      </c>
    </row>
    <row r="1532" spans="2:16" x14ac:dyDescent="0.3">
      <c r="D1532" s="64" t="s">
        <v>53</v>
      </c>
      <c r="E1532" s="2" t="s">
        <v>54</v>
      </c>
      <c r="F1532" s="2" t="s">
        <v>24</v>
      </c>
      <c r="G1532" s="1">
        <v>0.10730000000000001</v>
      </c>
      <c r="H1532" s="65">
        <v>250000</v>
      </c>
      <c r="I1532" s="65">
        <v>26825</v>
      </c>
      <c r="N1532" s="66">
        <v>1</v>
      </c>
      <c r="P1532" t="s">
        <v>21</v>
      </c>
    </row>
    <row r="1533" spans="2:16" ht="28.8" x14ac:dyDescent="0.3">
      <c r="B1533" s="5" t="s">
        <v>5111</v>
      </c>
      <c r="D1533" s="64" t="s">
        <v>5112</v>
      </c>
      <c r="F1533" s="2" t="s">
        <v>5113</v>
      </c>
      <c r="I1533" s="65">
        <v>25914.727999999999</v>
      </c>
      <c r="J1533" s="65">
        <v>0</v>
      </c>
      <c r="K1533" s="65">
        <v>687431.65890000004</v>
      </c>
      <c r="L1533" s="66">
        <v>0.15</v>
      </c>
      <c r="M1533" s="65">
        <v>820348.34490000003</v>
      </c>
      <c r="N1533" s="66">
        <v>0.98666666670000003</v>
      </c>
      <c r="P1533" t="s">
        <v>21</v>
      </c>
    </row>
    <row r="1534" spans="2:16" x14ac:dyDescent="0.3">
      <c r="D1534" s="64" t="s">
        <v>22</v>
      </c>
      <c r="E1534" s="2" t="s">
        <v>23</v>
      </c>
      <c r="F1534" s="2" t="s">
        <v>24</v>
      </c>
      <c r="G1534" s="1">
        <v>0.14000000000000001</v>
      </c>
      <c r="H1534" s="65">
        <v>160105.20000000001</v>
      </c>
      <c r="I1534" s="65">
        <v>22414.727999999999</v>
      </c>
      <c r="N1534" s="66">
        <v>1</v>
      </c>
      <c r="P1534" t="s">
        <v>21</v>
      </c>
    </row>
    <row r="1535" spans="2:16" x14ac:dyDescent="0.3">
      <c r="D1535" s="64" t="s">
        <v>53</v>
      </c>
      <c r="E1535" s="2" t="s">
        <v>54</v>
      </c>
      <c r="F1535" s="2" t="s">
        <v>24</v>
      </c>
      <c r="G1535" s="1">
        <v>1.4E-2</v>
      </c>
      <c r="H1535" s="65">
        <v>250000</v>
      </c>
      <c r="I1535" s="65">
        <v>3500</v>
      </c>
      <c r="N1535" s="66">
        <v>1</v>
      </c>
      <c r="P1535" t="s">
        <v>21</v>
      </c>
    </row>
    <row r="1536" spans="2:16" x14ac:dyDescent="0.3">
      <c r="D1536" s="64" t="s">
        <v>6543</v>
      </c>
      <c r="E1536" s="2" t="s">
        <v>6544</v>
      </c>
      <c r="F1536" s="2" t="s">
        <v>6231</v>
      </c>
      <c r="G1536" s="1">
        <v>0.14000000000000001</v>
      </c>
      <c r="H1536" s="65">
        <v>4910226.1349999998</v>
      </c>
      <c r="K1536" s="65">
        <v>687431.65890000004</v>
      </c>
      <c r="N1536" s="66">
        <v>0.96</v>
      </c>
      <c r="P1536" t="s">
        <v>21</v>
      </c>
    </row>
    <row r="1537" spans="2:16" x14ac:dyDescent="0.3">
      <c r="B1537" s="5" t="s">
        <v>5114</v>
      </c>
      <c r="D1537" s="64" t="s">
        <v>5115</v>
      </c>
      <c r="F1537" s="2" t="s">
        <v>5113</v>
      </c>
      <c r="I1537" s="65">
        <v>22212.624</v>
      </c>
      <c r="J1537" s="65">
        <v>0</v>
      </c>
      <c r="K1537" s="65">
        <v>589227.13619999995</v>
      </c>
      <c r="L1537" s="66">
        <v>0.15</v>
      </c>
      <c r="M1537" s="65">
        <v>703155.72420000006</v>
      </c>
      <c r="N1537" s="66">
        <v>0.98666666670000003</v>
      </c>
      <c r="P1537" t="s">
        <v>21</v>
      </c>
    </row>
    <row r="1538" spans="2:16" x14ac:dyDescent="0.3">
      <c r="D1538" s="64" t="s">
        <v>22</v>
      </c>
      <c r="E1538" s="2" t="s">
        <v>23</v>
      </c>
      <c r="F1538" s="2" t="s">
        <v>24</v>
      </c>
      <c r="G1538" s="1">
        <v>0.12</v>
      </c>
      <c r="H1538" s="65">
        <v>160105.20000000001</v>
      </c>
      <c r="I1538" s="65">
        <v>19212.624</v>
      </c>
      <c r="N1538" s="66">
        <v>1</v>
      </c>
      <c r="P1538" t="s">
        <v>21</v>
      </c>
    </row>
    <row r="1539" spans="2:16" x14ac:dyDescent="0.3">
      <c r="D1539" s="64" t="s">
        <v>53</v>
      </c>
      <c r="E1539" s="2" t="s">
        <v>54</v>
      </c>
      <c r="F1539" s="2" t="s">
        <v>24</v>
      </c>
      <c r="G1539" s="1">
        <v>1.2E-2</v>
      </c>
      <c r="H1539" s="65">
        <v>250000</v>
      </c>
      <c r="I1539" s="65">
        <v>3000</v>
      </c>
      <c r="N1539" s="66">
        <v>1</v>
      </c>
      <c r="P1539" t="s">
        <v>21</v>
      </c>
    </row>
    <row r="1540" spans="2:16" x14ac:dyDescent="0.3">
      <c r="D1540" s="64" t="s">
        <v>6545</v>
      </c>
      <c r="E1540" s="2" t="s">
        <v>6544</v>
      </c>
      <c r="F1540" s="2" t="s">
        <v>6231</v>
      </c>
      <c r="G1540" s="1">
        <v>0.12</v>
      </c>
      <c r="H1540" s="65">
        <v>4910226.1349999998</v>
      </c>
      <c r="K1540" s="65">
        <v>589227.13619999995</v>
      </c>
      <c r="N1540" s="66">
        <v>0.96</v>
      </c>
      <c r="P1540" t="s">
        <v>21</v>
      </c>
    </row>
    <row r="1541" spans="2:16" ht="28.8" x14ac:dyDescent="0.3">
      <c r="B1541" s="5" t="s">
        <v>5116</v>
      </c>
      <c r="D1541" s="64" t="s">
        <v>5117</v>
      </c>
      <c r="F1541" s="2" t="s">
        <v>5113</v>
      </c>
      <c r="I1541" s="65">
        <v>18510.52</v>
      </c>
      <c r="J1541" s="65">
        <v>0</v>
      </c>
      <c r="K1541" s="65">
        <v>491022.61349999998</v>
      </c>
      <c r="L1541" s="66">
        <v>0.15</v>
      </c>
      <c r="M1541" s="65">
        <v>585963.10349999997</v>
      </c>
      <c r="N1541" s="66">
        <v>0.98666666670000003</v>
      </c>
      <c r="P1541" t="s">
        <v>21</v>
      </c>
    </row>
    <row r="1542" spans="2:16" x14ac:dyDescent="0.3">
      <c r="D1542" s="64" t="s">
        <v>22</v>
      </c>
      <c r="E1542" s="2" t="s">
        <v>23</v>
      </c>
      <c r="F1542" s="2" t="s">
        <v>24</v>
      </c>
      <c r="G1542" s="1">
        <v>0.1</v>
      </c>
      <c r="H1542" s="65">
        <v>160105.20000000001</v>
      </c>
      <c r="I1542" s="65">
        <v>16010.52</v>
      </c>
      <c r="N1542" s="66">
        <v>1</v>
      </c>
      <c r="P1542" t="s">
        <v>21</v>
      </c>
    </row>
    <row r="1543" spans="2:16" x14ac:dyDescent="0.3">
      <c r="D1543" s="64" t="s">
        <v>53</v>
      </c>
      <c r="E1543" s="2" t="s">
        <v>54</v>
      </c>
      <c r="F1543" s="2" t="s">
        <v>24</v>
      </c>
      <c r="G1543" s="1">
        <v>0.01</v>
      </c>
      <c r="H1543" s="65">
        <v>250000</v>
      </c>
      <c r="I1543" s="65">
        <v>2500</v>
      </c>
      <c r="N1543" s="66">
        <v>1</v>
      </c>
      <c r="P1543" t="s">
        <v>21</v>
      </c>
    </row>
    <row r="1544" spans="2:16" x14ac:dyDescent="0.3">
      <c r="D1544" s="64" t="s">
        <v>6546</v>
      </c>
      <c r="E1544" s="2" t="s">
        <v>6544</v>
      </c>
      <c r="F1544" s="2" t="s">
        <v>6231</v>
      </c>
      <c r="G1544" s="1">
        <v>0.1</v>
      </c>
      <c r="H1544" s="65">
        <v>4910226.1349999998</v>
      </c>
      <c r="K1544" s="65">
        <v>491022.61349999998</v>
      </c>
      <c r="N1544" s="66">
        <v>0.96</v>
      </c>
      <c r="P1544" t="s">
        <v>21</v>
      </c>
    </row>
    <row r="1545" spans="2:16" x14ac:dyDescent="0.3">
      <c r="B1545" s="5" t="s">
        <v>5118</v>
      </c>
      <c r="D1545" s="64" t="s">
        <v>5119</v>
      </c>
      <c r="F1545" s="2" t="s">
        <v>5113</v>
      </c>
      <c r="I1545" s="65">
        <v>29616.831999999999</v>
      </c>
      <c r="J1545" s="65">
        <v>0</v>
      </c>
      <c r="K1545" s="65">
        <v>392818.09080000001</v>
      </c>
      <c r="L1545" s="66">
        <v>0.15</v>
      </c>
      <c r="M1545" s="65">
        <v>485800.16119999997</v>
      </c>
      <c r="N1545" s="66">
        <v>0.98666666670000003</v>
      </c>
      <c r="P1545" t="s">
        <v>21</v>
      </c>
    </row>
    <row r="1546" spans="2:16" x14ac:dyDescent="0.3">
      <c r="D1546" s="64" t="s">
        <v>22</v>
      </c>
      <c r="E1546" s="2" t="s">
        <v>23</v>
      </c>
      <c r="F1546" s="2" t="s">
        <v>24</v>
      </c>
      <c r="G1546" s="1">
        <v>0.16</v>
      </c>
      <c r="H1546" s="65">
        <v>160105.20000000001</v>
      </c>
      <c r="I1546" s="65">
        <v>25616.831999999999</v>
      </c>
      <c r="N1546" s="66">
        <v>1</v>
      </c>
      <c r="P1546" t="s">
        <v>21</v>
      </c>
    </row>
    <row r="1547" spans="2:16" x14ac:dyDescent="0.3">
      <c r="D1547" s="64" t="s">
        <v>53</v>
      </c>
      <c r="E1547" s="2" t="s">
        <v>54</v>
      </c>
      <c r="F1547" s="2" t="s">
        <v>24</v>
      </c>
      <c r="G1547" s="1">
        <v>1.6E-2</v>
      </c>
      <c r="H1547" s="65">
        <v>250000</v>
      </c>
      <c r="I1547" s="65">
        <v>4000</v>
      </c>
      <c r="N1547" s="66">
        <v>1</v>
      </c>
      <c r="P1547" t="s">
        <v>21</v>
      </c>
    </row>
    <row r="1548" spans="2:16" x14ac:dyDescent="0.3">
      <c r="D1548" s="64" t="s">
        <v>6547</v>
      </c>
      <c r="E1548" s="2" t="s">
        <v>6544</v>
      </c>
      <c r="F1548" s="2" t="s">
        <v>6231</v>
      </c>
      <c r="G1548" s="1">
        <v>0.08</v>
      </c>
      <c r="H1548" s="65">
        <v>4910226.1349999998</v>
      </c>
      <c r="K1548" s="65">
        <v>392818.09080000001</v>
      </c>
      <c r="N1548" s="66">
        <v>0.96</v>
      </c>
      <c r="P1548" t="s">
        <v>21</v>
      </c>
    </row>
    <row r="1549" spans="2:16" x14ac:dyDescent="0.3">
      <c r="B1549" s="5" t="s">
        <v>5120</v>
      </c>
      <c r="C1549" s="5" t="s">
        <v>5121</v>
      </c>
      <c r="P1549" t="s">
        <v>21</v>
      </c>
    </row>
    <row r="1550" spans="2:16" x14ac:dyDescent="0.3">
      <c r="B1550" s="5" t="s">
        <v>5122</v>
      </c>
      <c r="D1550" s="64" t="s">
        <v>5123</v>
      </c>
      <c r="F1550" s="2" t="s">
        <v>205</v>
      </c>
      <c r="I1550" s="65">
        <v>37021.040000000001</v>
      </c>
      <c r="J1550" s="65">
        <v>0</v>
      </c>
      <c r="K1550" s="65">
        <v>0</v>
      </c>
      <c r="L1550" s="66">
        <v>0.15</v>
      </c>
      <c r="M1550" s="65">
        <v>42574.196000000004</v>
      </c>
      <c r="N1550" s="66">
        <v>1</v>
      </c>
      <c r="P1550" t="s">
        <v>21</v>
      </c>
    </row>
    <row r="1551" spans="2:16" x14ac:dyDescent="0.3">
      <c r="D1551" s="64" t="s">
        <v>22</v>
      </c>
      <c r="E1551" s="2" t="s">
        <v>23</v>
      </c>
      <c r="F1551" s="2" t="s">
        <v>24</v>
      </c>
      <c r="G1551" s="1">
        <v>0.2</v>
      </c>
      <c r="H1551" s="65">
        <v>160105.20000000001</v>
      </c>
      <c r="I1551" s="65">
        <v>32021.040000000001</v>
      </c>
      <c r="N1551" s="66">
        <v>1</v>
      </c>
      <c r="P1551" t="s">
        <v>21</v>
      </c>
    </row>
    <row r="1552" spans="2:16" x14ac:dyDescent="0.3">
      <c r="D1552" s="64" t="s">
        <v>53</v>
      </c>
      <c r="E1552" s="2" t="s">
        <v>54</v>
      </c>
      <c r="F1552" s="2" t="s">
        <v>24</v>
      </c>
      <c r="G1552" s="1">
        <v>0.02</v>
      </c>
      <c r="H1552" s="65">
        <v>250000</v>
      </c>
      <c r="I1552" s="65">
        <v>5000</v>
      </c>
      <c r="N1552" s="66">
        <v>1</v>
      </c>
      <c r="P1552" t="s">
        <v>21</v>
      </c>
    </row>
    <row r="1553" spans="2:16" x14ac:dyDescent="0.3">
      <c r="B1553" s="5" t="s">
        <v>5124</v>
      </c>
      <c r="D1553" s="64" t="s">
        <v>5125</v>
      </c>
      <c r="F1553" s="2" t="s">
        <v>205</v>
      </c>
      <c r="I1553" s="65">
        <v>14808.415999999999</v>
      </c>
      <c r="J1553" s="65">
        <v>0</v>
      </c>
      <c r="K1553" s="65">
        <v>29264.65164</v>
      </c>
      <c r="L1553" s="66">
        <v>0.15</v>
      </c>
      <c r="M1553" s="65">
        <v>50684.02779</v>
      </c>
      <c r="N1553" s="66">
        <v>0.99</v>
      </c>
      <c r="P1553" t="s">
        <v>21</v>
      </c>
    </row>
    <row r="1554" spans="2:16" x14ac:dyDescent="0.3">
      <c r="D1554" s="64" t="s">
        <v>22</v>
      </c>
      <c r="E1554" s="2" t="s">
        <v>23</v>
      </c>
      <c r="F1554" s="2" t="s">
        <v>24</v>
      </c>
      <c r="G1554" s="1">
        <v>0.08</v>
      </c>
      <c r="H1554" s="65">
        <v>160105.20000000001</v>
      </c>
      <c r="I1554" s="65">
        <v>12808.415999999999</v>
      </c>
      <c r="N1554" s="66">
        <v>1</v>
      </c>
      <c r="P1554" t="s">
        <v>21</v>
      </c>
    </row>
    <row r="1555" spans="2:16" x14ac:dyDescent="0.3">
      <c r="D1555" s="64" t="s">
        <v>53</v>
      </c>
      <c r="E1555" s="2" t="s">
        <v>54</v>
      </c>
      <c r="F1555" s="2" t="s">
        <v>24</v>
      </c>
      <c r="G1555" s="1">
        <v>8.0000000000000002E-3</v>
      </c>
      <c r="H1555" s="65">
        <v>250000</v>
      </c>
      <c r="I1555" s="65">
        <v>2000</v>
      </c>
      <c r="N1555" s="66">
        <v>1</v>
      </c>
      <c r="P1555" t="s">
        <v>21</v>
      </c>
    </row>
    <row r="1556" spans="2:16" x14ac:dyDescent="0.3">
      <c r="D1556" s="64" t="s">
        <v>6548</v>
      </c>
      <c r="E1556" s="2" t="s">
        <v>6549</v>
      </c>
      <c r="F1556" s="2" t="s">
        <v>6231</v>
      </c>
      <c r="G1556" s="1">
        <v>0.08</v>
      </c>
      <c r="H1556" s="65">
        <v>365808.14549999998</v>
      </c>
      <c r="K1556" s="65">
        <v>29264.65164</v>
      </c>
      <c r="N1556" s="66">
        <v>0.97</v>
      </c>
      <c r="P1556" t="s">
        <v>21</v>
      </c>
    </row>
    <row r="1557" spans="2:16" x14ac:dyDescent="0.3">
      <c r="B1557" s="5" t="s">
        <v>5126</v>
      </c>
      <c r="C1557" s="5" t="s">
        <v>5127</v>
      </c>
      <c r="P1557" t="s">
        <v>21</v>
      </c>
    </row>
    <row r="1558" spans="2:16" ht="28.8" x14ac:dyDescent="0.3">
      <c r="B1558" s="5" t="s">
        <v>5128</v>
      </c>
      <c r="D1558" s="64" t="s">
        <v>5129</v>
      </c>
      <c r="F1558" s="2" t="s">
        <v>106</v>
      </c>
      <c r="I1558" s="65">
        <v>1380.8416</v>
      </c>
      <c r="J1558" s="65">
        <v>1930.5</v>
      </c>
      <c r="K1558" s="65">
        <v>0</v>
      </c>
      <c r="L1558" s="66">
        <v>0.15</v>
      </c>
      <c r="M1558" s="65">
        <v>3808.0428400000001</v>
      </c>
      <c r="N1558" s="66">
        <v>0.97250000000000003</v>
      </c>
      <c r="P1558" t="s">
        <v>21</v>
      </c>
    </row>
    <row r="1559" spans="2:16" x14ac:dyDescent="0.3">
      <c r="D1559" s="64" t="s">
        <v>22</v>
      </c>
      <c r="E1559" s="2" t="s">
        <v>23</v>
      </c>
      <c r="F1559" s="2" t="s">
        <v>24</v>
      </c>
      <c r="G1559" s="1">
        <v>8.0000000000000002E-3</v>
      </c>
      <c r="H1559" s="65">
        <v>160105.20000000001</v>
      </c>
      <c r="I1559" s="65">
        <v>1280.8416</v>
      </c>
      <c r="N1559" s="66">
        <v>1</v>
      </c>
      <c r="P1559" t="s">
        <v>21</v>
      </c>
    </row>
    <row r="1560" spans="2:16" x14ac:dyDescent="0.3">
      <c r="D1560" s="64" t="s">
        <v>53</v>
      </c>
      <c r="E1560" s="2" t="s">
        <v>54</v>
      </c>
      <c r="F1560" s="2" t="s">
        <v>24</v>
      </c>
      <c r="G1560" s="1">
        <v>4.0000000000000002E-4</v>
      </c>
      <c r="H1560" s="65">
        <v>250000</v>
      </c>
      <c r="I1560" s="65">
        <v>100</v>
      </c>
      <c r="N1560" s="66">
        <v>1</v>
      </c>
      <c r="P1560" t="s">
        <v>21</v>
      </c>
    </row>
    <row r="1561" spans="2:16" x14ac:dyDescent="0.3">
      <c r="D1561" s="64" t="s">
        <v>6171</v>
      </c>
      <c r="E1561" s="2" t="s">
        <v>227</v>
      </c>
      <c r="F1561" s="2" t="s">
        <v>205</v>
      </c>
      <c r="G1561" s="1">
        <v>5.4999999999999997E-3</v>
      </c>
      <c r="H1561" s="65">
        <v>220000</v>
      </c>
      <c r="J1561" s="65">
        <v>1210</v>
      </c>
      <c r="N1561" s="66">
        <v>0.93</v>
      </c>
      <c r="P1561" t="s">
        <v>21</v>
      </c>
    </row>
    <row r="1562" spans="2:16" x14ac:dyDescent="0.3">
      <c r="D1562" s="64" t="s">
        <v>6122</v>
      </c>
      <c r="E1562" s="2" t="s">
        <v>319</v>
      </c>
      <c r="F1562" s="2" t="s">
        <v>225</v>
      </c>
      <c r="G1562" s="1">
        <v>0.55000000000000004</v>
      </c>
      <c r="H1562" s="65">
        <v>1310</v>
      </c>
      <c r="J1562" s="65">
        <v>720.5</v>
      </c>
      <c r="N1562" s="66">
        <v>0.96</v>
      </c>
      <c r="P1562" t="s">
        <v>21</v>
      </c>
    </row>
    <row r="1563" spans="2:16" ht="28.8" x14ac:dyDescent="0.3">
      <c r="B1563" s="5" t="s">
        <v>5130</v>
      </c>
      <c r="D1563" s="64" t="s">
        <v>5131</v>
      </c>
      <c r="F1563" s="2" t="s">
        <v>106</v>
      </c>
      <c r="I1563" s="65">
        <v>3452.1039999999998</v>
      </c>
      <c r="J1563" s="65">
        <v>14280</v>
      </c>
      <c r="K1563" s="65">
        <v>0</v>
      </c>
      <c r="L1563" s="66">
        <v>0.15</v>
      </c>
      <c r="M1563" s="65">
        <v>20391.919600000001</v>
      </c>
      <c r="N1563" s="66">
        <v>0.96666666670000001</v>
      </c>
      <c r="P1563" t="s">
        <v>21</v>
      </c>
    </row>
    <row r="1564" spans="2:16" x14ac:dyDescent="0.3">
      <c r="D1564" s="64" t="s">
        <v>22</v>
      </c>
      <c r="E1564" s="2" t="s">
        <v>23</v>
      </c>
      <c r="F1564" s="2" t="s">
        <v>24</v>
      </c>
      <c r="G1564" s="1">
        <v>0.02</v>
      </c>
      <c r="H1564" s="65">
        <v>160105.20000000001</v>
      </c>
      <c r="I1564" s="65">
        <v>3202.1039999999998</v>
      </c>
      <c r="N1564" s="66">
        <v>1</v>
      </c>
      <c r="P1564" t="s">
        <v>21</v>
      </c>
    </row>
    <row r="1565" spans="2:16" x14ac:dyDescent="0.3">
      <c r="D1565" s="64" t="s">
        <v>53</v>
      </c>
      <c r="E1565" s="2" t="s">
        <v>54</v>
      </c>
      <c r="F1565" s="2" t="s">
        <v>24</v>
      </c>
      <c r="G1565" s="1">
        <v>1E-3</v>
      </c>
      <c r="H1565" s="65">
        <v>250000</v>
      </c>
      <c r="I1565" s="65">
        <v>250</v>
      </c>
      <c r="N1565" s="66">
        <v>1</v>
      </c>
      <c r="P1565" t="s">
        <v>21</v>
      </c>
    </row>
    <row r="1566" spans="2:16" x14ac:dyDescent="0.3">
      <c r="D1566" s="64" t="s">
        <v>6550</v>
      </c>
      <c r="E1566" s="2" t="s">
        <v>621</v>
      </c>
      <c r="F1566" s="2" t="s">
        <v>106</v>
      </c>
      <c r="G1566" s="1">
        <v>1.02</v>
      </c>
      <c r="H1566" s="65">
        <v>14000</v>
      </c>
      <c r="J1566" s="65">
        <v>14280</v>
      </c>
      <c r="N1566" s="66">
        <v>0.9</v>
      </c>
      <c r="P1566" t="s">
        <v>21</v>
      </c>
    </row>
    <row r="1567" spans="2:16" ht="28.8" x14ac:dyDescent="0.3">
      <c r="B1567" s="5" t="s">
        <v>5132</v>
      </c>
      <c r="D1567" s="64" t="s">
        <v>5133</v>
      </c>
      <c r="F1567" s="2" t="s">
        <v>106</v>
      </c>
      <c r="I1567" s="65">
        <v>3452.1039999999998</v>
      </c>
      <c r="J1567" s="65">
        <v>15300</v>
      </c>
      <c r="K1567" s="65">
        <v>0</v>
      </c>
      <c r="L1567" s="66">
        <v>0.15</v>
      </c>
      <c r="M1567" s="65">
        <v>21564.919600000001</v>
      </c>
      <c r="N1567" s="66">
        <v>0.97</v>
      </c>
      <c r="P1567" t="s">
        <v>21</v>
      </c>
    </row>
    <row r="1568" spans="2:16" x14ac:dyDescent="0.3">
      <c r="D1568" s="64" t="s">
        <v>22</v>
      </c>
      <c r="E1568" s="2" t="s">
        <v>23</v>
      </c>
      <c r="F1568" s="2" t="s">
        <v>24</v>
      </c>
      <c r="G1568" s="1">
        <v>0.02</v>
      </c>
      <c r="H1568" s="65">
        <v>160105.20000000001</v>
      </c>
      <c r="I1568" s="65">
        <v>3202.1039999999998</v>
      </c>
      <c r="N1568" s="66">
        <v>1</v>
      </c>
      <c r="P1568" t="s">
        <v>21</v>
      </c>
    </row>
    <row r="1569" spans="2:16" x14ac:dyDescent="0.3">
      <c r="D1569" s="64" t="s">
        <v>53</v>
      </c>
      <c r="E1569" s="2" t="s">
        <v>54</v>
      </c>
      <c r="F1569" s="2" t="s">
        <v>24</v>
      </c>
      <c r="G1569" s="1">
        <v>1E-3</v>
      </c>
      <c r="H1569" s="65">
        <v>250000</v>
      </c>
      <c r="I1569" s="65">
        <v>250</v>
      </c>
      <c r="N1569" s="66">
        <v>1</v>
      </c>
      <c r="P1569" t="s">
        <v>21</v>
      </c>
    </row>
    <row r="1570" spans="2:16" x14ac:dyDescent="0.3">
      <c r="D1570" s="64" t="s">
        <v>6551</v>
      </c>
      <c r="E1570" s="2" t="s">
        <v>6552</v>
      </c>
      <c r="F1570" s="2" t="s">
        <v>106</v>
      </c>
      <c r="G1570" s="1">
        <v>1.02</v>
      </c>
      <c r="H1570" s="65">
        <v>15000</v>
      </c>
      <c r="J1570" s="65">
        <v>15300</v>
      </c>
      <c r="N1570" s="66">
        <v>0.91</v>
      </c>
      <c r="P1570" t="s">
        <v>21</v>
      </c>
    </row>
    <row r="1571" spans="2:16" x14ac:dyDescent="0.3">
      <c r="B1571" s="5" t="s">
        <v>5134</v>
      </c>
      <c r="C1571" s="5" t="s">
        <v>5135</v>
      </c>
      <c r="P1571" t="s">
        <v>21</v>
      </c>
    </row>
    <row r="1572" spans="2:16" x14ac:dyDescent="0.3">
      <c r="B1572" s="5" t="s">
        <v>5136</v>
      </c>
      <c r="D1572" s="64" t="s">
        <v>5137</v>
      </c>
      <c r="F1572" s="2" t="s">
        <v>355</v>
      </c>
      <c r="I1572" s="65">
        <v>41618.936000000002</v>
      </c>
      <c r="J1572" s="65">
        <v>94011.25</v>
      </c>
      <c r="K1572" s="65">
        <v>0</v>
      </c>
      <c r="L1572" s="66">
        <v>0.15</v>
      </c>
      <c r="M1572" s="65">
        <v>155974.7139</v>
      </c>
      <c r="N1572" s="66">
        <v>0.98230769230000003</v>
      </c>
      <c r="P1572" t="s">
        <v>21</v>
      </c>
    </row>
    <row r="1573" spans="2:16" x14ac:dyDescent="0.3">
      <c r="D1573" s="64" t="s">
        <v>22</v>
      </c>
      <c r="E1573" s="2" t="s">
        <v>23</v>
      </c>
      <c r="F1573" s="2" t="s">
        <v>24</v>
      </c>
      <c r="G1573" s="1">
        <v>0.18</v>
      </c>
      <c r="H1573" s="65">
        <v>160105.20000000001</v>
      </c>
      <c r="I1573" s="65">
        <v>28818.936000000002</v>
      </c>
      <c r="N1573" s="66">
        <v>1</v>
      </c>
      <c r="P1573" t="s">
        <v>21</v>
      </c>
    </row>
    <row r="1574" spans="2:16" x14ac:dyDescent="0.3">
      <c r="D1574" s="64" t="s">
        <v>6118</v>
      </c>
      <c r="E1574" s="2" t="s">
        <v>29</v>
      </c>
      <c r="F1574" s="2" t="s">
        <v>24</v>
      </c>
      <c r="G1574" s="1">
        <v>0.02</v>
      </c>
      <c r="H1574" s="65">
        <v>185000</v>
      </c>
      <c r="I1574" s="65">
        <v>3700</v>
      </c>
      <c r="N1574" s="66">
        <v>1</v>
      </c>
      <c r="P1574" t="s">
        <v>21</v>
      </c>
    </row>
    <row r="1575" spans="2:16" x14ac:dyDescent="0.3">
      <c r="D1575" s="64" t="s">
        <v>6117</v>
      </c>
      <c r="E1575" s="2" t="s">
        <v>32</v>
      </c>
      <c r="F1575" s="2" t="s">
        <v>24</v>
      </c>
      <c r="G1575" s="1">
        <v>0.02</v>
      </c>
      <c r="H1575" s="65">
        <v>185000</v>
      </c>
      <c r="I1575" s="65">
        <v>3700</v>
      </c>
      <c r="N1575" s="66">
        <v>1</v>
      </c>
      <c r="P1575" t="s">
        <v>21</v>
      </c>
    </row>
    <row r="1576" spans="2:16" x14ac:dyDescent="0.3">
      <c r="D1576" s="64" t="s">
        <v>6131</v>
      </c>
      <c r="E1576" s="2" t="s">
        <v>34</v>
      </c>
      <c r="F1576" s="2" t="s">
        <v>24</v>
      </c>
      <c r="G1576" s="1">
        <v>0.02</v>
      </c>
      <c r="H1576" s="65">
        <v>185000</v>
      </c>
      <c r="I1576" s="65">
        <v>3700</v>
      </c>
      <c r="N1576" s="66">
        <v>1</v>
      </c>
      <c r="P1576" t="s">
        <v>21</v>
      </c>
    </row>
    <row r="1577" spans="2:16" x14ac:dyDescent="0.3">
      <c r="D1577" s="64" t="s">
        <v>51</v>
      </c>
      <c r="E1577" s="2" t="s">
        <v>52</v>
      </c>
      <c r="F1577" s="2" t="s">
        <v>24</v>
      </c>
      <c r="G1577" s="1">
        <v>6.0000000000000001E-3</v>
      </c>
      <c r="H1577" s="65">
        <v>200000</v>
      </c>
      <c r="I1577" s="65">
        <v>1200</v>
      </c>
      <c r="N1577" s="66">
        <v>1</v>
      </c>
      <c r="P1577" t="s">
        <v>21</v>
      </c>
    </row>
    <row r="1578" spans="2:16" x14ac:dyDescent="0.3">
      <c r="D1578" s="64" t="s">
        <v>53</v>
      </c>
      <c r="E1578" s="2" t="s">
        <v>54</v>
      </c>
      <c r="F1578" s="2" t="s">
        <v>24</v>
      </c>
      <c r="G1578" s="1">
        <v>2E-3</v>
      </c>
      <c r="H1578" s="65">
        <v>250000</v>
      </c>
      <c r="I1578" s="65">
        <v>500</v>
      </c>
      <c r="N1578" s="66">
        <v>1</v>
      </c>
      <c r="P1578" t="s">
        <v>21</v>
      </c>
    </row>
    <row r="1579" spans="2:16" x14ac:dyDescent="0.3">
      <c r="D1579" s="64" t="s">
        <v>6512</v>
      </c>
      <c r="E1579" s="2" t="s">
        <v>248</v>
      </c>
      <c r="F1579" s="2" t="s">
        <v>205</v>
      </c>
      <c r="G1579" s="1">
        <v>2E-3</v>
      </c>
      <c r="H1579" s="65">
        <v>2500000</v>
      </c>
      <c r="J1579" s="65">
        <v>5000</v>
      </c>
      <c r="N1579" s="66">
        <v>1</v>
      </c>
      <c r="P1579" t="s">
        <v>21</v>
      </c>
    </row>
    <row r="1580" spans="2:16" x14ac:dyDescent="0.3">
      <c r="D1580" s="64" t="s">
        <v>6489</v>
      </c>
      <c r="E1580" s="2" t="s">
        <v>3218</v>
      </c>
      <c r="F1580" s="2" t="s">
        <v>225</v>
      </c>
      <c r="G1580" s="1">
        <v>0.01</v>
      </c>
      <c r="H1580" s="65">
        <v>18000</v>
      </c>
      <c r="J1580" s="65">
        <v>180</v>
      </c>
      <c r="N1580" s="66">
        <v>0.99</v>
      </c>
      <c r="P1580" t="s">
        <v>21</v>
      </c>
    </row>
    <row r="1581" spans="2:16" x14ac:dyDescent="0.3">
      <c r="D1581" s="64" t="s">
        <v>6553</v>
      </c>
      <c r="E1581" s="2" t="s">
        <v>3645</v>
      </c>
      <c r="F1581" s="2" t="s">
        <v>225</v>
      </c>
      <c r="G1581" s="1">
        <v>3</v>
      </c>
      <c r="H1581" s="65">
        <v>13663.75</v>
      </c>
      <c r="J1581" s="65">
        <v>40991.25</v>
      </c>
      <c r="N1581" s="66">
        <v>0.92</v>
      </c>
      <c r="P1581" t="s">
        <v>21</v>
      </c>
    </row>
    <row r="1582" spans="2:16" x14ac:dyDescent="0.3">
      <c r="D1582" s="64" t="s">
        <v>3895</v>
      </c>
      <c r="E1582" s="2" t="s">
        <v>3896</v>
      </c>
      <c r="F1582" s="2" t="s">
        <v>225</v>
      </c>
      <c r="G1582" s="1">
        <v>0.45</v>
      </c>
      <c r="H1582" s="65">
        <v>78000</v>
      </c>
      <c r="J1582" s="65">
        <v>35100</v>
      </c>
      <c r="N1582" s="66">
        <v>0.98</v>
      </c>
      <c r="P1582" t="s">
        <v>21</v>
      </c>
    </row>
    <row r="1583" spans="2:16" x14ac:dyDescent="0.3">
      <c r="D1583" s="64" t="s">
        <v>6122</v>
      </c>
      <c r="E1583" s="2" t="s">
        <v>319</v>
      </c>
      <c r="F1583" s="2" t="s">
        <v>225</v>
      </c>
      <c r="G1583" s="1">
        <v>4</v>
      </c>
      <c r="H1583" s="65">
        <v>1310</v>
      </c>
      <c r="J1583" s="65">
        <v>5240</v>
      </c>
      <c r="N1583" s="66">
        <v>0.96</v>
      </c>
      <c r="P1583" t="s">
        <v>21</v>
      </c>
    </row>
    <row r="1584" spans="2:16" x14ac:dyDescent="0.3">
      <c r="D1584" s="64" t="s">
        <v>6554</v>
      </c>
      <c r="E1584" s="2" t="s">
        <v>222</v>
      </c>
      <c r="F1584" s="2" t="s">
        <v>205</v>
      </c>
      <c r="G1584" s="1">
        <v>6.0000000000000001E-3</v>
      </c>
      <c r="H1584" s="65">
        <v>500000</v>
      </c>
      <c r="J1584" s="65">
        <v>3000</v>
      </c>
      <c r="N1584" s="66">
        <v>1</v>
      </c>
      <c r="P1584" t="s">
        <v>21</v>
      </c>
    </row>
    <row r="1585" spans="2:16" x14ac:dyDescent="0.3">
      <c r="D1585" s="64" t="s">
        <v>6555</v>
      </c>
      <c r="E1585" s="2" t="s">
        <v>94</v>
      </c>
      <c r="F1585" s="2" t="s">
        <v>205</v>
      </c>
      <c r="G1585" s="1">
        <v>8.9999999999999993E-3</v>
      </c>
      <c r="H1585" s="65">
        <v>500000</v>
      </c>
      <c r="J1585" s="65">
        <v>4500</v>
      </c>
      <c r="N1585" s="66">
        <v>0.92</v>
      </c>
      <c r="P1585" t="s">
        <v>21</v>
      </c>
    </row>
    <row r="1586" spans="2:16" x14ac:dyDescent="0.3">
      <c r="B1586" s="5" t="s">
        <v>5138</v>
      </c>
      <c r="D1586" s="64" t="s">
        <v>5139</v>
      </c>
      <c r="F1586" s="2" t="s">
        <v>355</v>
      </c>
      <c r="I1586" s="65">
        <v>68616.244399999996</v>
      </c>
      <c r="J1586" s="65">
        <v>86154.5</v>
      </c>
      <c r="K1586" s="65">
        <v>0</v>
      </c>
      <c r="L1586" s="66">
        <v>0.15</v>
      </c>
      <c r="M1586" s="65">
        <v>177986.3561</v>
      </c>
      <c r="N1586" s="66">
        <v>0.98357142860000002</v>
      </c>
      <c r="P1586" t="s">
        <v>21</v>
      </c>
    </row>
    <row r="1587" spans="2:16" x14ac:dyDescent="0.3">
      <c r="D1587" s="64" t="s">
        <v>22</v>
      </c>
      <c r="E1587" s="2" t="s">
        <v>23</v>
      </c>
      <c r="F1587" s="2" t="s">
        <v>24</v>
      </c>
      <c r="G1587" s="1">
        <v>0.29699999999999999</v>
      </c>
      <c r="H1587" s="65">
        <v>160105.20000000001</v>
      </c>
      <c r="I1587" s="65">
        <v>47551.244400000003</v>
      </c>
      <c r="N1587" s="66">
        <v>1</v>
      </c>
      <c r="P1587" t="s">
        <v>21</v>
      </c>
    </row>
    <row r="1588" spans="2:16" x14ac:dyDescent="0.3">
      <c r="D1588" s="64" t="s">
        <v>6118</v>
      </c>
      <c r="E1588" s="2" t="s">
        <v>29</v>
      </c>
      <c r="F1588" s="2" t="s">
        <v>24</v>
      </c>
      <c r="G1588" s="1">
        <v>3.3000000000000002E-2</v>
      </c>
      <c r="H1588" s="65">
        <v>185000</v>
      </c>
      <c r="I1588" s="65">
        <v>6105</v>
      </c>
      <c r="N1588" s="66">
        <v>1</v>
      </c>
      <c r="P1588" t="s">
        <v>21</v>
      </c>
    </row>
    <row r="1589" spans="2:16" x14ac:dyDescent="0.3">
      <c r="D1589" s="64" t="s">
        <v>6117</v>
      </c>
      <c r="E1589" s="2" t="s">
        <v>32</v>
      </c>
      <c r="F1589" s="2" t="s">
        <v>24</v>
      </c>
      <c r="G1589" s="1">
        <v>3.3000000000000002E-2</v>
      </c>
      <c r="H1589" s="65">
        <v>185000</v>
      </c>
      <c r="I1589" s="65">
        <v>6105</v>
      </c>
      <c r="N1589" s="66">
        <v>1</v>
      </c>
      <c r="P1589" t="s">
        <v>21</v>
      </c>
    </row>
    <row r="1590" spans="2:16" x14ac:dyDescent="0.3">
      <c r="D1590" s="64" t="s">
        <v>6131</v>
      </c>
      <c r="E1590" s="2" t="s">
        <v>34</v>
      </c>
      <c r="F1590" s="2" t="s">
        <v>24</v>
      </c>
      <c r="G1590" s="1">
        <v>3.3000000000000002E-2</v>
      </c>
      <c r="H1590" s="65">
        <v>185000</v>
      </c>
      <c r="I1590" s="65">
        <v>6105</v>
      </c>
      <c r="N1590" s="66">
        <v>1</v>
      </c>
      <c r="P1590" t="s">
        <v>21</v>
      </c>
    </row>
    <row r="1591" spans="2:16" x14ac:dyDescent="0.3">
      <c r="D1591" s="64" t="s">
        <v>51</v>
      </c>
      <c r="E1591" s="2" t="s">
        <v>52</v>
      </c>
      <c r="F1591" s="2" t="s">
        <v>24</v>
      </c>
      <c r="G1591" s="1">
        <v>0.01</v>
      </c>
      <c r="H1591" s="65">
        <v>200000</v>
      </c>
      <c r="I1591" s="65">
        <v>2000</v>
      </c>
      <c r="N1591" s="66">
        <v>1</v>
      </c>
      <c r="P1591" t="s">
        <v>21</v>
      </c>
    </row>
    <row r="1592" spans="2:16" x14ac:dyDescent="0.3">
      <c r="D1592" s="64" t="s">
        <v>53</v>
      </c>
      <c r="E1592" s="2" t="s">
        <v>54</v>
      </c>
      <c r="F1592" s="2" t="s">
        <v>24</v>
      </c>
      <c r="G1592" s="1">
        <v>3.0000000000000001E-3</v>
      </c>
      <c r="H1592" s="65">
        <v>250000</v>
      </c>
      <c r="I1592" s="65">
        <v>750</v>
      </c>
      <c r="N1592" s="66">
        <v>1</v>
      </c>
      <c r="P1592" t="s">
        <v>21</v>
      </c>
    </row>
    <row r="1593" spans="2:16" x14ac:dyDescent="0.3">
      <c r="D1593" s="64" t="s">
        <v>6512</v>
      </c>
      <c r="E1593" s="2" t="s">
        <v>248</v>
      </c>
      <c r="F1593" s="2" t="s">
        <v>205</v>
      </c>
      <c r="G1593" s="1">
        <v>3.0000000000000001E-3</v>
      </c>
      <c r="H1593" s="65">
        <v>2500000</v>
      </c>
      <c r="J1593" s="65">
        <v>7500</v>
      </c>
      <c r="N1593" s="66">
        <v>1</v>
      </c>
      <c r="P1593" t="s">
        <v>21</v>
      </c>
    </row>
    <row r="1594" spans="2:16" x14ac:dyDescent="0.3">
      <c r="D1594" s="64" t="s">
        <v>6489</v>
      </c>
      <c r="E1594" s="2" t="s">
        <v>3218</v>
      </c>
      <c r="F1594" s="2" t="s">
        <v>225</v>
      </c>
      <c r="G1594" s="1">
        <v>0.02</v>
      </c>
      <c r="H1594" s="65">
        <v>18000</v>
      </c>
      <c r="J1594" s="65">
        <v>360</v>
      </c>
      <c r="N1594" s="66">
        <v>0.99</v>
      </c>
      <c r="P1594" t="s">
        <v>21</v>
      </c>
    </row>
    <row r="1595" spans="2:16" x14ac:dyDescent="0.3">
      <c r="D1595" s="64" t="s">
        <v>6514</v>
      </c>
      <c r="E1595" s="2" t="s">
        <v>755</v>
      </c>
      <c r="F1595" s="2" t="s">
        <v>6124</v>
      </c>
      <c r="G1595" s="1">
        <v>0.2</v>
      </c>
      <c r="H1595" s="65">
        <v>30000</v>
      </c>
      <c r="J1595" s="65">
        <v>6000</v>
      </c>
      <c r="N1595" s="66">
        <v>1</v>
      </c>
      <c r="P1595" t="s">
        <v>21</v>
      </c>
    </row>
    <row r="1596" spans="2:16" x14ac:dyDescent="0.3">
      <c r="D1596" s="64" t="s">
        <v>6553</v>
      </c>
      <c r="E1596" s="2" t="s">
        <v>3645</v>
      </c>
      <c r="F1596" s="2" t="s">
        <v>225</v>
      </c>
      <c r="G1596" s="1">
        <v>3.6</v>
      </c>
      <c r="H1596" s="65">
        <v>13663.75</v>
      </c>
      <c r="J1596" s="65">
        <v>49189.5</v>
      </c>
      <c r="N1596" s="66">
        <v>0.92</v>
      </c>
      <c r="P1596" t="s">
        <v>21</v>
      </c>
    </row>
    <row r="1597" spans="2:16" x14ac:dyDescent="0.3">
      <c r="D1597" s="64" t="s">
        <v>3895</v>
      </c>
      <c r="E1597" s="2" t="s">
        <v>3896</v>
      </c>
      <c r="F1597" s="2" t="s">
        <v>225</v>
      </c>
      <c r="G1597" s="1">
        <v>0.05</v>
      </c>
      <c r="H1597" s="65">
        <v>78000</v>
      </c>
      <c r="J1597" s="65">
        <v>3900</v>
      </c>
      <c r="N1597" s="66">
        <v>0.98</v>
      </c>
      <c r="P1597" t="s">
        <v>21</v>
      </c>
    </row>
    <row r="1598" spans="2:16" x14ac:dyDescent="0.3">
      <c r="D1598" s="64" t="s">
        <v>6122</v>
      </c>
      <c r="E1598" s="2" t="s">
        <v>319</v>
      </c>
      <c r="F1598" s="2" t="s">
        <v>225</v>
      </c>
      <c r="G1598" s="1">
        <v>5.5</v>
      </c>
      <c r="H1598" s="65">
        <v>1310</v>
      </c>
      <c r="J1598" s="65">
        <v>7205</v>
      </c>
      <c r="N1598" s="66">
        <v>0.96</v>
      </c>
      <c r="P1598" t="s">
        <v>21</v>
      </c>
    </row>
    <row r="1599" spans="2:16" x14ac:dyDescent="0.3">
      <c r="D1599" s="64" t="s">
        <v>6554</v>
      </c>
      <c r="E1599" s="2" t="s">
        <v>222</v>
      </c>
      <c r="F1599" s="2" t="s">
        <v>205</v>
      </c>
      <c r="G1599" s="1">
        <v>8.9999999999999993E-3</v>
      </c>
      <c r="H1599" s="65">
        <v>500000</v>
      </c>
      <c r="J1599" s="65">
        <v>4500</v>
      </c>
      <c r="N1599" s="66">
        <v>1</v>
      </c>
      <c r="P1599" t="s">
        <v>21</v>
      </c>
    </row>
    <row r="1600" spans="2:16" x14ac:dyDescent="0.3">
      <c r="D1600" s="64" t="s">
        <v>6555</v>
      </c>
      <c r="E1600" s="2" t="s">
        <v>94</v>
      </c>
      <c r="F1600" s="2" t="s">
        <v>205</v>
      </c>
      <c r="G1600" s="1">
        <v>1.4999999999999999E-2</v>
      </c>
      <c r="H1600" s="65">
        <v>500000</v>
      </c>
      <c r="J1600" s="65">
        <v>7500</v>
      </c>
      <c r="N1600" s="66">
        <v>0.92</v>
      </c>
      <c r="P1600" t="s">
        <v>21</v>
      </c>
    </row>
    <row r="1601" spans="2:16" x14ac:dyDescent="0.3">
      <c r="B1601" s="5" t="s">
        <v>5140</v>
      </c>
      <c r="C1601" s="5" t="s">
        <v>5141</v>
      </c>
      <c r="P1601" t="s">
        <v>21</v>
      </c>
    </row>
    <row r="1602" spans="2:16" x14ac:dyDescent="0.3">
      <c r="B1602" s="5" t="s">
        <v>6556</v>
      </c>
      <c r="D1602" s="64" t="s">
        <v>6557</v>
      </c>
      <c r="F1602" s="2" t="s">
        <v>205</v>
      </c>
      <c r="I1602" s="65">
        <v>192693.66320000001</v>
      </c>
      <c r="J1602" s="65">
        <v>2985.3</v>
      </c>
      <c r="K1602" s="65">
        <v>0</v>
      </c>
      <c r="L1602" s="66">
        <v>0.15</v>
      </c>
      <c r="M1602" s="65">
        <v>225030.8076</v>
      </c>
      <c r="N1602" s="66">
        <v>0.98799999999999999</v>
      </c>
      <c r="P1602" t="s">
        <v>21</v>
      </c>
    </row>
    <row r="1603" spans="2:16" x14ac:dyDescent="0.3">
      <c r="D1603" s="64" t="s">
        <v>22</v>
      </c>
      <c r="E1603" s="2" t="s">
        <v>23</v>
      </c>
      <c r="F1603" s="2" t="s">
        <v>24</v>
      </c>
      <c r="G1603" s="1">
        <v>0.83330000000000004</v>
      </c>
      <c r="H1603" s="65">
        <v>160105.20000000001</v>
      </c>
      <c r="I1603" s="65">
        <v>133415.66320000001</v>
      </c>
      <c r="N1603" s="66">
        <v>1</v>
      </c>
      <c r="P1603" t="s">
        <v>21</v>
      </c>
    </row>
    <row r="1604" spans="2:16" x14ac:dyDescent="0.3">
      <c r="D1604" s="64" t="s">
        <v>6118</v>
      </c>
      <c r="E1604" s="2" t="s">
        <v>29</v>
      </c>
      <c r="F1604" s="2" t="s">
        <v>24</v>
      </c>
      <c r="G1604" s="1">
        <v>0.27779999999999999</v>
      </c>
      <c r="H1604" s="65">
        <v>185000</v>
      </c>
      <c r="I1604" s="65">
        <v>51393</v>
      </c>
      <c r="N1604" s="66">
        <v>1</v>
      </c>
      <c r="P1604" t="s">
        <v>21</v>
      </c>
    </row>
    <row r="1605" spans="2:16" x14ac:dyDescent="0.3">
      <c r="D1605" s="64" t="s">
        <v>51</v>
      </c>
      <c r="E1605" s="2" t="s">
        <v>52</v>
      </c>
      <c r="F1605" s="2" t="s">
        <v>24</v>
      </c>
      <c r="G1605" s="1">
        <v>2.7799999999999998E-2</v>
      </c>
      <c r="H1605" s="65">
        <v>200000</v>
      </c>
      <c r="I1605" s="65">
        <v>5560</v>
      </c>
      <c r="N1605" s="66">
        <v>1</v>
      </c>
      <c r="P1605" t="s">
        <v>21</v>
      </c>
    </row>
    <row r="1606" spans="2:16" x14ac:dyDescent="0.3">
      <c r="D1606" s="64" t="s">
        <v>53</v>
      </c>
      <c r="E1606" s="2" t="s">
        <v>54</v>
      </c>
      <c r="F1606" s="2" t="s">
        <v>24</v>
      </c>
      <c r="G1606" s="1">
        <v>9.2999999999999992E-3</v>
      </c>
      <c r="H1606" s="65">
        <v>250000</v>
      </c>
      <c r="I1606" s="65">
        <v>2325</v>
      </c>
      <c r="N1606" s="66">
        <v>1</v>
      </c>
      <c r="P1606" t="s">
        <v>21</v>
      </c>
    </row>
    <row r="1607" spans="2:16" x14ac:dyDescent="0.3">
      <c r="D1607" s="64" t="s">
        <v>6558</v>
      </c>
      <c r="F1607" s="2" t="s">
        <v>225</v>
      </c>
      <c r="G1607" s="1">
        <v>1920</v>
      </c>
      <c r="P1607" t="s">
        <v>21</v>
      </c>
    </row>
    <row r="1608" spans="2:16" x14ac:dyDescent="0.3">
      <c r="D1608" s="64" t="s">
        <v>305</v>
      </c>
      <c r="E1608" s="2" t="s">
        <v>307</v>
      </c>
      <c r="F1608" s="2" t="s">
        <v>6124</v>
      </c>
      <c r="G1608" s="1">
        <v>963</v>
      </c>
      <c r="H1608" s="65">
        <v>3.1</v>
      </c>
      <c r="J1608" s="65">
        <v>2985.3</v>
      </c>
      <c r="N1608" s="66">
        <v>0.94</v>
      </c>
      <c r="P1608" t="s">
        <v>21</v>
      </c>
    </row>
    <row r="1609" spans="2:16" x14ac:dyDescent="0.3">
      <c r="B1609" s="5" t="s">
        <v>6559</v>
      </c>
      <c r="D1609" s="64" t="s">
        <v>6560</v>
      </c>
      <c r="F1609" s="2" t="s">
        <v>225</v>
      </c>
      <c r="I1609" s="65">
        <v>0</v>
      </c>
      <c r="J1609" s="65">
        <v>102300</v>
      </c>
      <c r="K1609" s="65">
        <v>50604.632360000003</v>
      </c>
      <c r="L1609" s="66">
        <v>0.15</v>
      </c>
      <c r="M1609" s="65">
        <v>175840.3272</v>
      </c>
      <c r="N1609" s="66">
        <v>0.97499999999999998</v>
      </c>
      <c r="P1609" t="s">
        <v>21</v>
      </c>
    </row>
    <row r="1610" spans="2:16" x14ac:dyDescent="0.3">
      <c r="D1610" s="64" t="s">
        <v>6561</v>
      </c>
      <c r="E1610" s="2" t="s">
        <v>795</v>
      </c>
      <c r="F1610" s="2" t="s">
        <v>225</v>
      </c>
      <c r="G1610" s="1">
        <v>1.1000000000000001</v>
      </c>
      <c r="H1610" s="65">
        <v>93000</v>
      </c>
      <c r="J1610" s="65">
        <v>102300</v>
      </c>
      <c r="N1610" s="66">
        <v>0.96</v>
      </c>
      <c r="P1610" t="s">
        <v>21</v>
      </c>
    </row>
    <row r="1611" spans="2:16" x14ac:dyDescent="0.3">
      <c r="D1611" s="64" t="s">
        <v>6562</v>
      </c>
      <c r="E1611" s="2" t="s">
        <v>6563</v>
      </c>
      <c r="F1611" s="2" t="s">
        <v>5113</v>
      </c>
      <c r="G1611" s="1">
        <v>0.16667000000000001</v>
      </c>
      <c r="H1611" s="65">
        <v>303621.7218</v>
      </c>
      <c r="K1611" s="65">
        <v>50604.632360000003</v>
      </c>
      <c r="N1611" s="66">
        <v>0.99</v>
      </c>
      <c r="P1611" t="s">
        <v>21</v>
      </c>
    </row>
    <row r="1612" spans="2:16" x14ac:dyDescent="0.3">
      <c r="D1612" s="64" t="s">
        <v>6482</v>
      </c>
      <c r="F1612" s="2" t="s">
        <v>5113</v>
      </c>
      <c r="G1612" s="1">
        <v>0.16667000000000001</v>
      </c>
      <c r="P1612" t="s">
        <v>21</v>
      </c>
    </row>
    <row r="1613" spans="2:16" ht="28.8" x14ac:dyDescent="0.3">
      <c r="D1613" s="64" t="s">
        <v>6564</v>
      </c>
      <c r="P1613" t="s">
        <v>21</v>
      </c>
    </row>
    <row r="1614" spans="2:16" x14ac:dyDescent="0.3">
      <c r="B1614" s="5" t="s">
        <v>5142</v>
      </c>
      <c r="C1614" s="5" t="s">
        <v>5143</v>
      </c>
      <c r="P1614" t="s">
        <v>21</v>
      </c>
    </row>
    <row r="1615" spans="2:16" x14ac:dyDescent="0.3">
      <c r="B1615" s="5" t="s">
        <v>5144</v>
      </c>
      <c r="C1615" s="5" t="s">
        <v>5145</v>
      </c>
      <c r="P1615" t="s">
        <v>21</v>
      </c>
    </row>
    <row r="1616" spans="2:16" x14ac:dyDescent="0.3">
      <c r="B1616" s="5" t="s">
        <v>5146</v>
      </c>
      <c r="D1616" s="64" t="s">
        <v>5147</v>
      </c>
      <c r="F1616" s="2" t="s">
        <v>205</v>
      </c>
      <c r="I1616" s="65">
        <v>208082.05600000001</v>
      </c>
      <c r="J1616" s="65">
        <v>349200</v>
      </c>
      <c r="K1616" s="65">
        <v>0</v>
      </c>
      <c r="L1616" s="66">
        <v>0.15</v>
      </c>
      <c r="M1616" s="65">
        <v>640874.36439999996</v>
      </c>
      <c r="N1616" s="66">
        <v>0.98166666670000002</v>
      </c>
      <c r="P1616" t="s">
        <v>21</v>
      </c>
    </row>
    <row r="1617" spans="2:16" x14ac:dyDescent="0.3">
      <c r="D1617" s="64" t="s">
        <v>22</v>
      </c>
      <c r="E1617" s="2" t="s">
        <v>23</v>
      </c>
      <c r="F1617" s="2" t="s">
        <v>24</v>
      </c>
      <c r="G1617" s="1">
        <v>0.78</v>
      </c>
      <c r="H1617" s="65">
        <v>160105.20000000001</v>
      </c>
      <c r="I1617" s="65">
        <v>124882.056</v>
      </c>
      <c r="N1617" s="66">
        <v>1</v>
      </c>
      <c r="P1617" t="s">
        <v>21</v>
      </c>
    </row>
    <row r="1618" spans="2:16" x14ac:dyDescent="0.3">
      <c r="D1618" s="64" t="s">
        <v>6118</v>
      </c>
      <c r="E1618" s="2" t="s">
        <v>29</v>
      </c>
      <c r="F1618" s="2" t="s">
        <v>24</v>
      </c>
      <c r="G1618" s="1">
        <v>0.39</v>
      </c>
      <c r="H1618" s="65">
        <v>185000</v>
      </c>
      <c r="I1618" s="65">
        <v>72150</v>
      </c>
      <c r="N1618" s="66">
        <v>1</v>
      </c>
      <c r="P1618" t="s">
        <v>21</v>
      </c>
    </row>
    <row r="1619" spans="2:16" x14ac:dyDescent="0.3">
      <c r="D1619" s="64" t="s">
        <v>51</v>
      </c>
      <c r="E1619" s="2" t="s">
        <v>52</v>
      </c>
      <c r="F1619" s="2" t="s">
        <v>24</v>
      </c>
      <c r="G1619" s="1">
        <v>3.9E-2</v>
      </c>
      <c r="H1619" s="65">
        <v>200000</v>
      </c>
      <c r="I1619" s="65">
        <v>7800</v>
      </c>
      <c r="N1619" s="66">
        <v>1</v>
      </c>
      <c r="P1619" t="s">
        <v>21</v>
      </c>
    </row>
    <row r="1620" spans="2:16" x14ac:dyDescent="0.3">
      <c r="D1620" s="64" t="s">
        <v>53</v>
      </c>
      <c r="E1620" s="2" t="s">
        <v>54</v>
      </c>
      <c r="F1620" s="2" t="s">
        <v>24</v>
      </c>
      <c r="G1620" s="1">
        <v>1.2999999999999999E-2</v>
      </c>
      <c r="H1620" s="65">
        <v>250000</v>
      </c>
      <c r="I1620" s="65">
        <v>3250</v>
      </c>
      <c r="N1620" s="66">
        <v>1</v>
      </c>
      <c r="P1620" t="s">
        <v>21</v>
      </c>
    </row>
    <row r="1621" spans="2:16" x14ac:dyDescent="0.3">
      <c r="D1621" s="64" t="s">
        <v>6565</v>
      </c>
      <c r="E1621" s="2" t="s">
        <v>84</v>
      </c>
      <c r="F1621" s="2" t="s">
        <v>205</v>
      </c>
      <c r="G1621" s="1">
        <v>1.2</v>
      </c>
      <c r="H1621" s="65">
        <v>225000</v>
      </c>
      <c r="J1621" s="65">
        <v>270000</v>
      </c>
      <c r="N1621" s="66">
        <v>0.99</v>
      </c>
      <c r="P1621" t="s">
        <v>21</v>
      </c>
    </row>
    <row r="1622" spans="2:16" x14ac:dyDescent="0.3">
      <c r="D1622" s="64" t="s">
        <v>6376</v>
      </c>
      <c r="E1622" s="2" t="s">
        <v>229</v>
      </c>
      <c r="F1622" s="2" t="s">
        <v>205</v>
      </c>
      <c r="G1622" s="1">
        <v>0.432</v>
      </c>
      <c r="H1622" s="65">
        <v>183333.3333</v>
      </c>
      <c r="J1622" s="65">
        <v>79200</v>
      </c>
      <c r="N1622" s="66">
        <v>0.9</v>
      </c>
      <c r="P1622" t="s">
        <v>21</v>
      </c>
    </row>
    <row r="1623" spans="2:16" ht="28.8" x14ac:dyDescent="0.3">
      <c r="B1623" s="5" t="s">
        <v>5148</v>
      </c>
      <c r="D1623" s="64" t="s">
        <v>5149</v>
      </c>
      <c r="F1623" s="2" t="s">
        <v>205</v>
      </c>
      <c r="I1623" s="65">
        <v>370157.8</v>
      </c>
      <c r="J1623" s="65">
        <v>696920</v>
      </c>
      <c r="K1623" s="65">
        <v>0</v>
      </c>
      <c r="L1623" s="66">
        <v>0.15</v>
      </c>
      <c r="M1623" s="65">
        <v>1227139.47</v>
      </c>
      <c r="N1623" s="66">
        <v>0.98</v>
      </c>
      <c r="P1623" t="s">
        <v>21</v>
      </c>
    </row>
    <row r="1624" spans="2:16" x14ac:dyDescent="0.3">
      <c r="D1624" s="64" t="s">
        <v>22</v>
      </c>
      <c r="E1624" s="2" t="s">
        <v>23</v>
      </c>
      <c r="F1624" s="2" t="s">
        <v>24</v>
      </c>
      <c r="G1624" s="1">
        <v>1.5</v>
      </c>
      <c r="H1624" s="65">
        <v>160105.20000000001</v>
      </c>
      <c r="I1624" s="65">
        <v>240157.8</v>
      </c>
      <c r="N1624" s="66">
        <v>1</v>
      </c>
      <c r="P1624" t="s">
        <v>21</v>
      </c>
    </row>
    <row r="1625" spans="2:16" x14ac:dyDescent="0.3">
      <c r="D1625" s="64" t="s">
        <v>6118</v>
      </c>
      <c r="E1625" s="2" t="s">
        <v>29</v>
      </c>
      <c r="F1625" s="2" t="s">
        <v>24</v>
      </c>
      <c r="G1625" s="1">
        <v>0.5</v>
      </c>
      <c r="H1625" s="65">
        <v>185000</v>
      </c>
      <c r="I1625" s="65">
        <v>92500</v>
      </c>
      <c r="N1625" s="66">
        <v>1</v>
      </c>
      <c r="P1625" t="s">
        <v>21</v>
      </c>
    </row>
    <row r="1626" spans="2:16" x14ac:dyDescent="0.3">
      <c r="D1626" s="64" t="s">
        <v>53</v>
      </c>
      <c r="E1626" s="2" t="s">
        <v>54</v>
      </c>
      <c r="F1626" s="2" t="s">
        <v>24</v>
      </c>
      <c r="G1626" s="1">
        <v>0.15</v>
      </c>
      <c r="H1626" s="65">
        <v>250000</v>
      </c>
      <c r="I1626" s="65">
        <v>37500</v>
      </c>
      <c r="N1626" s="66">
        <v>1</v>
      </c>
      <c r="P1626" t="s">
        <v>21</v>
      </c>
    </row>
    <row r="1627" spans="2:16" x14ac:dyDescent="0.3">
      <c r="D1627" s="64" t="s">
        <v>6565</v>
      </c>
      <c r="E1627" s="2" t="s">
        <v>84</v>
      </c>
      <c r="F1627" s="2" t="s">
        <v>205</v>
      </c>
      <c r="G1627" s="1">
        <v>1.2</v>
      </c>
      <c r="H1627" s="65">
        <v>225000</v>
      </c>
      <c r="J1627" s="65">
        <v>270000</v>
      </c>
      <c r="N1627" s="66">
        <v>0.99</v>
      </c>
      <c r="P1627" t="s">
        <v>21</v>
      </c>
    </row>
    <row r="1628" spans="2:16" x14ac:dyDescent="0.3">
      <c r="D1628" s="64" t="s">
        <v>6122</v>
      </c>
      <c r="E1628" s="2" t="s">
        <v>319</v>
      </c>
      <c r="F1628" s="2" t="s">
        <v>225</v>
      </c>
      <c r="G1628" s="1">
        <v>252</v>
      </c>
      <c r="H1628" s="65">
        <v>1310</v>
      </c>
      <c r="J1628" s="65">
        <v>330120</v>
      </c>
      <c r="N1628" s="66">
        <v>0.96</v>
      </c>
      <c r="P1628" t="s">
        <v>21</v>
      </c>
    </row>
    <row r="1629" spans="2:16" x14ac:dyDescent="0.3">
      <c r="D1629" s="64" t="s">
        <v>6566</v>
      </c>
      <c r="E1629" s="2" t="s">
        <v>227</v>
      </c>
      <c r="F1629" s="2" t="s">
        <v>205</v>
      </c>
      <c r="G1629" s="1">
        <v>0.44</v>
      </c>
      <c r="H1629" s="65">
        <v>220000</v>
      </c>
      <c r="J1629" s="65">
        <v>96800</v>
      </c>
      <c r="N1629" s="66">
        <v>0.93</v>
      </c>
      <c r="P1629" t="s">
        <v>21</v>
      </c>
    </row>
    <row r="1630" spans="2:16" ht="28.8" x14ac:dyDescent="0.3">
      <c r="B1630" s="5" t="s">
        <v>5150</v>
      </c>
      <c r="D1630" s="64" t="s">
        <v>5151</v>
      </c>
      <c r="F1630" s="2" t="s">
        <v>205</v>
      </c>
      <c r="I1630" s="65">
        <v>277605.2</v>
      </c>
      <c r="J1630" s="65">
        <v>696920</v>
      </c>
      <c r="K1630" s="65">
        <v>12.700243009999999</v>
      </c>
      <c r="L1630" s="66">
        <v>0.15</v>
      </c>
      <c r="M1630" s="65">
        <v>1120718.585</v>
      </c>
      <c r="N1630" s="66">
        <v>0.98285714290000004</v>
      </c>
      <c r="P1630" t="s">
        <v>21</v>
      </c>
    </row>
    <row r="1631" spans="2:16" x14ac:dyDescent="0.3">
      <c r="D1631" s="64" t="s">
        <v>22</v>
      </c>
      <c r="E1631" s="2" t="s">
        <v>23</v>
      </c>
      <c r="F1631" s="2" t="s">
        <v>24</v>
      </c>
      <c r="G1631" s="1">
        <v>1</v>
      </c>
      <c r="H1631" s="65">
        <v>160105.20000000001</v>
      </c>
      <c r="I1631" s="65">
        <v>160105.20000000001</v>
      </c>
      <c r="N1631" s="66">
        <v>1</v>
      </c>
      <c r="P1631" t="s">
        <v>21</v>
      </c>
    </row>
    <row r="1632" spans="2:16" x14ac:dyDescent="0.3">
      <c r="D1632" s="64" t="s">
        <v>6118</v>
      </c>
      <c r="E1632" s="2" t="s">
        <v>29</v>
      </c>
      <c r="F1632" s="2" t="s">
        <v>24</v>
      </c>
      <c r="G1632" s="1">
        <v>0.5</v>
      </c>
      <c r="H1632" s="65">
        <v>185000</v>
      </c>
      <c r="I1632" s="65">
        <v>92500</v>
      </c>
      <c r="N1632" s="66">
        <v>1</v>
      </c>
      <c r="P1632" t="s">
        <v>21</v>
      </c>
    </row>
    <row r="1633" spans="2:16" x14ac:dyDescent="0.3">
      <c r="D1633" s="64" t="s">
        <v>53</v>
      </c>
      <c r="E1633" s="2" t="s">
        <v>54</v>
      </c>
      <c r="F1633" s="2" t="s">
        <v>24</v>
      </c>
      <c r="G1633" s="1">
        <v>0.1</v>
      </c>
      <c r="H1633" s="65">
        <v>250000</v>
      </c>
      <c r="I1633" s="65">
        <v>25000</v>
      </c>
      <c r="N1633" s="66">
        <v>1</v>
      </c>
      <c r="P1633" t="s">
        <v>21</v>
      </c>
    </row>
    <row r="1634" spans="2:16" x14ac:dyDescent="0.3">
      <c r="D1634" s="64" t="s">
        <v>6565</v>
      </c>
      <c r="E1634" s="2" t="s">
        <v>84</v>
      </c>
      <c r="F1634" s="2" t="s">
        <v>205</v>
      </c>
      <c r="G1634" s="1">
        <v>1.2</v>
      </c>
      <c r="H1634" s="65">
        <v>225000</v>
      </c>
      <c r="J1634" s="65">
        <v>270000</v>
      </c>
      <c r="N1634" s="66">
        <v>0.99</v>
      </c>
      <c r="P1634" t="s">
        <v>21</v>
      </c>
    </row>
    <row r="1635" spans="2:16" x14ac:dyDescent="0.3">
      <c r="D1635" s="64" t="s">
        <v>6122</v>
      </c>
      <c r="E1635" s="2" t="s">
        <v>319</v>
      </c>
      <c r="F1635" s="2" t="s">
        <v>225</v>
      </c>
      <c r="G1635" s="1">
        <v>252</v>
      </c>
      <c r="H1635" s="65">
        <v>1310</v>
      </c>
      <c r="J1635" s="65">
        <v>330120</v>
      </c>
      <c r="N1635" s="66">
        <v>0.96</v>
      </c>
      <c r="P1635" t="s">
        <v>21</v>
      </c>
    </row>
    <row r="1636" spans="2:16" x14ac:dyDescent="0.3">
      <c r="D1636" s="64" t="s">
        <v>6566</v>
      </c>
      <c r="E1636" s="2" t="s">
        <v>227</v>
      </c>
      <c r="F1636" s="2" t="s">
        <v>205</v>
      </c>
      <c r="G1636" s="1">
        <v>0.44</v>
      </c>
      <c r="H1636" s="65">
        <v>220000</v>
      </c>
      <c r="J1636" s="65">
        <v>96800</v>
      </c>
      <c r="N1636" s="66">
        <v>0.93</v>
      </c>
      <c r="P1636" t="s">
        <v>21</v>
      </c>
    </row>
    <row r="1637" spans="2:16" x14ac:dyDescent="0.3">
      <c r="D1637" s="64" t="s">
        <v>6567</v>
      </c>
      <c r="E1637" s="2" t="s">
        <v>6522</v>
      </c>
      <c r="F1637" s="2" t="s">
        <v>6231</v>
      </c>
      <c r="G1637" s="1">
        <v>4.4299999999999999E-2</v>
      </c>
      <c r="H1637" s="65">
        <v>286.68720109999998</v>
      </c>
      <c r="K1637" s="65">
        <v>12.700243009999999</v>
      </c>
      <c r="N1637" s="66">
        <v>1</v>
      </c>
      <c r="P1637" t="s">
        <v>21</v>
      </c>
    </row>
    <row r="1638" spans="2:16" ht="28.8" x14ac:dyDescent="0.3">
      <c r="B1638" s="5" t="s">
        <v>5152</v>
      </c>
      <c r="D1638" s="64" t="s">
        <v>5153</v>
      </c>
      <c r="F1638" s="2" t="s">
        <v>205</v>
      </c>
      <c r="I1638" s="65">
        <v>370157.8</v>
      </c>
      <c r="J1638" s="65">
        <v>641320</v>
      </c>
      <c r="K1638" s="65">
        <v>0</v>
      </c>
      <c r="L1638" s="66">
        <v>0.15</v>
      </c>
      <c r="M1638" s="65">
        <v>1163199.47</v>
      </c>
      <c r="N1638" s="66">
        <v>0.98</v>
      </c>
      <c r="P1638" t="s">
        <v>21</v>
      </c>
    </row>
    <row r="1639" spans="2:16" x14ac:dyDescent="0.3">
      <c r="D1639" s="64" t="s">
        <v>22</v>
      </c>
      <c r="E1639" s="2" t="s">
        <v>23</v>
      </c>
      <c r="F1639" s="2" t="s">
        <v>24</v>
      </c>
      <c r="G1639" s="1">
        <v>1.5</v>
      </c>
      <c r="H1639" s="65">
        <v>160105.20000000001</v>
      </c>
      <c r="I1639" s="65">
        <v>240157.8</v>
      </c>
      <c r="N1639" s="66">
        <v>1</v>
      </c>
      <c r="P1639" t="s">
        <v>21</v>
      </c>
    </row>
    <row r="1640" spans="2:16" x14ac:dyDescent="0.3">
      <c r="D1640" s="64" t="s">
        <v>6118</v>
      </c>
      <c r="E1640" s="2" t="s">
        <v>29</v>
      </c>
      <c r="F1640" s="2" t="s">
        <v>24</v>
      </c>
      <c r="G1640" s="1">
        <v>0.5</v>
      </c>
      <c r="H1640" s="65">
        <v>185000</v>
      </c>
      <c r="I1640" s="65">
        <v>92500</v>
      </c>
      <c r="N1640" s="66">
        <v>1</v>
      </c>
      <c r="P1640" t="s">
        <v>21</v>
      </c>
    </row>
    <row r="1641" spans="2:16" x14ac:dyDescent="0.3">
      <c r="D1641" s="64" t="s">
        <v>53</v>
      </c>
      <c r="E1641" s="2" t="s">
        <v>54</v>
      </c>
      <c r="F1641" s="2" t="s">
        <v>24</v>
      </c>
      <c r="G1641" s="1">
        <v>0.15</v>
      </c>
      <c r="H1641" s="65">
        <v>250000</v>
      </c>
      <c r="I1641" s="65">
        <v>37500</v>
      </c>
      <c r="N1641" s="66">
        <v>1</v>
      </c>
      <c r="P1641" t="s">
        <v>21</v>
      </c>
    </row>
    <row r="1642" spans="2:16" x14ac:dyDescent="0.3">
      <c r="D1642" s="64" t="s">
        <v>6565</v>
      </c>
      <c r="E1642" s="2" t="s">
        <v>84</v>
      </c>
      <c r="F1642" s="2" t="s">
        <v>205</v>
      </c>
      <c r="G1642" s="1">
        <v>1.2</v>
      </c>
      <c r="H1642" s="65">
        <v>225000</v>
      </c>
      <c r="J1642" s="65">
        <v>270000</v>
      </c>
      <c r="N1642" s="66">
        <v>0.99</v>
      </c>
      <c r="P1642" t="s">
        <v>21</v>
      </c>
    </row>
    <row r="1643" spans="2:16" x14ac:dyDescent="0.3">
      <c r="D1643" s="64" t="s">
        <v>6122</v>
      </c>
      <c r="E1643" s="2" t="s">
        <v>319</v>
      </c>
      <c r="F1643" s="2" t="s">
        <v>225</v>
      </c>
      <c r="G1643" s="1">
        <v>202</v>
      </c>
      <c r="H1643" s="65">
        <v>1310</v>
      </c>
      <c r="J1643" s="65">
        <v>264620</v>
      </c>
      <c r="N1643" s="66">
        <v>0.96</v>
      </c>
      <c r="P1643" t="s">
        <v>21</v>
      </c>
    </row>
    <row r="1644" spans="2:16" x14ac:dyDescent="0.3">
      <c r="D1644" s="64" t="s">
        <v>6566</v>
      </c>
      <c r="E1644" s="2" t="s">
        <v>227</v>
      </c>
      <c r="F1644" s="2" t="s">
        <v>205</v>
      </c>
      <c r="G1644" s="1">
        <v>0.48499999999999999</v>
      </c>
      <c r="H1644" s="65">
        <v>220000</v>
      </c>
      <c r="J1644" s="65">
        <v>106700</v>
      </c>
      <c r="N1644" s="66">
        <v>0.93</v>
      </c>
      <c r="P1644" t="s">
        <v>21</v>
      </c>
    </row>
    <row r="1645" spans="2:16" ht="28.8" x14ac:dyDescent="0.3">
      <c r="B1645" s="5" t="s">
        <v>5154</v>
      </c>
      <c r="D1645" s="64" t="s">
        <v>5155</v>
      </c>
      <c r="F1645" s="2" t="s">
        <v>205</v>
      </c>
      <c r="I1645" s="65">
        <v>277605.2</v>
      </c>
      <c r="J1645" s="65">
        <v>641320</v>
      </c>
      <c r="K1645" s="65">
        <v>12.700243009999999</v>
      </c>
      <c r="L1645" s="66">
        <v>0.15</v>
      </c>
      <c r="M1645" s="65">
        <v>1056778.585</v>
      </c>
      <c r="N1645" s="66">
        <v>0.98285714290000004</v>
      </c>
      <c r="P1645" t="s">
        <v>21</v>
      </c>
    </row>
    <row r="1646" spans="2:16" x14ac:dyDescent="0.3">
      <c r="D1646" s="64" t="s">
        <v>22</v>
      </c>
      <c r="E1646" s="2" t="s">
        <v>23</v>
      </c>
      <c r="F1646" s="2" t="s">
        <v>24</v>
      </c>
      <c r="G1646" s="1">
        <v>1</v>
      </c>
      <c r="H1646" s="65">
        <v>160105.20000000001</v>
      </c>
      <c r="I1646" s="65">
        <v>160105.20000000001</v>
      </c>
      <c r="N1646" s="66">
        <v>1</v>
      </c>
      <c r="P1646" t="s">
        <v>21</v>
      </c>
    </row>
    <row r="1647" spans="2:16" x14ac:dyDescent="0.3">
      <c r="D1647" s="64" t="s">
        <v>6118</v>
      </c>
      <c r="E1647" s="2" t="s">
        <v>29</v>
      </c>
      <c r="F1647" s="2" t="s">
        <v>24</v>
      </c>
      <c r="G1647" s="1">
        <v>0.5</v>
      </c>
      <c r="H1647" s="65">
        <v>185000</v>
      </c>
      <c r="I1647" s="65">
        <v>92500</v>
      </c>
      <c r="N1647" s="66">
        <v>1</v>
      </c>
      <c r="P1647" t="s">
        <v>21</v>
      </c>
    </row>
    <row r="1648" spans="2:16" x14ac:dyDescent="0.3">
      <c r="D1648" s="64" t="s">
        <v>53</v>
      </c>
      <c r="E1648" s="2" t="s">
        <v>54</v>
      </c>
      <c r="F1648" s="2" t="s">
        <v>24</v>
      </c>
      <c r="G1648" s="1">
        <v>0.1</v>
      </c>
      <c r="H1648" s="65">
        <v>250000</v>
      </c>
      <c r="I1648" s="65">
        <v>25000</v>
      </c>
      <c r="N1648" s="66">
        <v>1</v>
      </c>
      <c r="P1648" t="s">
        <v>21</v>
      </c>
    </row>
    <row r="1649" spans="2:16" x14ac:dyDescent="0.3">
      <c r="D1649" s="64" t="s">
        <v>6565</v>
      </c>
      <c r="E1649" s="2" t="s">
        <v>84</v>
      </c>
      <c r="F1649" s="2" t="s">
        <v>205</v>
      </c>
      <c r="G1649" s="1">
        <v>1.2</v>
      </c>
      <c r="H1649" s="65">
        <v>225000</v>
      </c>
      <c r="J1649" s="65">
        <v>270000</v>
      </c>
      <c r="N1649" s="66">
        <v>0.99</v>
      </c>
      <c r="P1649" t="s">
        <v>21</v>
      </c>
    </row>
    <row r="1650" spans="2:16" x14ac:dyDescent="0.3">
      <c r="D1650" s="64" t="s">
        <v>6122</v>
      </c>
      <c r="E1650" s="2" t="s">
        <v>319</v>
      </c>
      <c r="F1650" s="2" t="s">
        <v>225</v>
      </c>
      <c r="G1650" s="1">
        <v>202</v>
      </c>
      <c r="H1650" s="65">
        <v>1310</v>
      </c>
      <c r="J1650" s="65">
        <v>264620</v>
      </c>
      <c r="N1650" s="66">
        <v>0.96</v>
      </c>
      <c r="P1650" t="s">
        <v>21</v>
      </c>
    </row>
    <row r="1651" spans="2:16" x14ac:dyDescent="0.3">
      <c r="D1651" s="64" t="s">
        <v>6566</v>
      </c>
      <c r="E1651" s="2" t="s">
        <v>227</v>
      </c>
      <c r="F1651" s="2" t="s">
        <v>205</v>
      </c>
      <c r="G1651" s="1">
        <v>0.48499999999999999</v>
      </c>
      <c r="H1651" s="65">
        <v>220000</v>
      </c>
      <c r="J1651" s="65">
        <v>106700</v>
      </c>
      <c r="N1651" s="66">
        <v>0.93</v>
      </c>
      <c r="P1651" t="s">
        <v>21</v>
      </c>
    </row>
    <row r="1652" spans="2:16" x14ac:dyDescent="0.3">
      <c r="D1652" s="64" t="s">
        <v>6567</v>
      </c>
      <c r="E1652" s="2" t="s">
        <v>6522</v>
      </c>
      <c r="F1652" s="2" t="s">
        <v>6231</v>
      </c>
      <c r="G1652" s="1">
        <v>4.4299999999999999E-2</v>
      </c>
      <c r="H1652" s="65">
        <v>286.68720109999998</v>
      </c>
      <c r="K1652" s="65">
        <v>12.700243009999999</v>
      </c>
      <c r="N1652" s="66">
        <v>1</v>
      </c>
      <c r="P1652" t="s">
        <v>21</v>
      </c>
    </row>
    <row r="1653" spans="2:16" ht="28.8" x14ac:dyDescent="0.3">
      <c r="B1653" s="5" t="s">
        <v>5156</v>
      </c>
      <c r="D1653" s="64" t="s">
        <v>5157</v>
      </c>
      <c r="F1653" s="2" t="s">
        <v>205</v>
      </c>
      <c r="I1653" s="65">
        <v>370157.8</v>
      </c>
      <c r="J1653" s="65">
        <v>597930</v>
      </c>
      <c r="K1653" s="65">
        <v>0</v>
      </c>
      <c r="L1653" s="66">
        <v>0.15</v>
      </c>
      <c r="M1653" s="65">
        <v>1113300.97</v>
      </c>
      <c r="N1653" s="66">
        <v>0.98</v>
      </c>
      <c r="P1653" t="s">
        <v>21</v>
      </c>
    </row>
    <row r="1654" spans="2:16" x14ac:dyDescent="0.3">
      <c r="D1654" s="64" t="s">
        <v>22</v>
      </c>
      <c r="E1654" s="2" t="s">
        <v>23</v>
      </c>
      <c r="F1654" s="2" t="s">
        <v>24</v>
      </c>
      <c r="G1654" s="1">
        <v>1.5</v>
      </c>
      <c r="H1654" s="65">
        <v>160105.20000000001</v>
      </c>
      <c r="I1654" s="65">
        <v>240157.8</v>
      </c>
      <c r="N1654" s="66">
        <v>1</v>
      </c>
      <c r="P1654" t="s">
        <v>21</v>
      </c>
    </row>
    <row r="1655" spans="2:16" x14ac:dyDescent="0.3">
      <c r="D1655" s="64" t="s">
        <v>6118</v>
      </c>
      <c r="E1655" s="2" t="s">
        <v>29</v>
      </c>
      <c r="F1655" s="2" t="s">
        <v>24</v>
      </c>
      <c r="G1655" s="1">
        <v>0.5</v>
      </c>
      <c r="H1655" s="65">
        <v>185000</v>
      </c>
      <c r="I1655" s="65">
        <v>92500</v>
      </c>
      <c r="N1655" s="66">
        <v>1</v>
      </c>
      <c r="P1655" t="s">
        <v>21</v>
      </c>
    </row>
    <row r="1656" spans="2:16" x14ac:dyDescent="0.3">
      <c r="D1656" s="64" t="s">
        <v>53</v>
      </c>
      <c r="E1656" s="2" t="s">
        <v>54</v>
      </c>
      <c r="F1656" s="2" t="s">
        <v>24</v>
      </c>
      <c r="G1656" s="1">
        <v>0.15</v>
      </c>
      <c r="H1656" s="65">
        <v>250000</v>
      </c>
      <c r="I1656" s="65">
        <v>37500</v>
      </c>
      <c r="N1656" s="66">
        <v>1</v>
      </c>
      <c r="P1656" t="s">
        <v>21</v>
      </c>
    </row>
    <row r="1657" spans="2:16" x14ac:dyDescent="0.3">
      <c r="D1657" s="64" t="s">
        <v>6565</v>
      </c>
      <c r="E1657" s="2" t="s">
        <v>84</v>
      </c>
      <c r="F1657" s="2" t="s">
        <v>205</v>
      </c>
      <c r="G1657" s="1">
        <v>1.2</v>
      </c>
      <c r="H1657" s="65">
        <v>225000</v>
      </c>
      <c r="J1657" s="65">
        <v>270000</v>
      </c>
      <c r="N1657" s="66">
        <v>0.99</v>
      </c>
      <c r="P1657" t="s">
        <v>21</v>
      </c>
    </row>
    <row r="1658" spans="2:16" x14ac:dyDescent="0.3">
      <c r="D1658" s="64" t="s">
        <v>6122</v>
      </c>
      <c r="E1658" s="2" t="s">
        <v>319</v>
      </c>
      <c r="F1658" s="2" t="s">
        <v>225</v>
      </c>
      <c r="G1658" s="1">
        <v>163</v>
      </c>
      <c r="H1658" s="65">
        <v>1310</v>
      </c>
      <c r="J1658" s="65">
        <v>213530</v>
      </c>
      <c r="N1658" s="66">
        <v>0.96</v>
      </c>
      <c r="P1658" t="s">
        <v>21</v>
      </c>
    </row>
    <row r="1659" spans="2:16" x14ac:dyDescent="0.3">
      <c r="D1659" s="64" t="s">
        <v>6566</v>
      </c>
      <c r="E1659" s="2" t="s">
        <v>227</v>
      </c>
      <c r="F1659" s="2" t="s">
        <v>205</v>
      </c>
      <c r="G1659" s="1">
        <v>0.52</v>
      </c>
      <c r="H1659" s="65">
        <v>220000</v>
      </c>
      <c r="J1659" s="65">
        <v>114400</v>
      </c>
      <c r="N1659" s="66">
        <v>0.93</v>
      </c>
      <c r="P1659" t="s">
        <v>21</v>
      </c>
    </row>
    <row r="1660" spans="2:16" ht="28.8" x14ac:dyDescent="0.3">
      <c r="B1660" s="5" t="s">
        <v>5158</v>
      </c>
      <c r="D1660" s="64" t="s">
        <v>5159</v>
      </c>
      <c r="F1660" s="2" t="s">
        <v>205</v>
      </c>
      <c r="I1660" s="65">
        <v>277605.2</v>
      </c>
      <c r="J1660" s="65">
        <v>597930</v>
      </c>
      <c r="K1660" s="65">
        <v>12.700243009999999</v>
      </c>
      <c r="L1660" s="66">
        <v>0.15</v>
      </c>
      <c r="M1660" s="65">
        <v>1006880.085</v>
      </c>
      <c r="N1660" s="66">
        <v>0.98285714290000004</v>
      </c>
      <c r="P1660" t="s">
        <v>21</v>
      </c>
    </row>
    <row r="1661" spans="2:16" x14ac:dyDescent="0.3">
      <c r="D1661" s="64" t="s">
        <v>22</v>
      </c>
      <c r="E1661" s="2" t="s">
        <v>23</v>
      </c>
      <c r="F1661" s="2" t="s">
        <v>24</v>
      </c>
      <c r="G1661" s="1">
        <v>1</v>
      </c>
      <c r="H1661" s="65">
        <v>160105.20000000001</v>
      </c>
      <c r="I1661" s="65">
        <v>160105.20000000001</v>
      </c>
      <c r="N1661" s="66">
        <v>1</v>
      </c>
      <c r="P1661" t="s">
        <v>21</v>
      </c>
    </row>
    <row r="1662" spans="2:16" x14ac:dyDescent="0.3">
      <c r="D1662" s="64" t="s">
        <v>6118</v>
      </c>
      <c r="E1662" s="2" t="s">
        <v>29</v>
      </c>
      <c r="F1662" s="2" t="s">
        <v>24</v>
      </c>
      <c r="G1662" s="1">
        <v>0.5</v>
      </c>
      <c r="H1662" s="65">
        <v>185000</v>
      </c>
      <c r="I1662" s="65">
        <v>92500</v>
      </c>
      <c r="N1662" s="66">
        <v>1</v>
      </c>
      <c r="P1662" t="s">
        <v>21</v>
      </c>
    </row>
    <row r="1663" spans="2:16" x14ac:dyDescent="0.3">
      <c r="D1663" s="64" t="s">
        <v>53</v>
      </c>
      <c r="E1663" s="2" t="s">
        <v>54</v>
      </c>
      <c r="F1663" s="2" t="s">
        <v>24</v>
      </c>
      <c r="G1663" s="1">
        <v>0.1</v>
      </c>
      <c r="H1663" s="65">
        <v>250000</v>
      </c>
      <c r="I1663" s="65">
        <v>25000</v>
      </c>
      <c r="N1663" s="66">
        <v>1</v>
      </c>
      <c r="P1663" t="s">
        <v>21</v>
      </c>
    </row>
    <row r="1664" spans="2:16" x14ac:dyDescent="0.3">
      <c r="D1664" s="64" t="s">
        <v>6565</v>
      </c>
      <c r="E1664" s="2" t="s">
        <v>84</v>
      </c>
      <c r="F1664" s="2" t="s">
        <v>205</v>
      </c>
      <c r="G1664" s="1">
        <v>1.2</v>
      </c>
      <c r="H1664" s="65">
        <v>225000</v>
      </c>
      <c r="J1664" s="65">
        <v>270000</v>
      </c>
      <c r="N1664" s="66">
        <v>0.99</v>
      </c>
      <c r="P1664" t="s">
        <v>21</v>
      </c>
    </row>
    <row r="1665" spans="2:16" x14ac:dyDescent="0.3">
      <c r="D1665" s="64" t="s">
        <v>6122</v>
      </c>
      <c r="E1665" s="2" t="s">
        <v>319</v>
      </c>
      <c r="F1665" s="2" t="s">
        <v>225</v>
      </c>
      <c r="G1665" s="1">
        <v>163</v>
      </c>
      <c r="H1665" s="65">
        <v>1310</v>
      </c>
      <c r="J1665" s="65">
        <v>213530</v>
      </c>
      <c r="N1665" s="66">
        <v>0.96</v>
      </c>
      <c r="P1665" t="s">
        <v>21</v>
      </c>
    </row>
    <row r="1666" spans="2:16" x14ac:dyDescent="0.3">
      <c r="D1666" s="64" t="s">
        <v>6566</v>
      </c>
      <c r="E1666" s="2" t="s">
        <v>227</v>
      </c>
      <c r="F1666" s="2" t="s">
        <v>205</v>
      </c>
      <c r="G1666" s="1">
        <v>0.52</v>
      </c>
      <c r="H1666" s="65">
        <v>220000</v>
      </c>
      <c r="J1666" s="65">
        <v>114400</v>
      </c>
      <c r="N1666" s="66">
        <v>0.93</v>
      </c>
      <c r="P1666" t="s">
        <v>21</v>
      </c>
    </row>
    <row r="1667" spans="2:16" x14ac:dyDescent="0.3">
      <c r="D1667" s="64" t="s">
        <v>6567</v>
      </c>
      <c r="E1667" s="2" t="s">
        <v>6522</v>
      </c>
      <c r="F1667" s="2" t="s">
        <v>6231</v>
      </c>
      <c r="G1667" s="1">
        <v>4.4299999999999999E-2</v>
      </c>
      <c r="H1667" s="65">
        <v>286.68720109999998</v>
      </c>
      <c r="K1667" s="65">
        <v>12.700243009999999</v>
      </c>
      <c r="N1667" s="66">
        <v>1</v>
      </c>
      <c r="P1667" t="s">
        <v>21</v>
      </c>
    </row>
    <row r="1668" spans="2:16" ht="28.8" x14ac:dyDescent="0.3">
      <c r="B1668" s="5" t="s">
        <v>5160</v>
      </c>
      <c r="D1668" s="64" t="s">
        <v>5161</v>
      </c>
      <c r="F1668" s="2" t="s">
        <v>205</v>
      </c>
      <c r="I1668" s="65">
        <v>370157.8</v>
      </c>
      <c r="J1668" s="65">
        <v>566530</v>
      </c>
      <c r="K1668" s="65">
        <v>0</v>
      </c>
      <c r="L1668" s="66">
        <v>0.15</v>
      </c>
      <c r="M1668" s="65">
        <v>1077190.97</v>
      </c>
      <c r="N1668" s="66">
        <v>0.98</v>
      </c>
      <c r="P1668" t="s">
        <v>21</v>
      </c>
    </row>
    <row r="1669" spans="2:16" x14ac:dyDescent="0.3">
      <c r="D1669" s="64" t="s">
        <v>22</v>
      </c>
      <c r="E1669" s="2" t="s">
        <v>23</v>
      </c>
      <c r="F1669" s="2" t="s">
        <v>24</v>
      </c>
      <c r="G1669" s="1">
        <v>1.5</v>
      </c>
      <c r="H1669" s="65">
        <v>160105.20000000001</v>
      </c>
      <c r="I1669" s="65">
        <v>240157.8</v>
      </c>
      <c r="N1669" s="66">
        <v>1</v>
      </c>
      <c r="P1669" t="s">
        <v>21</v>
      </c>
    </row>
    <row r="1670" spans="2:16" x14ac:dyDescent="0.3">
      <c r="D1670" s="64" t="s">
        <v>6118</v>
      </c>
      <c r="E1670" s="2" t="s">
        <v>29</v>
      </c>
      <c r="F1670" s="2" t="s">
        <v>24</v>
      </c>
      <c r="G1670" s="1">
        <v>0.5</v>
      </c>
      <c r="H1670" s="65">
        <v>185000</v>
      </c>
      <c r="I1670" s="65">
        <v>92500</v>
      </c>
      <c r="N1670" s="66">
        <v>1</v>
      </c>
      <c r="P1670" t="s">
        <v>21</v>
      </c>
    </row>
    <row r="1671" spans="2:16" x14ac:dyDescent="0.3">
      <c r="D1671" s="64" t="s">
        <v>53</v>
      </c>
      <c r="E1671" s="2" t="s">
        <v>54</v>
      </c>
      <c r="F1671" s="2" t="s">
        <v>24</v>
      </c>
      <c r="G1671" s="1">
        <v>0.15</v>
      </c>
      <c r="H1671" s="65">
        <v>250000</v>
      </c>
      <c r="I1671" s="65">
        <v>37500</v>
      </c>
      <c r="N1671" s="66">
        <v>1</v>
      </c>
      <c r="P1671" t="s">
        <v>21</v>
      </c>
    </row>
    <row r="1672" spans="2:16" x14ac:dyDescent="0.3">
      <c r="D1672" s="64" t="s">
        <v>6565</v>
      </c>
      <c r="E1672" s="2" t="s">
        <v>84</v>
      </c>
      <c r="F1672" s="2" t="s">
        <v>205</v>
      </c>
      <c r="G1672" s="1">
        <v>1.2</v>
      </c>
      <c r="H1672" s="65">
        <v>225000</v>
      </c>
      <c r="J1672" s="65">
        <v>270000</v>
      </c>
      <c r="N1672" s="66">
        <v>0.99</v>
      </c>
      <c r="P1672" t="s">
        <v>21</v>
      </c>
    </row>
    <row r="1673" spans="2:16" x14ac:dyDescent="0.3">
      <c r="D1673" s="64" t="s">
        <v>6122</v>
      </c>
      <c r="E1673" s="2" t="s">
        <v>319</v>
      </c>
      <c r="F1673" s="2" t="s">
        <v>225</v>
      </c>
      <c r="G1673" s="1">
        <v>135</v>
      </c>
      <c r="H1673" s="65">
        <v>1310</v>
      </c>
      <c r="J1673" s="65">
        <v>176850</v>
      </c>
      <c r="N1673" s="66">
        <v>0.96</v>
      </c>
      <c r="P1673" t="s">
        <v>21</v>
      </c>
    </row>
    <row r="1674" spans="2:16" x14ac:dyDescent="0.3">
      <c r="D1674" s="64" t="s">
        <v>6566</v>
      </c>
      <c r="E1674" s="2" t="s">
        <v>227</v>
      </c>
      <c r="F1674" s="2" t="s">
        <v>205</v>
      </c>
      <c r="G1674" s="1">
        <v>0.54400000000000004</v>
      </c>
      <c r="H1674" s="65">
        <v>220000</v>
      </c>
      <c r="J1674" s="65">
        <v>119680</v>
      </c>
      <c r="N1674" s="66">
        <v>0.93</v>
      </c>
      <c r="P1674" t="s">
        <v>21</v>
      </c>
    </row>
    <row r="1675" spans="2:16" ht="28.8" x14ac:dyDescent="0.3">
      <c r="B1675" s="5" t="s">
        <v>5162</v>
      </c>
      <c r="D1675" s="64" t="s">
        <v>5163</v>
      </c>
      <c r="F1675" s="2" t="s">
        <v>205</v>
      </c>
      <c r="I1675" s="65">
        <v>277605.2</v>
      </c>
      <c r="J1675" s="65">
        <v>566530</v>
      </c>
      <c r="K1675" s="65">
        <v>12.700243009999999</v>
      </c>
      <c r="L1675" s="66">
        <v>0.15</v>
      </c>
      <c r="M1675" s="65">
        <v>970770.08530000004</v>
      </c>
      <c r="N1675" s="66">
        <v>0.98285714290000004</v>
      </c>
      <c r="P1675" t="s">
        <v>21</v>
      </c>
    </row>
    <row r="1676" spans="2:16" x14ac:dyDescent="0.3">
      <c r="D1676" s="64" t="s">
        <v>22</v>
      </c>
      <c r="E1676" s="2" t="s">
        <v>23</v>
      </c>
      <c r="F1676" s="2" t="s">
        <v>24</v>
      </c>
      <c r="G1676" s="1">
        <v>1</v>
      </c>
      <c r="H1676" s="65">
        <v>160105.20000000001</v>
      </c>
      <c r="I1676" s="65">
        <v>160105.20000000001</v>
      </c>
      <c r="N1676" s="66">
        <v>1</v>
      </c>
      <c r="P1676" t="s">
        <v>21</v>
      </c>
    </row>
    <row r="1677" spans="2:16" x14ac:dyDescent="0.3">
      <c r="D1677" s="64" t="s">
        <v>6118</v>
      </c>
      <c r="E1677" s="2" t="s">
        <v>29</v>
      </c>
      <c r="F1677" s="2" t="s">
        <v>24</v>
      </c>
      <c r="G1677" s="1">
        <v>0.5</v>
      </c>
      <c r="H1677" s="65">
        <v>185000</v>
      </c>
      <c r="I1677" s="65">
        <v>92500</v>
      </c>
      <c r="N1677" s="66">
        <v>1</v>
      </c>
      <c r="P1677" t="s">
        <v>21</v>
      </c>
    </row>
    <row r="1678" spans="2:16" x14ac:dyDescent="0.3">
      <c r="D1678" s="64" t="s">
        <v>53</v>
      </c>
      <c r="E1678" s="2" t="s">
        <v>54</v>
      </c>
      <c r="F1678" s="2" t="s">
        <v>24</v>
      </c>
      <c r="G1678" s="1">
        <v>0.1</v>
      </c>
      <c r="H1678" s="65">
        <v>250000</v>
      </c>
      <c r="I1678" s="65">
        <v>25000</v>
      </c>
      <c r="N1678" s="66">
        <v>1</v>
      </c>
      <c r="P1678" t="s">
        <v>21</v>
      </c>
    </row>
    <row r="1679" spans="2:16" x14ac:dyDescent="0.3">
      <c r="D1679" s="64" t="s">
        <v>6565</v>
      </c>
      <c r="E1679" s="2" t="s">
        <v>84</v>
      </c>
      <c r="F1679" s="2" t="s">
        <v>205</v>
      </c>
      <c r="G1679" s="1">
        <v>1.2</v>
      </c>
      <c r="H1679" s="65">
        <v>225000</v>
      </c>
      <c r="J1679" s="65">
        <v>270000</v>
      </c>
      <c r="N1679" s="66">
        <v>0.99</v>
      </c>
      <c r="P1679" t="s">
        <v>21</v>
      </c>
    </row>
    <row r="1680" spans="2:16" x14ac:dyDescent="0.3">
      <c r="D1680" s="64" t="s">
        <v>6122</v>
      </c>
      <c r="E1680" s="2" t="s">
        <v>319</v>
      </c>
      <c r="F1680" s="2" t="s">
        <v>225</v>
      </c>
      <c r="G1680" s="1">
        <v>135</v>
      </c>
      <c r="H1680" s="65">
        <v>1310</v>
      </c>
      <c r="J1680" s="65">
        <v>176850</v>
      </c>
      <c r="N1680" s="66">
        <v>0.96</v>
      </c>
      <c r="P1680" t="s">
        <v>21</v>
      </c>
    </row>
    <row r="1681" spans="2:16" x14ac:dyDescent="0.3">
      <c r="D1681" s="64" t="s">
        <v>6566</v>
      </c>
      <c r="E1681" s="2" t="s">
        <v>227</v>
      </c>
      <c r="F1681" s="2" t="s">
        <v>205</v>
      </c>
      <c r="G1681" s="1">
        <v>0.54400000000000004</v>
      </c>
      <c r="H1681" s="65">
        <v>220000</v>
      </c>
      <c r="J1681" s="65">
        <v>119680</v>
      </c>
      <c r="N1681" s="66">
        <v>0.93</v>
      </c>
      <c r="P1681" t="s">
        <v>21</v>
      </c>
    </row>
    <row r="1682" spans="2:16" x14ac:dyDescent="0.3">
      <c r="D1682" s="64" t="s">
        <v>6567</v>
      </c>
      <c r="E1682" s="2" t="s">
        <v>6522</v>
      </c>
      <c r="F1682" s="2" t="s">
        <v>6231</v>
      </c>
      <c r="G1682" s="1">
        <v>4.4299999999999999E-2</v>
      </c>
      <c r="H1682" s="65">
        <v>286.68720109999998</v>
      </c>
      <c r="K1682" s="65">
        <v>12.700243009999999</v>
      </c>
      <c r="N1682" s="66">
        <v>1</v>
      </c>
      <c r="P1682" t="s">
        <v>21</v>
      </c>
    </row>
    <row r="1683" spans="2:16" x14ac:dyDescent="0.3">
      <c r="B1683" s="5" t="s">
        <v>5164</v>
      </c>
      <c r="D1683" s="64" t="s">
        <v>5165</v>
      </c>
      <c r="F1683" s="2" t="s">
        <v>205</v>
      </c>
      <c r="I1683" s="65">
        <v>370157.8</v>
      </c>
      <c r="J1683" s="65">
        <v>546690</v>
      </c>
      <c r="K1683" s="65">
        <v>0</v>
      </c>
      <c r="L1683" s="66">
        <v>0.15</v>
      </c>
      <c r="M1683" s="65">
        <v>1054374.97</v>
      </c>
      <c r="N1683" s="66">
        <v>0.98</v>
      </c>
      <c r="P1683" t="s">
        <v>21</v>
      </c>
    </row>
    <row r="1684" spans="2:16" x14ac:dyDescent="0.3">
      <c r="D1684" s="64" t="s">
        <v>22</v>
      </c>
      <c r="E1684" s="2" t="s">
        <v>23</v>
      </c>
      <c r="F1684" s="2" t="s">
        <v>24</v>
      </c>
      <c r="G1684" s="1">
        <v>1.5</v>
      </c>
      <c r="H1684" s="65">
        <v>160105.20000000001</v>
      </c>
      <c r="I1684" s="65">
        <v>240157.8</v>
      </c>
      <c r="N1684" s="66">
        <v>1</v>
      </c>
      <c r="P1684" t="s">
        <v>21</v>
      </c>
    </row>
    <row r="1685" spans="2:16" x14ac:dyDescent="0.3">
      <c r="D1685" s="64" t="s">
        <v>6118</v>
      </c>
      <c r="E1685" s="2" t="s">
        <v>29</v>
      </c>
      <c r="F1685" s="2" t="s">
        <v>24</v>
      </c>
      <c r="G1685" s="1">
        <v>0.5</v>
      </c>
      <c r="H1685" s="65">
        <v>185000</v>
      </c>
      <c r="I1685" s="65">
        <v>92500</v>
      </c>
      <c r="N1685" s="66">
        <v>1</v>
      </c>
      <c r="P1685" t="s">
        <v>21</v>
      </c>
    </row>
    <row r="1686" spans="2:16" x14ac:dyDescent="0.3">
      <c r="D1686" s="64" t="s">
        <v>53</v>
      </c>
      <c r="E1686" s="2" t="s">
        <v>54</v>
      </c>
      <c r="F1686" s="2" t="s">
        <v>24</v>
      </c>
      <c r="G1686" s="1">
        <v>0.15</v>
      </c>
      <c r="H1686" s="65">
        <v>250000</v>
      </c>
      <c r="I1686" s="65">
        <v>37500</v>
      </c>
      <c r="N1686" s="66">
        <v>1</v>
      </c>
      <c r="P1686" t="s">
        <v>21</v>
      </c>
    </row>
    <row r="1687" spans="2:16" x14ac:dyDescent="0.3">
      <c r="D1687" s="64" t="s">
        <v>6565</v>
      </c>
      <c r="E1687" s="2" t="s">
        <v>84</v>
      </c>
      <c r="F1687" s="2" t="s">
        <v>205</v>
      </c>
      <c r="G1687" s="1">
        <v>1.2</v>
      </c>
      <c r="H1687" s="65">
        <v>225000</v>
      </c>
      <c r="J1687" s="65">
        <v>270000</v>
      </c>
      <c r="N1687" s="66">
        <v>0.99</v>
      </c>
      <c r="P1687" t="s">
        <v>21</v>
      </c>
    </row>
    <row r="1688" spans="2:16" x14ac:dyDescent="0.3">
      <c r="D1688" s="64" t="s">
        <v>6122</v>
      </c>
      <c r="E1688" s="2" t="s">
        <v>319</v>
      </c>
      <c r="F1688" s="2" t="s">
        <v>225</v>
      </c>
      <c r="G1688" s="1">
        <v>117</v>
      </c>
      <c r="H1688" s="65">
        <v>1310</v>
      </c>
      <c r="J1688" s="65">
        <v>153270</v>
      </c>
      <c r="N1688" s="66">
        <v>0.96</v>
      </c>
      <c r="P1688" t="s">
        <v>21</v>
      </c>
    </row>
    <row r="1689" spans="2:16" x14ac:dyDescent="0.3">
      <c r="D1689" s="64" t="s">
        <v>6566</v>
      </c>
      <c r="E1689" s="2" t="s">
        <v>227</v>
      </c>
      <c r="F1689" s="2" t="s">
        <v>205</v>
      </c>
      <c r="G1689" s="1">
        <v>0.56100000000000005</v>
      </c>
      <c r="H1689" s="65">
        <v>220000</v>
      </c>
      <c r="J1689" s="65">
        <v>123420</v>
      </c>
      <c r="N1689" s="66">
        <v>0.93</v>
      </c>
      <c r="P1689" t="s">
        <v>21</v>
      </c>
    </row>
    <row r="1690" spans="2:16" ht="28.8" x14ac:dyDescent="0.3">
      <c r="B1690" s="5" t="s">
        <v>5166</v>
      </c>
      <c r="D1690" s="64" t="s">
        <v>5167</v>
      </c>
      <c r="F1690" s="2" t="s">
        <v>205</v>
      </c>
      <c r="I1690" s="65">
        <v>277605.2</v>
      </c>
      <c r="J1690" s="65">
        <v>546690</v>
      </c>
      <c r="K1690" s="65">
        <v>12.700243009999999</v>
      </c>
      <c r="L1690" s="66">
        <v>0.15</v>
      </c>
      <c r="M1690" s="65">
        <v>947954.08530000004</v>
      </c>
      <c r="N1690" s="66">
        <v>0.98285714290000004</v>
      </c>
      <c r="P1690" t="s">
        <v>21</v>
      </c>
    </row>
    <row r="1691" spans="2:16" x14ac:dyDescent="0.3">
      <c r="D1691" s="64" t="s">
        <v>22</v>
      </c>
      <c r="E1691" s="2" t="s">
        <v>23</v>
      </c>
      <c r="F1691" s="2" t="s">
        <v>24</v>
      </c>
      <c r="G1691" s="1">
        <v>1</v>
      </c>
      <c r="H1691" s="65">
        <v>160105.20000000001</v>
      </c>
      <c r="I1691" s="65">
        <v>160105.20000000001</v>
      </c>
      <c r="N1691" s="66">
        <v>1</v>
      </c>
      <c r="P1691" t="s">
        <v>21</v>
      </c>
    </row>
    <row r="1692" spans="2:16" x14ac:dyDescent="0.3">
      <c r="D1692" s="64" t="s">
        <v>6118</v>
      </c>
      <c r="E1692" s="2" t="s">
        <v>29</v>
      </c>
      <c r="F1692" s="2" t="s">
        <v>24</v>
      </c>
      <c r="G1692" s="1">
        <v>0.5</v>
      </c>
      <c r="H1692" s="65">
        <v>185000</v>
      </c>
      <c r="I1692" s="65">
        <v>92500</v>
      </c>
      <c r="N1692" s="66">
        <v>1</v>
      </c>
      <c r="P1692" t="s">
        <v>21</v>
      </c>
    </row>
    <row r="1693" spans="2:16" x14ac:dyDescent="0.3">
      <c r="D1693" s="64" t="s">
        <v>53</v>
      </c>
      <c r="E1693" s="2" t="s">
        <v>54</v>
      </c>
      <c r="F1693" s="2" t="s">
        <v>24</v>
      </c>
      <c r="G1693" s="1">
        <v>0.1</v>
      </c>
      <c r="H1693" s="65">
        <v>250000</v>
      </c>
      <c r="I1693" s="65">
        <v>25000</v>
      </c>
      <c r="N1693" s="66">
        <v>1</v>
      </c>
      <c r="P1693" t="s">
        <v>21</v>
      </c>
    </row>
    <row r="1694" spans="2:16" x14ac:dyDescent="0.3">
      <c r="D1694" s="64" t="s">
        <v>6565</v>
      </c>
      <c r="E1694" s="2" t="s">
        <v>84</v>
      </c>
      <c r="F1694" s="2" t="s">
        <v>205</v>
      </c>
      <c r="G1694" s="1">
        <v>1.2</v>
      </c>
      <c r="H1694" s="65">
        <v>225000</v>
      </c>
      <c r="J1694" s="65">
        <v>270000</v>
      </c>
      <c r="N1694" s="66">
        <v>0.99</v>
      </c>
      <c r="P1694" t="s">
        <v>21</v>
      </c>
    </row>
    <row r="1695" spans="2:16" x14ac:dyDescent="0.3">
      <c r="D1695" s="64" t="s">
        <v>6122</v>
      </c>
      <c r="E1695" s="2" t="s">
        <v>319</v>
      </c>
      <c r="F1695" s="2" t="s">
        <v>225</v>
      </c>
      <c r="G1695" s="1">
        <v>117</v>
      </c>
      <c r="H1695" s="65">
        <v>1310</v>
      </c>
      <c r="J1695" s="65">
        <v>153270</v>
      </c>
      <c r="N1695" s="66">
        <v>0.96</v>
      </c>
      <c r="P1695" t="s">
        <v>21</v>
      </c>
    </row>
    <row r="1696" spans="2:16" x14ac:dyDescent="0.3">
      <c r="D1696" s="64" t="s">
        <v>6566</v>
      </c>
      <c r="E1696" s="2" t="s">
        <v>227</v>
      </c>
      <c r="F1696" s="2" t="s">
        <v>205</v>
      </c>
      <c r="G1696" s="1">
        <v>0.56100000000000005</v>
      </c>
      <c r="H1696" s="65">
        <v>220000</v>
      </c>
      <c r="J1696" s="65">
        <v>123420</v>
      </c>
      <c r="N1696" s="66">
        <v>0.93</v>
      </c>
      <c r="P1696" t="s">
        <v>21</v>
      </c>
    </row>
    <row r="1697" spans="2:16" x14ac:dyDescent="0.3">
      <c r="D1697" s="64" t="s">
        <v>6567</v>
      </c>
      <c r="E1697" s="2" t="s">
        <v>6522</v>
      </c>
      <c r="F1697" s="2" t="s">
        <v>6231</v>
      </c>
      <c r="G1697" s="1">
        <v>4.4299999999999999E-2</v>
      </c>
      <c r="H1697" s="65">
        <v>286.68720109999998</v>
      </c>
      <c r="K1697" s="65">
        <v>12.700243009999999</v>
      </c>
      <c r="N1697" s="66">
        <v>1</v>
      </c>
      <c r="P1697" t="s">
        <v>21</v>
      </c>
    </row>
    <row r="1698" spans="2:16" x14ac:dyDescent="0.3">
      <c r="B1698" s="5" t="s">
        <v>5168</v>
      </c>
      <c r="C1698" s="5" t="s">
        <v>5169</v>
      </c>
      <c r="P1698" t="s">
        <v>21</v>
      </c>
    </row>
    <row r="1699" spans="2:16" ht="28.8" x14ac:dyDescent="0.3">
      <c r="B1699" s="5" t="s">
        <v>5170</v>
      </c>
      <c r="D1699" s="64" t="s">
        <v>5171</v>
      </c>
      <c r="F1699" s="2" t="s">
        <v>205</v>
      </c>
      <c r="I1699" s="65">
        <v>293513.23849999998</v>
      </c>
      <c r="J1699" s="65">
        <v>303544503.69999999</v>
      </c>
      <c r="K1699" s="65">
        <v>0</v>
      </c>
      <c r="L1699" s="66">
        <v>0.15</v>
      </c>
      <c r="M1699" s="65">
        <v>349413719.39999998</v>
      </c>
      <c r="N1699" s="66">
        <v>0.96625000000000005</v>
      </c>
      <c r="P1699" t="s">
        <v>21</v>
      </c>
    </row>
    <row r="1700" spans="2:16" x14ac:dyDescent="0.3">
      <c r="D1700" s="64" t="s">
        <v>22</v>
      </c>
      <c r="E1700" s="2" t="s">
        <v>23</v>
      </c>
      <c r="F1700" s="2" t="s">
        <v>24</v>
      </c>
      <c r="G1700" s="1">
        <v>1.3900999999999999</v>
      </c>
      <c r="H1700" s="65">
        <v>160105.20000000001</v>
      </c>
      <c r="I1700" s="65">
        <v>222562.23850000001</v>
      </c>
      <c r="N1700" s="66">
        <v>1</v>
      </c>
      <c r="P1700" t="s">
        <v>21</v>
      </c>
    </row>
    <row r="1701" spans="2:16" x14ac:dyDescent="0.3">
      <c r="D1701" s="64" t="s">
        <v>6118</v>
      </c>
      <c r="E1701" s="2" t="s">
        <v>29</v>
      </c>
      <c r="F1701" s="2" t="s">
        <v>24</v>
      </c>
      <c r="G1701" s="1">
        <v>0.28960000000000002</v>
      </c>
      <c r="H1701" s="65">
        <v>185000</v>
      </c>
      <c r="I1701" s="65">
        <v>53576</v>
      </c>
      <c r="N1701" s="66">
        <v>1</v>
      </c>
      <c r="P1701" t="s">
        <v>21</v>
      </c>
    </row>
    <row r="1702" spans="2:16" x14ac:dyDescent="0.3">
      <c r="D1702" s="64" t="s">
        <v>53</v>
      </c>
      <c r="E1702" s="2" t="s">
        <v>54</v>
      </c>
      <c r="F1702" s="2" t="s">
        <v>24</v>
      </c>
      <c r="G1702" s="1">
        <v>6.9500000000000006E-2</v>
      </c>
      <c r="H1702" s="65">
        <v>250000</v>
      </c>
      <c r="I1702" s="65">
        <v>17375</v>
      </c>
      <c r="N1702" s="66">
        <v>1</v>
      </c>
      <c r="P1702" t="s">
        <v>21</v>
      </c>
    </row>
    <row r="1703" spans="2:16" x14ac:dyDescent="0.3">
      <c r="D1703" s="64" t="s">
        <v>6565</v>
      </c>
      <c r="E1703" s="2" t="s">
        <v>84</v>
      </c>
      <c r="F1703" s="2" t="s">
        <v>205</v>
      </c>
      <c r="G1703" s="1">
        <v>0.52800000000000002</v>
      </c>
      <c r="H1703" s="65">
        <v>225000</v>
      </c>
      <c r="J1703" s="65">
        <v>118800</v>
      </c>
      <c r="N1703" s="66">
        <v>0.99</v>
      </c>
      <c r="P1703" t="s">
        <v>21</v>
      </c>
    </row>
    <row r="1704" spans="2:16" x14ac:dyDescent="0.3">
      <c r="D1704" s="64" t="s">
        <v>6122</v>
      </c>
      <c r="E1704" s="2" t="s">
        <v>319</v>
      </c>
      <c r="F1704" s="2" t="s">
        <v>225</v>
      </c>
      <c r="G1704" s="1">
        <v>190</v>
      </c>
      <c r="H1704" s="65">
        <v>1310</v>
      </c>
      <c r="J1704" s="65">
        <v>248900</v>
      </c>
      <c r="N1704" s="66">
        <v>0.96</v>
      </c>
      <c r="P1704" t="s">
        <v>21</v>
      </c>
    </row>
    <row r="1705" spans="2:16" x14ac:dyDescent="0.3">
      <c r="D1705" s="64" t="s">
        <v>6568</v>
      </c>
      <c r="E1705" s="2" t="s">
        <v>224</v>
      </c>
      <c r="F1705" s="2" t="s">
        <v>225</v>
      </c>
      <c r="G1705" s="1">
        <v>494</v>
      </c>
      <c r="H1705" s="65">
        <v>357.14285710000001</v>
      </c>
      <c r="J1705" s="65">
        <v>176428.57139999999</v>
      </c>
      <c r="N1705" s="66">
        <v>0.93</v>
      </c>
      <c r="P1705" t="s">
        <v>21</v>
      </c>
    </row>
    <row r="1706" spans="2:16" x14ac:dyDescent="0.3">
      <c r="D1706" s="64" t="s">
        <v>6569</v>
      </c>
      <c r="E1706" s="2" t="s">
        <v>90</v>
      </c>
      <c r="F1706" s="2" t="s">
        <v>225</v>
      </c>
      <c r="G1706" s="1">
        <v>606</v>
      </c>
      <c r="H1706" s="65">
        <v>500000</v>
      </c>
      <c r="J1706" s="65">
        <v>303000000</v>
      </c>
      <c r="N1706" s="66">
        <v>0.91</v>
      </c>
      <c r="P1706" t="s">
        <v>21</v>
      </c>
    </row>
    <row r="1707" spans="2:16" x14ac:dyDescent="0.3">
      <c r="D1707" s="64" t="s">
        <v>305</v>
      </c>
      <c r="E1707" s="2" t="s">
        <v>307</v>
      </c>
      <c r="F1707" s="2" t="s">
        <v>6124</v>
      </c>
      <c r="G1707" s="1">
        <v>121</v>
      </c>
      <c r="H1707" s="65">
        <v>3.1</v>
      </c>
      <c r="J1707" s="65">
        <v>375.1</v>
      </c>
      <c r="N1707" s="66">
        <v>0.94</v>
      </c>
      <c r="P1707" t="s">
        <v>21</v>
      </c>
    </row>
    <row r="1708" spans="2:16" ht="28.8" x14ac:dyDescent="0.3">
      <c r="D1708" s="64" t="s">
        <v>6570</v>
      </c>
      <c r="P1708" t="s">
        <v>21</v>
      </c>
    </row>
    <row r="1709" spans="2:16" ht="28.8" x14ac:dyDescent="0.3">
      <c r="B1709" s="5" t="s">
        <v>5172</v>
      </c>
      <c r="D1709" s="64" t="s">
        <v>5173</v>
      </c>
      <c r="F1709" s="2" t="s">
        <v>205</v>
      </c>
      <c r="I1709" s="65">
        <v>279826.60519999999</v>
      </c>
      <c r="J1709" s="65">
        <v>303544503.69999999</v>
      </c>
      <c r="K1709" s="65">
        <v>0</v>
      </c>
      <c r="L1709" s="66">
        <v>0.15</v>
      </c>
      <c r="M1709" s="65">
        <v>349397979.80000001</v>
      </c>
      <c r="N1709" s="66">
        <v>0.96625000000000005</v>
      </c>
      <c r="P1709" t="s">
        <v>21</v>
      </c>
    </row>
    <row r="1710" spans="2:16" x14ac:dyDescent="0.3">
      <c r="D1710" s="64" t="s">
        <v>22</v>
      </c>
      <c r="E1710" s="2" t="s">
        <v>23</v>
      </c>
      <c r="F1710" s="2" t="s">
        <v>24</v>
      </c>
      <c r="G1710" s="1">
        <v>1.2509999999999999</v>
      </c>
      <c r="H1710" s="65">
        <v>160105.20000000001</v>
      </c>
      <c r="I1710" s="65">
        <v>200291.60519999999</v>
      </c>
      <c r="N1710" s="66">
        <v>1</v>
      </c>
      <c r="P1710" t="s">
        <v>21</v>
      </c>
    </row>
    <row r="1711" spans="2:16" x14ac:dyDescent="0.3">
      <c r="D1711" s="64" t="s">
        <v>6118</v>
      </c>
      <c r="E1711" s="2" t="s">
        <v>29</v>
      </c>
      <c r="F1711" s="2" t="s">
        <v>24</v>
      </c>
      <c r="G1711" s="1">
        <v>0.26100000000000001</v>
      </c>
      <c r="H1711" s="65">
        <v>185000</v>
      </c>
      <c r="I1711" s="65">
        <v>48285</v>
      </c>
      <c r="N1711" s="66">
        <v>1</v>
      </c>
      <c r="P1711" t="s">
        <v>21</v>
      </c>
    </row>
    <row r="1712" spans="2:16" x14ac:dyDescent="0.3">
      <c r="D1712" s="64" t="s">
        <v>53</v>
      </c>
      <c r="E1712" s="2" t="s">
        <v>54</v>
      </c>
      <c r="F1712" s="2" t="s">
        <v>24</v>
      </c>
      <c r="G1712" s="1">
        <v>0.125</v>
      </c>
      <c r="H1712" s="65">
        <v>250000</v>
      </c>
      <c r="I1712" s="65">
        <v>31250</v>
      </c>
      <c r="N1712" s="66">
        <v>1</v>
      </c>
      <c r="P1712" t="s">
        <v>21</v>
      </c>
    </row>
    <row r="1713" spans="2:16" x14ac:dyDescent="0.3">
      <c r="D1713" s="64" t="s">
        <v>6565</v>
      </c>
      <c r="E1713" s="2" t="s">
        <v>84</v>
      </c>
      <c r="F1713" s="2" t="s">
        <v>205</v>
      </c>
      <c r="G1713" s="1">
        <v>0.52800000000000002</v>
      </c>
      <c r="H1713" s="65">
        <v>225000</v>
      </c>
      <c r="J1713" s="65">
        <v>118800</v>
      </c>
      <c r="N1713" s="66">
        <v>0.99</v>
      </c>
      <c r="P1713" t="s">
        <v>21</v>
      </c>
    </row>
    <row r="1714" spans="2:16" x14ac:dyDescent="0.3">
      <c r="D1714" s="64" t="s">
        <v>6122</v>
      </c>
      <c r="E1714" s="2" t="s">
        <v>319</v>
      </c>
      <c r="F1714" s="2" t="s">
        <v>225</v>
      </c>
      <c r="G1714" s="1">
        <v>190</v>
      </c>
      <c r="H1714" s="65">
        <v>1310</v>
      </c>
      <c r="J1714" s="65">
        <v>248900</v>
      </c>
      <c r="N1714" s="66">
        <v>0.96</v>
      </c>
      <c r="P1714" t="s">
        <v>21</v>
      </c>
    </row>
    <row r="1715" spans="2:16" x14ac:dyDescent="0.3">
      <c r="D1715" s="64" t="s">
        <v>6568</v>
      </c>
      <c r="E1715" s="2" t="s">
        <v>224</v>
      </c>
      <c r="F1715" s="2" t="s">
        <v>225</v>
      </c>
      <c r="G1715" s="1">
        <v>494</v>
      </c>
      <c r="H1715" s="65">
        <v>357.14285710000001</v>
      </c>
      <c r="J1715" s="65">
        <v>176428.57139999999</v>
      </c>
      <c r="N1715" s="66">
        <v>0.93</v>
      </c>
      <c r="P1715" t="s">
        <v>21</v>
      </c>
    </row>
    <row r="1716" spans="2:16" x14ac:dyDescent="0.3">
      <c r="D1716" s="64" t="s">
        <v>6569</v>
      </c>
      <c r="E1716" s="2" t="s">
        <v>90</v>
      </c>
      <c r="F1716" s="2" t="s">
        <v>225</v>
      </c>
      <c r="G1716" s="1">
        <v>606</v>
      </c>
      <c r="H1716" s="65">
        <v>500000</v>
      </c>
      <c r="J1716" s="65">
        <v>303000000</v>
      </c>
      <c r="N1716" s="66">
        <v>0.91</v>
      </c>
      <c r="P1716" t="s">
        <v>21</v>
      </c>
    </row>
    <row r="1717" spans="2:16" x14ac:dyDescent="0.3">
      <c r="D1717" s="64" t="s">
        <v>305</v>
      </c>
      <c r="E1717" s="2" t="s">
        <v>307</v>
      </c>
      <c r="F1717" s="2" t="s">
        <v>6124</v>
      </c>
      <c r="G1717" s="1">
        <v>121</v>
      </c>
      <c r="H1717" s="65">
        <v>3.1</v>
      </c>
      <c r="J1717" s="65">
        <v>375.1</v>
      </c>
      <c r="N1717" s="66">
        <v>0.94</v>
      </c>
      <c r="P1717" t="s">
        <v>21</v>
      </c>
    </row>
    <row r="1718" spans="2:16" ht="28.8" x14ac:dyDescent="0.3">
      <c r="B1718" s="5" t="s">
        <v>6571</v>
      </c>
      <c r="D1718" s="64" t="s">
        <v>6572</v>
      </c>
      <c r="F1718" s="2" t="s">
        <v>205</v>
      </c>
      <c r="I1718" s="65">
        <v>186530.73680000001</v>
      </c>
      <c r="J1718" s="65">
        <v>303538429.39999998</v>
      </c>
      <c r="K1718" s="65">
        <v>0</v>
      </c>
      <c r="L1718" s="66">
        <v>0.15</v>
      </c>
      <c r="M1718" s="65">
        <v>349283704.10000002</v>
      </c>
      <c r="N1718" s="66">
        <v>0.96625000000000005</v>
      </c>
      <c r="P1718" t="s">
        <v>21</v>
      </c>
    </row>
    <row r="1719" spans="2:16" x14ac:dyDescent="0.3">
      <c r="D1719" s="64" t="s">
        <v>22</v>
      </c>
      <c r="E1719" s="2" t="s">
        <v>23</v>
      </c>
      <c r="F1719" s="2" t="s">
        <v>24</v>
      </c>
      <c r="G1719" s="1">
        <v>0.83399999999999996</v>
      </c>
      <c r="H1719" s="65">
        <v>160105.20000000001</v>
      </c>
      <c r="I1719" s="65">
        <v>133527.73680000001</v>
      </c>
      <c r="N1719" s="66">
        <v>1</v>
      </c>
      <c r="P1719" t="s">
        <v>21</v>
      </c>
    </row>
    <row r="1720" spans="2:16" x14ac:dyDescent="0.3">
      <c r="D1720" s="64" t="s">
        <v>6118</v>
      </c>
      <c r="E1720" s="2" t="s">
        <v>29</v>
      </c>
      <c r="F1720" s="2" t="s">
        <v>24</v>
      </c>
      <c r="G1720" s="1">
        <v>0.17380000000000001</v>
      </c>
      <c r="H1720" s="65">
        <v>185000</v>
      </c>
      <c r="I1720" s="65">
        <v>32153</v>
      </c>
      <c r="N1720" s="66">
        <v>1</v>
      </c>
      <c r="P1720" t="s">
        <v>21</v>
      </c>
    </row>
    <row r="1721" spans="2:16" x14ac:dyDescent="0.3">
      <c r="D1721" s="64" t="s">
        <v>53</v>
      </c>
      <c r="E1721" s="2" t="s">
        <v>54</v>
      </c>
      <c r="F1721" s="2" t="s">
        <v>24</v>
      </c>
      <c r="G1721" s="1">
        <v>8.3400000000000002E-2</v>
      </c>
      <c r="H1721" s="65">
        <v>250000</v>
      </c>
      <c r="I1721" s="65">
        <v>20850</v>
      </c>
      <c r="N1721" s="66">
        <v>1</v>
      </c>
      <c r="P1721" t="s">
        <v>21</v>
      </c>
    </row>
    <row r="1722" spans="2:16" x14ac:dyDescent="0.3">
      <c r="D1722" s="64" t="s">
        <v>6565</v>
      </c>
      <c r="E1722" s="2" t="s">
        <v>84</v>
      </c>
      <c r="F1722" s="2" t="s">
        <v>205</v>
      </c>
      <c r="G1722" s="1">
        <v>0.52800000000000002</v>
      </c>
      <c r="H1722" s="65">
        <v>225000</v>
      </c>
      <c r="J1722" s="65">
        <v>118800</v>
      </c>
      <c r="N1722" s="66">
        <v>0.99</v>
      </c>
      <c r="P1722" t="s">
        <v>21</v>
      </c>
    </row>
    <row r="1723" spans="2:16" x14ac:dyDescent="0.3">
      <c r="D1723" s="64" t="s">
        <v>6122</v>
      </c>
      <c r="E1723" s="2" t="s">
        <v>319</v>
      </c>
      <c r="F1723" s="2" t="s">
        <v>225</v>
      </c>
      <c r="G1723" s="1">
        <v>184</v>
      </c>
      <c r="H1723" s="65">
        <v>1310</v>
      </c>
      <c r="J1723" s="65">
        <v>241040</v>
      </c>
      <c r="N1723" s="66">
        <v>0.96</v>
      </c>
      <c r="P1723" t="s">
        <v>21</v>
      </c>
    </row>
    <row r="1724" spans="2:16" x14ac:dyDescent="0.3">
      <c r="D1724" s="64" t="s">
        <v>6568</v>
      </c>
      <c r="E1724" s="2" t="s">
        <v>224</v>
      </c>
      <c r="F1724" s="2" t="s">
        <v>225</v>
      </c>
      <c r="G1724" s="1">
        <v>499</v>
      </c>
      <c r="H1724" s="65">
        <v>357.14285710000001</v>
      </c>
      <c r="J1724" s="65">
        <v>178214.28570000001</v>
      </c>
      <c r="N1724" s="66">
        <v>0.93</v>
      </c>
      <c r="P1724" t="s">
        <v>21</v>
      </c>
    </row>
    <row r="1725" spans="2:16" x14ac:dyDescent="0.3">
      <c r="D1725" s="64" t="s">
        <v>6569</v>
      </c>
      <c r="E1725" s="2" t="s">
        <v>90</v>
      </c>
      <c r="F1725" s="2" t="s">
        <v>225</v>
      </c>
      <c r="G1725" s="1">
        <v>606</v>
      </c>
      <c r="H1725" s="65">
        <v>500000</v>
      </c>
      <c r="J1725" s="65">
        <v>303000000</v>
      </c>
      <c r="N1725" s="66">
        <v>0.91</v>
      </c>
      <c r="P1725" t="s">
        <v>21</v>
      </c>
    </row>
    <row r="1726" spans="2:16" x14ac:dyDescent="0.3">
      <c r="D1726" s="64" t="s">
        <v>305</v>
      </c>
      <c r="E1726" s="2" t="s">
        <v>307</v>
      </c>
      <c r="F1726" s="2" t="s">
        <v>6124</v>
      </c>
      <c r="G1726" s="1">
        <v>121</v>
      </c>
      <c r="H1726" s="65">
        <v>3.1</v>
      </c>
      <c r="J1726" s="65">
        <v>375.1</v>
      </c>
      <c r="N1726" s="66">
        <v>0.94</v>
      </c>
      <c r="P1726" t="s">
        <v>21</v>
      </c>
    </row>
    <row r="1727" spans="2:16" x14ac:dyDescent="0.3">
      <c r="D1727" s="64" t="s">
        <v>6573</v>
      </c>
      <c r="F1727" s="2" t="s">
        <v>6231</v>
      </c>
      <c r="G1727" s="1">
        <v>0.13089999999999999</v>
      </c>
      <c r="P1727" t="s">
        <v>21</v>
      </c>
    </row>
    <row r="1728" spans="2:16" ht="28.8" x14ac:dyDescent="0.3">
      <c r="B1728" s="5" t="s">
        <v>5174</v>
      </c>
      <c r="D1728" s="64" t="s">
        <v>5175</v>
      </c>
      <c r="F1728" s="2" t="s">
        <v>205</v>
      </c>
      <c r="I1728" s="65">
        <v>298540.86219999997</v>
      </c>
      <c r="J1728" s="65">
        <v>353584761.39999998</v>
      </c>
      <c r="K1728" s="65">
        <v>0</v>
      </c>
      <c r="L1728" s="66">
        <v>0.15</v>
      </c>
      <c r="M1728" s="65">
        <v>406965797.60000002</v>
      </c>
      <c r="N1728" s="66">
        <v>0.96625000000000005</v>
      </c>
      <c r="P1728" t="s">
        <v>21</v>
      </c>
    </row>
    <row r="1729" spans="2:16" x14ac:dyDescent="0.3">
      <c r="D1729" s="64" t="s">
        <v>22</v>
      </c>
      <c r="E1729" s="2" t="s">
        <v>23</v>
      </c>
      <c r="F1729" s="2" t="s">
        <v>24</v>
      </c>
      <c r="G1729" s="1">
        <v>1.3485</v>
      </c>
      <c r="H1729" s="65">
        <v>160105.20000000001</v>
      </c>
      <c r="I1729" s="65">
        <v>215901.8622</v>
      </c>
      <c r="N1729" s="66">
        <v>1</v>
      </c>
      <c r="P1729" t="s">
        <v>21</v>
      </c>
    </row>
    <row r="1730" spans="2:16" x14ac:dyDescent="0.3">
      <c r="D1730" s="64" t="s">
        <v>6118</v>
      </c>
      <c r="E1730" s="2" t="s">
        <v>29</v>
      </c>
      <c r="F1730" s="2" t="s">
        <v>24</v>
      </c>
      <c r="G1730" s="1">
        <v>0.26440000000000002</v>
      </c>
      <c r="H1730" s="65">
        <v>185000</v>
      </c>
      <c r="I1730" s="65">
        <v>48914</v>
      </c>
      <c r="N1730" s="66">
        <v>1</v>
      </c>
      <c r="P1730" t="s">
        <v>21</v>
      </c>
    </row>
    <row r="1731" spans="2:16" x14ac:dyDescent="0.3">
      <c r="D1731" s="64" t="s">
        <v>53</v>
      </c>
      <c r="E1731" s="2" t="s">
        <v>54</v>
      </c>
      <c r="F1731" s="2" t="s">
        <v>24</v>
      </c>
      <c r="G1731" s="1">
        <v>0.13489999999999999</v>
      </c>
      <c r="H1731" s="65">
        <v>250000</v>
      </c>
      <c r="I1731" s="65">
        <v>33725</v>
      </c>
      <c r="N1731" s="66">
        <v>1</v>
      </c>
      <c r="P1731" t="s">
        <v>21</v>
      </c>
    </row>
    <row r="1732" spans="2:16" x14ac:dyDescent="0.3">
      <c r="D1732" s="64" t="s">
        <v>6565</v>
      </c>
      <c r="E1732" s="2" t="s">
        <v>84</v>
      </c>
      <c r="F1732" s="2" t="s">
        <v>205</v>
      </c>
      <c r="G1732" s="1">
        <v>0.39600000000000002</v>
      </c>
      <c r="H1732" s="65">
        <v>225000</v>
      </c>
      <c r="J1732" s="65">
        <v>89100</v>
      </c>
      <c r="N1732" s="66">
        <v>0.99</v>
      </c>
      <c r="P1732" t="s">
        <v>21</v>
      </c>
    </row>
    <row r="1733" spans="2:16" x14ac:dyDescent="0.3">
      <c r="D1733" s="64" t="s">
        <v>6122</v>
      </c>
      <c r="E1733" s="2" t="s">
        <v>319</v>
      </c>
      <c r="F1733" s="2" t="s">
        <v>225</v>
      </c>
      <c r="G1733" s="1">
        <v>221</v>
      </c>
      <c r="H1733" s="65">
        <v>1310</v>
      </c>
      <c r="J1733" s="65">
        <v>289510</v>
      </c>
      <c r="N1733" s="66">
        <v>0.96</v>
      </c>
      <c r="P1733" t="s">
        <v>21</v>
      </c>
    </row>
    <row r="1734" spans="2:16" x14ac:dyDescent="0.3">
      <c r="D1734" s="64" t="s">
        <v>6568</v>
      </c>
      <c r="E1734" s="2" t="s">
        <v>224</v>
      </c>
      <c r="F1734" s="2" t="s">
        <v>225</v>
      </c>
      <c r="G1734" s="1">
        <v>576</v>
      </c>
      <c r="H1734" s="65">
        <v>357.14285710000001</v>
      </c>
      <c r="J1734" s="65">
        <v>205714.28570000001</v>
      </c>
      <c r="N1734" s="66">
        <v>0.93</v>
      </c>
      <c r="P1734" t="s">
        <v>21</v>
      </c>
    </row>
    <row r="1735" spans="2:16" x14ac:dyDescent="0.3">
      <c r="D1735" s="64" t="s">
        <v>6569</v>
      </c>
      <c r="E1735" s="2" t="s">
        <v>90</v>
      </c>
      <c r="F1735" s="2" t="s">
        <v>225</v>
      </c>
      <c r="G1735" s="1">
        <v>706</v>
      </c>
      <c r="H1735" s="65">
        <v>500000</v>
      </c>
      <c r="J1735" s="65">
        <v>353000000</v>
      </c>
      <c r="N1735" s="66">
        <v>0.91</v>
      </c>
      <c r="P1735" t="s">
        <v>21</v>
      </c>
    </row>
    <row r="1736" spans="2:16" x14ac:dyDescent="0.3">
      <c r="D1736" s="64" t="s">
        <v>305</v>
      </c>
      <c r="E1736" s="2" t="s">
        <v>307</v>
      </c>
      <c r="F1736" s="2" t="s">
        <v>6124</v>
      </c>
      <c r="G1736" s="1">
        <v>141</v>
      </c>
      <c r="H1736" s="65">
        <v>3.1</v>
      </c>
      <c r="J1736" s="65">
        <v>437.1</v>
      </c>
      <c r="N1736" s="66">
        <v>0.94</v>
      </c>
      <c r="P1736" t="s">
        <v>21</v>
      </c>
    </row>
    <row r="1737" spans="2:16" ht="28.8" x14ac:dyDescent="0.3">
      <c r="B1737" s="5" t="s">
        <v>5176</v>
      </c>
      <c r="D1737" s="64" t="s">
        <v>5177</v>
      </c>
      <c r="F1737" s="2" t="s">
        <v>205</v>
      </c>
      <c r="I1737" s="65">
        <v>197424.02280000001</v>
      </c>
      <c r="J1737" s="65">
        <v>353584761.39999998</v>
      </c>
      <c r="K1737" s="65">
        <v>50661.928749999999</v>
      </c>
      <c r="L1737" s="66">
        <v>0.15</v>
      </c>
      <c r="M1737" s="65">
        <v>406907774.39999998</v>
      </c>
      <c r="N1737" s="66">
        <v>0.97</v>
      </c>
      <c r="P1737" t="s">
        <v>21</v>
      </c>
    </row>
    <row r="1738" spans="2:16" x14ac:dyDescent="0.3">
      <c r="D1738" s="64" t="s">
        <v>22</v>
      </c>
      <c r="E1738" s="2" t="s">
        <v>23</v>
      </c>
      <c r="F1738" s="2" t="s">
        <v>24</v>
      </c>
      <c r="G1738" s="1">
        <v>0.88900000000000001</v>
      </c>
      <c r="H1738" s="65">
        <v>160105.20000000001</v>
      </c>
      <c r="I1738" s="65">
        <v>142333.52280000001</v>
      </c>
      <c r="N1738" s="66">
        <v>1</v>
      </c>
      <c r="P1738" t="s">
        <v>21</v>
      </c>
    </row>
    <row r="1739" spans="2:16" x14ac:dyDescent="0.3">
      <c r="D1739" s="64" t="s">
        <v>6118</v>
      </c>
      <c r="E1739" s="2" t="s">
        <v>29</v>
      </c>
      <c r="F1739" s="2" t="s">
        <v>24</v>
      </c>
      <c r="G1739" s="1">
        <v>0.17630000000000001</v>
      </c>
      <c r="H1739" s="65">
        <v>185000</v>
      </c>
      <c r="I1739" s="65">
        <v>32615.5</v>
      </c>
      <c r="N1739" s="66">
        <v>1</v>
      </c>
      <c r="P1739" t="s">
        <v>21</v>
      </c>
    </row>
    <row r="1740" spans="2:16" x14ac:dyDescent="0.3">
      <c r="D1740" s="64" t="s">
        <v>53</v>
      </c>
      <c r="E1740" s="2" t="s">
        <v>54</v>
      </c>
      <c r="F1740" s="2" t="s">
        <v>24</v>
      </c>
      <c r="G1740" s="1">
        <v>8.9899999999999994E-2</v>
      </c>
      <c r="H1740" s="65">
        <v>250000</v>
      </c>
      <c r="I1740" s="65">
        <v>22475</v>
      </c>
      <c r="N1740" s="66">
        <v>1</v>
      </c>
      <c r="P1740" t="s">
        <v>21</v>
      </c>
    </row>
    <row r="1741" spans="2:16" x14ac:dyDescent="0.3">
      <c r="D1741" s="64" t="s">
        <v>6565</v>
      </c>
      <c r="E1741" s="2" t="s">
        <v>84</v>
      </c>
      <c r="F1741" s="2" t="s">
        <v>205</v>
      </c>
      <c r="G1741" s="1">
        <v>0.39600000000000002</v>
      </c>
      <c r="H1741" s="65">
        <v>225000</v>
      </c>
      <c r="J1741" s="65">
        <v>89100</v>
      </c>
      <c r="N1741" s="66">
        <v>0.99</v>
      </c>
      <c r="P1741" t="s">
        <v>21</v>
      </c>
    </row>
    <row r="1742" spans="2:16" x14ac:dyDescent="0.3">
      <c r="D1742" s="64" t="s">
        <v>6122</v>
      </c>
      <c r="E1742" s="2" t="s">
        <v>319</v>
      </c>
      <c r="F1742" s="2" t="s">
        <v>225</v>
      </c>
      <c r="G1742" s="1">
        <v>221</v>
      </c>
      <c r="H1742" s="65">
        <v>1310</v>
      </c>
      <c r="J1742" s="65">
        <v>289510</v>
      </c>
      <c r="N1742" s="66">
        <v>0.96</v>
      </c>
      <c r="P1742" t="s">
        <v>21</v>
      </c>
    </row>
    <row r="1743" spans="2:16" x14ac:dyDescent="0.3">
      <c r="D1743" s="64" t="s">
        <v>6568</v>
      </c>
      <c r="E1743" s="2" t="s">
        <v>224</v>
      </c>
      <c r="F1743" s="2" t="s">
        <v>225</v>
      </c>
      <c r="G1743" s="1">
        <v>576</v>
      </c>
      <c r="H1743" s="65">
        <v>357.14285710000001</v>
      </c>
      <c r="J1743" s="65">
        <v>205714.28570000001</v>
      </c>
      <c r="N1743" s="66">
        <v>0.93</v>
      </c>
      <c r="P1743" t="s">
        <v>21</v>
      </c>
    </row>
    <row r="1744" spans="2:16" x14ac:dyDescent="0.3">
      <c r="D1744" s="64" t="s">
        <v>6569</v>
      </c>
      <c r="E1744" s="2" t="s">
        <v>90</v>
      </c>
      <c r="F1744" s="2" t="s">
        <v>225</v>
      </c>
      <c r="G1744" s="1">
        <v>706</v>
      </c>
      <c r="H1744" s="65">
        <v>500000</v>
      </c>
      <c r="J1744" s="65">
        <v>353000000</v>
      </c>
      <c r="N1744" s="66">
        <v>0.91</v>
      </c>
      <c r="P1744" t="s">
        <v>21</v>
      </c>
    </row>
    <row r="1745" spans="2:16" x14ac:dyDescent="0.3">
      <c r="D1745" s="64" t="s">
        <v>305</v>
      </c>
      <c r="E1745" s="2" t="s">
        <v>307</v>
      </c>
      <c r="F1745" s="2" t="s">
        <v>6124</v>
      </c>
      <c r="G1745" s="1">
        <v>141</v>
      </c>
      <c r="H1745" s="65">
        <v>3.1</v>
      </c>
      <c r="J1745" s="65">
        <v>437.1</v>
      </c>
      <c r="N1745" s="66">
        <v>0.94</v>
      </c>
      <c r="P1745" t="s">
        <v>21</v>
      </c>
    </row>
    <row r="1746" spans="2:16" x14ac:dyDescent="0.3">
      <c r="D1746" s="64" t="s">
        <v>6574</v>
      </c>
      <c r="E1746" s="2" t="s">
        <v>6522</v>
      </c>
      <c r="F1746" s="2" t="s">
        <v>6231</v>
      </c>
      <c r="G1746" s="1">
        <v>0.13089999999999999</v>
      </c>
      <c r="H1746" s="65">
        <v>387027.72149999999</v>
      </c>
      <c r="K1746" s="65">
        <v>50661.928749999999</v>
      </c>
      <c r="N1746" s="66">
        <v>1</v>
      </c>
      <c r="P1746" t="s">
        <v>21</v>
      </c>
    </row>
    <row r="1747" spans="2:16" x14ac:dyDescent="0.3">
      <c r="B1747" s="5" t="s">
        <v>5178</v>
      </c>
      <c r="D1747" s="64" t="s">
        <v>5179</v>
      </c>
      <c r="F1747" s="2" t="s">
        <v>205</v>
      </c>
      <c r="I1747" s="65">
        <v>570727.48</v>
      </c>
      <c r="J1747" s="65">
        <v>721990</v>
      </c>
      <c r="K1747" s="65">
        <v>0</v>
      </c>
      <c r="L1747" s="66">
        <v>0.15</v>
      </c>
      <c r="M1747" s="65">
        <v>1486625.102</v>
      </c>
      <c r="N1747" s="66">
        <v>0.99</v>
      </c>
      <c r="P1747" t="s">
        <v>21</v>
      </c>
    </row>
    <row r="1748" spans="2:16" x14ac:dyDescent="0.3">
      <c r="D1748" s="64" t="s">
        <v>22</v>
      </c>
      <c r="E1748" s="2" t="s">
        <v>23</v>
      </c>
      <c r="F1748" s="2" t="s">
        <v>24</v>
      </c>
      <c r="G1748" s="1">
        <v>2.4</v>
      </c>
      <c r="H1748" s="65">
        <v>160105.20000000001</v>
      </c>
      <c r="I1748" s="65">
        <v>384252.48</v>
      </c>
      <c r="N1748" s="66">
        <v>1</v>
      </c>
      <c r="P1748" t="s">
        <v>21</v>
      </c>
    </row>
    <row r="1749" spans="2:16" x14ac:dyDescent="0.3">
      <c r="D1749" s="64" t="s">
        <v>6118</v>
      </c>
      <c r="E1749" s="2" t="s">
        <v>29</v>
      </c>
      <c r="F1749" s="2" t="s">
        <v>24</v>
      </c>
      <c r="G1749" s="1">
        <v>0.8</v>
      </c>
      <c r="H1749" s="65">
        <v>185000</v>
      </c>
      <c r="I1749" s="65">
        <v>148000</v>
      </c>
      <c r="N1749" s="66">
        <v>1</v>
      </c>
      <c r="P1749" t="s">
        <v>21</v>
      </c>
    </row>
    <row r="1750" spans="2:16" x14ac:dyDescent="0.3">
      <c r="D1750" s="64" t="s">
        <v>51</v>
      </c>
      <c r="E1750" s="2" t="s">
        <v>52</v>
      </c>
      <c r="F1750" s="2" t="s">
        <v>24</v>
      </c>
      <c r="G1750" s="1">
        <v>0.08</v>
      </c>
      <c r="H1750" s="65">
        <v>200000</v>
      </c>
      <c r="I1750" s="65">
        <v>16000</v>
      </c>
      <c r="N1750" s="66">
        <v>1</v>
      </c>
      <c r="P1750" t="s">
        <v>21</v>
      </c>
    </row>
    <row r="1751" spans="2:16" x14ac:dyDescent="0.3">
      <c r="D1751" s="64" t="s">
        <v>53</v>
      </c>
      <c r="E1751" s="2" t="s">
        <v>54</v>
      </c>
      <c r="F1751" s="2" t="s">
        <v>24</v>
      </c>
      <c r="G1751" s="1">
        <v>8.9899999999999994E-2</v>
      </c>
      <c r="H1751" s="65">
        <v>250000</v>
      </c>
      <c r="I1751" s="65">
        <v>22475</v>
      </c>
      <c r="N1751" s="66">
        <v>1</v>
      </c>
      <c r="P1751" t="s">
        <v>21</v>
      </c>
    </row>
    <row r="1752" spans="2:16" x14ac:dyDescent="0.3">
      <c r="D1752" s="64" t="s">
        <v>6565</v>
      </c>
      <c r="E1752" s="2" t="s">
        <v>84</v>
      </c>
      <c r="F1752" s="2" t="s">
        <v>205</v>
      </c>
      <c r="G1752" s="1">
        <v>0.45</v>
      </c>
      <c r="H1752" s="65">
        <v>225000</v>
      </c>
      <c r="J1752" s="65">
        <v>101250</v>
      </c>
      <c r="N1752" s="66">
        <v>0.99</v>
      </c>
      <c r="P1752" t="s">
        <v>21</v>
      </c>
    </row>
    <row r="1753" spans="2:16" x14ac:dyDescent="0.3">
      <c r="D1753" s="64" t="s">
        <v>6122</v>
      </c>
      <c r="E1753" s="2" t="s">
        <v>319</v>
      </c>
      <c r="F1753" s="2" t="s">
        <v>225</v>
      </c>
      <c r="G1753" s="1">
        <v>194</v>
      </c>
      <c r="H1753" s="65">
        <v>1310</v>
      </c>
      <c r="J1753" s="65">
        <v>254140</v>
      </c>
      <c r="N1753" s="66">
        <v>0.96</v>
      </c>
      <c r="P1753" t="s">
        <v>21</v>
      </c>
    </row>
    <row r="1754" spans="2:16" x14ac:dyDescent="0.3">
      <c r="D1754" s="64" t="s">
        <v>6554</v>
      </c>
      <c r="E1754" s="2" t="s">
        <v>222</v>
      </c>
      <c r="F1754" s="2" t="s">
        <v>205</v>
      </c>
      <c r="G1754" s="1">
        <v>0.312</v>
      </c>
      <c r="H1754" s="65">
        <v>500000</v>
      </c>
      <c r="J1754" s="65">
        <v>156000</v>
      </c>
      <c r="N1754" s="66">
        <v>1</v>
      </c>
      <c r="P1754" t="s">
        <v>21</v>
      </c>
    </row>
    <row r="1755" spans="2:16" x14ac:dyDescent="0.3">
      <c r="D1755" s="64" t="s">
        <v>6147</v>
      </c>
      <c r="E1755" s="2" t="s">
        <v>88</v>
      </c>
      <c r="F1755" s="2" t="s">
        <v>205</v>
      </c>
      <c r="G1755" s="1">
        <v>0.46800000000000003</v>
      </c>
      <c r="H1755" s="65">
        <v>450000</v>
      </c>
      <c r="J1755" s="65">
        <v>210600</v>
      </c>
      <c r="N1755" s="66">
        <v>0.97</v>
      </c>
      <c r="P1755" t="s">
        <v>21</v>
      </c>
    </row>
    <row r="1756" spans="2:16" x14ac:dyDescent="0.3">
      <c r="B1756" s="5" t="s">
        <v>5180</v>
      </c>
      <c r="C1756" s="5" t="s">
        <v>5181</v>
      </c>
      <c r="P1756" t="s">
        <v>21</v>
      </c>
    </row>
    <row r="1757" spans="2:16" ht="28.8" x14ac:dyDescent="0.3">
      <c r="B1757" s="5" t="s">
        <v>6575</v>
      </c>
      <c r="D1757" s="64" t="s">
        <v>6576</v>
      </c>
      <c r="F1757" s="2" t="s">
        <v>355</v>
      </c>
      <c r="I1757" s="65">
        <v>12354.01684</v>
      </c>
      <c r="J1757" s="65">
        <v>15700</v>
      </c>
      <c r="K1757" s="65">
        <v>0</v>
      </c>
      <c r="L1757" s="66">
        <v>0.15</v>
      </c>
      <c r="M1757" s="65">
        <v>32262.11937</v>
      </c>
      <c r="N1757" s="66">
        <v>0.97</v>
      </c>
      <c r="P1757" t="s">
        <v>21</v>
      </c>
    </row>
    <row r="1758" spans="2:16" x14ac:dyDescent="0.3">
      <c r="D1758" s="64" t="s">
        <v>22</v>
      </c>
      <c r="E1758" s="2" t="s">
        <v>23</v>
      </c>
      <c r="F1758" s="2" t="s">
        <v>24</v>
      </c>
      <c r="G1758" s="1">
        <v>6.6699999999999995E-2</v>
      </c>
      <c r="H1758" s="65">
        <v>160105.20000000001</v>
      </c>
      <c r="I1758" s="65">
        <v>10679.01684</v>
      </c>
      <c r="N1758" s="66">
        <v>1</v>
      </c>
      <c r="P1758" t="s">
        <v>21</v>
      </c>
    </row>
    <row r="1759" spans="2:16" x14ac:dyDescent="0.3">
      <c r="D1759" s="64" t="s">
        <v>53</v>
      </c>
      <c r="E1759" s="2" t="s">
        <v>54</v>
      </c>
      <c r="F1759" s="2" t="s">
        <v>24</v>
      </c>
      <c r="G1759" s="1">
        <v>6.7000000000000002E-3</v>
      </c>
      <c r="H1759" s="65">
        <v>250000</v>
      </c>
      <c r="I1759" s="65">
        <v>1675</v>
      </c>
      <c r="N1759" s="66">
        <v>1</v>
      </c>
      <c r="P1759" t="s">
        <v>21</v>
      </c>
    </row>
    <row r="1760" spans="2:16" x14ac:dyDescent="0.3">
      <c r="D1760" s="64" t="s">
        <v>6577</v>
      </c>
      <c r="E1760" s="2" t="s">
        <v>90</v>
      </c>
      <c r="F1760" s="2" t="s">
        <v>205</v>
      </c>
      <c r="G1760" s="1">
        <v>3.1399999999999997E-2</v>
      </c>
      <c r="H1760" s="65">
        <v>500000</v>
      </c>
      <c r="J1760" s="65">
        <v>15700</v>
      </c>
      <c r="N1760" s="66">
        <v>0.91</v>
      </c>
      <c r="P1760" t="s">
        <v>21</v>
      </c>
    </row>
    <row r="1761" spans="2:16" x14ac:dyDescent="0.3">
      <c r="D1761" s="64" t="s">
        <v>6578</v>
      </c>
      <c r="F1761" s="2" t="s">
        <v>6231</v>
      </c>
      <c r="G1761" s="1">
        <v>1.67E-2</v>
      </c>
      <c r="P1761" t="s">
        <v>21</v>
      </c>
    </row>
    <row r="1762" spans="2:16" x14ac:dyDescent="0.3">
      <c r="D1762" s="64" t="s">
        <v>6579</v>
      </c>
      <c r="F1762" s="2" t="s">
        <v>6231</v>
      </c>
      <c r="G1762" s="1">
        <v>1.67E-2</v>
      </c>
      <c r="P1762" t="s">
        <v>21</v>
      </c>
    </row>
    <row r="1763" spans="2:16" x14ac:dyDescent="0.3">
      <c r="D1763" s="64" t="s">
        <v>6580</v>
      </c>
      <c r="F1763" s="2" t="s">
        <v>355</v>
      </c>
      <c r="G1763" s="1">
        <v>0.2</v>
      </c>
      <c r="P1763" t="s">
        <v>21</v>
      </c>
    </row>
    <row r="1764" spans="2:16" x14ac:dyDescent="0.3">
      <c r="D1764" s="64" t="s">
        <v>6581</v>
      </c>
      <c r="P1764" t="s">
        <v>21</v>
      </c>
    </row>
    <row r="1765" spans="2:16" ht="28.8" x14ac:dyDescent="0.3">
      <c r="B1765" s="5" t="s">
        <v>6582</v>
      </c>
      <c r="D1765" s="64" t="s">
        <v>6583</v>
      </c>
      <c r="F1765" s="2" t="s">
        <v>355</v>
      </c>
      <c r="I1765" s="65">
        <v>19758.224839999999</v>
      </c>
      <c r="J1765" s="65">
        <v>0</v>
      </c>
      <c r="K1765" s="65">
        <v>0</v>
      </c>
      <c r="L1765" s="66">
        <v>0.15</v>
      </c>
      <c r="M1765" s="65">
        <v>22721.958569999999</v>
      </c>
      <c r="N1765" s="66">
        <v>1</v>
      </c>
      <c r="P1765" t="s">
        <v>21</v>
      </c>
    </row>
    <row r="1766" spans="2:16" x14ac:dyDescent="0.3">
      <c r="D1766" s="64" t="s">
        <v>22</v>
      </c>
      <c r="E1766" s="2" t="s">
        <v>23</v>
      </c>
      <c r="F1766" s="2" t="s">
        <v>24</v>
      </c>
      <c r="G1766" s="1">
        <v>0.1067</v>
      </c>
      <c r="H1766" s="65">
        <v>160105.20000000001</v>
      </c>
      <c r="I1766" s="65">
        <v>17083.224839999999</v>
      </c>
      <c r="N1766" s="66">
        <v>1</v>
      </c>
      <c r="P1766" t="s">
        <v>21</v>
      </c>
    </row>
    <row r="1767" spans="2:16" x14ac:dyDescent="0.3">
      <c r="D1767" s="64" t="s">
        <v>53</v>
      </c>
      <c r="E1767" s="2" t="s">
        <v>54</v>
      </c>
      <c r="F1767" s="2" t="s">
        <v>24</v>
      </c>
      <c r="G1767" s="1">
        <v>1.0699999999999999E-2</v>
      </c>
      <c r="H1767" s="65">
        <v>250000</v>
      </c>
      <c r="I1767" s="65">
        <v>2675</v>
      </c>
      <c r="N1767" s="66">
        <v>1</v>
      </c>
      <c r="P1767" t="s">
        <v>21</v>
      </c>
    </row>
    <row r="1768" spans="2:16" x14ac:dyDescent="0.3">
      <c r="D1768" s="64" t="s">
        <v>6578</v>
      </c>
      <c r="F1768" s="2" t="s">
        <v>6231</v>
      </c>
      <c r="G1768" s="1">
        <v>2.6700000000000002E-2</v>
      </c>
      <c r="P1768" t="s">
        <v>21</v>
      </c>
    </row>
    <row r="1769" spans="2:16" x14ac:dyDescent="0.3">
      <c r="D1769" s="64" t="s">
        <v>6579</v>
      </c>
      <c r="F1769" s="2" t="s">
        <v>6231</v>
      </c>
      <c r="G1769" s="1">
        <v>2.6700000000000002E-2</v>
      </c>
      <c r="P1769" t="s">
        <v>21</v>
      </c>
    </row>
    <row r="1770" spans="2:16" x14ac:dyDescent="0.3">
      <c r="D1770" s="64" t="s">
        <v>6581</v>
      </c>
      <c r="P1770" t="s">
        <v>21</v>
      </c>
    </row>
    <row r="1771" spans="2:16" ht="28.8" x14ac:dyDescent="0.3">
      <c r="B1771" s="5" t="s">
        <v>6584</v>
      </c>
      <c r="D1771" s="64" t="s">
        <v>6585</v>
      </c>
      <c r="F1771" s="2" t="s">
        <v>355</v>
      </c>
      <c r="I1771" s="65">
        <v>131504.74460000001</v>
      </c>
      <c r="J1771" s="65">
        <v>0</v>
      </c>
      <c r="K1771" s="65">
        <v>0</v>
      </c>
      <c r="L1771" s="66">
        <v>0.15</v>
      </c>
      <c r="M1771" s="65">
        <v>151230.45629999999</v>
      </c>
      <c r="N1771" s="66">
        <v>1</v>
      </c>
      <c r="P1771" t="s">
        <v>21</v>
      </c>
    </row>
    <row r="1772" spans="2:16" x14ac:dyDescent="0.3">
      <c r="D1772" s="64" t="s">
        <v>22</v>
      </c>
      <c r="E1772" s="2" t="s">
        <v>23</v>
      </c>
      <c r="F1772" s="2" t="s">
        <v>24</v>
      </c>
      <c r="G1772" s="1">
        <v>0.71050000000000002</v>
      </c>
      <c r="H1772" s="65">
        <v>160105.20000000001</v>
      </c>
      <c r="I1772" s="65">
        <v>113754.74460000001</v>
      </c>
      <c r="N1772" s="66">
        <v>1</v>
      </c>
      <c r="P1772" t="s">
        <v>21</v>
      </c>
    </row>
    <row r="1773" spans="2:16" x14ac:dyDescent="0.3">
      <c r="D1773" s="64" t="s">
        <v>53</v>
      </c>
      <c r="E1773" s="2" t="s">
        <v>54</v>
      </c>
      <c r="F1773" s="2" t="s">
        <v>24</v>
      </c>
      <c r="G1773" s="1">
        <v>7.0999999999999994E-2</v>
      </c>
      <c r="H1773" s="65">
        <v>250000</v>
      </c>
      <c r="I1773" s="65">
        <v>17750</v>
      </c>
      <c r="N1773" s="66">
        <v>1</v>
      </c>
      <c r="P1773" t="s">
        <v>21</v>
      </c>
    </row>
    <row r="1774" spans="2:16" x14ac:dyDescent="0.3">
      <c r="D1774" s="64" t="s">
        <v>6578</v>
      </c>
      <c r="F1774" s="2" t="s">
        <v>6231</v>
      </c>
      <c r="G1774" s="1">
        <v>0.17760000000000001</v>
      </c>
      <c r="P1774" t="s">
        <v>21</v>
      </c>
    </row>
    <row r="1775" spans="2:16" x14ac:dyDescent="0.3">
      <c r="D1775" s="64" t="s">
        <v>6579</v>
      </c>
      <c r="F1775" s="2" t="s">
        <v>6231</v>
      </c>
      <c r="G1775" s="1">
        <v>0.17760000000000001</v>
      </c>
      <c r="P1775" t="s">
        <v>21</v>
      </c>
    </row>
    <row r="1776" spans="2:16" x14ac:dyDescent="0.3">
      <c r="D1776" s="64" t="s">
        <v>6581</v>
      </c>
      <c r="P1776" t="s">
        <v>21</v>
      </c>
    </row>
    <row r="1777" spans="2:16" x14ac:dyDescent="0.3">
      <c r="B1777" s="5" t="s">
        <v>6586</v>
      </c>
      <c r="D1777" s="64" t="s">
        <v>6587</v>
      </c>
      <c r="F1777" s="2" t="s">
        <v>355</v>
      </c>
      <c r="I1777" s="65">
        <v>197459.21679999999</v>
      </c>
      <c r="J1777" s="65">
        <v>0</v>
      </c>
      <c r="K1777" s="65">
        <v>0</v>
      </c>
      <c r="L1777" s="66">
        <v>0.15</v>
      </c>
      <c r="M1777" s="65">
        <v>227078.09940000001</v>
      </c>
      <c r="N1777" s="66">
        <v>1</v>
      </c>
      <c r="P1777" t="s">
        <v>21</v>
      </c>
    </row>
    <row r="1778" spans="2:16" x14ac:dyDescent="0.3">
      <c r="D1778" s="64" t="s">
        <v>22</v>
      </c>
      <c r="E1778" s="2" t="s">
        <v>23</v>
      </c>
      <c r="F1778" s="2" t="s">
        <v>24</v>
      </c>
      <c r="G1778" s="1">
        <v>1.0667</v>
      </c>
      <c r="H1778" s="65">
        <v>160105.20000000001</v>
      </c>
      <c r="I1778" s="65">
        <v>170784.21679999999</v>
      </c>
      <c r="N1778" s="66">
        <v>1</v>
      </c>
      <c r="P1778" t="s">
        <v>21</v>
      </c>
    </row>
    <row r="1779" spans="2:16" x14ac:dyDescent="0.3">
      <c r="D1779" s="64" t="s">
        <v>53</v>
      </c>
      <c r="E1779" s="2" t="s">
        <v>54</v>
      </c>
      <c r="F1779" s="2" t="s">
        <v>24</v>
      </c>
      <c r="G1779" s="1">
        <v>0.1067</v>
      </c>
      <c r="H1779" s="65">
        <v>250000</v>
      </c>
      <c r="I1779" s="65">
        <v>26675</v>
      </c>
      <c r="N1779" s="66">
        <v>1</v>
      </c>
      <c r="P1779" t="s">
        <v>21</v>
      </c>
    </row>
    <row r="1780" spans="2:16" x14ac:dyDescent="0.3">
      <c r="D1780" s="64" t="s">
        <v>6578</v>
      </c>
      <c r="F1780" s="2" t="s">
        <v>6231</v>
      </c>
      <c r="G1780" s="1">
        <v>0.26669999999999999</v>
      </c>
      <c r="P1780" t="s">
        <v>21</v>
      </c>
    </row>
    <row r="1781" spans="2:16" x14ac:dyDescent="0.3">
      <c r="D1781" s="64" t="s">
        <v>6579</v>
      </c>
      <c r="F1781" s="2" t="s">
        <v>6231</v>
      </c>
      <c r="G1781" s="1">
        <v>0.26669999999999999</v>
      </c>
      <c r="P1781" t="s">
        <v>21</v>
      </c>
    </row>
    <row r="1782" spans="2:16" x14ac:dyDescent="0.3">
      <c r="D1782" s="64" t="s">
        <v>6581</v>
      </c>
      <c r="P1782" t="s">
        <v>21</v>
      </c>
    </row>
    <row r="1783" spans="2:16" x14ac:dyDescent="0.3">
      <c r="B1783" s="5" t="s">
        <v>6588</v>
      </c>
      <c r="D1783" s="64" t="s">
        <v>6589</v>
      </c>
      <c r="F1783" s="2" t="s">
        <v>355</v>
      </c>
      <c r="I1783" s="65">
        <v>18510.52</v>
      </c>
      <c r="J1783" s="65">
        <v>35350</v>
      </c>
      <c r="K1783" s="65">
        <v>0</v>
      </c>
      <c r="L1783" s="66">
        <v>0.15</v>
      </c>
      <c r="M1783" s="65">
        <v>61939.597999999998</v>
      </c>
      <c r="N1783" s="66">
        <v>0.97</v>
      </c>
      <c r="P1783" t="s">
        <v>21</v>
      </c>
    </row>
    <row r="1784" spans="2:16" x14ac:dyDescent="0.3">
      <c r="D1784" s="64" t="s">
        <v>22</v>
      </c>
      <c r="E1784" s="2" t="s">
        <v>23</v>
      </c>
      <c r="F1784" s="2" t="s">
        <v>24</v>
      </c>
      <c r="G1784" s="1">
        <v>0.1</v>
      </c>
      <c r="H1784" s="65">
        <v>160105.20000000001</v>
      </c>
      <c r="I1784" s="65">
        <v>16010.52</v>
      </c>
      <c r="N1784" s="66">
        <v>1</v>
      </c>
      <c r="P1784" t="s">
        <v>21</v>
      </c>
    </row>
    <row r="1785" spans="2:16" x14ac:dyDescent="0.3">
      <c r="D1785" s="64" t="s">
        <v>53</v>
      </c>
      <c r="E1785" s="2" t="s">
        <v>54</v>
      </c>
      <c r="F1785" s="2" t="s">
        <v>24</v>
      </c>
      <c r="G1785" s="1">
        <v>0.01</v>
      </c>
      <c r="H1785" s="65">
        <v>250000</v>
      </c>
      <c r="I1785" s="65">
        <v>2500</v>
      </c>
      <c r="N1785" s="66">
        <v>1</v>
      </c>
      <c r="P1785" t="s">
        <v>21</v>
      </c>
    </row>
    <row r="1786" spans="2:16" x14ac:dyDescent="0.3">
      <c r="D1786" s="64" t="s">
        <v>6577</v>
      </c>
      <c r="E1786" s="2" t="s">
        <v>90</v>
      </c>
      <c r="F1786" s="2" t="s">
        <v>205</v>
      </c>
      <c r="G1786" s="1">
        <v>7.0699999999999999E-2</v>
      </c>
      <c r="H1786" s="65">
        <v>500000</v>
      </c>
      <c r="J1786" s="65">
        <v>35350</v>
      </c>
      <c r="N1786" s="66">
        <v>0.91</v>
      </c>
      <c r="P1786" t="s">
        <v>21</v>
      </c>
    </row>
    <row r="1787" spans="2:16" x14ac:dyDescent="0.3">
      <c r="D1787" s="64" t="s">
        <v>6578</v>
      </c>
      <c r="F1787" s="2" t="s">
        <v>6231</v>
      </c>
      <c r="G1787" s="1">
        <v>2.5000000000000001E-2</v>
      </c>
      <c r="P1787" t="s">
        <v>21</v>
      </c>
    </row>
    <row r="1788" spans="2:16" x14ac:dyDescent="0.3">
      <c r="D1788" s="64" t="s">
        <v>6590</v>
      </c>
      <c r="F1788" s="2" t="s">
        <v>6231</v>
      </c>
      <c r="G1788" s="1">
        <v>2.5000000000000001E-2</v>
      </c>
      <c r="P1788" t="s">
        <v>21</v>
      </c>
    </row>
    <row r="1789" spans="2:16" x14ac:dyDescent="0.3">
      <c r="D1789" s="64" t="s">
        <v>6591</v>
      </c>
      <c r="F1789" s="2" t="s">
        <v>355</v>
      </c>
      <c r="G1789" s="1">
        <v>0.02</v>
      </c>
      <c r="P1789" t="s">
        <v>21</v>
      </c>
    </row>
    <row r="1790" spans="2:16" x14ac:dyDescent="0.3">
      <c r="D1790" s="64" t="s">
        <v>6581</v>
      </c>
      <c r="P1790" t="s">
        <v>21</v>
      </c>
    </row>
    <row r="1791" spans="2:16" x14ac:dyDescent="0.3">
      <c r="B1791" s="5" t="s">
        <v>6592</v>
      </c>
      <c r="D1791" s="64" t="s">
        <v>6593</v>
      </c>
      <c r="F1791" s="2" t="s">
        <v>355</v>
      </c>
      <c r="I1791" s="65">
        <v>44425.248</v>
      </c>
      <c r="J1791" s="65">
        <v>0</v>
      </c>
      <c r="K1791" s="65">
        <v>0</v>
      </c>
      <c r="L1791" s="66">
        <v>0.15</v>
      </c>
      <c r="M1791" s="65">
        <v>51089.035199999998</v>
      </c>
      <c r="N1791" s="66">
        <v>1</v>
      </c>
      <c r="P1791" t="s">
        <v>21</v>
      </c>
    </row>
    <row r="1792" spans="2:16" x14ac:dyDescent="0.3">
      <c r="D1792" s="64" t="s">
        <v>22</v>
      </c>
      <c r="E1792" s="2" t="s">
        <v>23</v>
      </c>
      <c r="F1792" s="2" t="s">
        <v>24</v>
      </c>
      <c r="G1792" s="1">
        <v>0.24</v>
      </c>
      <c r="H1792" s="65">
        <v>160105.20000000001</v>
      </c>
      <c r="I1792" s="65">
        <v>38425.248</v>
      </c>
      <c r="N1792" s="66">
        <v>1</v>
      </c>
      <c r="P1792" t="s">
        <v>21</v>
      </c>
    </row>
    <row r="1793" spans="2:16" x14ac:dyDescent="0.3">
      <c r="D1793" s="64" t="s">
        <v>53</v>
      </c>
      <c r="E1793" s="2" t="s">
        <v>54</v>
      </c>
      <c r="F1793" s="2" t="s">
        <v>24</v>
      </c>
      <c r="G1793" s="1">
        <v>2.4E-2</v>
      </c>
      <c r="H1793" s="65">
        <v>250000</v>
      </c>
      <c r="I1793" s="65">
        <v>6000</v>
      </c>
      <c r="N1793" s="66">
        <v>1</v>
      </c>
      <c r="P1793" t="s">
        <v>21</v>
      </c>
    </row>
    <row r="1794" spans="2:16" x14ac:dyDescent="0.3">
      <c r="D1794" s="64" t="s">
        <v>6578</v>
      </c>
      <c r="F1794" s="2" t="s">
        <v>6231</v>
      </c>
      <c r="G1794" s="1">
        <v>0.06</v>
      </c>
      <c r="P1794" t="s">
        <v>21</v>
      </c>
    </row>
    <row r="1795" spans="2:16" x14ac:dyDescent="0.3">
      <c r="D1795" s="64" t="s">
        <v>6590</v>
      </c>
      <c r="F1795" s="2" t="s">
        <v>6231</v>
      </c>
      <c r="G1795" s="1">
        <v>0.06</v>
      </c>
      <c r="P1795" t="s">
        <v>21</v>
      </c>
    </row>
    <row r="1796" spans="2:16" x14ac:dyDescent="0.3">
      <c r="D1796" s="64" t="s">
        <v>6581</v>
      </c>
      <c r="P1796" t="s">
        <v>21</v>
      </c>
    </row>
    <row r="1797" spans="2:16" ht="28.8" x14ac:dyDescent="0.3">
      <c r="B1797" s="5" t="s">
        <v>6594</v>
      </c>
      <c r="D1797" s="64" t="s">
        <v>6595</v>
      </c>
      <c r="F1797" s="2" t="s">
        <v>355</v>
      </c>
      <c r="I1797" s="65">
        <v>296168.32000000001</v>
      </c>
      <c r="J1797" s="65">
        <v>0</v>
      </c>
      <c r="K1797" s="65">
        <v>0</v>
      </c>
      <c r="L1797" s="66">
        <v>0.15</v>
      </c>
      <c r="M1797" s="65">
        <v>340593.56800000003</v>
      </c>
      <c r="N1797" s="66">
        <v>1</v>
      </c>
      <c r="P1797" t="s">
        <v>21</v>
      </c>
    </row>
    <row r="1798" spans="2:16" x14ac:dyDescent="0.3">
      <c r="D1798" s="64" t="s">
        <v>22</v>
      </c>
      <c r="E1798" s="2" t="s">
        <v>23</v>
      </c>
      <c r="F1798" s="2" t="s">
        <v>24</v>
      </c>
      <c r="G1798" s="1">
        <v>1.6</v>
      </c>
      <c r="H1798" s="65">
        <v>160105.20000000001</v>
      </c>
      <c r="I1798" s="65">
        <v>256168.32000000001</v>
      </c>
      <c r="N1798" s="66">
        <v>1</v>
      </c>
      <c r="P1798" t="s">
        <v>21</v>
      </c>
    </row>
    <row r="1799" spans="2:16" x14ac:dyDescent="0.3">
      <c r="D1799" s="64" t="s">
        <v>53</v>
      </c>
      <c r="E1799" s="2" t="s">
        <v>54</v>
      </c>
      <c r="F1799" s="2" t="s">
        <v>24</v>
      </c>
      <c r="G1799" s="1">
        <v>0.16</v>
      </c>
      <c r="H1799" s="65">
        <v>250000</v>
      </c>
      <c r="I1799" s="65">
        <v>40000</v>
      </c>
      <c r="N1799" s="66">
        <v>1</v>
      </c>
      <c r="P1799" t="s">
        <v>21</v>
      </c>
    </row>
    <row r="1800" spans="2:16" x14ac:dyDescent="0.3">
      <c r="D1800" s="64" t="s">
        <v>6578</v>
      </c>
      <c r="F1800" s="2" t="s">
        <v>6231</v>
      </c>
      <c r="G1800" s="1">
        <v>0.4</v>
      </c>
      <c r="P1800" t="s">
        <v>21</v>
      </c>
    </row>
    <row r="1801" spans="2:16" x14ac:dyDescent="0.3">
      <c r="D1801" s="64" t="s">
        <v>6579</v>
      </c>
      <c r="F1801" s="2" t="s">
        <v>6231</v>
      </c>
      <c r="G1801" s="1">
        <v>0.4</v>
      </c>
      <c r="P1801" t="s">
        <v>21</v>
      </c>
    </row>
    <row r="1802" spans="2:16" x14ac:dyDescent="0.3">
      <c r="D1802" s="64" t="s">
        <v>6581</v>
      </c>
      <c r="P1802" t="s">
        <v>21</v>
      </c>
    </row>
    <row r="1803" spans="2:16" x14ac:dyDescent="0.3">
      <c r="B1803" s="5" t="s">
        <v>6596</v>
      </c>
      <c r="D1803" s="64" t="s">
        <v>6597</v>
      </c>
      <c r="F1803" s="2" t="s">
        <v>355</v>
      </c>
      <c r="I1803" s="65">
        <v>444172.42739999999</v>
      </c>
      <c r="J1803" s="65">
        <v>0</v>
      </c>
      <c r="K1803" s="65">
        <v>0</v>
      </c>
      <c r="L1803" s="66">
        <v>0.15</v>
      </c>
      <c r="M1803" s="65">
        <v>510798.29149999999</v>
      </c>
      <c r="N1803" s="66">
        <v>1</v>
      </c>
      <c r="P1803" t="s">
        <v>21</v>
      </c>
    </row>
    <row r="1804" spans="2:16" x14ac:dyDescent="0.3">
      <c r="D1804" s="64" t="s">
        <v>22</v>
      </c>
      <c r="E1804" s="2" t="s">
        <v>23</v>
      </c>
      <c r="F1804" s="2" t="s">
        <v>24</v>
      </c>
      <c r="G1804" s="1">
        <v>2.3995000000000002</v>
      </c>
      <c r="H1804" s="65">
        <v>160105.20000000001</v>
      </c>
      <c r="I1804" s="65">
        <v>384172.42739999999</v>
      </c>
      <c r="N1804" s="66">
        <v>1</v>
      </c>
      <c r="P1804" t="s">
        <v>21</v>
      </c>
    </row>
    <row r="1805" spans="2:16" x14ac:dyDescent="0.3">
      <c r="D1805" s="64" t="s">
        <v>53</v>
      </c>
      <c r="E1805" s="2" t="s">
        <v>54</v>
      </c>
      <c r="F1805" s="2" t="s">
        <v>24</v>
      </c>
      <c r="G1805" s="1">
        <v>0.24</v>
      </c>
      <c r="H1805" s="65">
        <v>250000</v>
      </c>
      <c r="I1805" s="65">
        <v>60000</v>
      </c>
      <c r="N1805" s="66">
        <v>1</v>
      </c>
      <c r="P1805" t="s">
        <v>21</v>
      </c>
    </row>
    <row r="1806" spans="2:16" x14ac:dyDescent="0.3">
      <c r="D1806" s="64" t="s">
        <v>6578</v>
      </c>
      <c r="F1806" s="2" t="s">
        <v>6231</v>
      </c>
      <c r="G1806" s="1">
        <v>0.59989999999999999</v>
      </c>
      <c r="P1806" t="s">
        <v>21</v>
      </c>
    </row>
    <row r="1807" spans="2:16" x14ac:dyDescent="0.3">
      <c r="D1807" s="64" t="s">
        <v>6579</v>
      </c>
      <c r="F1807" s="2" t="s">
        <v>6231</v>
      </c>
      <c r="G1807" s="1">
        <v>0.59989999999999999</v>
      </c>
      <c r="P1807" t="s">
        <v>21</v>
      </c>
    </row>
    <row r="1808" spans="2:16" x14ac:dyDescent="0.3">
      <c r="D1808" s="64" t="s">
        <v>6581</v>
      </c>
      <c r="P1808" t="s">
        <v>21</v>
      </c>
    </row>
    <row r="1809" spans="2:16" x14ac:dyDescent="0.3">
      <c r="B1809" s="5" t="s">
        <v>6598</v>
      </c>
      <c r="D1809" s="64" t="s">
        <v>6599</v>
      </c>
      <c r="F1809" s="2" t="s">
        <v>355</v>
      </c>
      <c r="I1809" s="65">
        <v>37021.040000000001</v>
      </c>
      <c r="J1809" s="65">
        <v>62850</v>
      </c>
      <c r="K1809" s="65">
        <v>0</v>
      </c>
      <c r="L1809" s="66">
        <v>0.15</v>
      </c>
      <c r="M1809" s="65">
        <v>114851.696</v>
      </c>
      <c r="N1809" s="66">
        <v>0.97</v>
      </c>
      <c r="P1809" t="s">
        <v>21</v>
      </c>
    </row>
    <row r="1810" spans="2:16" x14ac:dyDescent="0.3">
      <c r="D1810" s="64" t="s">
        <v>22</v>
      </c>
      <c r="E1810" s="2" t="s">
        <v>23</v>
      </c>
      <c r="F1810" s="2" t="s">
        <v>24</v>
      </c>
      <c r="G1810" s="1">
        <v>0.2</v>
      </c>
      <c r="H1810" s="65">
        <v>160105.20000000001</v>
      </c>
      <c r="I1810" s="65">
        <v>32021.040000000001</v>
      </c>
      <c r="N1810" s="66">
        <v>1</v>
      </c>
      <c r="P1810" t="s">
        <v>21</v>
      </c>
    </row>
    <row r="1811" spans="2:16" x14ac:dyDescent="0.3">
      <c r="D1811" s="64" t="s">
        <v>53</v>
      </c>
      <c r="E1811" s="2" t="s">
        <v>54</v>
      </c>
      <c r="F1811" s="2" t="s">
        <v>24</v>
      </c>
      <c r="G1811" s="1">
        <v>0.02</v>
      </c>
      <c r="H1811" s="65">
        <v>250000</v>
      </c>
      <c r="I1811" s="65">
        <v>5000</v>
      </c>
      <c r="N1811" s="66">
        <v>1</v>
      </c>
      <c r="P1811" t="s">
        <v>21</v>
      </c>
    </row>
    <row r="1812" spans="2:16" x14ac:dyDescent="0.3">
      <c r="D1812" s="64" t="s">
        <v>6577</v>
      </c>
      <c r="E1812" s="2" t="s">
        <v>90</v>
      </c>
      <c r="F1812" s="2" t="s">
        <v>205</v>
      </c>
      <c r="G1812" s="1">
        <v>0.12570000000000001</v>
      </c>
      <c r="H1812" s="65">
        <v>500000</v>
      </c>
      <c r="J1812" s="65">
        <v>62850</v>
      </c>
      <c r="N1812" s="66">
        <v>0.91</v>
      </c>
      <c r="P1812" t="s">
        <v>21</v>
      </c>
    </row>
    <row r="1813" spans="2:16" x14ac:dyDescent="0.3">
      <c r="D1813" s="64" t="s">
        <v>6578</v>
      </c>
      <c r="F1813" s="2" t="s">
        <v>6231</v>
      </c>
      <c r="G1813" s="1">
        <v>0.05</v>
      </c>
      <c r="P1813" t="s">
        <v>21</v>
      </c>
    </row>
    <row r="1814" spans="2:16" x14ac:dyDescent="0.3">
      <c r="D1814" s="64" t="s">
        <v>6600</v>
      </c>
      <c r="F1814" s="2" t="s">
        <v>6231</v>
      </c>
      <c r="G1814" s="1">
        <v>0.05</v>
      </c>
      <c r="P1814" t="s">
        <v>21</v>
      </c>
    </row>
    <row r="1815" spans="2:16" x14ac:dyDescent="0.3">
      <c r="D1815" s="64" t="s">
        <v>6601</v>
      </c>
      <c r="F1815" s="2" t="s">
        <v>355</v>
      </c>
      <c r="G1815" s="1">
        <v>0.02</v>
      </c>
      <c r="P1815" t="s">
        <v>21</v>
      </c>
    </row>
    <row r="1816" spans="2:16" x14ac:dyDescent="0.3">
      <c r="D1816" s="64" t="s">
        <v>6581</v>
      </c>
      <c r="P1816" t="s">
        <v>21</v>
      </c>
    </row>
    <row r="1817" spans="2:16" x14ac:dyDescent="0.3">
      <c r="B1817" s="5" t="s">
        <v>6602</v>
      </c>
      <c r="D1817" s="64" t="s">
        <v>6603</v>
      </c>
      <c r="F1817" s="2" t="s">
        <v>355</v>
      </c>
      <c r="I1817" s="65">
        <v>79007.899359999996</v>
      </c>
      <c r="J1817" s="65">
        <v>0</v>
      </c>
      <c r="K1817" s="65">
        <v>0</v>
      </c>
      <c r="L1817" s="66">
        <v>0.15</v>
      </c>
      <c r="M1817" s="65">
        <v>90859.084260000003</v>
      </c>
      <c r="N1817" s="66">
        <v>1</v>
      </c>
      <c r="P1817" t="s">
        <v>21</v>
      </c>
    </row>
    <row r="1818" spans="2:16" x14ac:dyDescent="0.3">
      <c r="D1818" s="64" t="s">
        <v>22</v>
      </c>
      <c r="E1818" s="2" t="s">
        <v>23</v>
      </c>
      <c r="F1818" s="2" t="s">
        <v>24</v>
      </c>
      <c r="G1818" s="1">
        <v>0.42680000000000001</v>
      </c>
      <c r="H1818" s="65">
        <v>160105.20000000001</v>
      </c>
      <c r="I1818" s="65">
        <v>68332.899359999996</v>
      </c>
      <c r="N1818" s="66">
        <v>1</v>
      </c>
      <c r="P1818" t="s">
        <v>21</v>
      </c>
    </row>
    <row r="1819" spans="2:16" x14ac:dyDescent="0.3">
      <c r="D1819" s="64" t="s">
        <v>53</v>
      </c>
      <c r="E1819" s="2" t="s">
        <v>54</v>
      </c>
      <c r="F1819" s="2" t="s">
        <v>24</v>
      </c>
      <c r="G1819" s="1">
        <v>4.2700000000000002E-2</v>
      </c>
      <c r="H1819" s="65">
        <v>250000</v>
      </c>
      <c r="I1819" s="65">
        <v>10675</v>
      </c>
      <c r="N1819" s="66">
        <v>1</v>
      </c>
      <c r="P1819" t="s">
        <v>21</v>
      </c>
    </row>
    <row r="1820" spans="2:16" x14ac:dyDescent="0.3">
      <c r="D1820" s="64" t="s">
        <v>6578</v>
      </c>
      <c r="F1820" s="2" t="s">
        <v>6231</v>
      </c>
      <c r="G1820" s="1">
        <v>0.1067</v>
      </c>
      <c r="P1820" t="s">
        <v>21</v>
      </c>
    </row>
    <row r="1821" spans="2:16" x14ac:dyDescent="0.3">
      <c r="D1821" s="64" t="s">
        <v>6600</v>
      </c>
      <c r="F1821" s="2" t="s">
        <v>6231</v>
      </c>
      <c r="G1821" s="1">
        <v>0.1067</v>
      </c>
      <c r="P1821" t="s">
        <v>21</v>
      </c>
    </row>
    <row r="1822" spans="2:16" x14ac:dyDescent="0.3">
      <c r="D1822" s="64" t="s">
        <v>6581</v>
      </c>
      <c r="P1822" t="s">
        <v>21</v>
      </c>
    </row>
    <row r="1823" spans="2:16" ht="28.8" x14ac:dyDescent="0.3">
      <c r="B1823" s="5" t="s">
        <v>6604</v>
      </c>
      <c r="D1823" s="64" t="s">
        <v>6605</v>
      </c>
      <c r="F1823" s="2" t="s">
        <v>355</v>
      </c>
      <c r="I1823" s="65">
        <v>352762.47960000002</v>
      </c>
      <c r="J1823" s="65">
        <v>0</v>
      </c>
      <c r="K1823" s="65">
        <v>0</v>
      </c>
      <c r="L1823" s="66">
        <v>0.15</v>
      </c>
      <c r="M1823" s="65">
        <v>405676.85159999999</v>
      </c>
      <c r="N1823" s="66">
        <v>1</v>
      </c>
      <c r="P1823" t="s">
        <v>21</v>
      </c>
    </row>
    <row r="1824" spans="2:16" x14ac:dyDescent="0.3">
      <c r="D1824" s="64" t="s">
        <v>22</v>
      </c>
      <c r="E1824" s="2" t="s">
        <v>23</v>
      </c>
      <c r="F1824" s="2" t="s">
        <v>24</v>
      </c>
      <c r="G1824" s="1">
        <v>1.9056999999999999</v>
      </c>
      <c r="H1824" s="65">
        <v>160105.20000000001</v>
      </c>
      <c r="I1824" s="65">
        <v>305112.47960000002</v>
      </c>
      <c r="N1824" s="66">
        <v>1</v>
      </c>
      <c r="P1824" t="s">
        <v>21</v>
      </c>
    </row>
    <row r="1825" spans="2:16" x14ac:dyDescent="0.3">
      <c r="D1825" s="64" t="s">
        <v>53</v>
      </c>
      <c r="E1825" s="2" t="s">
        <v>54</v>
      </c>
      <c r="F1825" s="2" t="s">
        <v>24</v>
      </c>
      <c r="G1825" s="1">
        <v>0.19059999999999999</v>
      </c>
      <c r="H1825" s="65">
        <v>250000</v>
      </c>
      <c r="I1825" s="65">
        <v>47650</v>
      </c>
      <c r="N1825" s="66">
        <v>1</v>
      </c>
      <c r="P1825" t="s">
        <v>21</v>
      </c>
    </row>
    <row r="1826" spans="2:16" x14ac:dyDescent="0.3">
      <c r="D1826" s="64" t="s">
        <v>6578</v>
      </c>
      <c r="F1826" s="2" t="s">
        <v>6231</v>
      </c>
      <c r="G1826" s="1">
        <v>0.47639999999999999</v>
      </c>
      <c r="P1826" t="s">
        <v>21</v>
      </c>
    </row>
    <row r="1827" spans="2:16" x14ac:dyDescent="0.3">
      <c r="D1827" s="64" t="s">
        <v>6600</v>
      </c>
      <c r="F1827" s="2" t="s">
        <v>6231</v>
      </c>
      <c r="G1827" s="1">
        <v>0.47639999999999999</v>
      </c>
      <c r="P1827" t="s">
        <v>21</v>
      </c>
    </row>
    <row r="1828" spans="2:16" x14ac:dyDescent="0.3">
      <c r="D1828" s="64" t="s">
        <v>6581</v>
      </c>
      <c r="P1828" t="s">
        <v>21</v>
      </c>
    </row>
    <row r="1829" spans="2:16" x14ac:dyDescent="0.3">
      <c r="B1829" s="5" t="s">
        <v>6606</v>
      </c>
      <c r="D1829" s="64" t="s">
        <v>6607</v>
      </c>
      <c r="F1829" s="2" t="s">
        <v>355</v>
      </c>
      <c r="I1829" s="65">
        <v>529247.78780000005</v>
      </c>
      <c r="J1829" s="65">
        <v>0</v>
      </c>
      <c r="K1829" s="65">
        <v>0</v>
      </c>
      <c r="L1829" s="66">
        <v>0.15</v>
      </c>
      <c r="M1829" s="65">
        <v>608634.95600000001</v>
      </c>
      <c r="N1829" s="66">
        <v>1</v>
      </c>
      <c r="P1829" t="s">
        <v>21</v>
      </c>
    </row>
    <row r="1830" spans="2:16" x14ac:dyDescent="0.3">
      <c r="D1830" s="64" t="s">
        <v>22</v>
      </c>
      <c r="E1830" s="2" t="s">
        <v>23</v>
      </c>
      <c r="F1830" s="2" t="s">
        <v>24</v>
      </c>
      <c r="G1830" s="1">
        <v>2.8592</v>
      </c>
      <c r="H1830" s="65">
        <v>160105.20000000001</v>
      </c>
      <c r="I1830" s="65">
        <v>457772.78779999999</v>
      </c>
      <c r="N1830" s="66">
        <v>1</v>
      </c>
      <c r="P1830" t="s">
        <v>21</v>
      </c>
    </row>
    <row r="1831" spans="2:16" x14ac:dyDescent="0.3">
      <c r="D1831" s="64" t="s">
        <v>53</v>
      </c>
      <c r="E1831" s="2" t="s">
        <v>54</v>
      </c>
      <c r="F1831" s="2" t="s">
        <v>24</v>
      </c>
      <c r="G1831" s="1">
        <v>0.28589999999999999</v>
      </c>
      <c r="H1831" s="65">
        <v>250000</v>
      </c>
      <c r="I1831" s="65">
        <v>71475</v>
      </c>
      <c r="N1831" s="66">
        <v>1</v>
      </c>
      <c r="P1831" t="s">
        <v>21</v>
      </c>
    </row>
    <row r="1832" spans="2:16" x14ac:dyDescent="0.3">
      <c r="D1832" s="64" t="s">
        <v>6578</v>
      </c>
      <c r="F1832" s="2" t="s">
        <v>6231</v>
      </c>
      <c r="G1832" s="1">
        <v>0.71479999999999999</v>
      </c>
      <c r="P1832" t="s">
        <v>21</v>
      </c>
    </row>
    <row r="1833" spans="2:16" x14ac:dyDescent="0.3">
      <c r="D1833" s="64" t="s">
        <v>6600</v>
      </c>
      <c r="F1833" s="2" t="s">
        <v>6231</v>
      </c>
      <c r="G1833" s="1">
        <v>0.71479999999999999</v>
      </c>
      <c r="P1833" t="s">
        <v>21</v>
      </c>
    </row>
    <row r="1834" spans="2:16" x14ac:dyDescent="0.3">
      <c r="D1834" s="64" t="s">
        <v>6581</v>
      </c>
      <c r="P1834" t="s">
        <v>21</v>
      </c>
    </row>
    <row r="1835" spans="2:16" x14ac:dyDescent="0.3">
      <c r="B1835" s="5" t="s">
        <v>6608</v>
      </c>
      <c r="D1835" s="64" t="s">
        <v>6609</v>
      </c>
      <c r="F1835" s="2" t="s">
        <v>355</v>
      </c>
      <c r="I1835" s="65">
        <v>74042.080000000002</v>
      </c>
      <c r="J1835" s="65">
        <v>98150</v>
      </c>
      <c r="K1835" s="65">
        <v>0</v>
      </c>
      <c r="L1835" s="66">
        <v>0.15</v>
      </c>
      <c r="M1835" s="65">
        <v>198020.89199999999</v>
      </c>
      <c r="N1835" s="66">
        <v>0.97</v>
      </c>
      <c r="P1835" t="s">
        <v>21</v>
      </c>
    </row>
    <row r="1836" spans="2:16" x14ac:dyDescent="0.3">
      <c r="D1836" s="64" t="s">
        <v>22</v>
      </c>
      <c r="E1836" s="2" t="s">
        <v>23</v>
      </c>
      <c r="F1836" s="2" t="s">
        <v>24</v>
      </c>
      <c r="G1836" s="1">
        <v>0.4</v>
      </c>
      <c r="H1836" s="65">
        <v>160105.20000000001</v>
      </c>
      <c r="I1836" s="65">
        <v>64042.080000000002</v>
      </c>
      <c r="N1836" s="66">
        <v>1</v>
      </c>
      <c r="P1836" t="s">
        <v>21</v>
      </c>
    </row>
    <row r="1837" spans="2:16" x14ac:dyDescent="0.3">
      <c r="D1837" s="64" t="s">
        <v>53</v>
      </c>
      <c r="E1837" s="2" t="s">
        <v>54</v>
      </c>
      <c r="F1837" s="2" t="s">
        <v>24</v>
      </c>
      <c r="G1837" s="1">
        <v>0.04</v>
      </c>
      <c r="H1837" s="65">
        <v>250000</v>
      </c>
      <c r="I1837" s="65">
        <v>10000</v>
      </c>
      <c r="N1837" s="66">
        <v>1</v>
      </c>
      <c r="P1837" t="s">
        <v>21</v>
      </c>
    </row>
    <row r="1838" spans="2:16" x14ac:dyDescent="0.3">
      <c r="D1838" s="64" t="s">
        <v>6577</v>
      </c>
      <c r="E1838" s="2" t="s">
        <v>90</v>
      </c>
      <c r="F1838" s="2" t="s">
        <v>205</v>
      </c>
      <c r="G1838" s="1">
        <v>0.1963</v>
      </c>
      <c r="H1838" s="65">
        <v>500000</v>
      </c>
      <c r="J1838" s="65">
        <v>98150</v>
      </c>
      <c r="N1838" s="66">
        <v>0.91</v>
      </c>
      <c r="P1838" t="s">
        <v>21</v>
      </c>
    </row>
    <row r="1839" spans="2:16" x14ac:dyDescent="0.3">
      <c r="D1839" s="64" t="s">
        <v>6578</v>
      </c>
      <c r="F1839" s="2" t="s">
        <v>6231</v>
      </c>
      <c r="G1839" s="1">
        <v>0.1</v>
      </c>
      <c r="P1839" t="s">
        <v>21</v>
      </c>
    </row>
    <row r="1840" spans="2:16" x14ac:dyDescent="0.3">
      <c r="D1840" s="64" t="s">
        <v>6610</v>
      </c>
      <c r="F1840" s="2" t="s">
        <v>6231</v>
      </c>
      <c r="G1840" s="1">
        <v>0.1</v>
      </c>
      <c r="P1840" t="s">
        <v>21</v>
      </c>
    </row>
    <row r="1841" spans="2:16" x14ac:dyDescent="0.3">
      <c r="D1841" s="64" t="s">
        <v>6611</v>
      </c>
      <c r="F1841" s="2" t="s">
        <v>355</v>
      </c>
      <c r="G1841" s="1">
        <v>0.02</v>
      </c>
      <c r="P1841" t="s">
        <v>21</v>
      </c>
    </row>
    <row r="1842" spans="2:16" x14ac:dyDescent="0.3">
      <c r="D1842" s="64" t="s">
        <v>6581</v>
      </c>
      <c r="P1842" t="s">
        <v>21</v>
      </c>
    </row>
    <row r="1843" spans="2:16" x14ac:dyDescent="0.3">
      <c r="B1843" s="5" t="s">
        <v>6612</v>
      </c>
      <c r="D1843" s="64" t="s">
        <v>6613</v>
      </c>
      <c r="F1843" s="2" t="s">
        <v>355</v>
      </c>
      <c r="I1843" s="65">
        <v>123344.1053</v>
      </c>
      <c r="J1843" s="65">
        <v>0</v>
      </c>
      <c r="K1843" s="65">
        <v>0</v>
      </c>
      <c r="L1843" s="66">
        <v>0.15</v>
      </c>
      <c r="M1843" s="65">
        <v>141845.7211</v>
      </c>
      <c r="N1843" s="66">
        <v>1</v>
      </c>
      <c r="P1843" t="s">
        <v>21</v>
      </c>
    </row>
    <row r="1844" spans="2:16" x14ac:dyDescent="0.3">
      <c r="D1844" s="64" t="s">
        <v>22</v>
      </c>
      <c r="E1844" s="2" t="s">
        <v>23</v>
      </c>
      <c r="F1844" s="2" t="s">
        <v>24</v>
      </c>
      <c r="G1844" s="1">
        <v>0.66639999999999999</v>
      </c>
      <c r="H1844" s="65">
        <v>160105.20000000001</v>
      </c>
      <c r="I1844" s="65">
        <v>106694.1053</v>
      </c>
      <c r="N1844" s="66">
        <v>1</v>
      </c>
      <c r="P1844" t="s">
        <v>21</v>
      </c>
    </row>
    <row r="1845" spans="2:16" x14ac:dyDescent="0.3">
      <c r="D1845" s="64" t="s">
        <v>53</v>
      </c>
      <c r="E1845" s="2" t="s">
        <v>54</v>
      </c>
      <c r="F1845" s="2" t="s">
        <v>24</v>
      </c>
      <c r="G1845" s="1">
        <v>6.6600000000000006E-2</v>
      </c>
      <c r="H1845" s="65">
        <v>250000</v>
      </c>
      <c r="I1845" s="65">
        <v>16650</v>
      </c>
      <c r="N1845" s="66">
        <v>1</v>
      </c>
      <c r="P1845" t="s">
        <v>21</v>
      </c>
    </row>
    <row r="1846" spans="2:16" x14ac:dyDescent="0.3">
      <c r="D1846" s="64" t="s">
        <v>6578</v>
      </c>
      <c r="F1846" s="2" t="s">
        <v>6231</v>
      </c>
      <c r="G1846" s="1">
        <v>0.1666</v>
      </c>
      <c r="P1846" t="s">
        <v>21</v>
      </c>
    </row>
    <row r="1847" spans="2:16" x14ac:dyDescent="0.3">
      <c r="D1847" s="64" t="s">
        <v>6610</v>
      </c>
      <c r="F1847" s="2" t="s">
        <v>6231</v>
      </c>
      <c r="G1847" s="1">
        <v>0.1666</v>
      </c>
      <c r="P1847" t="s">
        <v>21</v>
      </c>
    </row>
    <row r="1848" spans="2:16" x14ac:dyDescent="0.3">
      <c r="D1848" s="64" t="s">
        <v>6581</v>
      </c>
      <c r="P1848" t="s">
        <v>21</v>
      </c>
    </row>
    <row r="1849" spans="2:16" ht="28.8" x14ac:dyDescent="0.3">
      <c r="B1849" s="5" t="s">
        <v>6614</v>
      </c>
      <c r="D1849" s="64" t="s">
        <v>6615</v>
      </c>
      <c r="F1849" s="2" t="s">
        <v>355</v>
      </c>
      <c r="I1849" s="65">
        <v>822671.55090000003</v>
      </c>
      <c r="J1849" s="65">
        <v>0</v>
      </c>
      <c r="K1849" s="65">
        <v>0</v>
      </c>
      <c r="L1849" s="66">
        <v>0.15</v>
      </c>
      <c r="M1849" s="65">
        <v>946072.28350000002</v>
      </c>
      <c r="N1849" s="66">
        <v>1</v>
      </c>
      <c r="P1849" t="s">
        <v>21</v>
      </c>
    </row>
    <row r="1850" spans="2:16" x14ac:dyDescent="0.3">
      <c r="D1850" s="64" t="s">
        <v>22</v>
      </c>
      <c r="E1850" s="2" t="s">
        <v>23</v>
      </c>
      <c r="F1850" s="2" t="s">
        <v>24</v>
      </c>
      <c r="G1850" s="1">
        <v>4.4443999999999999</v>
      </c>
      <c r="H1850" s="65">
        <v>160105.20000000001</v>
      </c>
      <c r="I1850" s="65">
        <v>711571.55090000003</v>
      </c>
      <c r="N1850" s="66">
        <v>1</v>
      </c>
      <c r="P1850" t="s">
        <v>21</v>
      </c>
    </row>
    <row r="1851" spans="2:16" x14ac:dyDescent="0.3">
      <c r="D1851" s="64" t="s">
        <v>53</v>
      </c>
      <c r="E1851" s="2" t="s">
        <v>54</v>
      </c>
      <c r="F1851" s="2" t="s">
        <v>24</v>
      </c>
      <c r="G1851" s="1">
        <v>0.44440000000000002</v>
      </c>
      <c r="H1851" s="65">
        <v>250000</v>
      </c>
      <c r="I1851" s="65">
        <v>111100</v>
      </c>
      <c r="N1851" s="66">
        <v>1</v>
      </c>
      <c r="P1851" t="s">
        <v>21</v>
      </c>
    </row>
    <row r="1852" spans="2:16" x14ac:dyDescent="0.3">
      <c r="D1852" s="64" t="s">
        <v>6578</v>
      </c>
      <c r="F1852" s="2" t="s">
        <v>6231</v>
      </c>
      <c r="G1852" s="1">
        <v>1.1111</v>
      </c>
      <c r="P1852" t="s">
        <v>21</v>
      </c>
    </row>
    <row r="1853" spans="2:16" x14ac:dyDescent="0.3">
      <c r="D1853" s="64" t="s">
        <v>6610</v>
      </c>
      <c r="F1853" s="2" t="s">
        <v>6231</v>
      </c>
      <c r="G1853" s="1">
        <v>1.1111</v>
      </c>
      <c r="P1853" t="s">
        <v>21</v>
      </c>
    </row>
    <row r="1854" spans="2:16" x14ac:dyDescent="0.3">
      <c r="D1854" s="64" t="s">
        <v>6581</v>
      </c>
      <c r="P1854" t="s">
        <v>21</v>
      </c>
    </row>
    <row r="1855" spans="2:16" x14ac:dyDescent="0.3">
      <c r="B1855" s="5" t="s">
        <v>6616</v>
      </c>
      <c r="D1855" s="64" t="s">
        <v>6617</v>
      </c>
      <c r="F1855" s="2" t="s">
        <v>355</v>
      </c>
      <c r="I1855" s="65">
        <v>1233975.3049999999</v>
      </c>
      <c r="J1855" s="65">
        <v>0</v>
      </c>
      <c r="K1855" s="65">
        <v>0</v>
      </c>
      <c r="L1855" s="66">
        <v>0.15</v>
      </c>
      <c r="M1855" s="65">
        <v>1419071.601</v>
      </c>
      <c r="N1855" s="66">
        <v>1</v>
      </c>
      <c r="P1855" t="s">
        <v>21</v>
      </c>
    </row>
    <row r="1856" spans="2:16" x14ac:dyDescent="0.3">
      <c r="D1856" s="64" t="s">
        <v>22</v>
      </c>
      <c r="E1856" s="2" t="s">
        <v>23</v>
      </c>
      <c r="F1856" s="2" t="s">
        <v>24</v>
      </c>
      <c r="G1856" s="1">
        <v>6.6664000000000003</v>
      </c>
      <c r="H1856" s="65">
        <v>160105.20000000001</v>
      </c>
      <c r="I1856" s="65">
        <v>1067325.3049999999</v>
      </c>
      <c r="N1856" s="66">
        <v>1</v>
      </c>
      <c r="P1856" t="s">
        <v>21</v>
      </c>
    </row>
    <row r="1857" spans="2:16" x14ac:dyDescent="0.3">
      <c r="D1857" s="64" t="s">
        <v>53</v>
      </c>
      <c r="E1857" s="2" t="s">
        <v>54</v>
      </c>
      <c r="F1857" s="2" t="s">
        <v>24</v>
      </c>
      <c r="G1857" s="1">
        <v>0.66659999999999997</v>
      </c>
      <c r="H1857" s="65">
        <v>250000</v>
      </c>
      <c r="I1857" s="65">
        <v>166650</v>
      </c>
      <c r="N1857" s="66">
        <v>1</v>
      </c>
      <c r="P1857" t="s">
        <v>21</v>
      </c>
    </row>
    <row r="1858" spans="2:16" x14ac:dyDescent="0.3">
      <c r="D1858" s="64" t="s">
        <v>6578</v>
      </c>
      <c r="F1858" s="2" t="s">
        <v>6231</v>
      </c>
      <c r="G1858" s="1">
        <v>1.6666000000000001</v>
      </c>
      <c r="P1858" t="s">
        <v>21</v>
      </c>
    </row>
    <row r="1859" spans="2:16" x14ac:dyDescent="0.3">
      <c r="D1859" s="64" t="s">
        <v>6610</v>
      </c>
      <c r="F1859" s="2" t="s">
        <v>6231</v>
      </c>
      <c r="G1859" s="1">
        <v>1.6666000000000001</v>
      </c>
      <c r="P1859" t="s">
        <v>21</v>
      </c>
    </row>
    <row r="1860" spans="2:16" x14ac:dyDescent="0.3">
      <c r="D1860" s="64" t="s">
        <v>6581</v>
      </c>
      <c r="P1860" t="s">
        <v>21</v>
      </c>
    </row>
    <row r="1861" spans="2:16" ht="28.8" x14ac:dyDescent="0.3">
      <c r="B1861" s="5" t="s">
        <v>6618</v>
      </c>
      <c r="D1861" s="64" t="s">
        <v>6619</v>
      </c>
      <c r="F1861" s="2" t="s">
        <v>355</v>
      </c>
      <c r="I1861" s="65">
        <v>13184.89098</v>
      </c>
      <c r="J1861" s="65">
        <v>0</v>
      </c>
      <c r="K1861" s="65">
        <v>0</v>
      </c>
      <c r="L1861" s="66">
        <v>0.15</v>
      </c>
      <c r="M1861" s="65">
        <v>15162.62463</v>
      </c>
      <c r="N1861" s="66">
        <v>1</v>
      </c>
      <c r="P1861" t="s">
        <v>21</v>
      </c>
    </row>
    <row r="1862" spans="2:16" x14ac:dyDescent="0.3">
      <c r="D1862" s="64" t="s">
        <v>6196</v>
      </c>
      <c r="E1862" s="2" t="s">
        <v>23</v>
      </c>
      <c r="F1862" s="2" t="s">
        <v>6197</v>
      </c>
      <c r="G1862" s="1">
        <v>0.24940000000000001</v>
      </c>
      <c r="H1862" s="65">
        <v>22872.171429999999</v>
      </c>
      <c r="I1862" s="65">
        <v>5704.3195539999997</v>
      </c>
      <c r="N1862" s="66">
        <v>1</v>
      </c>
      <c r="P1862" t="s">
        <v>21</v>
      </c>
    </row>
    <row r="1863" spans="2:16" x14ac:dyDescent="0.3">
      <c r="D1863" s="64" t="s">
        <v>6620</v>
      </c>
      <c r="E1863" s="2" t="s">
        <v>29</v>
      </c>
      <c r="F1863" s="2" t="s">
        <v>6197</v>
      </c>
      <c r="G1863" s="1">
        <v>0.24940000000000001</v>
      </c>
      <c r="H1863" s="65">
        <v>26428.57143</v>
      </c>
      <c r="I1863" s="65">
        <v>6591.2857139999996</v>
      </c>
      <c r="N1863" s="66">
        <v>1</v>
      </c>
      <c r="P1863" t="s">
        <v>21</v>
      </c>
    </row>
    <row r="1864" spans="2:16" x14ac:dyDescent="0.3">
      <c r="D1864" s="64" t="s">
        <v>6198</v>
      </c>
      <c r="E1864" s="2" t="s">
        <v>54</v>
      </c>
      <c r="F1864" s="2" t="s">
        <v>6197</v>
      </c>
      <c r="G1864" s="1">
        <v>2.4899999999999999E-2</v>
      </c>
      <c r="H1864" s="65">
        <v>35714.285709999996</v>
      </c>
      <c r="I1864" s="65">
        <v>889.2857143</v>
      </c>
      <c r="N1864" s="66">
        <v>1</v>
      </c>
      <c r="P1864" t="s">
        <v>21</v>
      </c>
    </row>
    <row r="1865" spans="2:16" x14ac:dyDescent="0.3">
      <c r="D1865" s="64" t="s">
        <v>6621</v>
      </c>
      <c r="F1865" s="2" t="s">
        <v>5113</v>
      </c>
      <c r="G1865" s="1">
        <v>0.24940000000000001</v>
      </c>
      <c r="P1865" t="s">
        <v>21</v>
      </c>
    </row>
    <row r="1866" spans="2:16" x14ac:dyDescent="0.3">
      <c r="D1866" s="64" t="s">
        <v>6581</v>
      </c>
      <c r="P1866" t="s">
        <v>21</v>
      </c>
    </row>
    <row r="1867" spans="2:16" ht="28.8" x14ac:dyDescent="0.3">
      <c r="B1867" s="5" t="s">
        <v>6622</v>
      </c>
      <c r="D1867" s="64" t="s">
        <v>6623</v>
      </c>
      <c r="F1867" s="2" t="s">
        <v>355</v>
      </c>
      <c r="I1867" s="65">
        <v>14496.83512</v>
      </c>
      <c r="J1867" s="65">
        <v>0</v>
      </c>
      <c r="K1867" s="65">
        <v>0</v>
      </c>
      <c r="L1867" s="66">
        <v>0.15</v>
      </c>
      <c r="M1867" s="65">
        <v>16671.360390000002</v>
      </c>
      <c r="N1867" s="66">
        <v>1</v>
      </c>
      <c r="P1867" t="s">
        <v>21</v>
      </c>
    </row>
    <row r="1868" spans="2:16" x14ac:dyDescent="0.3">
      <c r="D1868" s="64" t="s">
        <v>6196</v>
      </c>
      <c r="E1868" s="2" t="s">
        <v>23</v>
      </c>
      <c r="F1868" s="2" t="s">
        <v>6197</v>
      </c>
      <c r="G1868" s="1">
        <v>0.2742</v>
      </c>
      <c r="H1868" s="65">
        <v>22872.171429999999</v>
      </c>
      <c r="I1868" s="65">
        <v>6271.5494060000001</v>
      </c>
      <c r="N1868" s="66">
        <v>1</v>
      </c>
      <c r="P1868" t="s">
        <v>21</v>
      </c>
    </row>
    <row r="1869" spans="2:16" x14ac:dyDescent="0.3">
      <c r="D1869" s="64" t="s">
        <v>6620</v>
      </c>
      <c r="E1869" s="2" t="s">
        <v>29</v>
      </c>
      <c r="F1869" s="2" t="s">
        <v>6197</v>
      </c>
      <c r="G1869" s="1">
        <v>0.2742</v>
      </c>
      <c r="H1869" s="65">
        <v>26428.57143</v>
      </c>
      <c r="I1869" s="65">
        <v>7246.7142860000004</v>
      </c>
      <c r="N1869" s="66">
        <v>1</v>
      </c>
      <c r="P1869" t="s">
        <v>21</v>
      </c>
    </row>
    <row r="1870" spans="2:16" x14ac:dyDescent="0.3">
      <c r="D1870" s="64" t="s">
        <v>6198</v>
      </c>
      <c r="E1870" s="2" t="s">
        <v>54</v>
      </c>
      <c r="F1870" s="2" t="s">
        <v>6197</v>
      </c>
      <c r="G1870" s="1">
        <v>2.7400000000000001E-2</v>
      </c>
      <c r="H1870" s="65">
        <v>35714.285709999996</v>
      </c>
      <c r="I1870" s="65">
        <v>978.57142859999999</v>
      </c>
      <c r="N1870" s="66">
        <v>1</v>
      </c>
      <c r="P1870" t="s">
        <v>21</v>
      </c>
    </row>
    <row r="1871" spans="2:16" x14ac:dyDescent="0.3">
      <c r="D1871" s="64" t="s">
        <v>6624</v>
      </c>
      <c r="F1871" s="2" t="s">
        <v>5113</v>
      </c>
      <c r="G1871" s="1">
        <v>0.2742</v>
      </c>
      <c r="P1871" t="s">
        <v>21</v>
      </c>
    </row>
    <row r="1872" spans="2:16" x14ac:dyDescent="0.3">
      <c r="D1872" s="64" t="s">
        <v>6581</v>
      </c>
      <c r="P1872" t="s">
        <v>21</v>
      </c>
    </row>
    <row r="1873" spans="2:16" ht="28.8" x14ac:dyDescent="0.3">
      <c r="B1873" s="5" t="s">
        <v>6625</v>
      </c>
      <c r="D1873" s="64" t="s">
        <v>6626</v>
      </c>
      <c r="F1873" s="2" t="s">
        <v>355</v>
      </c>
      <c r="I1873" s="65">
        <v>15837.001060000001</v>
      </c>
      <c r="J1873" s="65">
        <v>0</v>
      </c>
      <c r="K1873" s="65">
        <v>0</v>
      </c>
      <c r="L1873" s="66">
        <v>0.15</v>
      </c>
      <c r="M1873" s="65">
        <v>18212.551220000001</v>
      </c>
      <c r="N1873" s="66">
        <v>1</v>
      </c>
      <c r="P1873" t="s">
        <v>21</v>
      </c>
    </row>
    <row r="1874" spans="2:16" x14ac:dyDescent="0.3">
      <c r="D1874" s="64" t="s">
        <v>6196</v>
      </c>
      <c r="E1874" s="2" t="s">
        <v>23</v>
      </c>
      <c r="F1874" s="2" t="s">
        <v>6197</v>
      </c>
      <c r="G1874" s="1">
        <v>0.29949999999999999</v>
      </c>
      <c r="H1874" s="65">
        <v>22872.171429999999</v>
      </c>
      <c r="I1874" s="65">
        <v>6850.2153429999998</v>
      </c>
      <c r="N1874" s="66">
        <v>1</v>
      </c>
      <c r="P1874" t="s">
        <v>21</v>
      </c>
    </row>
    <row r="1875" spans="2:16" x14ac:dyDescent="0.3">
      <c r="D1875" s="64" t="s">
        <v>6620</v>
      </c>
      <c r="E1875" s="2" t="s">
        <v>29</v>
      </c>
      <c r="F1875" s="2" t="s">
        <v>6197</v>
      </c>
      <c r="G1875" s="1">
        <v>0.29949999999999999</v>
      </c>
      <c r="H1875" s="65">
        <v>26428.57143</v>
      </c>
      <c r="I1875" s="65">
        <v>7915.3571430000002</v>
      </c>
      <c r="N1875" s="66">
        <v>1</v>
      </c>
      <c r="P1875" t="s">
        <v>21</v>
      </c>
    </row>
    <row r="1876" spans="2:16" x14ac:dyDescent="0.3">
      <c r="D1876" s="64" t="s">
        <v>6198</v>
      </c>
      <c r="E1876" s="2" t="s">
        <v>54</v>
      </c>
      <c r="F1876" s="2" t="s">
        <v>6197</v>
      </c>
      <c r="G1876" s="1">
        <v>0.03</v>
      </c>
      <c r="H1876" s="65">
        <v>35714.285709999996</v>
      </c>
      <c r="I1876" s="65">
        <v>1071.4285709999999</v>
      </c>
      <c r="N1876" s="66">
        <v>1</v>
      </c>
      <c r="P1876" t="s">
        <v>21</v>
      </c>
    </row>
    <row r="1877" spans="2:16" x14ac:dyDescent="0.3">
      <c r="D1877" s="64" t="s">
        <v>6627</v>
      </c>
      <c r="F1877" s="2" t="s">
        <v>5113</v>
      </c>
      <c r="G1877" s="1">
        <v>0.29949999999999999</v>
      </c>
      <c r="P1877" t="s">
        <v>21</v>
      </c>
    </row>
    <row r="1878" spans="2:16" x14ac:dyDescent="0.3">
      <c r="D1878" s="64" t="s">
        <v>6581</v>
      </c>
      <c r="P1878" t="s">
        <v>21</v>
      </c>
    </row>
    <row r="1879" spans="2:16" ht="28.8" x14ac:dyDescent="0.3">
      <c r="B1879" s="5" t="s">
        <v>6628</v>
      </c>
      <c r="D1879" s="64" t="s">
        <v>6629</v>
      </c>
      <c r="F1879" s="2" t="s">
        <v>355</v>
      </c>
      <c r="I1879" s="65">
        <v>19693.098139999998</v>
      </c>
      <c r="J1879" s="65">
        <v>0</v>
      </c>
      <c r="K1879" s="65">
        <v>0</v>
      </c>
      <c r="L1879" s="66">
        <v>0.15</v>
      </c>
      <c r="M1879" s="65">
        <v>22647.062859999998</v>
      </c>
      <c r="N1879" s="66">
        <v>1</v>
      </c>
      <c r="P1879" t="s">
        <v>21</v>
      </c>
    </row>
    <row r="1880" spans="2:16" x14ac:dyDescent="0.3">
      <c r="D1880" s="64" t="s">
        <v>6196</v>
      </c>
      <c r="E1880" s="2" t="s">
        <v>23</v>
      </c>
      <c r="F1880" s="2" t="s">
        <v>6197</v>
      </c>
      <c r="G1880" s="1">
        <v>0.3725</v>
      </c>
      <c r="H1880" s="65">
        <v>22872.171429999999</v>
      </c>
      <c r="I1880" s="65">
        <v>8519.8838570000007</v>
      </c>
      <c r="N1880" s="66">
        <v>1</v>
      </c>
      <c r="P1880" t="s">
        <v>21</v>
      </c>
    </row>
    <row r="1881" spans="2:16" x14ac:dyDescent="0.3">
      <c r="D1881" s="64" t="s">
        <v>6620</v>
      </c>
      <c r="E1881" s="2" t="s">
        <v>29</v>
      </c>
      <c r="F1881" s="2" t="s">
        <v>6197</v>
      </c>
      <c r="G1881" s="1">
        <v>0.3725</v>
      </c>
      <c r="H1881" s="65">
        <v>26428.57143</v>
      </c>
      <c r="I1881" s="65">
        <v>9844.6428570000007</v>
      </c>
      <c r="N1881" s="66">
        <v>1</v>
      </c>
      <c r="P1881" t="s">
        <v>21</v>
      </c>
    </row>
    <row r="1882" spans="2:16" x14ac:dyDescent="0.3">
      <c r="D1882" s="64" t="s">
        <v>6198</v>
      </c>
      <c r="E1882" s="2" t="s">
        <v>54</v>
      </c>
      <c r="F1882" s="2" t="s">
        <v>6197</v>
      </c>
      <c r="G1882" s="1">
        <v>3.7199999999999997E-2</v>
      </c>
      <c r="H1882" s="65">
        <v>35714.285709999996</v>
      </c>
      <c r="I1882" s="65">
        <v>1328.5714290000001</v>
      </c>
      <c r="N1882" s="66">
        <v>1</v>
      </c>
      <c r="P1882" t="s">
        <v>21</v>
      </c>
    </row>
    <row r="1883" spans="2:16" x14ac:dyDescent="0.3">
      <c r="D1883" s="64" t="s">
        <v>6630</v>
      </c>
      <c r="F1883" s="2" t="s">
        <v>5113</v>
      </c>
      <c r="G1883" s="1">
        <v>0.3725</v>
      </c>
      <c r="P1883" t="s">
        <v>21</v>
      </c>
    </row>
    <row r="1884" spans="2:16" x14ac:dyDescent="0.3">
      <c r="D1884" s="64" t="s">
        <v>6581</v>
      </c>
      <c r="P1884" t="s">
        <v>21</v>
      </c>
    </row>
    <row r="1885" spans="2:16" x14ac:dyDescent="0.3">
      <c r="B1885" s="5" t="s">
        <v>5182</v>
      </c>
      <c r="C1885" s="5" t="s">
        <v>5183</v>
      </c>
      <c r="P1885" t="s">
        <v>21</v>
      </c>
    </row>
    <row r="1886" spans="2:16" ht="57.6" x14ac:dyDescent="0.3">
      <c r="D1886" s="64" t="s">
        <v>6631</v>
      </c>
      <c r="P1886" t="s">
        <v>21</v>
      </c>
    </row>
    <row r="1887" spans="2:16" x14ac:dyDescent="0.3">
      <c r="C1887" s="5" t="s">
        <v>245</v>
      </c>
      <c r="D1887" s="64" t="s">
        <v>6632</v>
      </c>
      <c r="P1887" t="s">
        <v>21</v>
      </c>
    </row>
    <row r="1888" spans="2:16" ht="28.8" x14ac:dyDescent="0.3">
      <c r="C1888" s="5" t="s">
        <v>255</v>
      </c>
      <c r="D1888" s="64" t="s">
        <v>6633</v>
      </c>
      <c r="P1888" t="s">
        <v>21</v>
      </c>
    </row>
    <row r="1889" spans="2:16" x14ac:dyDescent="0.3">
      <c r="C1889" s="5" t="s">
        <v>269</v>
      </c>
      <c r="D1889" s="64" t="s">
        <v>6634</v>
      </c>
      <c r="P1889" t="s">
        <v>21</v>
      </c>
    </row>
    <row r="1890" spans="2:16" x14ac:dyDescent="0.3">
      <c r="C1890" s="5" t="s">
        <v>283</v>
      </c>
      <c r="D1890" s="64" t="s">
        <v>6635</v>
      </c>
      <c r="P1890" t="s">
        <v>21</v>
      </c>
    </row>
    <row r="1891" spans="2:16" x14ac:dyDescent="0.3">
      <c r="B1891" s="5" t="s">
        <v>6636</v>
      </c>
      <c r="D1891" s="64" t="s">
        <v>6637</v>
      </c>
      <c r="F1891" s="2" t="s">
        <v>355</v>
      </c>
      <c r="I1891" s="65">
        <v>3616.084891</v>
      </c>
      <c r="J1891" s="65">
        <v>0</v>
      </c>
      <c r="K1891" s="65">
        <v>0</v>
      </c>
      <c r="L1891" s="66">
        <v>0.15</v>
      </c>
      <c r="M1891" s="65">
        <v>4158.497625</v>
      </c>
      <c r="N1891" s="66">
        <v>1</v>
      </c>
      <c r="P1891" t="s">
        <v>21</v>
      </c>
    </row>
    <row r="1892" spans="2:16" x14ac:dyDescent="0.3">
      <c r="D1892" s="64" t="s">
        <v>6196</v>
      </c>
      <c r="E1892" s="2" t="s">
        <v>23</v>
      </c>
      <c r="F1892" s="2" t="s">
        <v>6197</v>
      </c>
      <c r="G1892" s="1">
        <v>9.1200000000000003E-2</v>
      </c>
      <c r="H1892" s="65">
        <v>22872.171429999999</v>
      </c>
      <c r="I1892" s="65">
        <v>2085.9420340000001</v>
      </c>
      <c r="N1892" s="66">
        <v>1</v>
      </c>
      <c r="P1892" t="s">
        <v>21</v>
      </c>
    </row>
    <row r="1893" spans="2:16" x14ac:dyDescent="0.3">
      <c r="D1893" s="64" t="s">
        <v>6620</v>
      </c>
      <c r="E1893" s="2" t="s">
        <v>29</v>
      </c>
      <c r="F1893" s="2" t="s">
        <v>6197</v>
      </c>
      <c r="G1893" s="1">
        <v>4.5600000000000002E-2</v>
      </c>
      <c r="H1893" s="65">
        <v>26428.57143</v>
      </c>
      <c r="I1893" s="65">
        <v>1205.142857</v>
      </c>
      <c r="N1893" s="66">
        <v>1</v>
      </c>
      <c r="P1893" t="s">
        <v>21</v>
      </c>
    </row>
    <row r="1894" spans="2:16" x14ac:dyDescent="0.3">
      <c r="D1894" s="64" t="s">
        <v>6198</v>
      </c>
      <c r="E1894" s="2" t="s">
        <v>54</v>
      </c>
      <c r="F1894" s="2" t="s">
        <v>6197</v>
      </c>
      <c r="G1894" s="1">
        <v>9.1000000000000004E-3</v>
      </c>
      <c r="H1894" s="65">
        <v>35714.285709999996</v>
      </c>
      <c r="I1894" s="65">
        <v>325</v>
      </c>
      <c r="N1894" s="66">
        <v>1</v>
      </c>
      <c r="P1894" t="s">
        <v>21</v>
      </c>
    </row>
    <row r="1895" spans="2:16" x14ac:dyDescent="0.3">
      <c r="D1895" s="64" t="s">
        <v>6638</v>
      </c>
      <c r="F1895" s="2" t="s">
        <v>585</v>
      </c>
      <c r="G1895" s="1">
        <v>0.16669999999999999</v>
      </c>
      <c r="P1895" t="s">
        <v>21</v>
      </c>
    </row>
    <row r="1896" spans="2:16" x14ac:dyDescent="0.3">
      <c r="D1896" s="64" t="s">
        <v>6639</v>
      </c>
      <c r="F1896" s="2" t="s">
        <v>585</v>
      </c>
      <c r="G1896" s="1">
        <v>0.16669999999999999</v>
      </c>
      <c r="P1896" t="s">
        <v>21</v>
      </c>
    </row>
    <row r="1897" spans="2:16" x14ac:dyDescent="0.3">
      <c r="D1897" s="64" t="s">
        <v>6640</v>
      </c>
      <c r="F1897" s="2" t="s">
        <v>5113</v>
      </c>
      <c r="G1897" s="1">
        <v>4.5600000000000002E-2</v>
      </c>
      <c r="P1897" t="s">
        <v>21</v>
      </c>
    </row>
    <row r="1898" spans="2:16" x14ac:dyDescent="0.3">
      <c r="D1898" s="64" t="s">
        <v>6641</v>
      </c>
      <c r="F1898" s="2" t="s">
        <v>5113</v>
      </c>
      <c r="G1898" s="1">
        <v>4.5600000000000002E-2</v>
      </c>
      <c r="P1898" t="s">
        <v>21</v>
      </c>
    </row>
    <row r="1899" spans="2:16" x14ac:dyDescent="0.3">
      <c r="B1899" s="5" t="s">
        <v>6642</v>
      </c>
      <c r="D1899" s="64" t="s">
        <v>6643</v>
      </c>
      <c r="F1899" s="2" t="s">
        <v>355</v>
      </c>
      <c r="I1899" s="65">
        <v>3963.501354</v>
      </c>
      <c r="J1899" s="65">
        <v>0</v>
      </c>
      <c r="K1899" s="65">
        <v>0</v>
      </c>
      <c r="L1899" s="66">
        <v>0.15</v>
      </c>
      <c r="M1899" s="65">
        <v>4558.0265570000001</v>
      </c>
      <c r="N1899" s="66">
        <v>1</v>
      </c>
      <c r="P1899" t="s">
        <v>21</v>
      </c>
    </row>
    <row r="1900" spans="2:16" x14ac:dyDescent="0.3">
      <c r="D1900" s="64" t="s">
        <v>6196</v>
      </c>
      <c r="E1900" s="2" t="s">
        <v>23</v>
      </c>
      <c r="F1900" s="2" t="s">
        <v>6197</v>
      </c>
      <c r="G1900" s="1">
        <v>9.9900000000000003E-2</v>
      </c>
      <c r="H1900" s="65">
        <v>22872.171429999999</v>
      </c>
      <c r="I1900" s="65">
        <v>2284.9299259999998</v>
      </c>
      <c r="N1900" s="66">
        <v>1</v>
      </c>
      <c r="P1900" t="s">
        <v>21</v>
      </c>
    </row>
    <row r="1901" spans="2:16" x14ac:dyDescent="0.3">
      <c r="D1901" s="64" t="s">
        <v>6620</v>
      </c>
      <c r="E1901" s="2" t="s">
        <v>29</v>
      </c>
      <c r="F1901" s="2" t="s">
        <v>6197</v>
      </c>
      <c r="G1901" s="1">
        <v>0.05</v>
      </c>
      <c r="H1901" s="65">
        <v>26428.57143</v>
      </c>
      <c r="I1901" s="65">
        <v>1321.4285709999999</v>
      </c>
      <c r="N1901" s="66">
        <v>1</v>
      </c>
      <c r="P1901" t="s">
        <v>21</v>
      </c>
    </row>
    <row r="1902" spans="2:16" x14ac:dyDescent="0.3">
      <c r="D1902" s="64" t="s">
        <v>6198</v>
      </c>
      <c r="E1902" s="2" t="s">
        <v>54</v>
      </c>
      <c r="F1902" s="2" t="s">
        <v>6197</v>
      </c>
      <c r="G1902" s="1">
        <v>0.01</v>
      </c>
      <c r="H1902" s="65">
        <v>35714.285709999996</v>
      </c>
      <c r="I1902" s="65">
        <v>357.14285710000001</v>
      </c>
      <c r="N1902" s="66">
        <v>1</v>
      </c>
      <c r="P1902" t="s">
        <v>21</v>
      </c>
    </row>
    <row r="1903" spans="2:16" x14ac:dyDescent="0.3">
      <c r="D1903" s="64" t="s">
        <v>6638</v>
      </c>
      <c r="F1903" s="2" t="s">
        <v>585</v>
      </c>
      <c r="G1903" s="1">
        <v>0.16669999999999999</v>
      </c>
      <c r="P1903" t="s">
        <v>21</v>
      </c>
    </row>
    <row r="1904" spans="2:16" x14ac:dyDescent="0.3">
      <c r="D1904" s="64" t="s">
        <v>6639</v>
      </c>
      <c r="F1904" s="2" t="s">
        <v>585</v>
      </c>
      <c r="G1904" s="1">
        <v>0.16669999999999999</v>
      </c>
      <c r="P1904" t="s">
        <v>21</v>
      </c>
    </row>
    <row r="1905" spans="2:16" x14ac:dyDescent="0.3">
      <c r="D1905" s="64" t="s">
        <v>6640</v>
      </c>
      <c r="F1905" s="2" t="s">
        <v>5113</v>
      </c>
      <c r="G1905" s="1">
        <v>0.05</v>
      </c>
      <c r="P1905" t="s">
        <v>21</v>
      </c>
    </row>
    <row r="1906" spans="2:16" x14ac:dyDescent="0.3">
      <c r="D1906" s="64" t="s">
        <v>6641</v>
      </c>
      <c r="F1906" s="2" t="s">
        <v>5113</v>
      </c>
      <c r="G1906" s="1">
        <v>0.05</v>
      </c>
      <c r="P1906" t="s">
        <v>21</v>
      </c>
    </row>
    <row r="1907" spans="2:16" x14ac:dyDescent="0.3">
      <c r="B1907" s="5" t="s">
        <v>6644</v>
      </c>
      <c r="D1907" s="64" t="s">
        <v>6645</v>
      </c>
      <c r="F1907" s="2" t="s">
        <v>355</v>
      </c>
      <c r="I1907" s="65">
        <v>3790.4352290000002</v>
      </c>
      <c r="J1907" s="65">
        <v>0</v>
      </c>
      <c r="K1907" s="65">
        <v>0</v>
      </c>
      <c r="L1907" s="66">
        <v>0.15</v>
      </c>
      <c r="M1907" s="65">
        <v>4359.000513</v>
      </c>
      <c r="N1907" s="66">
        <v>1</v>
      </c>
      <c r="P1907" t="s">
        <v>21</v>
      </c>
    </row>
    <row r="1908" spans="2:16" x14ac:dyDescent="0.3">
      <c r="D1908" s="64" t="s">
        <v>6196</v>
      </c>
      <c r="E1908" s="2" t="s">
        <v>23</v>
      </c>
      <c r="F1908" s="2" t="s">
        <v>6197</v>
      </c>
      <c r="G1908" s="1">
        <v>9.5500000000000002E-2</v>
      </c>
      <c r="H1908" s="65">
        <v>22872.171429999999</v>
      </c>
      <c r="I1908" s="65">
        <v>2184.292371</v>
      </c>
      <c r="N1908" s="66">
        <v>1</v>
      </c>
      <c r="P1908" t="s">
        <v>21</v>
      </c>
    </row>
    <row r="1909" spans="2:16" x14ac:dyDescent="0.3">
      <c r="D1909" s="64" t="s">
        <v>6620</v>
      </c>
      <c r="E1909" s="2" t="s">
        <v>29</v>
      </c>
      <c r="F1909" s="2" t="s">
        <v>6197</v>
      </c>
      <c r="G1909" s="1">
        <v>4.7800000000000002E-2</v>
      </c>
      <c r="H1909" s="65">
        <v>26428.57143</v>
      </c>
      <c r="I1909" s="65">
        <v>1263.2857140000001</v>
      </c>
      <c r="N1909" s="66">
        <v>1</v>
      </c>
      <c r="P1909" t="s">
        <v>21</v>
      </c>
    </row>
    <row r="1910" spans="2:16" x14ac:dyDescent="0.3">
      <c r="D1910" s="64" t="s">
        <v>6198</v>
      </c>
      <c r="E1910" s="2" t="s">
        <v>54</v>
      </c>
      <c r="F1910" s="2" t="s">
        <v>6197</v>
      </c>
      <c r="G1910" s="1">
        <v>9.5999999999999992E-3</v>
      </c>
      <c r="H1910" s="65">
        <v>35714.285709999996</v>
      </c>
      <c r="I1910" s="65">
        <v>342.85714289999999</v>
      </c>
      <c r="N1910" s="66">
        <v>1</v>
      </c>
      <c r="P1910" t="s">
        <v>21</v>
      </c>
    </row>
    <row r="1911" spans="2:16" x14ac:dyDescent="0.3">
      <c r="D1911" s="64" t="s">
        <v>6646</v>
      </c>
      <c r="F1911" s="2" t="s">
        <v>585</v>
      </c>
      <c r="G1911" s="1">
        <v>0.16669999999999999</v>
      </c>
      <c r="P1911" t="s">
        <v>21</v>
      </c>
    </row>
    <row r="1912" spans="2:16" x14ac:dyDescent="0.3">
      <c r="D1912" s="64" t="s">
        <v>6647</v>
      </c>
      <c r="F1912" s="2" t="s">
        <v>585</v>
      </c>
      <c r="G1912" s="1">
        <v>0.16669999999999999</v>
      </c>
      <c r="P1912" t="s">
        <v>21</v>
      </c>
    </row>
    <row r="1913" spans="2:16" x14ac:dyDescent="0.3">
      <c r="D1913" s="64" t="s">
        <v>6640</v>
      </c>
      <c r="F1913" s="2" t="s">
        <v>5113</v>
      </c>
      <c r="G1913" s="1">
        <v>4.7800000000000002E-2</v>
      </c>
      <c r="P1913" t="s">
        <v>21</v>
      </c>
    </row>
    <row r="1914" spans="2:16" x14ac:dyDescent="0.3">
      <c r="D1914" s="64" t="s">
        <v>6648</v>
      </c>
      <c r="F1914" s="2" t="s">
        <v>5113</v>
      </c>
      <c r="G1914" s="1">
        <v>4.7800000000000002E-2</v>
      </c>
      <c r="P1914" t="s">
        <v>21</v>
      </c>
    </row>
    <row r="1915" spans="2:16" x14ac:dyDescent="0.3">
      <c r="B1915" s="5" t="s">
        <v>6649</v>
      </c>
      <c r="D1915" s="64" t="s">
        <v>6650</v>
      </c>
      <c r="F1915" s="2" t="s">
        <v>355</v>
      </c>
      <c r="I1915" s="65">
        <v>4315.4922509999997</v>
      </c>
      <c r="J1915" s="65">
        <v>0</v>
      </c>
      <c r="K1915" s="65">
        <v>0</v>
      </c>
      <c r="L1915" s="66">
        <v>0.15</v>
      </c>
      <c r="M1915" s="65">
        <v>4962.8160889999999</v>
      </c>
      <c r="N1915" s="66">
        <v>1</v>
      </c>
      <c r="P1915" t="s">
        <v>21</v>
      </c>
    </row>
    <row r="1916" spans="2:16" x14ac:dyDescent="0.3">
      <c r="D1916" s="64" t="s">
        <v>6196</v>
      </c>
      <c r="E1916" s="2" t="s">
        <v>23</v>
      </c>
      <c r="F1916" s="2" t="s">
        <v>6197</v>
      </c>
      <c r="G1916" s="1">
        <v>0.10879999999999999</v>
      </c>
      <c r="H1916" s="65">
        <v>22872.171429999999</v>
      </c>
      <c r="I1916" s="65">
        <v>2488.4922510000001</v>
      </c>
      <c r="N1916" s="66">
        <v>1</v>
      </c>
      <c r="P1916" t="s">
        <v>21</v>
      </c>
    </row>
    <row r="1917" spans="2:16" x14ac:dyDescent="0.3">
      <c r="D1917" s="64" t="s">
        <v>6620</v>
      </c>
      <c r="E1917" s="2" t="s">
        <v>29</v>
      </c>
      <c r="F1917" s="2" t="s">
        <v>6197</v>
      </c>
      <c r="G1917" s="1">
        <v>5.4399999999999997E-2</v>
      </c>
      <c r="H1917" s="65">
        <v>26428.57143</v>
      </c>
      <c r="I1917" s="65">
        <v>1437.7142859999999</v>
      </c>
      <c r="N1917" s="66">
        <v>1</v>
      </c>
      <c r="P1917" t="s">
        <v>21</v>
      </c>
    </row>
    <row r="1918" spans="2:16" x14ac:dyDescent="0.3">
      <c r="D1918" s="64" t="s">
        <v>6198</v>
      </c>
      <c r="E1918" s="2" t="s">
        <v>54</v>
      </c>
      <c r="F1918" s="2" t="s">
        <v>6197</v>
      </c>
      <c r="G1918" s="1">
        <v>1.09E-2</v>
      </c>
      <c r="H1918" s="65">
        <v>35714.285709999996</v>
      </c>
      <c r="I1918" s="65">
        <v>389.2857143</v>
      </c>
      <c r="N1918" s="66">
        <v>1</v>
      </c>
      <c r="P1918" t="s">
        <v>21</v>
      </c>
    </row>
    <row r="1919" spans="2:16" x14ac:dyDescent="0.3">
      <c r="D1919" s="64" t="s">
        <v>6646</v>
      </c>
      <c r="F1919" s="2" t="s">
        <v>585</v>
      </c>
      <c r="G1919" s="1">
        <v>0.16669999999999999</v>
      </c>
      <c r="P1919" t="s">
        <v>21</v>
      </c>
    </row>
    <row r="1920" spans="2:16" x14ac:dyDescent="0.3">
      <c r="D1920" s="64" t="s">
        <v>6651</v>
      </c>
      <c r="F1920" s="2" t="s">
        <v>585</v>
      </c>
      <c r="G1920" s="1">
        <v>0.16669999999999999</v>
      </c>
      <c r="P1920" t="s">
        <v>21</v>
      </c>
    </row>
    <row r="1921" spans="2:16" x14ac:dyDescent="0.3">
      <c r="D1921" s="64" t="s">
        <v>6640</v>
      </c>
      <c r="F1921" s="2" t="s">
        <v>5113</v>
      </c>
      <c r="G1921" s="1">
        <v>5.4399999999999997E-2</v>
      </c>
      <c r="P1921" t="s">
        <v>21</v>
      </c>
    </row>
    <row r="1922" spans="2:16" x14ac:dyDescent="0.3">
      <c r="D1922" s="64" t="s">
        <v>6648</v>
      </c>
      <c r="F1922" s="2" t="s">
        <v>5113</v>
      </c>
      <c r="G1922" s="1">
        <v>5.4399999999999997E-2</v>
      </c>
      <c r="P1922" t="s">
        <v>21</v>
      </c>
    </row>
    <row r="1923" spans="2:16" x14ac:dyDescent="0.3">
      <c r="B1923" s="5" t="s">
        <v>6652</v>
      </c>
      <c r="D1923" s="64" t="s">
        <v>6653</v>
      </c>
      <c r="F1923" s="2" t="s">
        <v>355</v>
      </c>
      <c r="I1923" s="65">
        <v>4632.7553369999996</v>
      </c>
      <c r="J1923" s="65">
        <v>0</v>
      </c>
      <c r="K1923" s="65">
        <v>0</v>
      </c>
      <c r="L1923" s="66">
        <v>0.15</v>
      </c>
      <c r="M1923" s="65">
        <v>5327.6686380000001</v>
      </c>
      <c r="N1923" s="66">
        <v>1</v>
      </c>
      <c r="P1923" t="s">
        <v>21</v>
      </c>
    </row>
    <row r="1924" spans="2:16" x14ac:dyDescent="0.3">
      <c r="D1924" s="64" t="s">
        <v>6196</v>
      </c>
      <c r="E1924" s="2" t="s">
        <v>23</v>
      </c>
      <c r="F1924" s="2" t="s">
        <v>6197</v>
      </c>
      <c r="G1924" s="1">
        <v>0.1168</v>
      </c>
      <c r="H1924" s="65">
        <v>22872.171429999999</v>
      </c>
      <c r="I1924" s="65">
        <v>2671.469623</v>
      </c>
      <c r="N1924" s="66">
        <v>1</v>
      </c>
      <c r="P1924" t="s">
        <v>21</v>
      </c>
    </row>
    <row r="1925" spans="2:16" x14ac:dyDescent="0.3">
      <c r="D1925" s="64" t="s">
        <v>6620</v>
      </c>
      <c r="E1925" s="2" t="s">
        <v>29</v>
      </c>
      <c r="F1925" s="2" t="s">
        <v>6197</v>
      </c>
      <c r="G1925" s="1">
        <v>5.8400000000000001E-2</v>
      </c>
      <c r="H1925" s="65">
        <v>26428.57143</v>
      </c>
      <c r="I1925" s="65">
        <v>1543.4285709999999</v>
      </c>
      <c r="N1925" s="66">
        <v>1</v>
      </c>
      <c r="P1925" t="s">
        <v>21</v>
      </c>
    </row>
    <row r="1926" spans="2:16" x14ac:dyDescent="0.3">
      <c r="D1926" s="64" t="s">
        <v>6198</v>
      </c>
      <c r="E1926" s="2" t="s">
        <v>54</v>
      </c>
      <c r="F1926" s="2" t="s">
        <v>6197</v>
      </c>
      <c r="G1926" s="1">
        <v>1.17E-2</v>
      </c>
      <c r="H1926" s="65">
        <v>35714.285709999996</v>
      </c>
      <c r="I1926" s="65">
        <v>417.85714289999999</v>
      </c>
      <c r="N1926" s="66">
        <v>1</v>
      </c>
      <c r="P1926" t="s">
        <v>21</v>
      </c>
    </row>
    <row r="1927" spans="2:16" x14ac:dyDescent="0.3">
      <c r="D1927" s="64" t="s">
        <v>6646</v>
      </c>
      <c r="F1927" s="2" t="s">
        <v>585</v>
      </c>
      <c r="G1927" s="1">
        <v>0.16669999999999999</v>
      </c>
      <c r="P1927" t="s">
        <v>21</v>
      </c>
    </row>
    <row r="1928" spans="2:16" x14ac:dyDescent="0.3">
      <c r="D1928" s="64" t="s">
        <v>6651</v>
      </c>
      <c r="F1928" s="2" t="s">
        <v>585</v>
      </c>
      <c r="G1928" s="1">
        <v>0.16669999999999999</v>
      </c>
      <c r="P1928" t="s">
        <v>21</v>
      </c>
    </row>
    <row r="1929" spans="2:16" x14ac:dyDescent="0.3">
      <c r="D1929" s="64" t="s">
        <v>6640</v>
      </c>
      <c r="F1929" s="2" t="s">
        <v>5113</v>
      </c>
      <c r="G1929" s="1">
        <v>5.8400000000000001E-2</v>
      </c>
      <c r="P1929" t="s">
        <v>21</v>
      </c>
    </row>
    <row r="1930" spans="2:16" x14ac:dyDescent="0.3">
      <c r="D1930" s="64" t="s">
        <v>6654</v>
      </c>
      <c r="F1930" s="2" t="s">
        <v>5113</v>
      </c>
      <c r="G1930" s="1">
        <v>5.8400000000000001E-2</v>
      </c>
      <c r="P1930" t="s">
        <v>21</v>
      </c>
    </row>
    <row r="1931" spans="2:16" x14ac:dyDescent="0.3">
      <c r="B1931" s="5" t="s">
        <v>6655</v>
      </c>
      <c r="D1931" s="64" t="s">
        <v>6656</v>
      </c>
      <c r="F1931" s="2" t="s">
        <v>355</v>
      </c>
      <c r="I1931" s="65">
        <v>4714.3583259999996</v>
      </c>
      <c r="J1931" s="65">
        <v>0</v>
      </c>
      <c r="K1931" s="65">
        <v>0</v>
      </c>
      <c r="L1931" s="66">
        <v>0.15</v>
      </c>
      <c r="M1931" s="65">
        <v>5421.5120749999996</v>
      </c>
      <c r="N1931" s="66">
        <v>1</v>
      </c>
      <c r="P1931" t="s">
        <v>21</v>
      </c>
    </row>
    <row r="1932" spans="2:16" x14ac:dyDescent="0.3">
      <c r="D1932" s="64" t="s">
        <v>6196</v>
      </c>
      <c r="E1932" s="2" t="s">
        <v>23</v>
      </c>
      <c r="F1932" s="2" t="s">
        <v>6197</v>
      </c>
      <c r="G1932" s="1">
        <v>0.11890000000000001</v>
      </c>
      <c r="H1932" s="65">
        <v>22872.171429999999</v>
      </c>
      <c r="I1932" s="65">
        <v>2719.5011829999999</v>
      </c>
      <c r="N1932" s="66">
        <v>1</v>
      </c>
      <c r="P1932" t="s">
        <v>21</v>
      </c>
    </row>
    <row r="1933" spans="2:16" x14ac:dyDescent="0.3">
      <c r="D1933" s="64" t="s">
        <v>6620</v>
      </c>
      <c r="E1933" s="2" t="s">
        <v>29</v>
      </c>
      <c r="F1933" s="2" t="s">
        <v>6197</v>
      </c>
      <c r="G1933" s="1">
        <v>5.9400000000000001E-2</v>
      </c>
      <c r="H1933" s="65">
        <v>26428.57143</v>
      </c>
      <c r="I1933" s="65">
        <v>1569.857143</v>
      </c>
      <c r="N1933" s="66">
        <v>1</v>
      </c>
      <c r="P1933" t="s">
        <v>21</v>
      </c>
    </row>
    <row r="1934" spans="2:16" x14ac:dyDescent="0.3">
      <c r="D1934" s="64" t="s">
        <v>6198</v>
      </c>
      <c r="E1934" s="2" t="s">
        <v>54</v>
      </c>
      <c r="F1934" s="2" t="s">
        <v>6197</v>
      </c>
      <c r="G1934" s="1">
        <v>1.1900000000000001E-2</v>
      </c>
      <c r="H1934" s="65">
        <v>35714.285709999996</v>
      </c>
      <c r="I1934" s="65">
        <v>425</v>
      </c>
      <c r="N1934" s="66">
        <v>1</v>
      </c>
      <c r="P1934" t="s">
        <v>21</v>
      </c>
    </row>
    <row r="1935" spans="2:16" x14ac:dyDescent="0.3">
      <c r="D1935" s="64" t="s">
        <v>6646</v>
      </c>
      <c r="F1935" s="2" t="s">
        <v>585</v>
      </c>
      <c r="G1935" s="1">
        <v>0.16669999999999999</v>
      </c>
      <c r="P1935" t="s">
        <v>21</v>
      </c>
    </row>
    <row r="1936" spans="2:16" x14ac:dyDescent="0.3">
      <c r="D1936" s="64" t="s">
        <v>6651</v>
      </c>
      <c r="F1936" s="2" t="s">
        <v>585</v>
      </c>
      <c r="G1936" s="1">
        <v>0.16669999999999999</v>
      </c>
      <c r="P1936" t="s">
        <v>21</v>
      </c>
    </row>
    <row r="1937" spans="2:16" x14ac:dyDescent="0.3">
      <c r="D1937" s="64" t="s">
        <v>6640</v>
      </c>
      <c r="F1937" s="2" t="s">
        <v>5113</v>
      </c>
      <c r="G1937" s="1">
        <v>5.9400000000000001E-2</v>
      </c>
      <c r="P1937" t="s">
        <v>21</v>
      </c>
    </row>
    <row r="1938" spans="2:16" x14ac:dyDescent="0.3">
      <c r="D1938" s="64" t="s">
        <v>6654</v>
      </c>
      <c r="F1938" s="2" t="s">
        <v>5113</v>
      </c>
      <c r="G1938" s="1">
        <v>5.9400000000000001E-2</v>
      </c>
      <c r="P1938" t="s">
        <v>21</v>
      </c>
    </row>
    <row r="1939" spans="2:16" x14ac:dyDescent="0.3">
      <c r="B1939" s="5" t="s">
        <v>6657</v>
      </c>
      <c r="D1939" s="64" t="s">
        <v>6658</v>
      </c>
      <c r="F1939" s="2" t="s">
        <v>355</v>
      </c>
      <c r="I1939" s="65">
        <v>5200.1131029999997</v>
      </c>
      <c r="J1939" s="65">
        <v>0</v>
      </c>
      <c r="K1939" s="65">
        <v>0</v>
      </c>
      <c r="L1939" s="66">
        <v>0.15</v>
      </c>
      <c r="M1939" s="65">
        <v>5980.1300680000004</v>
      </c>
      <c r="N1939" s="66">
        <v>1</v>
      </c>
      <c r="P1939" t="s">
        <v>21</v>
      </c>
    </row>
    <row r="1940" spans="2:16" x14ac:dyDescent="0.3">
      <c r="D1940" s="64" t="s">
        <v>6196</v>
      </c>
      <c r="E1940" s="2" t="s">
        <v>23</v>
      </c>
      <c r="F1940" s="2" t="s">
        <v>6197</v>
      </c>
      <c r="G1940" s="1">
        <v>0.13109999999999999</v>
      </c>
      <c r="H1940" s="65">
        <v>22872.171429999999</v>
      </c>
      <c r="I1940" s="65">
        <v>2998.5416740000001</v>
      </c>
      <c r="N1940" s="66">
        <v>1</v>
      </c>
      <c r="P1940" t="s">
        <v>21</v>
      </c>
    </row>
    <row r="1941" spans="2:16" x14ac:dyDescent="0.3">
      <c r="D1941" s="64" t="s">
        <v>6620</v>
      </c>
      <c r="E1941" s="2" t="s">
        <v>29</v>
      </c>
      <c r="F1941" s="2" t="s">
        <v>6197</v>
      </c>
      <c r="G1941" s="1">
        <v>6.5600000000000006E-2</v>
      </c>
      <c r="H1941" s="65">
        <v>26428.57143</v>
      </c>
      <c r="I1941" s="65">
        <v>1733.7142859999999</v>
      </c>
      <c r="N1941" s="66">
        <v>1</v>
      </c>
      <c r="P1941" t="s">
        <v>21</v>
      </c>
    </row>
    <row r="1942" spans="2:16" x14ac:dyDescent="0.3">
      <c r="D1942" s="64" t="s">
        <v>6198</v>
      </c>
      <c r="E1942" s="2" t="s">
        <v>54</v>
      </c>
      <c r="F1942" s="2" t="s">
        <v>6197</v>
      </c>
      <c r="G1942" s="1">
        <v>1.3100000000000001E-2</v>
      </c>
      <c r="H1942" s="65">
        <v>35714.285709999996</v>
      </c>
      <c r="I1942" s="65">
        <v>467.85714289999999</v>
      </c>
      <c r="N1942" s="66">
        <v>1</v>
      </c>
      <c r="P1942" t="s">
        <v>21</v>
      </c>
    </row>
    <row r="1943" spans="2:16" x14ac:dyDescent="0.3">
      <c r="D1943" s="64" t="s">
        <v>6646</v>
      </c>
      <c r="F1943" s="2" t="s">
        <v>585</v>
      </c>
      <c r="G1943" s="1">
        <v>0.16669999999999999</v>
      </c>
      <c r="P1943" t="s">
        <v>21</v>
      </c>
    </row>
    <row r="1944" spans="2:16" x14ac:dyDescent="0.3">
      <c r="D1944" s="64" t="s">
        <v>6651</v>
      </c>
      <c r="F1944" s="2" t="s">
        <v>585</v>
      </c>
      <c r="G1944" s="1">
        <v>0.16669999999999999</v>
      </c>
      <c r="P1944" t="s">
        <v>21</v>
      </c>
    </row>
    <row r="1945" spans="2:16" x14ac:dyDescent="0.3">
      <c r="D1945" s="64" t="s">
        <v>6640</v>
      </c>
      <c r="F1945" s="2" t="s">
        <v>5113</v>
      </c>
      <c r="G1945" s="1">
        <v>6.5600000000000006E-2</v>
      </c>
      <c r="P1945" t="s">
        <v>21</v>
      </c>
    </row>
    <row r="1946" spans="2:16" x14ac:dyDescent="0.3">
      <c r="D1946" s="64" t="s">
        <v>6654</v>
      </c>
      <c r="F1946" s="2" t="s">
        <v>5113</v>
      </c>
      <c r="G1946" s="1">
        <v>6.5600000000000006E-2</v>
      </c>
      <c r="P1946" t="s">
        <v>21</v>
      </c>
    </row>
    <row r="1947" spans="2:16" x14ac:dyDescent="0.3">
      <c r="B1947" s="5" t="s">
        <v>6659</v>
      </c>
      <c r="D1947" s="64" t="s">
        <v>6660</v>
      </c>
      <c r="F1947" s="2" t="s">
        <v>355</v>
      </c>
      <c r="I1947" s="65">
        <v>5708.4483259999997</v>
      </c>
      <c r="J1947" s="65">
        <v>0</v>
      </c>
      <c r="K1947" s="65">
        <v>0</v>
      </c>
      <c r="L1947" s="66">
        <v>0.15</v>
      </c>
      <c r="M1947" s="65">
        <v>6564.7155750000002</v>
      </c>
      <c r="N1947" s="66">
        <v>1</v>
      </c>
      <c r="P1947" t="s">
        <v>21</v>
      </c>
    </row>
    <row r="1948" spans="2:16" x14ac:dyDescent="0.3">
      <c r="D1948" s="64" t="s">
        <v>6196</v>
      </c>
      <c r="E1948" s="2" t="s">
        <v>23</v>
      </c>
      <c r="F1948" s="2" t="s">
        <v>6197</v>
      </c>
      <c r="G1948" s="1">
        <v>0.1439</v>
      </c>
      <c r="H1948" s="65">
        <v>22872.171429999999</v>
      </c>
      <c r="I1948" s="65">
        <v>3291.3054689999999</v>
      </c>
      <c r="N1948" s="66">
        <v>1</v>
      </c>
      <c r="P1948" t="s">
        <v>21</v>
      </c>
    </row>
    <row r="1949" spans="2:16" x14ac:dyDescent="0.3">
      <c r="D1949" s="64" t="s">
        <v>6620</v>
      </c>
      <c r="E1949" s="2" t="s">
        <v>29</v>
      </c>
      <c r="F1949" s="2" t="s">
        <v>6197</v>
      </c>
      <c r="G1949" s="1">
        <v>7.1999999999999995E-2</v>
      </c>
      <c r="H1949" s="65">
        <v>26428.57143</v>
      </c>
      <c r="I1949" s="65">
        <v>1902.857143</v>
      </c>
      <c r="N1949" s="66">
        <v>1</v>
      </c>
      <c r="P1949" t="s">
        <v>21</v>
      </c>
    </row>
    <row r="1950" spans="2:16" x14ac:dyDescent="0.3">
      <c r="D1950" s="64" t="s">
        <v>6198</v>
      </c>
      <c r="E1950" s="2" t="s">
        <v>54</v>
      </c>
      <c r="F1950" s="2" t="s">
        <v>6197</v>
      </c>
      <c r="G1950" s="1">
        <v>1.44E-2</v>
      </c>
      <c r="H1950" s="65">
        <v>35714.285709999996</v>
      </c>
      <c r="I1950" s="65">
        <v>514.2857143</v>
      </c>
      <c r="N1950" s="66">
        <v>1</v>
      </c>
      <c r="P1950" t="s">
        <v>21</v>
      </c>
    </row>
    <row r="1951" spans="2:16" x14ac:dyDescent="0.3">
      <c r="D1951" s="64" t="s">
        <v>6646</v>
      </c>
      <c r="F1951" s="2" t="s">
        <v>585</v>
      </c>
      <c r="G1951" s="1">
        <v>0.16669999999999999</v>
      </c>
      <c r="P1951" t="s">
        <v>21</v>
      </c>
    </row>
    <row r="1952" spans="2:16" x14ac:dyDescent="0.3">
      <c r="D1952" s="64" t="s">
        <v>6651</v>
      </c>
      <c r="F1952" s="2" t="s">
        <v>585</v>
      </c>
      <c r="G1952" s="1">
        <v>0.16669999999999999</v>
      </c>
      <c r="P1952" t="s">
        <v>21</v>
      </c>
    </row>
    <row r="1953" spans="2:16" x14ac:dyDescent="0.3">
      <c r="D1953" s="64" t="s">
        <v>6640</v>
      </c>
      <c r="F1953" s="2" t="s">
        <v>5113</v>
      </c>
      <c r="G1953" s="1">
        <v>7.1999999999999995E-2</v>
      </c>
      <c r="P1953" t="s">
        <v>21</v>
      </c>
    </row>
    <row r="1954" spans="2:16" x14ac:dyDescent="0.3">
      <c r="D1954" s="64" t="s">
        <v>6661</v>
      </c>
      <c r="F1954" s="2" t="s">
        <v>5113</v>
      </c>
      <c r="G1954" s="1">
        <v>7.1999999999999995E-2</v>
      </c>
      <c r="P1954" t="s">
        <v>21</v>
      </c>
    </row>
    <row r="1955" spans="2:16" x14ac:dyDescent="0.3">
      <c r="B1955" s="5" t="s">
        <v>6662</v>
      </c>
      <c r="D1955" s="64" t="s">
        <v>6663</v>
      </c>
      <c r="F1955" s="2" t="s">
        <v>355</v>
      </c>
      <c r="I1955" s="65">
        <v>5775.6167310000001</v>
      </c>
      <c r="J1955" s="65">
        <v>0</v>
      </c>
      <c r="K1955" s="65">
        <v>0</v>
      </c>
      <c r="L1955" s="66">
        <v>0.15</v>
      </c>
      <c r="M1955" s="65">
        <v>6641.9592409999996</v>
      </c>
      <c r="N1955" s="66">
        <v>1</v>
      </c>
      <c r="P1955" t="s">
        <v>21</v>
      </c>
    </row>
    <row r="1956" spans="2:16" x14ac:dyDescent="0.3">
      <c r="D1956" s="64" t="s">
        <v>6196</v>
      </c>
      <c r="E1956" s="2" t="s">
        <v>23</v>
      </c>
      <c r="F1956" s="2" t="s">
        <v>6197</v>
      </c>
      <c r="G1956" s="1">
        <v>0.14560000000000001</v>
      </c>
      <c r="H1956" s="65">
        <v>22872.171429999999</v>
      </c>
      <c r="I1956" s="65">
        <v>3330.1881600000002</v>
      </c>
      <c r="N1956" s="66">
        <v>1</v>
      </c>
      <c r="P1956" t="s">
        <v>21</v>
      </c>
    </row>
    <row r="1957" spans="2:16" x14ac:dyDescent="0.3">
      <c r="D1957" s="64" t="s">
        <v>6620</v>
      </c>
      <c r="E1957" s="2" t="s">
        <v>29</v>
      </c>
      <c r="F1957" s="2" t="s">
        <v>6197</v>
      </c>
      <c r="G1957" s="1">
        <v>7.2800000000000004E-2</v>
      </c>
      <c r="H1957" s="65">
        <v>26428.57143</v>
      </c>
      <c r="I1957" s="65">
        <v>1924</v>
      </c>
      <c r="N1957" s="66">
        <v>1</v>
      </c>
      <c r="P1957" t="s">
        <v>21</v>
      </c>
    </row>
    <row r="1958" spans="2:16" x14ac:dyDescent="0.3">
      <c r="D1958" s="64" t="s">
        <v>6198</v>
      </c>
      <c r="E1958" s="2" t="s">
        <v>54</v>
      </c>
      <c r="F1958" s="2" t="s">
        <v>6197</v>
      </c>
      <c r="G1958" s="1">
        <v>1.46E-2</v>
      </c>
      <c r="H1958" s="65">
        <v>35714.285709999996</v>
      </c>
      <c r="I1958" s="65">
        <v>521.42857140000001</v>
      </c>
      <c r="N1958" s="66">
        <v>1</v>
      </c>
      <c r="P1958" t="s">
        <v>21</v>
      </c>
    </row>
    <row r="1959" spans="2:16" x14ac:dyDescent="0.3">
      <c r="D1959" s="64" t="s">
        <v>6646</v>
      </c>
      <c r="F1959" s="2" t="s">
        <v>585</v>
      </c>
      <c r="G1959" s="1">
        <v>0.16669999999999999</v>
      </c>
      <c r="P1959" t="s">
        <v>21</v>
      </c>
    </row>
    <row r="1960" spans="2:16" x14ac:dyDescent="0.3">
      <c r="D1960" s="64" t="s">
        <v>6651</v>
      </c>
      <c r="F1960" s="2" t="s">
        <v>585</v>
      </c>
      <c r="G1960" s="1">
        <v>0.16669999999999999</v>
      </c>
      <c r="P1960" t="s">
        <v>21</v>
      </c>
    </row>
    <row r="1961" spans="2:16" x14ac:dyDescent="0.3">
      <c r="D1961" s="64" t="s">
        <v>6640</v>
      </c>
      <c r="F1961" s="2" t="s">
        <v>5113</v>
      </c>
      <c r="G1961" s="1">
        <v>7.2800000000000004E-2</v>
      </c>
      <c r="P1961" t="s">
        <v>21</v>
      </c>
    </row>
    <row r="1962" spans="2:16" x14ac:dyDescent="0.3">
      <c r="D1962" s="64" t="s">
        <v>6661</v>
      </c>
      <c r="F1962" s="2" t="s">
        <v>5113</v>
      </c>
      <c r="G1962" s="1">
        <v>7.2800000000000004E-2</v>
      </c>
      <c r="P1962" t="s">
        <v>21</v>
      </c>
    </row>
    <row r="1963" spans="2:16" x14ac:dyDescent="0.3">
      <c r="B1963" s="5" t="s">
        <v>6664</v>
      </c>
      <c r="D1963" s="64" t="s">
        <v>6665</v>
      </c>
      <c r="F1963" s="2" t="s">
        <v>355</v>
      </c>
      <c r="I1963" s="65">
        <v>4007.7336740000001</v>
      </c>
      <c r="J1963" s="65">
        <v>0</v>
      </c>
      <c r="K1963" s="65">
        <v>0</v>
      </c>
      <c r="L1963" s="66">
        <v>0.15</v>
      </c>
      <c r="M1963" s="65">
        <v>4608.8937249999999</v>
      </c>
      <c r="N1963" s="66">
        <v>1</v>
      </c>
      <c r="P1963" t="s">
        <v>21</v>
      </c>
    </row>
    <row r="1964" spans="2:16" x14ac:dyDescent="0.3">
      <c r="D1964" s="64" t="s">
        <v>6196</v>
      </c>
      <c r="E1964" s="2" t="s">
        <v>23</v>
      </c>
      <c r="F1964" s="2" t="s">
        <v>6197</v>
      </c>
      <c r="G1964" s="1">
        <v>0.1011</v>
      </c>
      <c r="H1964" s="65">
        <v>22872.171429999999</v>
      </c>
      <c r="I1964" s="65">
        <v>2312.3765309999999</v>
      </c>
      <c r="N1964" s="66">
        <v>1</v>
      </c>
      <c r="P1964" t="s">
        <v>21</v>
      </c>
    </row>
    <row r="1965" spans="2:16" x14ac:dyDescent="0.3">
      <c r="D1965" s="64" t="s">
        <v>6620</v>
      </c>
      <c r="E1965" s="2" t="s">
        <v>29</v>
      </c>
      <c r="F1965" s="2" t="s">
        <v>6197</v>
      </c>
      <c r="G1965" s="1">
        <v>5.0500000000000003E-2</v>
      </c>
      <c r="H1965" s="65">
        <v>26428.57143</v>
      </c>
      <c r="I1965" s="65">
        <v>1334.642857</v>
      </c>
      <c r="N1965" s="66">
        <v>1</v>
      </c>
      <c r="P1965" t="s">
        <v>21</v>
      </c>
    </row>
    <row r="1966" spans="2:16" x14ac:dyDescent="0.3">
      <c r="D1966" s="64" t="s">
        <v>6198</v>
      </c>
      <c r="E1966" s="2" t="s">
        <v>54</v>
      </c>
      <c r="F1966" s="2" t="s">
        <v>6197</v>
      </c>
      <c r="G1966" s="1">
        <v>1.01E-2</v>
      </c>
      <c r="H1966" s="65">
        <v>35714.285709999996</v>
      </c>
      <c r="I1966" s="65">
        <v>360.7142857</v>
      </c>
      <c r="N1966" s="66">
        <v>1</v>
      </c>
      <c r="P1966" t="s">
        <v>21</v>
      </c>
    </row>
    <row r="1967" spans="2:16" x14ac:dyDescent="0.3">
      <c r="D1967" s="64" t="s">
        <v>6666</v>
      </c>
      <c r="F1967" s="2" t="s">
        <v>585</v>
      </c>
      <c r="G1967" s="1">
        <v>0.16669999999999999</v>
      </c>
      <c r="P1967" t="s">
        <v>21</v>
      </c>
    </row>
    <row r="1968" spans="2:16" x14ac:dyDescent="0.3">
      <c r="D1968" s="64" t="s">
        <v>6667</v>
      </c>
      <c r="F1968" s="2" t="s">
        <v>585</v>
      </c>
      <c r="G1968" s="1">
        <v>0.16669999999999999</v>
      </c>
      <c r="P1968" t="s">
        <v>21</v>
      </c>
    </row>
    <row r="1969" spans="2:16" x14ac:dyDescent="0.3">
      <c r="D1969" s="64" t="s">
        <v>6640</v>
      </c>
      <c r="F1969" s="2" t="s">
        <v>5113</v>
      </c>
      <c r="G1969" s="1">
        <v>5.0500000000000003E-2</v>
      </c>
      <c r="P1969" t="s">
        <v>21</v>
      </c>
    </row>
    <row r="1970" spans="2:16" x14ac:dyDescent="0.3">
      <c r="D1970" s="64" t="s">
        <v>6654</v>
      </c>
      <c r="F1970" s="2" t="s">
        <v>5113</v>
      </c>
      <c r="G1970" s="1">
        <v>5.0500000000000003E-2</v>
      </c>
      <c r="P1970" t="s">
        <v>21</v>
      </c>
    </row>
    <row r="1971" spans="2:16" x14ac:dyDescent="0.3">
      <c r="B1971" s="5" t="s">
        <v>6668</v>
      </c>
      <c r="D1971" s="64" t="s">
        <v>6669</v>
      </c>
      <c r="F1971" s="2" t="s">
        <v>355</v>
      </c>
      <c r="I1971" s="65">
        <v>4070.3276460000002</v>
      </c>
      <c r="J1971" s="65">
        <v>0</v>
      </c>
      <c r="K1971" s="65">
        <v>0</v>
      </c>
      <c r="L1971" s="66">
        <v>0.15</v>
      </c>
      <c r="M1971" s="65">
        <v>4680.8767930000004</v>
      </c>
      <c r="N1971" s="66">
        <v>1</v>
      </c>
      <c r="P1971" t="s">
        <v>21</v>
      </c>
    </row>
    <row r="1972" spans="2:16" x14ac:dyDescent="0.3">
      <c r="D1972" s="64" t="s">
        <v>6196</v>
      </c>
      <c r="E1972" s="2" t="s">
        <v>23</v>
      </c>
      <c r="F1972" s="2" t="s">
        <v>6197</v>
      </c>
      <c r="G1972" s="1">
        <v>0.1026</v>
      </c>
      <c r="H1972" s="65">
        <v>22872.171429999999</v>
      </c>
      <c r="I1972" s="65">
        <v>2346.6847889999999</v>
      </c>
      <c r="N1972" s="66">
        <v>1</v>
      </c>
      <c r="P1972" t="s">
        <v>21</v>
      </c>
    </row>
    <row r="1973" spans="2:16" x14ac:dyDescent="0.3">
      <c r="D1973" s="64" t="s">
        <v>6620</v>
      </c>
      <c r="E1973" s="2" t="s">
        <v>29</v>
      </c>
      <c r="F1973" s="2" t="s">
        <v>6197</v>
      </c>
      <c r="G1973" s="1">
        <v>5.1299999999999998E-2</v>
      </c>
      <c r="H1973" s="65">
        <v>26428.57143</v>
      </c>
      <c r="I1973" s="65">
        <v>1355.7857140000001</v>
      </c>
      <c r="N1973" s="66">
        <v>1</v>
      </c>
      <c r="P1973" t="s">
        <v>21</v>
      </c>
    </row>
    <row r="1974" spans="2:16" x14ac:dyDescent="0.3">
      <c r="D1974" s="64" t="s">
        <v>6198</v>
      </c>
      <c r="E1974" s="2" t="s">
        <v>54</v>
      </c>
      <c r="F1974" s="2" t="s">
        <v>6197</v>
      </c>
      <c r="G1974" s="1">
        <v>1.03E-2</v>
      </c>
      <c r="H1974" s="65">
        <v>35714.285709999996</v>
      </c>
      <c r="I1974" s="65">
        <v>367.85714289999999</v>
      </c>
      <c r="N1974" s="66">
        <v>1</v>
      </c>
      <c r="P1974" t="s">
        <v>21</v>
      </c>
    </row>
    <row r="1975" spans="2:16" x14ac:dyDescent="0.3">
      <c r="D1975" s="64" t="s">
        <v>6670</v>
      </c>
      <c r="F1975" s="2" t="s">
        <v>585</v>
      </c>
      <c r="G1975" s="1">
        <v>0.16669999999999999</v>
      </c>
      <c r="P1975" t="s">
        <v>21</v>
      </c>
    </row>
    <row r="1976" spans="2:16" x14ac:dyDescent="0.3">
      <c r="D1976" s="64" t="s">
        <v>6671</v>
      </c>
      <c r="F1976" s="2" t="s">
        <v>585</v>
      </c>
      <c r="G1976" s="1">
        <v>0.16669999999999999</v>
      </c>
      <c r="P1976" t="s">
        <v>21</v>
      </c>
    </row>
    <row r="1977" spans="2:16" x14ac:dyDescent="0.3">
      <c r="D1977" s="64" t="s">
        <v>6640</v>
      </c>
      <c r="F1977" s="2" t="s">
        <v>5113</v>
      </c>
      <c r="G1977" s="1">
        <v>5.1299999999999998E-2</v>
      </c>
      <c r="P1977" t="s">
        <v>21</v>
      </c>
    </row>
    <row r="1978" spans="2:16" x14ac:dyDescent="0.3">
      <c r="D1978" s="64" t="s">
        <v>6654</v>
      </c>
      <c r="F1978" s="2" t="s">
        <v>5113</v>
      </c>
      <c r="G1978" s="1">
        <v>5.1299999999999998E-2</v>
      </c>
      <c r="P1978" t="s">
        <v>21</v>
      </c>
    </row>
    <row r="1979" spans="2:16" x14ac:dyDescent="0.3">
      <c r="B1979" s="5" t="s">
        <v>6672</v>
      </c>
      <c r="D1979" s="64" t="s">
        <v>6673</v>
      </c>
      <c r="F1979" s="2" t="s">
        <v>355</v>
      </c>
      <c r="I1979" s="65">
        <v>4800.8913890000003</v>
      </c>
      <c r="J1979" s="65">
        <v>0</v>
      </c>
      <c r="K1979" s="65">
        <v>0</v>
      </c>
      <c r="L1979" s="66">
        <v>0.15</v>
      </c>
      <c r="M1979" s="65">
        <v>5521.0250969999997</v>
      </c>
      <c r="N1979" s="66">
        <v>1</v>
      </c>
      <c r="P1979" t="s">
        <v>21</v>
      </c>
    </row>
    <row r="1980" spans="2:16" x14ac:dyDescent="0.3">
      <c r="D1980" s="64" t="s">
        <v>6196</v>
      </c>
      <c r="E1980" s="2" t="s">
        <v>23</v>
      </c>
      <c r="F1980" s="2" t="s">
        <v>6197</v>
      </c>
      <c r="G1980" s="1">
        <v>0.1211</v>
      </c>
      <c r="H1980" s="65">
        <v>22872.171429999999</v>
      </c>
      <c r="I1980" s="65">
        <v>2769.8199599999998</v>
      </c>
      <c r="N1980" s="66">
        <v>1</v>
      </c>
      <c r="P1980" t="s">
        <v>21</v>
      </c>
    </row>
    <row r="1981" spans="2:16" x14ac:dyDescent="0.3">
      <c r="D1981" s="64" t="s">
        <v>6620</v>
      </c>
      <c r="E1981" s="2" t="s">
        <v>29</v>
      </c>
      <c r="F1981" s="2" t="s">
        <v>6197</v>
      </c>
      <c r="G1981" s="1">
        <v>6.0499999999999998E-2</v>
      </c>
      <c r="H1981" s="65">
        <v>26428.57143</v>
      </c>
      <c r="I1981" s="65">
        <v>1598.9285709999999</v>
      </c>
      <c r="N1981" s="66">
        <v>1</v>
      </c>
      <c r="P1981" t="s">
        <v>21</v>
      </c>
    </row>
    <row r="1982" spans="2:16" x14ac:dyDescent="0.3">
      <c r="D1982" s="64" t="s">
        <v>6198</v>
      </c>
      <c r="E1982" s="2" t="s">
        <v>54</v>
      </c>
      <c r="F1982" s="2" t="s">
        <v>6197</v>
      </c>
      <c r="G1982" s="1">
        <v>1.21E-2</v>
      </c>
      <c r="H1982" s="65">
        <v>35714.285709999996</v>
      </c>
      <c r="I1982" s="65">
        <v>432.14285710000001</v>
      </c>
      <c r="N1982" s="66">
        <v>1</v>
      </c>
      <c r="P1982" t="s">
        <v>21</v>
      </c>
    </row>
    <row r="1983" spans="2:16" x14ac:dyDescent="0.3">
      <c r="D1983" s="64" t="s">
        <v>6646</v>
      </c>
      <c r="F1983" s="2" t="s">
        <v>585</v>
      </c>
      <c r="G1983" s="1">
        <v>0.16669999999999999</v>
      </c>
      <c r="P1983" t="s">
        <v>21</v>
      </c>
    </row>
    <row r="1984" spans="2:16" x14ac:dyDescent="0.3">
      <c r="D1984" s="64" t="s">
        <v>6651</v>
      </c>
      <c r="F1984" s="2" t="s">
        <v>585</v>
      </c>
      <c r="G1984" s="1">
        <v>0.16669999999999999</v>
      </c>
      <c r="P1984" t="s">
        <v>21</v>
      </c>
    </row>
    <row r="1985" spans="2:16" x14ac:dyDescent="0.3">
      <c r="D1985" s="64" t="s">
        <v>6640</v>
      </c>
      <c r="F1985" s="2" t="s">
        <v>5113</v>
      </c>
      <c r="G1985" s="1">
        <v>6.0499999999999998E-2</v>
      </c>
      <c r="P1985" t="s">
        <v>21</v>
      </c>
    </row>
    <row r="1986" spans="2:16" x14ac:dyDescent="0.3">
      <c r="D1986" s="64" t="s">
        <v>6654</v>
      </c>
      <c r="F1986" s="2" t="s">
        <v>5113</v>
      </c>
      <c r="G1986" s="1">
        <v>6.0499999999999998E-2</v>
      </c>
      <c r="P1986" t="s">
        <v>21</v>
      </c>
    </row>
    <row r="1987" spans="2:16" x14ac:dyDescent="0.3">
      <c r="B1987" s="5" t="s">
        <v>6674</v>
      </c>
      <c r="D1987" s="64" t="s">
        <v>6675</v>
      </c>
      <c r="F1987" s="2" t="s">
        <v>355</v>
      </c>
      <c r="I1987" s="65">
        <v>5309.226611</v>
      </c>
      <c r="J1987" s="65">
        <v>0</v>
      </c>
      <c r="K1987" s="65">
        <v>0</v>
      </c>
      <c r="L1987" s="66">
        <v>0.15</v>
      </c>
      <c r="M1987" s="65">
        <v>6105.6106030000001</v>
      </c>
      <c r="N1987" s="66">
        <v>1</v>
      </c>
      <c r="P1987" t="s">
        <v>21</v>
      </c>
    </row>
    <row r="1988" spans="2:16" x14ac:dyDescent="0.3">
      <c r="D1988" s="64" t="s">
        <v>6196</v>
      </c>
      <c r="E1988" s="2" t="s">
        <v>23</v>
      </c>
      <c r="F1988" s="2" t="s">
        <v>6197</v>
      </c>
      <c r="G1988" s="1">
        <v>0.13389999999999999</v>
      </c>
      <c r="H1988" s="65">
        <v>22872.171429999999</v>
      </c>
      <c r="I1988" s="65">
        <v>3062.5837540000002</v>
      </c>
      <c r="N1988" s="66">
        <v>1</v>
      </c>
      <c r="P1988" t="s">
        <v>21</v>
      </c>
    </row>
    <row r="1989" spans="2:16" x14ac:dyDescent="0.3">
      <c r="D1989" s="64" t="s">
        <v>6620</v>
      </c>
      <c r="E1989" s="2" t="s">
        <v>29</v>
      </c>
      <c r="F1989" s="2" t="s">
        <v>6197</v>
      </c>
      <c r="G1989" s="1">
        <v>6.6900000000000001E-2</v>
      </c>
      <c r="H1989" s="65">
        <v>26428.57143</v>
      </c>
      <c r="I1989" s="65">
        <v>1768.0714290000001</v>
      </c>
      <c r="N1989" s="66">
        <v>1</v>
      </c>
      <c r="P1989" t="s">
        <v>21</v>
      </c>
    </row>
    <row r="1990" spans="2:16" x14ac:dyDescent="0.3">
      <c r="D1990" s="64" t="s">
        <v>6198</v>
      </c>
      <c r="E1990" s="2" t="s">
        <v>54</v>
      </c>
      <c r="F1990" s="2" t="s">
        <v>6197</v>
      </c>
      <c r="G1990" s="1">
        <v>1.34E-2</v>
      </c>
      <c r="H1990" s="65">
        <v>35714.285709999996</v>
      </c>
      <c r="I1990" s="65">
        <v>478.57142859999999</v>
      </c>
      <c r="N1990" s="66">
        <v>1</v>
      </c>
      <c r="P1990" t="s">
        <v>21</v>
      </c>
    </row>
    <row r="1991" spans="2:16" x14ac:dyDescent="0.3">
      <c r="D1991" s="64" t="s">
        <v>6646</v>
      </c>
      <c r="F1991" s="2" t="s">
        <v>585</v>
      </c>
      <c r="G1991" s="1">
        <v>0.16669999999999999</v>
      </c>
      <c r="P1991" t="s">
        <v>21</v>
      </c>
    </row>
    <row r="1992" spans="2:16" x14ac:dyDescent="0.3">
      <c r="D1992" s="64" t="s">
        <v>6651</v>
      </c>
      <c r="F1992" s="2" t="s">
        <v>585</v>
      </c>
      <c r="G1992" s="1">
        <v>0.16669999999999999</v>
      </c>
      <c r="P1992" t="s">
        <v>21</v>
      </c>
    </row>
    <row r="1993" spans="2:16" x14ac:dyDescent="0.3">
      <c r="D1993" s="64" t="s">
        <v>6640</v>
      </c>
      <c r="F1993" s="2" t="s">
        <v>5113</v>
      </c>
      <c r="G1993" s="1">
        <v>6.6900000000000001E-2</v>
      </c>
      <c r="P1993" t="s">
        <v>21</v>
      </c>
    </row>
    <row r="1994" spans="2:16" x14ac:dyDescent="0.3">
      <c r="D1994" s="64" t="s">
        <v>6654</v>
      </c>
      <c r="F1994" s="2" t="s">
        <v>5113</v>
      </c>
      <c r="G1994" s="1">
        <v>6.6900000000000001E-2</v>
      </c>
      <c r="P1994" t="s">
        <v>21</v>
      </c>
    </row>
    <row r="1995" spans="2:16" x14ac:dyDescent="0.3">
      <c r="B1995" s="5" t="s">
        <v>6676</v>
      </c>
      <c r="D1995" s="64" t="s">
        <v>6677</v>
      </c>
      <c r="F1995" s="2" t="s">
        <v>355</v>
      </c>
      <c r="I1995" s="65">
        <v>5379.0378739999996</v>
      </c>
      <c r="J1995" s="65">
        <v>0</v>
      </c>
      <c r="K1995" s="65">
        <v>0</v>
      </c>
      <c r="L1995" s="66">
        <v>0.15</v>
      </c>
      <c r="M1995" s="65">
        <v>6185.8935549999997</v>
      </c>
      <c r="N1995" s="66">
        <v>1</v>
      </c>
      <c r="P1995" t="s">
        <v>21</v>
      </c>
    </row>
    <row r="1996" spans="2:16" x14ac:dyDescent="0.3">
      <c r="D1996" s="64" t="s">
        <v>6196</v>
      </c>
      <c r="E1996" s="2" t="s">
        <v>23</v>
      </c>
      <c r="F1996" s="2" t="s">
        <v>6197</v>
      </c>
      <c r="G1996" s="1">
        <v>0.1356</v>
      </c>
      <c r="H1996" s="65">
        <v>22872.171429999999</v>
      </c>
      <c r="I1996" s="65">
        <v>3101.4664459999999</v>
      </c>
      <c r="N1996" s="66">
        <v>1</v>
      </c>
      <c r="P1996" t="s">
        <v>21</v>
      </c>
    </row>
    <row r="1997" spans="2:16" x14ac:dyDescent="0.3">
      <c r="D1997" s="64" t="s">
        <v>6620</v>
      </c>
      <c r="E1997" s="2" t="s">
        <v>29</v>
      </c>
      <c r="F1997" s="2" t="s">
        <v>6197</v>
      </c>
      <c r="G1997" s="1">
        <v>6.7799999999999999E-2</v>
      </c>
      <c r="H1997" s="65">
        <v>26428.57143</v>
      </c>
      <c r="I1997" s="65">
        <v>1791.857143</v>
      </c>
      <c r="N1997" s="66">
        <v>1</v>
      </c>
      <c r="P1997" t="s">
        <v>21</v>
      </c>
    </row>
    <row r="1998" spans="2:16" x14ac:dyDescent="0.3">
      <c r="D1998" s="64" t="s">
        <v>6198</v>
      </c>
      <c r="E1998" s="2" t="s">
        <v>54</v>
      </c>
      <c r="F1998" s="2" t="s">
        <v>6197</v>
      </c>
      <c r="G1998" s="1">
        <v>1.3599999999999999E-2</v>
      </c>
      <c r="H1998" s="65">
        <v>35714.285709999996</v>
      </c>
      <c r="I1998" s="65">
        <v>485.7142857</v>
      </c>
      <c r="N1998" s="66">
        <v>1</v>
      </c>
      <c r="P1998" t="s">
        <v>21</v>
      </c>
    </row>
    <row r="1999" spans="2:16" x14ac:dyDescent="0.3">
      <c r="D1999" s="64" t="s">
        <v>6646</v>
      </c>
      <c r="F1999" s="2" t="s">
        <v>585</v>
      </c>
      <c r="G1999" s="1">
        <v>0.16669999999999999</v>
      </c>
      <c r="P1999" t="s">
        <v>21</v>
      </c>
    </row>
    <row r="2000" spans="2:16" x14ac:dyDescent="0.3">
      <c r="D2000" s="64" t="s">
        <v>6651</v>
      </c>
      <c r="F2000" s="2" t="s">
        <v>585</v>
      </c>
      <c r="G2000" s="1">
        <v>0.16669999999999999</v>
      </c>
      <c r="P2000" t="s">
        <v>21</v>
      </c>
    </row>
    <row r="2001" spans="2:16" x14ac:dyDescent="0.3">
      <c r="D2001" s="64" t="s">
        <v>6640</v>
      </c>
      <c r="F2001" s="2" t="s">
        <v>5113</v>
      </c>
      <c r="G2001" s="1">
        <v>6.7799999999999999E-2</v>
      </c>
      <c r="P2001" t="s">
        <v>21</v>
      </c>
    </row>
    <row r="2002" spans="2:16" x14ac:dyDescent="0.3">
      <c r="D2002" s="64" t="s">
        <v>6654</v>
      </c>
      <c r="F2002" s="2" t="s">
        <v>5113</v>
      </c>
      <c r="G2002" s="1">
        <v>6.7799999999999999E-2</v>
      </c>
      <c r="P2002" t="s">
        <v>21</v>
      </c>
    </row>
    <row r="2003" spans="2:16" x14ac:dyDescent="0.3">
      <c r="B2003" s="5" t="s">
        <v>6678</v>
      </c>
      <c r="D2003" s="64" t="s">
        <v>6679</v>
      </c>
      <c r="F2003" s="2" t="s">
        <v>355</v>
      </c>
      <c r="I2003" s="65">
        <v>5487.2228109999996</v>
      </c>
      <c r="J2003" s="65">
        <v>0</v>
      </c>
      <c r="K2003" s="65">
        <v>0</v>
      </c>
      <c r="L2003" s="66">
        <v>0.15</v>
      </c>
      <c r="M2003" s="65">
        <v>6310.3062330000002</v>
      </c>
      <c r="N2003" s="66">
        <v>1</v>
      </c>
      <c r="P2003" t="s">
        <v>21</v>
      </c>
    </row>
    <row r="2004" spans="2:16" x14ac:dyDescent="0.3">
      <c r="D2004" s="64" t="s">
        <v>6196</v>
      </c>
      <c r="E2004" s="2" t="s">
        <v>23</v>
      </c>
      <c r="F2004" s="2" t="s">
        <v>6197</v>
      </c>
      <c r="G2004" s="1">
        <v>0.1384</v>
      </c>
      <c r="H2004" s="65">
        <v>22872.171429999999</v>
      </c>
      <c r="I2004" s="65">
        <v>3165.5085260000001</v>
      </c>
      <c r="N2004" s="66">
        <v>1</v>
      </c>
      <c r="P2004" t="s">
        <v>21</v>
      </c>
    </row>
    <row r="2005" spans="2:16" x14ac:dyDescent="0.3">
      <c r="D2005" s="64" t="s">
        <v>6620</v>
      </c>
      <c r="E2005" s="2" t="s">
        <v>29</v>
      </c>
      <c r="F2005" s="2" t="s">
        <v>6197</v>
      </c>
      <c r="G2005" s="1">
        <v>6.9199999999999998E-2</v>
      </c>
      <c r="H2005" s="65">
        <v>26428.57143</v>
      </c>
      <c r="I2005" s="65">
        <v>1828.857143</v>
      </c>
      <c r="N2005" s="66">
        <v>1</v>
      </c>
      <c r="P2005" t="s">
        <v>21</v>
      </c>
    </row>
    <row r="2006" spans="2:16" x14ac:dyDescent="0.3">
      <c r="D2006" s="64" t="s">
        <v>6198</v>
      </c>
      <c r="E2006" s="2" t="s">
        <v>54</v>
      </c>
      <c r="F2006" s="2" t="s">
        <v>6197</v>
      </c>
      <c r="G2006" s="1">
        <v>1.38E-2</v>
      </c>
      <c r="H2006" s="65">
        <v>35714.285709999996</v>
      </c>
      <c r="I2006" s="65">
        <v>492.85714289999999</v>
      </c>
      <c r="N2006" s="66">
        <v>1</v>
      </c>
      <c r="P2006" t="s">
        <v>21</v>
      </c>
    </row>
    <row r="2007" spans="2:16" x14ac:dyDescent="0.3">
      <c r="D2007" s="64" t="s">
        <v>6646</v>
      </c>
      <c r="F2007" s="2" t="s">
        <v>585</v>
      </c>
      <c r="G2007" s="1">
        <v>0.16669999999999999</v>
      </c>
      <c r="P2007" t="s">
        <v>21</v>
      </c>
    </row>
    <row r="2008" spans="2:16" x14ac:dyDescent="0.3">
      <c r="D2008" s="64" t="s">
        <v>6651</v>
      </c>
      <c r="F2008" s="2" t="s">
        <v>585</v>
      </c>
      <c r="G2008" s="1">
        <v>0.16669999999999999</v>
      </c>
      <c r="P2008" t="s">
        <v>21</v>
      </c>
    </row>
    <row r="2009" spans="2:16" x14ac:dyDescent="0.3">
      <c r="D2009" s="64" t="s">
        <v>6640</v>
      </c>
      <c r="F2009" s="2" t="s">
        <v>5113</v>
      </c>
      <c r="G2009" s="1">
        <v>6.9199999999999998E-2</v>
      </c>
      <c r="P2009" t="s">
        <v>21</v>
      </c>
    </row>
    <row r="2010" spans="2:16" x14ac:dyDescent="0.3">
      <c r="D2010" s="64" t="s">
        <v>6654</v>
      </c>
      <c r="F2010" s="2" t="s">
        <v>5113</v>
      </c>
      <c r="G2010" s="1">
        <v>6.9199999999999998E-2</v>
      </c>
      <c r="P2010" t="s">
        <v>21</v>
      </c>
    </row>
    <row r="2011" spans="2:16" x14ac:dyDescent="0.3">
      <c r="B2011" s="5" t="s">
        <v>5184</v>
      </c>
      <c r="D2011" s="64" t="s">
        <v>5185</v>
      </c>
      <c r="F2011" s="2" t="s">
        <v>355</v>
      </c>
      <c r="I2011" s="65">
        <v>1062.373503</v>
      </c>
      <c r="J2011" s="65">
        <v>11775</v>
      </c>
      <c r="K2011" s="65">
        <v>1362.6344360000001</v>
      </c>
      <c r="L2011" s="66">
        <v>0.15</v>
      </c>
      <c r="M2011" s="65">
        <v>16330.00913</v>
      </c>
      <c r="N2011" s="66">
        <v>0.98199999999999998</v>
      </c>
      <c r="P2011" t="s">
        <v>21</v>
      </c>
    </row>
    <row r="2012" spans="2:16" x14ac:dyDescent="0.3">
      <c r="D2012" s="64" t="s">
        <v>6196</v>
      </c>
      <c r="E2012" s="2" t="s">
        <v>23</v>
      </c>
      <c r="F2012" s="2" t="s">
        <v>6197</v>
      </c>
      <c r="G2012" s="1">
        <v>2.01E-2</v>
      </c>
      <c r="H2012" s="65">
        <v>22872.171429999999</v>
      </c>
      <c r="I2012" s="65">
        <v>459.73064570000003</v>
      </c>
      <c r="N2012" s="66">
        <v>1</v>
      </c>
      <c r="P2012" t="s">
        <v>21</v>
      </c>
    </row>
    <row r="2013" spans="2:16" x14ac:dyDescent="0.3">
      <c r="D2013" s="64" t="s">
        <v>6620</v>
      </c>
      <c r="E2013" s="2" t="s">
        <v>29</v>
      </c>
      <c r="F2013" s="2" t="s">
        <v>6197</v>
      </c>
      <c r="G2013" s="1">
        <v>2.01E-2</v>
      </c>
      <c r="H2013" s="65">
        <v>26428.57143</v>
      </c>
      <c r="I2013" s="65">
        <v>531.2142857</v>
      </c>
      <c r="N2013" s="66">
        <v>1</v>
      </c>
      <c r="P2013" t="s">
        <v>21</v>
      </c>
    </row>
    <row r="2014" spans="2:16" x14ac:dyDescent="0.3">
      <c r="D2014" s="64" t="s">
        <v>6198</v>
      </c>
      <c r="E2014" s="2" t="s">
        <v>54</v>
      </c>
      <c r="F2014" s="2" t="s">
        <v>6197</v>
      </c>
      <c r="G2014" s="1">
        <v>2E-3</v>
      </c>
      <c r="H2014" s="65">
        <v>35714.285709999996</v>
      </c>
      <c r="I2014" s="65">
        <v>71.428571430000005</v>
      </c>
      <c r="N2014" s="66">
        <v>1</v>
      </c>
      <c r="P2014" t="s">
        <v>21</v>
      </c>
    </row>
    <row r="2015" spans="2:16" x14ac:dyDescent="0.3">
      <c r="D2015" s="64" t="s">
        <v>6680</v>
      </c>
      <c r="E2015" s="2" t="s">
        <v>3906</v>
      </c>
      <c r="F2015" s="2" t="s">
        <v>225</v>
      </c>
      <c r="G2015" s="1">
        <v>0.23549999999999999</v>
      </c>
      <c r="H2015" s="65">
        <v>50000</v>
      </c>
      <c r="J2015" s="65">
        <v>11775</v>
      </c>
      <c r="N2015" s="66">
        <v>0.93</v>
      </c>
      <c r="P2015" t="s">
        <v>21</v>
      </c>
    </row>
    <row r="2016" spans="2:16" x14ac:dyDescent="0.3">
      <c r="D2016" s="64" t="s">
        <v>6681</v>
      </c>
      <c r="E2016" s="2" t="s">
        <v>6417</v>
      </c>
      <c r="F2016" s="2" t="s">
        <v>5113</v>
      </c>
      <c r="G2016" s="1">
        <v>2.01E-2</v>
      </c>
      <c r="H2016" s="65">
        <v>67792.758019999994</v>
      </c>
      <c r="K2016" s="65">
        <v>1362.6344360000001</v>
      </c>
      <c r="N2016" s="66">
        <v>0.98</v>
      </c>
      <c r="P2016" t="s">
        <v>21</v>
      </c>
    </row>
    <row r="2017" spans="2:16" ht="28.8" x14ac:dyDescent="0.3">
      <c r="D2017" s="64" t="s">
        <v>6682</v>
      </c>
      <c r="P2017" t="s">
        <v>21</v>
      </c>
    </row>
    <row r="2018" spans="2:16" x14ac:dyDescent="0.3">
      <c r="B2018" s="5" t="s">
        <v>5186</v>
      </c>
      <c r="D2018" s="64" t="s">
        <v>5187</v>
      </c>
      <c r="F2018" s="2" t="s">
        <v>355</v>
      </c>
      <c r="I2018" s="65">
        <v>750.07054860000005</v>
      </c>
      <c r="J2018" s="65">
        <v>16955</v>
      </c>
      <c r="K2018" s="65">
        <v>962.6571639</v>
      </c>
      <c r="L2018" s="66">
        <v>0.15</v>
      </c>
      <c r="M2018" s="65">
        <v>21467.886869999998</v>
      </c>
      <c r="N2018" s="66">
        <v>0.98199999999999998</v>
      </c>
      <c r="P2018" t="s">
        <v>21</v>
      </c>
    </row>
    <row r="2019" spans="2:16" x14ac:dyDescent="0.3">
      <c r="D2019" s="64" t="s">
        <v>6196</v>
      </c>
      <c r="E2019" s="2" t="s">
        <v>23</v>
      </c>
      <c r="F2019" s="2" t="s">
        <v>6197</v>
      </c>
      <c r="G2019" s="1">
        <v>1.4200000000000001E-2</v>
      </c>
      <c r="H2019" s="65">
        <v>22872.171429999999</v>
      </c>
      <c r="I2019" s="65">
        <v>324.7848343</v>
      </c>
      <c r="N2019" s="66">
        <v>1</v>
      </c>
      <c r="P2019" t="s">
        <v>21</v>
      </c>
    </row>
    <row r="2020" spans="2:16" x14ac:dyDescent="0.3">
      <c r="D2020" s="64" t="s">
        <v>6620</v>
      </c>
      <c r="E2020" s="2" t="s">
        <v>29</v>
      </c>
      <c r="F2020" s="2" t="s">
        <v>6197</v>
      </c>
      <c r="G2020" s="1">
        <v>1.4200000000000001E-2</v>
      </c>
      <c r="H2020" s="65">
        <v>26428.57143</v>
      </c>
      <c r="I2020" s="65">
        <v>375.2857143</v>
      </c>
      <c r="N2020" s="66">
        <v>1</v>
      </c>
      <c r="P2020" t="s">
        <v>21</v>
      </c>
    </row>
    <row r="2021" spans="2:16" x14ac:dyDescent="0.3">
      <c r="D2021" s="64" t="s">
        <v>6198</v>
      </c>
      <c r="E2021" s="2" t="s">
        <v>54</v>
      </c>
      <c r="F2021" s="2" t="s">
        <v>6197</v>
      </c>
      <c r="G2021" s="1">
        <v>1.4E-3</v>
      </c>
      <c r="H2021" s="65">
        <v>35714.285709999996</v>
      </c>
      <c r="I2021" s="65">
        <v>50</v>
      </c>
      <c r="N2021" s="66">
        <v>1</v>
      </c>
      <c r="P2021" t="s">
        <v>21</v>
      </c>
    </row>
    <row r="2022" spans="2:16" x14ac:dyDescent="0.3">
      <c r="D2022" s="64" t="s">
        <v>6680</v>
      </c>
      <c r="E2022" s="2" t="s">
        <v>3906</v>
      </c>
      <c r="F2022" s="2" t="s">
        <v>225</v>
      </c>
      <c r="G2022" s="1">
        <v>0.33910000000000001</v>
      </c>
      <c r="H2022" s="65">
        <v>50000</v>
      </c>
      <c r="J2022" s="65">
        <v>16955</v>
      </c>
      <c r="N2022" s="66">
        <v>0.93</v>
      </c>
      <c r="P2022" t="s">
        <v>21</v>
      </c>
    </row>
    <row r="2023" spans="2:16" x14ac:dyDescent="0.3">
      <c r="D2023" s="64" t="s">
        <v>6683</v>
      </c>
      <c r="E2023" s="2" t="s">
        <v>6417</v>
      </c>
      <c r="F2023" s="2" t="s">
        <v>5113</v>
      </c>
      <c r="G2023" s="1">
        <v>1.4200000000000001E-2</v>
      </c>
      <c r="H2023" s="65">
        <v>67792.758019999994</v>
      </c>
      <c r="K2023" s="65">
        <v>962.6571639</v>
      </c>
      <c r="N2023" s="66">
        <v>0.98</v>
      </c>
      <c r="P2023" t="s">
        <v>21</v>
      </c>
    </row>
    <row r="2024" spans="2:16" ht="28.8" x14ac:dyDescent="0.3">
      <c r="D2024" s="64" t="s">
        <v>6682</v>
      </c>
      <c r="P2024" t="s">
        <v>21</v>
      </c>
    </row>
    <row r="2025" spans="2:16" x14ac:dyDescent="0.3">
      <c r="B2025" s="5" t="s">
        <v>5188</v>
      </c>
      <c r="D2025" s="64" t="s">
        <v>5189</v>
      </c>
      <c r="F2025" s="2" t="s">
        <v>355</v>
      </c>
      <c r="I2025" s="65">
        <v>634.46605709999994</v>
      </c>
      <c r="J2025" s="65">
        <v>30145</v>
      </c>
      <c r="K2025" s="65">
        <v>813.51309630000003</v>
      </c>
      <c r="L2025" s="66">
        <v>0.15</v>
      </c>
      <c r="M2025" s="65">
        <v>36331.926030000002</v>
      </c>
      <c r="N2025" s="66">
        <v>0.98199999999999998</v>
      </c>
      <c r="P2025" t="s">
        <v>21</v>
      </c>
    </row>
    <row r="2026" spans="2:16" x14ac:dyDescent="0.3">
      <c r="D2026" s="64" t="s">
        <v>6196</v>
      </c>
      <c r="E2026" s="2" t="s">
        <v>23</v>
      </c>
      <c r="F2026" s="2" t="s">
        <v>6197</v>
      </c>
      <c r="G2026" s="1">
        <v>1.2E-2</v>
      </c>
      <c r="H2026" s="65">
        <v>22872.171429999999</v>
      </c>
      <c r="I2026" s="65">
        <v>274.4660571</v>
      </c>
      <c r="N2026" s="66">
        <v>1</v>
      </c>
      <c r="P2026" t="s">
        <v>21</v>
      </c>
    </row>
    <row r="2027" spans="2:16" x14ac:dyDescent="0.3">
      <c r="D2027" s="64" t="s">
        <v>6620</v>
      </c>
      <c r="E2027" s="2" t="s">
        <v>29</v>
      </c>
      <c r="F2027" s="2" t="s">
        <v>6197</v>
      </c>
      <c r="G2027" s="1">
        <v>1.2E-2</v>
      </c>
      <c r="H2027" s="65">
        <v>26428.57143</v>
      </c>
      <c r="I2027" s="65">
        <v>317.14285710000001</v>
      </c>
      <c r="N2027" s="66">
        <v>1</v>
      </c>
      <c r="P2027" t="s">
        <v>21</v>
      </c>
    </row>
    <row r="2028" spans="2:16" x14ac:dyDescent="0.3">
      <c r="D2028" s="64" t="s">
        <v>6198</v>
      </c>
      <c r="E2028" s="2" t="s">
        <v>54</v>
      </c>
      <c r="F2028" s="2" t="s">
        <v>6197</v>
      </c>
      <c r="G2028" s="1">
        <v>1.1999999999999999E-3</v>
      </c>
      <c r="H2028" s="65">
        <v>35714.285709999996</v>
      </c>
      <c r="I2028" s="65">
        <v>42.857142860000003</v>
      </c>
      <c r="N2028" s="66">
        <v>1</v>
      </c>
      <c r="P2028" t="s">
        <v>21</v>
      </c>
    </row>
    <row r="2029" spans="2:16" x14ac:dyDescent="0.3">
      <c r="D2029" s="64" t="s">
        <v>6680</v>
      </c>
      <c r="E2029" s="2" t="s">
        <v>3906</v>
      </c>
      <c r="F2029" s="2" t="s">
        <v>225</v>
      </c>
      <c r="G2029" s="1">
        <v>0.60289999999999999</v>
      </c>
      <c r="H2029" s="65">
        <v>50000</v>
      </c>
      <c r="J2029" s="65">
        <v>30145</v>
      </c>
      <c r="N2029" s="66">
        <v>0.93</v>
      </c>
      <c r="P2029" t="s">
        <v>21</v>
      </c>
    </row>
    <row r="2030" spans="2:16" x14ac:dyDescent="0.3">
      <c r="D2030" s="64" t="s">
        <v>6684</v>
      </c>
      <c r="E2030" s="2" t="s">
        <v>6417</v>
      </c>
      <c r="F2030" s="2" t="s">
        <v>5113</v>
      </c>
      <c r="G2030" s="1">
        <v>1.2E-2</v>
      </c>
      <c r="H2030" s="65">
        <v>67792.758019999994</v>
      </c>
      <c r="K2030" s="65">
        <v>813.51309630000003</v>
      </c>
      <c r="N2030" s="66">
        <v>0.98</v>
      </c>
      <c r="P2030" t="s">
        <v>21</v>
      </c>
    </row>
    <row r="2031" spans="2:16" ht="28.8" x14ac:dyDescent="0.3">
      <c r="D2031" s="64" t="s">
        <v>6682</v>
      </c>
      <c r="P2031" t="s">
        <v>21</v>
      </c>
    </row>
    <row r="2032" spans="2:16" x14ac:dyDescent="0.3">
      <c r="B2032" s="5" t="s">
        <v>5190</v>
      </c>
      <c r="D2032" s="64" t="s">
        <v>5191</v>
      </c>
      <c r="F2032" s="2" t="s">
        <v>355</v>
      </c>
      <c r="I2032" s="65">
        <v>509.00141710000003</v>
      </c>
      <c r="J2032" s="65">
        <v>47100</v>
      </c>
      <c r="K2032" s="65">
        <v>650.81047699999999</v>
      </c>
      <c r="L2032" s="66">
        <v>0.15</v>
      </c>
      <c r="M2032" s="65">
        <v>55498.78368</v>
      </c>
      <c r="N2032" s="66">
        <v>0.98199999999999998</v>
      </c>
      <c r="P2032" t="s">
        <v>21</v>
      </c>
    </row>
    <row r="2033" spans="2:16" x14ac:dyDescent="0.3">
      <c r="D2033" s="64" t="s">
        <v>6196</v>
      </c>
      <c r="E2033" s="2" t="s">
        <v>23</v>
      </c>
      <c r="F2033" s="2" t="s">
        <v>6197</v>
      </c>
      <c r="G2033" s="1">
        <v>9.5999999999999992E-3</v>
      </c>
      <c r="H2033" s="65">
        <v>22872.171429999999</v>
      </c>
      <c r="I2033" s="65">
        <v>219.57284569999999</v>
      </c>
      <c r="N2033" s="66">
        <v>1</v>
      </c>
      <c r="P2033" t="s">
        <v>21</v>
      </c>
    </row>
    <row r="2034" spans="2:16" x14ac:dyDescent="0.3">
      <c r="D2034" s="64" t="s">
        <v>6620</v>
      </c>
      <c r="E2034" s="2" t="s">
        <v>29</v>
      </c>
      <c r="F2034" s="2" t="s">
        <v>6197</v>
      </c>
      <c r="G2034" s="1">
        <v>9.5999999999999992E-3</v>
      </c>
      <c r="H2034" s="65">
        <v>26428.57143</v>
      </c>
      <c r="I2034" s="65">
        <v>253.7142857</v>
      </c>
      <c r="N2034" s="66">
        <v>1</v>
      </c>
      <c r="P2034" t="s">
        <v>21</v>
      </c>
    </row>
    <row r="2035" spans="2:16" x14ac:dyDescent="0.3">
      <c r="D2035" s="64" t="s">
        <v>6198</v>
      </c>
      <c r="E2035" s="2" t="s">
        <v>54</v>
      </c>
      <c r="F2035" s="2" t="s">
        <v>6197</v>
      </c>
      <c r="G2035" s="1">
        <v>1E-3</v>
      </c>
      <c r="H2035" s="65">
        <v>35714.285709999996</v>
      </c>
      <c r="I2035" s="65">
        <v>35.714285709999999</v>
      </c>
      <c r="N2035" s="66">
        <v>1</v>
      </c>
      <c r="P2035" t="s">
        <v>21</v>
      </c>
    </row>
    <row r="2036" spans="2:16" x14ac:dyDescent="0.3">
      <c r="D2036" s="64" t="s">
        <v>6680</v>
      </c>
      <c r="E2036" s="2" t="s">
        <v>3906</v>
      </c>
      <c r="F2036" s="2" t="s">
        <v>225</v>
      </c>
      <c r="G2036" s="1">
        <v>0.94199999999999995</v>
      </c>
      <c r="H2036" s="65">
        <v>50000</v>
      </c>
      <c r="J2036" s="65">
        <v>47100</v>
      </c>
      <c r="N2036" s="66">
        <v>0.93</v>
      </c>
      <c r="P2036" t="s">
        <v>21</v>
      </c>
    </row>
    <row r="2037" spans="2:16" x14ac:dyDescent="0.3">
      <c r="D2037" s="64" t="s">
        <v>6685</v>
      </c>
      <c r="E2037" s="2" t="s">
        <v>6417</v>
      </c>
      <c r="F2037" s="2" t="s">
        <v>5113</v>
      </c>
      <c r="G2037" s="1">
        <v>9.5999999999999992E-3</v>
      </c>
      <c r="H2037" s="65">
        <v>67792.758019999994</v>
      </c>
      <c r="K2037" s="65">
        <v>650.81047699999999</v>
      </c>
      <c r="N2037" s="66">
        <v>0.98</v>
      </c>
      <c r="P2037" t="s">
        <v>21</v>
      </c>
    </row>
    <row r="2038" spans="2:16" ht="28.8" x14ac:dyDescent="0.3">
      <c r="D2038" s="64" t="s">
        <v>6682</v>
      </c>
      <c r="P2038" t="s">
        <v>21</v>
      </c>
    </row>
    <row r="2039" spans="2:16" x14ac:dyDescent="0.3">
      <c r="B2039" s="5" t="s">
        <v>5192</v>
      </c>
      <c r="C2039" s="5" t="s">
        <v>5193</v>
      </c>
      <c r="P2039" t="s">
        <v>21</v>
      </c>
    </row>
    <row r="2040" spans="2:16" ht="28.8" x14ac:dyDescent="0.3">
      <c r="B2040" s="5" t="s">
        <v>6686</v>
      </c>
      <c r="D2040" s="64" t="s">
        <v>6687</v>
      </c>
      <c r="F2040" s="2" t="s">
        <v>355</v>
      </c>
      <c r="I2040" s="65">
        <v>3319.1150339999999</v>
      </c>
      <c r="J2040" s="65">
        <v>0</v>
      </c>
      <c r="K2040" s="65">
        <v>0</v>
      </c>
      <c r="L2040" s="66">
        <v>0.15</v>
      </c>
      <c r="M2040" s="65">
        <v>3816.982289</v>
      </c>
      <c r="N2040" s="66">
        <v>1</v>
      </c>
      <c r="P2040" t="s">
        <v>21</v>
      </c>
    </row>
    <row r="2041" spans="2:16" x14ac:dyDescent="0.3">
      <c r="D2041" s="64" t="s">
        <v>6196</v>
      </c>
      <c r="E2041" s="2" t="s">
        <v>23</v>
      </c>
      <c r="F2041" s="2" t="s">
        <v>6197</v>
      </c>
      <c r="G2041" s="1">
        <v>8.3699999999999997E-2</v>
      </c>
      <c r="H2041" s="65">
        <v>22872.171429999999</v>
      </c>
      <c r="I2041" s="65">
        <v>1914.4007489999999</v>
      </c>
      <c r="N2041" s="66">
        <v>1</v>
      </c>
      <c r="P2041" t="s">
        <v>21</v>
      </c>
    </row>
    <row r="2042" spans="2:16" x14ac:dyDescent="0.3">
      <c r="D2042" s="64" t="s">
        <v>6620</v>
      </c>
      <c r="E2042" s="2" t="s">
        <v>29</v>
      </c>
      <c r="F2042" s="2" t="s">
        <v>6197</v>
      </c>
      <c r="G2042" s="1">
        <v>4.1799999999999997E-2</v>
      </c>
      <c r="H2042" s="65">
        <v>26428.57143</v>
      </c>
      <c r="I2042" s="65">
        <v>1104.7142859999999</v>
      </c>
      <c r="N2042" s="66">
        <v>1</v>
      </c>
      <c r="P2042" t="s">
        <v>21</v>
      </c>
    </row>
    <row r="2043" spans="2:16" x14ac:dyDescent="0.3">
      <c r="D2043" s="64" t="s">
        <v>6198</v>
      </c>
      <c r="E2043" s="2" t="s">
        <v>54</v>
      </c>
      <c r="F2043" s="2" t="s">
        <v>6197</v>
      </c>
      <c r="G2043" s="1">
        <v>8.3999999999999995E-3</v>
      </c>
      <c r="H2043" s="65">
        <v>35714.285709999996</v>
      </c>
      <c r="I2043" s="65">
        <v>300</v>
      </c>
      <c r="N2043" s="66">
        <v>1</v>
      </c>
      <c r="P2043" t="s">
        <v>21</v>
      </c>
    </row>
    <row r="2044" spans="2:16" x14ac:dyDescent="0.3">
      <c r="D2044" s="64" t="s">
        <v>6640</v>
      </c>
      <c r="F2044" s="2" t="s">
        <v>5113</v>
      </c>
      <c r="G2044" s="1">
        <v>4.1799999999999997E-2</v>
      </c>
      <c r="P2044" t="s">
        <v>21</v>
      </c>
    </row>
    <row r="2045" spans="2:16" x14ac:dyDescent="0.3">
      <c r="D2045" s="64" t="s">
        <v>6688</v>
      </c>
      <c r="F2045" s="2" t="s">
        <v>5113</v>
      </c>
      <c r="G2045" s="1">
        <v>4.1799999999999997E-2</v>
      </c>
      <c r="P2045" t="s">
        <v>21</v>
      </c>
    </row>
    <row r="2046" spans="2:16" ht="28.8" x14ac:dyDescent="0.3">
      <c r="B2046" s="5" t="s">
        <v>6689</v>
      </c>
      <c r="D2046" s="64" t="s">
        <v>6690</v>
      </c>
      <c r="F2046" s="2" t="s">
        <v>355</v>
      </c>
      <c r="I2046" s="65">
        <v>4451.4095939999997</v>
      </c>
      <c r="J2046" s="65">
        <v>0</v>
      </c>
      <c r="K2046" s="65">
        <v>0</v>
      </c>
      <c r="L2046" s="66">
        <v>0.15</v>
      </c>
      <c r="M2046" s="65">
        <v>5119.1210330000004</v>
      </c>
      <c r="N2046" s="66">
        <v>1</v>
      </c>
      <c r="P2046" t="s">
        <v>21</v>
      </c>
    </row>
    <row r="2047" spans="2:16" x14ac:dyDescent="0.3">
      <c r="D2047" s="64" t="s">
        <v>6196</v>
      </c>
      <c r="E2047" s="2" t="s">
        <v>23</v>
      </c>
      <c r="F2047" s="2" t="s">
        <v>6197</v>
      </c>
      <c r="G2047" s="1">
        <v>0.1033</v>
      </c>
      <c r="H2047" s="65">
        <v>22872.171429999999</v>
      </c>
      <c r="I2047" s="65">
        <v>2362.6953090000002</v>
      </c>
      <c r="N2047" s="66">
        <v>1</v>
      </c>
      <c r="P2047" t="s">
        <v>21</v>
      </c>
    </row>
    <row r="2048" spans="2:16" x14ac:dyDescent="0.3">
      <c r="D2048" s="64" t="s">
        <v>6620</v>
      </c>
      <c r="E2048" s="2" t="s">
        <v>29</v>
      </c>
      <c r="F2048" s="2" t="s">
        <v>6197</v>
      </c>
      <c r="G2048" s="1">
        <v>5.16E-2</v>
      </c>
      <c r="H2048" s="65">
        <v>26428.57143</v>
      </c>
      <c r="I2048" s="65">
        <v>1363.7142859999999</v>
      </c>
      <c r="N2048" s="66">
        <v>1</v>
      </c>
      <c r="P2048" t="s">
        <v>21</v>
      </c>
    </row>
    <row r="2049" spans="2:16" x14ac:dyDescent="0.3">
      <c r="D2049" s="64" t="s">
        <v>6198</v>
      </c>
      <c r="E2049" s="2" t="s">
        <v>54</v>
      </c>
      <c r="F2049" s="2" t="s">
        <v>6197</v>
      </c>
      <c r="G2049" s="1">
        <v>2.0299999999999999E-2</v>
      </c>
      <c r="H2049" s="65">
        <v>35714.285709999996</v>
      </c>
      <c r="I2049" s="65">
        <v>725</v>
      </c>
      <c r="N2049" s="66">
        <v>1</v>
      </c>
      <c r="P2049" t="s">
        <v>21</v>
      </c>
    </row>
    <row r="2050" spans="2:16" x14ac:dyDescent="0.3">
      <c r="D2050" s="64" t="s">
        <v>6640</v>
      </c>
      <c r="F2050" s="2" t="s">
        <v>5113</v>
      </c>
      <c r="G2050" s="1">
        <v>5.16E-2</v>
      </c>
      <c r="P2050" t="s">
        <v>21</v>
      </c>
    </row>
    <row r="2051" spans="2:16" x14ac:dyDescent="0.3">
      <c r="D2051" s="64" t="s">
        <v>6688</v>
      </c>
      <c r="F2051" s="2" t="s">
        <v>5113</v>
      </c>
      <c r="G2051" s="1">
        <v>5.16E-2</v>
      </c>
      <c r="P2051" t="s">
        <v>21</v>
      </c>
    </row>
    <row r="2052" spans="2:16" ht="28.8" x14ac:dyDescent="0.3">
      <c r="B2052" s="5" t="s">
        <v>6691</v>
      </c>
      <c r="D2052" s="64" t="s">
        <v>6692</v>
      </c>
      <c r="F2052" s="2" t="s">
        <v>355</v>
      </c>
      <c r="I2052" s="65">
        <v>5487.2228109999996</v>
      </c>
      <c r="J2052" s="65">
        <v>0</v>
      </c>
      <c r="K2052" s="65">
        <v>0</v>
      </c>
      <c r="L2052" s="66">
        <v>0.15</v>
      </c>
      <c r="M2052" s="65">
        <v>6310.3062330000002</v>
      </c>
      <c r="N2052" s="66">
        <v>1</v>
      </c>
      <c r="P2052" t="s">
        <v>21</v>
      </c>
    </row>
    <row r="2053" spans="2:16" x14ac:dyDescent="0.3">
      <c r="D2053" s="64" t="s">
        <v>6196</v>
      </c>
      <c r="E2053" s="2" t="s">
        <v>23</v>
      </c>
      <c r="F2053" s="2" t="s">
        <v>6197</v>
      </c>
      <c r="G2053" s="1">
        <v>0.1384</v>
      </c>
      <c r="H2053" s="65">
        <v>22872.171429999999</v>
      </c>
      <c r="I2053" s="65">
        <v>3165.5085260000001</v>
      </c>
      <c r="N2053" s="66">
        <v>1</v>
      </c>
      <c r="P2053" t="s">
        <v>21</v>
      </c>
    </row>
    <row r="2054" spans="2:16" x14ac:dyDescent="0.3">
      <c r="D2054" s="64" t="s">
        <v>6620</v>
      </c>
      <c r="E2054" s="2" t="s">
        <v>29</v>
      </c>
      <c r="F2054" s="2" t="s">
        <v>6197</v>
      </c>
      <c r="G2054" s="1">
        <v>6.9199999999999998E-2</v>
      </c>
      <c r="H2054" s="65">
        <v>26428.57143</v>
      </c>
      <c r="I2054" s="65">
        <v>1828.857143</v>
      </c>
      <c r="N2054" s="66">
        <v>1</v>
      </c>
      <c r="P2054" t="s">
        <v>21</v>
      </c>
    </row>
    <row r="2055" spans="2:16" x14ac:dyDescent="0.3">
      <c r="D2055" s="64" t="s">
        <v>6198</v>
      </c>
      <c r="E2055" s="2" t="s">
        <v>54</v>
      </c>
      <c r="F2055" s="2" t="s">
        <v>6197</v>
      </c>
      <c r="G2055" s="1">
        <v>1.38E-2</v>
      </c>
      <c r="H2055" s="65">
        <v>35714.285709999996</v>
      </c>
      <c r="I2055" s="65">
        <v>492.85714289999999</v>
      </c>
      <c r="N2055" s="66">
        <v>1</v>
      </c>
      <c r="P2055" t="s">
        <v>21</v>
      </c>
    </row>
    <row r="2056" spans="2:16" x14ac:dyDescent="0.3">
      <c r="D2056" s="64" t="s">
        <v>6640</v>
      </c>
      <c r="F2056" s="2" t="s">
        <v>5113</v>
      </c>
      <c r="G2056" s="1">
        <v>6.9199999999999998E-2</v>
      </c>
      <c r="P2056" t="s">
        <v>21</v>
      </c>
    </row>
    <row r="2057" spans="2:16" x14ac:dyDescent="0.3">
      <c r="D2057" s="64" t="s">
        <v>6693</v>
      </c>
      <c r="F2057" s="2" t="s">
        <v>5113</v>
      </c>
      <c r="G2057" s="1">
        <v>6.9199999999999998E-2</v>
      </c>
      <c r="P2057" t="s">
        <v>21</v>
      </c>
    </row>
    <row r="2058" spans="2:16" ht="28.8" x14ac:dyDescent="0.3">
      <c r="B2058" s="5" t="s">
        <v>6694</v>
      </c>
      <c r="D2058" s="64" t="s">
        <v>6695</v>
      </c>
      <c r="F2058" s="2" t="s">
        <v>355</v>
      </c>
      <c r="I2058" s="65">
        <v>5708.4483259999997</v>
      </c>
      <c r="J2058" s="65">
        <v>0</v>
      </c>
      <c r="K2058" s="65">
        <v>0</v>
      </c>
      <c r="L2058" s="66">
        <v>0.15</v>
      </c>
      <c r="M2058" s="65">
        <v>6564.7155750000002</v>
      </c>
      <c r="N2058" s="66">
        <v>1</v>
      </c>
      <c r="P2058" t="s">
        <v>21</v>
      </c>
    </row>
    <row r="2059" spans="2:16" x14ac:dyDescent="0.3">
      <c r="D2059" s="64" t="s">
        <v>6196</v>
      </c>
      <c r="E2059" s="2" t="s">
        <v>23</v>
      </c>
      <c r="F2059" s="2" t="s">
        <v>6197</v>
      </c>
      <c r="G2059" s="1">
        <v>0.1439</v>
      </c>
      <c r="H2059" s="65">
        <v>22872.171429999999</v>
      </c>
      <c r="I2059" s="65">
        <v>3291.3054689999999</v>
      </c>
      <c r="N2059" s="66">
        <v>1</v>
      </c>
      <c r="P2059" t="s">
        <v>21</v>
      </c>
    </row>
    <row r="2060" spans="2:16" x14ac:dyDescent="0.3">
      <c r="D2060" s="64" t="s">
        <v>6620</v>
      </c>
      <c r="E2060" s="2" t="s">
        <v>29</v>
      </c>
      <c r="F2060" s="2" t="s">
        <v>6197</v>
      </c>
      <c r="G2060" s="1">
        <v>7.1999999999999995E-2</v>
      </c>
      <c r="H2060" s="65">
        <v>26428.57143</v>
      </c>
      <c r="I2060" s="65">
        <v>1902.857143</v>
      </c>
      <c r="N2060" s="66">
        <v>1</v>
      </c>
      <c r="P2060" t="s">
        <v>21</v>
      </c>
    </row>
    <row r="2061" spans="2:16" x14ac:dyDescent="0.3">
      <c r="D2061" s="64" t="s">
        <v>6198</v>
      </c>
      <c r="E2061" s="2" t="s">
        <v>54</v>
      </c>
      <c r="F2061" s="2" t="s">
        <v>6197</v>
      </c>
      <c r="G2061" s="1">
        <v>1.44E-2</v>
      </c>
      <c r="H2061" s="65">
        <v>35714.285709999996</v>
      </c>
      <c r="I2061" s="65">
        <v>514.2857143</v>
      </c>
      <c r="N2061" s="66">
        <v>1</v>
      </c>
      <c r="P2061" t="s">
        <v>21</v>
      </c>
    </row>
    <row r="2062" spans="2:16" x14ac:dyDescent="0.3">
      <c r="D2062" s="64" t="s">
        <v>6696</v>
      </c>
      <c r="F2062" s="2" t="s">
        <v>5113</v>
      </c>
      <c r="G2062" s="1">
        <v>7.1999999999999995E-2</v>
      </c>
      <c r="P2062" t="s">
        <v>21</v>
      </c>
    </row>
    <row r="2063" spans="2:16" x14ac:dyDescent="0.3">
      <c r="D2063" s="64" t="s">
        <v>6693</v>
      </c>
      <c r="F2063" s="2" t="s">
        <v>5113</v>
      </c>
      <c r="G2063" s="1">
        <v>7.1999999999999995E-2</v>
      </c>
      <c r="P2063" t="s">
        <v>21</v>
      </c>
    </row>
    <row r="2064" spans="2:16" ht="28.8" x14ac:dyDescent="0.3">
      <c r="B2064" s="5" t="s">
        <v>6697</v>
      </c>
      <c r="D2064" s="64" t="s">
        <v>6698</v>
      </c>
      <c r="F2064" s="2" t="s">
        <v>355</v>
      </c>
      <c r="I2064" s="65">
        <v>7033.8803539999999</v>
      </c>
      <c r="J2064" s="65">
        <v>0</v>
      </c>
      <c r="K2064" s="65">
        <v>0</v>
      </c>
      <c r="L2064" s="66">
        <v>0.15</v>
      </c>
      <c r="M2064" s="65">
        <v>8088.962407</v>
      </c>
      <c r="N2064" s="66">
        <v>1</v>
      </c>
      <c r="P2064" t="s">
        <v>21</v>
      </c>
    </row>
    <row r="2065" spans="2:16" x14ac:dyDescent="0.3">
      <c r="D2065" s="64" t="s">
        <v>6196</v>
      </c>
      <c r="E2065" s="2" t="s">
        <v>23</v>
      </c>
      <c r="F2065" s="2" t="s">
        <v>6197</v>
      </c>
      <c r="G2065" s="1">
        <v>0.1774</v>
      </c>
      <c r="H2065" s="65">
        <v>22872.171429999999</v>
      </c>
      <c r="I2065" s="65">
        <v>4057.5232110000002</v>
      </c>
      <c r="N2065" s="66">
        <v>1</v>
      </c>
      <c r="P2065" t="s">
        <v>21</v>
      </c>
    </row>
    <row r="2066" spans="2:16" x14ac:dyDescent="0.3">
      <c r="D2066" s="64" t="s">
        <v>6620</v>
      </c>
      <c r="E2066" s="2" t="s">
        <v>29</v>
      </c>
      <c r="F2066" s="2" t="s">
        <v>6197</v>
      </c>
      <c r="G2066" s="1">
        <v>8.8700000000000001E-2</v>
      </c>
      <c r="H2066" s="65">
        <v>26428.57143</v>
      </c>
      <c r="I2066" s="65">
        <v>2344.2142859999999</v>
      </c>
      <c r="N2066" s="66">
        <v>1</v>
      </c>
      <c r="P2066" t="s">
        <v>21</v>
      </c>
    </row>
    <row r="2067" spans="2:16" x14ac:dyDescent="0.3">
      <c r="D2067" s="64" t="s">
        <v>6198</v>
      </c>
      <c r="E2067" s="2" t="s">
        <v>54</v>
      </c>
      <c r="F2067" s="2" t="s">
        <v>6197</v>
      </c>
      <c r="G2067" s="1">
        <v>1.77E-2</v>
      </c>
      <c r="H2067" s="65">
        <v>35714.285709999996</v>
      </c>
      <c r="I2067" s="65">
        <v>632.14285710000001</v>
      </c>
      <c r="N2067" s="66">
        <v>1</v>
      </c>
      <c r="P2067" t="s">
        <v>21</v>
      </c>
    </row>
    <row r="2068" spans="2:16" x14ac:dyDescent="0.3">
      <c r="D2068" s="64" t="s">
        <v>6696</v>
      </c>
      <c r="F2068" s="2" t="s">
        <v>5113</v>
      </c>
      <c r="G2068" s="1">
        <v>8.8700000000000001E-2</v>
      </c>
      <c r="P2068" t="s">
        <v>21</v>
      </c>
    </row>
    <row r="2069" spans="2:16" x14ac:dyDescent="0.3">
      <c r="D2069" s="64" t="s">
        <v>6693</v>
      </c>
      <c r="F2069" s="2" t="s">
        <v>5113</v>
      </c>
      <c r="G2069" s="1">
        <v>8.8700000000000001E-2</v>
      </c>
      <c r="P2069" t="s">
        <v>21</v>
      </c>
    </row>
    <row r="2070" spans="2:16" ht="28.8" x14ac:dyDescent="0.3">
      <c r="B2070" s="5" t="s">
        <v>6699</v>
      </c>
      <c r="D2070" s="64" t="s">
        <v>6700</v>
      </c>
      <c r="F2070" s="2" t="s">
        <v>355</v>
      </c>
      <c r="I2070" s="65">
        <v>7628.7486399999998</v>
      </c>
      <c r="J2070" s="65">
        <v>0</v>
      </c>
      <c r="K2070" s="65">
        <v>0</v>
      </c>
      <c r="L2070" s="66">
        <v>0.15</v>
      </c>
      <c r="M2070" s="65">
        <v>8773.0609359999999</v>
      </c>
      <c r="N2070" s="66">
        <v>1</v>
      </c>
      <c r="P2070" t="s">
        <v>21</v>
      </c>
    </row>
    <row r="2071" spans="2:16" x14ac:dyDescent="0.3">
      <c r="D2071" s="64" t="s">
        <v>6196</v>
      </c>
      <c r="E2071" s="2" t="s">
        <v>23</v>
      </c>
      <c r="F2071" s="2" t="s">
        <v>6197</v>
      </c>
      <c r="G2071" s="1">
        <v>0.19239999999999999</v>
      </c>
      <c r="H2071" s="65">
        <v>22872.171429999999</v>
      </c>
      <c r="I2071" s="65">
        <v>4400.605783</v>
      </c>
      <c r="N2071" s="66">
        <v>1</v>
      </c>
      <c r="P2071" t="s">
        <v>21</v>
      </c>
    </row>
    <row r="2072" spans="2:16" x14ac:dyDescent="0.3">
      <c r="D2072" s="64" t="s">
        <v>6620</v>
      </c>
      <c r="E2072" s="2" t="s">
        <v>29</v>
      </c>
      <c r="F2072" s="2" t="s">
        <v>6197</v>
      </c>
      <c r="G2072" s="1">
        <v>9.6199999999999994E-2</v>
      </c>
      <c r="H2072" s="65">
        <v>26428.57143</v>
      </c>
      <c r="I2072" s="65">
        <v>2542.4285709999999</v>
      </c>
      <c r="N2072" s="66">
        <v>1</v>
      </c>
      <c r="P2072" t="s">
        <v>21</v>
      </c>
    </row>
    <row r="2073" spans="2:16" x14ac:dyDescent="0.3">
      <c r="D2073" s="64" t="s">
        <v>6198</v>
      </c>
      <c r="E2073" s="2" t="s">
        <v>54</v>
      </c>
      <c r="F2073" s="2" t="s">
        <v>6197</v>
      </c>
      <c r="G2073" s="1">
        <v>1.9199999999999998E-2</v>
      </c>
      <c r="H2073" s="65">
        <v>35714.285709999996</v>
      </c>
      <c r="I2073" s="65">
        <v>685.7142857</v>
      </c>
      <c r="N2073" s="66">
        <v>1</v>
      </c>
      <c r="P2073" t="s">
        <v>21</v>
      </c>
    </row>
    <row r="2074" spans="2:16" x14ac:dyDescent="0.3">
      <c r="D2074" s="64" t="s">
        <v>6696</v>
      </c>
      <c r="F2074" s="2" t="s">
        <v>5113</v>
      </c>
      <c r="G2074" s="1">
        <v>9.6199999999999994E-2</v>
      </c>
      <c r="P2074" t="s">
        <v>21</v>
      </c>
    </row>
    <row r="2075" spans="2:16" x14ac:dyDescent="0.3">
      <c r="D2075" s="64" t="s">
        <v>6693</v>
      </c>
      <c r="F2075" s="2" t="s">
        <v>5113</v>
      </c>
      <c r="G2075" s="1">
        <v>9.6199999999999994E-2</v>
      </c>
      <c r="P2075" t="s">
        <v>21</v>
      </c>
    </row>
    <row r="2076" spans="2:16" x14ac:dyDescent="0.3">
      <c r="B2076" s="5">
        <v>2.2999999999999998</v>
      </c>
      <c r="C2076" s="5" t="s">
        <v>5194</v>
      </c>
      <c r="P2076" t="s">
        <v>21</v>
      </c>
    </row>
    <row r="2077" spans="2:16" x14ac:dyDescent="0.3">
      <c r="B2077" s="5" t="s">
        <v>5195</v>
      </c>
      <c r="C2077" s="5" t="s">
        <v>5196</v>
      </c>
      <c r="P2077" t="s">
        <v>21</v>
      </c>
    </row>
    <row r="2078" spans="2:16" x14ac:dyDescent="0.3">
      <c r="B2078" s="5" t="s">
        <v>5197</v>
      </c>
      <c r="C2078" s="5" t="s">
        <v>5198</v>
      </c>
      <c r="P2078" t="s">
        <v>21</v>
      </c>
    </row>
    <row r="2079" spans="2:16" x14ac:dyDescent="0.3">
      <c r="B2079" s="5" t="s">
        <v>5199</v>
      </c>
      <c r="D2079" s="64" t="s">
        <v>5200</v>
      </c>
      <c r="F2079" s="2" t="s">
        <v>225</v>
      </c>
      <c r="I2079" s="65">
        <v>10816.445</v>
      </c>
      <c r="J2079" s="65">
        <v>12609.82143</v>
      </c>
      <c r="K2079" s="65">
        <v>2294.6457359999999</v>
      </c>
      <c r="L2079" s="66">
        <v>0.15</v>
      </c>
      <c r="M2079" s="65">
        <v>29579.048989999999</v>
      </c>
      <c r="N2079" s="66">
        <v>0.98624999999999996</v>
      </c>
      <c r="P2079" t="s">
        <v>21</v>
      </c>
    </row>
    <row r="2080" spans="2:16" x14ac:dyDescent="0.3">
      <c r="D2080" s="64" t="s">
        <v>22</v>
      </c>
      <c r="E2080" s="2" t="s">
        <v>23</v>
      </c>
      <c r="F2080" s="2" t="s">
        <v>24</v>
      </c>
      <c r="G2080" s="1">
        <v>3.7499999999999999E-2</v>
      </c>
      <c r="H2080" s="65">
        <v>160105.20000000001</v>
      </c>
      <c r="I2080" s="65">
        <v>6003.9449999999997</v>
      </c>
      <c r="N2080" s="66">
        <v>1</v>
      </c>
      <c r="P2080" t="s">
        <v>21</v>
      </c>
    </row>
    <row r="2081" spans="2:16" x14ac:dyDescent="0.3">
      <c r="D2081" s="64" t="s">
        <v>6131</v>
      </c>
      <c r="E2081" s="2" t="s">
        <v>34</v>
      </c>
      <c r="F2081" s="2" t="s">
        <v>24</v>
      </c>
      <c r="G2081" s="1">
        <v>1.2500000000000001E-2</v>
      </c>
      <c r="H2081" s="65">
        <v>185000</v>
      </c>
      <c r="I2081" s="65">
        <v>2312.5</v>
      </c>
      <c r="N2081" s="66">
        <v>1</v>
      </c>
      <c r="P2081" t="s">
        <v>21</v>
      </c>
    </row>
    <row r="2082" spans="2:16" x14ac:dyDescent="0.3">
      <c r="D2082" s="64" t="s">
        <v>51</v>
      </c>
      <c r="E2082" s="2" t="s">
        <v>52</v>
      </c>
      <c r="F2082" s="2" t="s">
        <v>24</v>
      </c>
      <c r="G2082" s="1">
        <v>2.5000000000000001E-3</v>
      </c>
      <c r="H2082" s="65">
        <v>200000</v>
      </c>
      <c r="I2082" s="65">
        <v>500</v>
      </c>
      <c r="N2082" s="66">
        <v>1</v>
      </c>
      <c r="P2082" t="s">
        <v>21</v>
      </c>
    </row>
    <row r="2083" spans="2:16" x14ac:dyDescent="0.3">
      <c r="D2083" s="64" t="s">
        <v>53</v>
      </c>
      <c r="E2083" s="2" t="s">
        <v>54</v>
      </c>
      <c r="F2083" s="2" t="s">
        <v>24</v>
      </c>
      <c r="G2083" s="1">
        <v>8.0000000000000002E-3</v>
      </c>
      <c r="H2083" s="65">
        <v>250000</v>
      </c>
      <c r="I2083" s="65">
        <v>2000</v>
      </c>
      <c r="N2083" s="66">
        <v>1</v>
      </c>
      <c r="P2083" t="s">
        <v>21</v>
      </c>
    </row>
    <row r="2084" spans="2:16" x14ac:dyDescent="0.3">
      <c r="D2084" s="64" t="s">
        <v>6701</v>
      </c>
      <c r="E2084" s="2" t="s">
        <v>4091</v>
      </c>
      <c r="F2084" s="2" t="s">
        <v>225</v>
      </c>
      <c r="G2084" s="1">
        <v>1.1499999999999999</v>
      </c>
      <c r="H2084" s="65">
        <v>8660.7142860000004</v>
      </c>
      <c r="J2084" s="65">
        <v>9959.8214289999996</v>
      </c>
      <c r="N2084" s="66">
        <v>1</v>
      </c>
      <c r="P2084" t="s">
        <v>21</v>
      </c>
    </row>
    <row r="2085" spans="2:16" x14ac:dyDescent="0.3">
      <c r="D2085" s="64" t="s">
        <v>6680</v>
      </c>
      <c r="E2085" s="2" t="s">
        <v>3906</v>
      </c>
      <c r="F2085" s="2" t="s">
        <v>225</v>
      </c>
      <c r="G2085" s="1">
        <v>5.2999999999999999E-2</v>
      </c>
      <c r="H2085" s="65">
        <v>50000</v>
      </c>
      <c r="J2085" s="65">
        <v>2650</v>
      </c>
      <c r="N2085" s="66">
        <v>0.93</v>
      </c>
      <c r="P2085" t="s">
        <v>21</v>
      </c>
    </row>
    <row r="2086" spans="2:16" x14ac:dyDescent="0.3">
      <c r="D2086" s="64" t="s">
        <v>6702</v>
      </c>
      <c r="E2086" s="2" t="s">
        <v>6417</v>
      </c>
      <c r="F2086" s="2" t="s">
        <v>5113</v>
      </c>
      <c r="G2086" s="1">
        <v>3.3000000000000002E-2</v>
      </c>
      <c r="H2086" s="65">
        <v>67792.758019999994</v>
      </c>
      <c r="K2086" s="65">
        <v>2237.1610150000001</v>
      </c>
      <c r="N2086" s="66">
        <v>0.98</v>
      </c>
      <c r="P2086" t="s">
        <v>21</v>
      </c>
    </row>
    <row r="2087" spans="2:16" x14ac:dyDescent="0.3">
      <c r="D2087" s="64" t="s">
        <v>6703</v>
      </c>
      <c r="E2087" s="2" t="s">
        <v>6505</v>
      </c>
      <c r="F2087" s="2" t="s">
        <v>5113</v>
      </c>
      <c r="G2087" s="1">
        <v>1.2999999999999999E-3</v>
      </c>
      <c r="H2087" s="65">
        <v>44219.016069999998</v>
      </c>
      <c r="K2087" s="65">
        <v>57.484720889999998</v>
      </c>
      <c r="N2087" s="66">
        <v>0.98</v>
      </c>
      <c r="P2087" t="s">
        <v>21</v>
      </c>
    </row>
    <row r="2088" spans="2:16" x14ac:dyDescent="0.3">
      <c r="B2088" s="5" t="s">
        <v>5201</v>
      </c>
      <c r="D2088" s="64" t="s">
        <v>5202</v>
      </c>
      <c r="F2088" s="2" t="s">
        <v>225</v>
      </c>
      <c r="I2088" s="65">
        <v>10816.445</v>
      </c>
      <c r="J2088" s="65">
        <v>13309.960940000001</v>
      </c>
      <c r="K2088" s="65">
        <v>2294.6457359999999</v>
      </c>
      <c r="L2088" s="66">
        <v>0.15</v>
      </c>
      <c r="M2088" s="65">
        <v>30384.209419999999</v>
      </c>
      <c r="N2088" s="66">
        <v>0.9842857143</v>
      </c>
      <c r="P2088" t="s">
        <v>21</v>
      </c>
    </row>
    <row r="2089" spans="2:16" x14ac:dyDescent="0.3">
      <c r="D2089" s="64" t="s">
        <v>22</v>
      </c>
      <c r="E2089" s="2" t="s">
        <v>23</v>
      </c>
      <c r="F2089" s="2" t="s">
        <v>24</v>
      </c>
      <c r="G2089" s="1">
        <v>3.7499999999999999E-2</v>
      </c>
      <c r="H2089" s="65">
        <v>160105.20000000001</v>
      </c>
      <c r="I2089" s="65">
        <v>6003.9449999999997</v>
      </c>
      <c r="N2089" s="66">
        <v>1</v>
      </c>
      <c r="P2089" t="s">
        <v>21</v>
      </c>
    </row>
    <row r="2090" spans="2:16" x14ac:dyDescent="0.3">
      <c r="D2090" s="64" t="s">
        <v>6131</v>
      </c>
      <c r="E2090" s="2" t="s">
        <v>34</v>
      </c>
      <c r="F2090" s="2" t="s">
        <v>24</v>
      </c>
      <c r="G2090" s="1">
        <v>1.2500000000000001E-2</v>
      </c>
      <c r="H2090" s="65">
        <v>185000</v>
      </c>
      <c r="I2090" s="65">
        <v>2312.5</v>
      </c>
      <c r="N2090" s="66">
        <v>1</v>
      </c>
      <c r="P2090" t="s">
        <v>21</v>
      </c>
    </row>
    <row r="2091" spans="2:16" x14ac:dyDescent="0.3">
      <c r="D2091" s="64" t="s">
        <v>51</v>
      </c>
      <c r="E2091" s="2" t="s">
        <v>52</v>
      </c>
      <c r="F2091" s="2" t="s">
        <v>24</v>
      </c>
      <c r="G2091" s="1">
        <v>2.5000000000000001E-3</v>
      </c>
      <c r="H2091" s="65">
        <v>200000</v>
      </c>
      <c r="I2091" s="65">
        <v>500</v>
      </c>
      <c r="N2091" s="66">
        <v>1</v>
      </c>
      <c r="P2091" t="s">
        <v>21</v>
      </c>
    </row>
    <row r="2092" spans="2:16" x14ac:dyDescent="0.3">
      <c r="D2092" s="64" t="s">
        <v>53</v>
      </c>
      <c r="E2092" s="2" t="s">
        <v>54</v>
      </c>
      <c r="F2092" s="2" t="s">
        <v>24</v>
      </c>
      <c r="G2092" s="1">
        <v>8.0000000000000002E-3</v>
      </c>
      <c r="H2092" s="65">
        <v>250000</v>
      </c>
      <c r="I2092" s="65">
        <v>2000</v>
      </c>
      <c r="N2092" s="66">
        <v>1</v>
      </c>
      <c r="P2092" t="s">
        <v>21</v>
      </c>
    </row>
    <row r="2093" spans="2:16" x14ac:dyDescent="0.3">
      <c r="D2093" s="64" t="s">
        <v>6704</v>
      </c>
      <c r="E2093" s="2" t="s">
        <v>4093</v>
      </c>
      <c r="F2093" s="2" t="s">
        <v>225</v>
      </c>
      <c r="G2093" s="1">
        <v>1.1499999999999999</v>
      </c>
      <c r="H2093" s="65">
        <v>9269.53125</v>
      </c>
      <c r="J2093" s="65">
        <v>10659.960940000001</v>
      </c>
      <c r="P2093" t="s">
        <v>21</v>
      </c>
    </row>
    <row r="2094" spans="2:16" x14ac:dyDescent="0.3">
      <c r="D2094" s="64" t="s">
        <v>6680</v>
      </c>
      <c r="E2094" s="2" t="s">
        <v>3906</v>
      </c>
      <c r="F2094" s="2" t="s">
        <v>225</v>
      </c>
      <c r="G2094" s="1">
        <v>5.2999999999999999E-2</v>
      </c>
      <c r="H2094" s="65">
        <v>50000</v>
      </c>
      <c r="J2094" s="65">
        <v>2650</v>
      </c>
      <c r="N2094" s="66">
        <v>0.93</v>
      </c>
      <c r="P2094" t="s">
        <v>21</v>
      </c>
    </row>
    <row r="2095" spans="2:16" x14ac:dyDescent="0.3">
      <c r="D2095" s="64" t="s">
        <v>6702</v>
      </c>
      <c r="E2095" s="2" t="s">
        <v>6417</v>
      </c>
      <c r="F2095" s="2" t="s">
        <v>5113</v>
      </c>
      <c r="G2095" s="1">
        <v>3.3000000000000002E-2</v>
      </c>
      <c r="H2095" s="65">
        <v>67792.758019999994</v>
      </c>
      <c r="K2095" s="65">
        <v>2237.1610150000001</v>
      </c>
      <c r="N2095" s="66">
        <v>0.98</v>
      </c>
      <c r="P2095" t="s">
        <v>21</v>
      </c>
    </row>
    <row r="2096" spans="2:16" x14ac:dyDescent="0.3">
      <c r="D2096" s="64" t="s">
        <v>6703</v>
      </c>
      <c r="E2096" s="2" t="s">
        <v>6505</v>
      </c>
      <c r="F2096" s="2" t="s">
        <v>5113</v>
      </c>
      <c r="G2096" s="1">
        <v>1.2999999999999999E-3</v>
      </c>
      <c r="H2096" s="65">
        <v>44219.016069999998</v>
      </c>
      <c r="K2096" s="65">
        <v>57.484720889999998</v>
      </c>
      <c r="N2096" s="66">
        <v>0.98</v>
      </c>
      <c r="P2096" t="s">
        <v>21</v>
      </c>
    </row>
    <row r="2097" spans="2:16" x14ac:dyDescent="0.3">
      <c r="B2097" s="5" t="s">
        <v>5203</v>
      </c>
      <c r="D2097" s="64" t="s">
        <v>5204</v>
      </c>
      <c r="F2097" s="2" t="s">
        <v>225</v>
      </c>
      <c r="I2097" s="65">
        <v>10816.445</v>
      </c>
      <c r="J2097" s="65">
        <v>13702.95775</v>
      </c>
      <c r="K2097" s="65">
        <v>2294.6457359999999</v>
      </c>
      <c r="L2097" s="66">
        <v>0.15</v>
      </c>
      <c r="M2097" s="65">
        <v>30836.155750000002</v>
      </c>
      <c r="N2097" s="66">
        <v>0.9842857143</v>
      </c>
      <c r="P2097" t="s">
        <v>21</v>
      </c>
    </row>
    <row r="2098" spans="2:16" x14ac:dyDescent="0.3">
      <c r="D2098" s="64" t="s">
        <v>22</v>
      </c>
      <c r="E2098" s="2" t="s">
        <v>23</v>
      </c>
      <c r="F2098" s="2" t="s">
        <v>24</v>
      </c>
      <c r="G2098" s="1">
        <v>3.7499999999999999E-2</v>
      </c>
      <c r="H2098" s="65">
        <v>160105.20000000001</v>
      </c>
      <c r="I2098" s="65">
        <v>6003.9449999999997</v>
      </c>
      <c r="N2098" s="66">
        <v>1</v>
      </c>
      <c r="P2098" t="s">
        <v>21</v>
      </c>
    </row>
    <row r="2099" spans="2:16" x14ac:dyDescent="0.3">
      <c r="D2099" s="64" t="s">
        <v>6131</v>
      </c>
      <c r="E2099" s="2" t="s">
        <v>34</v>
      </c>
      <c r="F2099" s="2" t="s">
        <v>24</v>
      </c>
      <c r="G2099" s="1">
        <v>1.2500000000000001E-2</v>
      </c>
      <c r="H2099" s="65">
        <v>185000</v>
      </c>
      <c r="I2099" s="65">
        <v>2312.5</v>
      </c>
      <c r="N2099" s="66">
        <v>1</v>
      </c>
      <c r="P2099" t="s">
        <v>21</v>
      </c>
    </row>
    <row r="2100" spans="2:16" x14ac:dyDescent="0.3">
      <c r="D2100" s="64" t="s">
        <v>51</v>
      </c>
      <c r="E2100" s="2" t="s">
        <v>52</v>
      </c>
      <c r="F2100" s="2" t="s">
        <v>24</v>
      </c>
      <c r="G2100" s="1">
        <v>2.5000000000000001E-3</v>
      </c>
      <c r="H2100" s="65">
        <v>200000</v>
      </c>
      <c r="I2100" s="65">
        <v>500</v>
      </c>
      <c r="N2100" s="66">
        <v>1</v>
      </c>
      <c r="P2100" t="s">
        <v>21</v>
      </c>
    </row>
    <row r="2101" spans="2:16" x14ac:dyDescent="0.3">
      <c r="D2101" s="64" t="s">
        <v>53</v>
      </c>
      <c r="E2101" s="2" t="s">
        <v>54</v>
      </c>
      <c r="F2101" s="2" t="s">
        <v>24</v>
      </c>
      <c r="G2101" s="1">
        <v>8.0000000000000002E-3</v>
      </c>
      <c r="H2101" s="65">
        <v>250000</v>
      </c>
      <c r="I2101" s="65">
        <v>2000</v>
      </c>
      <c r="N2101" s="66">
        <v>1</v>
      </c>
      <c r="P2101" t="s">
        <v>21</v>
      </c>
    </row>
    <row r="2102" spans="2:16" x14ac:dyDescent="0.3">
      <c r="D2102" s="64" t="s">
        <v>6705</v>
      </c>
      <c r="E2102" s="2" t="s">
        <v>4095</v>
      </c>
      <c r="F2102" s="2" t="s">
        <v>225</v>
      </c>
      <c r="G2102" s="1">
        <v>1.1499999999999999</v>
      </c>
      <c r="H2102" s="65">
        <v>9611.2676059999994</v>
      </c>
      <c r="J2102" s="65">
        <v>11052.95775</v>
      </c>
      <c r="P2102" t="s">
        <v>21</v>
      </c>
    </row>
    <row r="2103" spans="2:16" x14ac:dyDescent="0.3">
      <c r="D2103" s="64" t="s">
        <v>6680</v>
      </c>
      <c r="E2103" s="2" t="s">
        <v>3906</v>
      </c>
      <c r="F2103" s="2" t="s">
        <v>225</v>
      </c>
      <c r="G2103" s="1">
        <v>5.2999999999999999E-2</v>
      </c>
      <c r="H2103" s="65">
        <v>50000</v>
      </c>
      <c r="J2103" s="65">
        <v>2650</v>
      </c>
      <c r="N2103" s="66">
        <v>0.93</v>
      </c>
      <c r="P2103" t="s">
        <v>21</v>
      </c>
    </row>
    <row r="2104" spans="2:16" x14ac:dyDescent="0.3">
      <c r="D2104" s="64" t="s">
        <v>6702</v>
      </c>
      <c r="E2104" s="2" t="s">
        <v>6417</v>
      </c>
      <c r="F2104" s="2" t="s">
        <v>5113</v>
      </c>
      <c r="G2104" s="1">
        <v>3.3000000000000002E-2</v>
      </c>
      <c r="H2104" s="65">
        <v>67792.758019999994</v>
      </c>
      <c r="K2104" s="65">
        <v>2237.1610150000001</v>
      </c>
      <c r="N2104" s="66">
        <v>0.98</v>
      </c>
      <c r="P2104" t="s">
        <v>21</v>
      </c>
    </row>
    <row r="2105" spans="2:16" x14ac:dyDescent="0.3">
      <c r="D2105" s="64" t="s">
        <v>6703</v>
      </c>
      <c r="E2105" s="2" t="s">
        <v>6505</v>
      </c>
      <c r="F2105" s="2" t="s">
        <v>5113</v>
      </c>
      <c r="G2105" s="1">
        <v>1.2999999999999999E-3</v>
      </c>
      <c r="H2105" s="65">
        <v>44219.016069999998</v>
      </c>
      <c r="K2105" s="65">
        <v>57.484720889999998</v>
      </c>
      <c r="N2105" s="66">
        <v>0.98</v>
      </c>
      <c r="P2105" t="s">
        <v>21</v>
      </c>
    </row>
    <row r="2106" spans="2:16" x14ac:dyDescent="0.3">
      <c r="B2106" s="5" t="s">
        <v>5205</v>
      </c>
      <c r="D2106" s="64" t="s">
        <v>5206</v>
      </c>
      <c r="F2106" s="2" t="s">
        <v>225</v>
      </c>
      <c r="I2106" s="65">
        <v>10816.445</v>
      </c>
      <c r="J2106" s="65">
        <v>24965.227269999999</v>
      </c>
      <c r="K2106" s="65">
        <v>2294.6457359999999</v>
      </c>
      <c r="L2106" s="66">
        <v>0.15</v>
      </c>
      <c r="M2106" s="65">
        <v>43787.76571</v>
      </c>
      <c r="N2106" s="66">
        <v>0.9842857143</v>
      </c>
      <c r="P2106" t="s">
        <v>21</v>
      </c>
    </row>
    <row r="2107" spans="2:16" x14ac:dyDescent="0.3">
      <c r="D2107" s="64" t="s">
        <v>22</v>
      </c>
      <c r="E2107" s="2" t="s">
        <v>23</v>
      </c>
      <c r="F2107" s="2" t="s">
        <v>24</v>
      </c>
      <c r="G2107" s="1">
        <v>3.7499999999999999E-2</v>
      </c>
      <c r="H2107" s="65">
        <v>160105.20000000001</v>
      </c>
      <c r="I2107" s="65">
        <v>6003.9449999999997</v>
      </c>
      <c r="N2107" s="66">
        <v>1</v>
      </c>
      <c r="P2107" t="s">
        <v>21</v>
      </c>
    </row>
    <row r="2108" spans="2:16" x14ac:dyDescent="0.3">
      <c r="D2108" s="64" t="s">
        <v>6131</v>
      </c>
      <c r="E2108" s="2" t="s">
        <v>34</v>
      </c>
      <c r="F2108" s="2" t="s">
        <v>24</v>
      </c>
      <c r="G2108" s="1">
        <v>1.2500000000000001E-2</v>
      </c>
      <c r="H2108" s="65">
        <v>185000</v>
      </c>
      <c r="I2108" s="65">
        <v>2312.5</v>
      </c>
      <c r="N2108" s="66">
        <v>1</v>
      </c>
      <c r="P2108" t="s">
        <v>21</v>
      </c>
    </row>
    <row r="2109" spans="2:16" x14ac:dyDescent="0.3">
      <c r="D2109" s="64" t="s">
        <v>51</v>
      </c>
      <c r="E2109" s="2" t="s">
        <v>52</v>
      </c>
      <c r="F2109" s="2" t="s">
        <v>24</v>
      </c>
      <c r="G2109" s="1">
        <v>2.5000000000000001E-3</v>
      </c>
      <c r="H2109" s="65">
        <v>200000</v>
      </c>
      <c r="I2109" s="65">
        <v>500</v>
      </c>
      <c r="N2109" s="66">
        <v>1</v>
      </c>
      <c r="P2109" t="s">
        <v>21</v>
      </c>
    </row>
    <row r="2110" spans="2:16" x14ac:dyDescent="0.3">
      <c r="D2110" s="64" t="s">
        <v>53</v>
      </c>
      <c r="E2110" s="2" t="s">
        <v>54</v>
      </c>
      <c r="F2110" s="2" t="s">
        <v>24</v>
      </c>
      <c r="G2110" s="1">
        <v>8.0000000000000002E-3</v>
      </c>
      <c r="H2110" s="65">
        <v>250000</v>
      </c>
      <c r="I2110" s="65">
        <v>2000</v>
      </c>
      <c r="N2110" s="66">
        <v>1</v>
      </c>
      <c r="P2110" t="s">
        <v>21</v>
      </c>
    </row>
    <row r="2111" spans="2:16" x14ac:dyDescent="0.3">
      <c r="D2111" s="64" t="s">
        <v>6706</v>
      </c>
      <c r="E2111" s="2" t="s">
        <v>4097</v>
      </c>
      <c r="F2111" s="2" t="s">
        <v>225</v>
      </c>
      <c r="G2111" s="1">
        <v>1.1499999999999999</v>
      </c>
      <c r="H2111" s="65">
        <v>19404.545450000001</v>
      </c>
      <c r="J2111" s="65">
        <v>22315.227269999999</v>
      </c>
      <c r="P2111" t="s">
        <v>21</v>
      </c>
    </row>
    <row r="2112" spans="2:16" x14ac:dyDescent="0.3">
      <c r="D2112" s="64" t="s">
        <v>6680</v>
      </c>
      <c r="E2112" s="2" t="s">
        <v>3906</v>
      </c>
      <c r="F2112" s="2" t="s">
        <v>225</v>
      </c>
      <c r="G2112" s="1">
        <v>5.2999999999999999E-2</v>
      </c>
      <c r="H2112" s="65">
        <v>50000</v>
      </c>
      <c r="J2112" s="65">
        <v>2650</v>
      </c>
      <c r="N2112" s="66">
        <v>0.93</v>
      </c>
      <c r="P2112" t="s">
        <v>21</v>
      </c>
    </row>
    <row r="2113" spans="2:16" x14ac:dyDescent="0.3">
      <c r="D2113" s="64" t="s">
        <v>6702</v>
      </c>
      <c r="E2113" s="2" t="s">
        <v>6417</v>
      </c>
      <c r="F2113" s="2" t="s">
        <v>5113</v>
      </c>
      <c r="G2113" s="1">
        <v>3.3000000000000002E-2</v>
      </c>
      <c r="H2113" s="65">
        <v>67792.758019999994</v>
      </c>
      <c r="K2113" s="65">
        <v>2237.1610150000001</v>
      </c>
      <c r="N2113" s="66">
        <v>0.98</v>
      </c>
      <c r="P2113" t="s">
        <v>21</v>
      </c>
    </row>
    <row r="2114" spans="2:16" x14ac:dyDescent="0.3">
      <c r="D2114" s="64" t="s">
        <v>6703</v>
      </c>
      <c r="E2114" s="2" t="s">
        <v>6505</v>
      </c>
      <c r="F2114" s="2" t="s">
        <v>5113</v>
      </c>
      <c r="G2114" s="1">
        <v>1.2999999999999999E-3</v>
      </c>
      <c r="H2114" s="65">
        <v>44219.016069999998</v>
      </c>
      <c r="K2114" s="65">
        <v>57.484720889999998</v>
      </c>
      <c r="N2114" s="66">
        <v>0.98</v>
      </c>
      <c r="P2114" t="s">
        <v>21</v>
      </c>
    </row>
    <row r="2115" spans="2:16" x14ac:dyDescent="0.3">
      <c r="B2115" s="5" t="s">
        <v>5207</v>
      </c>
      <c r="D2115" s="64" t="s">
        <v>5208</v>
      </c>
      <c r="F2115" s="2" t="s">
        <v>225</v>
      </c>
      <c r="I2115" s="65">
        <v>10816.445</v>
      </c>
      <c r="J2115" s="65">
        <v>14326.92308</v>
      </c>
      <c r="K2115" s="65">
        <v>2294.6457359999999</v>
      </c>
      <c r="L2115" s="66">
        <v>0.15</v>
      </c>
      <c r="M2115" s="65">
        <v>31553.71588</v>
      </c>
      <c r="N2115" s="66">
        <v>0.9842857143</v>
      </c>
      <c r="P2115" t="s">
        <v>21</v>
      </c>
    </row>
    <row r="2116" spans="2:16" x14ac:dyDescent="0.3">
      <c r="D2116" s="64" t="s">
        <v>22</v>
      </c>
      <c r="E2116" s="2" t="s">
        <v>23</v>
      </c>
      <c r="F2116" s="2" t="s">
        <v>24</v>
      </c>
      <c r="G2116" s="1">
        <v>3.7499999999999999E-2</v>
      </c>
      <c r="H2116" s="65">
        <v>160105.20000000001</v>
      </c>
      <c r="I2116" s="65">
        <v>6003.9449999999997</v>
      </c>
      <c r="N2116" s="66">
        <v>1</v>
      </c>
      <c r="P2116" t="s">
        <v>21</v>
      </c>
    </row>
    <row r="2117" spans="2:16" x14ac:dyDescent="0.3">
      <c r="D2117" s="64" t="s">
        <v>6131</v>
      </c>
      <c r="E2117" s="2" t="s">
        <v>34</v>
      </c>
      <c r="F2117" s="2" t="s">
        <v>24</v>
      </c>
      <c r="G2117" s="1">
        <v>1.2500000000000001E-2</v>
      </c>
      <c r="H2117" s="65">
        <v>185000</v>
      </c>
      <c r="I2117" s="65">
        <v>2312.5</v>
      </c>
      <c r="N2117" s="66">
        <v>1</v>
      </c>
      <c r="P2117" t="s">
        <v>21</v>
      </c>
    </row>
    <row r="2118" spans="2:16" x14ac:dyDescent="0.3">
      <c r="D2118" s="64" t="s">
        <v>51</v>
      </c>
      <c r="E2118" s="2" t="s">
        <v>52</v>
      </c>
      <c r="F2118" s="2" t="s">
        <v>24</v>
      </c>
      <c r="G2118" s="1">
        <v>2.5000000000000001E-3</v>
      </c>
      <c r="H2118" s="65">
        <v>200000</v>
      </c>
      <c r="I2118" s="65">
        <v>500</v>
      </c>
      <c r="N2118" s="66">
        <v>1</v>
      </c>
      <c r="P2118" t="s">
        <v>21</v>
      </c>
    </row>
    <row r="2119" spans="2:16" x14ac:dyDescent="0.3">
      <c r="D2119" s="64" t="s">
        <v>53</v>
      </c>
      <c r="E2119" s="2" t="s">
        <v>54</v>
      </c>
      <c r="F2119" s="2" t="s">
        <v>24</v>
      </c>
      <c r="G2119" s="1">
        <v>8.0000000000000002E-3</v>
      </c>
      <c r="H2119" s="65">
        <v>250000</v>
      </c>
      <c r="I2119" s="65">
        <v>2000</v>
      </c>
      <c r="N2119" s="66">
        <v>1</v>
      </c>
      <c r="P2119" t="s">
        <v>21</v>
      </c>
    </row>
    <row r="2120" spans="2:16" x14ac:dyDescent="0.3">
      <c r="D2120" s="64" t="s">
        <v>6707</v>
      </c>
      <c r="E2120" s="2" t="s">
        <v>4121</v>
      </c>
      <c r="F2120" s="2" t="s">
        <v>225</v>
      </c>
      <c r="G2120" s="1">
        <v>1.1499999999999999</v>
      </c>
      <c r="H2120" s="65">
        <v>10153.846149999999</v>
      </c>
      <c r="J2120" s="65">
        <v>11676.92308</v>
      </c>
      <c r="P2120" t="s">
        <v>21</v>
      </c>
    </row>
    <row r="2121" spans="2:16" x14ac:dyDescent="0.3">
      <c r="D2121" s="64" t="s">
        <v>6680</v>
      </c>
      <c r="E2121" s="2" t="s">
        <v>3906</v>
      </c>
      <c r="F2121" s="2" t="s">
        <v>225</v>
      </c>
      <c r="G2121" s="1">
        <v>5.2999999999999999E-2</v>
      </c>
      <c r="H2121" s="65">
        <v>50000</v>
      </c>
      <c r="J2121" s="65">
        <v>2650</v>
      </c>
      <c r="N2121" s="66">
        <v>0.93</v>
      </c>
      <c r="P2121" t="s">
        <v>21</v>
      </c>
    </row>
    <row r="2122" spans="2:16" x14ac:dyDescent="0.3">
      <c r="D2122" s="64" t="s">
        <v>6702</v>
      </c>
      <c r="E2122" s="2" t="s">
        <v>6417</v>
      </c>
      <c r="F2122" s="2" t="s">
        <v>5113</v>
      </c>
      <c r="G2122" s="1">
        <v>3.3000000000000002E-2</v>
      </c>
      <c r="H2122" s="65">
        <v>67792.758019999994</v>
      </c>
      <c r="K2122" s="65">
        <v>2237.1610150000001</v>
      </c>
      <c r="N2122" s="66">
        <v>0.98</v>
      </c>
      <c r="P2122" t="s">
        <v>21</v>
      </c>
    </row>
    <row r="2123" spans="2:16" x14ac:dyDescent="0.3">
      <c r="D2123" s="64" t="s">
        <v>6703</v>
      </c>
      <c r="E2123" s="2" t="s">
        <v>6505</v>
      </c>
      <c r="F2123" s="2" t="s">
        <v>5113</v>
      </c>
      <c r="G2123" s="1">
        <v>1.2999999999999999E-3</v>
      </c>
      <c r="H2123" s="65">
        <v>44219.016069999998</v>
      </c>
      <c r="K2123" s="65">
        <v>57.484720889999998</v>
      </c>
      <c r="N2123" s="66">
        <v>0.98</v>
      </c>
      <c r="P2123" t="s">
        <v>21</v>
      </c>
    </row>
    <row r="2124" spans="2:16" x14ac:dyDescent="0.3">
      <c r="B2124" s="5" t="s">
        <v>5209</v>
      </c>
      <c r="D2124" s="64" t="s">
        <v>5210</v>
      </c>
      <c r="F2124" s="2" t="s">
        <v>225</v>
      </c>
      <c r="I2124" s="65">
        <v>10816.445</v>
      </c>
      <c r="J2124" s="65">
        <v>13348.484850000001</v>
      </c>
      <c r="K2124" s="65">
        <v>2294.6457359999999</v>
      </c>
      <c r="L2124" s="66">
        <v>0.15</v>
      </c>
      <c r="M2124" s="65">
        <v>30428.511920000001</v>
      </c>
      <c r="N2124" s="66">
        <v>0.9842857143</v>
      </c>
      <c r="P2124" t="s">
        <v>21</v>
      </c>
    </row>
    <row r="2125" spans="2:16" x14ac:dyDescent="0.3">
      <c r="D2125" s="64" t="s">
        <v>22</v>
      </c>
      <c r="E2125" s="2" t="s">
        <v>23</v>
      </c>
      <c r="F2125" s="2" t="s">
        <v>24</v>
      </c>
      <c r="G2125" s="1">
        <v>3.7499999999999999E-2</v>
      </c>
      <c r="H2125" s="65">
        <v>160105.20000000001</v>
      </c>
      <c r="I2125" s="65">
        <v>6003.9449999999997</v>
      </c>
      <c r="N2125" s="66">
        <v>1</v>
      </c>
      <c r="P2125" t="s">
        <v>21</v>
      </c>
    </row>
    <row r="2126" spans="2:16" x14ac:dyDescent="0.3">
      <c r="D2126" s="64" t="s">
        <v>6131</v>
      </c>
      <c r="E2126" s="2" t="s">
        <v>34</v>
      </c>
      <c r="F2126" s="2" t="s">
        <v>24</v>
      </c>
      <c r="G2126" s="1">
        <v>1.2500000000000001E-2</v>
      </c>
      <c r="H2126" s="65">
        <v>185000</v>
      </c>
      <c r="I2126" s="65">
        <v>2312.5</v>
      </c>
      <c r="N2126" s="66">
        <v>1</v>
      </c>
      <c r="P2126" t="s">
        <v>21</v>
      </c>
    </row>
    <row r="2127" spans="2:16" x14ac:dyDescent="0.3">
      <c r="D2127" s="64" t="s">
        <v>51</v>
      </c>
      <c r="E2127" s="2" t="s">
        <v>52</v>
      </c>
      <c r="F2127" s="2" t="s">
        <v>24</v>
      </c>
      <c r="G2127" s="1">
        <v>2.5000000000000001E-3</v>
      </c>
      <c r="H2127" s="65">
        <v>200000</v>
      </c>
      <c r="I2127" s="65">
        <v>500</v>
      </c>
      <c r="N2127" s="66">
        <v>1</v>
      </c>
      <c r="P2127" t="s">
        <v>21</v>
      </c>
    </row>
    <row r="2128" spans="2:16" x14ac:dyDescent="0.3">
      <c r="D2128" s="64" t="s">
        <v>53</v>
      </c>
      <c r="E2128" s="2" t="s">
        <v>54</v>
      </c>
      <c r="F2128" s="2" t="s">
        <v>24</v>
      </c>
      <c r="G2128" s="1">
        <v>8.0000000000000002E-3</v>
      </c>
      <c r="H2128" s="65">
        <v>250000</v>
      </c>
      <c r="I2128" s="65">
        <v>2000</v>
      </c>
      <c r="N2128" s="66">
        <v>1</v>
      </c>
      <c r="P2128" t="s">
        <v>21</v>
      </c>
    </row>
    <row r="2129" spans="2:16" x14ac:dyDescent="0.3">
      <c r="D2129" s="64" t="s">
        <v>6708</v>
      </c>
      <c r="E2129" s="2" t="s">
        <v>4099</v>
      </c>
      <c r="F2129" s="2" t="s">
        <v>225</v>
      </c>
      <c r="G2129" s="1">
        <v>1.1499999999999999</v>
      </c>
      <c r="H2129" s="65">
        <v>9303.0303029999995</v>
      </c>
      <c r="J2129" s="65">
        <v>10698.484850000001</v>
      </c>
      <c r="P2129" t="s">
        <v>21</v>
      </c>
    </row>
    <row r="2130" spans="2:16" x14ac:dyDescent="0.3">
      <c r="D2130" s="64" t="s">
        <v>6680</v>
      </c>
      <c r="E2130" s="2" t="s">
        <v>3906</v>
      </c>
      <c r="F2130" s="2" t="s">
        <v>225</v>
      </c>
      <c r="G2130" s="1">
        <v>5.2999999999999999E-2</v>
      </c>
      <c r="H2130" s="65">
        <v>50000</v>
      </c>
      <c r="J2130" s="65">
        <v>2650</v>
      </c>
      <c r="N2130" s="66">
        <v>0.93</v>
      </c>
      <c r="P2130" t="s">
        <v>21</v>
      </c>
    </row>
    <row r="2131" spans="2:16" x14ac:dyDescent="0.3">
      <c r="D2131" s="64" t="s">
        <v>6702</v>
      </c>
      <c r="E2131" s="2" t="s">
        <v>6417</v>
      </c>
      <c r="F2131" s="2" t="s">
        <v>5113</v>
      </c>
      <c r="G2131" s="1">
        <v>3.3000000000000002E-2</v>
      </c>
      <c r="H2131" s="65">
        <v>67792.758019999994</v>
      </c>
      <c r="K2131" s="65">
        <v>2237.1610150000001</v>
      </c>
      <c r="N2131" s="66">
        <v>0.98</v>
      </c>
      <c r="P2131" t="s">
        <v>21</v>
      </c>
    </row>
    <row r="2132" spans="2:16" x14ac:dyDescent="0.3">
      <c r="D2132" s="64" t="s">
        <v>6703</v>
      </c>
      <c r="E2132" s="2" t="s">
        <v>6505</v>
      </c>
      <c r="F2132" s="2" t="s">
        <v>5113</v>
      </c>
      <c r="G2132" s="1">
        <v>1.2999999999999999E-3</v>
      </c>
      <c r="H2132" s="65">
        <v>44219.016069999998</v>
      </c>
      <c r="K2132" s="65">
        <v>57.484720889999998</v>
      </c>
      <c r="N2132" s="66">
        <v>0.98</v>
      </c>
      <c r="P2132" t="s">
        <v>21</v>
      </c>
    </row>
    <row r="2133" spans="2:16" x14ac:dyDescent="0.3">
      <c r="B2133" s="5" t="s">
        <v>5211</v>
      </c>
      <c r="D2133" s="64" t="s">
        <v>5212</v>
      </c>
      <c r="F2133" s="2" t="s">
        <v>225</v>
      </c>
      <c r="I2133" s="65">
        <v>10816.445</v>
      </c>
      <c r="J2133" s="65">
        <v>15493.75</v>
      </c>
      <c r="K2133" s="65">
        <v>2294.6457359999999</v>
      </c>
      <c r="L2133" s="66">
        <v>0.15</v>
      </c>
      <c r="M2133" s="65">
        <v>32895.566850000003</v>
      </c>
      <c r="N2133" s="66">
        <v>0.9842857143</v>
      </c>
      <c r="P2133" t="s">
        <v>21</v>
      </c>
    </row>
    <row r="2134" spans="2:16" x14ac:dyDescent="0.3">
      <c r="D2134" s="64" t="s">
        <v>22</v>
      </c>
      <c r="E2134" s="2" t="s">
        <v>23</v>
      </c>
      <c r="F2134" s="2" t="s">
        <v>24</v>
      </c>
      <c r="G2134" s="1">
        <v>3.7499999999999999E-2</v>
      </c>
      <c r="H2134" s="65">
        <v>160105.20000000001</v>
      </c>
      <c r="I2134" s="65">
        <v>6003.9449999999997</v>
      </c>
      <c r="N2134" s="66">
        <v>1</v>
      </c>
      <c r="P2134" t="s">
        <v>21</v>
      </c>
    </row>
    <row r="2135" spans="2:16" x14ac:dyDescent="0.3">
      <c r="D2135" s="64" t="s">
        <v>6131</v>
      </c>
      <c r="E2135" s="2" t="s">
        <v>34</v>
      </c>
      <c r="F2135" s="2" t="s">
        <v>24</v>
      </c>
      <c r="G2135" s="1">
        <v>1.2500000000000001E-2</v>
      </c>
      <c r="H2135" s="65">
        <v>185000</v>
      </c>
      <c r="I2135" s="65">
        <v>2312.5</v>
      </c>
      <c r="N2135" s="66">
        <v>1</v>
      </c>
      <c r="P2135" t="s">
        <v>21</v>
      </c>
    </row>
    <row r="2136" spans="2:16" x14ac:dyDescent="0.3">
      <c r="D2136" s="64" t="s">
        <v>51</v>
      </c>
      <c r="E2136" s="2" t="s">
        <v>52</v>
      </c>
      <c r="F2136" s="2" t="s">
        <v>24</v>
      </c>
      <c r="G2136" s="1">
        <v>2.5000000000000001E-3</v>
      </c>
      <c r="H2136" s="65">
        <v>200000</v>
      </c>
      <c r="I2136" s="65">
        <v>500</v>
      </c>
      <c r="N2136" s="66">
        <v>1</v>
      </c>
      <c r="P2136" t="s">
        <v>21</v>
      </c>
    </row>
    <row r="2137" spans="2:16" x14ac:dyDescent="0.3">
      <c r="D2137" s="64" t="s">
        <v>53</v>
      </c>
      <c r="E2137" s="2" t="s">
        <v>54</v>
      </c>
      <c r="F2137" s="2" t="s">
        <v>24</v>
      </c>
      <c r="G2137" s="1">
        <v>8.0000000000000002E-3</v>
      </c>
      <c r="H2137" s="65">
        <v>250000</v>
      </c>
      <c r="I2137" s="65">
        <v>2000</v>
      </c>
      <c r="N2137" s="66">
        <v>1</v>
      </c>
      <c r="P2137" t="s">
        <v>21</v>
      </c>
    </row>
    <row r="2138" spans="2:16" x14ac:dyDescent="0.3">
      <c r="D2138" s="64" t="s">
        <v>6709</v>
      </c>
      <c r="E2138" s="2" t="s">
        <v>4107</v>
      </c>
      <c r="F2138" s="2" t="s">
        <v>225</v>
      </c>
      <c r="G2138" s="1">
        <v>1.1499999999999999</v>
      </c>
      <c r="H2138" s="65">
        <v>11168.47826</v>
      </c>
      <c r="J2138" s="65">
        <v>12843.75</v>
      </c>
      <c r="P2138" t="s">
        <v>21</v>
      </c>
    </row>
    <row r="2139" spans="2:16" x14ac:dyDescent="0.3">
      <c r="D2139" s="64" t="s">
        <v>6680</v>
      </c>
      <c r="E2139" s="2" t="s">
        <v>3906</v>
      </c>
      <c r="F2139" s="2" t="s">
        <v>225</v>
      </c>
      <c r="G2139" s="1">
        <v>5.2999999999999999E-2</v>
      </c>
      <c r="H2139" s="65">
        <v>50000</v>
      </c>
      <c r="J2139" s="65">
        <v>2650</v>
      </c>
      <c r="N2139" s="66">
        <v>0.93</v>
      </c>
      <c r="P2139" t="s">
        <v>21</v>
      </c>
    </row>
    <row r="2140" spans="2:16" x14ac:dyDescent="0.3">
      <c r="D2140" s="64" t="s">
        <v>6702</v>
      </c>
      <c r="E2140" s="2" t="s">
        <v>6417</v>
      </c>
      <c r="F2140" s="2" t="s">
        <v>5113</v>
      </c>
      <c r="G2140" s="1">
        <v>3.3000000000000002E-2</v>
      </c>
      <c r="H2140" s="65">
        <v>67792.758019999994</v>
      </c>
      <c r="K2140" s="65">
        <v>2237.1610150000001</v>
      </c>
      <c r="N2140" s="66">
        <v>0.98</v>
      </c>
      <c r="P2140" t="s">
        <v>21</v>
      </c>
    </row>
    <row r="2141" spans="2:16" x14ac:dyDescent="0.3">
      <c r="D2141" s="64" t="s">
        <v>6703</v>
      </c>
      <c r="E2141" s="2" t="s">
        <v>6505</v>
      </c>
      <c r="F2141" s="2" t="s">
        <v>5113</v>
      </c>
      <c r="G2141" s="1">
        <v>1.2999999999999999E-3</v>
      </c>
      <c r="H2141" s="65">
        <v>44219.016069999998</v>
      </c>
      <c r="K2141" s="65">
        <v>57.484720889999998</v>
      </c>
      <c r="N2141" s="66">
        <v>0.98</v>
      </c>
      <c r="P2141" t="s">
        <v>21</v>
      </c>
    </row>
    <row r="2142" spans="2:16" x14ac:dyDescent="0.3">
      <c r="B2142" s="5" t="s">
        <v>5213</v>
      </c>
      <c r="D2142" s="64" t="s">
        <v>5214</v>
      </c>
      <c r="F2142" s="2" t="s">
        <v>225</v>
      </c>
      <c r="I2142" s="65">
        <v>10816.445</v>
      </c>
      <c r="J2142" s="65">
        <v>9796.0275189999993</v>
      </c>
      <c r="K2142" s="65">
        <v>2294.6457359999999</v>
      </c>
      <c r="L2142" s="66">
        <v>0.15</v>
      </c>
      <c r="M2142" s="65">
        <v>26343.185990000002</v>
      </c>
      <c r="N2142" s="66">
        <v>0.9842857143</v>
      </c>
      <c r="P2142" t="s">
        <v>21</v>
      </c>
    </row>
    <row r="2143" spans="2:16" x14ac:dyDescent="0.3">
      <c r="D2143" s="64" t="s">
        <v>22</v>
      </c>
      <c r="E2143" s="2" t="s">
        <v>23</v>
      </c>
      <c r="F2143" s="2" t="s">
        <v>24</v>
      </c>
      <c r="G2143" s="1">
        <v>3.7499999999999999E-2</v>
      </c>
      <c r="H2143" s="65">
        <v>160105.20000000001</v>
      </c>
      <c r="I2143" s="65">
        <v>6003.9449999999997</v>
      </c>
      <c r="N2143" s="66">
        <v>1</v>
      </c>
      <c r="P2143" t="s">
        <v>21</v>
      </c>
    </row>
    <row r="2144" spans="2:16" x14ac:dyDescent="0.3">
      <c r="D2144" s="64" t="s">
        <v>6131</v>
      </c>
      <c r="E2144" s="2" t="s">
        <v>34</v>
      </c>
      <c r="F2144" s="2" t="s">
        <v>24</v>
      </c>
      <c r="G2144" s="1">
        <v>1.2500000000000001E-2</v>
      </c>
      <c r="H2144" s="65">
        <v>185000</v>
      </c>
      <c r="I2144" s="65">
        <v>2312.5</v>
      </c>
      <c r="N2144" s="66">
        <v>1</v>
      </c>
      <c r="P2144" t="s">
        <v>21</v>
      </c>
    </row>
    <row r="2145" spans="2:16" x14ac:dyDescent="0.3">
      <c r="D2145" s="64" t="s">
        <v>51</v>
      </c>
      <c r="E2145" s="2" t="s">
        <v>52</v>
      </c>
      <c r="F2145" s="2" t="s">
        <v>24</v>
      </c>
      <c r="G2145" s="1">
        <v>2.5000000000000001E-3</v>
      </c>
      <c r="H2145" s="65">
        <v>200000</v>
      </c>
      <c r="I2145" s="65">
        <v>500</v>
      </c>
      <c r="N2145" s="66">
        <v>1</v>
      </c>
      <c r="P2145" t="s">
        <v>21</v>
      </c>
    </row>
    <row r="2146" spans="2:16" x14ac:dyDescent="0.3">
      <c r="D2146" s="64" t="s">
        <v>53</v>
      </c>
      <c r="E2146" s="2" t="s">
        <v>54</v>
      </c>
      <c r="F2146" s="2" t="s">
        <v>24</v>
      </c>
      <c r="G2146" s="1">
        <v>8.0000000000000002E-3</v>
      </c>
      <c r="H2146" s="65">
        <v>250000</v>
      </c>
      <c r="I2146" s="65">
        <v>2000</v>
      </c>
      <c r="N2146" s="66">
        <v>1</v>
      </c>
      <c r="P2146" t="s">
        <v>21</v>
      </c>
    </row>
    <row r="2147" spans="2:16" x14ac:dyDescent="0.3">
      <c r="D2147" s="64" t="s">
        <v>6710</v>
      </c>
      <c r="E2147" s="2" t="s">
        <v>4115</v>
      </c>
      <c r="F2147" s="2" t="s">
        <v>225</v>
      </c>
      <c r="G2147" s="1">
        <v>1.1499999999999999</v>
      </c>
      <c r="H2147" s="65">
        <v>6213.9369729999999</v>
      </c>
      <c r="J2147" s="65">
        <v>7146.0275190000002</v>
      </c>
      <c r="P2147" t="s">
        <v>21</v>
      </c>
    </row>
    <row r="2148" spans="2:16" x14ac:dyDescent="0.3">
      <c r="D2148" s="64" t="s">
        <v>6680</v>
      </c>
      <c r="E2148" s="2" t="s">
        <v>3906</v>
      </c>
      <c r="F2148" s="2" t="s">
        <v>225</v>
      </c>
      <c r="G2148" s="1">
        <v>5.2999999999999999E-2</v>
      </c>
      <c r="H2148" s="65">
        <v>50000</v>
      </c>
      <c r="J2148" s="65">
        <v>2650</v>
      </c>
      <c r="N2148" s="66">
        <v>0.93</v>
      </c>
      <c r="P2148" t="s">
        <v>21</v>
      </c>
    </row>
    <row r="2149" spans="2:16" x14ac:dyDescent="0.3">
      <c r="D2149" s="64" t="s">
        <v>6702</v>
      </c>
      <c r="E2149" s="2" t="s">
        <v>6417</v>
      </c>
      <c r="F2149" s="2" t="s">
        <v>5113</v>
      </c>
      <c r="G2149" s="1">
        <v>3.3000000000000002E-2</v>
      </c>
      <c r="H2149" s="65">
        <v>67792.758019999994</v>
      </c>
      <c r="K2149" s="65">
        <v>2237.1610150000001</v>
      </c>
      <c r="N2149" s="66">
        <v>0.98</v>
      </c>
      <c r="P2149" t="s">
        <v>21</v>
      </c>
    </row>
    <row r="2150" spans="2:16" x14ac:dyDescent="0.3">
      <c r="D2150" s="64" t="s">
        <v>6703</v>
      </c>
      <c r="E2150" s="2" t="s">
        <v>6505</v>
      </c>
      <c r="F2150" s="2" t="s">
        <v>5113</v>
      </c>
      <c r="G2150" s="1">
        <v>1.2999999999999999E-3</v>
      </c>
      <c r="H2150" s="65">
        <v>44219.016069999998</v>
      </c>
      <c r="K2150" s="65">
        <v>57.484720889999998</v>
      </c>
      <c r="N2150" s="66">
        <v>0.98</v>
      </c>
      <c r="P2150" t="s">
        <v>21</v>
      </c>
    </row>
    <row r="2151" spans="2:16" x14ac:dyDescent="0.3">
      <c r="B2151" s="5" t="s">
        <v>5215</v>
      </c>
      <c r="D2151" s="64" t="s">
        <v>5216</v>
      </c>
      <c r="F2151" s="2" t="s">
        <v>225</v>
      </c>
      <c r="I2151" s="65">
        <v>10816.445</v>
      </c>
      <c r="J2151" s="65">
        <v>16540.779180000001</v>
      </c>
      <c r="K2151" s="65">
        <v>2294.6457359999999</v>
      </c>
      <c r="L2151" s="66">
        <v>0.15</v>
      </c>
      <c r="M2151" s="65">
        <v>34099.650399999999</v>
      </c>
      <c r="N2151" s="66">
        <v>0.9842857143</v>
      </c>
      <c r="P2151" t="s">
        <v>21</v>
      </c>
    </row>
    <row r="2152" spans="2:16" x14ac:dyDescent="0.3">
      <c r="D2152" s="64" t="s">
        <v>22</v>
      </c>
      <c r="E2152" s="2" t="s">
        <v>23</v>
      </c>
      <c r="F2152" s="2" t="s">
        <v>24</v>
      </c>
      <c r="G2152" s="1">
        <v>3.7499999999999999E-2</v>
      </c>
      <c r="H2152" s="65">
        <v>160105.20000000001</v>
      </c>
      <c r="I2152" s="65">
        <v>6003.9449999999997</v>
      </c>
      <c r="N2152" s="66">
        <v>1</v>
      </c>
      <c r="P2152" t="s">
        <v>21</v>
      </c>
    </row>
    <row r="2153" spans="2:16" x14ac:dyDescent="0.3">
      <c r="D2153" s="64" t="s">
        <v>6131</v>
      </c>
      <c r="E2153" s="2" t="s">
        <v>34</v>
      </c>
      <c r="F2153" s="2" t="s">
        <v>24</v>
      </c>
      <c r="G2153" s="1">
        <v>1.2500000000000001E-2</v>
      </c>
      <c r="H2153" s="65">
        <v>185000</v>
      </c>
      <c r="I2153" s="65">
        <v>2312.5</v>
      </c>
      <c r="N2153" s="66">
        <v>1</v>
      </c>
      <c r="P2153" t="s">
        <v>21</v>
      </c>
    </row>
    <row r="2154" spans="2:16" x14ac:dyDescent="0.3">
      <c r="D2154" s="64" t="s">
        <v>51</v>
      </c>
      <c r="E2154" s="2" t="s">
        <v>52</v>
      </c>
      <c r="F2154" s="2" t="s">
        <v>24</v>
      </c>
      <c r="G2154" s="1">
        <v>2.5000000000000001E-3</v>
      </c>
      <c r="H2154" s="65">
        <v>200000</v>
      </c>
      <c r="I2154" s="65">
        <v>500</v>
      </c>
      <c r="N2154" s="66">
        <v>1</v>
      </c>
      <c r="P2154" t="s">
        <v>21</v>
      </c>
    </row>
    <row r="2155" spans="2:16" x14ac:dyDescent="0.3">
      <c r="D2155" s="64" t="s">
        <v>53</v>
      </c>
      <c r="E2155" s="2" t="s">
        <v>54</v>
      </c>
      <c r="F2155" s="2" t="s">
        <v>24</v>
      </c>
      <c r="G2155" s="1">
        <v>8.0000000000000002E-3</v>
      </c>
      <c r="H2155" s="65">
        <v>250000</v>
      </c>
      <c r="I2155" s="65">
        <v>2000</v>
      </c>
      <c r="N2155" s="66">
        <v>1</v>
      </c>
      <c r="P2155" t="s">
        <v>21</v>
      </c>
    </row>
    <row r="2156" spans="2:16" x14ac:dyDescent="0.3">
      <c r="D2156" s="64" t="s">
        <v>6711</v>
      </c>
      <c r="E2156" s="2" t="s">
        <v>4119</v>
      </c>
      <c r="F2156" s="2" t="s">
        <v>225</v>
      </c>
      <c r="G2156" s="1">
        <v>1.1499999999999999</v>
      </c>
      <c r="H2156" s="65">
        <v>12078.938410000001</v>
      </c>
      <c r="J2156" s="65">
        <v>13890.77918</v>
      </c>
      <c r="P2156" t="s">
        <v>21</v>
      </c>
    </row>
    <row r="2157" spans="2:16" x14ac:dyDescent="0.3">
      <c r="D2157" s="64" t="s">
        <v>6680</v>
      </c>
      <c r="E2157" s="2" t="s">
        <v>3906</v>
      </c>
      <c r="F2157" s="2" t="s">
        <v>225</v>
      </c>
      <c r="G2157" s="1">
        <v>5.2999999999999999E-2</v>
      </c>
      <c r="H2157" s="65">
        <v>50000</v>
      </c>
      <c r="J2157" s="65">
        <v>2650</v>
      </c>
      <c r="N2157" s="66">
        <v>0.93</v>
      </c>
      <c r="P2157" t="s">
        <v>21</v>
      </c>
    </row>
    <row r="2158" spans="2:16" x14ac:dyDescent="0.3">
      <c r="D2158" s="64" t="s">
        <v>6702</v>
      </c>
      <c r="E2158" s="2" t="s">
        <v>6417</v>
      </c>
      <c r="F2158" s="2" t="s">
        <v>5113</v>
      </c>
      <c r="G2158" s="1">
        <v>3.3000000000000002E-2</v>
      </c>
      <c r="H2158" s="65">
        <v>67792.758019999994</v>
      </c>
      <c r="K2158" s="65">
        <v>2237.1610150000001</v>
      </c>
      <c r="N2158" s="66">
        <v>0.98</v>
      </c>
      <c r="P2158" t="s">
        <v>21</v>
      </c>
    </row>
    <row r="2159" spans="2:16" x14ac:dyDescent="0.3">
      <c r="D2159" s="64" t="s">
        <v>6703</v>
      </c>
      <c r="E2159" s="2" t="s">
        <v>6505</v>
      </c>
      <c r="F2159" s="2" t="s">
        <v>5113</v>
      </c>
      <c r="G2159" s="1">
        <v>1.2999999999999999E-3</v>
      </c>
      <c r="H2159" s="65">
        <v>44219.016069999998</v>
      </c>
      <c r="K2159" s="65">
        <v>57.484720889999998</v>
      </c>
      <c r="N2159" s="66">
        <v>0.98</v>
      </c>
      <c r="P2159" t="s">
        <v>21</v>
      </c>
    </row>
    <row r="2160" spans="2:16" x14ac:dyDescent="0.3">
      <c r="B2160" s="5" t="s">
        <v>5217</v>
      </c>
      <c r="D2160" s="64" t="s">
        <v>5218</v>
      </c>
      <c r="F2160" s="2" t="s">
        <v>225</v>
      </c>
      <c r="I2160" s="65">
        <v>10816.445</v>
      </c>
      <c r="J2160" s="65">
        <v>30010.85627</v>
      </c>
      <c r="K2160" s="65">
        <v>2294.6457359999999</v>
      </c>
      <c r="L2160" s="66">
        <v>0.15</v>
      </c>
      <c r="M2160" s="65">
        <v>49590.23906</v>
      </c>
      <c r="N2160" s="66">
        <v>0.9842857143</v>
      </c>
      <c r="P2160" t="s">
        <v>21</v>
      </c>
    </row>
    <row r="2161" spans="2:16" x14ac:dyDescent="0.3">
      <c r="D2161" s="64" t="s">
        <v>22</v>
      </c>
      <c r="E2161" s="2" t="s">
        <v>23</v>
      </c>
      <c r="F2161" s="2" t="s">
        <v>24</v>
      </c>
      <c r="G2161" s="1">
        <v>3.7499999999999999E-2</v>
      </c>
      <c r="H2161" s="65">
        <v>160105.20000000001</v>
      </c>
      <c r="I2161" s="65">
        <v>6003.9449999999997</v>
      </c>
      <c r="N2161" s="66">
        <v>1</v>
      </c>
      <c r="P2161" t="s">
        <v>21</v>
      </c>
    </row>
    <row r="2162" spans="2:16" x14ac:dyDescent="0.3">
      <c r="D2162" s="64" t="s">
        <v>6131</v>
      </c>
      <c r="E2162" s="2" t="s">
        <v>34</v>
      </c>
      <c r="F2162" s="2" t="s">
        <v>24</v>
      </c>
      <c r="G2162" s="1">
        <v>1.2500000000000001E-2</v>
      </c>
      <c r="H2162" s="65">
        <v>185000</v>
      </c>
      <c r="I2162" s="65">
        <v>2312.5</v>
      </c>
      <c r="N2162" s="66">
        <v>1</v>
      </c>
      <c r="P2162" t="s">
        <v>21</v>
      </c>
    </row>
    <row r="2163" spans="2:16" x14ac:dyDescent="0.3">
      <c r="D2163" s="64" t="s">
        <v>51</v>
      </c>
      <c r="E2163" s="2" t="s">
        <v>52</v>
      </c>
      <c r="F2163" s="2" t="s">
        <v>24</v>
      </c>
      <c r="G2163" s="1">
        <v>2.5000000000000001E-3</v>
      </c>
      <c r="H2163" s="65">
        <v>200000</v>
      </c>
      <c r="I2163" s="65">
        <v>500</v>
      </c>
      <c r="N2163" s="66">
        <v>1</v>
      </c>
      <c r="P2163" t="s">
        <v>21</v>
      </c>
    </row>
    <row r="2164" spans="2:16" x14ac:dyDescent="0.3">
      <c r="D2164" s="64" t="s">
        <v>53</v>
      </c>
      <c r="E2164" s="2" t="s">
        <v>54</v>
      </c>
      <c r="F2164" s="2" t="s">
        <v>24</v>
      </c>
      <c r="G2164" s="1">
        <v>8.0000000000000002E-3</v>
      </c>
      <c r="H2164" s="65">
        <v>250000</v>
      </c>
      <c r="I2164" s="65">
        <v>2000</v>
      </c>
      <c r="N2164" s="66">
        <v>1</v>
      </c>
      <c r="P2164" t="s">
        <v>21</v>
      </c>
    </row>
    <row r="2165" spans="2:16" x14ac:dyDescent="0.3">
      <c r="D2165" s="64" t="s">
        <v>6712</v>
      </c>
      <c r="E2165" s="2" t="s">
        <v>1504</v>
      </c>
      <c r="F2165" s="2" t="s">
        <v>225</v>
      </c>
      <c r="G2165" s="1">
        <v>1.1499999999999999</v>
      </c>
      <c r="H2165" s="65">
        <v>23792.048930000001</v>
      </c>
      <c r="J2165" s="65">
        <v>27360.85627</v>
      </c>
      <c r="P2165" t="s">
        <v>21</v>
      </c>
    </row>
    <row r="2166" spans="2:16" x14ac:dyDescent="0.3">
      <c r="D2166" s="64" t="s">
        <v>6680</v>
      </c>
      <c r="E2166" s="2" t="s">
        <v>3906</v>
      </c>
      <c r="F2166" s="2" t="s">
        <v>225</v>
      </c>
      <c r="G2166" s="1">
        <v>5.2999999999999999E-2</v>
      </c>
      <c r="H2166" s="65">
        <v>50000</v>
      </c>
      <c r="J2166" s="65">
        <v>2650</v>
      </c>
      <c r="N2166" s="66">
        <v>0.93</v>
      </c>
      <c r="P2166" t="s">
        <v>21</v>
      </c>
    </row>
    <row r="2167" spans="2:16" x14ac:dyDescent="0.3">
      <c r="D2167" s="64" t="s">
        <v>6702</v>
      </c>
      <c r="E2167" s="2" t="s">
        <v>6417</v>
      </c>
      <c r="F2167" s="2" t="s">
        <v>5113</v>
      </c>
      <c r="G2167" s="1">
        <v>3.3000000000000002E-2</v>
      </c>
      <c r="H2167" s="65">
        <v>67792.758019999994</v>
      </c>
      <c r="K2167" s="65">
        <v>2237.1610150000001</v>
      </c>
      <c r="N2167" s="66">
        <v>0.98</v>
      </c>
      <c r="P2167" t="s">
        <v>21</v>
      </c>
    </row>
    <row r="2168" spans="2:16" x14ac:dyDescent="0.3">
      <c r="D2168" s="64" t="s">
        <v>6703</v>
      </c>
      <c r="E2168" s="2" t="s">
        <v>6505</v>
      </c>
      <c r="F2168" s="2" t="s">
        <v>5113</v>
      </c>
      <c r="G2168" s="1">
        <v>1.2999999999999999E-3</v>
      </c>
      <c r="H2168" s="65">
        <v>44219.016069999998</v>
      </c>
      <c r="K2168" s="65">
        <v>57.484720889999998</v>
      </c>
      <c r="N2168" s="66">
        <v>0.98</v>
      </c>
      <c r="P2168" t="s">
        <v>21</v>
      </c>
    </row>
    <row r="2169" spans="2:16" x14ac:dyDescent="0.3">
      <c r="B2169" s="5" t="s">
        <v>5219</v>
      </c>
      <c r="D2169" s="64" t="s">
        <v>5220</v>
      </c>
      <c r="F2169" s="2" t="s">
        <v>225</v>
      </c>
      <c r="I2169" s="65">
        <v>10816.445</v>
      </c>
      <c r="J2169" s="65">
        <v>28821.82891</v>
      </c>
      <c r="K2169" s="65">
        <v>2294.6457359999999</v>
      </c>
      <c r="L2169" s="66">
        <v>0.15</v>
      </c>
      <c r="M2169" s="65">
        <v>48222.85759</v>
      </c>
      <c r="N2169" s="66">
        <v>0.9842857143</v>
      </c>
      <c r="P2169" t="s">
        <v>21</v>
      </c>
    </row>
    <row r="2170" spans="2:16" x14ac:dyDescent="0.3">
      <c r="D2170" s="64" t="s">
        <v>22</v>
      </c>
      <c r="E2170" s="2" t="s">
        <v>23</v>
      </c>
      <c r="F2170" s="2" t="s">
        <v>24</v>
      </c>
      <c r="G2170" s="1">
        <v>3.7499999999999999E-2</v>
      </c>
      <c r="H2170" s="65">
        <v>160105.20000000001</v>
      </c>
      <c r="I2170" s="65">
        <v>6003.9449999999997</v>
      </c>
      <c r="N2170" s="66">
        <v>1</v>
      </c>
      <c r="P2170" t="s">
        <v>21</v>
      </c>
    </row>
    <row r="2171" spans="2:16" x14ac:dyDescent="0.3">
      <c r="D2171" s="64" t="s">
        <v>6131</v>
      </c>
      <c r="E2171" s="2" t="s">
        <v>34</v>
      </c>
      <c r="F2171" s="2" t="s">
        <v>24</v>
      </c>
      <c r="G2171" s="1">
        <v>1.2500000000000001E-2</v>
      </c>
      <c r="H2171" s="65">
        <v>185000</v>
      </c>
      <c r="I2171" s="65">
        <v>2312.5</v>
      </c>
      <c r="N2171" s="66">
        <v>1</v>
      </c>
      <c r="P2171" t="s">
        <v>21</v>
      </c>
    </row>
    <row r="2172" spans="2:16" x14ac:dyDescent="0.3">
      <c r="D2172" s="64" t="s">
        <v>51</v>
      </c>
      <c r="E2172" s="2" t="s">
        <v>52</v>
      </c>
      <c r="F2172" s="2" t="s">
        <v>24</v>
      </c>
      <c r="G2172" s="1">
        <v>2.5000000000000001E-3</v>
      </c>
      <c r="H2172" s="65">
        <v>200000</v>
      </c>
      <c r="I2172" s="65">
        <v>500</v>
      </c>
      <c r="N2172" s="66">
        <v>1</v>
      </c>
      <c r="P2172" t="s">
        <v>21</v>
      </c>
    </row>
    <row r="2173" spans="2:16" x14ac:dyDescent="0.3">
      <c r="D2173" s="64" t="s">
        <v>53</v>
      </c>
      <c r="E2173" s="2" t="s">
        <v>54</v>
      </c>
      <c r="F2173" s="2" t="s">
        <v>24</v>
      </c>
      <c r="G2173" s="1">
        <v>8.0000000000000002E-3</v>
      </c>
      <c r="H2173" s="65">
        <v>250000</v>
      </c>
      <c r="I2173" s="65">
        <v>2000</v>
      </c>
      <c r="N2173" s="66">
        <v>1</v>
      </c>
      <c r="P2173" t="s">
        <v>21</v>
      </c>
    </row>
    <row r="2174" spans="2:16" x14ac:dyDescent="0.3">
      <c r="D2174" s="64" t="s">
        <v>6713</v>
      </c>
      <c r="E2174" s="2" t="s">
        <v>1506</v>
      </c>
      <c r="F2174" s="2" t="s">
        <v>225</v>
      </c>
      <c r="G2174" s="1">
        <v>1.1499999999999999</v>
      </c>
      <c r="H2174" s="65">
        <v>22758.112089999999</v>
      </c>
      <c r="J2174" s="65">
        <v>26171.82891</v>
      </c>
      <c r="P2174" t="s">
        <v>21</v>
      </c>
    </row>
    <row r="2175" spans="2:16" x14ac:dyDescent="0.3">
      <c r="D2175" s="64" t="s">
        <v>6680</v>
      </c>
      <c r="E2175" s="2" t="s">
        <v>3906</v>
      </c>
      <c r="F2175" s="2" t="s">
        <v>225</v>
      </c>
      <c r="G2175" s="1">
        <v>5.2999999999999999E-2</v>
      </c>
      <c r="H2175" s="65">
        <v>50000</v>
      </c>
      <c r="J2175" s="65">
        <v>2650</v>
      </c>
      <c r="N2175" s="66">
        <v>0.93</v>
      </c>
      <c r="P2175" t="s">
        <v>21</v>
      </c>
    </row>
    <row r="2176" spans="2:16" x14ac:dyDescent="0.3">
      <c r="D2176" s="64" t="s">
        <v>6702</v>
      </c>
      <c r="E2176" s="2" t="s">
        <v>6417</v>
      </c>
      <c r="F2176" s="2" t="s">
        <v>5113</v>
      </c>
      <c r="G2176" s="1">
        <v>3.3000000000000002E-2</v>
      </c>
      <c r="H2176" s="65">
        <v>67792.758019999994</v>
      </c>
      <c r="K2176" s="65">
        <v>2237.1610150000001</v>
      </c>
      <c r="N2176" s="66">
        <v>0.98</v>
      </c>
      <c r="P2176" t="s">
        <v>21</v>
      </c>
    </row>
    <row r="2177" spans="2:16" x14ac:dyDescent="0.3">
      <c r="D2177" s="64" t="s">
        <v>6703</v>
      </c>
      <c r="E2177" s="2" t="s">
        <v>6505</v>
      </c>
      <c r="F2177" s="2" t="s">
        <v>5113</v>
      </c>
      <c r="G2177" s="1">
        <v>1.2999999999999999E-3</v>
      </c>
      <c r="H2177" s="65">
        <v>44219.016069999998</v>
      </c>
      <c r="K2177" s="65">
        <v>57.484720889999998</v>
      </c>
      <c r="N2177" s="66">
        <v>0.98</v>
      </c>
      <c r="P2177" t="s">
        <v>21</v>
      </c>
    </row>
    <row r="2178" spans="2:16" x14ac:dyDescent="0.3">
      <c r="B2178" s="5" t="s">
        <v>5221</v>
      </c>
      <c r="D2178" s="64" t="s">
        <v>5222</v>
      </c>
      <c r="F2178" s="2" t="s">
        <v>225</v>
      </c>
      <c r="I2178" s="65">
        <v>10816.445</v>
      </c>
      <c r="J2178" s="65">
        <v>29195.833330000001</v>
      </c>
      <c r="K2178" s="65">
        <v>2294.6457359999999</v>
      </c>
      <c r="L2178" s="66">
        <v>0.15</v>
      </c>
      <c r="M2178" s="65">
        <v>48652.962679999997</v>
      </c>
      <c r="N2178" s="66">
        <v>0.9842857143</v>
      </c>
      <c r="P2178" t="s">
        <v>21</v>
      </c>
    </row>
    <row r="2179" spans="2:16" x14ac:dyDescent="0.3">
      <c r="D2179" s="64" t="s">
        <v>22</v>
      </c>
      <c r="E2179" s="2" t="s">
        <v>23</v>
      </c>
      <c r="F2179" s="2" t="s">
        <v>24</v>
      </c>
      <c r="G2179" s="1">
        <v>3.7499999999999999E-2</v>
      </c>
      <c r="H2179" s="65">
        <v>160105.20000000001</v>
      </c>
      <c r="I2179" s="65">
        <v>6003.9449999999997</v>
      </c>
      <c r="N2179" s="66">
        <v>1</v>
      </c>
      <c r="P2179" t="s">
        <v>21</v>
      </c>
    </row>
    <row r="2180" spans="2:16" x14ac:dyDescent="0.3">
      <c r="D2180" s="64" t="s">
        <v>6131</v>
      </c>
      <c r="E2180" s="2" t="s">
        <v>34</v>
      </c>
      <c r="F2180" s="2" t="s">
        <v>24</v>
      </c>
      <c r="G2180" s="1">
        <v>1.2500000000000001E-2</v>
      </c>
      <c r="H2180" s="65">
        <v>185000</v>
      </c>
      <c r="I2180" s="65">
        <v>2312.5</v>
      </c>
      <c r="N2180" s="66">
        <v>1</v>
      </c>
      <c r="P2180" t="s">
        <v>21</v>
      </c>
    </row>
    <row r="2181" spans="2:16" x14ac:dyDescent="0.3">
      <c r="D2181" s="64" t="s">
        <v>51</v>
      </c>
      <c r="E2181" s="2" t="s">
        <v>52</v>
      </c>
      <c r="F2181" s="2" t="s">
        <v>24</v>
      </c>
      <c r="G2181" s="1">
        <v>2.5000000000000001E-3</v>
      </c>
      <c r="H2181" s="65">
        <v>200000</v>
      </c>
      <c r="I2181" s="65">
        <v>500</v>
      </c>
      <c r="N2181" s="66">
        <v>1</v>
      </c>
      <c r="P2181" t="s">
        <v>21</v>
      </c>
    </row>
    <row r="2182" spans="2:16" x14ac:dyDescent="0.3">
      <c r="D2182" s="64" t="s">
        <v>53</v>
      </c>
      <c r="E2182" s="2" t="s">
        <v>54</v>
      </c>
      <c r="F2182" s="2" t="s">
        <v>24</v>
      </c>
      <c r="G2182" s="1">
        <v>8.0000000000000002E-3</v>
      </c>
      <c r="H2182" s="65">
        <v>250000</v>
      </c>
      <c r="I2182" s="65">
        <v>2000</v>
      </c>
      <c r="N2182" s="66">
        <v>1</v>
      </c>
      <c r="P2182" t="s">
        <v>21</v>
      </c>
    </row>
    <row r="2183" spans="2:16" x14ac:dyDescent="0.3">
      <c r="D2183" s="64" t="s">
        <v>6714</v>
      </c>
      <c r="E2183" s="2" t="s">
        <v>1510</v>
      </c>
      <c r="F2183" s="2" t="s">
        <v>225</v>
      </c>
      <c r="G2183" s="1">
        <v>1.1499999999999999</v>
      </c>
      <c r="H2183" s="65">
        <v>23083.333330000001</v>
      </c>
      <c r="J2183" s="65">
        <v>26545.833330000001</v>
      </c>
      <c r="P2183" t="s">
        <v>21</v>
      </c>
    </row>
    <row r="2184" spans="2:16" x14ac:dyDescent="0.3">
      <c r="D2184" s="64" t="s">
        <v>6680</v>
      </c>
      <c r="E2184" s="2" t="s">
        <v>3906</v>
      </c>
      <c r="F2184" s="2" t="s">
        <v>225</v>
      </c>
      <c r="G2184" s="1">
        <v>5.2999999999999999E-2</v>
      </c>
      <c r="H2184" s="65">
        <v>50000</v>
      </c>
      <c r="J2184" s="65">
        <v>2650</v>
      </c>
      <c r="N2184" s="66">
        <v>0.93</v>
      </c>
      <c r="P2184" t="s">
        <v>21</v>
      </c>
    </row>
    <row r="2185" spans="2:16" x14ac:dyDescent="0.3">
      <c r="D2185" s="64" t="s">
        <v>6702</v>
      </c>
      <c r="E2185" s="2" t="s">
        <v>6417</v>
      </c>
      <c r="F2185" s="2" t="s">
        <v>5113</v>
      </c>
      <c r="G2185" s="1">
        <v>3.3000000000000002E-2</v>
      </c>
      <c r="H2185" s="65">
        <v>67792.758019999994</v>
      </c>
      <c r="K2185" s="65">
        <v>2237.1610150000001</v>
      </c>
      <c r="N2185" s="66">
        <v>0.98</v>
      </c>
      <c r="P2185" t="s">
        <v>21</v>
      </c>
    </row>
    <row r="2186" spans="2:16" x14ac:dyDescent="0.3">
      <c r="D2186" s="64" t="s">
        <v>6703</v>
      </c>
      <c r="E2186" s="2" t="s">
        <v>6505</v>
      </c>
      <c r="F2186" s="2" t="s">
        <v>5113</v>
      </c>
      <c r="G2186" s="1">
        <v>1.2999999999999999E-3</v>
      </c>
      <c r="H2186" s="65">
        <v>44219.016069999998</v>
      </c>
      <c r="K2186" s="65">
        <v>57.484720889999998</v>
      </c>
      <c r="N2186" s="66">
        <v>0.98</v>
      </c>
      <c r="P2186" t="s">
        <v>21</v>
      </c>
    </row>
    <row r="2187" spans="2:16" x14ac:dyDescent="0.3">
      <c r="B2187" s="5" t="s">
        <v>5223</v>
      </c>
      <c r="D2187" s="64" t="s">
        <v>5224</v>
      </c>
      <c r="F2187" s="2" t="s">
        <v>225</v>
      </c>
      <c r="I2187" s="65">
        <v>10816.445</v>
      </c>
      <c r="J2187" s="65">
        <v>33470.406360000001</v>
      </c>
      <c r="K2187" s="65">
        <v>2294.6457359999999</v>
      </c>
      <c r="L2187" s="66">
        <v>0.15</v>
      </c>
      <c r="M2187" s="65">
        <v>53568.721660000003</v>
      </c>
      <c r="N2187" s="66">
        <v>0.9842857143</v>
      </c>
      <c r="P2187" t="s">
        <v>21</v>
      </c>
    </row>
    <row r="2188" spans="2:16" x14ac:dyDescent="0.3">
      <c r="D2188" s="64" t="s">
        <v>22</v>
      </c>
      <c r="E2188" s="2" t="s">
        <v>23</v>
      </c>
      <c r="F2188" s="2" t="s">
        <v>24</v>
      </c>
      <c r="G2188" s="1">
        <v>3.7499999999999999E-2</v>
      </c>
      <c r="H2188" s="65">
        <v>160105.20000000001</v>
      </c>
      <c r="I2188" s="65">
        <v>6003.9449999999997</v>
      </c>
      <c r="N2188" s="66">
        <v>1</v>
      </c>
      <c r="P2188" t="s">
        <v>21</v>
      </c>
    </row>
    <row r="2189" spans="2:16" x14ac:dyDescent="0.3">
      <c r="D2189" s="64" t="s">
        <v>6131</v>
      </c>
      <c r="E2189" s="2" t="s">
        <v>34</v>
      </c>
      <c r="F2189" s="2" t="s">
        <v>24</v>
      </c>
      <c r="G2189" s="1">
        <v>1.2500000000000001E-2</v>
      </c>
      <c r="H2189" s="65">
        <v>185000</v>
      </c>
      <c r="I2189" s="65">
        <v>2312.5</v>
      </c>
      <c r="N2189" s="66">
        <v>1</v>
      </c>
      <c r="P2189" t="s">
        <v>21</v>
      </c>
    </row>
    <row r="2190" spans="2:16" x14ac:dyDescent="0.3">
      <c r="D2190" s="64" t="s">
        <v>51</v>
      </c>
      <c r="E2190" s="2" t="s">
        <v>52</v>
      </c>
      <c r="F2190" s="2" t="s">
        <v>24</v>
      </c>
      <c r="G2190" s="1">
        <v>2.5000000000000001E-3</v>
      </c>
      <c r="H2190" s="65">
        <v>200000</v>
      </c>
      <c r="I2190" s="65">
        <v>500</v>
      </c>
      <c r="N2190" s="66">
        <v>1</v>
      </c>
      <c r="P2190" t="s">
        <v>21</v>
      </c>
    </row>
    <row r="2191" spans="2:16" x14ac:dyDescent="0.3">
      <c r="D2191" s="64" t="s">
        <v>53</v>
      </c>
      <c r="E2191" s="2" t="s">
        <v>54</v>
      </c>
      <c r="F2191" s="2" t="s">
        <v>24</v>
      </c>
      <c r="G2191" s="1">
        <v>8.0000000000000002E-3</v>
      </c>
      <c r="H2191" s="65">
        <v>250000</v>
      </c>
      <c r="I2191" s="65">
        <v>2000</v>
      </c>
      <c r="N2191" s="66">
        <v>1</v>
      </c>
      <c r="P2191" t="s">
        <v>21</v>
      </c>
    </row>
    <row r="2192" spans="2:16" x14ac:dyDescent="0.3">
      <c r="D2192" s="64" t="s">
        <v>6715</v>
      </c>
      <c r="E2192" s="2" t="s">
        <v>1512</v>
      </c>
      <c r="F2192" s="2" t="s">
        <v>225</v>
      </c>
      <c r="G2192" s="1">
        <v>1.1499999999999999</v>
      </c>
      <c r="H2192" s="65">
        <v>26800.353360000001</v>
      </c>
      <c r="J2192" s="65">
        <v>30820.406360000001</v>
      </c>
      <c r="P2192" t="s">
        <v>21</v>
      </c>
    </row>
    <row r="2193" spans="2:16" x14ac:dyDescent="0.3">
      <c r="D2193" s="64" t="s">
        <v>6680</v>
      </c>
      <c r="E2193" s="2" t="s">
        <v>3906</v>
      </c>
      <c r="F2193" s="2" t="s">
        <v>225</v>
      </c>
      <c r="G2193" s="1">
        <v>5.2999999999999999E-2</v>
      </c>
      <c r="H2193" s="65">
        <v>50000</v>
      </c>
      <c r="J2193" s="65">
        <v>2650</v>
      </c>
      <c r="N2193" s="66">
        <v>0.93</v>
      </c>
      <c r="P2193" t="s">
        <v>21</v>
      </c>
    </row>
    <row r="2194" spans="2:16" x14ac:dyDescent="0.3">
      <c r="D2194" s="64" t="s">
        <v>6702</v>
      </c>
      <c r="E2194" s="2" t="s">
        <v>6417</v>
      </c>
      <c r="F2194" s="2" t="s">
        <v>5113</v>
      </c>
      <c r="G2194" s="1">
        <v>3.3000000000000002E-2</v>
      </c>
      <c r="H2194" s="65">
        <v>67792.758019999994</v>
      </c>
      <c r="K2194" s="65">
        <v>2237.1610150000001</v>
      </c>
      <c r="N2194" s="66">
        <v>0.98</v>
      </c>
      <c r="P2194" t="s">
        <v>21</v>
      </c>
    </row>
    <row r="2195" spans="2:16" x14ac:dyDescent="0.3">
      <c r="D2195" s="64" t="s">
        <v>6703</v>
      </c>
      <c r="E2195" s="2" t="s">
        <v>6505</v>
      </c>
      <c r="F2195" s="2" t="s">
        <v>5113</v>
      </c>
      <c r="G2195" s="1">
        <v>1.2999999999999999E-3</v>
      </c>
      <c r="H2195" s="65">
        <v>44219.016069999998</v>
      </c>
      <c r="K2195" s="65">
        <v>57.484720889999998</v>
      </c>
      <c r="N2195" s="66">
        <v>0.98</v>
      </c>
      <c r="P2195" t="s">
        <v>21</v>
      </c>
    </row>
    <row r="2196" spans="2:16" x14ac:dyDescent="0.3">
      <c r="B2196" s="5" t="s">
        <v>5225</v>
      </c>
      <c r="D2196" s="64" t="s">
        <v>5226</v>
      </c>
      <c r="F2196" s="2" t="s">
        <v>225</v>
      </c>
      <c r="I2196" s="65">
        <v>10816.445</v>
      </c>
      <c r="J2196" s="65">
        <v>13917.88164</v>
      </c>
      <c r="K2196" s="65">
        <v>2294.6457359999999</v>
      </c>
      <c r="L2196" s="66">
        <v>0.15</v>
      </c>
      <c r="M2196" s="65">
        <v>31083.318230000001</v>
      </c>
      <c r="N2196" s="66">
        <v>0.97875000000000001</v>
      </c>
      <c r="P2196" t="s">
        <v>21</v>
      </c>
    </row>
    <row r="2197" spans="2:16" x14ac:dyDescent="0.3">
      <c r="D2197" s="64" t="s">
        <v>22</v>
      </c>
      <c r="E2197" s="2" t="s">
        <v>23</v>
      </c>
      <c r="F2197" s="2" t="s">
        <v>24</v>
      </c>
      <c r="G2197" s="1">
        <v>3.7499999999999999E-2</v>
      </c>
      <c r="H2197" s="65">
        <v>160105.20000000001</v>
      </c>
      <c r="I2197" s="65">
        <v>6003.9449999999997</v>
      </c>
      <c r="N2197" s="66">
        <v>1</v>
      </c>
      <c r="P2197" t="s">
        <v>21</v>
      </c>
    </row>
    <row r="2198" spans="2:16" x14ac:dyDescent="0.3">
      <c r="D2198" s="64" t="s">
        <v>6131</v>
      </c>
      <c r="E2198" s="2" t="s">
        <v>34</v>
      </c>
      <c r="F2198" s="2" t="s">
        <v>24</v>
      </c>
      <c r="G2198" s="1">
        <v>1.2500000000000001E-2</v>
      </c>
      <c r="H2198" s="65">
        <v>185000</v>
      </c>
      <c r="I2198" s="65">
        <v>2312.5</v>
      </c>
      <c r="N2198" s="66">
        <v>1</v>
      </c>
      <c r="P2198" t="s">
        <v>21</v>
      </c>
    </row>
    <row r="2199" spans="2:16" x14ac:dyDescent="0.3">
      <c r="D2199" s="64" t="s">
        <v>51</v>
      </c>
      <c r="E2199" s="2" t="s">
        <v>52</v>
      </c>
      <c r="F2199" s="2" t="s">
        <v>24</v>
      </c>
      <c r="G2199" s="1">
        <v>2.5000000000000001E-3</v>
      </c>
      <c r="H2199" s="65">
        <v>200000</v>
      </c>
      <c r="I2199" s="65">
        <v>500</v>
      </c>
      <c r="N2199" s="66">
        <v>1</v>
      </c>
      <c r="P2199" t="s">
        <v>21</v>
      </c>
    </row>
    <row r="2200" spans="2:16" x14ac:dyDescent="0.3">
      <c r="D2200" s="64" t="s">
        <v>53</v>
      </c>
      <c r="E2200" s="2" t="s">
        <v>54</v>
      </c>
      <c r="F2200" s="2" t="s">
        <v>24</v>
      </c>
      <c r="G2200" s="1">
        <v>8.0000000000000002E-3</v>
      </c>
      <c r="H2200" s="65">
        <v>250000</v>
      </c>
      <c r="I2200" s="65">
        <v>2000</v>
      </c>
      <c r="N2200" s="66">
        <v>1</v>
      </c>
      <c r="P2200" t="s">
        <v>21</v>
      </c>
    </row>
    <row r="2201" spans="2:16" x14ac:dyDescent="0.3">
      <c r="D2201" s="64" t="s">
        <v>6716</v>
      </c>
      <c r="E2201" s="2" t="s">
        <v>3996</v>
      </c>
      <c r="F2201" s="2" t="s">
        <v>225</v>
      </c>
      <c r="G2201" s="1">
        <v>1.1499999999999999</v>
      </c>
      <c r="H2201" s="65">
        <v>9798.1579459999994</v>
      </c>
      <c r="J2201" s="65">
        <v>11267.88164</v>
      </c>
      <c r="N2201" s="66">
        <v>0.94</v>
      </c>
      <c r="P2201" t="s">
        <v>21</v>
      </c>
    </row>
    <row r="2202" spans="2:16" x14ac:dyDescent="0.3">
      <c r="D2202" s="64" t="s">
        <v>6680</v>
      </c>
      <c r="E2202" s="2" t="s">
        <v>3906</v>
      </c>
      <c r="F2202" s="2" t="s">
        <v>225</v>
      </c>
      <c r="G2202" s="1">
        <v>5.2999999999999999E-2</v>
      </c>
      <c r="H2202" s="65">
        <v>50000</v>
      </c>
      <c r="J2202" s="65">
        <v>2650</v>
      </c>
      <c r="N2202" s="66">
        <v>0.93</v>
      </c>
      <c r="P2202" t="s">
        <v>21</v>
      </c>
    </row>
    <row r="2203" spans="2:16" x14ac:dyDescent="0.3">
      <c r="D2203" s="64" t="s">
        <v>6702</v>
      </c>
      <c r="E2203" s="2" t="s">
        <v>6417</v>
      </c>
      <c r="F2203" s="2" t="s">
        <v>5113</v>
      </c>
      <c r="G2203" s="1">
        <v>3.3000000000000002E-2</v>
      </c>
      <c r="H2203" s="65">
        <v>67792.758019999994</v>
      </c>
      <c r="K2203" s="65">
        <v>2237.1610150000001</v>
      </c>
      <c r="N2203" s="66">
        <v>0.98</v>
      </c>
      <c r="P2203" t="s">
        <v>21</v>
      </c>
    </row>
    <row r="2204" spans="2:16" x14ac:dyDescent="0.3">
      <c r="D2204" s="64" t="s">
        <v>6703</v>
      </c>
      <c r="E2204" s="2" t="s">
        <v>6505</v>
      </c>
      <c r="F2204" s="2" t="s">
        <v>5113</v>
      </c>
      <c r="G2204" s="1">
        <v>1.2999999999999999E-3</v>
      </c>
      <c r="H2204" s="65">
        <v>44219.016069999998</v>
      </c>
      <c r="K2204" s="65">
        <v>57.484720889999998</v>
      </c>
      <c r="N2204" s="66">
        <v>0.98</v>
      </c>
      <c r="P2204" t="s">
        <v>21</v>
      </c>
    </row>
    <row r="2205" spans="2:16" x14ac:dyDescent="0.3">
      <c r="B2205" s="5" t="s">
        <v>5227</v>
      </c>
      <c r="D2205" s="64" t="s">
        <v>5228</v>
      </c>
      <c r="F2205" s="2" t="s">
        <v>225</v>
      </c>
      <c r="I2205" s="65">
        <v>10816.445</v>
      </c>
      <c r="J2205" s="65">
        <v>14930.230380000001</v>
      </c>
      <c r="K2205" s="65">
        <v>2294.6457359999999</v>
      </c>
      <c r="L2205" s="66">
        <v>0.15</v>
      </c>
      <c r="M2205" s="65">
        <v>32247.51928</v>
      </c>
      <c r="N2205" s="66">
        <v>0.9842857143</v>
      </c>
      <c r="P2205" t="s">
        <v>21</v>
      </c>
    </row>
    <row r="2206" spans="2:16" x14ac:dyDescent="0.3">
      <c r="D2206" s="64" t="s">
        <v>22</v>
      </c>
      <c r="E2206" s="2" t="s">
        <v>23</v>
      </c>
      <c r="F2206" s="2" t="s">
        <v>24</v>
      </c>
      <c r="G2206" s="1">
        <v>3.7499999999999999E-2</v>
      </c>
      <c r="H2206" s="65">
        <v>160105.20000000001</v>
      </c>
      <c r="I2206" s="65">
        <v>6003.9449999999997</v>
      </c>
      <c r="N2206" s="66">
        <v>1</v>
      </c>
      <c r="P2206" t="s">
        <v>21</v>
      </c>
    </row>
    <row r="2207" spans="2:16" x14ac:dyDescent="0.3">
      <c r="D2207" s="64" t="s">
        <v>6131</v>
      </c>
      <c r="E2207" s="2" t="s">
        <v>34</v>
      </c>
      <c r="F2207" s="2" t="s">
        <v>24</v>
      </c>
      <c r="G2207" s="1">
        <v>1.2500000000000001E-2</v>
      </c>
      <c r="H2207" s="65">
        <v>185000</v>
      </c>
      <c r="I2207" s="65">
        <v>2312.5</v>
      </c>
      <c r="N2207" s="66">
        <v>1</v>
      </c>
      <c r="P2207" t="s">
        <v>21</v>
      </c>
    </row>
    <row r="2208" spans="2:16" x14ac:dyDescent="0.3">
      <c r="D2208" s="64" t="s">
        <v>51</v>
      </c>
      <c r="E2208" s="2" t="s">
        <v>52</v>
      </c>
      <c r="F2208" s="2" t="s">
        <v>24</v>
      </c>
      <c r="G2208" s="1">
        <v>2.5000000000000001E-3</v>
      </c>
      <c r="H2208" s="65">
        <v>200000</v>
      </c>
      <c r="I2208" s="65">
        <v>500</v>
      </c>
      <c r="N2208" s="66">
        <v>1</v>
      </c>
      <c r="P2208" t="s">
        <v>21</v>
      </c>
    </row>
    <row r="2209" spans="2:16" x14ac:dyDescent="0.3">
      <c r="D2209" s="64" t="s">
        <v>53</v>
      </c>
      <c r="E2209" s="2" t="s">
        <v>54</v>
      </c>
      <c r="F2209" s="2" t="s">
        <v>24</v>
      </c>
      <c r="G2209" s="1">
        <v>8.0000000000000002E-3</v>
      </c>
      <c r="H2209" s="65">
        <v>250000</v>
      </c>
      <c r="I2209" s="65">
        <v>2000</v>
      </c>
      <c r="N2209" s="66">
        <v>1</v>
      </c>
      <c r="P2209" t="s">
        <v>21</v>
      </c>
    </row>
    <row r="2210" spans="2:16" x14ac:dyDescent="0.3">
      <c r="D2210" s="64" t="s">
        <v>6717</v>
      </c>
      <c r="E2210" s="2" t="s">
        <v>4004</v>
      </c>
      <c r="F2210" s="2" t="s">
        <v>225</v>
      </c>
      <c r="G2210" s="1">
        <v>1.1499999999999999</v>
      </c>
      <c r="H2210" s="65">
        <v>10678.4612</v>
      </c>
      <c r="J2210" s="65">
        <v>12280.230380000001</v>
      </c>
      <c r="P2210" t="s">
        <v>21</v>
      </c>
    </row>
    <row r="2211" spans="2:16" x14ac:dyDescent="0.3">
      <c r="D2211" s="64" t="s">
        <v>6680</v>
      </c>
      <c r="E2211" s="2" t="s">
        <v>3906</v>
      </c>
      <c r="F2211" s="2" t="s">
        <v>225</v>
      </c>
      <c r="G2211" s="1">
        <v>5.2999999999999999E-2</v>
      </c>
      <c r="H2211" s="65">
        <v>50000</v>
      </c>
      <c r="J2211" s="65">
        <v>2650</v>
      </c>
      <c r="N2211" s="66">
        <v>0.93</v>
      </c>
      <c r="P2211" t="s">
        <v>21</v>
      </c>
    </row>
    <row r="2212" spans="2:16" x14ac:dyDescent="0.3">
      <c r="D2212" s="64" t="s">
        <v>6702</v>
      </c>
      <c r="E2212" s="2" t="s">
        <v>6417</v>
      </c>
      <c r="F2212" s="2" t="s">
        <v>5113</v>
      </c>
      <c r="G2212" s="1">
        <v>3.3000000000000002E-2</v>
      </c>
      <c r="H2212" s="65">
        <v>67792.758019999994</v>
      </c>
      <c r="K2212" s="65">
        <v>2237.1610150000001</v>
      </c>
      <c r="N2212" s="66">
        <v>0.98</v>
      </c>
      <c r="P2212" t="s">
        <v>21</v>
      </c>
    </row>
    <row r="2213" spans="2:16" x14ac:dyDescent="0.3">
      <c r="D2213" s="64" t="s">
        <v>6703</v>
      </c>
      <c r="E2213" s="2" t="s">
        <v>6505</v>
      </c>
      <c r="F2213" s="2" t="s">
        <v>5113</v>
      </c>
      <c r="G2213" s="1">
        <v>1.2999999999999999E-3</v>
      </c>
      <c r="H2213" s="65">
        <v>44219.016069999998</v>
      </c>
      <c r="K2213" s="65">
        <v>57.484720889999998</v>
      </c>
      <c r="N2213" s="66">
        <v>0.98</v>
      </c>
      <c r="P2213" t="s">
        <v>21</v>
      </c>
    </row>
    <row r="2214" spans="2:16" x14ac:dyDescent="0.3">
      <c r="B2214" s="5" t="s">
        <v>5229</v>
      </c>
      <c r="D2214" s="64" t="s">
        <v>5230</v>
      </c>
      <c r="F2214" s="2" t="s">
        <v>225</v>
      </c>
      <c r="I2214" s="65">
        <v>10816.445</v>
      </c>
      <c r="J2214" s="65">
        <v>16188.35979</v>
      </c>
      <c r="K2214" s="65">
        <v>2294.6457359999999</v>
      </c>
      <c r="L2214" s="66">
        <v>0.15</v>
      </c>
      <c r="M2214" s="65">
        <v>33694.3681</v>
      </c>
      <c r="N2214" s="66">
        <v>0.9842857143</v>
      </c>
      <c r="P2214" t="s">
        <v>21</v>
      </c>
    </row>
    <row r="2215" spans="2:16" x14ac:dyDescent="0.3">
      <c r="D2215" s="64" t="s">
        <v>22</v>
      </c>
      <c r="E2215" s="2" t="s">
        <v>23</v>
      </c>
      <c r="F2215" s="2" t="s">
        <v>24</v>
      </c>
      <c r="G2215" s="1">
        <v>3.7499999999999999E-2</v>
      </c>
      <c r="H2215" s="65">
        <v>160105.20000000001</v>
      </c>
      <c r="I2215" s="65">
        <v>6003.9449999999997</v>
      </c>
      <c r="N2215" s="66">
        <v>1</v>
      </c>
      <c r="P2215" t="s">
        <v>21</v>
      </c>
    </row>
    <row r="2216" spans="2:16" x14ac:dyDescent="0.3">
      <c r="D2216" s="64" t="s">
        <v>6131</v>
      </c>
      <c r="E2216" s="2" t="s">
        <v>34</v>
      </c>
      <c r="F2216" s="2" t="s">
        <v>24</v>
      </c>
      <c r="G2216" s="1">
        <v>1.2500000000000001E-2</v>
      </c>
      <c r="H2216" s="65">
        <v>185000</v>
      </c>
      <c r="I2216" s="65">
        <v>2312.5</v>
      </c>
      <c r="N2216" s="66">
        <v>1</v>
      </c>
      <c r="P2216" t="s">
        <v>21</v>
      </c>
    </row>
    <row r="2217" spans="2:16" x14ac:dyDescent="0.3">
      <c r="D2217" s="64" t="s">
        <v>51</v>
      </c>
      <c r="E2217" s="2" t="s">
        <v>52</v>
      </c>
      <c r="F2217" s="2" t="s">
        <v>24</v>
      </c>
      <c r="G2217" s="1">
        <v>2.5000000000000001E-3</v>
      </c>
      <c r="H2217" s="65">
        <v>200000</v>
      </c>
      <c r="I2217" s="65">
        <v>500</v>
      </c>
      <c r="N2217" s="66">
        <v>1</v>
      </c>
      <c r="P2217" t="s">
        <v>21</v>
      </c>
    </row>
    <row r="2218" spans="2:16" x14ac:dyDescent="0.3">
      <c r="D2218" s="64" t="s">
        <v>53</v>
      </c>
      <c r="E2218" s="2" t="s">
        <v>54</v>
      </c>
      <c r="F2218" s="2" t="s">
        <v>24</v>
      </c>
      <c r="G2218" s="1">
        <v>8.0000000000000002E-3</v>
      </c>
      <c r="H2218" s="65">
        <v>250000</v>
      </c>
      <c r="I2218" s="65">
        <v>2000</v>
      </c>
      <c r="N2218" s="66">
        <v>1</v>
      </c>
      <c r="P2218" t="s">
        <v>21</v>
      </c>
    </row>
    <row r="2219" spans="2:16" x14ac:dyDescent="0.3">
      <c r="D2219" s="64" t="s">
        <v>6718</v>
      </c>
      <c r="E2219" s="2" t="s">
        <v>4010</v>
      </c>
      <c r="F2219" s="2" t="s">
        <v>225</v>
      </c>
      <c r="G2219" s="1">
        <v>1.1499999999999999</v>
      </c>
      <c r="H2219" s="65">
        <v>11772.48677</v>
      </c>
      <c r="J2219" s="65">
        <v>13538.35979</v>
      </c>
      <c r="P2219" t="s">
        <v>21</v>
      </c>
    </row>
    <row r="2220" spans="2:16" x14ac:dyDescent="0.3">
      <c r="D2220" s="64" t="s">
        <v>6680</v>
      </c>
      <c r="E2220" s="2" t="s">
        <v>3906</v>
      </c>
      <c r="F2220" s="2" t="s">
        <v>225</v>
      </c>
      <c r="G2220" s="1">
        <v>5.2999999999999999E-2</v>
      </c>
      <c r="H2220" s="65">
        <v>50000</v>
      </c>
      <c r="J2220" s="65">
        <v>2650</v>
      </c>
      <c r="N2220" s="66">
        <v>0.93</v>
      </c>
      <c r="P2220" t="s">
        <v>21</v>
      </c>
    </row>
    <row r="2221" spans="2:16" x14ac:dyDescent="0.3">
      <c r="D2221" s="64" t="s">
        <v>6702</v>
      </c>
      <c r="E2221" s="2" t="s">
        <v>6417</v>
      </c>
      <c r="F2221" s="2" t="s">
        <v>5113</v>
      </c>
      <c r="G2221" s="1">
        <v>3.3000000000000002E-2</v>
      </c>
      <c r="H2221" s="65">
        <v>67792.758019999994</v>
      </c>
      <c r="K2221" s="65">
        <v>2237.1610150000001</v>
      </c>
      <c r="N2221" s="66">
        <v>0.98</v>
      </c>
      <c r="P2221" t="s">
        <v>21</v>
      </c>
    </row>
    <row r="2222" spans="2:16" x14ac:dyDescent="0.3">
      <c r="D2222" s="64" t="s">
        <v>6703</v>
      </c>
      <c r="E2222" s="2" t="s">
        <v>6505</v>
      </c>
      <c r="F2222" s="2" t="s">
        <v>5113</v>
      </c>
      <c r="G2222" s="1">
        <v>1.2999999999999999E-3</v>
      </c>
      <c r="H2222" s="65">
        <v>44219.016069999998</v>
      </c>
      <c r="K2222" s="65">
        <v>57.484720889999998</v>
      </c>
      <c r="N2222" s="66">
        <v>0.98</v>
      </c>
      <c r="P2222" t="s">
        <v>21</v>
      </c>
    </row>
    <row r="2223" spans="2:16" x14ac:dyDescent="0.3">
      <c r="B2223" s="5" t="s">
        <v>5231</v>
      </c>
      <c r="D2223" s="64" t="s">
        <v>5232</v>
      </c>
      <c r="F2223" s="2" t="s">
        <v>225</v>
      </c>
      <c r="I2223" s="65">
        <v>10816.445</v>
      </c>
      <c r="J2223" s="65">
        <v>17967.276600000001</v>
      </c>
      <c r="K2223" s="65">
        <v>2294.6457359999999</v>
      </c>
      <c r="L2223" s="66">
        <v>0.15</v>
      </c>
      <c r="M2223" s="65">
        <v>35740.122439999999</v>
      </c>
      <c r="N2223" s="66">
        <v>0.9842857143</v>
      </c>
      <c r="P2223" t="s">
        <v>21</v>
      </c>
    </row>
    <row r="2224" spans="2:16" x14ac:dyDescent="0.3">
      <c r="D2224" s="64" t="s">
        <v>22</v>
      </c>
      <c r="E2224" s="2" t="s">
        <v>23</v>
      </c>
      <c r="F2224" s="2" t="s">
        <v>24</v>
      </c>
      <c r="G2224" s="1">
        <v>3.7499999999999999E-2</v>
      </c>
      <c r="H2224" s="65">
        <v>160105.20000000001</v>
      </c>
      <c r="I2224" s="65">
        <v>6003.9449999999997</v>
      </c>
      <c r="N2224" s="66">
        <v>1</v>
      </c>
      <c r="P2224" t="s">
        <v>21</v>
      </c>
    </row>
    <row r="2225" spans="2:16" x14ac:dyDescent="0.3">
      <c r="D2225" s="64" t="s">
        <v>6131</v>
      </c>
      <c r="E2225" s="2" t="s">
        <v>34</v>
      </c>
      <c r="F2225" s="2" t="s">
        <v>24</v>
      </c>
      <c r="G2225" s="1">
        <v>1.2500000000000001E-2</v>
      </c>
      <c r="H2225" s="65">
        <v>185000</v>
      </c>
      <c r="I2225" s="65">
        <v>2312.5</v>
      </c>
      <c r="N2225" s="66">
        <v>1</v>
      </c>
      <c r="P2225" t="s">
        <v>21</v>
      </c>
    </row>
    <row r="2226" spans="2:16" x14ac:dyDescent="0.3">
      <c r="D2226" s="64" t="s">
        <v>51</v>
      </c>
      <c r="E2226" s="2" t="s">
        <v>52</v>
      </c>
      <c r="F2226" s="2" t="s">
        <v>24</v>
      </c>
      <c r="G2226" s="1">
        <v>2.5000000000000001E-3</v>
      </c>
      <c r="H2226" s="65">
        <v>200000</v>
      </c>
      <c r="I2226" s="65">
        <v>500</v>
      </c>
      <c r="N2226" s="66">
        <v>1</v>
      </c>
      <c r="P2226" t="s">
        <v>21</v>
      </c>
    </row>
    <row r="2227" spans="2:16" x14ac:dyDescent="0.3">
      <c r="D2227" s="64" t="s">
        <v>53</v>
      </c>
      <c r="E2227" s="2" t="s">
        <v>54</v>
      </c>
      <c r="F2227" s="2" t="s">
        <v>24</v>
      </c>
      <c r="G2227" s="1">
        <v>8.0000000000000002E-3</v>
      </c>
      <c r="H2227" s="65">
        <v>250000</v>
      </c>
      <c r="I2227" s="65">
        <v>2000</v>
      </c>
      <c r="N2227" s="66">
        <v>1</v>
      </c>
      <c r="P2227" t="s">
        <v>21</v>
      </c>
    </row>
    <row r="2228" spans="2:16" x14ac:dyDescent="0.3">
      <c r="D2228" s="64" t="s">
        <v>6719</v>
      </c>
      <c r="E2228" s="2" t="s">
        <v>4012</v>
      </c>
      <c r="F2228" s="2" t="s">
        <v>225</v>
      </c>
      <c r="G2228" s="1">
        <v>1.1499999999999999</v>
      </c>
      <c r="H2228" s="65">
        <v>13319.37096</v>
      </c>
      <c r="J2228" s="65">
        <v>15317.276599999999</v>
      </c>
      <c r="P2228" t="s">
        <v>21</v>
      </c>
    </row>
    <row r="2229" spans="2:16" x14ac:dyDescent="0.3">
      <c r="D2229" s="64" t="s">
        <v>6680</v>
      </c>
      <c r="E2229" s="2" t="s">
        <v>3906</v>
      </c>
      <c r="F2229" s="2" t="s">
        <v>225</v>
      </c>
      <c r="G2229" s="1">
        <v>5.2999999999999999E-2</v>
      </c>
      <c r="H2229" s="65">
        <v>50000</v>
      </c>
      <c r="J2229" s="65">
        <v>2650</v>
      </c>
      <c r="N2229" s="66">
        <v>0.93</v>
      </c>
      <c r="P2229" t="s">
        <v>21</v>
      </c>
    </row>
    <row r="2230" spans="2:16" x14ac:dyDescent="0.3">
      <c r="D2230" s="64" t="s">
        <v>6702</v>
      </c>
      <c r="E2230" s="2" t="s">
        <v>6417</v>
      </c>
      <c r="F2230" s="2" t="s">
        <v>5113</v>
      </c>
      <c r="G2230" s="1">
        <v>3.3000000000000002E-2</v>
      </c>
      <c r="H2230" s="65">
        <v>67792.758019999994</v>
      </c>
      <c r="K2230" s="65">
        <v>2237.1610150000001</v>
      </c>
      <c r="N2230" s="66">
        <v>0.98</v>
      </c>
      <c r="P2230" t="s">
        <v>21</v>
      </c>
    </row>
    <row r="2231" spans="2:16" x14ac:dyDescent="0.3">
      <c r="D2231" s="64" t="s">
        <v>6703</v>
      </c>
      <c r="E2231" s="2" t="s">
        <v>6505</v>
      </c>
      <c r="F2231" s="2" t="s">
        <v>5113</v>
      </c>
      <c r="G2231" s="1">
        <v>1.2999999999999999E-3</v>
      </c>
      <c r="H2231" s="65">
        <v>44219.016069999998</v>
      </c>
      <c r="K2231" s="65">
        <v>57.484720889999998</v>
      </c>
      <c r="N2231" s="66">
        <v>0.98</v>
      </c>
      <c r="P2231" t="s">
        <v>21</v>
      </c>
    </row>
    <row r="2232" spans="2:16" x14ac:dyDescent="0.3">
      <c r="B2232" s="5" t="s">
        <v>5233</v>
      </c>
      <c r="D2232" s="64" t="s">
        <v>5234</v>
      </c>
      <c r="F2232" s="2" t="s">
        <v>225</v>
      </c>
      <c r="I2232" s="65">
        <v>10816.445</v>
      </c>
      <c r="J2232" s="65">
        <v>18172.081849999999</v>
      </c>
      <c r="K2232" s="65">
        <v>2294.6457359999999</v>
      </c>
      <c r="L2232" s="66">
        <v>0.15</v>
      </c>
      <c r="M2232" s="65">
        <v>35975.64847</v>
      </c>
      <c r="N2232" s="66">
        <v>0.9842857143</v>
      </c>
      <c r="P2232" t="s">
        <v>21</v>
      </c>
    </row>
    <row r="2233" spans="2:16" x14ac:dyDescent="0.3">
      <c r="D2233" s="64" t="s">
        <v>22</v>
      </c>
      <c r="E2233" s="2" t="s">
        <v>23</v>
      </c>
      <c r="F2233" s="2" t="s">
        <v>24</v>
      </c>
      <c r="G2233" s="1">
        <v>3.7499999999999999E-2</v>
      </c>
      <c r="H2233" s="65">
        <v>160105.20000000001</v>
      </c>
      <c r="I2233" s="65">
        <v>6003.9449999999997</v>
      </c>
      <c r="N2233" s="66">
        <v>1</v>
      </c>
      <c r="P2233" t="s">
        <v>21</v>
      </c>
    </row>
    <row r="2234" spans="2:16" x14ac:dyDescent="0.3">
      <c r="D2234" s="64" t="s">
        <v>6131</v>
      </c>
      <c r="E2234" s="2" t="s">
        <v>34</v>
      </c>
      <c r="F2234" s="2" t="s">
        <v>24</v>
      </c>
      <c r="G2234" s="1">
        <v>1.2500000000000001E-2</v>
      </c>
      <c r="H2234" s="65">
        <v>185000</v>
      </c>
      <c r="I2234" s="65">
        <v>2312.5</v>
      </c>
      <c r="N2234" s="66">
        <v>1</v>
      </c>
      <c r="P2234" t="s">
        <v>21</v>
      </c>
    </row>
    <row r="2235" spans="2:16" x14ac:dyDescent="0.3">
      <c r="D2235" s="64" t="s">
        <v>51</v>
      </c>
      <c r="E2235" s="2" t="s">
        <v>52</v>
      </c>
      <c r="F2235" s="2" t="s">
        <v>24</v>
      </c>
      <c r="G2235" s="1">
        <v>2.5000000000000001E-3</v>
      </c>
      <c r="H2235" s="65">
        <v>200000</v>
      </c>
      <c r="I2235" s="65">
        <v>500</v>
      </c>
      <c r="N2235" s="66">
        <v>1</v>
      </c>
      <c r="P2235" t="s">
        <v>21</v>
      </c>
    </row>
    <row r="2236" spans="2:16" x14ac:dyDescent="0.3">
      <c r="D2236" s="64" t="s">
        <v>53</v>
      </c>
      <c r="E2236" s="2" t="s">
        <v>54</v>
      </c>
      <c r="F2236" s="2" t="s">
        <v>24</v>
      </c>
      <c r="G2236" s="1">
        <v>8.0000000000000002E-3</v>
      </c>
      <c r="H2236" s="65">
        <v>250000</v>
      </c>
      <c r="I2236" s="65">
        <v>2000</v>
      </c>
      <c r="N2236" s="66">
        <v>1</v>
      </c>
      <c r="P2236" t="s">
        <v>21</v>
      </c>
    </row>
    <row r="2237" spans="2:16" x14ac:dyDescent="0.3">
      <c r="D2237" s="64" t="s">
        <v>6720</v>
      </c>
      <c r="E2237" s="2" t="s">
        <v>4014</v>
      </c>
      <c r="F2237" s="2" t="s">
        <v>225</v>
      </c>
      <c r="G2237" s="1">
        <v>1.1499999999999999</v>
      </c>
      <c r="H2237" s="65">
        <v>13497.46248</v>
      </c>
      <c r="J2237" s="65">
        <v>15522.08185</v>
      </c>
      <c r="P2237" t="s">
        <v>21</v>
      </c>
    </row>
    <row r="2238" spans="2:16" x14ac:dyDescent="0.3">
      <c r="D2238" s="64" t="s">
        <v>6680</v>
      </c>
      <c r="E2238" s="2" t="s">
        <v>3906</v>
      </c>
      <c r="F2238" s="2" t="s">
        <v>225</v>
      </c>
      <c r="G2238" s="1">
        <v>5.2999999999999999E-2</v>
      </c>
      <c r="H2238" s="65">
        <v>50000</v>
      </c>
      <c r="J2238" s="65">
        <v>2650</v>
      </c>
      <c r="N2238" s="66">
        <v>0.93</v>
      </c>
      <c r="P2238" t="s">
        <v>21</v>
      </c>
    </row>
    <row r="2239" spans="2:16" x14ac:dyDescent="0.3">
      <c r="D2239" s="64" t="s">
        <v>6702</v>
      </c>
      <c r="E2239" s="2" t="s">
        <v>6417</v>
      </c>
      <c r="F2239" s="2" t="s">
        <v>5113</v>
      </c>
      <c r="G2239" s="1">
        <v>3.3000000000000002E-2</v>
      </c>
      <c r="H2239" s="65">
        <v>67792.758019999994</v>
      </c>
      <c r="K2239" s="65">
        <v>2237.1610150000001</v>
      </c>
      <c r="N2239" s="66">
        <v>0.98</v>
      </c>
      <c r="P2239" t="s">
        <v>21</v>
      </c>
    </row>
    <row r="2240" spans="2:16" x14ac:dyDescent="0.3">
      <c r="D2240" s="64" t="s">
        <v>6703</v>
      </c>
      <c r="E2240" s="2" t="s">
        <v>6505</v>
      </c>
      <c r="F2240" s="2" t="s">
        <v>5113</v>
      </c>
      <c r="G2240" s="1">
        <v>1.2999999999999999E-3</v>
      </c>
      <c r="H2240" s="65">
        <v>44219.016069999998</v>
      </c>
      <c r="K2240" s="65">
        <v>57.484720889999998</v>
      </c>
      <c r="N2240" s="66">
        <v>0.98</v>
      </c>
      <c r="P2240" t="s">
        <v>21</v>
      </c>
    </row>
    <row r="2241" spans="2:16" x14ac:dyDescent="0.3">
      <c r="B2241" s="5" t="s">
        <v>5235</v>
      </c>
      <c r="D2241" s="64" t="s">
        <v>5236</v>
      </c>
      <c r="F2241" s="2" t="s">
        <v>225</v>
      </c>
      <c r="I2241" s="65">
        <v>10816.445</v>
      </c>
      <c r="J2241" s="65">
        <v>20476.140869999999</v>
      </c>
      <c r="K2241" s="65">
        <v>2294.6457359999999</v>
      </c>
      <c r="L2241" s="66">
        <v>0.15</v>
      </c>
      <c r="M2241" s="65">
        <v>38625.316350000001</v>
      </c>
      <c r="N2241" s="66">
        <v>0.9842857143</v>
      </c>
      <c r="P2241" t="s">
        <v>21</v>
      </c>
    </row>
    <row r="2242" spans="2:16" x14ac:dyDescent="0.3">
      <c r="D2242" s="64" t="s">
        <v>22</v>
      </c>
      <c r="E2242" s="2" t="s">
        <v>23</v>
      </c>
      <c r="F2242" s="2" t="s">
        <v>24</v>
      </c>
      <c r="G2242" s="1">
        <v>3.7499999999999999E-2</v>
      </c>
      <c r="H2242" s="65">
        <v>160105.20000000001</v>
      </c>
      <c r="I2242" s="65">
        <v>6003.9449999999997</v>
      </c>
      <c r="N2242" s="66">
        <v>1</v>
      </c>
      <c r="P2242" t="s">
        <v>21</v>
      </c>
    </row>
    <row r="2243" spans="2:16" x14ac:dyDescent="0.3">
      <c r="D2243" s="64" t="s">
        <v>6131</v>
      </c>
      <c r="E2243" s="2" t="s">
        <v>34</v>
      </c>
      <c r="F2243" s="2" t="s">
        <v>24</v>
      </c>
      <c r="G2243" s="1">
        <v>1.2500000000000001E-2</v>
      </c>
      <c r="H2243" s="65">
        <v>185000</v>
      </c>
      <c r="I2243" s="65">
        <v>2312.5</v>
      </c>
      <c r="N2243" s="66">
        <v>1</v>
      </c>
      <c r="P2243" t="s">
        <v>21</v>
      </c>
    </row>
    <row r="2244" spans="2:16" x14ac:dyDescent="0.3">
      <c r="D2244" s="64" t="s">
        <v>51</v>
      </c>
      <c r="E2244" s="2" t="s">
        <v>52</v>
      </c>
      <c r="F2244" s="2" t="s">
        <v>24</v>
      </c>
      <c r="G2244" s="1">
        <v>2.5000000000000001E-3</v>
      </c>
      <c r="H2244" s="65">
        <v>200000</v>
      </c>
      <c r="I2244" s="65">
        <v>500</v>
      </c>
      <c r="N2244" s="66">
        <v>1</v>
      </c>
      <c r="P2244" t="s">
        <v>21</v>
      </c>
    </row>
    <row r="2245" spans="2:16" x14ac:dyDescent="0.3">
      <c r="D2245" s="64" t="s">
        <v>53</v>
      </c>
      <c r="E2245" s="2" t="s">
        <v>54</v>
      </c>
      <c r="F2245" s="2" t="s">
        <v>24</v>
      </c>
      <c r="G2245" s="1">
        <v>8.0000000000000002E-3</v>
      </c>
      <c r="H2245" s="65">
        <v>250000</v>
      </c>
      <c r="I2245" s="65">
        <v>2000</v>
      </c>
      <c r="N2245" s="66">
        <v>1</v>
      </c>
      <c r="P2245" t="s">
        <v>21</v>
      </c>
    </row>
    <row r="2246" spans="2:16" x14ac:dyDescent="0.3">
      <c r="D2246" s="64" t="s">
        <v>6721</v>
      </c>
      <c r="E2246" s="2" t="s">
        <v>4016</v>
      </c>
      <c r="F2246" s="2" t="s">
        <v>225</v>
      </c>
      <c r="G2246" s="1">
        <v>1.1499999999999999</v>
      </c>
      <c r="H2246" s="65">
        <v>15500.99206</v>
      </c>
      <c r="J2246" s="65">
        <v>17826.140869999999</v>
      </c>
      <c r="P2246" t="s">
        <v>21</v>
      </c>
    </row>
    <row r="2247" spans="2:16" x14ac:dyDescent="0.3">
      <c r="D2247" s="64" t="s">
        <v>6680</v>
      </c>
      <c r="E2247" s="2" t="s">
        <v>3906</v>
      </c>
      <c r="F2247" s="2" t="s">
        <v>225</v>
      </c>
      <c r="G2247" s="1">
        <v>5.2999999999999999E-2</v>
      </c>
      <c r="H2247" s="65">
        <v>50000</v>
      </c>
      <c r="J2247" s="65">
        <v>2650</v>
      </c>
      <c r="N2247" s="66">
        <v>0.93</v>
      </c>
      <c r="P2247" t="s">
        <v>21</v>
      </c>
    </row>
    <row r="2248" spans="2:16" x14ac:dyDescent="0.3">
      <c r="D2248" s="64" t="s">
        <v>6702</v>
      </c>
      <c r="E2248" s="2" t="s">
        <v>6417</v>
      </c>
      <c r="F2248" s="2" t="s">
        <v>5113</v>
      </c>
      <c r="G2248" s="1">
        <v>3.3000000000000002E-2</v>
      </c>
      <c r="H2248" s="65">
        <v>67792.758019999994</v>
      </c>
      <c r="K2248" s="65">
        <v>2237.1610150000001</v>
      </c>
      <c r="N2248" s="66">
        <v>0.98</v>
      </c>
      <c r="P2248" t="s">
        <v>21</v>
      </c>
    </row>
    <row r="2249" spans="2:16" x14ac:dyDescent="0.3">
      <c r="D2249" s="64" t="s">
        <v>6703</v>
      </c>
      <c r="E2249" s="2" t="s">
        <v>6505</v>
      </c>
      <c r="F2249" s="2" t="s">
        <v>5113</v>
      </c>
      <c r="G2249" s="1">
        <v>1.2999999999999999E-3</v>
      </c>
      <c r="H2249" s="65">
        <v>44219.016069999998</v>
      </c>
      <c r="K2249" s="65">
        <v>57.484720889999998</v>
      </c>
      <c r="N2249" s="66">
        <v>0.98</v>
      </c>
      <c r="P2249" t="s">
        <v>21</v>
      </c>
    </row>
    <row r="2250" spans="2:16" x14ac:dyDescent="0.3">
      <c r="B2250" s="5" t="s">
        <v>5237</v>
      </c>
      <c r="D2250" s="64" t="s">
        <v>5238</v>
      </c>
      <c r="F2250" s="2" t="s">
        <v>225</v>
      </c>
      <c r="I2250" s="65">
        <v>10816.445</v>
      </c>
      <c r="J2250" s="65">
        <v>19129.276900000001</v>
      </c>
      <c r="K2250" s="65">
        <v>2294.6457359999999</v>
      </c>
      <c r="L2250" s="66">
        <v>0.15</v>
      </c>
      <c r="M2250" s="65">
        <v>37076.422780000001</v>
      </c>
      <c r="N2250" s="66">
        <v>0.9842857143</v>
      </c>
      <c r="P2250" t="s">
        <v>21</v>
      </c>
    </row>
    <row r="2251" spans="2:16" x14ac:dyDescent="0.3">
      <c r="D2251" s="64" t="s">
        <v>22</v>
      </c>
      <c r="E2251" s="2" t="s">
        <v>23</v>
      </c>
      <c r="F2251" s="2" t="s">
        <v>24</v>
      </c>
      <c r="G2251" s="1">
        <v>3.7499999999999999E-2</v>
      </c>
      <c r="H2251" s="65">
        <v>160105.20000000001</v>
      </c>
      <c r="I2251" s="65">
        <v>6003.9449999999997</v>
      </c>
      <c r="N2251" s="66">
        <v>1</v>
      </c>
      <c r="P2251" t="s">
        <v>21</v>
      </c>
    </row>
    <row r="2252" spans="2:16" x14ac:dyDescent="0.3">
      <c r="D2252" s="64" t="s">
        <v>6131</v>
      </c>
      <c r="E2252" s="2" t="s">
        <v>34</v>
      </c>
      <c r="F2252" s="2" t="s">
        <v>24</v>
      </c>
      <c r="G2252" s="1">
        <v>1.2500000000000001E-2</v>
      </c>
      <c r="H2252" s="65">
        <v>185000</v>
      </c>
      <c r="I2252" s="65">
        <v>2312.5</v>
      </c>
      <c r="N2252" s="66">
        <v>1</v>
      </c>
      <c r="P2252" t="s">
        <v>21</v>
      </c>
    </row>
    <row r="2253" spans="2:16" x14ac:dyDescent="0.3">
      <c r="D2253" s="64" t="s">
        <v>51</v>
      </c>
      <c r="E2253" s="2" t="s">
        <v>52</v>
      </c>
      <c r="F2253" s="2" t="s">
        <v>24</v>
      </c>
      <c r="G2253" s="1">
        <v>2.5000000000000001E-3</v>
      </c>
      <c r="H2253" s="65">
        <v>200000</v>
      </c>
      <c r="I2253" s="65">
        <v>500</v>
      </c>
      <c r="N2253" s="66">
        <v>1</v>
      </c>
      <c r="P2253" t="s">
        <v>21</v>
      </c>
    </row>
    <row r="2254" spans="2:16" x14ac:dyDescent="0.3">
      <c r="D2254" s="64" t="s">
        <v>53</v>
      </c>
      <c r="E2254" s="2" t="s">
        <v>54</v>
      </c>
      <c r="F2254" s="2" t="s">
        <v>24</v>
      </c>
      <c r="G2254" s="1">
        <v>8.0000000000000002E-3</v>
      </c>
      <c r="H2254" s="65">
        <v>250000</v>
      </c>
      <c r="I2254" s="65">
        <v>2000</v>
      </c>
      <c r="N2254" s="66">
        <v>1</v>
      </c>
      <c r="P2254" t="s">
        <v>21</v>
      </c>
    </row>
    <row r="2255" spans="2:16" x14ac:dyDescent="0.3">
      <c r="D2255" s="64" t="s">
        <v>6722</v>
      </c>
      <c r="E2255" s="2" t="s">
        <v>4018</v>
      </c>
      <c r="F2255" s="2" t="s">
        <v>225</v>
      </c>
      <c r="G2255" s="1">
        <v>1.1499999999999999</v>
      </c>
      <c r="H2255" s="65">
        <v>14329.806</v>
      </c>
      <c r="J2255" s="65">
        <v>16479.276900000001</v>
      </c>
      <c r="P2255" t="s">
        <v>21</v>
      </c>
    </row>
    <row r="2256" spans="2:16" x14ac:dyDescent="0.3">
      <c r="D2256" s="64" t="s">
        <v>6680</v>
      </c>
      <c r="E2256" s="2" t="s">
        <v>3906</v>
      </c>
      <c r="F2256" s="2" t="s">
        <v>225</v>
      </c>
      <c r="G2256" s="1">
        <v>5.2999999999999999E-2</v>
      </c>
      <c r="H2256" s="65">
        <v>50000</v>
      </c>
      <c r="J2256" s="65">
        <v>2650</v>
      </c>
      <c r="N2256" s="66">
        <v>0.93</v>
      </c>
      <c r="P2256" t="s">
        <v>21</v>
      </c>
    </row>
    <row r="2257" spans="2:16" x14ac:dyDescent="0.3">
      <c r="D2257" s="64" t="s">
        <v>6702</v>
      </c>
      <c r="E2257" s="2" t="s">
        <v>6417</v>
      </c>
      <c r="F2257" s="2" t="s">
        <v>5113</v>
      </c>
      <c r="G2257" s="1">
        <v>3.3000000000000002E-2</v>
      </c>
      <c r="H2257" s="65">
        <v>67792.758019999994</v>
      </c>
      <c r="K2257" s="65">
        <v>2237.1610150000001</v>
      </c>
      <c r="N2257" s="66">
        <v>0.98</v>
      </c>
      <c r="P2257" t="s">
        <v>21</v>
      </c>
    </row>
    <row r="2258" spans="2:16" x14ac:dyDescent="0.3">
      <c r="D2258" s="64" t="s">
        <v>6703</v>
      </c>
      <c r="E2258" s="2" t="s">
        <v>6505</v>
      </c>
      <c r="F2258" s="2" t="s">
        <v>5113</v>
      </c>
      <c r="G2258" s="1">
        <v>1.2999999999999999E-3</v>
      </c>
      <c r="H2258" s="65">
        <v>44219.016069999998</v>
      </c>
      <c r="K2258" s="65">
        <v>57.484720889999998</v>
      </c>
      <c r="N2258" s="66">
        <v>0.98</v>
      </c>
      <c r="P2258" t="s">
        <v>21</v>
      </c>
    </row>
    <row r="2259" spans="2:16" x14ac:dyDescent="0.3">
      <c r="B2259" s="5" t="s">
        <v>6723</v>
      </c>
      <c r="D2259" s="64" t="s">
        <v>6724</v>
      </c>
      <c r="F2259" s="2" t="s">
        <v>225</v>
      </c>
      <c r="I2259" s="65">
        <v>10816.445</v>
      </c>
      <c r="J2259" s="65">
        <v>2650</v>
      </c>
      <c r="K2259" s="65">
        <v>2294.6457359999999</v>
      </c>
      <c r="L2259" s="66">
        <v>0.15</v>
      </c>
      <c r="M2259" s="65">
        <v>18125.254349999999</v>
      </c>
      <c r="N2259" s="66">
        <v>0.9842857143</v>
      </c>
      <c r="P2259" t="s">
        <v>21</v>
      </c>
    </row>
    <row r="2260" spans="2:16" x14ac:dyDescent="0.3">
      <c r="D2260" s="64" t="s">
        <v>22</v>
      </c>
      <c r="E2260" s="2" t="s">
        <v>23</v>
      </c>
      <c r="F2260" s="2" t="s">
        <v>24</v>
      </c>
      <c r="G2260" s="1">
        <v>3.7499999999999999E-2</v>
      </c>
      <c r="H2260" s="65">
        <v>160105.20000000001</v>
      </c>
      <c r="I2260" s="65">
        <v>6003.9449999999997</v>
      </c>
      <c r="N2260" s="66">
        <v>1</v>
      </c>
      <c r="P2260" t="s">
        <v>21</v>
      </c>
    </row>
    <row r="2261" spans="2:16" x14ac:dyDescent="0.3">
      <c r="D2261" s="64" t="s">
        <v>6131</v>
      </c>
      <c r="E2261" s="2" t="s">
        <v>34</v>
      </c>
      <c r="F2261" s="2" t="s">
        <v>24</v>
      </c>
      <c r="G2261" s="1">
        <v>1.2500000000000001E-2</v>
      </c>
      <c r="H2261" s="65">
        <v>185000</v>
      </c>
      <c r="I2261" s="65">
        <v>2312.5</v>
      </c>
      <c r="N2261" s="66">
        <v>1</v>
      </c>
      <c r="P2261" t="s">
        <v>21</v>
      </c>
    </row>
    <row r="2262" spans="2:16" x14ac:dyDescent="0.3">
      <c r="D2262" s="64" t="s">
        <v>51</v>
      </c>
      <c r="E2262" s="2" t="s">
        <v>52</v>
      </c>
      <c r="F2262" s="2" t="s">
        <v>24</v>
      </c>
      <c r="G2262" s="1">
        <v>2.5000000000000001E-3</v>
      </c>
      <c r="H2262" s="65">
        <v>200000</v>
      </c>
      <c r="I2262" s="65">
        <v>500</v>
      </c>
      <c r="N2262" s="66">
        <v>1</v>
      </c>
      <c r="P2262" t="s">
        <v>21</v>
      </c>
    </row>
    <row r="2263" spans="2:16" x14ac:dyDescent="0.3">
      <c r="D2263" s="64" t="s">
        <v>53</v>
      </c>
      <c r="E2263" s="2" t="s">
        <v>54</v>
      </c>
      <c r="F2263" s="2" t="s">
        <v>24</v>
      </c>
      <c r="G2263" s="1">
        <v>8.0000000000000002E-3</v>
      </c>
      <c r="H2263" s="65">
        <v>250000</v>
      </c>
      <c r="I2263" s="65">
        <v>2000</v>
      </c>
      <c r="N2263" s="66">
        <v>1</v>
      </c>
      <c r="P2263" t="s">
        <v>21</v>
      </c>
    </row>
    <row r="2264" spans="2:16" x14ac:dyDescent="0.3">
      <c r="D2264" s="64" t="s">
        <v>6725</v>
      </c>
      <c r="F2264" s="2" t="s">
        <v>225</v>
      </c>
      <c r="G2264" s="1">
        <v>1.1499999999999999</v>
      </c>
      <c r="P2264" t="s">
        <v>21</v>
      </c>
    </row>
    <row r="2265" spans="2:16" x14ac:dyDescent="0.3">
      <c r="D2265" s="64" t="s">
        <v>6680</v>
      </c>
      <c r="E2265" s="2" t="s">
        <v>3906</v>
      </c>
      <c r="F2265" s="2" t="s">
        <v>225</v>
      </c>
      <c r="G2265" s="1">
        <v>5.2999999999999999E-2</v>
      </c>
      <c r="H2265" s="65">
        <v>50000</v>
      </c>
      <c r="J2265" s="65">
        <v>2650</v>
      </c>
      <c r="N2265" s="66">
        <v>0.93</v>
      </c>
      <c r="P2265" t="s">
        <v>21</v>
      </c>
    </row>
    <row r="2266" spans="2:16" x14ac:dyDescent="0.3">
      <c r="D2266" s="64" t="s">
        <v>6702</v>
      </c>
      <c r="E2266" s="2" t="s">
        <v>6417</v>
      </c>
      <c r="F2266" s="2" t="s">
        <v>5113</v>
      </c>
      <c r="G2266" s="1">
        <v>3.3000000000000002E-2</v>
      </c>
      <c r="H2266" s="65">
        <v>67792.758019999994</v>
      </c>
      <c r="K2266" s="65">
        <v>2237.1610150000001</v>
      </c>
      <c r="N2266" s="66">
        <v>0.98</v>
      </c>
      <c r="P2266" t="s">
        <v>21</v>
      </c>
    </row>
    <row r="2267" spans="2:16" x14ac:dyDescent="0.3">
      <c r="D2267" s="64" t="s">
        <v>6703</v>
      </c>
      <c r="E2267" s="2" t="s">
        <v>6505</v>
      </c>
      <c r="F2267" s="2" t="s">
        <v>5113</v>
      </c>
      <c r="G2267" s="1">
        <v>1.2999999999999999E-3</v>
      </c>
      <c r="H2267" s="65">
        <v>44219.016069999998</v>
      </c>
      <c r="K2267" s="65">
        <v>57.484720889999998</v>
      </c>
      <c r="N2267" s="66">
        <v>0.98</v>
      </c>
      <c r="P2267" t="s">
        <v>21</v>
      </c>
    </row>
    <row r="2268" spans="2:16" x14ac:dyDescent="0.3">
      <c r="B2268" s="5" t="s">
        <v>6726</v>
      </c>
      <c r="D2268" s="64" t="s">
        <v>6727</v>
      </c>
      <c r="F2268" s="2" t="s">
        <v>225</v>
      </c>
      <c r="I2268" s="65">
        <v>10816.445</v>
      </c>
      <c r="J2268" s="65">
        <v>2650</v>
      </c>
      <c r="K2268" s="65">
        <v>2294.6457359999999</v>
      </c>
      <c r="L2268" s="66">
        <v>0.15</v>
      </c>
      <c r="M2268" s="65">
        <v>18125.254349999999</v>
      </c>
      <c r="N2268" s="66">
        <v>0.9842857143</v>
      </c>
      <c r="P2268" t="s">
        <v>21</v>
      </c>
    </row>
    <row r="2269" spans="2:16" x14ac:dyDescent="0.3">
      <c r="D2269" s="64" t="s">
        <v>22</v>
      </c>
      <c r="E2269" s="2" t="s">
        <v>23</v>
      </c>
      <c r="F2269" s="2" t="s">
        <v>24</v>
      </c>
      <c r="G2269" s="1">
        <v>3.7499999999999999E-2</v>
      </c>
      <c r="H2269" s="65">
        <v>160105.20000000001</v>
      </c>
      <c r="I2269" s="65">
        <v>6003.9449999999997</v>
      </c>
      <c r="N2269" s="66">
        <v>1</v>
      </c>
      <c r="P2269" t="s">
        <v>21</v>
      </c>
    </row>
    <row r="2270" spans="2:16" x14ac:dyDescent="0.3">
      <c r="D2270" s="64" t="s">
        <v>6131</v>
      </c>
      <c r="E2270" s="2" t="s">
        <v>34</v>
      </c>
      <c r="F2270" s="2" t="s">
        <v>24</v>
      </c>
      <c r="G2270" s="1">
        <v>1.2500000000000001E-2</v>
      </c>
      <c r="H2270" s="65">
        <v>185000</v>
      </c>
      <c r="I2270" s="65">
        <v>2312.5</v>
      </c>
      <c r="N2270" s="66">
        <v>1</v>
      </c>
      <c r="P2270" t="s">
        <v>21</v>
      </c>
    </row>
    <row r="2271" spans="2:16" x14ac:dyDescent="0.3">
      <c r="D2271" s="64" t="s">
        <v>51</v>
      </c>
      <c r="E2271" s="2" t="s">
        <v>52</v>
      </c>
      <c r="F2271" s="2" t="s">
        <v>24</v>
      </c>
      <c r="G2271" s="1">
        <v>2.5000000000000001E-3</v>
      </c>
      <c r="H2271" s="65">
        <v>200000</v>
      </c>
      <c r="I2271" s="65">
        <v>500</v>
      </c>
      <c r="N2271" s="66">
        <v>1</v>
      </c>
      <c r="P2271" t="s">
        <v>21</v>
      </c>
    </row>
    <row r="2272" spans="2:16" x14ac:dyDescent="0.3">
      <c r="D2272" s="64" t="s">
        <v>53</v>
      </c>
      <c r="E2272" s="2" t="s">
        <v>54</v>
      </c>
      <c r="F2272" s="2" t="s">
        <v>24</v>
      </c>
      <c r="G2272" s="1">
        <v>8.0000000000000002E-3</v>
      </c>
      <c r="H2272" s="65">
        <v>250000</v>
      </c>
      <c r="I2272" s="65">
        <v>2000</v>
      </c>
      <c r="N2272" s="66">
        <v>1</v>
      </c>
      <c r="P2272" t="s">
        <v>21</v>
      </c>
    </row>
    <row r="2273" spans="2:16" x14ac:dyDescent="0.3">
      <c r="D2273" s="64" t="s">
        <v>6728</v>
      </c>
      <c r="F2273" s="2" t="s">
        <v>225</v>
      </c>
      <c r="G2273" s="1">
        <v>1.1499999999999999</v>
      </c>
      <c r="P2273" t="s">
        <v>21</v>
      </c>
    </row>
    <row r="2274" spans="2:16" x14ac:dyDescent="0.3">
      <c r="D2274" s="64" t="s">
        <v>6680</v>
      </c>
      <c r="E2274" s="2" t="s">
        <v>3906</v>
      </c>
      <c r="F2274" s="2" t="s">
        <v>225</v>
      </c>
      <c r="G2274" s="1">
        <v>5.2999999999999999E-2</v>
      </c>
      <c r="H2274" s="65">
        <v>50000</v>
      </c>
      <c r="J2274" s="65">
        <v>2650</v>
      </c>
      <c r="N2274" s="66">
        <v>0.93</v>
      </c>
      <c r="P2274" t="s">
        <v>21</v>
      </c>
    </row>
    <row r="2275" spans="2:16" x14ac:dyDescent="0.3">
      <c r="D2275" s="64" t="s">
        <v>6702</v>
      </c>
      <c r="E2275" s="2" t="s">
        <v>6417</v>
      </c>
      <c r="F2275" s="2" t="s">
        <v>5113</v>
      </c>
      <c r="G2275" s="1">
        <v>3.3000000000000002E-2</v>
      </c>
      <c r="H2275" s="65">
        <v>67792.758019999994</v>
      </c>
      <c r="K2275" s="65">
        <v>2237.1610150000001</v>
      </c>
      <c r="N2275" s="66">
        <v>0.98</v>
      </c>
      <c r="P2275" t="s">
        <v>21</v>
      </c>
    </row>
    <row r="2276" spans="2:16" x14ac:dyDescent="0.3">
      <c r="D2276" s="64" t="s">
        <v>6703</v>
      </c>
      <c r="E2276" s="2" t="s">
        <v>6505</v>
      </c>
      <c r="F2276" s="2" t="s">
        <v>5113</v>
      </c>
      <c r="G2276" s="1">
        <v>1.2999999999999999E-3</v>
      </c>
      <c r="H2276" s="65">
        <v>44219.016069999998</v>
      </c>
      <c r="K2276" s="65">
        <v>57.484720889999998</v>
      </c>
      <c r="N2276" s="66">
        <v>0.98</v>
      </c>
      <c r="P2276" t="s">
        <v>21</v>
      </c>
    </row>
    <row r="2277" spans="2:16" x14ac:dyDescent="0.3">
      <c r="B2277" s="5" t="s">
        <v>6729</v>
      </c>
      <c r="D2277" s="64" t="s">
        <v>6730</v>
      </c>
      <c r="F2277" s="2" t="s">
        <v>225</v>
      </c>
      <c r="I2277" s="65">
        <v>10816.445</v>
      </c>
      <c r="J2277" s="65">
        <v>2650</v>
      </c>
      <c r="K2277" s="65">
        <v>2294.6457359999999</v>
      </c>
      <c r="L2277" s="66">
        <v>0.15</v>
      </c>
      <c r="M2277" s="65">
        <v>18125.254349999999</v>
      </c>
      <c r="N2277" s="66">
        <v>0.9842857143</v>
      </c>
      <c r="P2277" t="s">
        <v>21</v>
      </c>
    </row>
    <row r="2278" spans="2:16" x14ac:dyDescent="0.3">
      <c r="D2278" s="64" t="s">
        <v>22</v>
      </c>
      <c r="E2278" s="2" t="s">
        <v>23</v>
      </c>
      <c r="F2278" s="2" t="s">
        <v>24</v>
      </c>
      <c r="G2278" s="1">
        <v>3.7499999999999999E-2</v>
      </c>
      <c r="H2278" s="65">
        <v>160105.20000000001</v>
      </c>
      <c r="I2278" s="65">
        <v>6003.9449999999997</v>
      </c>
      <c r="N2278" s="66">
        <v>1</v>
      </c>
      <c r="P2278" t="s">
        <v>21</v>
      </c>
    </row>
    <row r="2279" spans="2:16" x14ac:dyDescent="0.3">
      <c r="D2279" s="64" t="s">
        <v>6131</v>
      </c>
      <c r="E2279" s="2" t="s">
        <v>34</v>
      </c>
      <c r="F2279" s="2" t="s">
        <v>24</v>
      </c>
      <c r="G2279" s="1">
        <v>1.2500000000000001E-2</v>
      </c>
      <c r="H2279" s="65">
        <v>185000</v>
      </c>
      <c r="I2279" s="65">
        <v>2312.5</v>
      </c>
      <c r="N2279" s="66">
        <v>1</v>
      </c>
      <c r="P2279" t="s">
        <v>21</v>
      </c>
    </row>
    <row r="2280" spans="2:16" x14ac:dyDescent="0.3">
      <c r="D2280" s="64" t="s">
        <v>51</v>
      </c>
      <c r="E2280" s="2" t="s">
        <v>52</v>
      </c>
      <c r="F2280" s="2" t="s">
        <v>24</v>
      </c>
      <c r="G2280" s="1">
        <v>2.5000000000000001E-3</v>
      </c>
      <c r="H2280" s="65">
        <v>200000</v>
      </c>
      <c r="I2280" s="65">
        <v>500</v>
      </c>
      <c r="N2280" s="66">
        <v>1</v>
      </c>
      <c r="P2280" t="s">
        <v>21</v>
      </c>
    </row>
    <row r="2281" spans="2:16" x14ac:dyDescent="0.3">
      <c r="D2281" s="64" t="s">
        <v>53</v>
      </c>
      <c r="E2281" s="2" t="s">
        <v>54</v>
      </c>
      <c r="F2281" s="2" t="s">
        <v>24</v>
      </c>
      <c r="G2281" s="1">
        <v>8.0000000000000002E-3</v>
      </c>
      <c r="H2281" s="65">
        <v>250000</v>
      </c>
      <c r="I2281" s="65">
        <v>2000</v>
      </c>
      <c r="N2281" s="66">
        <v>1</v>
      </c>
      <c r="P2281" t="s">
        <v>21</v>
      </c>
    </row>
    <row r="2282" spans="2:16" x14ac:dyDescent="0.3">
      <c r="D2282" s="64" t="s">
        <v>6731</v>
      </c>
      <c r="F2282" s="2" t="s">
        <v>225</v>
      </c>
      <c r="G2282" s="1">
        <v>1.1499999999999999</v>
      </c>
      <c r="P2282" t="s">
        <v>21</v>
      </c>
    </row>
    <row r="2283" spans="2:16" x14ac:dyDescent="0.3">
      <c r="D2283" s="64" t="s">
        <v>6680</v>
      </c>
      <c r="E2283" s="2" t="s">
        <v>3906</v>
      </c>
      <c r="F2283" s="2" t="s">
        <v>225</v>
      </c>
      <c r="G2283" s="1">
        <v>5.2999999999999999E-2</v>
      </c>
      <c r="H2283" s="65">
        <v>50000</v>
      </c>
      <c r="J2283" s="65">
        <v>2650</v>
      </c>
      <c r="N2283" s="66">
        <v>0.93</v>
      </c>
      <c r="P2283" t="s">
        <v>21</v>
      </c>
    </row>
    <row r="2284" spans="2:16" x14ac:dyDescent="0.3">
      <c r="D2284" s="64" t="s">
        <v>6702</v>
      </c>
      <c r="E2284" s="2" t="s">
        <v>6417</v>
      </c>
      <c r="F2284" s="2" t="s">
        <v>5113</v>
      </c>
      <c r="G2284" s="1">
        <v>3.3000000000000002E-2</v>
      </c>
      <c r="H2284" s="65">
        <v>67792.758019999994</v>
      </c>
      <c r="K2284" s="65">
        <v>2237.1610150000001</v>
      </c>
      <c r="N2284" s="66">
        <v>0.98</v>
      </c>
      <c r="P2284" t="s">
        <v>21</v>
      </c>
    </row>
    <row r="2285" spans="2:16" x14ac:dyDescent="0.3">
      <c r="D2285" s="64" t="s">
        <v>6703</v>
      </c>
      <c r="E2285" s="2" t="s">
        <v>6505</v>
      </c>
      <c r="F2285" s="2" t="s">
        <v>5113</v>
      </c>
      <c r="G2285" s="1">
        <v>1.2999999999999999E-3</v>
      </c>
      <c r="H2285" s="65">
        <v>44219.016069999998</v>
      </c>
      <c r="K2285" s="65">
        <v>57.484720889999998</v>
      </c>
      <c r="N2285" s="66">
        <v>0.98</v>
      </c>
      <c r="P2285" t="s">
        <v>21</v>
      </c>
    </row>
    <row r="2286" spans="2:16" x14ac:dyDescent="0.3">
      <c r="B2286" s="5" t="s">
        <v>6732</v>
      </c>
      <c r="D2286" s="64" t="s">
        <v>6733</v>
      </c>
      <c r="F2286" s="2" t="s">
        <v>225</v>
      </c>
      <c r="I2286" s="65">
        <v>17000.271120000001</v>
      </c>
      <c r="J2286" s="65">
        <v>375</v>
      </c>
      <c r="K2286" s="65">
        <v>19266.701830000002</v>
      </c>
      <c r="L2286" s="66">
        <v>0.15</v>
      </c>
      <c r="M2286" s="65">
        <v>42138.268889999999</v>
      </c>
      <c r="N2286" s="66">
        <v>0.98199999999999998</v>
      </c>
      <c r="P2286" t="s">
        <v>21</v>
      </c>
    </row>
    <row r="2287" spans="2:16" x14ac:dyDescent="0.3">
      <c r="D2287" s="64" t="s">
        <v>22</v>
      </c>
      <c r="E2287" s="2" t="s">
        <v>23</v>
      </c>
      <c r="F2287" s="2" t="s">
        <v>24</v>
      </c>
      <c r="G2287" s="1">
        <v>4.0599999999999997E-2</v>
      </c>
      <c r="H2287" s="65">
        <v>160105.20000000001</v>
      </c>
      <c r="I2287" s="65">
        <v>6500.2711200000003</v>
      </c>
      <c r="N2287" s="66">
        <v>1</v>
      </c>
      <c r="P2287" t="s">
        <v>21</v>
      </c>
    </row>
    <row r="2288" spans="2:16" x14ac:dyDescent="0.3">
      <c r="D2288" s="64" t="s">
        <v>39</v>
      </c>
      <c r="E2288" s="2" t="s">
        <v>40</v>
      </c>
      <c r="F2288" s="2" t="s">
        <v>24</v>
      </c>
      <c r="G2288" s="1">
        <v>4.0599999999999997E-2</v>
      </c>
      <c r="H2288" s="65">
        <v>250000</v>
      </c>
      <c r="I2288" s="65">
        <v>10150</v>
      </c>
      <c r="N2288" s="66">
        <v>1</v>
      </c>
      <c r="P2288" t="s">
        <v>21</v>
      </c>
    </row>
    <row r="2289" spans="2:16" x14ac:dyDescent="0.3">
      <c r="D2289" s="64" t="s">
        <v>53</v>
      </c>
      <c r="E2289" s="2" t="s">
        <v>54</v>
      </c>
      <c r="F2289" s="2" t="s">
        <v>24</v>
      </c>
      <c r="G2289" s="1">
        <v>1.4E-3</v>
      </c>
      <c r="H2289" s="65">
        <v>250000</v>
      </c>
      <c r="I2289" s="65">
        <v>350</v>
      </c>
      <c r="N2289" s="66">
        <v>1</v>
      </c>
      <c r="P2289" t="s">
        <v>21</v>
      </c>
    </row>
    <row r="2290" spans="2:16" x14ac:dyDescent="0.3">
      <c r="D2290" s="64" t="s">
        <v>6734</v>
      </c>
      <c r="F2290" s="2" t="s">
        <v>225</v>
      </c>
      <c r="G2290" s="1">
        <v>1</v>
      </c>
      <c r="P2290" t="s">
        <v>21</v>
      </c>
    </row>
    <row r="2291" spans="2:16" x14ac:dyDescent="0.3">
      <c r="D2291" s="64" t="s">
        <v>6680</v>
      </c>
      <c r="E2291" s="2" t="s">
        <v>3906</v>
      </c>
      <c r="F2291" s="2" t="s">
        <v>225</v>
      </c>
      <c r="G2291" s="1">
        <v>7.4999999999999997E-3</v>
      </c>
      <c r="H2291" s="65">
        <v>50000</v>
      </c>
      <c r="J2291" s="65">
        <v>375</v>
      </c>
      <c r="N2291" s="66">
        <v>0.93</v>
      </c>
      <c r="P2291" t="s">
        <v>21</v>
      </c>
    </row>
    <row r="2292" spans="2:16" x14ac:dyDescent="0.3">
      <c r="D2292" s="64" t="s">
        <v>6735</v>
      </c>
      <c r="E2292" s="2" t="s">
        <v>6417</v>
      </c>
      <c r="F2292" s="2" t="s">
        <v>6231</v>
      </c>
      <c r="G2292" s="1">
        <v>4.0599999999999997E-2</v>
      </c>
      <c r="H2292" s="65">
        <v>474549.30619999999</v>
      </c>
      <c r="K2292" s="65">
        <v>19266.701830000002</v>
      </c>
      <c r="N2292" s="66">
        <v>0.98</v>
      </c>
      <c r="P2292" t="s">
        <v>21</v>
      </c>
    </row>
    <row r="2293" spans="2:16" x14ac:dyDescent="0.3">
      <c r="B2293" s="5" t="s">
        <v>6736</v>
      </c>
      <c r="D2293" s="64" t="s">
        <v>6737</v>
      </c>
      <c r="F2293" s="2" t="s">
        <v>225</v>
      </c>
      <c r="I2293" s="65">
        <v>13340.255639999999</v>
      </c>
      <c r="J2293" s="65">
        <v>0</v>
      </c>
      <c r="K2293" s="65">
        <v>0</v>
      </c>
      <c r="L2293" s="66">
        <v>0.15</v>
      </c>
      <c r="M2293" s="65">
        <v>15341.29399</v>
      </c>
      <c r="N2293" s="66">
        <v>1</v>
      </c>
      <c r="P2293" t="s">
        <v>21</v>
      </c>
    </row>
    <row r="2294" spans="2:16" x14ac:dyDescent="0.3">
      <c r="D2294" s="64" t="s">
        <v>22</v>
      </c>
      <c r="E2294" s="2" t="s">
        <v>23</v>
      </c>
      <c r="F2294" s="2" t="s">
        <v>24</v>
      </c>
      <c r="G2294" s="1">
        <v>3.5700000000000003E-2</v>
      </c>
      <c r="H2294" s="65">
        <v>160105.20000000001</v>
      </c>
      <c r="I2294" s="65">
        <v>5715.7556400000003</v>
      </c>
      <c r="N2294" s="66">
        <v>1</v>
      </c>
      <c r="P2294" t="s">
        <v>21</v>
      </c>
    </row>
    <row r="2295" spans="2:16" x14ac:dyDescent="0.3">
      <c r="D2295" s="64" t="s">
        <v>6131</v>
      </c>
      <c r="E2295" s="2" t="s">
        <v>34</v>
      </c>
      <c r="F2295" s="2" t="s">
        <v>24</v>
      </c>
      <c r="G2295" s="1">
        <v>3.5700000000000003E-2</v>
      </c>
      <c r="H2295" s="65">
        <v>185000</v>
      </c>
      <c r="I2295" s="65">
        <v>6604.5</v>
      </c>
      <c r="N2295" s="66">
        <v>1</v>
      </c>
      <c r="P2295" t="s">
        <v>21</v>
      </c>
    </row>
    <row r="2296" spans="2:16" x14ac:dyDescent="0.3">
      <c r="D2296" s="64" t="s">
        <v>51</v>
      </c>
      <c r="E2296" s="2" t="s">
        <v>52</v>
      </c>
      <c r="F2296" s="2" t="s">
        <v>24</v>
      </c>
      <c r="G2296" s="1">
        <v>3.5999999999999999E-3</v>
      </c>
      <c r="H2296" s="65">
        <v>200000</v>
      </c>
      <c r="I2296" s="65">
        <v>720</v>
      </c>
      <c r="N2296" s="66">
        <v>1</v>
      </c>
      <c r="P2296" t="s">
        <v>21</v>
      </c>
    </row>
    <row r="2297" spans="2:16" x14ac:dyDescent="0.3">
      <c r="D2297" s="64" t="s">
        <v>53</v>
      </c>
      <c r="E2297" s="2" t="s">
        <v>54</v>
      </c>
      <c r="F2297" s="2" t="s">
        <v>24</v>
      </c>
      <c r="G2297" s="1">
        <v>1.1999999999999999E-3</v>
      </c>
      <c r="H2297" s="65">
        <v>250000</v>
      </c>
      <c r="I2297" s="65">
        <v>300</v>
      </c>
      <c r="N2297" s="66">
        <v>1</v>
      </c>
      <c r="P2297" t="s">
        <v>21</v>
      </c>
    </row>
    <row r="2298" spans="2:16" x14ac:dyDescent="0.3">
      <c r="D2298" s="64" t="s">
        <v>6738</v>
      </c>
      <c r="F2298" s="2" t="s">
        <v>92</v>
      </c>
      <c r="G2298" s="1">
        <v>1</v>
      </c>
      <c r="P2298" t="s">
        <v>21</v>
      </c>
    </row>
    <row r="2299" spans="2:16" x14ac:dyDescent="0.3">
      <c r="D2299" s="64" t="s">
        <v>6739</v>
      </c>
      <c r="F2299" s="2" t="s">
        <v>6231</v>
      </c>
      <c r="G2299" s="1">
        <v>3.5700000000000003E-2</v>
      </c>
      <c r="P2299" t="s">
        <v>21</v>
      </c>
    </row>
    <row r="2300" spans="2:16" x14ac:dyDescent="0.3">
      <c r="B2300" s="5" t="s">
        <v>5239</v>
      </c>
      <c r="D2300" s="64" t="s">
        <v>5240</v>
      </c>
      <c r="F2300" s="2" t="s">
        <v>225</v>
      </c>
      <c r="I2300" s="65">
        <v>12861.1294</v>
      </c>
      <c r="J2300" s="65">
        <v>905400</v>
      </c>
      <c r="K2300" s="65">
        <v>15802.491900000001</v>
      </c>
      <c r="L2300" s="66">
        <v>0.15</v>
      </c>
      <c r="M2300" s="65">
        <v>1074173.1640000001</v>
      </c>
      <c r="N2300" s="66">
        <v>0.98</v>
      </c>
      <c r="P2300" t="s">
        <v>21</v>
      </c>
    </row>
    <row r="2301" spans="2:16" x14ac:dyDescent="0.3">
      <c r="D2301" s="64" t="s">
        <v>22</v>
      </c>
      <c r="E2301" s="2" t="s">
        <v>23</v>
      </c>
      <c r="F2301" s="2" t="s">
        <v>24</v>
      </c>
      <c r="G2301" s="1">
        <v>3.4500000000000003E-2</v>
      </c>
      <c r="H2301" s="65">
        <v>160105.20000000001</v>
      </c>
      <c r="I2301" s="65">
        <v>5523.6293999999998</v>
      </c>
      <c r="N2301" s="66">
        <v>1</v>
      </c>
      <c r="P2301" t="s">
        <v>21</v>
      </c>
    </row>
    <row r="2302" spans="2:16" x14ac:dyDescent="0.3">
      <c r="D2302" s="64" t="s">
        <v>6131</v>
      </c>
      <c r="E2302" s="2" t="s">
        <v>34</v>
      </c>
      <c r="F2302" s="2" t="s">
        <v>24</v>
      </c>
      <c r="G2302" s="1">
        <v>3.4500000000000003E-2</v>
      </c>
      <c r="H2302" s="65">
        <v>185000</v>
      </c>
      <c r="I2302" s="65">
        <v>6382.5</v>
      </c>
      <c r="N2302" s="66">
        <v>1</v>
      </c>
      <c r="P2302" t="s">
        <v>21</v>
      </c>
    </row>
    <row r="2303" spans="2:16" x14ac:dyDescent="0.3">
      <c r="D2303" s="64" t="s">
        <v>51</v>
      </c>
      <c r="E2303" s="2" t="s">
        <v>52</v>
      </c>
      <c r="F2303" s="2" t="s">
        <v>24</v>
      </c>
      <c r="G2303" s="1">
        <v>3.3999999999999998E-3</v>
      </c>
      <c r="H2303" s="65">
        <v>200000</v>
      </c>
      <c r="I2303" s="65">
        <v>680</v>
      </c>
      <c r="N2303" s="66">
        <v>1</v>
      </c>
      <c r="P2303" t="s">
        <v>21</v>
      </c>
    </row>
    <row r="2304" spans="2:16" x14ac:dyDescent="0.3">
      <c r="D2304" s="64" t="s">
        <v>53</v>
      </c>
      <c r="E2304" s="2" t="s">
        <v>54</v>
      </c>
      <c r="F2304" s="2" t="s">
        <v>24</v>
      </c>
      <c r="G2304" s="1">
        <v>1.1000000000000001E-3</v>
      </c>
      <c r="H2304" s="65">
        <v>250000</v>
      </c>
      <c r="I2304" s="65">
        <v>275</v>
      </c>
      <c r="N2304" s="66">
        <v>1</v>
      </c>
      <c r="P2304" t="s">
        <v>21</v>
      </c>
    </row>
    <row r="2305" spans="2:16" x14ac:dyDescent="0.3">
      <c r="D2305" s="64" t="s">
        <v>6740</v>
      </c>
      <c r="E2305" s="2" t="s">
        <v>3957</v>
      </c>
      <c r="F2305" s="2" t="s">
        <v>225</v>
      </c>
      <c r="G2305" s="1">
        <v>1.1499999999999999</v>
      </c>
      <c r="H2305" s="65">
        <v>785000</v>
      </c>
      <c r="J2305" s="65">
        <v>902750</v>
      </c>
      <c r="N2305" s="66">
        <v>0.95</v>
      </c>
      <c r="P2305" t="s">
        <v>21</v>
      </c>
    </row>
    <row r="2306" spans="2:16" x14ac:dyDescent="0.3">
      <c r="D2306" s="64" t="s">
        <v>6680</v>
      </c>
      <c r="E2306" s="2" t="s">
        <v>3906</v>
      </c>
      <c r="F2306" s="2" t="s">
        <v>92</v>
      </c>
      <c r="G2306" s="1">
        <v>5.2999999999999999E-2</v>
      </c>
      <c r="H2306" s="65">
        <v>50000</v>
      </c>
      <c r="J2306" s="65">
        <v>2650</v>
      </c>
      <c r="N2306" s="66">
        <v>0.93</v>
      </c>
      <c r="P2306" t="s">
        <v>21</v>
      </c>
    </row>
    <row r="2307" spans="2:16" x14ac:dyDescent="0.3">
      <c r="D2307" s="64" t="s">
        <v>6735</v>
      </c>
      <c r="E2307" s="2" t="s">
        <v>6417</v>
      </c>
      <c r="F2307" s="2" t="s">
        <v>6231</v>
      </c>
      <c r="G2307" s="1">
        <v>3.3300000000000003E-2</v>
      </c>
      <c r="H2307" s="65">
        <v>474549.30619999999</v>
      </c>
      <c r="K2307" s="65">
        <v>15802.491900000001</v>
      </c>
      <c r="N2307" s="66">
        <v>0.98</v>
      </c>
      <c r="P2307" t="s">
        <v>21</v>
      </c>
    </row>
    <row r="2308" spans="2:16" x14ac:dyDescent="0.3">
      <c r="B2308" s="5" t="s">
        <v>6741</v>
      </c>
      <c r="D2308" s="64" t="s">
        <v>6742</v>
      </c>
      <c r="F2308" s="2" t="s">
        <v>225</v>
      </c>
      <c r="I2308" s="65">
        <v>12861.1294</v>
      </c>
      <c r="J2308" s="65">
        <v>2650</v>
      </c>
      <c r="K2308" s="65">
        <v>2257.498842</v>
      </c>
      <c r="L2308" s="66">
        <v>0.15</v>
      </c>
      <c r="M2308" s="65">
        <v>20433.922480000001</v>
      </c>
      <c r="N2308" s="66">
        <v>0.98499999999999999</v>
      </c>
      <c r="P2308" t="s">
        <v>21</v>
      </c>
    </row>
    <row r="2309" spans="2:16" x14ac:dyDescent="0.3">
      <c r="D2309" s="64" t="s">
        <v>22</v>
      </c>
      <c r="E2309" s="2" t="s">
        <v>23</v>
      </c>
      <c r="F2309" s="2" t="s">
        <v>24</v>
      </c>
      <c r="G2309" s="1">
        <v>3.4500000000000003E-2</v>
      </c>
      <c r="H2309" s="65">
        <v>160105.20000000001</v>
      </c>
      <c r="I2309" s="65">
        <v>5523.6293999999998</v>
      </c>
      <c r="N2309" s="66">
        <v>1</v>
      </c>
      <c r="P2309" t="s">
        <v>21</v>
      </c>
    </row>
    <row r="2310" spans="2:16" x14ac:dyDescent="0.3">
      <c r="D2310" s="64" t="s">
        <v>6131</v>
      </c>
      <c r="E2310" s="2" t="s">
        <v>34</v>
      </c>
      <c r="F2310" s="2" t="s">
        <v>24</v>
      </c>
      <c r="G2310" s="1">
        <v>3.4500000000000003E-2</v>
      </c>
      <c r="H2310" s="65">
        <v>185000</v>
      </c>
      <c r="I2310" s="65">
        <v>6382.5</v>
      </c>
      <c r="N2310" s="66">
        <v>1</v>
      </c>
      <c r="P2310" t="s">
        <v>21</v>
      </c>
    </row>
    <row r="2311" spans="2:16" x14ac:dyDescent="0.3">
      <c r="D2311" s="64" t="s">
        <v>51</v>
      </c>
      <c r="E2311" s="2" t="s">
        <v>52</v>
      </c>
      <c r="F2311" s="2" t="s">
        <v>24</v>
      </c>
      <c r="G2311" s="1">
        <v>3.3999999999999998E-3</v>
      </c>
      <c r="H2311" s="65">
        <v>200000</v>
      </c>
      <c r="I2311" s="65">
        <v>680</v>
      </c>
      <c r="N2311" s="66">
        <v>1</v>
      </c>
      <c r="P2311" t="s">
        <v>21</v>
      </c>
    </row>
    <row r="2312" spans="2:16" x14ac:dyDescent="0.3">
      <c r="D2312" s="64" t="s">
        <v>53</v>
      </c>
      <c r="E2312" s="2" t="s">
        <v>54</v>
      </c>
      <c r="F2312" s="2" t="s">
        <v>24</v>
      </c>
      <c r="G2312" s="1">
        <v>1.1000000000000001E-3</v>
      </c>
      <c r="H2312" s="65">
        <v>250000</v>
      </c>
      <c r="I2312" s="65">
        <v>275</v>
      </c>
      <c r="N2312" s="66">
        <v>1</v>
      </c>
      <c r="P2312" t="s">
        <v>21</v>
      </c>
    </row>
    <row r="2313" spans="2:16" x14ac:dyDescent="0.3">
      <c r="D2313" s="64" t="s">
        <v>6743</v>
      </c>
      <c r="F2313" s="2" t="s">
        <v>225</v>
      </c>
      <c r="G2313" s="1">
        <v>1.1499999999999999</v>
      </c>
      <c r="P2313" t="s">
        <v>21</v>
      </c>
    </row>
    <row r="2314" spans="2:16" x14ac:dyDescent="0.3">
      <c r="D2314" s="64" t="s">
        <v>6680</v>
      </c>
      <c r="E2314" s="2" t="s">
        <v>3906</v>
      </c>
      <c r="F2314" s="2" t="s">
        <v>92</v>
      </c>
      <c r="G2314" s="1">
        <v>5.2999999999999999E-2</v>
      </c>
      <c r="H2314" s="65">
        <v>50000</v>
      </c>
      <c r="J2314" s="65">
        <v>2650</v>
      </c>
      <c r="N2314" s="66">
        <v>0.93</v>
      </c>
      <c r="P2314" t="s">
        <v>21</v>
      </c>
    </row>
    <row r="2315" spans="2:16" x14ac:dyDescent="0.3">
      <c r="D2315" s="64" t="s">
        <v>6702</v>
      </c>
      <c r="E2315" s="2" t="s">
        <v>6417</v>
      </c>
      <c r="F2315" s="2" t="s">
        <v>6403</v>
      </c>
      <c r="G2315" s="1">
        <v>3.3300000000000003E-2</v>
      </c>
      <c r="H2315" s="65">
        <v>67792.758019999994</v>
      </c>
      <c r="K2315" s="65">
        <v>2257.498842</v>
      </c>
      <c r="N2315" s="66">
        <v>0.98</v>
      </c>
      <c r="P2315" t="s">
        <v>21</v>
      </c>
    </row>
    <row r="2316" spans="2:16" x14ac:dyDescent="0.3">
      <c r="B2316" s="5" t="s">
        <v>6744</v>
      </c>
      <c r="D2316" s="64" t="s">
        <v>6745</v>
      </c>
      <c r="F2316" s="2" t="s">
        <v>225</v>
      </c>
      <c r="I2316" s="65">
        <v>10700.00872</v>
      </c>
      <c r="J2316" s="65">
        <v>0</v>
      </c>
      <c r="K2316" s="65">
        <v>0</v>
      </c>
      <c r="L2316" s="66">
        <v>0.15</v>
      </c>
      <c r="M2316" s="65">
        <v>12305.010029999999</v>
      </c>
      <c r="N2316" s="66">
        <v>1</v>
      </c>
      <c r="P2316" t="s">
        <v>21</v>
      </c>
    </row>
    <row r="2317" spans="2:16" x14ac:dyDescent="0.3">
      <c r="D2317" s="64" t="s">
        <v>22</v>
      </c>
      <c r="E2317" s="2" t="s">
        <v>23</v>
      </c>
      <c r="F2317" s="2" t="s">
        <v>24</v>
      </c>
      <c r="G2317" s="1">
        <v>2.86E-2</v>
      </c>
      <c r="H2317" s="65">
        <v>160105.20000000001</v>
      </c>
      <c r="I2317" s="65">
        <v>4579.0087199999998</v>
      </c>
      <c r="N2317" s="66">
        <v>1</v>
      </c>
      <c r="P2317" t="s">
        <v>21</v>
      </c>
    </row>
    <row r="2318" spans="2:16" x14ac:dyDescent="0.3">
      <c r="D2318" s="64" t="s">
        <v>6131</v>
      </c>
      <c r="E2318" s="2" t="s">
        <v>34</v>
      </c>
      <c r="F2318" s="2" t="s">
        <v>24</v>
      </c>
      <c r="G2318" s="1">
        <v>2.86E-2</v>
      </c>
      <c r="H2318" s="65">
        <v>185000</v>
      </c>
      <c r="I2318" s="65">
        <v>5291</v>
      </c>
      <c r="N2318" s="66">
        <v>1</v>
      </c>
      <c r="P2318" t="s">
        <v>21</v>
      </c>
    </row>
    <row r="2319" spans="2:16" x14ac:dyDescent="0.3">
      <c r="D2319" s="64" t="s">
        <v>51</v>
      </c>
      <c r="E2319" s="2" t="s">
        <v>52</v>
      </c>
      <c r="F2319" s="2" t="s">
        <v>24</v>
      </c>
      <c r="G2319" s="1">
        <v>2.8999999999999998E-3</v>
      </c>
      <c r="H2319" s="65">
        <v>200000</v>
      </c>
      <c r="I2319" s="65">
        <v>580</v>
      </c>
      <c r="N2319" s="66">
        <v>1</v>
      </c>
      <c r="P2319" t="s">
        <v>21</v>
      </c>
    </row>
    <row r="2320" spans="2:16" x14ac:dyDescent="0.3">
      <c r="D2320" s="64" t="s">
        <v>53</v>
      </c>
      <c r="E2320" s="2" t="s">
        <v>54</v>
      </c>
      <c r="F2320" s="2" t="s">
        <v>24</v>
      </c>
      <c r="G2320" s="1">
        <v>1E-3</v>
      </c>
      <c r="H2320" s="65">
        <v>250000</v>
      </c>
      <c r="I2320" s="65">
        <v>250</v>
      </c>
      <c r="N2320" s="66">
        <v>1</v>
      </c>
      <c r="P2320" t="s">
        <v>21</v>
      </c>
    </row>
    <row r="2321" spans="2:16" x14ac:dyDescent="0.3">
      <c r="D2321" s="64" t="s">
        <v>6743</v>
      </c>
      <c r="F2321" s="2" t="s">
        <v>225</v>
      </c>
      <c r="G2321" s="1">
        <v>1.1499999999999999</v>
      </c>
      <c r="P2321" t="s">
        <v>21</v>
      </c>
    </row>
    <row r="2322" spans="2:16" x14ac:dyDescent="0.3">
      <c r="B2322" s="5">
        <v>2.4</v>
      </c>
      <c r="C2322" s="5" t="s">
        <v>5241</v>
      </c>
      <c r="P2322" t="s">
        <v>21</v>
      </c>
    </row>
    <row r="2323" spans="2:16" x14ac:dyDescent="0.3">
      <c r="B2323" s="5" t="s">
        <v>5242</v>
      </c>
      <c r="C2323" s="5" t="s">
        <v>5243</v>
      </c>
      <c r="P2323" t="s">
        <v>21</v>
      </c>
    </row>
    <row r="2324" spans="2:16" ht="28.8" x14ac:dyDescent="0.3">
      <c r="B2324" s="5" t="s">
        <v>6746</v>
      </c>
      <c r="D2324" s="64" t="s">
        <v>6747</v>
      </c>
      <c r="F2324" s="2" t="s">
        <v>106</v>
      </c>
      <c r="I2324" s="65">
        <v>17530.736400000002</v>
      </c>
      <c r="J2324" s="65">
        <v>54630</v>
      </c>
      <c r="K2324" s="65">
        <v>0</v>
      </c>
      <c r="L2324" s="66">
        <v>0.15</v>
      </c>
      <c r="M2324" s="65">
        <v>82984.846860000005</v>
      </c>
      <c r="N2324" s="66">
        <v>0.99</v>
      </c>
      <c r="P2324" t="s">
        <v>21</v>
      </c>
    </row>
    <row r="2325" spans="2:16" x14ac:dyDescent="0.3">
      <c r="D2325" s="64" t="s">
        <v>22</v>
      </c>
      <c r="E2325" s="2" t="s">
        <v>23</v>
      </c>
      <c r="F2325" s="2" t="s">
        <v>24</v>
      </c>
      <c r="G2325" s="1">
        <v>7.0000000000000001E-3</v>
      </c>
      <c r="H2325" s="65">
        <v>160105.20000000001</v>
      </c>
      <c r="I2325" s="65">
        <v>1120.7364</v>
      </c>
      <c r="N2325" s="66">
        <v>1</v>
      </c>
      <c r="P2325" t="s">
        <v>21</v>
      </c>
    </row>
    <row r="2326" spans="2:16" x14ac:dyDescent="0.3">
      <c r="D2326" s="64" t="s">
        <v>6117</v>
      </c>
      <c r="E2326" s="2" t="s">
        <v>32</v>
      </c>
      <c r="F2326" s="2" t="s">
        <v>24</v>
      </c>
      <c r="G2326" s="1">
        <v>7.5999999999999998E-2</v>
      </c>
      <c r="H2326" s="65">
        <v>185000</v>
      </c>
      <c r="I2326" s="65">
        <v>14060</v>
      </c>
      <c r="N2326" s="66">
        <v>1</v>
      </c>
      <c r="P2326" t="s">
        <v>21</v>
      </c>
    </row>
    <row r="2327" spans="2:16" x14ac:dyDescent="0.3">
      <c r="D2327" s="64" t="s">
        <v>51</v>
      </c>
      <c r="E2327" s="2" t="s">
        <v>52</v>
      </c>
      <c r="F2327" s="2" t="s">
        <v>24</v>
      </c>
      <c r="G2327" s="1">
        <v>8.0000000000000002E-3</v>
      </c>
      <c r="H2327" s="65">
        <v>200000</v>
      </c>
      <c r="I2327" s="65">
        <v>1600</v>
      </c>
      <c r="N2327" s="66">
        <v>1</v>
      </c>
      <c r="P2327" t="s">
        <v>21</v>
      </c>
    </row>
    <row r="2328" spans="2:16" x14ac:dyDescent="0.3">
      <c r="D2328" s="64" t="s">
        <v>53</v>
      </c>
      <c r="E2328" s="2" t="s">
        <v>54</v>
      </c>
      <c r="F2328" s="2" t="s">
        <v>24</v>
      </c>
      <c r="G2328" s="1">
        <v>3.0000000000000001E-3</v>
      </c>
      <c r="H2328" s="65">
        <v>250000</v>
      </c>
      <c r="I2328" s="65">
        <v>750</v>
      </c>
      <c r="N2328" s="66">
        <v>1</v>
      </c>
      <c r="P2328" t="s">
        <v>21</v>
      </c>
    </row>
    <row r="2329" spans="2:16" x14ac:dyDescent="0.3">
      <c r="D2329" s="64" t="s">
        <v>6748</v>
      </c>
      <c r="F2329" s="2" t="s">
        <v>205</v>
      </c>
      <c r="G2329" s="1">
        <v>8.0000000000000002E-3</v>
      </c>
      <c r="P2329" t="s">
        <v>21</v>
      </c>
    </row>
    <row r="2330" spans="2:16" x14ac:dyDescent="0.3">
      <c r="D2330" s="64" t="s">
        <v>6749</v>
      </c>
      <c r="F2330" s="2" t="s">
        <v>225</v>
      </c>
      <c r="G2330" s="1">
        <v>9.3940000000000001</v>
      </c>
      <c r="P2330" t="s">
        <v>21</v>
      </c>
    </row>
    <row r="2331" spans="2:16" x14ac:dyDescent="0.3">
      <c r="D2331" s="64" t="s">
        <v>6182</v>
      </c>
      <c r="E2331" s="2" t="s">
        <v>266</v>
      </c>
      <c r="F2331" s="2" t="s">
        <v>205</v>
      </c>
      <c r="G2331" s="1">
        <v>5.0000000000000001E-3</v>
      </c>
      <c r="H2331" s="65">
        <v>2500000</v>
      </c>
      <c r="J2331" s="65">
        <v>12500</v>
      </c>
      <c r="N2331" s="66">
        <v>1</v>
      </c>
      <c r="P2331" t="s">
        <v>21</v>
      </c>
    </row>
    <row r="2332" spans="2:16" x14ac:dyDescent="0.3">
      <c r="D2332" s="64" t="s">
        <v>6750</v>
      </c>
      <c r="E2332" s="2" t="s">
        <v>633</v>
      </c>
      <c r="F2332" s="2" t="s">
        <v>358</v>
      </c>
      <c r="G2332" s="1">
        <v>0.08</v>
      </c>
      <c r="H2332" s="65">
        <v>209000</v>
      </c>
      <c r="J2332" s="65">
        <v>16720</v>
      </c>
      <c r="N2332" s="66">
        <v>0.98</v>
      </c>
      <c r="P2332" t="s">
        <v>21</v>
      </c>
    </row>
    <row r="2333" spans="2:16" x14ac:dyDescent="0.3">
      <c r="D2333" s="64" t="s">
        <v>6514</v>
      </c>
      <c r="E2333" s="2" t="s">
        <v>755</v>
      </c>
      <c r="F2333" s="2" t="s">
        <v>6124</v>
      </c>
      <c r="G2333" s="1">
        <v>0.2</v>
      </c>
      <c r="H2333" s="65">
        <v>30000</v>
      </c>
      <c r="J2333" s="65">
        <v>6000</v>
      </c>
      <c r="N2333" s="66">
        <v>1</v>
      </c>
      <c r="P2333" t="s">
        <v>21</v>
      </c>
    </row>
    <row r="2334" spans="2:16" x14ac:dyDescent="0.3">
      <c r="D2334" s="64" t="s">
        <v>6751</v>
      </c>
      <c r="E2334" s="2" t="s">
        <v>3238</v>
      </c>
      <c r="F2334" s="2" t="s">
        <v>585</v>
      </c>
      <c r="G2334" s="1">
        <v>3.8820000000000001</v>
      </c>
      <c r="H2334" s="65">
        <v>5000</v>
      </c>
      <c r="J2334" s="65">
        <v>19410</v>
      </c>
      <c r="N2334" s="66">
        <v>0.94</v>
      </c>
      <c r="P2334" t="s">
        <v>21</v>
      </c>
    </row>
    <row r="2335" spans="2:16" x14ac:dyDescent="0.3">
      <c r="P2335" t="s">
        <v>21</v>
      </c>
    </row>
    <row r="2336" spans="2:16" ht="28.8" x14ac:dyDescent="0.3">
      <c r="B2336" s="5" t="s">
        <v>5244</v>
      </c>
      <c r="D2336" s="64" t="s">
        <v>5245</v>
      </c>
      <c r="F2336" s="2" t="s">
        <v>106</v>
      </c>
      <c r="I2336" s="65">
        <v>8720.4207999999999</v>
      </c>
      <c r="J2336" s="65">
        <v>32240</v>
      </c>
      <c r="K2336" s="65">
        <v>0</v>
      </c>
      <c r="L2336" s="66">
        <v>0.15</v>
      </c>
      <c r="M2336" s="65">
        <v>47104.483919999999</v>
      </c>
      <c r="N2336" s="66">
        <v>0.98444444440000001</v>
      </c>
      <c r="P2336" t="s">
        <v>21</v>
      </c>
    </row>
    <row r="2337" spans="2:16" x14ac:dyDescent="0.3">
      <c r="D2337" s="64" t="s">
        <v>22</v>
      </c>
      <c r="E2337" s="2" t="s">
        <v>23</v>
      </c>
      <c r="F2337" s="2" t="s">
        <v>24</v>
      </c>
      <c r="G2337" s="1">
        <v>4.0000000000000001E-3</v>
      </c>
      <c r="H2337" s="65">
        <v>160105.20000000001</v>
      </c>
      <c r="I2337" s="65">
        <v>640.42079999999999</v>
      </c>
      <c r="N2337" s="66">
        <v>1</v>
      </c>
      <c r="P2337" t="s">
        <v>21</v>
      </c>
    </row>
    <row r="2338" spans="2:16" x14ac:dyDescent="0.3">
      <c r="D2338" s="64" t="s">
        <v>6117</v>
      </c>
      <c r="E2338" s="2" t="s">
        <v>32</v>
      </c>
      <c r="F2338" s="2" t="s">
        <v>24</v>
      </c>
      <c r="G2338" s="1">
        <v>3.7999999999999999E-2</v>
      </c>
      <c r="H2338" s="65">
        <v>185000</v>
      </c>
      <c r="I2338" s="65">
        <v>7030</v>
      </c>
      <c r="N2338" s="66">
        <v>1</v>
      </c>
      <c r="P2338" t="s">
        <v>21</v>
      </c>
    </row>
    <row r="2339" spans="2:16" x14ac:dyDescent="0.3">
      <c r="D2339" s="64" t="s">
        <v>51</v>
      </c>
      <c r="E2339" s="2" t="s">
        <v>52</v>
      </c>
      <c r="F2339" s="2" t="s">
        <v>24</v>
      </c>
      <c r="G2339" s="1">
        <v>4.0000000000000001E-3</v>
      </c>
      <c r="H2339" s="65">
        <v>200000</v>
      </c>
      <c r="I2339" s="65">
        <v>800</v>
      </c>
      <c r="N2339" s="66">
        <v>1</v>
      </c>
      <c r="P2339" t="s">
        <v>21</v>
      </c>
    </row>
    <row r="2340" spans="2:16" x14ac:dyDescent="0.3">
      <c r="D2340" s="64" t="s">
        <v>53</v>
      </c>
      <c r="E2340" s="2" t="s">
        <v>54</v>
      </c>
      <c r="F2340" s="2" t="s">
        <v>24</v>
      </c>
      <c r="G2340" s="1">
        <v>1E-3</v>
      </c>
      <c r="H2340" s="65">
        <v>250000</v>
      </c>
      <c r="I2340" s="65">
        <v>250</v>
      </c>
      <c r="N2340" s="66">
        <v>1</v>
      </c>
      <c r="P2340" t="s">
        <v>21</v>
      </c>
    </row>
    <row r="2341" spans="2:16" x14ac:dyDescent="0.3">
      <c r="D2341" s="64" t="s">
        <v>6182</v>
      </c>
      <c r="E2341" s="2" t="s">
        <v>266</v>
      </c>
      <c r="F2341" s="2" t="s">
        <v>205</v>
      </c>
      <c r="G2341" s="1">
        <v>5.0000000000000001E-3</v>
      </c>
      <c r="H2341" s="65">
        <v>2500000</v>
      </c>
      <c r="J2341" s="65">
        <v>12500</v>
      </c>
      <c r="N2341" s="66">
        <v>1</v>
      </c>
      <c r="P2341" t="s">
        <v>21</v>
      </c>
    </row>
    <row r="2342" spans="2:16" x14ac:dyDescent="0.3">
      <c r="D2342" s="64" t="s">
        <v>6750</v>
      </c>
      <c r="E2342" s="2" t="s">
        <v>633</v>
      </c>
      <c r="F2342" s="2" t="s">
        <v>358</v>
      </c>
      <c r="G2342" s="1">
        <v>4.2999999999999997E-2</v>
      </c>
      <c r="H2342" s="65">
        <v>209000</v>
      </c>
      <c r="J2342" s="65">
        <v>8987</v>
      </c>
      <c r="N2342" s="66">
        <v>0.98</v>
      </c>
      <c r="P2342" t="s">
        <v>21</v>
      </c>
    </row>
    <row r="2343" spans="2:16" x14ac:dyDescent="0.3">
      <c r="D2343" s="64" t="s">
        <v>6514</v>
      </c>
      <c r="E2343" s="2" t="s">
        <v>755</v>
      </c>
      <c r="F2343" s="2" t="s">
        <v>6124</v>
      </c>
      <c r="G2343" s="1">
        <v>0.2</v>
      </c>
      <c r="H2343" s="65">
        <v>30000</v>
      </c>
      <c r="J2343" s="65">
        <v>6000</v>
      </c>
      <c r="N2343" s="66">
        <v>1</v>
      </c>
      <c r="P2343" t="s">
        <v>21</v>
      </c>
    </row>
    <row r="2344" spans="2:16" x14ac:dyDescent="0.3">
      <c r="D2344" s="64" t="s">
        <v>6752</v>
      </c>
      <c r="E2344" s="2" t="s">
        <v>3214</v>
      </c>
      <c r="F2344" s="2" t="s">
        <v>225</v>
      </c>
      <c r="G2344" s="1">
        <v>4.5999999999999999E-2</v>
      </c>
      <c r="H2344" s="65">
        <v>28000</v>
      </c>
      <c r="J2344" s="65">
        <v>1288</v>
      </c>
      <c r="N2344" s="66">
        <v>0.94</v>
      </c>
      <c r="P2344" t="s">
        <v>21</v>
      </c>
    </row>
    <row r="2345" spans="2:16" x14ac:dyDescent="0.3">
      <c r="D2345" s="64" t="s">
        <v>6751</v>
      </c>
      <c r="E2345" s="2" t="s">
        <v>3238</v>
      </c>
      <c r="F2345" s="2" t="s">
        <v>585</v>
      </c>
      <c r="G2345" s="1">
        <v>0.69299999999999995</v>
      </c>
      <c r="H2345" s="65">
        <v>5000</v>
      </c>
      <c r="J2345" s="65">
        <v>3465</v>
      </c>
      <c r="N2345" s="66">
        <v>0.94</v>
      </c>
      <c r="P2345" t="s">
        <v>21</v>
      </c>
    </row>
    <row r="2346" spans="2:16" x14ac:dyDescent="0.3">
      <c r="P2346" t="s">
        <v>21</v>
      </c>
    </row>
    <row r="2347" spans="2:16" ht="28.8" x14ac:dyDescent="0.3">
      <c r="B2347" s="5" t="s">
        <v>5246</v>
      </c>
      <c r="D2347" s="64" t="s">
        <v>5247</v>
      </c>
      <c r="F2347" s="2" t="s">
        <v>106</v>
      </c>
      <c r="I2347" s="65">
        <v>8720.4207999999999</v>
      </c>
      <c r="J2347" s="65">
        <v>30785</v>
      </c>
      <c r="K2347" s="65">
        <v>0</v>
      </c>
      <c r="L2347" s="66">
        <v>0.15</v>
      </c>
      <c r="M2347" s="65">
        <v>45431.233919999999</v>
      </c>
      <c r="N2347" s="66">
        <v>0.98333333329999995</v>
      </c>
      <c r="P2347" t="s">
        <v>21</v>
      </c>
    </row>
    <row r="2348" spans="2:16" x14ac:dyDescent="0.3">
      <c r="D2348" s="64" t="s">
        <v>22</v>
      </c>
      <c r="E2348" s="2" t="s">
        <v>23</v>
      </c>
      <c r="F2348" s="2" t="s">
        <v>24</v>
      </c>
      <c r="G2348" s="1">
        <v>4.0000000000000001E-3</v>
      </c>
      <c r="H2348" s="65">
        <v>160105.20000000001</v>
      </c>
      <c r="I2348" s="65">
        <v>640.42079999999999</v>
      </c>
      <c r="N2348" s="66">
        <v>1</v>
      </c>
      <c r="P2348" t="s">
        <v>21</v>
      </c>
    </row>
    <row r="2349" spans="2:16" x14ac:dyDescent="0.3">
      <c r="D2349" s="64" t="s">
        <v>6117</v>
      </c>
      <c r="E2349" s="2" t="s">
        <v>32</v>
      </c>
      <c r="F2349" s="2" t="s">
        <v>24</v>
      </c>
      <c r="G2349" s="1">
        <v>3.7999999999999999E-2</v>
      </c>
      <c r="H2349" s="65">
        <v>185000</v>
      </c>
      <c r="I2349" s="65">
        <v>7030</v>
      </c>
      <c r="N2349" s="66">
        <v>1</v>
      </c>
      <c r="P2349" t="s">
        <v>21</v>
      </c>
    </row>
    <row r="2350" spans="2:16" x14ac:dyDescent="0.3">
      <c r="D2350" s="64" t="s">
        <v>51</v>
      </c>
      <c r="E2350" s="2" t="s">
        <v>52</v>
      </c>
      <c r="F2350" s="2" t="s">
        <v>24</v>
      </c>
      <c r="G2350" s="1">
        <v>4.0000000000000001E-3</v>
      </c>
      <c r="H2350" s="65">
        <v>200000</v>
      </c>
      <c r="I2350" s="65">
        <v>800</v>
      </c>
      <c r="N2350" s="66">
        <v>1</v>
      </c>
      <c r="P2350" t="s">
        <v>21</v>
      </c>
    </row>
    <row r="2351" spans="2:16" x14ac:dyDescent="0.3">
      <c r="D2351" s="64" t="s">
        <v>53</v>
      </c>
      <c r="E2351" s="2" t="s">
        <v>54</v>
      </c>
      <c r="F2351" s="2" t="s">
        <v>24</v>
      </c>
      <c r="G2351" s="1">
        <v>1E-3</v>
      </c>
      <c r="H2351" s="65">
        <v>250000</v>
      </c>
      <c r="I2351" s="65">
        <v>250</v>
      </c>
      <c r="N2351" s="66">
        <v>1</v>
      </c>
      <c r="P2351" t="s">
        <v>21</v>
      </c>
    </row>
    <row r="2352" spans="2:16" x14ac:dyDescent="0.3">
      <c r="D2352" s="64" t="s">
        <v>6753</v>
      </c>
      <c r="E2352" s="2" t="s">
        <v>262</v>
      </c>
      <c r="F2352" s="2" t="s">
        <v>205</v>
      </c>
      <c r="G2352" s="1">
        <v>4.0000000000000001E-3</v>
      </c>
      <c r="H2352" s="65">
        <v>2500000</v>
      </c>
      <c r="J2352" s="65">
        <v>10000</v>
      </c>
      <c r="N2352" s="66">
        <v>0.99</v>
      </c>
      <c r="P2352" t="s">
        <v>21</v>
      </c>
    </row>
    <row r="2353" spans="2:16" x14ac:dyDescent="0.3">
      <c r="D2353" s="64" t="s">
        <v>6750</v>
      </c>
      <c r="E2353" s="2" t="s">
        <v>633</v>
      </c>
      <c r="F2353" s="2" t="s">
        <v>358</v>
      </c>
      <c r="G2353" s="1">
        <v>4.8000000000000001E-2</v>
      </c>
      <c r="H2353" s="65">
        <v>209000</v>
      </c>
      <c r="J2353" s="65">
        <v>10032</v>
      </c>
      <c r="N2353" s="66">
        <v>0.98</v>
      </c>
      <c r="P2353" t="s">
        <v>21</v>
      </c>
    </row>
    <row r="2354" spans="2:16" x14ac:dyDescent="0.3">
      <c r="D2354" s="64" t="s">
        <v>6514</v>
      </c>
      <c r="E2354" s="2" t="s">
        <v>755</v>
      </c>
      <c r="F2354" s="2" t="s">
        <v>6124</v>
      </c>
      <c r="G2354" s="1">
        <v>0.2</v>
      </c>
      <c r="H2354" s="65">
        <v>30000</v>
      </c>
      <c r="J2354" s="65">
        <v>6000</v>
      </c>
      <c r="N2354" s="66">
        <v>1</v>
      </c>
      <c r="P2354" t="s">
        <v>21</v>
      </c>
    </row>
    <row r="2355" spans="2:16" x14ac:dyDescent="0.3">
      <c r="D2355" s="64" t="s">
        <v>6752</v>
      </c>
      <c r="E2355" s="2" t="s">
        <v>3214</v>
      </c>
      <c r="F2355" s="2" t="s">
        <v>225</v>
      </c>
      <c r="G2355" s="1">
        <v>4.5999999999999999E-2</v>
      </c>
      <c r="H2355" s="65">
        <v>28000</v>
      </c>
      <c r="J2355" s="65">
        <v>1288</v>
      </c>
      <c r="N2355" s="66">
        <v>0.94</v>
      </c>
      <c r="P2355" t="s">
        <v>21</v>
      </c>
    </row>
    <row r="2356" spans="2:16" x14ac:dyDescent="0.3">
      <c r="D2356" s="64" t="s">
        <v>6751</v>
      </c>
      <c r="E2356" s="2" t="s">
        <v>3238</v>
      </c>
      <c r="F2356" s="2" t="s">
        <v>585</v>
      </c>
      <c r="G2356" s="1">
        <v>0.69299999999999995</v>
      </c>
      <c r="H2356" s="65">
        <v>5000</v>
      </c>
      <c r="J2356" s="65">
        <v>3465</v>
      </c>
      <c r="N2356" s="66">
        <v>0.94</v>
      </c>
      <c r="P2356" t="s">
        <v>21</v>
      </c>
    </row>
    <row r="2357" spans="2:16" x14ac:dyDescent="0.3">
      <c r="B2357" s="5" t="s">
        <v>5248</v>
      </c>
      <c r="D2357" s="64" t="s">
        <v>5249</v>
      </c>
      <c r="F2357" s="2" t="s">
        <v>5250</v>
      </c>
      <c r="I2357" s="65">
        <v>54980.464399999997</v>
      </c>
      <c r="J2357" s="65">
        <v>111600</v>
      </c>
      <c r="K2357" s="65">
        <v>0</v>
      </c>
      <c r="L2357" s="66">
        <v>0.15</v>
      </c>
      <c r="M2357" s="65">
        <v>191567.53409999999</v>
      </c>
      <c r="N2357" s="66">
        <v>0.97714285710000004</v>
      </c>
      <c r="P2357" t="s">
        <v>21</v>
      </c>
    </row>
    <row r="2358" spans="2:16" x14ac:dyDescent="0.3">
      <c r="D2358" s="64" t="s">
        <v>22</v>
      </c>
      <c r="E2358" s="2" t="s">
        <v>23</v>
      </c>
      <c r="F2358" s="2" t="s">
        <v>24</v>
      </c>
      <c r="G2358" s="1">
        <v>0.14699999999999999</v>
      </c>
      <c r="H2358" s="65">
        <v>160105.20000000001</v>
      </c>
      <c r="I2358" s="65">
        <v>23535.464400000001</v>
      </c>
      <c r="N2358" s="66">
        <v>1</v>
      </c>
      <c r="P2358" t="s">
        <v>21</v>
      </c>
    </row>
    <row r="2359" spans="2:16" x14ac:dyDescent="0.3">
      <c r="D2359" s="64" t="s">
        <v>6117</v>
      </c>
      <c r="E2359" s="2" t="s">
        <v>32</v>
      </c>
      <c r="F2359" s="2" t="s">
        <v>24</v>
      </c>
      <c r="G2359" s="1">
        <v>0.14699999999999999</v>
      </c>
      <c r="H2359" s="65">
        <v>185000</v>
      </c>
      <c r="I2359" s="65">
        <v>27195</v>
      </c>
      <c r="N2359" s="66">
        <v>1</v>
      </c>
      <c r="P2359" t="s">
        <v>21</v>
      </c>
    </row>
    <row r="2360" spans="2:16" x14ac:dyDescent="0.3">
      <c r="D2360" s="64" t="s">
        <v>51</v>
      </c>
      <c r="E2360" s="2" t="s">
        <v>52</v>
      </c>
      <c r="F2360" s="2" t="s">
        <v>24</v>
      </c>
      <c r="G2360" s="1">
        <v>1.4999999999999999E-2</v>
      </c>
      <c r="H2360" s="65">
        <v>200000</v>
      </c>
      <c r="I2360" s="65">
        <v>3000</v>
      </c>
      <c r="N2360" s="66">
        <v>1</v>
      </c>
      <c r="P2360" t="s">
        <v>21</v>
      </c>
    </row>
    <row r="2361" spans="2:16" x14ac:dyDescent="0.3">
      <c r="D2361" s="64" t="s">
        <v>53</v>
      </c>
      <c r="E2361" s="2" t="s">
        <v>54</v>
      </c>
      <c r="F2361" s="2" t="s">
        <v>24</v>
      </c>
      <c r="G2361" s="1">
        <v>5.0000000000000001E-3</v>
      </c>
      <c r="H2361" s="65">
        <v>250000</v>
      </c>
      <c r="I2361" s="65">
        <v>1250</v>
      </c>
      <c r="N2361" s="66">
        <v>1</v>
      </c>
      <c r="P2361" t="s">
        <v>21</v>
      </c>
    </row>
    <row r="2362" spans="2:16" x14ac:dyDescent="0.3">
      <c r="D2362" s="64" t="s">
        <v>6753</v>
      </c>
      <c r="E2362" s="2" t="s">
        <v>262</v>
      </c>
      <c r="F2362" s="2" t="s">
        <v>205</v>
      </c>
      <c r="G2362" s="1">
        <v>4.0000000000000001E-3</v>
      </c>
      <c r="H2362" s="65">
        <v>2500000</v>
      </c>
      <c r="J2362" s="65">
        <v>10000</v>
      </c>
      <c r="N2362" s="66">
        <v>0.99</v>
      </c>
      <c r="P2362" t="s">
        <v>21</v>
      </c>
    </row>
    <row r="2363" spans="2:16" x14ac:dyDescent="0.3">
      <c r="D2363" s="64" t="s">
        <v>6754</v>
      </c>
      <c r="E2363" s="2" t="s">
        <v>286</v>
      </c>
      <c r="F2363" s="2" t="s">
        <v>205</v>
      </c>
      <c r="G2363" s="1">
        <v>4.8000000000000001E-2</v>
      </c>
      <c r="H2363" s="65">
        <v>2000000</v>
      </c>
      <c r="J2363" s="65">
        <v>96000</v>
      </c>
      <c r="N2363" s="66">
        <v>0.91</v>
      </c>
      <c r="P2363" t="s">
        <v>21</v>
      </c>
    </row>
    <row r="2364" spans="2:16" x14ac:dyDescent="0.3">
      <c r="D2364" s="64" t="s">
        <v>6752</v>
      </c>
      <c r="E2364" s="2" t="s">
        <v>3214</v>
      </c>
      <c r="F2364" s="2" t="s">
        <v>225</v>
      </c>
      <c r="G2364" s="1">
        <v>0.2</v>
      </c>
      <c r="H2364" s="65">
        <v>28000</v>
      </c>
      <c r="J2364" s="65">
        <v>5600</v>
      </c>
      <c r="N2364" s="66">
        <v>0.94</v>
      </c>
      <c r="P2364" t="s">
        <v>21</v>
      </c>
    </row>
    <row r="2365" spans="2:16" x14ac:dyDescent="0.3">
      <c r="P2365" t="s">
        <v>21</v>
      </c>
    </row>
    <row r="2366" spans="2:16" x14ac:dyDescent="0.3">
      <c r="B2366" s="5" t="s">
        <v>5251</v>
      </c>
      <c r="C2366" s="5" t="s">
        <v>5252</v>
      </c>
      <c r="P2366" t="s">
        <v>21</v>
      </c>
    </row>
    <row r="2367" spans="2:16" ht="28.8" x14ac:dyDescent="0.3">
      <c r="B2367" s="5" t="s">
        <v>5253</v>
      </c>
      <c r="D2367" s="64" t="s">
        <v>5254</v>
      </c>
      <c r="F2367" s="2" t="s">
        <v>585</v>
      </c>
      <c r="I2367" s="65">
        <v>12465.5756</v>
      </c>
      <c r="J2367" s="65">
        <v>0</v>
      </c>
      <c r="K2367" s="65">
        <v>0</v>
      </c>
      <c r="L2367" s="66">
        <v>0.15</v>
      </c>
      <c r="M2367" s="65">
        <v>14335.41194</v>
      </c>
      <c r="N2367" s="66">
        <v>1</v>
      </c>
      <c r="P2367" t="s">
        <v>21</v>
      </c>
    </row>
    <row r="2368" spans="2:16" x14ac:dyDescent="0.3">
      <c r="D2368" s="64" t="s">
        <v>22</v>
      </c>
      <c r="E2368" s="2" t="s">
        <v>23</v>
      </c>
      <c r="F2368" s="2" t="s">
        <v>24</v>
      </c>
      <c r="G2368" s="1">
        <v>5.2999999999999999E-2</v>
      </c>
      <c r="H2368" s="65">
        <v>160105.20000000001</v>
      </c>
      <c r="I2368" s="65">
        <v>8485.5756000000001</v>
      </c>
      <c r="N2368" s="66">
        <v>1</v>
      </c>
      <c r="P2368" t="s">
        <v>21</v>
      </c>
    </row>
    <row r="2369" spans="2:16" x14ac:dyDescent="0.3">
      <c r="D2369" s="64" t="s">
        <v>6117</v>
      </c>
      <c r="E2369" s="2" t="s">
        <v>32</v>
      </c>
      <c r="F2369" s="2" t="s">
        <v>24</v>
      </c>
      <c r="G2369" s="1">
        <v>1.7999999999999999E-2</v>
      </c>
      <c r="H2369" s="65">
        <v>185000</v>
      </c>
      <c r="I2369" s="65">
        <v>3330</v>
      </c>
      <c r="N2369" s="66">
        <v>1</v>
      </c>
      <c r="P2369" t="s">
        <v>21</v>
      </c>
    </row>
    <row r="2370" spans="2:16" x14ac:dyDescent="0.3">
      <c r="D2370" s="64" t="s">
        <v>51</v>
      </c>
      <c r="E2370" s="2" t="s">
        <v>52</v>
      </c>
      <c r="F2370" s="2" t="s">
        <v>24</v>
      </c>
      <c r="G2370" s="1">
        <v>2E-3</v>
      </c>
      <c r="H2370" s="65">
        <v>200000</v>
      </c>
      <c r="I2370" s="65">
        <v>400</v>
      </c>
      <c r="N2370" s="66">
        <v>1</v>
      </c>
      <c r="P2370" t="s">
        <v>21</v>
      </c>
    </row>
    <row r="2371" spans="2:16" x14ac:dyDescent="0.3">
      <c r="D2371" s="64" t="s">
        <v>53</v>
      </c>
      <c r="E2371" s="2" t="s">
        <v>54</v>
      </c>
      <c r="F2371" s="2" t="s">
        <v>24</v>
      </c>
      <c r="G2371" s="1">
        <v>1E-3</v>
      </c>
      <c r="H2371" s="65">
        <v>250000</v>
      </c>
      <c r="I2371" s="65">
        <v>250</v>
      </c>
      <c r="N2371" s="66">
        <v>1</v>
      </c>
      <c r="P2371" t="s">
        <v>21</v>
      </c>
    </row>
    <row r="2372" spans="2:16" x14ac:dyDescent="0.3">
      <c r="P2372" t="s">
        <v>21</v>
      </c>
    </row>
    <row r="2373" spans="2:16" ht="28.8" x14ac:dyDescent="0.3">
      <c r="B2373" s="5" t="s">
        <v>5255</v>
      </c>
      <c r="D2373" s="64" t="s">
        <v>5256</v>
      </c>
      <c r="F2373" s="2" t="s">
        <v>585</v>
      </c>
      <c r="I2373" s="65">
        <v>20649.362799999999</v>
      </c>
      <c r="J2373" s="65">
        <v>0</v>
      </c>
      <c r="K2373" s="65">
        <v>0</v>
      </c>
      <c r="L2373" s="66">
        <v>0.15</v>
      </c>
      <c r="M2373" s="65">
        <v>23746.767220000002</v>
      </c>
      <c r="N2373" s="66">
        <v>1</v>
      </c>
      <c r="P2373" t="s">
        <v>21</v>
      </c>
    </row>
    <row r="2374" spans="2:16" x14ac:dyDescent="0.3">
      <c r="D2374" s="64" t="s">
        <v>22</v>
      </c>
      <c r="E2374" s="2" t="s">
        <v>23</v>
      </c>
      <c r="F2374" s="2" t="s">
        <v>24</v>
      </c>
      <c r="G2374" s="1">
        <v>8.8999999999999996E-2</v>
      </c>
      <c r="H2374" s="65">
        <v>160105.20000000001</v>
      </c>
      <c r="I2374" s="65">
        <v>14249.362800000001</v>
      </c>
      <c r="N2374" s="66">
        <v>1</v>
      </c>
      <c r="P2374" t="s">
        <v>21</v>
      </c>
    </row>
    <row r="2375" spans="2:16" x14ac:dyDescent="0.3">
      <c r="D2375" s="64" t="s">
        <v>6117</v>
      </c>
      <c r="E2375" s="2" t="s">
        <v>32</v>
      </c>
      <c r="F2375" s="2" t="s">
        <v>24</v>
      </c>
      <c r="G2375" s="1">
        <v>0.03</v>
      </c>
      <c r="H2375" s="65">
        <v>185000</v>
      </c>
      <c r="I2375" s="65">
        <v>5550</v>
      </c>
      <c r="N2375" s="66">
        <v>1</v>
      </c>
      <c r="P2375" t="s">
        <v>21</v>
      </c>
    </row>
    <row r="2376" spans="2:16" x14ac:dyDescent="0.3">
      <c r="D2376" s="64" t="s">
        <v>51</v>
      </c>
      <c r="E2376" s="2" t="s">
        <v>52</v>
      </c>
      <c r="F2376" s="2" t="s">
        <v>24</v>
      </c>
      <c r="G2376" s="1">
        <v>3.0000000000000001E-3</v>
      </c>
      <c r="H2376" s="65">
        <v>200000</v>
      </c>
      <c r="I2376" s="65">
        <v>600</v>
      </c>
      <c r="N2376" s="66">
        <v>1</v>
      </c>
      <c r="P2376" t="s">
        <v>21</v>
      </c>
    </row>
    <row r="2377" spans="2:16" x14ac:dyDescent="0.3">
      <c r="D2377" s="64" t="s">
        <v>53</v>
      </c>
      <c r="E2377" s="2" t="s">
        <v>54</v>
      </c>
      <c r="F2377" s="2" t="s">
        <v>24</v>
      </c>
      <c r="G2377" s="1">
        <v>1E-3</v>
      </c>
      <c r="H2377" s="65">
        <v>250000</v>
      </c>
      <c r="I2377" s="65">
        <v>250</v>
      </c>
      <c r="N2377" s="66">
        <v>1</v>
      </c>
      <c r="P2377" t="s">
        <v>21</v>
      </c>
    </row>
    <row r="2378" spans="2:16" x14ac:dyDescent="0.3">
      <c r="P2378" t="s">
        <v>21</v>
      </c>
    </row>
    <row r="2379" spans="2:16" ht="28.8" x14ac:dyDescent="0.3">
      <c r="B2379" s="5" t="s">
        <v>5257</v>
      </c>
      <c r="D2379" s="64" t="s">
        <v>5258</v>
      </c>
      <c r="F2379" s="2" t="s">
        <v>585</v>
      </c>
      <c r="I2379" s="65">
        <v>16457.4692</v>
      </c>
      <c r="J2379" s="65">
        <v>0</v>
      </c>
      <c r="K2379" s="65">
        <v>0</v>
      </c>
      <c r="L2379" s="66">
        <v>0.15</v>
      </c>
      <c r="M2379" s="65">
        <v>18926.08958</v>
      </c>
      <c r="N2379" s="66">
        <v>1</v>
      </c>
      <c r="P2379" t="s">
        <v>21</v>
      </c>
    </row>
    <row r="2380" spans="2:16" x14ac:dyDescent="0.3">
      <c r="D2380" s="64" t="s">
        <v>22</v>
      </c>
      <c r="E2380" s="2" t="s">
        <v>23</v>
      </c>
      <c r="F2380" s="2" t="s">
        <v>24</v>
      </c>
      <c r="G2380" s="1">
        <v>7.0999999999999994E-2</v>
      </c>
      <c r="H2380" s="65">
        <v>160105.20000000001</v>
      </c>
      <c r="I2380" s="65">
        <v>11367.4692</v>
      </c>
      <c r="N2380" s="66">
        <v>1</v>
      </c>
      <c r="P2380" t="s">
        <v>21</v>
      </c>
    </row>
    <row r="2381" spans="2:16" x14ac:dyDescent="0.3">
      <c r="D2381" s="64" t="s">
        <v>6117</v>
      </c>
      <c r="E2381" s="2" t="s">
        <v>32</v>
      </c>
      <c r="F2381" s="2" t="s">
        <v>24</v>
      </c>
      <c r="G2381" s="1">
        <v>2.4E-2</v>
      </c>
      <c r="H2381" s="65">
        <v>185000</v>
      </c>
      <c r="I2381" s="65">
        <v>4440</v>
      </c>
      <c r="N2381" s="66">
        <v>1</v>
      </c>
      <c r="P2381" t="s">
        <v>21</v>
      </c>
    </row>
    <row r="2382" spans="2:16" x14ac:dyDescent="0.3">
      <c r="D2382" s="64" t="s">
        <v>51</v>
      </c>
      <c r="E2382" s="2" t="s">
        <v>52</v>
      </c>
      <c r="F2382" s="2" t="s">
        <v>24</v>
      </c>
      <c r="G2382" s="1">
        <v>2E-3</v>
      </c>
      <c r="H2382" s="65">
        <v>200000</v>
      </c>
      <c r="I2382" s="65">
        <v>400</v>
      </c>
      <c r="N2382" s="66">
        <v>1</v>
      </c>
      <c r="P2382" t="s">
        <v>21</v>
      </c>
    </row>
    <row r="2383" spans="2:16" x14ac:dyDescent="0.3">
      <c r="D2383" s="64" t="s">
        <v>53</v>
      </c>
      <c r="E2383" s="2" t="s">
        <v>54</v>
      </c>
      <c r="F2383" s="2" t="s">
        <v>24</v>
      </c>
      <c r="G2383" s="1">
        <v>1E-3</v>
      </c>
      <c r="H2383" s="65">
        <v>250000</v>
      </c>
      <c r="I2383" s="65">
        <v>250</v>
      </c>
      <c r="N2383" s="66">
        <v>1</v>
      </c>
      <c r="P2383" t="s">
        <v>21</v>
      </c>
    </row>
    <row r="2384" spans="2:16" x14ac:dyDescent="0.3">
      <c r="P2384" t="s">
        <v>21</v>
      </c>
    </row>
    <row r="2385" spans="2:16" x14ac:dyDescent="0.3">
      <c r="B2385" s="5" t="s">
        <v>5259</v>
      </c>
      <c r="C2385" s="5" t="s">
        <v>5260</v>
      </c>
      <c r="P2385" t="s">
        <v>21</v>
      </c>
    </row>
    <row r="2386" spans="2:16" x14ac:dyDescent="0.3">
      <c r="B2386" s="5" t="s">
        <v>5261</v>
      </c>
      <c r="D2386" s="64" t="s">
        <v>5262</v>
      </c>
      <c r="F2386" s="2" t="s">
        <v>205</v>
      </c>
      <c r="I2386" s="65">
        <v>96936.732799999998</v>
      </c>
      <c r="J2386" s="65">
        <v>0</v>
      </c>
      <c r="K2386" s="65">
        <v>0</v>
      </c>
      <c r="L2386" s="66">
        <v>0.15</v>
      </c>
      <c r="M2386" s="65">
        <v>111477.2427</v>
      </c>
      <c r="N2386" s="66">
        <v>1</v>
      </c>
      <c r="P2386" t="s">
        <v>21</v>
      </c>
    </row>
    <row r="2387" spans="2:16" x14ac:dyDescent="0.3">
      <c r="D2387" s="64" t="s">
        <v>22</v>
      </c>
      <c r="E2387" s="2" t="s">
        <v>23</v>
      </c>
      <c r="F2387" s="2" t="s">
        <v>24</v>
      </c>
      <c r="G2387" s="1">
        <v>6.4000000000000001E-2</v>
      </c>
      <c r="H2387" s="65">
        <v>160105.20000000001</v>
      </c>
      <c r="I2387" s="65">
        <v>10246.7328</v>
      </c>
      <c r="N2387" s="66">
        <v>1</v>
      </c>
      <c r="P2387" t="s">
        <v>21</v>
      </c>
    </row>
    <row r="2388" spans="2:16" x14ac:dyDescent="0.3">
      <c r="D2388" s="64" t="s">
        <v>6118</v>
      </c>
      <c r="E2388" s="2" t="s">
        <v>29</v>
      </c>
      <c r="F2388" s="2" t="s">
        <v>24</v>
      </c>
      <c r="G2388" s="1">
        <v>0.24399999999999999</v>
      </c>
      <c r="H2388" s="65">
        <v>185000</v>
      </c>
      <c r="I2388" s="65">
        <v>45140</v>
      </c>
      <c r="N2388" s="66">
        <v>1</v>
      </c>
      <c r="P2388" t="s">
        <v>21</v>
      </c>
    </row>
    <row r="2389" spans="2:16" x14ac:dyDescent="0.3">
      <c r="D2389" s="64" t="s">
        <v>6755</v>
      </c>
      <c r="E2389" s="2" t="s">
        <v>62</v>
      </c>
      <c r="F2389" s="2" t="s">
        <v>24</v>
      </c>
      <c r="G2389" s="1">
        <v>0.128</v>
      </c>
      <c r="H2389" s="65">
        <v>250000</v>
      </c>
      <c r="I2389" s="65">
        <v>32000</v>
      </c>
      <c r="N2389" s="66">
        <v>1</v>
      </c>
      <c r="P2389" t="s">
        <v>21</v>
      </c>
    </row>
    <row r="2390" spans="2:16" x14ac:dyDescent="0.3">
      <c r="D2390" s="64" t="s">
        <v>51</v>
      </c>
      <c r="E2390" s="2" t="s">
        <v>52</v>
      </c>
      <c r="F2390" s="2" t="s">
        <v>24</v>
      </c>
      <c r="G2390" s="1">
        <v>3.4000000000000002E-2</v>
      </c>
      <c r="H2390" s="65">
        <v>200000</v>
      </c>
      <c r="I2390" s="65">
        <v>6800</v>
      </c>
      <c r="N2390" s="66">
        <v>1</v>
      </c>
      <c r="P2390" t="s">
        <v>21</v>
      </c>
    </row>
    <row r="2391" spans="2:16" x14ac:dyDescent="0.3">
      <c r="D2391" s="64" t="s">
        <v>53</v>
      </c>
      <c r="E2391" s="2" t="s">
        <v>54</v>
      </c>
      <c r="F2391" s="2" t="s">
        <v>24</v>
      </c>
      <c r="G2391" s="1">
        <v>1.0999999999999999E-2</v>
      </c>
      <c r="H2391" s="65">
        <v>250000</v>
      </c>
      <c r="I2391" s="65">
        <v>2750</v>
      </c>
      <c r="N2391" s="66">
        <v>1</v>
      </c>
      <c r="P2391" t="s">
        <v>21</v>
      </c>
    </row>
    <row r="2392" spans="2:16" x14ac:dyDescent="0.3">
      <c r="D2392" s="64" t="s">
        <v>6756</v>
      </c>
      <c r="P2392" t="s">
        <v>21</v>
      </c>
    </row>
    <row r="2393" spans="2:16" x14ac:dyDescent="0.3">
      <c r="B2393" s="5" t="s">
        <v>5263</v>
      </c>
      <c r="D2393" s="64" t="s">
        <v>5264</v>
      </c>
      <c r="F2393" s="2" t="s">
        <v>205</v>
      </c>
      <c r="I2393" s="65">
        <v>100717.2588</v>
      </c>
      <c r="J2393" s="65">
        <v>0</v>
      </c>
      <c r="K2393" s="65">
        <v>0</v>
      </c>
      <c r="L2393" s="66">
        <v>0.15</v>
      </c>
      <c r="M2393" s="65">
        <v>115824.84759999999</v>
      </c>
      <c r="N2393" s="66">
        <v>1</v>
      </c>
      <c r="P2393" t="s">
        <v>21</v>
      </c>
    </row>
    <row r="2394" spans="2:16" x14ac:dyDescent="0.3">
      <c r="D2394" s="64" t="s">
        <v>22</v>
      </c>
      <c r="E2394" s="2" t="s">
        <v>23</v>
      </c>
      <c r="F2394" s="2" t="s">
        <v>24</v>
      </c>
      <c r="G2394" s="1">
        <v>6.9000000000000006E-2</v>
      </c>
      <c r="H2394" s="65">
        <v>160105.20000000001</v>
      </c>
      <c r="I2394" s="65">
        <v>11047.2588</v>
      </c>
      <c r="N2394" s="66">
        <v>1</v>
      </c>
      <c r="P2394" t="s">
        <v>21</v>
      </c>
    </row>
    <row r="2395" spans="2:16" x14ac:dyDescent="0.3">
      <c r="D2395" s="64" t="s">
        <v>6118</v>
      </c>
      <c r="E2395" s="2" t="s">
        <v>29</v>
      </c>
      <c r="F2395" s="2" t="s">
        <v>24</v>
      </c>
      <c r="G2395" s="1">
        <v>0.24199999999999999</v>
      </c>
      <c r="H2395" s="65">
        <v>185000</v>
      </c>
      <c r="I2395" s="65">
        <v>44770</v>
      </c>
      <c r="N2395" s="66">
        <v>1</v>
      </c>
      <c r="P2395" t="s">
        <v>21</v>
      </c>
    </row>
    <row r="2396" spans="2:16" x14ac:dyDescent="0.3">
      <c r="D2396" s="64" t="s">
        <v>6755</v>
      </c>
      <c r="E2396" s="2" t="s">
        <v>62</v>
      </c>
      <c r="F2396" s="2" t="s">
        <v>24</v>
      </c>
      <c r="G2396" s="1">
        <v>0.13800000000000001</v>
      </c>
      <c r="H2396" s="65">
        <v>250000</v>
      </c>
      <c r="I2396" s="65">
        <v>34500</v>
      </c>
      <c r="N2396" s="66">
        <v>1</v>
      </c>
      <c r="P2396" t="s">
        <v>21</v>
      </c>
    </row>
    <row r="2397" spans="2:16" x14ac:dyDescent="0.3">
      <c r="D2397" s="64" t="s">
        <v>51</v>
      </c>
      <c r="E2397" s="2" t="s">
        <v>52</v>
      </c>
      <c r="F2397" s="2" t="s">
        <v>24</v>
      </c>
      <c r="G2397" s="1">
        <v>3.6999999999999998E-2</v>
      </c>
      <c r="H2397" s="65">
        <v>200000</v>
      </c>
      <c r="I2397" s="65">
        <v>7400</v>
      </c>
      <c r="N2397" s="66">
        <v>1</v>
      </c>
      <c r="P2397" t="s">
        <v>21</v>
      </c>
    </row>
    <row r="2398" spans="2:16" x14ac:dyDescent="0.3">
      <c r="D2398" s="64" t="s">
        <v>53</v>
      </c>
      <c r="E2398" s="2" t="s">
        <v>54</v>
      </c>
      <c r="F2398" s="2" t="s">
        <v>24</v>
      </c>
      <c r="G2398" s="1">
        <v>1.2E-2</v>
      </c>
      <c r="H2398" s="65">
        <v>250000</v>
      </c>
      <c r="I2398" s="65">
        <v>3000</v>
      </c>
      <c r="N2398" s="66">
        <v>1</v>
      </c>
      <c r="P2398" t="s">
        <v>21</v>
      </c>
    </row>
    <row r="2399" spans="2:16" x14ac:dyDescent="0.3">
      <c r="D2399" s="64" t="s">
        <v>6756</v>
      </c>
      <c r="P2399" t="s">
        <v>21</v>
      </c>
    </row>
    <row r="2400" spans="2:16" x14ac:dyDescent="0.3">
      <c r="B2400" s="5" t="s">
        <v>5265</v>
      </c>
      <c r="D2400" s="64" t="s">
        <v>5266</v>
      </c>
      <c r="F2400" s="2" t="s">
        <v>205</v>
      </c>
      <c r="I2400" s="65">
        <v>89021.417199999996</v>
      </c>
      <c r="J2400" s="65">
        <v>0</v>
      </c>
      <c r="K2400" s="65">
        <v>0</v>
      </c>
      <c r="L2400" s="66">
        <v>0.15</v>
      </c>
      <c r="M2400" s="65">
        <v>102374.6298</v>
      </c>
      <c r="N2400" s="66">
        <v>1</v>
      </c>
      <c r="P2400" t="s">
        <v>21</v>
      </c>
    </row>
    <row r="2401" spans="2:16" x14ac:dyDescent="0.3">
      <c r="D2401" s="64" t="s">
        <v>22</v>
      </c>
      <c r="E2401" s="2" t="s">
        <v>23</v>
      </c>
      <c r="F2401" s="2" t="s">
        <v>24</v>
      </c>
      <c r="G2401" s="1">
        <v>6.0999999999999999E-2</v>
      </c>
      <c r="H2401" s="65">
        <v>160105.20000000001</v>
      </c>
      <c r="I2401" s="65">
        <v>9766.4171999999999</v>
      </c>
      <c r="N2401" s="66">
        <v>1</v>
      </c>
      <c r="P2401" t="s">
        <v>21</v>
      </c>
    </row>
    <row r="2402" spans="2:16" x14ac:dyDescent="0.3">
      <c r="D2402" s="64" t="s">
        <v>6118</v>
      </c>
      <c r="E2402" s="2" t="s">
        <v>29</v>
      </c>
      <c r="F2402" s="2" t="s">
        <v>24</v>
      </c>
      <c r="G2402" s="1">
        <v>0.21299999999999999</v>
      </c>
      <c r="H2402" s="65">
        <v>185000</v>
      </c>
      <c r="I2402" s="65">
        <v>39405</v>
      </c>
      <c r="N2402" s="66">
        <v>1</v>
      </c>
      <c r="P2402" t="s">
        <v>21</v>
      </c>
    </row>
    <row r="2403" spans="2:16" x14ac:dyDescent="0.3">
      <c r="D2403" s="64" t="s">
        <v>6755</v>
      </c>
      <c r="E2403" s="2" t="s">
        <v>62</v>
      </c>
      <c r="F2403" s="2" t="s">
        <v>24</v>
      </c>
      <c r="G2403" s="1">
        <v>0.122</v>
      </c>
      <c r="H2403" s="65">
        <v>250000</v>
      </c>
      <c r="I2403" s="65">
        <v>30500</v>
      </c>
      <c r="N2403" s="66">
        <v>1</v>
      </c>
      <c r="P2403" t="s">
        <v>21</v>
      </c>
    </row>
    <row r="2404" spans="2:16" x14ac:dyDescent="0.3">
      <c r="D2404" s="64" t="s">
        <v>51</v>
      </c>
      <c r="E2404" s="2" t="s">
        <v>52</v>
      </c>
      <c r="F2404" s="2" t="s">
        <v>24</v>
      </c>
      <c r="G2404" s="1">
        <v>3.3000000000000002E-2</v>
      </c>
      <c r="H2404" s="65">
        <v>200000</v>
      </c>
      <c r="I2404" s="65">
        <v>6600</v>
      </c>
      <c r="N2404" s="66">
        <v>1</v>
      </c>
      <c r="P2404" t="s">
        <v>21</v>
      </c>
    </row>
    <row r="2405" spans="2:16" x14ac:dyDescent="0.3">
      <c r="D2405" s="64" t="s">
        <v>53</v>
      </c>
      <c r="E2405" s="2" t="s">
        <v>54</v>
      </c>
      <c r="F2405" s="2" t="s">
        <v>24</v>
      </c>
      <c r="G2405" s="1">
        <v>1.0999999999999999E-2</v>
      </c>
      <c r="H2405" s="65">
        <v>250000</v>
      </c>
      <c r="I2405" s="65">
        <v>2750</v>
      </c>
      <c r="N2405" s="66">
        <v>1</v>
      </c>
      <c r="P2405" t="s">
        <v>21</v>
      </c>
    </row>
    <row r="2406" spans="2:16" x14ac:dyDescent="0.3">
      <c r="D2406" s="64" t="s">
        <v>6756</v>
      </c>
      <c r="P2406" t="s">
        <v>21</v>
      </c>
    </row>
    <row r="2407" spans="2:16" x14ac:dyDescent="0.3">
      <c r="B2407" s="5" t="s">
        <v>5267</v>
      </c>
      <c r="C2407" s="5" t="s">
        <v>5268</v>
      </c>
      <c r="P2407" t="s">
        <v>21</v>
      </c>
    </row>
    <row r="2408" spans="2:16" x14ac:dyDescent="0.3">
      <c r="B2408" s="5" t="s">
        <v>6757</v>
      </c>
      <c r="D2408" s="64" t="s">
        <v>6758</v>
      </c>
      <c r="F2408" s="2" t="s">
        <v>585</v>
      </c>
      <c r="I2408" s="65">
        <v>8040</v>
      </c>
      <c r="J2408" s="65">
        <v>0</v>
      </c>
      <c r="K2408" s="65">
        <v>0</v>
      </c>
      <c r="L2408" s="66">
        <v>0.15</v>
      </c>
      <c r="M2408" s="65">
        <v>9246</v>
      </c>
      <c r="N2408" s="66">
        <v>1</v>
      </c>
      <c r="P2408" t="s">
        <v>21</v>
      </c>
    </row>
    <row r="2409" spans="2:16" x14ac:dyDescent="0.3">
      <c r="D2409" s="64" t="s">
        <v>6118</v>
      </c>
      <c r="E2409" s="2" t="s">
        <v>29</v>
      </c>
      <c r="F2409" s="2" t="s">
        <v>24</v>
      </c>
      <c r="G2409" s="1">
        <v>3.7999999999999999E-2</v>
      </c>
      <c r="H2409" s="65">
        <v>185000</v>
      </c>
      <c r="I2409" s="65">
        <v>7030</v>
      </c>
      <c r="N2409" s="66">
        <v>1</v>
      </c>
      <c r="P2409" t="s">
        <v>21</v>
      </c>
    </row>
    <row r="2410" spans="2:16" x14ac:dyDescent="0.3">
      <c r="D2410" s="64" t="s">
        <v>51</v>
      </c>
      <c r="E2410" s="2" t="s">
        <v>52</v>
      </c>
      <c r="F2410" s="2" t="s">
        <v>24</v>
      </c>
      <c r="G2410" s="1">
        <v>3.8E-3</v>
      </c>
      <c r="H2410" s="65">
        <v>200000</v>
      </c>
      <c r="I2410" s="65">
        <v>760</v>
      </c>
      <c r="N2410" s="66">
        <v>1</v>
      </c>
      <c r="P2410" t="s">
        <v>21</v>
      </c>
    </row>
    <row r="2411" spans="2:16" x14ac:dyDescent="0.3">
      <c r="D2411" s="64" t="s">
        <v>53</v>
      </c>
      <c r="E2411" s="2" t="s">
        <v>54</v>
      </c>
      <c r="F2411" s="2" t="s">
        <v>24</v>
      </c>
      <c r="G2411" s="1">
        <v>1E-3</v>
      </c>
      <c r="H2411" s="65">
        <v>250000</v>
      </c>
      <c r="I2411" s="65">
        <v>250</v>
      </c>
      <c r="N2411" s="66">
        <v>1</v>
      </c>
      <c r="P2411" t="s">
        <v>21</v>
      </c>
    </row>
    <row r="2412" spans="2:16" x14ac:dyDescent="0.3">
      <c r="D2412" s="64" t="s">
        <v>6759</v>
      </c>
      <c r="F2412" s="2" t="s">
        <v>6760</v>
      </c>
      <c r="G2412" s="1">
        <v>1.9E-2</v>
      </c>
      <c r="P2412" t="s">
        <v>21</v>
      </c>
    </row>
    <row r="2413" spans="2:16" x14ac:dyDescent="0.3">
      <c r="P2413" t="s">
        <v>21</v>
      </c>
    </row>
    <row r="2414" spans="2:16" x14ac:dyDescent="0.3">
      <c r="B2414" s="5" t="s">
        <v>6761</v>
      </c>
      <c r="D2414" s="64" t="s">
        <v>6762</v>
      </c>
      <c r="F2414" s="2" t="s">
        <v>585</v>
      </c>
      <c r="I2414" s="65">
        <v>8040</v>
      </c>
      <c r="J2414" s="65">
        <v>0</v>
      </c>
      <c r="K2414" s="65">
        <v>0</v>
      </c>
      <c r="L2414" s="66">
        <v>0.15</v>
      </c>
      <c r="M2414" s="65">
        <v>9246</v>
      </c>
      <c r="N2414" s="66">
        <v>1</v>
      </c>
      <c r="P2414" t="s">
        <v>21</v>
      </c>
    </row>
    <row r="2415" spans="2:16" x14ac:dyDescent="0.3">
      <c r="D2415" s="64" t="s">
        <v>6118</v>
      </c>
      <c r="E2415" s="2" t="s">
        <v>29</v>
      </c>
      <c r="F2415" s="2" t="s">
        <v>24</v>
      </c>
      <c r="G2415" s="1">
        <v>3.7999999999999999E-2</v>
      </c>
      <c r="H2415" s="65">
        <v>185000</v>
      </c>
      <c r="I2415" s="65">
        <v>7030</v>
      </c>
      <c r="N2415" s="66">
        <v>1</v>
      </c>
      <c r="P2415" t="s">
        <v>21</v>
      </c>
    </row>
    <row r="2416" spans="2:16" x14ac:dyDescent="0.3">
      <c r="D2416" s="64" t="s">
        <v>51</v>
      </c>
      <c r="E2416" s="2" t="s">
        <v>52</v>
      </c>
      <c r="F2416" s="2" t="s">
        <v>24</v>
      </c>
      <c r="G2416" s="1">
        <v>3.8E-3</v>
      </c>
      <c r="H2416" s="65">
        <v>200000</v>
      </c>
      <c r="I2416" s="65">
        <v>760</v>
      </c>
      <c r="N2416" s="66">
        <v>1</v>
      </c>
      <c r="P2416" t="s">
        <v>21</v>
      </c>
    </row>
    <row r="2417" spans="2:16" x14ac:dyDescent="0.3">
      <c r="D2417" s="64" t="s">
        <v>53</v>
      </c>
      <c r="E2417" s="2" t="s">
        <v>54</v>
      </c>
      <c r="F2417" s="2" t="s">
        <v>24</v>
      </c>
      <c r="G2417" s="1">
        <v>1E-3</v>
      </c>
      <c r="H2417" s="65">
        <v>250000</v>
      </c>
      <c r="I2417" s="65">
        <v>250</v>
      </c>
      <c r="N2417" s="66">
        <v>1</v>
      </c>
      <c r="P2417" t="s">
        <v>21</v>
      </c>
    </row>
    <row r="2418" spans="2:16" x14ac:dyDescent="0.3">
      <c r="D2418" s="64" t="s">
        <v>6759</v>
      </c>
      <c r="F2418" s="2" t="s">
        <v>6760</v>
      </c>
      <c r="G2418" s="1">
        <v>1.9E-2</v>
      </c>
      <c r="P2418" t="s">
        <v>21</v>
      </c>
    </row>
    <row r="2419" spans="2:16" x14ac:dyDescent="0.3">
      <c r="P2419" t="s">
        <v>21</v>
      </c>
    </row>
    <row r="2420" spans="2:16" x14ac:dyDescent="0.3">
      <c r="B2420" s="5" t="s">
        <v>6763</v>
      </c>
      <c r="D2420" s="64" t="s">
        <v>6762</v>
      </c>
      <c r="F2420" s="2" t="s">
        <v>585</v>
      </c>
      <c r="I2420" s="65">
        <v>8040</v>
      </c>
      <c r="J2420" s="65">
        <v>0</v>
      </c>
      <c r="K2420" s="65">
        <v>0</v>
      </c>
      <c r="L2420" s="66">
        <v>0.15</v>
      </c>
      <c r="M2420" s="65">
        <v>9246</v>
      </c>
      <c r="N2420" s="66">
        <v>1</v>
      </c>
      <c r="P2420" t="s">
        <v>21</v>
      </c>
    </row>
    <row r="2421" spans="2:16" x14ac:dyDescent="0.3">
      <c r="D2421" s="64" t="s">
        <v>6118</v>
      </c>
      <c r="E2421" s="2" t="s">
        <v>29</v>
      </c>
      <c r="F2421" s="2" t="s">
        <v>24</v>
      </c>
      <c r="G2421" s="1">
        <v>3.7999999999999999E-2</v>
      </c>
      <c r="H2421" s="65">
        <v>185000</v>
      </c>
      <c r="I2421" s="65">
        <v>7030</v>
      </c>
      <c r="N2421" s="66">
        <v>1</v>
      </c>
      <c r="P2421" t="s">
        <v>21</v>
      </c>
    </row>
    <row r="2422" spans="2:16" x14ac:dyDescent="0.3">
      <c r="D2422" s="64" t="s">
        <v>51</v>
      </c>
      <c r="E2422" s="2" t="s">
        <v>52</v>
      </c>
      <c r="F2422" s="2" t="s">
        <v>24</v>
      </c>
      <c r="G2422" s="1">
        <v>3.8E-3</v>
      </c>
      <c r="H2422" s="65">
        <v>200000</v>
      </c>
      <c r="I2422" s="65">
        <v>760</v>
      </c>
      <c r="N2422" s="66">
        <v>1</v>
      </c>
      <c r="P2422" t="s">
        <v>21</v>
      </c>
    </row>
    <row r="2423" spans="2:16" x14ac:dyDescent="0.3">
      <c r="D2423" s="64" t="s">
        <v>53</v>
      </c>
      <c r="E2423" s="2" t="s">
        <v>54</v>
      </c>
      <c r="F2423" s="2" t="s">
        <v>24</v>
      </c>
      <c r="G2423" s="1">
        <v>1E-3</v>
      </c>
      <c r="H2423" s="65">
        <v>250000</v>
      </c>
      <c r="I2423" s="65">
        <v>250</v>
      </c>
      <c r="N2423" s="66">
        <v>1</v>
      </c>
      <c r="P2423" t="s">
        <v>21</v>
      </c>
    </row>
    <row r="2424" spans="2:16" x14ac:dyDescent="0.3">
      <c r="D2424" s="64" t="s">
        <v>6759</v>
      </c>
      <c r="F2424" s="2" t="s">
        <v>6760</v>
      </c>
      <c r="G2424" s="1">
        <v>1.9E-2</v>
      </c>
      <c r="P2424" t="s">
        <v>21</v>
      </c>
    </row>
    <row r="2425" spans="2:16" x14ac:dyDescent="0.3">
      <c r="P2425" t="s">
        <v>21</v>
      </c>
    </row>
    <row r="2426" spans="2:16" x14ac:dyDescent="0.3">
      <c r="B2426" s="5" t="s">
        <v>5269</v>
      </c>
      <c r="C2426" s="5" t="s">
        <v>5270</v>
      </c>
      <c r="P2426" t="s">
        <v>21</v>
      </c>
    </row>
    <row r="2427" spans="2:16" ht="28.8" x14ac:dyDescent="0.3">
      <c r="B2427" s="5" t="s">
        <v>6764</v>
      </c>
      <c r="D2427" s="64" t="s">
        <v>6765</v>
      </c>
      <c r="F2427" s="2" t="s">
        <v>585</v>
      </c>
      <c r="I2427" s="65">
        <v>42022.0484</v>
      </c>
      <c r="J2427" s="65">
        <v>0</v>
      </c>
      <c r="K2427" s="65">
        <v>0</v>
      </c>
      <c r="L2427" s="66">
        <v>0.15</v>
      </c>
      <c r="M2427" s="65">
        <v>48325.355660000001</v>
      </c>
      <c r="N2427" s="66">
        <v>1</v>
      </c>
      <c r="P2427" t="s">
        <v>21</v>
      </c>
    </row>
    <row r="2428" spans="2:16" x14ac:dyDescent="0.3">
      <c r="D2428" s="64" t="s">
        <v>22</v>
      </c>
      <c r="E2428" s="2" t="s">
        <v>23</v>
      </c>
      <c r="F2428" s="2" t="s">
        <v>24</v>
      </c>
      <c r="G2428" s="1">
        <v>6.7000000000000004E-2</v>
      </c>
      <c r="H2428" s="65">
        <v>160105.20000000001</v>
      </c>
      <c r="I2428" s="65">
        <v>10727.0484</v>
      </c>
      <c r="N2428" s="66">
        <v>1</v>
      </c>
      <c r="P2428" t="s">
        <v>21</v>
      </c>
    </row>
    <row r="2429" spans="2:16" x14ac:dyDescent="0.3">
      <c r="D2429" s="64" t="s">
        <v>6118</v>
      </c>
      <c r="E2429" s="2" t="s">
        <v>29</v>
      </c>
      <c r="F2429" s="2" t="s">
        <v>24</v>
      </c>
      <c r="G2429" s="1">
        <v>6.7000000000000004E-2</v>
      </c>
      <c r="H2429" s="65">
        <v>185000</v>
      </c>
      <c r="I2429" s="65">
        <v>12395</v>
      </c>
      <c r="N2429" s="66">
        <v>1</v>
      </c>
      <c r="P2429" t="s">
        <v>21</v>
      </c>
    </row>
    <row r="2430" spans="2:16" x14ac:dyDescent="0.3">
      <c r="D2430" s="64" t="s">
        <v>6766</v>
      </c>
      <c r="F2430" s="2" t="s">
        <v>24</v>
      </c>
      <c r="G2430" s="1">
        <v>0.13400000000000001</v>
      </c>
      <c r="P2430" t="s">
        <v>21</v>
      </c>
    </row>
    <row r="2431" spans="2:16" x14ac:dyDescent="0.3">
      <c r="D2431" s="64" t="s">
        <v>51</v>
      </c>
      <c r="E2431" s="2" t="s">
        <v>52</v>
      </c>
      <c r="F2431" s="2" t="s">
        <v>24</v>
      </c>
      <c r="G2431" s="1">
        <v>6.7000000000000004E-2</v>
      </c>
      <c r="H2431" s="65">
        <v>200000</v>
      </c>
      <c r="I2431" s="65">
        <v>13400</v>
      </c>
      <c r="N2431" s="66">
        <v>1</v>
      </c>
      <c r="P2431" t="s">
        <v>21</v>
      </c>
    </row>
    <row r="2432" spans="2:16" x14ac:dyDescent="0.3">
      <c r="D2432" s="64" t="s">
        <v>53</v>
      </c>
      <c r="E2432" s="2" t="s">
        <v>54</v>
      </c>
      <c r="F2432" s="2" t="s">
        <v>24</v>
      </c>
      <c r="G2432" s="1">
        <v>2.1999999999999999E-2</v>
      </c>
      <c r="H2432" s="65">
        <v>250000</v>
      </c>
      <c r="I2432" s="65">
        <v>5500</v>
      </c>
      <c r="N2432" s="66">
        <v>1</v>
      </c>
      <c r="P2432" t="s">
        <v>21</v>
      </c>
    </row>
    <row r="2433" spans="2:16" x14ac:dyDescent="0.3">
      <c r="D2433" s="64" t="s">
        <v>6759</v>
      </c>
      <c r="F2433" s="2" t="s">
        <v>6760</v>
      </c>
      <c r="G2433" s="1">
        <v>6.7000000000000004E-2</v>
      </c>
      <c r="P2433" t="s">
        <v>21</v>
      </c>
    </row>
    <row r="2434" spans="2:16" x14ac:dyDescent="0.3">
      <c r="D2434" s="64" t="s">
        <v>6767</v>
      </c>
      <c r="F2434" s="2" t="s">
        <v>6768</v>
      </c>
      <c r="G2434" s="1">
        <v>1.1000000000000001</v>
      </c>
      <c r="P2434" t="s">
        <v>21</v>
      </c>
    </row>
    <row r="2435" spans="2:16" x14ac:dyDescent="0.3">
      <c r="P2435" t="s">
        <v>21</v>
      </c>
    </row>
    <row r="2436" spans="2:16" ht="28.8" x14ac:dyDescent="0.3">
      <c r="B2436" s="5" t="s">
        <v>6769</v>
      </c>
      <c r="D2436" s="64" t="s">
        <v>6770</v>
      </c>
      <c r="F2436" s="2" t="s">
        <v>585</v>
      </c>
      <c r="I2436" s="65">
        <v>38251.417200000004</v>
      </c>
      <c r="J2436" s="65">
        <v>0</v>
      </c>
      <c r="K2436" s="65">
        <v>0</v>
      </c>
      <c r="L2436" s="66">
        <v>0.15</v>
      </c>
      <c r="M2436" s="65">
        <v>43989.129780000003</v>
      </c>
      <c r="N2436" s="66">
        <v>1</v>
      </c>
      <c r="P2436" t="s">
        <v>21</v>
      </c>
    </row>
    <row r="2437" spans="2:16" x14ac:dyDescent="0.3">
      <c r="D2437" s="64" t="s">
        <v>22</v>
      </c>
      <c r="E2437" s="2" t="s">
        <v>23</v>
      </c>
      <c r="F2437" s="2" t="s">
        <v>24</v>
      </c>
      <c r="G2437" s="1">
        <v>6.0999999999999999E-2</v>
      </c>
      <c r="H2437" s="65">
        <v>160105.20000000001</v>
      </c>
      <c r="I2437" s="65">
        <v>9766.4171999999999</v>
      </c>
      <c r="N2437" s="66">
        <v>1</v>
      </c>
      <c r="P2437" t="s">
        <v>21</v>
      </c>
    </row>
    <row r="2438" spans="2:16" x14ac:dyDescent="0.3">
      <c r="D2438" s="64" t="s">
        <v>6118</v>
      </c>
      <c r="E2438" s="2" t="s">
        <v>29</v>
      </c>
      <c r="F2438" s="2" t="s">
        <v>24</v>
      </c>
      <c r="G2438" s="1">
        <v>6.0999999999999999E-2</v>
      </c>
      <c r="H2438" s="65">
        <v>185000</v>
      </c>
      <c r="I2438" s="65">
        <v>11285</v>
      </c>
      <c r="N2438" s="66">
        <v>1</v>
      </c>
      <c r="P2438" t="s">
        <v>21</v>
      </c>
    </row>
    <row r="2439" spans="2:16" x14ac:dyDescent="0.3">
      <c r="D2439" s="64" t="s">
        <v>6766</v>
      </c>
      <c r="F2439" s="2" t="s">
        <v>24</v>
      </c>
      <c r="G2439" s="1">
        <v>0.122</v>
      </c>
      <c r="P2439" t="s">
        <v>21</v>
      </c>
    </row>
    <row r="2440" spans="2:16" x14ac:dyDescent="0.3">
      <c r="D2440" s="64" t="s">
        <v>51</v>
      </c>
      <c r="E2440" s="2" t="s">
        <v>52</v>
      </c>
      <c r="F2440" s="2" t="s">
        <v>24</v>
      </c>
      <c r="G2440" s="1">
        <v>6.0999999999999999E-2</v>
      </c>
      <c r="H2440" s="65">
        <v>200000</v>
      </c>
      <c r="I2440" s="65">
        <v>12200</v>
      </c>
      <c r="N2440" s="66">
        <v>1</v>
      </c>
      <c r="P2440" t="s">
        <v>21</v>
      </c>
    </row>
    <row r="2441" spans="2:16" x14ac:dyDescent="0.3">
      <c r="D2441" s="64" t="s">
        <v>53</v>
      </c>
      <c r="E2441" s="2" t="s">
        <v>54</v>
      </c>
      <c r="F2441" s="2" t="s">
        <v>24</v>
      </c>
      <c r="G2441" s="1">
        <v>0.02</v>
      </c>
      <c r="H2441" s="65">
        <v>250000</v>
      </c>
      <c r="I2441" s="65">
        <v>5000</v>
      </c>
      <c r="N2441" s="66">
        <v>1</v>
      </c>
      <c r="P2441" t="s">
        <v>21</v>
      </c>
    </row>
    <row r="2442" spans="2:16" x14ac:dyDescent="0.3">
      <c r="D2442" s="64" t="s">
        <v>6759</v>
      </c>
      <c r="F2442" s="2" t="s">
        <v>6760</v>
      </c>
      <c r="G2442" s="1">
        <v>6.0999999999999999E-2</v>
      </c>
      <c r="P2442" t="s">
        <v>21</v>
      </c>
    </row>
    <row r="2443" spans="2:16" x14ac:dyDescent="0.3">
      <c r="D2443" s="64" t="s">
        <v>6771</v>
      </c>
      <c r="F2443" s="2" t="s">
        <v>6768</v>
      </c>
      <c r="G2443" s="1">
        <v>1.1000000000000001</v>
      </c>
      <c r="P2443" t="s">
        <v>21</v>
      </c>
    </row>
    <row r="2444" spans="2:16" x14ac:dyDescent="0.3">
      <c r="P2444" t="s">
        <v>21</v>
      </c>
    </row>
    <row r="2445" spans="2:16" x14ac:dyDescent="0.3">
      <c r="B2445" s="5" t="s">
        <v>6772</v>
      </c>
      <c r="D2445" s="64" t="s">
        <v>6773</v>
      </c>
      <c r="F2445" s="2" t="s">
        <v>585</v>
      </c>
      <c r="I2445" s="65">
        <v>42022.0484</v>
      </c>
      <c r="J2445" s="65">
        <v>0</v>
      </c>
      <c r="K2445" s="65">
        <v>0</v>
      </c>
      <c r="L2445" s="66">
        <v>0.15</v>
      </c>
      <c r="M2445" s="65">
        <v>48325.355660000001</v>
      </c>
      <c r="N2445" s="66">
        <v>1</v>
      </c>
      <c r="P2445" t="s">
        <v>21</v>
      </c>
    </row>
    <row r="2446" spans="2:16" x14ac:dyDescent="0.3">
      <c r="D2446" s="64" t="s">
        <v>22</v>
      </c>
      <c r="E2446" s="2" t="s">
        <v>23</v>
      </c>
      <c r="F2446" s="2" t="s">
        <v>24</v>
      </c>
      <c r="G2446" s="1">
        <v>6.7000000000000004E-2</v>
      </c>
      <c r="H2446" s="65">
        <v>160105.20000000001</v>
      </c>
      <c r="I2446" s="65">
        <v>10727.0484</v>
      </c>
      <c r="N2446" s="66">
        <v>1</v>
      </c>
      <c r="P2446" t="s">
        <v>21</v>
      </c>
    </row>
    <row r="2447" spans="2:16" x14ac:dyDescent="0.3">
      <c r="D2447" s="64" t="s">
        <v>6118</v>
      </c>
      <c r="E2447" s="2" t="s">
        <v>29</v>
      </c>
      <c r="F2447" s="2" t="s">
        <v>24</v>
      </c>
      <c r="G2447" s="1">
        <v>6.7000000000000004E-2</v>
      </c>
      <c r="H2447" s="65">
        <v>185000</v>
      </c>
      <c r="I2447" s="65">
        <v>12395</v>
      </c>
      <c r="N2447" s="66">
        <v>1</v>
      </c>
      <c r="P2447" t="s">
        <v>21</v>
      </c>
    </row>
    <row r="2448" spans="2:16" x14ac:dyDescent="0.3">
      <c r="D2448" s="64" t="s">
        <v>6766</v>
      </c>
      <c r="F2448" s="2" t="s">
        <v>24</v>
      </c>
      <c r="G2448" s="1">
        <v>0.13400000000000001</v>
      </c>
      <c r="P2448" t="s">
        <v>21</v>
      </c>
    </row>
    <row r="2449" spans="2:16" x14ac:dyDescent="0.3">
      <c r="D2449" s="64" t="s">
        <v>51</v>
      </c>
      <c r="E2449" s="2" t="s">
        <v>52</v>
      </c>
      <c r="F2449" s="2" t="s">
        <v>24</v>
      </c>
      <c r="G2449" s="1">
        <v>6.7000000000000004E-2</v>
      </c>
      <c r="H2449" s="65">
        <v>200000</v>
      </c>
      <c r="I2449" s="65">
        <v>13400</v>
      </c>
      <c r="N2449" s="66">
        <v>1</v>
      </c>
      <c r="P2449" t="s">
        <v>21</v>
      </c>
    </row>
    <row r="2450" spans="2:16" x14ac:dyDescent="0.3">
      <c r="D2450" s="64" t="s">
        <v>53</v>
      </c>
      <c r="E2450" s="2" t="s">
        <v>54</v>
      </c>
      <c r="F2450" s="2" t="s">
        <v>24</v>
      </c>
      <c r="G2450" s="1">
        <v>2.1999999999999999E-2</v>
      </c>
      <c r="H2450" s="65">
        <v>250000</v>
      </c>
      <c r="I2450" s="65">
        <v>5500</v>
      </c>
      <c r="N2450" s="66">
        <v>1</v>
      </c>
      <c r="P2450" t="s">
        <v>21</v>
      </c>
    </row>
    <row r="2451" spans="2:16" x14ac:dyDescent="0.3">
      <c r="D2451" s="64" t="s">
        <v>6759</v>
      </c>
      <c r="F2451" s="2" t="s">
        <v>6760</v>
      </c>
      <c r="G2451" s="1">
        <v>6.7000000000000004E-2</v>
      </c>
      <c r="P2451" t="s">
        <v>21</v>
      </c>
    </row>
    <row r="2452" spans="2:16" x14ac:dyDescent="0.3">
      <c r="D2452" s="64" t="s">
        <v>6771</v>
      </c>
      <c r="F2452" s="2" t="s">
        <v>6768</v>
      </c>
      <c r="G2452" s="1">
        <v>1.1000000000000001</v>
      </c>
      <c r="P2452" t="s">
        <v>21</v>
      </c>
    </row>
    <row r="2453" spans="2:16" x14ac:dyDescent="0.3">
      <c r="P2453" t="s">
        <v>21</v>
      </c>
    </row>
    <row r="2454" spans="2:16" x14ac:dyDescent="0.3">
      <c r="B2454" s="5" t="s">
        <v>6774</v>
      </c>
      <c r="D2454" s="64" t="s">
        <v>6775</v>
      </c>
      <c r="F2454" s="2" t="s">
        <v>585</v>
      </c>
      <c r="I2454" s="65">
        <v>38251.417200000004</v>
      </c>
      <c r="J2454" s="65">
        <v>0</v>
      </c>
      <c r="K2454" s="65">
        <v>0</v>
      </c>
      <c r="L2454" s="66">
        <v>0.15</v>
      </c>
      <c r="M2454" s="65">
        <v>43989.129780000003</v>
      </c>
      <c r="N2454" s="66">
        <v>1</v>
      </c>
      <c r="P2454" t="s">
        <v>21</v>
      </c>
    </row>
    <row r="2455" spans="2:16" x14ac:dyDescent="0.3">
      <c r="D2455" s="64" t="s">
        <v>22</v>
      </c>
      <c r="E2455" s="2" t="s">
        <v>23</v>
      </c>
      <c r="F2455" s="2" t="s">
        <v>24</v>
      </c>
      <c r="G2455" s="1">
        <v>6.0999999999999999E-2</v>
      </c>
      <c r="H2455" s="65">
        <v>160105.20000000001</v>
      </c>
      <c r="I2455" s="65">
        <v>9766.4171999999999</v>
      </c>
      <c r="N2455" s="66">
        <v>1</v>
      </c>
      <c r="P2455" t="s">
        <v>21</v>
      </c>
    </row>
    <row r="2456" spans="2:16" x14ac:dyDescent="0.3">
      <c r="D2456" s="64" t="s">
        <v>6118</v>
      </c>
      <c r="E2456" s="2" t="s">
        <v>29</v>
      </c>
      <c r="F2456" s="2" t="s">
        <v>24</v>
      </c>
      <c r="G2456" s="1">
        <v>6.0999999999999999E-2</v>
      </c>
      <c r="H2456" s="65">
        <v>185000</v>
      </c>
      <c r="I2456" s="65">
        <v>11285</v>
      </c>
      <c r="N2456" s="66">
        <v>1</v>
      </c>
      <c r="P2456" t="s">
        <v>21</v>
      </c>
    </row>
    <row r="2457" spans="2:16" x14ac:dyDescent="0.3">
      <c r="D2457" s="64" t="s">
        <v>6766</v>
      </c>
      <c r="F2457" s="2" t="s">
        <v>24</v>
      </c>
      <c r="G2457" s="1">
        <v>0.122</v>
      </c>
      <c r="P2457" t="s">
        <v>21</v>
      </c>
    </row>
    <row r="2458" spans="2:16" x14ac:dyDescent="0.3">
      <c r="D2458" s="64" t="s">
        <v>51</v>
      </c>
      <c r="E2458" s="2" t="s">
        <v>52</v>
      </c>
      <c r="F2458" s="2" t="s">
        <v>24</v>
      </c>
      <c r="G2458" s="1">
        <v>6.0999999999999999E-2</v>
      </c>
      <c r="H2458" s="65">
        <v>200000</v>
      </c>
      <c r="I2458" s="65">
        <v>12200</v>
      </c>
      <c r="N2458" s="66">
        <v>1</v>
      </c>
      <c r="P2458" t="s">
        <v>21</v>
      </c>
    </row>
    <row r="2459" spans="2:16" x14ac:dyDescent="0.3">
      <c r="D2459" s="64" t="s">
        <v>53</v>
      </c>
      <c r="E2459" s="2" t="s">
        <v>54</v>
      </c>
      <c r="F2459" s="2" t="s">
        <v>24</v>
      </c>
      <c r="G2459" s="1">
        <v>0.02</v>
      </c>
      <c r="H2459" s="65">
        <v>250000</v>
      </c>
      <c r="I2459" s="65">
        <v>5000</v>
      </c>
      <c r="N2459" s="66">
        <v>1</v>
      </c>
      <c r="P2459" t="s">
        <v>21</v>
      </c>
    </row>
    <row r="2460" spans="2:16" x14ac:dyDescent="0.3">
      <c r="D2460" s="64" t="s">
        <v>6759</v>
      </c>
      <c r="F2460" s="2" t="s">
        <v>6760</v>
      </c>
      <c r="G2460" s="1">
        <v>6.0999999999999999E-2</v>
      </c>
      <c r="P2460" t="s">
        <v>21</v>
      </c>
    </row>
    <row r="2461" spans="2:16" x14ac:dyDescent="0.3">
      <c r="D2461" s="64" t="s">
        <v>6771</v>
      </c>
      <c r="F2461" s="2" t="s">
        <v>6768</v>
      </c>
      <c r="G2461" s="1">
        <v>1.1000000000000001</v>
      </c>
      <c r="P2461" t="s">
        <v>21</v>
      </c>
    </row>
    <row r="2462" spans="2:16" x14ac:dyDescent="0.3">
      <c r="P2462" t="s">
        <v>21</v>
      </c>
    </row>
    <row r="2463" spans="2:16" x14ac:dyDescent="0.3">
      <c r="B2463" s="5" t="s">
        <v>6776</v>
      </c>
      <c r="D2463" s="64" t="s">
        <v>6777</v>
      </c>
      <c r="F2463" s="2" t="s">
        <v>585</v>
      </c>
      <c r="I2463" s="65">
        <v>52243.731599999999</v>
      </c>
      <c r="J2463" s="65">
        <v>0</v>
      </c>
      <c r="K2463" s="65">
        <v>0</v>
      </c>
      <c r="L2463" s="66">
        <v>0.15</v>
      </c>
      <c r="M2463" s="65">
        <v>60080.291340000003</v>
      </c>
      <c r="N2463" s="66">
        <v>1</v>
      </c>
      <c r="P2463" t="s">
        <v>21</v>
      </c>
    </row>
    <row r="2464" spans="2:16" x14ac:dyDescent="0.3">
      <c r="D2464" s="64" t="s">
        <v>22</v>
      </c>
      <c r="E2464" s="2" t="s">
        <v>23</v>
      </c>
      <c r="F2464" s="2" t="s">
        <v>24</v>
      </c>
      <c r="G2464" s="1">
        <v>8.3000000000000004E-2</v>
      </c>
      <c r="H2464" s="65">
        <v>160105.20000000001</v>
      </c>
      <c r="I2464" s="65">
        <v>13288.731599999999</v>
      </c>
      <c r="N2464" s="66">
        <v>1</v>
      </c>
      <c r="P2464" t="s">
        <v>21</v>
      </c>
    </row>
    <row r="2465" spans="2:16" x14ac:dyDescent="0.3">
      <c r="D2465" s="64" t="s">
        <v>6118</v>
      </c>
      <c r="E2465" s="2" t="s">
        <v>29</v>
      </c>
      <c r="F2465" s="2" t="s">
        <v>24</v>
      </c>
      <c r="G2465" s="1">
        <v>8.3000000000000004E-2</v>
      </c>
      <c r="H2465" s="65">
        <v>185000</v>
      </c>
      <c r="I2465" s="65">
        <v>15355</v>
      </c>
      <c r="N2465" s="66">
        <v>1</v>
      </c>
      <c r="P2465" t="s">
        <v>21</v>
      </c>
    </row>
    <row r="2466" spans="2:16" x14ac:dyDescent="0.3">
      <c r="D2466" s="64" t="s">
        <v>6766</v>
      </c>
      <c r="F2466" s="2" t="s">
        <v>24</v>
      </c>
      <c r="G2466" s="1">
        <v>0.16600000000000001</v>
      </c>
      <c r="P2466" t="s">
        <v>21</v>
      </c>
    </row>
    <row r="2467" spans="2:16" x14ac:dyDescent="0.3">
      <c r="D2467" s="64" t="s">
        <v>51</v>
      </c>
      <c r="E2467" s="2" t="s">
        <v>52</v>
      </c>
      <c r="F2467" s="2" t="s">
        <v>24</v>
      </c>
      <c r="G2467" s="1">
        <v>8.3000000000000004E-2</v>
      </c>
      <c r="H2467" s="65">
        <v>200000</v>
      </c>
      <c r="I2467" s="65">
        <v>16600</v>
      </c>
      <c r="N2467" s="66">
        <v>1</v>
      </c>
      <c r="P2467" t="s">
        <v>21</v>
      </c>
    </row>
    <row r="2468" spans="2:16" x14ac:dyDescent="0.3">
      <c r="D2468" s="64" t="s">
        <v>53</v>
      </c>
      <c r="E2468" s="2" t="s">
        <v>54</v>
      </c>
      <c r="F2468" s="2" t="s">
        <v>24</v>
      </c>
      <c r="G2468" s="1">
        <v>2.8000000000000001E-2</v>
      </c>
      <c r="H2468" s="65">
        <v>250000</v>
      </c>
      <c r="I2468" s="65">
        <v>7000</v>
      </c>
      <c r="N2468" s="66">
        <v>1</v>
      </c>
      <c r="P2468" t="s">
        <v>21</v>
      </c>
    </row>
    <row r="2469" spans="2:16" x14ac:dyDescent="0.3">
      <c r="D2469" s="64" t="s">
        <v>6759</v>
      </c>
      <c r="F2469" s="2" t="s">
        <v>6760</v>
      </c>
      <c r="G2469" s="1">
        <v>8.3000000000000004E-2</v>
      </c>
      <c r="P2469" t="s">
        <v>21</v>
      </c>
    </row>
    <row r="2470" spans="2:16" x14ac:dyDescent="0.3">
      <c r="D2470" s="64" t="s">
        <v>6771</v>
      </c>
      <c r="F2470" s="2" t="s">
        <v>6768</v>
      </c>
      <c r="G2470" s="1">
        <v>2.2000000000000002</v>
      </c>
      <c r="P2470" t="s">
        <v>21</v>
      </c>
    </row>
    <row r="2471" spans="2:16" x14ac:dyDescent="0.3">
      <c r="P2471" t="s">
        <v>21</v>
      </c>
    </row>
    <row r="2472" spans="2:16" x14ac:dyDescent="0.3">
      <c r="B2472" s="5" t="s">
        <v>5271</v>
      </c>
      <c r="D2472" s="64" t="s">
        <v>5272</v>
      </c>
      <c r="F2472" s="2" t="s">
        <v>5250</v>
      </c>
      <c r="I2472" s="65">
        <v>88945</v>
      </c>
      <c r="J2472" s="65">
        <v>0</v>
      </c>
      <c r="K2472" s="65">
        <v>0</v>
      </c>
      <c r="L2472" s="66">
        <v>0.15</v>
      </c>
      <c r="M2472" s="65">
        <v>102286.75</v>
      </c>
      <c r="N2472" s="66">
        <v>1</v>
      </c>
      <c r="P2472" t="s">
        <v>21</v>
      </c>
    </row>
    <row r="2473" spans="2:16" x14ac:dyDescent="0.3">
      <c r="D2473" s="64" t="s">
        <v>6118</v>
      </c>
      <c r="E2473" s="2" t="s">
        <v>29</v>
      </c>
      <c r="F2473" s="2" t="s">
        <v>24</v>
      </c>
      <c r="G2473" s="1">
        <v>0.36699999999999999</v>
      </c>
      <c r="H2473" s="65">
        <v>185000</v>
      </c>
      <c r="I2473" s="65">
        <v>67895</v>
      </c>
      <c r="N2473" s="66">
        <v>1</v>
      </c>
      <c r="P2473" t="s">
        <v>21</v>
      </c>
    </row>
    <row r="2474" spans="2:16" x14ac:dyDescent="0.3">
      <c r="D2474" s="64" t="s">
        <v>51</v>
      </c>
      <c r="E2474" s="2" t="s">
        <v>52</v>
      </c>
      <c r="F2474" s="2" t="s">
        <v>24</v>
      </c>
      <c r="G2474" s="1">
        <v>7.3999999999999996E-2</v>
      </c>
      <c r="H2474" s="65">
        <v>200000</v>
      </c>
      <c r="I2474" s="65">
        <v>14800</v>
      </c>
      <c r="N2474" s="66">
        <v>1</v>
      </c>
      <c r="P2474" t="s">
        <v>21</v>
      </c>
    </row>
    <row r="2475" spans="2:16" x14ac:dyDescent="0.3">
      <c r="D2475" s="64" t="s">
        <v>53</v>
      </c>
      <c r="E2475" s="2" t="s">
        <v>54</v>
      </c>
      <c r="F2475" s="2" t="s">
        <v>24</v>
      </c>
      <c r="G2475" s="1">
        <v>2.5000000000000001E-2</v>
      </c>
      <c r="H2475" s="65">
        <v>250000</v>
      </c>
      <c r="I2475" s="65">
        <v>6250</v>
      </c>
      <c r="N2475" s="66">
        <v>1</v>
      </c>
      <c r="P2475" t="s">
        <v>21</v>
      </c>
    </row>
    <row r="2476" spans="2:16" x14ac:dyDescent="0.3">
      <c r="P2476" t="s">
        <v>21</v>
      </c>
    </row>
    <row r="2477" spans="2:16" x14ac:dyDescent="0.3">
      <c r="B2477" s="5" t="s">
        <v>5273</v>
      </c>
      <c r="D2477" s="64" t="s">
        <v>5274</v>
      </c>
      <c r="F2477" s="2" t="s">
        <v>5250</v>
      </c>
      <c r="I2477" s="65">
        <v>98243.144</v>
      </c>
      <c r="J2477" s="65">
        <v>0</v>
      </c>
      <c r="K2477" s="65">
        <v>0</v>
      </c>
      <c r="L2477" s="66">
        <v>0.15</v>
      </c>
      <c r="M2477" s="65">
        <v>112979.6156</v>
      </c>
      <c r="N2477" s="66">
        <v>1</v>
      </c>
      <c r="P2477" t="s">
        <v>21</v>
      </c>
    </row>
    <row r="2478" spans="2:16" x14ac:dyDescent="0.3">
      <c r="D2478" s="64" t="s">
        <v>22</v>
      </c>
      <c r="E2478" s="2" t="s">
        <v>23</v>
      </c>
      <c r="F2478" s="2" t="s">
        <v>24</v>
      </c>
      <c r="G2478" s="1">
        <v>0.22</v>
      </c>
      <c r="H2478" s="65">
        <v>160105.20000000001</v>
      </c>
      <c r="I2478" s="65">
        <v>35223.144</v>
      </c>
      <c r="N2478" s="66">
        <v>1</v>
      </c>
      <c r="P2478" t="s">
        <v>21</v>
      </c>
    </row>
    <row r="2479" spans="2:16" x14ac:dyDescent="0.3">
      <c r="D2479" s="64" t="s">
        <v>6117</v>
      </c>
      <c r="E2479" s="2" t="s">
        <v>32</v>
      </c>
      <c r="F2479" s="2" t="s">
        <v>24</v>
      </c>
      <c r="G2479" s="1">
        <v>2.1999999999999999E-2</v>
      </c>
      <c r="H2479" s="65">
        <v>185000</v>
      </c>
      <c r="I2479" s="65">
        <v>4070</v>
      </c>
      <c r="N2479" s="66">
        <v>1</v>
      </c>
      <c r="P2479" t="s">
        <v>21</v>
      </c>
    </row>
    <row r="2480" spans="2:16" x14ac:dyDescent="0.3">
      <c r="D2480" s="64" t="s">
        <v>6131</v>
      </c>
      <c r="E2480" s="2" t="s">
        <v>34</v>
      </c>
      <c r="F2480" s="2" t="s">
        <v>24</v>
      </c>
      <c r="G2480" s="1">
        <v>0.22</v>
      </c>
      <c r="H2480" s="65">
        <v>185000</v>
      </c>
      <c r="I2480" s="65">
        <v>40700</v>
      </c>
      <c r="N2480" s="66">
        <v>1</v>
      </c>
      <c r="P2480" t="s">
        <v>21</v>
      </c>
    </row>
    <row r="2481" spans="2:16" x14ac:dyDescent="0.3">
      <c r="D2481" s="64" t="s">
        <v>53</v>
      </c>
      <c r="E2481" s="2" t="s">
        <v>54</v>
      </c>
      <c r="F2481" s="2" t="s">
        <v>24</v>
      </c>
      <c r="G2481" s="1">
        <v>7.2999999999999995E-2</v>
      </c>
      <c r="H2481" s="65">
        <v>250000</v>
      </c>
      <c r="I2481" s="65">
        <v>18250</v>
      </c>
      <c r="N2481" s="66">
        <v>1</v>
      </c>
      <c r="P2481" t="s">
        <v>21</v>
      </c>
    </row>
    <row r="2482" spans="2:16" x14ac:dyDescent="0.3">
      <c r="P2482" t="s">
        <v>21</v>
      </c>
    </row>
    <row r="2483" spans="2:16" x14ac:dyDescent="0.3">
      <c r="B2483" s="5" t="s">
        <v>5275</v>
      </c>
      <c r="C2483" s="5" t="s">
        <v>5276</v>
      </c>
      <c r="P2483" t="s">
        <v>21</v>
      </c>
    </row>
    <row r="2484" spans="2:16" ht="28.8" x14ac:dyDescent="0.3">
      <c r="B2484" s="5" t="s">
        <v>5277</v>
      </c>
      <c r="D2484" s="64" t="s">
        <v>5278</v>
      </c>
      <c r="F2484" s="2" t="s">
        <v>106</v>
      </c>
      <c r="I2484" s="65">
        <v>25853.886399999999</v>
      </c>
      <c r="J2484" s="65">
        <v>86421.294599999994</v>
      </c>
      <c r="K2484" s="65">
        <v>0</v>
      </c>
      <c r="L2484" s="66">
        <v>0.15</v>
      </c>
      <c r="M2484" s="65">
        <v>129116.45819999999</v>
      </c>
      <c r="N2484" s="66">
        <v>0.96750000000000003</v>
      </c>
      <c r="P2484" t="s">
        <v>21</v>
      </c>
    </row>
    <row r="2485" spans="2:16" x14ac:dyDescent="0.3">
      <c r="D2485" s="64" t="s">
        <v>22</v>
      </c>
      <c r="E2485" s="2" t="s">
        <v>23</v>
      </c>
      <c r="F2485" s="2" t="s">
        <v>24</v>
      </c>
      <c r="G2485" s="1">
        <v>0.13200000000000001</v>
      </c>
      <c r="H2485" s="65">
        <v>160105.20000000001</v>
      </c>
      <c r="I2485" s="65">
        <v>21133.886399999999</v>
      </c>
      <c r="N2485" s="66">
        <v>1</v>
      </c>
      <c r="P2485" t="s">
        <v>21</v>
      </c>
    </row>
    <row r="2486" spans="2:16" x14ac:dyDescent="0.3">
      <c r="D2486" s="64" t="s">
        <v>6118</v>
      </c>
      <c r="E2486" s="2" t="s">
        <v>29</v>
      </c>
      <c r="F2486" s="2" t="s">
        <v>24</v>
      </c>
      <c r="G2486" s="1">
        <v>2.1999999999999999E-2</v>
      </c>
      <c r="H2486" s="65">
        <v>185000</v>
      </c>
      <c r="I2486" s="65">
        <v>4070</v>
      </c>
      <c r="N2486" s="66">
        <v>1</v>
      </c>
      <c r="P2486" t="s">
        <v>21</v>
      </c>
    </row>
    <row r="2487" spans="2:16" x14ac:dyDescent="0.3">
      <c r="D2487" s="64" t="s">
        <v>51</v>
      </c>
      <c r="E2487" s="2" t="s">
        <v>52</v>
      </c>
      <c r="F2487" s="2" t="s">
        <v>24</v>
      </c>
      <c r="G2487" s="1">
        <v>2E-3</v>
      </c>
      <c r="H2487" s="65">
        <v>200000</v>
      </c>
      <c r="I2487" s="65">
        <v>400</v>
      </c>
      <c r="N2487" s="66">
        <v>1</v>
      </c>
      <c r="P2487" t="s">
        <v>21</v>
      </c>
    </row>
    <row r="2488" spans="2:16" x14ac:dyDescent="0.3">
      <c r="D2488" s="64" t="s">
        <v>53</v>
      </c>
      <c r="E2488" s="2" t="s">
        <v>54</v>
      </c>
      <c r="F2488" s="2" t="s">
        <v>24</v>
      </c>
      <c r="G2488" s="1">
        <v>1E-3</v>
      </c>
      <c r="H2488" s="65">
        <v>250000</v>
      </c>
      <c r="I2488" s="65">
        <v>250</v>
      </c>
      <c r="N2488" s="66">
        <v>1</v>
      </c>
      <c r="P2488" t="s">
        <v>21</v>
      </c>
    </row>
    <row r="2489" spans="2:16" x14ac:dyDescent="0.3">
      <c r="D2489" s="64" t="s">
        <v>6122</v>
      </c>
      <c r="E2489" s="2" t="s">
        <v>319</v>
      </c>
      <c r="F2489" s="2" t="s">
        <v>225</v>
      </c>
      <c r="G2489" s="1">
        <v>26.08</v>
      </c>
      <c r="H2489" s="65">
        <v>1310</v>
      </c>
      <c r="J2489" s="65">
        <v>34164.800000000003</v>
      </c>
      <c r="N2489" s="66">
        <v>0.96</v>
      </c>
      <c r="P2489" t="s">
        <v>21</v>
      </c>
    </row>
    <row r="2490" spans="2:16" x14ac:dyDescent="0.3">
      <c r="D2490" s="64" t="s">
        <v>221</v>
      </c>
      <c r="E2490" s="2" t="s">
        <v>224</v>
      </c>
      <c r="F2490" s="2" t="s">
        <v>225</v>
      </c>
      <c r="G2490" s="1">
        <v>60.8</v>
      </c>
      <c r="H2490" s="65">
        <v>357.14285710000001</v>
      </c>
      <c r="J2490" s="65">
        <v>21714.28571</v>
      </c>
      <c r="N2490" s="66">
        <v>0.93</v>
      </c>
      <c r="P2490" t="s">
        <v>21</v>
      </c>
    </row>
    <row r="2491" spans="2:16" x14ac:dyDescent="0.3">
      <c r="D2491" s="64" t="s">
        <v>6123</v>
      </c>
      <c r="E2491" s="2" t="s">
        <v>90</v>
      </c>
      <c r="F2491" s="2" t="s">
        <v>225</v>
      </c>
      <c r="G2491" s="1">
        <v>82.32</v>
      </c>
      <c r="H2491" s="65">
        <v>370.37037040000001</v>
      </c>
      <c r="J2491" s="65">
        <v>30488.888889999998</v>
      </c>
      <c r="N2491" s="66">
        <v>0.91</v>
      </c>
      <c r="P2491" t="s">
        <v>21</v>
      </c>
    </row>
    <row r="2492" spans="2:16" x14ac:dyDescent="0.3">
      <c r="D2492" s="64" t="s">
        <v>305</v>
      </c>
      <c r="E2492" s="2" t="s">
        <v>307</v>
      </c>
      <c r="F2492" s="2" t="s">
        <v>6124</v>
      </c>
      <c r="G2492" s="1">
        <v>17.2</v>
      </c>
      <c r="H2492" s="65">
        <v>3.1</v>
      </c>
      <c r="J2492" s="65">
        <v>53.32</v>
      </c>
      <c r="N2492" s="66">
        <v>0.94</v>
      </c>
      <c r="P2492" t="s">
        <v>21</v>
      </c>
    </row>
    <row r="2493" spans="2:16" x14ac:dyDescent="0.3">
      <c r="P2493" t="s">
        <v>21</v>
      </c>
    </row>
    <row r="2494" spans="2:16" ht="28.8" x14ac:dyDescent="0.3">
      <c r="B2494" s="5" t="s">
        <v>5279</v>
      </c>
      <c r="D2494" s="64" t="s">
        <v>5280</v>
      </c>
      <c r="F2494" s="2" t="s">
        <v>106</v>
      </c>
      <c r="I2494" s="65">
        <v>32447.358</v>
      </c>
      <c r="J2494" s="65">
        <v>108026.6183</v>
      </c>
      <c r="K2494" s="65">
        <v>0</v>
      </c>
      <c r="L2494" s="66">
        <v>0.15</v>
      </c>
      <c r="M2494" s="65">
        <v>161545.07269999999</v>
      </c>
      <c r="N2494" s="66">
        <v>0.96750000000000003</v>
      </c>
      <c r="P2494" t="s">
        <v>21</v>
      </c>
    </row>
    <row r="2495" spans="2:16" x14ac:dyDescent="0.3">
      <c r="D2495" s="64" t="s">
        <v>22</v>
      </c>
      <c r="E2495" s="2" t="s">
        <v>23</v>
      </c>
      <c r="F2495" s="2" t="s">
        <v>24</v>
      </c>
      <c r="G2495" s="1">
        <v>0.16500000000000001</v>
      </c>
      <c r="H2495" s="65">
        <v>160105.20000000001</v>
      </c>
      <c r="I2495" s="65">
        <v>26417.358</v>
      </c>
      <c r="N2495" s="66">
        <v>1</v>
      </c>
      <c r="P2495" t="s">
        <v>21</v>
      </c>
    </row>
    <row r="2496" spans="2:16" x14ac:dyDescent="0.3">
      <c r="D2496" s="64" t="s">
        <v>6118</v>
      </c>
      <c r="E2496" s="2" t="s">
        <v>29</v>
      </c>
      <c r="F2496" s="2" t="s">
        <v>24</v>
      </c>
      <c r="G2496" s="1">
        <v>2.8000000000000001E-2</v>
      </c>
      <c r="H2496" s="65">
        <v>185000</v>
      </c>
      <c r="I2496" s="65">
        <v>5180</v>
      </c>
      <c r="N2496" s="66">
        <v>1</v>
      </c>
      <c r="P2496" t="s">
        <v>21</v>
      </c>
    </row>
    <row r="2497" spans="2:16" x14ac:dyDescent="0.3">
      <c r="D2497" s="64" t="s">
        <v>51</v>
      </c>
      <c r="E2497" s="2" t="s">
        <v>52</v>
      </c>
      <c r="F2497" s="2" t="s">
        <v>24</v>
      </c>
      <c r="G2497" s="1">
        <v>3.0000000000000001E-3</v>
      </c>
      <c r="H2497" s="65">
        <v>200000</v>
      </c>
      <c r="I2497" s="65">
        <v>600</v>
      </c>
      <c r="N2497" s="66">
        <v>1</v>
      </c>
      <c r="P2497" t="s">
        <v>21</v>
      </c>
    </row>
    <row r="2498" spans="2:16" x14ac:dyDescent="0.3">
      <c r="D2498" s="64" t="s">
        <v>53</v>
      </c>
      <c r="E2498" s="2" t="s">
        <v>54</v>
      </c>
      <c r="F2498" s="2" t="s">
        <v>24</v>
      </c>
      <c r="G2498" s="1">
        <v>1E-3</v>
      </c>
      <c r="H2498" s="65">
        <v>250000</v>
      </c>
      <c r="I2498" s="65">
        <v>250</v>
      </c>
      <c r="N2498" s="66">
        <v>1</v>
      </c>
      <c r="P2498" t="s">
        <v>21</v>
      </c>
    </row>
    <row r="2499" spans="2:16" x14ac:dyDescent="0.3">
      <c r="D2499" s="64" t="s">
        <v>6122</v>
      </c>
      <c r="E2499" s="2" t="s">
        <v>319</v>
      </c>
      <c r="F2499" s="2" t="s">
        <v>225</v>
      </c>
      <c r="G2499" s="1">
        <v>32.6</v>
      </c>
      <c r="H2499" s="65">
        <v>1310</v>
      </c>
      <c r="J2499" s="65">
        <v>42706</v>
      </c>
      <c r="N2499" s="66">
        <v>0.96</v>
      </c>
      <c r="P2499" t="s">
        <v>21</v>
      </c>
    </row>
    <row r="2500" spans="2:16" x14ac:dyDescent="0.3">
      <c r="D2500" s="64" t="s">
        <v>221</v>
      </c>
      <c r="E2500" s="2" t="s">
        <v>224</v>
      </c>
      <c r="F2500" s="2" t="s">
        <v>225</v>
      </c>
      <c r="G2500" s="1">
        <v>76</v>
      </c>
      <c r="H2500" s="65">
        <v>357.14285710000001</v>
      </c>
      <c r="J2500" s="65">
        <v>27142.85714</v>
      </c>
      <c r="N2500" s="66">
        <v>0.93</v>
      </c>
      <c r="P2500" t="s">
        <v>21</v>
      </c>
    </row>
    <row r="2501" spans="2:16" x14ac:dyDescent="0.3">
      <c r="D2501" s="64" t="s">
        <v>6123</v>
      </c>
      <c r="E2501" s="2" t="s">
        <v>90</v>
      </c>
      <c r="F2501" s="2" t="s">
        <v>225</v>
      </c>
      <c r="G2501" s="1">
        <v>102.9</v>
      </c>
      <c r="H2501" s="65">
        <v>370.37037040000001</v>
      </c>
      <c r="J2501" s="65">
        <v>38111.111109999998</v>
      </c>
      <c r="N2501" s="66">
        <v>0.91</v>
      </c>
      <c r="P2501" t="s">
        <v>21</v>
      </c>
    </row>
    <row r="2502" spans="2:16" x14ac:dyDescent="0.3">
      <c r="D2502" s="64" t="s">
        <v>305</v>
      </c>
      <c r="E2502" s="2" t="s">
        <v>307</v>
      </c>
      <c r="F2502" s="2" t="s">
        <v>6124</v>
      </c>
      <c r="G2502" s="1">
        <v>21.5</v>
      </c>
      <c r="H2502" s="65">
        <v>3.1</v>
      </c>
      <c r="J2502" s="65">
        <v>66.650000000000006</v>
      </c>
      <c r="N2502" s="66">
        <v>0.94</v>
      </c>
      <c r="P2502" t="s">
        <v>21</v>
      </c>
    </row>
    <row r="2503" spans="2:16" x14ac:dyDescent="0.3">
      <c r="P2503" t="s">
        <v>21</v>
      </c>
    </row>
    <row r="2504" spans="2:16" ht="28.8" x14ac:dyDescent="0.3">
      <c r="B2504" s="5" t="s">
        <v>5281</v>
      </c>
      <c r="D2504" s="64" t="s">
        <v>5282</v>
      </c>
      <c r="F2504" s="2" t="s">
        <v>106</v>
      </c>
      <c r="I2504" s="65">
        <v>38655.829599999997</v>
      </c>
      <c r="J2504" s="65">
        <v>129631.94190000001</v>
      </c>
      <c r="K2504" s="65">
        <v>0</v>
      </c>
      <c r="L2504" s="66">
        <v>0.15</v>
      </c>
      <c r="M2504" s="65">
        <v>193530.93719999999</v>
      </c>
      <c r="N2504" s="66">
        <v>0.96750000000000003</v>
      </c>
      <c r="P2504" t="s">
        <v>21</v>
      </c>
    </row>
    <row r="2505" spans="2:16" x14ac:dyDescent="0.3">
      <c r="D2505" s="64" t="s">
        <v>22</v>
      </c>
      <c r="E2505" s="2" t="s">
        <v>23</v>
      </c>
      <c r="F2505" s="2" t="s">
        <v>24</v>
      </c>
      <c r="G2505" s="1">
        <v>0.19800000000000001</v>
      </c>
      <c r="H2505" s="65">
        <v>160105.20000000001</v>
      </c>
      <c r="I2505" s="65">
        <v>31700.829600000001</v>
      </c>
      <c r="N2505" s="66">
        <v>1</v>
      </c>
      <c r="P2505" t="s">
        <v>21</v>
      </c>
    </row>
    <row r="2506" spans="2:16" x14ac:dyDescent="0.3">
      <c r="D2506" s="64" t="s">
        <v>6118</v>
      </c>
      <c r="E2506" s="2" t="s">
        <v>29</v>
      </c>
      <c r="F2506" s="2" t="s">
        <v>24</v>
      </c>
      <c r="G2506" s="1">
        <v>3.3000000000000002E-2</v>
      </c>
      <c r="H2506" s="65">
        <v>185000</v>
      </c>
      <c r="I2506" s="65">
        <v>6105</v>
      </c>
      <c r="N2506" s="66">
        <v>1</v>
      </c>
      <c r="P2506" t="s">
        <v>21</v>
      </c>
    </row>
    <row r="2507" spans="2:16" x14ac:dyDescent="0.3">
      <c r="D2507" s="64" t="s">
        <v>51</v>
      </c>
      <c r="E2507" s="2" t="s">
        <v>52</v>
      </c>
      <c r="F2507" s="2" t="s">
        <v>24</v>
      </c>
      <c r="G2507" s="1">
        <v>3.0000000000000001E-3</v>
      </c>
      <c r="H2507" s="65">
        <v>200000</v>
      </c>
      <c r="I2507" s="65">
        <v>600</v>
      </c>
      <c r="N2507" s="66">
        <v>1</v>
      </c>
      <c r="P2507" t="s">
        <v>21</v>
      </c>
    </row>
    <row r="2508" spans="2:16" x14ac:dyDescent="0.3">
      <c r="D2508" s="64" t="s">
        <v>53</v>
      </c>
      <c r="E2508" s="2" t="s">
        <v>54</v>
      </c>
      <c r="F2508" s="2" t="s">
        <v>24</v>
      </c>
      <c r="G2508" s="1">
        <v>1E-3</v>
      </c>
      <c r="H2508" s="65">
        <v>250000</v>
      </c>
      <c r="I2508" s="65">
        <v>250</v>
      </c>
      <c r="N2508" s="66">
        <v>1</v>
      </c>
      <c r="P2508" t="s">
        <v>21</v>
      </c>
    </row>
    <row r="2509" spans="2:16" x14ac:dyDescent="0.3">
      <c r="D2509" s="64" t="s">
        <v>6122</v>
      </c>
      <c r="E2509" s="2" t="s">
        <v>319</v>
      </c>
      <c r="F2509" s="2" t="s">
        <v>225</v>
      </c>
      <c r="G2509" s="1">
        <v>39.119999999999997</v>
      </c>
      <c r="H2509" s="65">
        <v>1310</v>
      </c>
      <c r="J2509" s="65">
        <v>51247.199999999997</v>
      </c>
      <c r="N2509" s="66">
        <v>0.96</v>
      </c>
      <c r="P2509" t="s">
        <v>21</v>
      </c>
    </row>
    <row r="2510" spans="2:16" x14ac:dyDescent="0.3">
      <c r="D2510" s="64" t="s">
        <v>221</v>
      </c>
      <c r="E2510" s="2" t="s">
        <v>224</v>
      </c>
      <c r="F2510" s="2" t="s">
        <v>225</v>
      </c>
      <c r="G2510" s="1">
        <v>91.2</v>
      </c>
      <c r="H2510" s="65">
        <v>357.14285710000001</v>
      </c>
      <c r="J2510" s="65">
        <v>32571.42857</v>
      </c>
      <c r="N2510" s="66">
        <v>0.93</v>
      </c>
      <c r="P2510" t="s">
        <v>21</v>
      </c>
    </row>
    <row r="2511" spans="2:16" x14ac:dyDescent="0.3">
      <c r="D2511" s="64" t="s">
        <v>6123</v>
      </c>
      <c r="E2511" s="2" t="s">
        <v>90</v>
      </c>
      <c r="F2511" s="2" t="s">
        <v>225</v>
      </c>
      <c r="G2511" s="1">
        <v>123.48</v>
      </c>
      <c r="H2511" s="65">
        <v>370.37037040000001</v>
      </c>
      <c r="J2511" s="65">
        <v>45733.333330000001</v>
      </c>
      <c r="N2511" s="66">
        <v>0.91</v>
      </c>
      <c r="P2511" t="s">
        <v>21</v>
      </c>
    </row>
    <row r="2512" spans="2:16" x14ac:dyDescent="0.3">
      <c r="D2512" s="64" t="s">
        <v>305</v>
      </c>
      <c r="E2512" s="2" t="s">
        <v>307</v>
      </c>
      <c r="F2512" s="2" t="s">
        <v>6124</v>
      </c>
      <c r="G2512" s="1">
        <v>25.8</v>
      </c>
      <c r="H2512" s="65">
        <v>3.1</v>
      </c>
      <c r="J2512" s="65">
        <v>79.98</v>
      </c>
      <c r="N2512" s="66">
        <v>0.94</v>
      </c>
      <c r="P2512" t="s">
        <v>21</v>
      </c>
    </row>
    <row r="2513" spans="2:16" x14ac:dyDescent="0.3">
      <c r="P2513" t="s">
        <v>21</v>
      </c>
    </row>
    <row r="2514" spans="2:16" ht="28.8" x14ac:dyDescent="0.3">
      <c r="B2514" s="5" t="s">
        <v>5283</v>
      </c>
      <c r="D2514" s="64" t="s">
        <v>5284</v>
      </c>
      <c r="F2514" s="2" t="s">
        <v>106</v>
      </c>
      <c r="I2514" s="65">
        <v>48341.089599999999</v>
      </c>
      <c r="J2514" s="65">
        <v>162039.92739999999</v>
      </c>
      <c r="K2514" s="65">
        <v>0</v>
      </c>
      <c r="L2514" s="66">
        <v>0.15</v>
      </c>
      <c r="M2514" s="65">
        <v>241938.16949999999</v>
      </c>
      <c r="N2514" s="66">
        <v>0.96750000000000003</v>
      </c>
      <c r="P2514" t="s">
        <v>21</v>
      </c>
    </row>
    <row r="2515" spans="2:16" x14ac:dyDescent="0.3">
      <c r="D2515" s="64" t="s">
        <v>22</v>
      </c>
      <c r="E2515" s="2" t="s">
        <v>23</v>
      </c>
      <c r="F2515" s="2" t="s">
        <v>24</v>
      </c>
      <c r="G2515" s="1">
        <v>0.248</v>
      </c>
      <c r="H2515" s="65">
        <v>160105.20000000001</v>
      </c>
      <c r="I2515" s="65">
        <v>39706.089599999999</v>
      </c>
      <c r="N2515" s="66">
        <v>1</v>
      </c>
      <c r="P2515" t="s">
        <v>21</v>
      </c>
    </row>
    <row r="2516" spans="2:16" x14ac:dyDescent="0.3">
      <c r="D2516" s="64" t="s">
        <v>6118</v>
      </c>
      <c r="E2516" s="2" t="s">
        <v>29</v>
      </c>
      <c r="F2516" s="2" t="s">
        <v>24</v>
      </c>
      <c r="G2516" s="1">
        <v>4.1000000000000002E-2</v>
      </c>
      <c r="H2516" s="65">
        <v>185000</v>
      </c>
      <c r="I2516" s="65">
        <v>7585</v>
      </c>
      <c r="N2516" s="66">
        <v>1</v>
      </c>
      <c r="P2516" t="s">
        <v>21</v>
      </c>
    </row>
    <row r="2517" spans="2:16" x14ac:dyDescent="0.3">
      <c r="D2517" s="64" t="s">
        <v>51</v>
      </c>
      <c r="E2517" s="2" t="s">
        <v>52</v>
      </c>
      <c r="F2517" s="2" t="s">
        <v>24</v>
      </c>
      <c r="G2517" s="1">
        <v>4.0000000000000001E-3</v>
      </c>
      <c r="H2517" s="65">
        <v>200000</v>
      </c>
      <c r="I2517" s="65">
        <v>800</v>
      </c>
      <c r="N2517" s="66">
        <v>1</v>
      </c>
      <c r="P2517" t="s">
        <v>21</v>
      </c>
    </row>
    <row r="2518" spans="2:16" x14ac:dyDescent="0.3">
      <c r="D2518" s="64" t="s">
        <v>53</v>
      </c>
      <c r="E2518" s="2" t="s">
        <v>54</v>
      </c>
      <c r="F2518" s="2" t="s">
        <v>24</v>
      </c>
      <c r="G2518" s="1">
        <v>1E-3</v>
      </c>
      <c r="H2518" s="65">
        <v>250000</v>
      </c>
      <c r="I2518" s="65">
        <v>250</v>
      </c>
      <c r="N2518" s="66">
        <v>1</v>
      </c>
      <c r="P2518" t="s">
        <v>21</v>
      </c>
    </row>
    <row r="2519" spans="2:16" x14ac:dyDescent="0.3">
      <c r="D2519" s="64" t="s">
        <v>6122</v>
      </c>
      <c r="E2519" s="2" t="s">
        <v>319</v>
      </c>
      <c r="F2519" s="2" t="s">
        <v>225</v>
      </c>
      <c r="G2519" s="1">
        <v>48.9</v>
      </c>
      <c r="H2519" s="65">
        <v>1310</v>
      </c>
      <c r="J2519" s="65">
        <v>64059</v>
      </c>
      <c r="N2519" s="66">
        <v>0.96</v>
      </c>
      <c r="P2519" t="s">
        <v>21</v>
      </c>
    </row>
    <row r="2520" spans="2:16" x14ac:dyDescent="0.3">
      <c r="D2520" s="64" t="s">
        <v>221</v>
      </c>
      <c r="E2520" s="2" t="s">
        <v>224</v>
      </c>
      <c r="F2520" s="2" t="s">
        <v>225</v>
      </c>
      <c r="G2520" s="1">
        <v>114</v>
      </c>
      <c r="H2520" s="65">
        <v>357.14285710000001</v>
      </c>
      <c r="J2520" s="65">
        <v>40714.285709999996</v>
      </c>
      <c r="N2520" s="66">
        <v>0.93</v>
      </c>
      <c r="P2520" t="s">
        <v>21</v>
      </c>
    </row>
    <row r="2521" spans="2:16" x14ac:dyDescent="0.3">
      <c r="D2521" s="64" t="s">
        <v>6123</v>
      </c>
      <c r="E2521" s="2" t="s">
        <v>90</v>
      </c>
      <c r="F2521" s="2" t="s">
        <v>225</v>
      </c>
      <c r="G2521" s="1">
        <v>154.35</v>
      </c>
      <c r="H2521" s="65">
        <v>370.37037040000001</v>
      </c>
      <c r="J2521" s="65">
        <v>57166.666669999999</v>
      </c>
      <c r="N2521" s="66">
        <v>0.91</v>
      </c>
      <c r="P2521" t="s">
        <v>21</v>
      </c>
    </row>
    <row r="2522" spans="2:16" x14ac:dyDescent="0.3">
      <c r="D2522" s="64" t="s">
        <v>305</v>
      </c>
      <c r="E2522" s="2" t="s">
        <v>307</v>
      </c>
      <c r="F2522" s="2" t="s">
        <v>6124</v>
      </c>
      <c r="G2522" s="1">
        <v>32.25</v>
      </c>
      <c r="H2522" s="65">
        <v>3.1</v>
      </c>
      <c r="J2522" s="65">
        <v>99.974999999999994</v>
      </c>
      <c r="N2522" s="66">
        <v>0.94</v>
      </c>
      <c r="P2522" t="s">
        <v>21</v>
      </c>
    </row>
    <row r="2523" spans="2:16" x14ac:dyDescent="0.3">
      <c r="P2523" t="s">
        <v>21</v>
      </c>
    </row>
    <row r="2524" spans="2:16" x14ac:dyDescent="0.3">
      <c r="B2524" s="5">
        <v>2.5</v>
      </c>
      <c r="C2524" s="5" t="s">
        <v>5285</v>
      </c>
      <c r="P2524" t="s">
        <v>21</v>
      </c>
    </row>
    <row r="2525" spans="2:16" x14ac:dyDescent="0.3">
      <c r="B2525" s="5" t="s">
        <v>6778</v>
      </c>
      <c r="D2525" s="64" t="s">
        <v>6779</v>
      </c>
      <c r="F2525" s="2" t="s">
        <v>225</v>
      </c>
      <c r="I2525" s="65">
        <v>1875.5260000000001</v>
      </c>
      <c r="J2525" s="65">
        <v>15126.9375</v>
      </c>
      <c r="K2525" s="65">
        <v>0</v>
      </c>
      <c r="L2525" s="66">
        <v>0.15</v>
      </c>
      <c r="M2525" s="65">
        <v>19552.833030000002</v>
      </c>
      <c r="N2525" s="66">
        <v>0.98333333329999995</v>
      </c>
      <c r="P2525" t="s">
        <v>21</v>
      </c>
    </row>
    <row r="2526" spans="2:16" x14ac:dyDescent="0.3">
      <c r="D2526" s="64" t="s">
        <v>22</v>
      </c>
      <c r="E2526" s="2" t="s">
        <v>23</v>
      </c>
      <c r="F2526" s="2" t="s">
        <v>24</v>
      </c>
      <c r="G2526" s="1">
        <v>5.0000000000000001E-3</v>
      </c>
      <c r="H2526" s="65">
        <v>160105.20000000001</v>
      </c>
      <c r="I2526" s="65">
        <v>800.52599999999995</v>
      </c>
      <c r="N2526" s="66">
        <v>1</v>
      </c>
      <c r="P2526" t="s">
        <v>21</v>
      </c>
    </row>
    <row r="2527" spans="2:16" x14ac:dyDescent="0.3">
      <c r="D2527" s="64" t="s">
        <v>6131</v>
      </c>
      <c r="E2527" s="2" t="s">
        <v>34</v>
      </c>
      <c r="F2527" s="2" t="s">
        <v>24</v>
      </c>
      <c r="G2527" s="1">
        <v>5.0000000000000001E-3</v>
      </c>
      <c r="H2527" s="65">
        <v>185000</v>
      </c>
      <c r="I2527" s="65">
        <v>925</v>
      </c>
      <c r="N2527" s="66">
        <v>1</v>
      </c>
      <c r="P2527" t="s">
        <v>21</v>
      </c>
    </row>
    <row r="2528" spans="2:16" x14ac:dyDescent="0.3">
      <c r="D2528" s="64" t="s">
        <v>51</v>
      </c>
      <c r="E2528" s="2" t="s">
        <v>52</v>
      </c>
      <c r="F2528" s="2" t="s">
        <v>24</v>
      </c>
      <c r="G2528" s="1">
        <v>5.0000000000000001E-4</v>
      </c>
      <c r="H2528" s="65">
        <v>200000</v>
      </c>
      <c r="I2528" s="65">
        <v>100</v>
      </c>
      <c r="N2528" s="66">
        <v>1</v>
      </c>
      <c r="P2528" t="s">
        <v>21</v>
      </c>
    </row>
    <row r="2529" spans="2:16" x14ac:dyDescent="0.3">
      <c r="D2529" s="64" t="s">
        <v>53</v>
      </c>
      <c r="E2529" s="2" t="s">
        <v>54</v>
      </c>
      <c r="F2529" s="2" t="s">
        <v>24</v>
      </c>
      <c r="G2529" s="1">
        <v>2.0000000000000001E-4</v>
      </c>
      <c r="H2529" s="65">
        <v>250000</v>
      </c>
      <c r="I2529" s="65">
        <v>50</v>
      </c>
      <c r="N2529" s="66">
        <v>1</v>
      </c>
      <c r="P2529" t="s">
        <v>21</v>
      </c>
    </row>
    <row r="2530" spans="2:16" x14ac:dyDescent="0.3">
      <c r="D2530" s="64" t="s">
        <v>6780</v>
      </c>
      <c r="E2530" s="2" t="s">
        <v>3645</v>
      </c>
      <c r="F2530" s="2" t="s">
        <v>225</v>
      </c>
      <c r="G2530" s="1">
        <v>1.05</v>
      </c>
      <c r="H2530" s="65">
        <v>13663.75</v>
      </c>
      <c r="J2530" s="65">
        <v>14346.9375</v>
      </c>
      <c r="N2530" s="66">
        <v>0.92</v>
      </c>
      <c r="P2530" t="s">
        <v>21</v>
      </c>
    </row>
    <row r="2531" spans="2:16" x14ac:dyDescent="0.3">
      <c r="D2531" s="64" t="s">
        <v>3895</v>
      </c>
      <c r="E2531" s="2" t="s">
        <v>3896</v>
      </c>
      <c r="F2531" s="2" t="s">
        <v>225</v>
      </c>
      <c r="G2531" s="1">
        <v>0.01</v>
      </c>
      <c r="H2531" s="65">
        <v>78000</v>
      </c>
      <c r="J2531" s="65">
        <v>780</v>
      </c>
      <c r="N2531" s="66">
        <v>0.98</v>
      </c>
      <c r="P2531" t="s">
        <v>21</v>
      </c>
    </row>
    <row r="2532" spans="2:16" x14ac:dyDescent="0.3">
      <c r="D2532" s="64" t="s">
        <v>6759</v>
      </c>
      <c r="F2532" s="2" t="s">
        <v>6760</v>
      </c>
      <c r="G2532" s="1">
        <v>1.9E-2</v>
      </c>
      <c r="P2532" t="s">
        <v>21</v>
      </c>
    </row>
    <row r="2533" spans="2:16" x14ac:dyDescent="0.3">
      <c r="P2533" t="s">
        <v>21</v>
      </c>
    </row>
    <row r="2534" spans="2:16" x14ac:dyDescent="0.3">
      <c r="B2534" s="5">
        <v>2.6</v>
      </c>
      <c r="C2534" s="5" t="s">
        <v>5286</v>
      </c>
      <c r="P2534" t="s">
        <v>21</v>
      </c>
    </row>
    <row r="2535" spans="2:16" x14ac:dyDescent="0.3">
      <c r="B2535" s="5" t="s">
        <v>5287</v>
      </c>
      <c r="C2535" s="5" t="s">
        <v>5288</v>
      </c>
      <c r="P2535" t="s">
        <v>21</v>
      </c>
    </row>
    <row r="2536" spans="2:16" x14ac:dyDescent="0.3">
      <c r="B2536" s="5" t="s">
        <v>6781</v>
      </c>
      <c r="D2536" s="64" t="s">
        <v>6782</v>
      </c>
      <c r="F2536" s="2" t="s">
        <v>355</v>
      </c>
      <c r="I2536" s="65">
        <v>22378.864600000001</v>
      </c>
      <c r="J2536" s="65">
        <v>0</v>
      </c>
      <c r="K2536" s="65">
        <v>0</v>
      </c>
      <c r="L2536" s="66">
        <v>0.15</v>
      </c>
      <c r="M2536" s="65">
        <v>25735.694289999999</v>
      </c>
      <c r="N2536" s="66">
        <v>1</v>
      </c>
      <c r="P2536" t="s">
        <v>21</v>
      </c>
    </row>
    <row r="2537" spans="2:16" x14ac:dyDescent="0.3">
      <c r="D2537" s="64" t="s">
        <v>22</v>
      </c>
      <c r="E2537" s="2" t="s">
        <v>23</v>
      </c>
      <c r="F2537" s="2" t="s">
        <v>24</v>
      </c>
      <c r="G2537" s="1">
        <v>6.0499999999999998E-2</v>
      </c>
      <c r="H2537" s="65">
        <v>160105.20000000001</v>
      </c>
      <c r="I2537" s="65">
        <v>9686.3646000000008</v>
      </c>
      <c r="N2537" s="66">
        <v>1</v>
      </c>
      <c r="P2537" t="s">
        <v>21</v>
      </c>
    </row>
    <row r="2538" spans="2:16" x14ac:dyDescent="0.3">
      <c r="D2538" s="64" t="s">
        <v>6117</v>
      </c>
      <c r="E2538" s="2" t="s">
        <v>32</v>
      </c>
      <c r="F2538" s="2" t="s">
        <v>24</v>
      </c>
      <c r="G2538" s="1">
        <v>6.0499999999999998E-2</v>
      </c>
      <c r="H2538" s="65">
        <v>185000</v>
      </c>
      <c r="I2538" s="65">
        <v>11192.5</v>
      </c>
      <c r="N2538" s="66">
        <v>1</v>
      </c>
      <c r="P2538" t="s">
        <v>21</v>
      </c>
    </row>
    <row r="2539" spans="2:16" x14ac:dyDescent="0.3">
      <c r="D2539" s="64" t="s">
        <v>53</v>
      </c>
      <c r="E2539" s="2" t="s">
        <v>54</v>
      </c>
      <c r="F2539" s="2" t="s">
        <v>24</v>
      </c>
      <c r="G2539" s="1">
        <v>6.0000000000000001E-3</v>
      </c>
      <c r="H2539" s="65">
        <v>250000</v>
      </c>
      <c r="I2539" s="65">
        <v>1500</v>
      </c>
      <c r="N2539" s="66">
        <v>1</v>
      </c>
      <c r="P2539" t="s">
        <v>21</v>
      </c>
    </row>
    <row r="2540" spans="2:16" x14ac:dyDescent="0.3">
      <c r="D2540" s="64" t="s">
        <v>6783</v>
      </c>
      <c r="F2540" s="2" t="s">
        <v>585</v>
      </c>
      <c r="G2540" s="1">
        <v>0.25</v>
      </c>
      <c r="P2540" t="s">
        <v>21</v>
      </c>
    </row>
    <row r="2541" spans="2:16" x14ac:dyDescent="0.3">
      <c r="D2541" s="64" t="s">
        <v>6647</v>
      </c>
      <c r="F2541" s="2" t="s">
        <v>585</v>
      </c>
      <c r="G2541" s="1">
        <v>0.25</v>
      </c>
      <c r="P2541" t="s">
        <v>21</v>
      </c>
    </row>
    <row r="2542" spans="2:16" x14ac:dyDescent="0.3">
      <c r="D2542" s="64" t="s">
        <v>6784</v>
      </c>
      <c r="F2542" s="2" t="s">
        <v>6231</v>
      </c>
      <c r="G2542" s="1">
        <v>6.0499999999999998E-2</v>
      </c>
      <c r="P2542" t="s">
        <v>21</v>
      </c>
    </row>
    <row r="2543" spans="2:16" ht="100.8" x14ac:dyDescent="0.3">
      <c r="D2543" s="64" t="s">
        <v>6785</v>
      </c>
      <c r="P2543" t="s">
        <v>21</v>
      </c>
    </row>
    <row r="2544" spans="2:16" x14ac:dyDescent="0.3">
      <c r="B2544" s="5" t="s">
        <v>6786</v>
      </c>
      <c r="D2544" s="64" t="s">
        <v>6787</v>
      </c>
      <c r="F2544" s="2" t="s">
        <v>355</v>
      </c>
      <c r="I2544" s="65">
        <v>31893.484680000001</v>
      </c>
      <c r="J2544" s="65">
        <v>0</v>
      </c>
      <c r="K2544" s="65">
        <v>0</v>
      </c>
      <c r="L2544" s="66">
        <v>0.15</v>
      </c>
      <c r="M2544" s="65">
        <v>36677.507380000003</v>
      </c>
      <c r="N2544" s="66">
        <v>1</v>
      </c>
      <c r="P2544" t="s">
        <v>21</v>
      </c>
    </row>
    <row r="2545" spans="2:16" x14ac:dyDescent="0.3">
      <c r="D2545" s="64" t="s">
        <v>22</v>
      </c>
      <c r="E2545" s="2" t="s">
        <v>23</v>
      </c>
      <c r="F2545" s="2" t="s">
        <v>24</v>
      </c>
      <c r="G2545" s="1">
        <v>7.5899999999999995E-2</v>
      </c>
      <c r="H2545" s="65">
        <v>160105.20000000001</v>
      </c>
      <c r="I2545" s="65">
        <v>12151.98468</v>
      </c>
      <c r="N2545" s="66">
        <v>1</v>
      </c>
      <c r="P2545" t="s">
        <v>21</v>
      </c>
    </row>
    <row r="2546" spans="2:16" x14ac:dyDescent="0.3">
      <c r="D2546" s="64" t="s">
        <v>6117</v>
      </c>
      <c r="E2546" s="2" t="s">
        <v>32</v>
      </c>
      <c r="F2546" s="2" t="s">
        <v>24</v>
      </c>
      <c r="G2546" s="1">
        <v>7.5899999999999995E-2</v>
      </c>
      <c r="H2546" s="65">
        <v>185000</v>
      </c>
      <c r="I2546" s="65">
        <v>14041.5</v>
      </c>
      <c r="N2546" s="66">
        <v>1</v>
      </c>
      <c r="P2546" t="s">
        <v>21</v>
      </c>
    </row>
    <row r="2547" spans="2:16" x14ac:dyDescent="0.3">
      <c r="D2547" s="64" t="s">
        <v>53</v>
      </c>
      <c r="E2547" s="2" t="s">
        <v>54</v>
      </c>
      <c r="F2547" s="2" t="s">
        <v>24</v>
      </c>
      <c r="G2547" s="1">
        <v>2.2800000000000001E-2</v>
      </c>
      <c r="H2547" s="65">
        <v>250000</v>
      </c>
      <c r="I2547" s="65">
        <v>5700</v>
      </c>
      <c r="N2547" s="66">
        <v>1</v>
      </c>
      <c r="P2547" t="s">
        <v>21</v>
      </c>
    </row>
    <row r="2548" spans="2:16" x14ac:dyDescent="0.3">
      <c r="D2548" s="64" t="s">
        <v>6788</v>
      </c>
      <c r="F2548" s="2" t="s">
        <v>585</v>
      </c>
      <c r="G2548" s="1">
        <v>0.25</v>
      </c>
      <c r="P2548" t="s">
        <v>21</v>
      </c>
    </row>
    <row r="2549" spans="2:16" x14ac:dyDescent="0.3">
      <c r="D2549" s="64" t="s">
        <v>6651</v>
      </c>
      <c r="F2549" s="2" t="s">
        <v>585</v>
      </c>
      <c r="G2549" s="1">
        <v>0.25</v>
      </c>
      <c r="P2549" t="s">
        <v>21</v>
      </c>
    </row>
    <row r="2550" spans="2:16" x14ac:dyDescent="0.3">
      <c r="D2550" s="64" t="s">
        <v>6789</v>
      </c>
      <c r="F2550" s="2" t="s">
        <v>6231</v>
      </c>
      <c r="G2550" s="1">
        <v>7.5899999999999995E-2</v>
      </c>
      <c r="P2550" t="s">
        <v>21</v>
      </c>
    </row>
    <row r="2551" spans="2:16" x14ac:dyDescent="0.3">
      <c r="D2551" s="64" t="s">
        <v>6784</v>
      </c>
      <c r="F2551" s="2" t="s">
        <v>6231</v>
      </c>
      <c r="G2551" s="1">
        <v>7.5899999999999995E-2</v>
      </c>
      <c r="P2551" t="s">
        <v>21</v>
      </c>
    </row>
    <row r="2552" spans="2:16" ht="100.8" x14ac:dyDescent="0.3">
      <c r="D2552" s="64" t="s">
        <v>6790</v>
      </c>
      <c r="P2552" t="s">
        <v>21</v>
      </c>
    </row>
    <row r="2553" spans="2:16" x14ac:dyDescent="0.3">
      <c r="B2553" s="5" t="s">
        <v>6791</v>
      </c>
      <c r="D2553" s="64" t="s">
        <v>6792</v>
      </c>
      <c r="F2553" s="2" t="s">
        <v>106</v>
      </c>
      <c r="I2553" s="65">
        <v>29831.677199999998</v>
      </c>
      <c r="J2553" s="65">
        <v>25582.537499999999</v>
      </c>
      <c r="K2553" s="65">
        <v>0</v>
      </c>
      <c r="L2553" s="66">
        <v>0.15</v>
      </c>
      <c r="M2553" s="65">
        <v>63726.34691</v>
      </c>
      <c r="N2553" s="66">
        <v>0.99</v>
      </c>
      <c r="P2553" t="s">
        <v>21</v>
      </c>
    </row>
    <row r="2554" spans="2:16" x14ac:dyDescent="0.3">
      <c r="D2554" s="64" t="s">
        <v>22</v>
      </c>
      <c r="E2554" s="2" t="s">
        <v>23</v>
      </c>
      <c r="F2554" s="2" t="s">
        <v>24</v>
      </c>
      <c r="G2554" s="1">
        <v>0.111</v>
      </c>
      <c r="H2554" s="65">
        <v>160105.20000000001</v>
      </c>
      <c r="I2554" s="65">
        <v>17771.677199999998</v>
      </c>
      <c r="N2554" s="66">
        <v>1</v>
      </c>
      <c r="P2554" t="s">
        <v>21</v>
      </c>
    </row>
    <row r="2555" spans="2:16" x14ac:dyDescent="0.3">
      <c r="D2555" s="64" t="s">
        <v>6117</v>
      </c>
      <c r="E2555" s="2" t="s">
        <v>32</v>
      </c>
      <c r="F2555" s="2" t="s">
        <v>24</v>
      </c>
      <c r="G2555" s="1">
        <v>5.6000000000000001E-2</v>
      </c>
      <c r="H2555" s="65">
        <v>185000</v>
      </c>
      <c r="I2555" s="65">
        <v>10360</v>
      </c>
      <c r="N2555" s="66">
        <v>1</v>
      </c>
      <c r="P2555" t="s">
        <v>21</v>
      </c>
    </row>
    <row r="2556" spans="2:16" x14ac:dyDescent="0.3">
      <c r="D2556" s="64" t="s">
        <v>51</v>
      </c>
      <c r="E2556" s="2" t="s">
        <v>52</v>
      </c>
      <c r="F2556" s="2" t="s">
        <v>24</v>
      </c>
      <c r="G2556" s="1">
        <v>6.0000000000000001E-3</v>
      </c>
      <c r="H2556" s="65">
        <v>200000</v>
      </c>
      <c r="I2556" s="65">
        <v>1200</v>
      </c>
      <c r="N2556" s="66">
        <v>1</v>
      </c>
      <c r="P2556" t="s">
        <v>21</v>
      </c>
    </row>
    <row r="2557" spans="2:16" x14ac:dyDescent="0.3">
      <c r="D2557" s="64" t="s">
        <v>53</v>
      </c>
      <c r="E2557" s="2" t="s">
        <v>54</v>
      </c>
      <c r="F2557" s="2" t="s">
        <v>24</v>
      </c>
      <c r="G2557" s="1">
        <v>2E-3</v>
      </c>
      <c r="H2557" s="65">
        <v>250000</v>
      </c>
      <c r="I2557" s="65">
        <v>500</v>
      </c>
      <c r="N2557" s="66">
        <v>1</v>
      </c>
      <c r="P2557" t="s">
        <v>21</v>
      </c>
    </row>
    <row r="2558" spans="2:16" x14ac:dyDescent="0.3">
      <c r="D2558" s="64" t="s">
        <v>6793</v>
      </c>
      <c r="E2558" s="2" t="s">
        <v>300</v>
      </c>
      <c r="F2558" s="2" t="s">
        <v>6145</v>
      </c>
      <c r="G2558" s="1">
        <v>0.83330000000000004</v>
      </c>
      <c r="H2558" s="65">
        <v>16875</v>
      </c>
      <c r="J2558" s="65">
        <v>14061.9375</v>
      </c>
      <c r="N2558" s="66">
        <v>0.96</v>
      </c>
      <c r="P2558" t="s">
        <v>21</v>
      </c>
    </row>
    <row r="2559" spans="2:16" x14ac:dyDescent="0.3">
      <c r="D2559" s="64" t="s">
        <v>6794</v>
      </c>
      <c r="F2559" s="2" t="s">
        <v>358</v>
      </c>
      <c r="G2559" s="1">
        <v>0.3</v>
      </c>
      <c r="P2559" t="s">
        <v>21</v>
      </c>
    </row>
    <row r="2560" spans="2:16" x14ac:dyDescent="0.3">
      <c r="D2560" s="64" t="s">
        <v>6795</v>
      </c>
      <c r="E2560" s="2" t="s">
        <v>3896</v>
      </c>
      <c r="F2560" s="2" t="s">
        <v>225</v>
      </c>
      <c r="G2560" s="1">
        <v>0.1477</v>
      </c>
      <c r="H2560" s="65">
        <v>78000</v>
      </c>
      <c r="J2560" s="65">
        <v>11520.6</v>
      </c>
      <c r="N2560" s="66">
        <v>0.98</v>
      </c>
      <c r="P2560" t="s">
        <v>21</v>
      </c>
    </row>
    <row r="2561" spans="2:16" x14ac:dyDescent="0.3">
      <c r="D2561" s="64" t="s">
        <v>6796</v>
      </c>
      <c r="P2561" t="s">
        <v>21</v>
      </c>
    </row>
    <row r="2562" spans="2:16" x14ac:dyDescent="0.3">
      <c r="B2562" s="5">
        <v>2.7</v>
      </c>
      <c r="C2562" s="5" t="s">
        <v>5289</v>
      </c>
      <c r="P2562" t="s">
        <v>21</v>
      </c>
    </row>
    <row r="2563" spans="2:16" ht="28.8" x14ac:dyDescent="0.3">
      <c r="B2563" s="5" t="s">
        <v>6797</v>
      </c>
      <c r="D2563" s="64" t="s">
        <v>6798</v>
      </c>
      <c r="F2563" s="2" t="s">
        <v>355</v>
      </c>
      <c r="I2563" s="65">
        <v>1851.0519999999999</v>
      </c>
      <c r="J2563" s="65">
        <v>41501.5</v>
      </c>
      <c r="K2563" s="65">
        <v>0</v>
      </c>
      <c r="L2563" s="66">
        <v>0.15</v>
      </c>
      <c r="M2563" s="65">
        <v>49855.434800000003</v>
      </c>
      <c r="N2563" s="66">
        <v>0.98</v>
      </c>
      <c r="P2563" t="s">
        <v>21</v>
      </c>
    </row>
    <row r="2564" spans="2:16" x14ac:dyDescent="0.3">
      <c r="D2564" s="64" t="s">
        <v>22</v>
      </c>
      <c r="E2564" s="2" t="s">
        <v>23</v>
      </c>
      <c r="F2564" s="2" t="s">
        <v>24</v>
      </c>
      <c r="G2564" s="1">
        <v>0.01</v>
      </c>
      <c r="H2564" s="65">
        <v>160105.20000000001</v>
      </c>
      <c r="I2564" s="65">
        <v>1601.0519999999999</v>
      </c>
      <c r="N2564" s="66">
        <v>1</v>
      </c>
      <c r="P2564" t="s">
        <v>21</v>
      </c>
    </row>
    <row r="2565" spans="2:16" x14ac:dyDescent="0.3">
      <c r="D2565" s="64" t="s">
        <v>53</v>
      </c>
      <c r="E2565" s="2" t="s">
        <v>54</v>
      </c>
      <c r="F2565" s="2" t="s">
        <v>24</v>
      </c>
      <c r="G2565" s="1">
        <v>1E-3</v>
      </c>
      <c r="H2565" s="65">
        <v>250000</v>
      </c>
      <c r="I2565" s="65">
        <v>250</v>
      </c>
      <c r="N2565" s="66">
        <v>1</v>
      </c>
      <c r="P2565" t="s">
        <v>21</v>
      </c>
    </row>
    <row r="2566" spans="2:16" x14ac:dyDescent="0.3">
      <c r="D2566" s="64" t="s">
        <v>6799</v>
      </c>
      <c r="E2566" s="2" t="s">
        <v>914</v>
      </c>
      <c r="F2566" s="2" t="s">
        <v>355</v>
      </c>
      <c r="G2566" s="1">
        <v>1.05</v>
      </c>
      <c r="H2566" s="65">
        <v>13750</v>
      </c>
      <c r="J2566" s="65">
        <v>14437.5</v>
      </c>
      <c r="N2566" s="66">
        <v>0.95</v>
      </c>
      <c r="P2566" t="s">
        <v>21</v>
      </c>
    </row>
    <row r="2567" spans="2:16" x14ac:dyDescent="0.3">
      <c r="D2567" s="64" t="s">
        <v>302</v>
      </c>
      <c r="E2567" s="2" t="s">
        <v>3063</v>
      </c>
      <c r="F2567" s="2" t="s">
        <v>225</v>
      </c>
      <c r="G2567" s="1">
        <v>0.45610000000000001</v>
      </c>
      <c r="H2567" s="65">
        <v>40000</v>
      </c>
      <c r="J2567" s="65">
        <v>18244</v>
      </c>
      <c r="P2567" t="s">
        <v>21</v>
      </c>
    </row>
    <row r="2568" spans="2:16" x14ac:dyDescent="0.3">
      <c r="D2568" s="64" t="s">
        <v>6147</v>
      </c>
      <c r="E2568" s="2" t="s">
        <v>88</v>
      </c>
      <c r="F2568" s="2" t="s">
        <v>205</v>
      </c>
      <c r="G2568" s="1">
        <v>1.9599999999999999E-2</v>
      </c>
      <c r="H2568" s="65">
        <v>450000</v>
      </c>
      <c r="J2568" s="65">
        <v>8820</v>
      </c>
      <c r="N2568" s="66">
        <v>0.97</v>
      </c>
      <c r="P2568" t="s">
        <v>21</v>
      </c>
    </row>
    <row r="2569" spans="2:16" x14ac:dyDescent="0.3">
      <c r="D2569" s="64" t="s">
        <v>6800</v>
      </c>
      <c r="F2569" s="2" t="s">
        <v>106</v>
      </c>
      <c r="G2569" s="1">
        <v>0.2</v>
      </c>
      <c r="P2569" t="s">
        <v>21</v>
      </c>
    </row>
    <row r="2570" spans="2:16" x14ac:dyDescent="0.3">
      <c r="P2570" t="s">
        <v>21</v>
      </c>
    </row>
    <row r="2571" spans="2:16" ht="28.8" x14ac:dyDescent="0.3">
      <c r="B2571" s="5" t="s">
        <v>6801</v>
      </c>
      <c r="D2571" s="64" t="s">
        <v>6802</v>
      </c>
      <c r="F2571" s="2" t="s">
        <v>355</v>
      </c>
      <c r="I2571" s="65">
        <v>1851.0519999999999</v>
      </c>
      <c r="J2571" s="65">
        <v>69433.5</v>
      </c>
      <c r="K2571" s="65">
        <v>0</v>
      </c>
      <c r="L2571" s="66">
        <v>0.15</v>
      </c>
      <c r="M2571" s="65">
        <v>81977.234800000006</v>
      </c>
      <c r="N2571" s="66">
        <v>0.99250000000000005</v>
      </c>
      <c r="P2571" t="s">
        <v>21</v>
      </c>
    </row>
    <row r="2572" spans="2:16" x14ac:dyDescent="0.3">
      <c r="D2572" s="64" t="s">
        <v>22</v>
      </c>
      <c r="E2572" s="2" t="s">
        <v>23</v>
      </c>
      <c r="F2572" s="2" t="s">
        <v>24</v>
      </c>
      <c r="G2572" s="1">
        <v>0.01</v>
      </c>
      <c r="H2572" s="65">
        <v>160105.20000000001</v>
      </c>
      <c r="I2572" s="65">
        <v>1601.0519999999999</v>
      </c>
      <c r="N2572" s="66">
        <v>1</v>
      </c>
      <c r="P2572" t="s">
        <v>21</v>
      </c>
    </row>
    <row r="2573" spans="2:16" x14ac:dyDescent="0.3">
      <c r="D2573" s="64" t="s">
        <v>53</v>
      </c>
      <c r="E2573" s="2" t="s">
        <v>54</v>
      </c>
      <c r="F2573" s="2" t="s">
        <v>24</v>
      </c>
      <c r="G2573" s="1">
        <v>1E-3</v>
      </c>
      <c r="H2573" s="65">
        <v>250000</v>
      </c>
      <c r="I2573" s="65">
        <v>250</v>
      </c>
      <c r="N2573" s="66">
        <v>1</v>
      </c>
      <c r="P2573" t="s">
        <v>21</v>
      </c>
    </row>
    <row r="2574" spans="2:16" x14ac:dyDescent="0.3">
      <c r="D2574" s="64" t="s">
        <v>6803</v>
      </c>
      <c r="E2574" s="2" t="s">
        <v>919</v>
      </c>
      <c r="F2574" s="2" t="s">
        <v>355</v>
      </c>
      <c r="G2574" s="1">
        <v>1.05</v>
      </c>
      <c r="H2574" s="65">
        <v>30250</v>
      </c>
      <c r="J2574" s="65">
        <v>31762.5</v>
      </c>
      <c r="N2574" s="66">
        <v>1</v>
      </c>
      <c r="P2574" t="s">
        <v>21</v>
      </c>
    </row>
    <row r="2575" spans="2:16" x14ac:dyDescent="0.3">
      <c r="D2575" s="64" t="s">
        <v>302</v>
      </c>
      <c r="E2575" s="2" t="s">
        <v>3063</v>
      </c>
      <c r="F2575" s="2" t="s">
        <v>225</v>
      </c>
      <c r="G2575" s="1">
        <v>0.6774</v>
      </c>
      <c r="H2575" s="65">
        <v>40000</v>
      </c>
      <c r="J2575" s="65">
        <v>27096</v>
      </c>
      <c r="P2575" t="s">
        <v>21</v>
      </c>
    </row>
    <row r="2576" spans="2:16" x14ac:dyDescent="0.3">
      <c r="D2576" s="64" t="s">
        <v>6147</v>
      </c>
      <c r="E2576" s="2" t="s">
        <v>88</v>
      </c>
      <c r="F2576" s="2" t="s">
        <v>205</v>
      </c>
      <c r="G2576" s="1">
        <v>2.35E-2</v>
      </c>
      <c r="H2576" s="65">
        <v>450000</v>
      </c>
      <c r="J2576" s="65">
        <v>10575</v>
      </c>
      <c r="N2576" s="66">
        <v>0.97</v>
      </c>
      <c r="P2576" t="s">
        <v>21</v>
      </c>
    </row>
    <row r="2577" spans="2:16" x14ac:dyDescent="0.3">
      <c r="D2577" s="64" t="s">
        <v>6800</v>
      </c>
      <c r="F2577" s="2" t="s">
        <v>106</v>
      </c>
      <c r="G2577" s="1">
        <v>0.35</v>
      </c>
      <c r="P2577" t="s">
        <v>21</v>
      </c>
    </row>
    <row r="2578" spans="2:16" x14ac:dyDescent="0.3">
      <c r="P2578" t="s">
        <v>21</v>
      </c>
    </row>
    <row r="2579" spans="2:16" x14ac:dyDescent="0.3">
      <c r="B2579" s="5" t="s">
        <v>5290</v>
      </c>
      <c r="D2579" s="64" t="s">
        <v>5291</v>
      </c>
      <c r="F2579" s="2" t="s">
        <v>106</v>
      </c>
      <c r="I2579" s="65">
        <v>27765.78</v>
      </c>
      <c r="J2579" s="65">
        <v>240000</v>
      </c>
      <c r="K2579" s="65">
        <v>0</v>
      </c>
      <c r="L2579" s="66">
        <v>0.15</v>
      </c>
      <c r="M2579" s="65">
        <v>307930.647</v>
      </c>
      <c r="N2579" s="66">
        <v>1</v>
      </c>
      <c r="P2579" t="s">
        <v>21</v>
      </c>
    </row>
    <row r="2580" spans="2:16" x14ac:dyDescent="0.3">
      <c r="D2580" s="64" t="s">
        <v>22</v>
      </c>
      <c r="E2580" s="2" t="s">
        <v>23</v>
      </c>
      <c r="F2580" s="2" t="s">
        <v>24</v>
      </c>
      <c r="G2580" s="1">
        <v>0.15</v>
      </c>
      <c r="H2580" s="65">
        <v>160105.20000000001</v>
      </c>
      <c r="I2580" s="65">
        <v>24015.78</v>
      </c>
      <c r="N2580" s="66">
        <v>1</v>
      </c>
      <c r="P2580" t="s">
        <v>21</v>
      </c>
    </row>
    <row r="2581" spans="2:16" x14ac:dyDescent="0.3">
      <c r="D2581" s="64" t="s">
        <v>53</v>
      </c>
      <c r="E2581" s="2" t="s">
        <v>54</v>
      </c>
      <c r="F2581" s="2" t="s">
        <v>24</v>
      </c>
      <c r="G2581" s="1">
        <v>1.4999999999999999E-2</v>
      </c>
      <c r="H2581" s="65">
        <v>250000</v>
      </c>
      <c r="I2581" s="65">
        <v>3750</v>
      </c>
      <c r="N2581" s="66">
        <v>1</v>
      </c>
      <c r="P2581" t="s">
        <v>21</v>
      </c>
    </row>
    <row r="2582" spans="2:16" x14ac:dyDescent="0.3">
      <c r="D2582" s="64" t="s">
        <v>302</v>
      </c>
      <c r="E2582" s="2" t="s">
        <v>3063</v>
      </c>
      <c r="F2582" s="2" t="s">
        <v>225</v>
      </c>
      <c r="G2582" s="1">
        <v>6</v>
      </c>
      <c r="H2582" s="65">
        <v>40000</v>
      </c>
      <c r="J2582" s="65">
        <v>240000</v>
      </c>
      <c r="P2582" t="s">
        <v>21</v>
      </c>
    </row>
    <row r="2583" spans="2:16" x14ac:dyDescent="0.3">
      <c r="P2583" t="s">
        <v>21</v>
      </c>
    </row>
    <row r="2584" spans="2:16" x14ac:dyDescent="0.3">
      <c r="B2584" s="5" t="s">
        <v>5292</v>
      </c>
      <c r="D2584" s="64" t="s">
        <v>5293</v>
      </c>
      <c r="F2584" s="2" t="s">
        <v>106</v>
      </c>
      <c r="I2584" s="65">
        <v>82531.56</v>
      </c>
      <c r="J2584" s="65">
        <v>10945.4</v>
      </c>
      <c r="K2584" s="65">
        <v>0</v>
      </c>
      <c r="L2584" s="66">
        <v>0.15</v>
      </c>
      <c r="M2584" s="65">
        <v>107498.504</v>
      </c>
      <c r="N2584" s="66">
        <v>0.98166666670000002</v>
      </c>
      <c r="P2584" t="s">
        <v>21</v>
      </c>
    </row>
    <row r="2585" spans="2:16" x14ac:dyDescent="0.3">
      <c r="D2585" s="64" t="s">
        <v>22</v>
      </c>
      <c r="E2585" s="2" t="s">
        <v>23</v>
      </c>
      <c r="F2585" s="2" t="s">
        <v>24</v>
      </c>
      <c r="G2585" s="1">
        <v>0.3</v>
      </c>
      <c r="H2585" s="65">
        <v>160105.20000000001</v>
      </c>
      <c r="I2585" s="65">
        <v>48031.56</v>
      </c>
      <c r="N2585" s="66">
        <v>1</v>
      </c>
      <c r="P2585" t="s">
        <v>21</v>
      </c>
    </row>
    <row r="2586" spans="2:16" x14ac:dyDescent="0.3">
      <c r="D2586" s="64" t="s">
        <v>6118</v>
      </c>
      <c r="E2586" s="2" t="s">
        <v>29</v>
      </c>
      <c r="F2586" s="2" t="s">
        <v>24</v>
      </c>
      <c r="G2586" s="1">
        <v>0.15</v>
      </c>
      <c r="H2586" s="65">
        <v>185000</v>
      </c>
      <c r="I2586" s="65">
        <v>27750</v>
      </c>
      <c r="N2586" s="66">
        <v>1</v>
      </c>
      <c r="P2586" t="s">
        <v>21</v>
      </c>
    </row>
    <row r="2587" spans="2:16" x14ac:dyDescent="0.3">
      <c r="D2587" s="64" t="s">
        <v>51</v>
      </c>
      <c r="E2587" s="2" t="s">
        <v>52</v>
      </c>
      <c r="F2587" s="2" t="s">
        <v>24</v>
      </c>
      <c r="G2587" s="1">
        <v>1.4999999999999999E-2</v>
      </c>
      <c r="H2587" s="65">
        <v>200000</v>
      </c>
      <c r="I2587" s="65">
        <v>3000</v>
      </c>
      <c r="N2587" s="66">
        <v>1</v>
      </c>
      <c r="P2587" t="s">
        <v>21</v>
      </c>
    </row>
    <row r="2588" spans="2:16" x14ac:dyDescent="0.3">
      <c r="D2588" s="64" t="s">
        <v>53</v>
      </c>
      <c r="E2588" s="2" t="s">
        <v>54</v>
      </c>
      <c r="F2588" s="2" t="s">
        <v>24</v>
      </c>
      <c r="G2588" s="1">
        <v>1.4999999999999999E-2</v>
      </c>
      <c r="H2588" s="65">
        <v>250000</v>
      </c>
      <c r="I2588" s="65">
        <v>3750</v>
      </c>
      <c r="N2588" s="66">
        <v>1</v>
      </c>
      <c r="P2588" t="s">
        <v>21</v>
      </c>
    </row>
    <row r="2589" spans="2:16" x14ac:dyDescent="0.3">
      <c r="D2589" s="64" t="s">
        <v>6122</v>
      </c>
      <c r="E2589" s="2" t="s">
        <v>319</v>
      </c>
      <c r="F2589" s="2" t="s">
        <v>225</v>
      </c>
      <c r="G2589" s="1">
        <v>6.34</v>
      </c>
      <c r="H2589" s="65">
        <v>1310</v>
      </c>
      <c r="J2589" s="65">
        <v>8305.4</v>
      </c>
      <c r="N2589" s="66">
        <v>0.96</v>
      </c>
      <c r="P2589" t="s">
        <v>21</v>
      </c>
    </row>
    <row r="2590" spans="2:16" x14ac:dyDescent="0.3">
      <c r="D2590" s="64" t="s">
        <v>6171</v>
      </c>
      <c r="E2590" s="2" t="s">
        <v>227</v>
      </c>
      <c r="F2590" s="2" t="s">
        <v>205</v>
      </c>
      <c r="G2590" s="1">
        <v>1.2E-2</v>
      </c>
      <c r="H2590" s="65">
        <v>220000</v>
      </c>
      <c r="J2590" s="65">
        <v>2640</v>
      </c>
      <c r="N2590" s="66">
        <v>0.93</v>
      </c>
      <c r="P2590" t="s">
        <v>21</v>
      </c>
    </row>
    <row r="2591" spans="2:16" x14ac:dyDescent="0.3">
      <c r="P2591" t="s">
        <v>21</v>
      </c>
    </row>
    <row r="2592" spans="2:16" ht="28.8" x14ac:dyDescent="0.3">
      <c r="B2592" s="5" t="s">
        <v>5294</v>
      </c>
      <c r="D2592" s="64" t="s">
        <v>5295</v>
      </c>
      <c r="F2592" s="2" t="s">
        <v>205</v>
      </c>
      <c r="I2592" s="65">
        <v>187181.27160000001</v>
      </c>
      <c r="J2592" s="65">
        <v>766290</v>
      </c>
      <c r="K2592" s="65">
        <v>0</v>
      </c>
      <c r="L2592" s="66">
        <v>0.15</v>
      </c>
      <c r="M2592" s="65">
        <v>1096491.9620000001</v>
      </c>
      <c r="N2592" s="66">
        <v>0.97499999999999998</v>
      </c>
      <c r="P2592" t="s">
        <v>21</v>
      </c>
    </row>
    <row r="2593" spans="2:16" x14ac:dyDescent="0.3">
      <c r="D2593" s="64" t="s">
        <v>22</v>
      </c>
      <c r="E2593" s="2" t="s">
        <v>23</v>
      </c>
      <c r="F2593" s="2" t="s">
        <v>24</v>
      </c>
      <c r="G2593" s="1">
        <v>0.61570000000000003</v>
      </c>
      <c r="H2593" s="65">
        <v>160105.20000000001</v>
      </c>
      <c r="I2593" s="65">
        <v>98576.771640000006</v>
      </c>
      <c r="N2593" s="66">
        <v>1</v>
      </c>
      <c r="P2593" t="s">
        <v>21</v>
      </c>
    </row>
    <row r="2594" spans="2:16" x14ac:dyDescent="0.3">
      <c r="D2594" s="64" t="s">
        <v>6804</v>
      </c>
      <c r="E2594" s="2" t="s">
        <v>29</v>
      </c>
      <c r="F2594" s="2" t="s">
        <v>24</v>
      </c>
      <c r="G2594" s="1">
        <v>0.3957</v>
      </c>
      <c r="H2594" s="65">
        <v>185000</v>
      </c>
      <c r="I2594" s="65">
        <v>73204.5</v>
      </c>
      <c r="N2594" s="66">
        <v>1</v>
      </c>
      <c r="P2594" t="s">
        <v>21</v>
      </c>
    </row>
    <row r="2595" spans="2:16" x14ac:dyDescent="0.3">
      <c r="D2595" s="64" t="s">
        <v>53</v>
      </c>
      <c r="E2595" s="2" t="s">
        <v>54</v>
      </c>
      <c r="F2595" s="2" t="s">
        <v>24</v>
      </c>
      <c r="G2595" s="1">
        <v>6.1600000000000002E-2</v>
      </c>
      <c r="H2595" s="65">
        <v>250000</v>
      </c>
      <c r="I2595" s="65">
        <v>15400</v>
      </c>
      <c r="N2595" s="66">
        <v>1</v>
      </c>
      <c r="P2595" t="s">
        <v>21</v>
      </c>
    </row>
    <row r="2596" spans="2:16" x14ac:dyDescent="0.3">
      <c r="D2596" s="64" t="s">
        <v>73</v>
      </c>
      <c r="E2596" s="2" t="s">
        <v>76</v>
      </c>
      <c r="F2596" s="2" t="s">
        <v>205</v>
      </c>
      <c r="G2596" s="1">
        <v>1.3</v>
      </c>
      <c r="H2596" s="65">
        <v>250000</v>
      </c>
      <c r="J2596" s="65">
        <v>325000</v>
      </c>
      <c r="N2596" s="66">
        <v>0.97</v>
      </c>
      <c r="P2596" t="s">
        <v>21</v>
      </c>
    </row>
    <row r="2597" spans="2:16" x14ac:dyDescent="0.3">
      <c r="D2597" s="64" t="s">
        <v>6805</v>
      </c>
      <c r="E2597" s="2" t="s">
        <v>3904</v>
      </c>
      <c r="F2597" s="2" t="s">
        <v>225</v>
      </c>
      <c r="G2597" s="1">
        <v>13.85</v>
      </c>
      <c r="H2597" s="65">
        <v>25000</v>
      </c>
      <c r="J2597" s="65">
        <v>346250</v>
      </c>
      <c r="N2597" s="66">
        <v>0.95</v>
      </c>
      <c r="P2597" t="s">
        <v>21</v>
      </c>
    </row>
    <row r="2598" spans="2:16" x14ac:dyDescent="0.3">
      <c r="D2598" s="64" t="s">
        <v>6171</v>
      </c>
      <c r="E2598" s="2" t="s">
        <v>227</v>
      </c>
      <c r="F2598" s="2" t="s">
        <v>205</v>
      </c>
      <c r="G2598" s="1">
        <v>0.432</v>
      </c>
      <c r="H2598" s="65">
        <v>220000</v>
      </c>
      <c r="J2598" s="65">
        <v>95040</v>
      </c>
      <c r="N2598" s="66">
        <v>0.93</v>
      </c>
      <c r="P2598" t="s">
        <v>21</v>
      </c>
    </row>
    <row r="2599" spans="2:16" x14ac:dyDescent="0.3">
      <c r="P2599" t="s">
        <v>21</v>
      </c>
    </row>
    <row r="2600" spans="2:16" ht="43.2" x14ac:dyDescent="0.3">
      <c r="B2600" s="5" t="s">
        <v>5296</v>
      </c>
      <c r="D2600" s="64" t="s">
        <v>5297</v>
      </c>
      <c r="F2600" s="2" t="s">
        <v>205</v>
      </c>
      <c r="I2600" s="65">
        <v>187181.27160000001</v>
      </c>
      <c r="J2600" s="65">
        <v>671250</v>
      </c>
      <c r="K2600" s="65">
        <v>0</v>
      </c>
      <c r="L2600" s="66">
        <v>0.15</v>
      </c>
      <c r="M2600" s="65">
        <v>987195.96239999996</v>
      </c>
      <c r="N2600" s="66">
        <v>0.98399999999999999</v>
      </c>
      <c r="P2600" t="s">
        <v>21</v>
      </c>
    </row>
    <row r="2601" spans="2:16" x14ac:dyDescent="0.3">
      <c r="D2601" s="64" t="s">
        <v>22</v>
      </c>
      <c r="E2601" s="2" t="s">
        <v>23</v>
      </c>
      <c r="F2601" s="2" t="s">
        <v>24</v>
      </c>
      <c r="G2601" s="1">
        <v>0.61570000000000003</v>
      </c>
      <c r="H2601" s="65">
        <v>160105.20000000001</v>
      </c>
      <c r="I2601" s="65">
        <v>98576.771640000006</v>
      </c>
      <c r="N2601" s="66">
        <v>1</v>
      </c>
      <c r="P2601" t="s">
        <v>21</v>
      </c>
    </row>
    <row r="2602" spans="2:16" x14ac:dyDescent="0.3">
      <c r="D2602" s="64" t="s">
        <v>6804</v>
      </c>
      <c r="E2602" s="2" t="s">
        <v>29</v>
      </c>
      <c r="F2602" s="2" t="s">
        <v>24</v>
      </c>
      <c r="G2602" s="1">
        <v>0.3957</v>
      </c>
      <c r="H2602" s="65">
        <v>185000</v>
      </c>
      <c r="I2602" s="65">
        <v>73204.5</v>
      </c>
      <c r="N2602" s="66">
        <v>1</v>
      </c>
      <c r="P2602" t="s">
        <v>21</v>
      </c>
    </row>
    <row r="2603" spans="2:16" x14ac:dyDescent="0.3">
      <c r="D2603" s="64" t="s">
        <v>53</v>
      </c>
      <c r="E2603" s="2" t="s">
        <v>54</v>
      </c>
      <c r="F2603" s="2" t="s">
        <v>24</v>
      </c>
      <c r="G2603" s="1">
        <v>6.1600000000000002E-2</v>
      </c>
      <c r="H2603" s="65">
        <v>250000</v>
      </c>
      <c r="I2603" s="65">
        <v>15400</v>
      </c>
      <c r="N2603" s="66">
        <v>1</v>
      </c>
      <c r="P2603" t="s">
        <v>21</v>
      </c>
    </row>
    <row r="2604" spans="2:16" x14ac:dyDescent="0.3">
      <c r="D2604" s="64" t="s">
        <v>73</v>
      </c>
      <c r="E2604" s="2" t="s">
        <v>76</v>
      </c>
      <c r="F2604" s="2" t="s">
        <v>205</v>
      </c>
      <c r="G2604" s="1">
        <v>1.3</v>
      </c>
      <c r="H2604" s="65">
        <v>250000</v>
      </c>
      <c r="J2604" s="65">
        <v>325000</v>
      </c>
      <c r="N2604" s="66">
        <v>0.97</v>
      </c>
      <c r="P2604" t="s">
        <v>21</v>
      </c>
    </row>
    <row r="2605" spans="2:16" x14ac:dyDescent="0.3">
      <c r="D2605" s="64" t="s">
        <v>6805</v>
      </c>
      <c r="E2605" s="2" t="s">
        <v>3904</v>
      </c>
      <c r="F2605" s="2" t="s">
        <v>225</v>
      </c>
      <c r="G2605" s="1">
        <v>13.85</v>
      </c>
      <c r="H2605" s="65">
        <v>25000</v>
      </c>
      <c r="J2605" s="65">
        <v>346250</v>
      </c>
      <c r="N2605" s="66">
        <v>0.95</v>
      </c>
      <c r="P2605" t="s">
        <v>21</v>
      </c>
    </row>
    <row r="2606" spans="2:16" x14ac:dyDescent="0.3">
      <c r="P2606" t="s">
        <v>21</v>
      </c>
    </row>
    <row r="2607" spans="2:16" ht="28.8" x14ac:dyDescent="0.3">
      <c r="B2607" s="5" t="s">
        <v>5298</v>
      </c>
      <c r="D2607" s="64" t="s">
        <v>5299</v>
      </c>
      <c r="F2607" s="2" t="s">
        <v>205</v>
      </c>
      <c r="I2607" s="65">
        <v>285760.71850000002</v>
      </c>
      <c r="J2607" s="65">
        <v>766290</v>
      </c>
      <c r="K2607" s="65">
        <v>0</v>
      </c>
      <c r="L2607" s="66">
        <v>0.15</v>
      </c>
      <c r="M2607" s="65">
        <v>1209858.3259999999</v>
      </c>
      <c r="N2607" s="66">
        <v>0.97499999999999998</v>
      </c>
      <c r="P2607" t="s">
        <v>21</v>
      </c>
    </row>
    <row r="2608" spans="2:16" x14ac:dyDescent="0.3">
      <c r="D2608" s="64" t="s">
        <v>22</v>
      </c>
      <c r="E2608" s="2" t="s">
        <v>23</v>
      </c>
      <c r="F2608" s="2" t="s">
        <v>24</v>
      </c>
      <c r="G2608" s="1">
        <v>0.95740000000000003</v>
      </c>
      <c r="H2608" s="65">
        <v>160105.20000000001</v>
      </c>
      <c r="I2608" s="65">
        <v>153284.71849999999</v>
      </c>
      <c r="N2608" s="66">
        <v>1</v>
      </c>
      <c r="P2608" t="s">
        <v>21</v>
      </c>
    </row>
    <row r="2609" spans="2:16" x14ac:dyDescent="0.3">
      <c r="D2609" s="64" t="s">
        <v>6804</v>
      </c>
      <c r="E2609" s="2" t="s">
        <v>29</v>
      </c>
      <c r="F2609" s="2" t="s">
        <v>24</v>
      </c>
      <c r="G2609" s="1">
        <v>0.50960000000000005</v>
      </c>
      <c r="H2609" s="65">
        <v>185000</v>
      </c>
      <c r="I2609" s="65">
        <v>94276</v>
      </c>
      <c r="N2609" s="66">
        <v>1</v>
      </c>
      <c r="P2609" t="s">
        <v>21</v>
      </c>
    </row>
    <row r="2610" spans="2:16" x14ac:dyDescent="0.3">
      <c r="D2610" s="64" t="s">
        <v>53</v>
      </c>
      <c r="E2610" s="2" t="s">
        <v>54</v>
      </c>
      <c r="F2610" s="2" t="s">
        <v>24</v>
      </c>
      <c r="G2610" s="1">
        <v>0.15279999999999999</v>
      </c>
      <c r="H2610" s="65">
        <v>250000</v>
      </c>
      <c r="I2610" s="65">
        <v>38200</v>
      </c>
      <c r="N2610" s="66">
        <v>1</v>
      </c>
      <c r="P2610" t="s">
        <v>21</v>
      </c>
    </row>
    <row r="2611" spans="2:16" x14ac:dyDescent="0.3">
      <c r="D2611" s="64" t="s">
        <v>73</v>
      </c>
      <c r="E2611" s="2" t="s">
        <v>76</v>
      </c>
      <c r="F2611" s="2" t="s">
        <v>205</v>
      </c>
      <c r="G2611" s="1">
        <v>1.3</v>
      </c>
      <c r="H2611" s="65">
        <v>250000</v>
      </c>
      <c r="J2611" s="65">
        <v>325000</v>
      </c>
      <c r="N2611" s="66">
        <v>0.97</v>
      </c>
      <c r="P2611" t="s">
        <v>21</v>
      </c>
    </row>
    <row r="2612" spans="2:16" x14ac:dyDescent="0.3">
      <c r="D2612" s="64" t="s">
        <v>6805</v>
      </c>
      <c r="E2612" s="2" t="s">
        <v>3904</v>
      </c>
      <c r="F2612" s="2" t="s">
        <v>225</v>
      </c>
      <c r="G2612" s="1">
        <v>13.85</v>
      </c>
      <c r="H2612" s="65">
        <v>25000</v>
      </c>
      <c r="J2612" s="65">
        <v>346250</v>
      </c>
      <c r="N2612" s="66">
        <v>0.95</v>
      </c>
      <c r="P2612" t="s">
        <v>21</v>
      </c>
    </row>
    <row r="2613" spans="2:16" x14ac:dyDescent="0.3">
      <c r="D2613" s="64" t="s">
        <v>6171</v>
      </c>
      <c r="E2613" s="2" t="s">
        <v>227</v>
      </c>
      <c r="F2613" s="2" t="s">
        <v>205</v>
      </c>
      <c r="G2613" s="1">
        <v>0.432</v>
      </c>
      <c r="H2613" s="65">
        <v>220000</v>
      </c>
      <c r="J2613" s="65">
        <v>95040</v>
      </c>
      <c r="N2613" s="66">
        <v>0.93</v>
      </c>
      <c r="P2613" t="s">
        <v>21</v>
      </c>
    </row>
    <row r="2614" spans="2:16" x14ac:dyDescent="0.3">
      <c r="P2614" t="s">
        <v>21</v>
      </c>
    </row>
    <row r="2615" spans="2:16" ht="43.2" x14ac:dyDescent="0.3">
      <c r="B2615" s="5" t="s">
        <v>5300</v>
      </c>
      <c r="D2615" s="64" t="s">
        <v>5301</v>
      </c>
      <c r="F2615" s="2" t="s">
        <v>205</v>
      </c>
      <c r="I2615" s="65">
        <v>285760.71850000002</v>
      </c>
      <c r="J2615" s="65">
        <v>671250</v>
      </c>
      <c r="K2615" s="65">
        <v>0</v>
      </c>
      <c r="L2615" s="66">
        <v>0.15</v>
      </c>
      <c r="M2615" s="65">
        <v>1100562.3259999999</v>
      </c>
      <c r="N2615" s="66">
        <v>0.98399999999999999</v>
      </c>
      <c r="P2615" t="s">
        <v>21</v>
      </c>
    </row>
    <row r="2616" spans="2:16" x14ac:dyDescent="0.3">
      <c r="D2616" s="64" t="s">
        <v>22</v>
      </c>
      <c r="E2616" s="2" t="s">
        <v>23</v>
      </c>
      <c r="F2616" s="2" t="s">
        <v>24</v>
      </c>
      <c r="G2616" s="1">
        <v>0.95740000000000003</v>
      </c>
      <c r="H2616" s="65">
        <v>160105.20000000001</v>
      </c>
      <c r="I2616" s="65">
        <v>153284.71849999999</v>
      </c>
      <c r="N2616" s="66">
        <v>1</v>
      </c>
      <c r="P2616" t="s">
        <v>21</v>
      </c>
    </row>
    <row r="2617" spans="2:16" x14ac:dyDescent="0.3">
      <c r="D2617" s="64" t="s">
        <v>6804</v>
      </c>
      <c r="E2617" s="2" t="s">
        <v>29</v>
      </c>
      <c r="F2617" s="2" t="s">
        <v>24</v>
      </c>
      <c r="G2617" s="1">
        <v>0.50960000000000005</v>
      </c>
      <c r="H2617" s="65">
        <v>185000</v>
      </c>
      <c r="I2617" s="65">
        <v>94276</v>
      </c>
      <c r="N2617" s="66">
        <v>1</v>
      </c>
      <c r="P2617" t="s">
        <v>21</v>
      </c>
    </row>
    <row r="2618" spans="2:16" x14ac:dyDescent="0.3">
      <c r="D2618" s="64" t="s">
        <v>53</v>
      </c>
      <c r="E2618" s="2" t="s">
        <v>54</v>
      </c>
      <c r="F2618" s="2" t="s">
        <v>24</v>
      </c>
      <c r="G2618" s="1">
        <v>0.15279999999999999</v>
      </c>
      <c r="H2618" s="65">
        <v>250000</v>
      </c>
      <c r="I2618" s="65">
        <v>38200</v>
      </c>
      <c r="N2618" s="66">
        <v>1</v>
      </c>
      <c r="P2618" t="s">
        <v>21</v>
      </c>
    </row>
    <row r="2619" spans="2:16" x14ac:dyDescent="0.3">
      <c r="D2619" s="64" t="s">
        <v>73</v>
      </c>
      <c r="E2619" s="2" t="s">
        <v>76</v>
      </c>
      <c r="F2619" s="2" t="s">
        <v>205</v>
      </c>
      <c r="G2619" s="1">
        <v>1.3</v>
      </c>
      <c r="H2619" s="65">
        <v>250000</v>
      </c>
      <c r="J2619" s="65">
        <v>325000</v>
      </c>
      <c r="N2619" s="66">
        <v>0.97</v>
      </c>
      <c r="P2619" t="s">
        <v>21</v>
      </c>
    </row>
    <row r="2620" spans="2:16" x14ac:dyDescent="0.3">
      <c r="D2620" s="64" t="s">
        <v>6805</v>
      </c>
      <c r="E2620" s="2" t="s">
        <v>3904</v>
      </c>
      <c r="F2620" s="2" t="s">
        <v>225</v>
      </c>
      <c r="G2620" s="1">
        <v>13.85</v>
      </c>
      <c r="H2620" s="65">
        <v>25000</v>
      </c>
      <c r="J2620" s="65">
        <v>346250</v>
      </c>
      <c r="N2620" s="66">
        <v>0.95</v>
      </c>
      <c r="P2620" t="s">
        <v>21</v>
      </c>
    </row>
    <row r="2621" spans="2:16" x14ac:dyDescent="0.3">
      <c r="P2621" t="s">
        <v>21</v>
      </c>
    </row>
    <row r="2622" spans="2:16" ht="43.2" x14ac:dyDescent="0.3">
      <c r="B2622" s="5" t="s">
        <v>5302</v>
      </c>
      <c r="D2622" s="64" t="s">
        <v>5303</v>
      </c>
      <c r="F2622" s="2" t="s">
        <v>205</v>
      </c>
      <c r="I2622" s="65">
        <v>151927.25659999999</v>
      </c>
      <c r="J2622" s="65">
        <v>791290</v>
      </c>
      <c r="K2622" s="65">
        <v>0</v>
      </c>
      <c r="L2622" s="66">
        <v>0.15</v>
      </c>
      <c r="M2622" s="65">
        <v>1084699.845</v>
      </c>
      <c r="N2622" s="66">
        <v>0.97499999999999998</v>
      </c>
      <c r="P2622" t="s">
        <v>21</v>
      </c>
    </row>
    <row r="2623" spans="2:16" x14ac:dyDescent="0.3">
      <c r="D2623" s="64" t="s">
        <v>22</v>
      </c>
      <c r="E2623" s="2" t="s">
        <v>23</v>
      </c>
      <c r="F2623" s="2" t="s">
        <v>24</v>
      </c>
      <c r="G2623" s="1">
        <v>0.52049999999999996</v>
      </c>
      <c r="H2623" s="65">
        <v>160105.20000000001</v>
      </c>
      <c r="I2623" s="65">
        <v>83334.756599999993</v>
      </c>
      <c r="N2623" s="66">
        <v>1</v>
      </c>
      <c r="P2623" t="s">
        <v>21</v>
      </c>
    </row>
    <row r="2624" spans="2:16" x14ac:dyDescent="0.3">
      <c r="D2624" s="64" t="s">
        <v>6804</v>
      </c>
      <c r="E2624" s="2" t="s">
        <v>29</v>
      </c>
      <c r="F2624" s="2" t="s">
        <v>24</v>
      </c>
      <c r="G2624" s="1">
        <v>0.30049999999999999</v>
      </c>
      <c r="H2624" s="65">
        <v>185000</v>
      </c>
      <c r="I2624" s="65">
        <v>55592.5</v>
      </c>
      <c r="N2624" s="66">
        <v>1</v>
      </c>
      <c r="P2624" t="s">
        <v>21</v>
      </c>
    </row>
    <row r="2625" spans="2:16" x14ac:dyDescent="0.3">
      <c r="D2625" s="64" t="s">
        <v>53</v>
      </c>
      <c r="E2625" s="2" t="s">
        <v>54</v>
      </c>
      <c r="F2625" s="2" t="s">
        <v>24</v>
      </c>
      <c r="G2625" s="1">
        <v>5.1999999999999998E-2</v>
      </c>
      <c r="H2625" s="65">
        <v>250000</v>
      </c>
      <c r="I2625" s="65">
        <v>13000</v>
      </c>
      <c r="N2625" s="66">
        <v>1</v>
      </c>
      <c r="P2625" t="s">
        <v>21</v>
      </c>
    </row>
    <row r="2626" spans="2:16" x14ac:dyDescent="0.3">
      <c r="D2626" s="64" t="s">
        <v>73</v>
      </c>
      <c r="E2626" s="2" t="s">
        <v>76</v>
      </c>
      <c r="F2626" s="2" t="s">
        <v>205</v>
      </c>
      <c r="G2626" s="1">
        <v>1.3</v>
      </c>
      <c r="H2626" s="65">
        <v>250000</v>
      </c>
      <c r="J2626" s="65">
        <v>325000</v>
      </c>
      <c r="N2626" s="66">
        <v>0.97</v>
      </c>
      <c r="P2626" t="s">
        <v>21</v>
      </c>
    </row>
    <row r="2627" spans="2:16" x14ac:dyDescent="0.3">
      <c r="D2627" s="64" t="s">
        <v>6805</v>
      </c>
      <c r="E2627" s="2" t="s">
        <v>3904</v>
      </c>
      <c r="F2627" s="2" t="s">
        <v>225</v>
      </c>
      <c r="G2627" s="1">
        <v>14.85</v>
      </c>
      <c r="H2627" s="65">
        <v>25000</v>
      </c>
      <c r="J2627" s="65">
        <v>371250</v>
      </c>
      <c r="N2627" s="66">
        <v>0.95</v>
      </c>
      <c r="P2627" t="s">
        <v>21</v>
      </c>
    </row>
    <row r="2628" spans="2:16" x14ac:dyDescent="0.3">
      <c r="D2628" s="64" t="s">
        <v>6171</v>
      </c>
      <c r="E2628" s="2" t="s">
        <v>227</v>
      </c>
      <c r="F2628" s="2" t="s">
        <v>205</v>
      </c>
      <c r="G2628" s="1">
        <v>0.432</v>
      </c>
      <c r="H2628" s="65">
        <v>220000</v>
      </c>
      <c r="J2628" s="65">
        <v>95040</v>
      </c>
      <c r="N2628" s="66">
        <v>0.93</v>
      </c>
      <c r="P2628" t="s">
        <v>21</v>
      </c>
    </row>
    <row r="2629" spans="2:16" x14ac:dyDescent="0.3">
      <c r="P2629" t="s">
        <v>21</v>
      </c>
    </row>
    <row r="2630" spans="2:16" ht="43.2" x14ac:dyDescent="0.3">
      <c r="B2630" s="5" t="s">
        <v>5304</v>
      </c>
      <c r="D2630" s="64" t="s">
        <v>5305</v>
      </c>
      <c r="F2630" s="2" t="s">
        <v>205</v>
      </c>
      <c r="I2630" s="65">
        <v>151927.25659999999</v>
      </c>
      <c r="J2630" s="65">
        <v>696250</v>
      </c>
      <c r="K2630" s="65">
        <v>0</v>
      </c>
      <c r="L2630" s="66">
        <v>0.15</v>
      </c>
      <c r="M2630" s="65">
        <v>975403.84510000004</v>
      </c>
      <c r="N2630" s="66">
        <v>0.98399999999999999</v>
      </c>
      <c r="P2630" t="s">
        <v>21</v>
      </c>
    </row>
    <row r="2631" spans="2:16" x14ac:dyDescent="0.3">
      <c r="D2631" s="64" t="s">
        <v>22</v>
      </c>
      <c r="E2631" s="2" t="s">
        <v>23</v>
      </c>
      <c r="F2631" s="2" t="s">
        <v>24</v>
      </c>
      <c r="G2631" s="1">
        <v>0.52049999999999996</v>
      </c>
      <c r="H2631" s="65">
        <v>160105.20000000001</v>
      </c>
      <c r="I2631" s="65">
        <v>83334.756599999993</v>
      </c>
      <c r="N2631" s="66">
        <v>1</v>
      </c>
      <c r="P2631" t="s">
        <v>21</v>
      </c>
    </row>
    <row r="2632" spans="2:16" x14ac:dyDescent="0.3">
      <c r="D2632" s="64" t="s">
        <v>6804</v>
      </c>
      <c r="E2632" s="2" t="s">
        <v>29</v>
      </c>
      <c r="F2632" s="2" t="s">
        <v>24</v>
      </c>
      <c r="G2632" s="1">
        <v>0.30049999999999999</v>
      </c>
      <c r="H2632" s="65">
        <v>185000</v>
      </c>
      <c r="I2632" s="65">
        <v>55592.5</v>
      </c>
      <c r="N2632" s="66">
        <v>1</v>
      </c>
      <c r="P2632" t="s">
        <v>21</v>
      </c>
    </row>
    <row r="2633" spans="2:16" x14ac:dyDescent="0.3">
      <c r="D2633" s="64" t="s">
        <v>53</v>
      </c>
      <c r="E2633" s="2" t="s">
        <v>54</v>
      </c>
      <c r="F2633" s="2" t="s">
        <v>24</v>
      </c>
      <c r="G2633" s="1">
        <v>5.1999999999999998E-2</v>
      </c>
      <c r="H2633" s="65">
        <v>250000</v>
      </c>
      <c r="I2633" s="65">
        <v>13000</v>
      </c>
      <c r="N2633" s="66">
        <v>1</v>
      </c>
      <c r="P2633" t="s">
        <v>21</v>
      </c>
    </row>
    <row r="2634" spans="2:16" x14ac:dyDescent="0.3">
      <c r="D2634" s="64" t="s">
        <v>73</v>
      </c>
      <c r="E2634" s="2" t="s">
        <v>76</v>
      </c>
      <c r="F2634" s="2" t="s">
        <v>205</v>
      </c>
      <c r="G2634" s="1">
        <v>1.3</v>
      </c>
      <c r="H2634" s="65">
        <v>250000</v>
      </c>
      <c r="J2634" s="65">
        <v>325000</v>
      </c>
      <c r="N2634" s="66">
        <v>0.97</v>
      </c>
      <c r="P2634" t="s">
        <v>21</v>
      </c>
    </row>
    <row r="2635" spans="2:16" x14ac:dyDescent="0.3">
      <c r="D2635" s="64" t="s">
        <v>6805</v>
      </c>
      <c r="E2635" s="2" t="s">
        <v>3904</v>
      </c>
      <c r="F2635" s="2" t="s">
        <v>225</v>
      </c>
      <c r="G2635" s="1">
        <v>14.85</v>
      </c>
      <c r="H2635" s="65">
        <v>25000</v>
      </c>
      <c r="J2635" s="65">
        <v>371250</v>
      </c>
      <c r="N2635" s="66">
        <v>0.95</v>
      </c>
      <c r="P2635" t="s">
        <v>21</v>
      </c>
    </row>
    <row r="2636" spans="2:16" x14ac:dyDescent="0.3">
      <c r="P2636" t="s">
        <v>21</v>
      </c>
    </row>
    <row r="2637" spans="2:16" ht="43.2" x14ac:dyDescent="0.3">
      <c r="B2637" s="5" t="s">
        <v>5306</v>
      </c>
      <c r="D2637" s="64" t="s">
        <v>5307</v>
      </c>
      <c r="F2637" s="2" t="s">
        <v>205</v>
      </c>
      <c r="I2637" s="65">
        <v>236256.7034</v>
      </c>
      <c r="J2637" s="65">
        <v>791290</v>
      </c>
      <c r="K2637" s="65">
        <v>0</v>
      </c>
      <c r="L2637" s="66">
        <v>0.15</v>
      </c>
      <c r="M2637" s="65">
        <v>1181678.709</v>
      </c>
      <c r="N2637" s="66">
        <v>0.97499999999999998</v>
      </c>
      <c r="P2637" t="s">
        <v>21</v>
      </c>
    </row>
    <row r="2638" spans="2:16" x14ac:dyDescent="0.3">
      <c r="D2638" s="64" t="s">
        <v>22</v>
      </c>
      <c r="E2638" s="2" t="s">
        <v>23</v>
      </c>
      <c r="F2638" s="2" t="s">
        <v>24</v>
      </c>
      <c r="G2638" s="1">
        <v>0.86219999999999997</v>
      </c>
      <c r="H2638" s="65">
        <v>160105.20000000001</v>
      </c>
      <c r="I2638" s="65">
        <v>138042.7034</v>
      </c>
      <c r="N2638" s="66">
        <v>1</v>
      </c>
      <c r="P2638" t="s">
        <v>21</v>
      </c>
    </row>
    <row r="2639" spans="2:16" x14ac:dyDescent="0.3">
      <c r="D2639" s="64" t="s">
        <v>6804</v>
      </c>
      <c r="E2639" s="2" t="s">
        <v>29</v>
      </c>
      <c r="F2639" s="2" t="s">
        <v>24</v>
      </c>
      <c r="G2639" s="1">
        <v>0.41439999999999999</v>
      </c>
      <c r="H2639" s="65">
        <v>185000</v>
      </c>
      <c r="I2639" s="65">
        <v>76664</v>
      </c>
      <c r="N2639" s="66">
        <v>1</v>
      </c>
      <c r="P2639" t="s">
        <v>21</v>
      </c>
    </row>
    <row r="2640" spans="2:16" x14ac:dyDescent="0.3">
      <c r="D2640" s="64" t="s">
        <v>53</v>
      </c>
      <c r="E2640" s="2" t="s">
        <v>54</v>
      </c>
      <c r="F2640" s="2" t="s">
        <v>24</v>
      </c>
      <c r="G2640" s="1">
        <v>8.6199999999999999E-2</v>
      </c>
      <c r="H2640" s="65">
        <v>250000</v>
      </c>
      <c r="I2640" s="65">
        <v>21550</v>
      </c>
      <c r="N2640" s="66">
        <v>1</v>
      </c>
      <c r="P2640" t="s">
        <v>21</v>
      </c>
    </row>
    <row r="2641" spans="2:16" x14ac:dyDescent="0.3">
      <c r="D2641" s="64" t="s">
        <v>73</v>
      </c>
      <c r="E2641" s="2" t="s">
        <v>76</v>
      </c>
      <c r="F2641" s="2" t="s">
        <v>205</v>
      </c>
      <c r="G2641" s="1">
        <v>1.3</v>
      </c>
      <c r="H2641" s="65">
        <v>250000</v>
      </c>
      <c r="J2641" s="65">
        <v>325000</v>
      </c>
      <c r="N2641" s="66">
        <v>0.97</v>
      </c>
      <c r="P2641" t="s">
        <v>21</v>
      </c>
    </row>
    <row r="2642" spans="2:16" x14ac:dyDescent="0.3">
      <c r="D2642" s="64" t="s">
        <v>6805</v>
      </c>
      <c r="E2642" s="2" t="s">
        <v>3904</v>
      </c>
      <c r="F2642" s="2" t="s">
        <v>225</v>
      </c>
      <c r="G2642" s="1">
        <v>14.85</v>
      </c>
      <c r="H2642" s="65">
        <v>25000</v>
      </c>
      <c r="J2642" s="65">
        <v>371250</v>
      </c>
      <c r="N2642" s="66">
        <v>0.95</v>
      </c>
      <c r="P2642" t="s">
        <v>21</v>
      </c>
    </row>
    <row r="2643" spans="2:16" x14ac:dyDescent="0.3">
      <c r="D2643" s="64" t="s">
        <v>6171</v>
      </c>
      <c r="E2643" s="2" t="s">
        <v>227</v>
      </c>
      <c r="F2643" s="2" t="s">
        <v>205</v>
      </c>
      <c r="G2643" s="1">
        <v>0.432</v>
      </c>
      <c r="H2643" s="65">
        <v>220000</v>
      </c>
      <c r="J2643" s="65">
        <v>95040</v>
      </c>
      <c r="N2643" s="66">
        <v>0.93</v>
      </c>
      <c r="P2643" t="s">
        <v>21</v>
      </c>
    </row>
    <row r="2644" spans="2:16" x14ac:dyDescent="0.3">
      <c r="P2644" t="s">
        <v>21</v>
      </c>
    </row>
    <row r="2645" spans="2:16" ht="43.2" x14ac:dyDescent="0.3">
      <c r="B2645" s="5" t="s">
        <v>5308</v>
      </c>
      <c r="D2645" s="64" t="s">
        <v>5309</v>
      </c>
      <c r="F2645" s="2" t="s">
        <v>205</v>
      </c>
      <c r="I2645" s="65">
        <v>236256.7034</v>
      </c>
      <c r="J2645" s="65">
        <v>696250</v>
      </c>
      <c r="K2645" s="65">
        <v>0</v>
      </c>
      <c r="L2645" s="66">
        <v>0.15</v>
      </c>
      <c r="M2645" s="65">
        <v>1072382.709</v>
      </c>
      <c r="N2645" s="66">
        <v>0.98399999999999999</v>
      </c>
      <c r="P2645" t="s">
        <v>21</v>
      </c>
    </row>
    <row r="2646" spans="2:16" x14ac:dyDescent="0.3">
      <c r="D2646" s="64" t="s">
        <v>22</v>
      </c>
      <c r="E2646" s="2" t="s">
        <v>23</v>
      </c>
      <c r="F2646" s="2" t="s">
        <v>24</v>
      </c>
      <c r="G2646" s="1">
        <v>0.86219999999999997</v>
      </c>
      <c r="H2646" s="65">
        <v>160105.20000000001</v>
      </c>
      <c r="I2646" s="65">
        <v>138042.7034</v>
      </c>
      <c r="N2646" s="66">
        <v>1</v>
      </c>
      <c r="P2646" t="s">
        <v>21</v>
      </c>
    </row>
    <row r="2647" spans="2:16" x14ac:dyDescent="0.3">
      <c r="D2647" s="64" t="s">
        <v>6804</v>
      </c>
      <c r="E2647" s="2" t="s">
        <v>29</v>
      </c>
      <c r="F2647" s="2" t="s">
        <v>24</v>
      </c>
      <c r="G2647" s="1">
        <v>0.41439999999999999</v>
      </c>
      <c r="H2647" s="65">
        <v>185000</v>
      </c>
      <c r="I2647" s="65">
        <v>76664</v>
      </c>
      <c r="N2647" s="66">
        <v>1</v>
      </c>
      <c r="P2647" t="s">
        <v>21</v>
      </c>
    </row>
    <row r="2648" spans="2:16" x14ac:dyDescent="0.3">
      <c r="D2648" s="64" t="s">
        <v>53</v>
      </c>
      <c r="E2648" s="2" t="s">
        <v>54</v>
      </c>
      <c r="F2648" s="2" t="s">
        <v>24</v>
      </c>
      <c r="G2648" s="1">
        <v>8.6199999999999999E-2</v>
      </c>
      <c r="H2648" s="65">
        <v>250000</v>
      </c>
      <c r="I2648" s="65">
        <v>21550</v>
      </c>
      <c r="N2648" s="66">
        <v>1</v>
      </c>
      <c r="P2648" t="s">
        <v>21</v>
      </c>
    </row>
    <row r="2649" spans="2:16" x14ac:dyDescent="0.3">
      <c r="D2649" s="64" t="s">
        <v>73</v>
      </c>
      <c r="E2649" s="2" t="s">
        <v>76</v>
      </c>
      <c r="F2649" s="2" t="s">
        <v>205</v>
      </c>
      <c r="G2649" s="1">
        <v>1.3</v>
      </c>
      <c r="H2649" s="65">
        <v>250000</v>
      </c>
      <c r="J2649" s="65">
        <v>325000</v>
      </c>
      <c r="N2649" s="66">
        <v>0.97</v>
      </c>
      <c r="P2649" t="s">
        <v>21</v>
      </c>
    </row>
    <row r="2650" spans="2:16" x14ac:dyDescent="0.3">
      <c r="D2650" s="64" t="s">
        <v>6805</v>
      </c>
      <c r="E2650" s="2" t="s">
        <v>3904</v>
      </c>
      <c r="F2650" s="2" t="s">
        <v>225</v>
      </c>
      <c r="G2650" s="1">
        <v>14.85</v>
      </c>
      <c r="H2650" s="65">
        <v>25000</v>
      </c>
      <c r="J2650" s="65">
        <v>371250</v>
      </c>
      <c r="N2650" s="66">
        <v>0.95</v>
      </c>
      <c r="P2650" t="s">
        <v>21</v>
      </c>
    </row>
    <row r="2651" spans="2:16" x14ac:dyDescent="0.3">
      <c r="P2651" t="s">
        <v>21</v>
      </c>
    </row>
    <row r="2652" spans="2:16" ht="28.8" x14ac:dyDescent="0.3">
      <c r="B2652" s="5" t="s">
        <v>6806</v>
      </c>
      <c r="D2652" s="64" t="s">
        <v>6807</v>
      </c>
      <c r="F2652" s="2" t="s">
        <v>205</v>
      </c>
      <c r="I2652" s="65">
        <v>88837.872000000003</v>
      </c>
      <c r="J2652" s="65">
        <v>420040</v>
      </c>
      <c r="K2652" s="65">
        <v>0</v>
      </c>
      <c r="L2652" s="66">
        <v>0.15</v>
      </c>
      <c r="M2652" s="65">
        <v>585209.55279999995</v>
      </c>
      <c r="N2652" s="66">
        <v>0.98</v>
      </c>
      <c r="P2652" t="s">
        <v>21</v>
      </c>
    </row>
    <row r="2653" spans="2:16" x14ac:dyDescent="0.3">
      <c r="D2653" s="64" t="s">
        <v>22</v>
      </c>
      <c r="E2653" s="2" t="s">
        <v>23</v>
      </c>
      <c r="F2653" s="2" t="s">
        <v>24</v>
      </c>
      <c r="G2653" s="1">
        <v>0.36</v>
      </c>
      <c r="H2653" s="65">
        <v>160105.20000000001</v>
      </c>
      <c r="I2653" s="65">
        <v>57637.872000000003</v>
      </c>
      <c r="N2653" s="66">
        <v>1</v>
      </c>
      <c r="P2653" t="s">
        <v>21</v>
      </c>
    </row>
    <row r="2654" spans="2:16" x14ac:dyDescent="0.3">
      <c r="D2654" s="64" t="s">
        <v>6804</v>
      </c>
      <c r="E2654" s="2" t="s">
        <v>29</v>
      </c>
      <c r="F2654" s="2" t="s">
        <v>24</v>
      </c>
      <c r="G2654" s="1">
        <v>0.12</v>
      </c>
      <c r="H2654" s="65">
        <v>185000</v>
      </c>
      <c r="I2654" s="65">
        <v>22200</v>
      </c>
      <c r="N2654" s="66">
        <v>1</v>
      </c>
      <c r="P2654" t="s">
        <v>21</v>
      </c>
    </row>
    <row r="2655" spans="2:16" x14ac:dyDescent="0.3">
      <c r="D2655" s="64" t="s">
        <v>53</v>
      </c>
      <c r="E2655" s="2" t="s">
        <v>54</v>
      </c>
      <c r="F2655" s="2" t="s">
        <v>24</v>
      </c>
      <c r="G2655" s="1">
        <v>3.5999999999999997E-2</v>
      </c>
      <c r="H2655" s="65">
        <v>250000</v>
      </c>
      <c r="I2655" s="65">
        <v>9000</v>
      </c>
      <c r="N2655" s="66">
        <v>1</v>
      </c>
      <c r="P2655" t="s">
        <v>21</v>
      </c>
    </row>
    <row r="2656" spans="2:16" x14ac:dyDescent="0.3">
      <c r="D2656" s="64" t="s">
        <v>73</v>
      </c>
      <c r="E2656" s="2" t="s">
        <v>76</v>
      </c>
      <c r="F2656" s="2" t="s">
        <v>205</v>
      </c>
      <c r="G2656" s="1">
        <v>1.3</v>
      </c>
      <c r="H2656" s="65">
        <v>250000</v>
      </c>
      <c r="J2656" s="65">
        <v>325000</v>
      </c>
      <c r="N2656" s="66">
        <v>0.97</v>
      </c>
      <c r="P2656" t="s">
        <v>21</v>
      </c>
    </row>
    <row r="2657" spans="2:16" x14ac:dyDescent="0.3">
      <c r="D2657" s="64" t="s">
        <v>6808</v>
      </c>
      <c r="F2657" s="2" t="s">
        <v>585</v>
      </c>
      <c r="G2657" s="1">
        <v>1</v>
      </c>
      <c r="P2657" t="s">
        <v>21</v>
      </c>
    </row>
    <row r="2658" spans="2:16" x14ac:dyDescent="0.3">
      <c r="D2658" s="64" t="s">
        <v>6171</v>
      </c>
      <c r="E2658" s="2" t="s">
        <v>227</v>
      </c>
      <c r="F2658" s="2" t="s">
        <v>205</v>
      </c>
      <c r="G2658" s="1">
        <v>0.432</v>
      </c>
      <c r="H2658" s="65">
        <v>220000</v>
      </c>
      <c r="J2658" s="65">
        <v>95040</v>
      </c>
      <c r="N2658" s="66">
        <v>0.93</v>
      </c>
      <c r="P2658" t="s">
        <v>21</v>
      </c>
    </row>
    <row r="2659" spans="2:16" x14ac:dyDescent="0.3">
      <c r="P2659" t="s">
        <v>21</v>
      </c>
    </row>
    <row r="2660" spans="2:16" ht="28.8" x14ac:dyDescent="0.3">
      <c r="B2660" s="5" t="s">
        <v>6809</v>
      </c>
      <c r="D2660" s="64" t="s">
        <v>6810</v>
      </c>
      <c r="F2660" s="2" t="s">
        <v>205</v>
      </c>
      <c r="I2660" s="65">
        <v>88837.872000000003</v>
      </c>
      <c r="J2660" s="65">
        <v>325000</v>
      </c>
      <c r="K2660" s="65">
        <v>0</v>
      </c>
      <c r="L2660" s="66">
        <v>0.15</v>
      </c>
      <c r="M2660" s="65">
        <v>475913.5528</v>
      </c>
      <c r="N2660" s="66">
        <v>0.99250000000000005</v>
      </c>
      <c r="P2660" t="s">
        <v>21</v>
      </c>
    </row>
    <row r="2661" spans="2:16" x14ac:dyDescent="0.3">
      <c r="D2661" s="64" t="s">
        <v>22</v>
      </c>
      <c r="E2661" s="2" t="s">
        <v>23</v>
      </c>
      <c r="F2661" s="2" t="s">
        <v>24</v>
      </c>
      <c r="G2661" s="1">
        <v>0.36</v>
      </c>
      <c r="H2661" s="65">
        <v>160105.20000000001</v>
      </c>
      <c r="I2661" s="65">
        <v>57637.872000000003</v>
      </c>
      <c r="N2661" s="66">
        <v>1</v>
      </c>
      <c r="P2661" t="s">
        <v>21</v>
      </c>
    </row>
    <row r="2662" spans="2:16" x14ac:dyDescent="0.3">
      <c r="D2662" s="64" t="s">
        <v>6804</v>
      </c>
      <c r="E2662" s="2" t="s">
        <v>29</v>
      </c>
      <c r="F2662" s="2" t="s">
        <v>24</v>
      </c>
      <c r="G2662" s="1">
        <v>0.12</v>
      </c>
      <c r="H2662" s="65">
        <v>185000</v>
      </c>
      <c r="I2662" s="65">
        <v>22200</v>
      </c>
      <c r="N2662" s="66">
        <v>1</v>
      </c>
      <c r="P2662" t="s">
        <v>21</v>
      </c>
    </row>
    <row r="2663" spans="2:16" x14ac:dyDescent="0.3">
      <c r="D2663" s="64" t="s">
        <v>53</v>
      </c>
      <c r="E2663" s="2" t="s">
        <v>54</v>
      </c>
      <c r="F2663" s="2" t="s">
        <v>24</v>
      </c>
      <c r="G2663" s="1">
        <v>3.5999999999999997E-2</v>
      </c>
      <c r="H2663" s="65">
        <v>250000</v>
      </c>
      <c r="I2663" s="65">
        <v>9000</v>
      </c>
      <c r="N2663" s="66">
        <v>1</v>
      </c>
      <c r="P2663" t="s">
        <v>21</v>
      </c>
    </row>
    <row r="2664" spans="2:16" x14ac:dyDescent="0.3">
      <c r="D2664" s="64" t="s">
        <v>73</v>
      </c>
      <c r="E2664" s="2" t="s">
        <v>76</v>
      </c>
      <c r="F2664" s="2" t="s">
        <v>205</v>
      </c>
      <c r="G2664" s="1">
        <v>1.3</v>
      </c>
      <c r="H2664" s="65">
        <v>250000</v>
      </c>
      <c r="J2664" s="65">
        <v>325000</v>
      </c>
      <c r="N2664" s="66">
        <v>0.97</v>
      </c>
      <c r="P2664" t="s">
        <v>21</v>
      </c>
    </row>
    <row r="2665" spans="2:16" x14ac:dyDescent="0.3">
      <c r="D2665" s="64" t="s">
        <v>6808</v>
      </c>
      <c r="F2665" s="2" t="s">
        <v>585</v>
      </c>
      <c r="G2665" s="1">
        <v>1</v>
      </c>
      <c r="P2665" t="s">
        <v>21</v>
      </c>
    </row>
    <row r="2666" spans="2:16" x14ac:dyDescent="0.3">
      <c r="P2666" t="s">
        <v>21</v>
      </c>
    </row>
    <row r="2667" spans="2:16" ht="28.8" x14ac:dyDescent="0.3">
      <c r="B2667" s="5" t="s">
        <v>6811</v>
      </c>
      <c r="D2667" s="64" t="s">
        <v>6812</v>
      </c>
      <c r="F2667" s="2" t="s">
        <v>205</v>
      </c>
      <c r="I2667" s="65">
        <v>173142.31880000001</v>
      </c>
      <c r="J2667" s="65">
        <v>420040</v>
      </c>
      <c r="K2667" s="65">
        <v>0</v>
      </c>
      <c r="L2667" s="66">
        <v>0.15</v>
      </c>
      <c r="M2667" s="65">
        <v>682159.66669999994</v>
      </c>
      <c r="N2667" s="66">
        <v>0.98</v>
      </c>
      <c r="P2667" t="s">
        <v>21</v>
      </c>
    </row>
    <row r="2668" spans="2:16" x14ac:dyDescent="0.3">
      <c r="D2668" s="64" t="s">
        <v>22</v>
      </c>
      <c r="E2668" s="2" t="s">
        <v>23</v>
      </c>
      <c r="F2668" s="2" t="s">
        <v>24</v>
      </c>
      <c r="G2668" s="1">
        <v>0.70169999999999999</v>
      </c>
      <c r="H2668" s="65">
        <v>160105.20000000001</v>
      </c>
      <c r="I2668" s="65">
        <v>112345.81879999999</v>
      </c>
      <c r="N2668" s="66">
        <v>1</v>
      </c>
      <c r="P2668" t="s">
        <v>21</v>
      </c>
    </row>
    <row r="2669" spans="2:16" x14ac:dyDescent="0.3">
      <c r="D2669" s="64" t="s">
        <v>6804</v>
      </c>
      <c r="E2669" s="2" t="s">
        <v>29</v>
      </c>
      <c r="F2669" s="2" t="s">
        <v>24</v>
      </c>
      <c r="G2669" s="1">
        <v>0.2339</v>
      </c>
      <c r="H2669" s="65">
        <v>185000</v>
      </c>
      <c r="I2669" s="65">
        <v>43271.5</v>
      </c>
      <c r="N2669" s="66">
        <v>1</v>
      </c>
      <c r="P2669" t="s">
        <v>21</v>
      </c>
    </row>
    <row r="2670" spans="2:16" x14ac:dyDescent="0.3">
      <c r="D2670" s="64" t="s">
        <v>53</v>
      </c>
      <c r="E2670" s="2" t="s">
        <v>54</v>
      </c>
      <c r="F2670" s="2" t="s">
        <v>24</v>
      </c>
      <c r="G2670" s="1">
        <v>7.0099999999999996E-2</v>
      </c>
      <c r="H2670" s="65">
        <v>250000</v>
      </c>
      <c r="I2670" s="65">
        <v>17525</v>
      </c>
      <c r="N2670" s="66">
        <v>1</v>
      </c>
      <c r="P2670" t="s">
        <v>21</v>
      </c>
    </row>
    <row r="2671" spans="2:16" x14ac:dyDescent="0.3">
      <c r="D2671" s="64" t="s">
        <v>73</v>
      </c>
      <c r="E2671" s="2" t="s">
        <v>76</v>
      </c>
      <c r="F2671" s="2" t="s">
        <v>205</v>
      </c>
      <c r="G2671" s="1">
        <v>1.3</v>
      </c>
      <c r="H2671" s="65">
        <v>250000</v>
      </c>
      <c r="J2671" s="65">
        <v>325000</v>
      </c>
      <c r="N2671" s="66">
        <v>0.97</v>
      </c>
      <c r="P2671" t="s">
        <v>21</v>
      </c>
    </row>
    <row r="2672" spans="2:16" x14ac:dyDescent="0.3">
      <c r="D2672" s="64" t="s">
        <v>6808</v>
      </c>
      <c r="F2672" s="2" t="s">
        <v>585</v>
      </c>
      <c r="G2672" s="1">
        <v>1</v>
      </c>
      <c r="P2672" t="s">
        <v>21</v>
      </c>
    </row>
    <row r="2673" spans="2:16" x14ac:dyDescent="0.3">
      <c r="D2673" s="64" t="s">
        <v>6171</v>
      </c>
      <c r="E2673" s="2" t="s">
        <v>227</v>
      </c>
      <c r="F2673" s="2" t="s">
        <v>205</v>
      </c>
      <c r="G2673" s="1">
        <v>0.432</v>
      </c>
      <c r="H2673" s="65">
        <v>220000</v>
      </c>
      <c r="J2673" s="65">
        <v>95040</v>
      </c>
      <c r="N2673" s="66">
        <v>0.93</v>
      </c>
      <c r="P2673" t="s">
        <v>21</v>
      </c>
    </row>
    <row r="2674" spans="2:16" x14ac:dyDescent="0.3">
      <c r="P2674" t="s">
        <v>21</v>
      </c>
    </row>
    <row r="2675" spans="2:16" ht="28.8" x14ac:dyDescent="0.3">
      <c r="B2675" s="5" t="s">
        <v>6813</v>
      </c>
      <c r="D2675" s="64" t="s">
        <v>6814</v>
      </c>
      <c r="F2675" s="2" t="s">
        <v>205</v>
      </c>
      <c r="I2675" s="65">
        <v>173142.31880000001</v>
      </c>
      <c r="J2675" s="65">
        <v>325000</v>
      </c>
      <c r="K2675" s="65">
        <v>0</v>
      </c>
      <c r="L2675" s="66">
        <v>0.15</v>
      </c>
      <c r="M2675" s="65">
        <v>572863.66669999994</v>
      </c>
      <c r="N2675" s="66">
        <v>0.99250000000000005</v>
      </c>
      <c r="P2675" t="s">
        <v>21</v>
      </c>
    </row>
    <row r="2676" spans="2:16" x14ac:dyDescent="0.3">
      <c r="D2676" s="64" t="s">
        <v>22</v>
      </c>
      <c r="E2676" s="2" t="s">
        <v>23</v>
      </c>
      <c r="F2676" s="2" t="s">
        <v>24</v>
      </c>
      <c r="G2676" s="1">
        <v>0.70169999999999999</v>
      </c>
      <c r="H2676" s="65">
        <v>160105.20000000001</v>
      </c>
      <c r="I2676" s="65">
        <v>112345.81879999999</v>
      </c>
      <c r="N2676" s="66">
        <v>1</v>
      </c>
      <c r="P2676" t="s">
        <v>21</v>
      </c>
    </row>
    <row r="2677" spans="2:16" x14ac:dyDescent="0.3">
      <c r="D2677" s="64" t="s">
        <v>6804</v>
      </c>
      <c r="E2677" s="2" t="s">
        <v>29</v>
      </c>
      <c r="F2677" s="2" t="s">
        <v>24</v>
      </c>
      <c r="G2677" s="1">
        <v>0.2339</v>
      </c>
      <c r="H2677" s="65">
        <v>185000</v>
      </c>
      <c r="I2677" s="65">
        <v>43271.5</v>
      </c>
      <c r="N2677" s="66">
        <v>1</v>
      </c>
      <c r="P2677" t="s">
        <v>21</v>
      </c>
    </row>
    <row r="2678" spans="2:16" x14ac:dyDescent="0.3">
      <c r="D2678" s="64" t="s">
        <v>53</v>
      </c>
      <c r="E2678" s="2" t="s">
        <v>54</v>
      </c>
      <c r="F2678" s="2" t="s">
        <v>24</v>
      </c>
      <c r="G2678" s="1">
        <v>7.0099999999999996E-2</v>
      </c>
      <c r="H2678" s="65">
        <v>250000</v>
      </c>
      <c r="I2678" s="65">
        <v>17525</v>
      </c>
      <c r="N2678" s="66">
        <v>1</v>
      </c>
      <c r="P2678" t="s">
        <v>21</v>
      </c>
    </row>
    <row r="2679" spans="2:16" x14ac:dyDescent="0.3">
      <c r="D2679" s="64" t="s">
        <v>73</v>
      </c>
      <c r="E2679" s="2" t="s">
        <v>76</v>
      </c>
      <c r="F2679" s="2" t="s">
        <v>205</v>
      </c>
      <c r="G2679" s="1">
        <v>1.3</v>
      </c>
      <c r="H2679" s="65">
        <v>250000</v>
      </c>
      <c r="J2679" s="65">
        <v>325000</v>
      </c>
      <c r="N2679" s="66">
        <v>0.97</v>
      </c>
      <c r="P2679" t="s">
        <v>21</v>
      </c>
    </row>
    <row r="2680" spans="2:16" x14ac:dyDescent="0.3">
      <c r="D2680" s="64" t="s">
        <v>6808</v>
      </c>
      <c r="F2680" s="2" t="s">
        <v>585</v>
      </c>
      <c r="G2680" s="1">
        <v>1</v>
      </c>
      <c r="P2680" t="s">
        <v>21</v>
      </c>
    </row>
    <row r="2681" spans="2:16" x14ac:dyDescent="0.3">
      <c r="P2681" t="s">
        <v>21</v>
      </c>
    </row>
    <row r="2682" spans="2:16" x14ac:dyDescent="0.3">
      <c r="B2682" s="5">
        <v>3</v>
      </c>
      <c r="C2682" s="5" t="s">
        <v>5310</v>
      </c>
      <c r="P2682" t="s">
        <v>21</v>
      </c>
    </row>
    <row r="2683" spans="2:16" x14ac:dyDescent="0.3">
      <c r="B2683" s="5">
        <v>3.1</v>
      </c>
      <c r="C2683" s="5" t="s">
        <v>5311</v>
      </c>
      <c r="P2683" t="s">
        <v>21</v>
      </c>
    </row>
    <row r="2684" spans="2:16" x14ac:dyDescent="0.3">
      <c r="B2684" s="5" t="s">
        <v>5312</v>
      </c>
      <c r="C2684" s="5" t="s">
        <v>5313</v>
      </c>
      <c r="P2684" t="s">
        <v>21</v>
      </c>
    </row>
    <row r="2685" spans="2:16" x14ac:dyDescent="0.3">
      <c r="B2685" s="5" t="s">
        <v>6815</v>
      </c>
      <c r="D2685" s="64" t="s">
        <v>6816</v>
      </c>
      <c r="F2685" s="2" t="s">
        <v>106</v>
      </c>
      <c r="I2685" s="65">
        <v>40015.78</v>
      </c>
      <c r="J2685" s="65">
        <v>0</v>
      </c>
      <c r="K2685" s="65">
        <v>0</v>
      </c>
      <c r="L2685" s="66">
        <v>0.15</v>
      </c>
      <c r="M2685" s="65">
        <v>46018.146999999997</v>
      </c>
      <c r="N2685" s="66">
        <v>1</v>
      </c>
      <c r="P2685" t="s">
        <v>21</v>
      </c>
    </row>
    <row r="2686" spans="2:16" x14ac:dyDescent="0.3">
      <c r="D2686" s="64" t="s">
        <v>22</v>
      </c>
      <c r="E2686" s="2" t="s">
        <v>23</v>
      </c>
      <c r="F2686" s="2" t="s">
        <v>24</v>
      </c>
      <c r="G2686" s="1">
        <v>0.15</v>
      </c>
      <c r="H2686" s="65">
        <v>160105.20000000001</v>
      </c>
      <c r="I2686" s="65">
        <v>24015.78</v>
      </c>
      <c r="N2686" s="66">
        <v>1</v>
      </c>
      <c r="P2686" t="s">
        <v>21</v>
      </c>
    </row>
    <row r="2687" spans="2:16" x14ac:dyDescent="0.3">
      <c r="D2687" s="64" t="s">
        <v>6117</v>
      </c>
      <c r="E2687" s="2" t="s">
        <v>32</v>
      </c>
      <c r="F2687" s="2" t="s">
        <v>24</v>
      </c>
      <c r="G2687" s="1">
        <v>7.4999999999999997E-2</v>
      </c>
      <c r="H2687" s="65">
        <v>185000</v>
      </c>
      <c r="I2687" s="65">
        <v>13875</v>
      </c>
      <c r="N2687" s="66">
        <v>1</v>
      </c>
      <c r="P2687" t="s">
        <v>21</v>
      </c>
    </row>
    <row r="2688" spans="2:16" x14ac:dyDescent="0.3">
      <c r="D2688" s="64" t="s">
        <v>51</v>
      </c>
      <c r="E2688" s="2" t="s">
        <v>52</v>
      </c>
      <c r="F2688" s="2" t="s">
        <v>24</v>
      </c>
      <c r="G2688" s="1">
        <v>7.4999999999999997E-3</v>
      </c>
      <c r="H2688" s="65">
        <v>200000</v>
      </c>
      <c r="I2688" s="65">
        <v>1500</v>
      </c>
      <c r="N2688" s="66">
        <v>1</v>
      </c>
      <c r="P2688" t="s">
        <v>21</v>
      </c>
    </row>
    <row r="2689" spans="2:16" x14ac:dyDescent="0.3">
      <c r="D2689" s="64" t="s">
        <v>53</v>
      </c>
      <c r="E2689" s="2" t="s">
        <v>54</v>
      </c>
      <c r="F2689" s="2" t="s">
        <v>24</v>
      </c>
      <c r="G2689" s="1">
        <v>2.5000000000000001E-3</v>
      </c>
      <c r="H2689" s="65">
        <v>250000</v>
      </c>
      <c r="I2689" s="65">
        <v>625</v>
      </c>
      <c r="N2689" s="66">
        <v>1</v>
      </c>
      <c r="P2689" t="s">
        <v>21</v>
      </c>
    </row>
    <row r="2690" spans="2:16" x14ac:dyDescent="0.3">
      <c r="D2690" s="64" t="s">
        <v>6817</v>
      </c>
      <c r="F2690" s="2" t="s">
        <v>585</v>
      </c>
      <c r="G2690" s="1">
        <v>25</v>
      </c>
      <c r="P2690" t="s">
        <v>21</v>
      </c>
    </row>
    <row r="2691" spans="2:16" x14ac:dyDescent="0.3">
      <c r="P2691" t="s">
        <v>21</v>
      </c>
    </row>
    <row r="2692" spans="2:16" x14ac:dyDescent="0.3">
      <c r="B2692" s="5" t="s">
        <v>6818</v>
      </c>
      <c r="D2692" s="64" t="s">
        <v>6819</v>
      </c>
      <c r="F2692" s="2" t="s">
        <v>106</v>
      </c>
      <c r="I2692" s="65">
        <v>40015.78</v>
      </c>
      <c r="J2692" s="65">
        <v>0</v>
      </c>
      <c r="K2692" s="65">
        <v>0</v>
      </c>
      <c r="L2692" s="66">
        <v>0.15</v>
      </c>
      <c r="M2692" s="65">
        <v>46018.146999999997</v>
      </c>
      <c r="N2692" s="66">
        <v>1</v>
      </c>
      <c r="P2692" t="s">
        <v>21</v>
      </c>
    </row>
    <row r="2693" spans="2:16" x14ac:dyDescent="0.3">
      <c r="D2693" s="64" t="s">
        <v>22</v>
      </c>
      <c r="E2693" s="2" t="s">
        <v>23</v>
      </c>
      <c r="F2693" s="2" t="s">
        <v>24</v>
      </c>
      <c r="G2693" s="1">
        <v>0.15</v>
      </c>
      <c r="H2693" s="65">
        <v>160105.20000000001</v>
      </c>
      <c r="I2693" s="65">
        <v>24015.78</v>
      </c>
      <c r="N2693" s="66">
        <v>1</v>
      </c>
      <c r="P2693" t="s">
        <v>21</v>
      </c>
    </row>
    <row r="2694" spans="2:16" x14ac:dyDescent="0.3">
      <c r="D2694" s="64" t="s">
        <v>6117</v>
      </c>
      <c r="E2694" s="2" t="s">
        <v>32</v>
      </c>
      <c r="F2694" s="2" t="s">
        <v>24</v>
      </c>
      <c r="G2694" s="1">
        <v>7.4999999999999997E-2</v>
      </c>
      <c r="H2694" s="65">
        <v>185000</v>
      </c>
      <c r="I2694" s="65">
        <v>13875</v>
      </c>
      <c r="N2694" s="66">
        <v>1</v>
      </c>
      <c r="P2694" t="s">
        <v>21</v>
      </c>
    </row>
    <row r="2695" spans="2:16" x14ac:dyDescent="0.3">
      <c r="D2695" s="64" t="s">
        <v>51</v>
      </c>
      <c r="E2695" s="2" t="s">
        <v>52</v>
      </c>
      <c r="F2695" s="2" t="s">
        <v>24</v>
      </c>
      <c r="G2695" s="1">
        <v>7.4999999999999997E-3</v>
      </c>
      <c r="H2695" s="65">
        <v>200000</v>
      </c>
      <c r="I2695" s="65">
        <v>1500</v>
      </c>
      <c r="N2695" s="66">
        <v>1</v>
      </c>
      <c r="P2695" t="s">
        <v>21</v>
      </c>
    </row>
    <row r="2696" spans="2:16" x14ac:dyDescent="0.3">
      <c r="D2696" s="64" t="s">
        <v>53</v>
      </c>
      <c r="E2696" s="2" t="s">
        <v>54</v>
      </c>
      <c r="F2696" s="2" t="s">
        <v>24</v>
      </c>
      <c r="G2696" s="1">
        <v>2.5000000000000001E-3</v>
      </c>
      <c r="H2696" s="65">
        <v>250000</v>
      </c>
      <c r="I2696" s="65">
        <v>625</v>
      </c>
      <c r="N2696" s="66">
        <v>1</v>
      </c>
      <c r="P2696" t="s">
        <v>21</v>
      </c>
    </row>
    <row r="2697" spans="2:16" x14ac:dyDescent="0.3">
      <c r="D2697" s="64" t="s">
        <v>6820</v>
      </c>
      <c r="F2697" s="2" t="s">
        <v>585</v>
      </c>
      <c r="G2697" s="1">
        <v>25</v>
      </c>
      <c r="P2697" t="s">
        <v>21</v>
      </c>
    </row>
    <row r="2698" spans="2:16" x14ac:dyDescent="0.3">
      <c r="P2698" t="s">
        <v>21</v>
      </c>
    </row>
    <row r="2699" spans="2:16" x14ac:dyDescent="0.3">
      <c r="B2699" s="5" t="s">
        <v>6821</v>
      </c>
      <c r="D2699" s="64" t="s">
        <v>6822</v>
      </c>
      <c r="F2699" s="2" t="s">
        <v>106</v>
      </c>
      <c r="I2699" s="65">
        <v>40015.78</v>
      </c>
      <c r="J2699" s="65">
        <v>0</v>
      </c>
      <c r="K2699" s="65">
        <v>0</v>
      </c>
      <c r="L2699" s="66">
        <v>0.15</v>
      </c>
      <c r="M2699" s="65">
        <v>46018.146999999997</v>
      </c>
      <c r="N2699" s="66">
        <v>1</v>
      </c>
      <c r="P2699" t="s">
        <v>21</v>
      </c>
    </row>
    <row r="2700" spans="2:16" x14ac:dyDescent="0.3">
      <c r="D2700" s="64" t="s">
        <v>22</v>
      </c>
      <c r="E2700" s="2" t="s">
        <v>23</v>
      </c>
      <c r="F2700" s="2" t="s">
        <v>24</v>
      </c>
      <c r="G2700" s="1">
        <v>0.15</v>
      </c>
      <c r="H2700" s="65">
        <v>160105.20000000001</v>
      </c>
      <c r="I2700" s="65">
        <v>24015.78</v>
      </c>
      <c r="N2700" s="66">
        <v>1</v>
      </c>
      <c r="P2700" t="s">
        <v>21</v>
      </c>
    </row>
    <row r="2701" spans="2:16" x14ac:dyDescent="0.3">
      <c r="D2701" s="64" t="s">
        <v>6117</v>
      </c>
      <c r="E2701" s="2" t="s">
        <v>32</v>
      </c>
      <c r="F2701" s="2" t="s">
        <v>24</v>
      </c>
      <c r="G2701" s="1">
        <v>7.4999999999999997E-2</v>
      </c>
      <c r="H2701" s="65">
        <v>185000</v>
      </c>
      <c r="I2701" s="65">
        <v>13875</v>
      </c>
      <c r="N2701" s="66">
        <v>1</v>
      </c>
      <c r="P2701" t="s">
        <v>21</v>
      </c>
    </row>
    <row r="2702" spans="2:16" x14ac:dyDescent="0.3">
      <c r="D2702" s="64" t="s">
        <v>51</v>
      </c>
      <c r="E2702" s="2" t="s">
        <v>52</v>
      </c>
      <c r="F2702" s="2" t="s">
        <v>24</v>
      </c>
      <c r="G2702" s="1">
        <v>7.4999999999999997E-3</v>
      </c>
      <c r="H2702" s="65">
        <v>200000</v>
      </c>
      <c r="I2702" s="65">
        <v>1500</v>
      </c>
      <c r="N2702" s="66">
        <v>1</v>
      </c>
      <c r="P2702" t="s">
        <v>21</v>
      </c>
    </row>
    <row r="2703" spans="2:16" x14ac:dyDescent="0.3">
      <c r="D2703" s="64" t="s">
        <v>53</v>
      </c>
      <c r="E2703" s="2" t="s">
        <v>54</v>
      </c>
      <c r="F2703" s="2" t="s">
        <v>24</v>
      </c>
      <c r="G2703" s="1">
        <v>2.5000000000000001E-3</v>
      </c>
      <c r="H2703" s="65">
        <v>250000</v>
      </c>
      <c r="I2703" s="65">
        <v>625</v>
      </c>
      <c r="N2703" s="66">
        <v>1</v>
      </c>
      <c r="P2703" t="s">
        <v>21</v>
      </c>
    </row>
    <row r="2704" spans="2:16" x14ac:dyDescent="0.3">
      <c r="D2704" s="64" t="s">
        <v>6823</v>
      </c>
      <c r="F2704" s="2" t="s">
        <v>585</v>
      </c>
      <c r="G2704" s="1">
        <v>12</v>
      </c>
      <c r="P2704" t="s">
        <v>21</v>
      </c>
    </row>
    <row r="2705" spans="2:16" x14ac:dyDescent="0.3">
      <c r="P2705" t="s">
        <v>21</v>
      </c>
    </row>
    <row r="2706" spans="2:16" x14ac:dyDescent="0.3">
      <c r="B2706" s="5" t="s">
        <v>6824</v>
      </c>
      <c r="D2706" s="64" t="s">
        <v>6825</v>
      </c>
      <c r="F2706" s="2" t="s">
        <v>106</v>
      </c>
      <c r="I2706" s="65">
        <v>53346.04</v>
      </c>
      <c r="J2706" s="65">
        <v>540</v>
      </c>
      <c r="K2706" s="65">
        <v>0</v>
      </c>
      <c r="L2706" s="66">
        <v>0.15</v>
      </c>
      <c r="M2706" s="65">
        <v>61968.946000000004</v>
      </c>
      <c r="N2706" s="66">
        <v>0.99199999999999999</v>
      </c>
      <c r="P2706" t="s">
        <v>21</v>
      </c>
    </row>
    <row r="2707" spans="2:16" x14ac:dyDescent="0.3">
      <c r="D2707" s="64" t="s">
        <v>22</v>
      </c>
      <c r="E2707" s="2" t="s">
        <v>23</v>
      </c>
      <c r="F2707" s="2" t="s">
        <v>24</v>
      </c>
      <c r="G2707" s="1">
        <v>0.2</v>
      </c>
      <c r="H2707" s="65">
        <v>160105.20000000001</v>
      </c>
      <c r="I2707" s="65">
        <v>32021.040000000001</v>
      </c>
      <c r="N2707" s="66">
        <v>1</v>
      </c>
      <c r="P2707" t="s">
        <v>21</v>
      </c>
    </row>
    <row r="2708" spans="2:16" x14ac:dyDescent="0.3">
      <c r="D2708" s="64" t="s">
        <v>6117</v>
      </c>
      <c r="E2708" s="2" t="s">
        <v>32</v>
      </c>
      <c r="F2708" s="2" t="s">
        <v>24</v>
      </c>
      <c r="G2708" s="1">
        <v>0.1</v>
      </c>
      <c r="H2708" s="65">
        <v>185000</v>
      </c>
      <c r="I2708" s="65">
        <v>18500</v>
      </c>
      <c r="N2708" s="66">
        <v>1</v>
      </c>
      <c r="P2708" t="s">
        <v>21</v>
      </c>
    </row>
    <row r="2709" spans="2:16" x14ac:dyDescent="0.3">
      <c r="D2709" s="64" t="s">
        <v>51</v>
      </c>
      <c r="E2709" s="2" t="s">
        <v>52</v>
      </c>
      <c r="F2709" s="2" t="s">
        <v>24</v>
      </c>
      <c r="G2709" s="1">
        <v>0.01</v>
      </c>
      <c r="H2709" s="65">
        <v>200000</v>
      </c>
      <c r="I2709" s="65">
        <v>2000</v>
      </c>
      <c r="N2709" s="66">
        <v>1</v>
      </c>
      <c r="P2709" t="s">
        <v>21</v>
      </c>
    </row>
    <row r="2710" spans="2:16" x14ac:dyDescent="0.3">
      <c r="D2710" s="64" t="s">
        <v>53</v>
      </c>
      <c r="E2710" s="2" t="s">
        <v>54</v>
      </c>
      <c r="F2710" s="2" t="s">
        <v>24</v>
      </c>
      <c r="G2710" s="1">
        <v>3.3E-3</v>
      </c>
      <c r="H2710" s="65">
        <v>250000</v>
      </c>
      <c r="I2710" s="65">
        <v>825</v>
      </c>
      <c r="N2710" s="66">
        <v>1</v>
      </c>
      <c r="P2710" t="s">
        <v>21</v>
      </c>
    </row>
    <row r="2711" spans="2:16" x14ac:dyDescent="0.3">
      <c r="D2711" s="64" t="s">
        <v>6826</v>
      </c>
      <c r="F2711" s="2" t="s">
        <v>585</v>
      </c>
      <c r="G2711" s="1">
        <v>11</v>
      </c>
      <c r="P2711" t="s">
        <v>21</v>
      </c>
    </row>
    <row r="2712" spans="2:16" x14ac:dyDescent="0.3">
      <c r="D2712" s="64" t="s">
        <v>6121</v>
      </c>
      <c r="E2712" s="2" t="s">
        <v>3216</v>
      </c>
      <c r="F2712" s="2" t="s">
        <v>225</v>
      </c>
      <c r="G2712" s="1">
        <v>0.03</v>
      </c>
      <c r="H2712" s="65">
        <v>18000</v>
      </c>
      <c r="J2712" s="65">
        <v>540</v>
      </c>
      <c r="N2712" s="66">
        <v>0.96</v>
      </c>
      <c r="P2712" t="s">
        <v>21</v>
      </c>
    </row>
    <row r="2713" spans="2:16" x14ac:dyDescent="0.3">
      <c r="P2713" t="s">
        <v>21</v>
      </c>
    </row>
    <row r="2714" spans="2:16" x14ac:dyDescent="0.3">
      <c r="B2714" s="5" t="s">
        <v>6827</v>
      </c>
      <c r="D2714" s="64" t="s">
        <v>6828</v>
      </c>
      <c r="F2714" s="2" t="s">
        <v>355</v>
      </c>
      <c r="I2714" s="65">
        <v>106717.08</v>
      </c>
      <c r="J2714" s="65">
        <v>17520</v>
      </c>
      <c r="K2714" s="65">
        <v>0</v>
      </c>
      <c r="L2714" s="66">
        <v>0.15</v>
      </c>
      <c r="M2714" s="65">
        <v>142872.64199999999</v>
      </c>
      <c r="N2714" s="66">
        <v>0.98166666670000002</v>
      </c>
      <c r="P2714" t="s">
        <v>21</v>
      </c>
    </row>
    <row r="2715" spans="2:16" x14ac:dyDescent="0.3">
      <c r="D2715" s="64" t="s">
        <v>22</v>
      </c>
      <c r="E2715" s="2" t="s">
        <v>23</v>
      </c>
      <c r="F2715" s="2" t="s">
        <v>24</v>
      </c>
      <c r="G2715" s="1">
        <v>0.4</v>
      </c>
      <c r="H2715" s="65">
        <v>160105.20000000001</v>
      </c>
      <c r="I2715" s="65">
        <v>64042.080000000002</v>
      </c>
      <c r="N2715" s="66">
        <v>1</v>
      </c>
      <c r="P2715" t="s">
        <v>21</v>
      </c>
    </row>
    <row r="2716" spans="2:16" x14ac:dyDescent="0.3">
      <c r="D2716" s="64" t="s">
        <v>6117</v>
      </c>
      <c r="E2716" s="2" t="s">
        <v>32</v>
      </c>
      <c r="F2716" s="2" t="s">
        <v>24</v>
      </c>
      <c r="G2716" s="1">
        <v>0.2</v>
      </c>
      <c r="H2716" s="65">
        <v>185000</v>
      </c>
      <c r="I2716" s="65">
        <v>37000</v>
      </c>
      <c r="N2716" s="66">
        <v>1</v>
      </c>
      <c r="P2716" t="s">
        <v>21</v>
      </c>
    </row>
    <row r="2717" spans="2:16" x14ac:dyDescent="0.3">
      <c r="D2717" s="64" t="s">
        <v>51</v>
      </c>
      <c r="E2717" s="2" t="s">
        <v>52</v>
      </c>
      <c r="F2717" s="2" t="s">
        <v>24</v>
      </c>
      <c r="G2717" s="1">
        <v>0.02</v>
      </c>
      <c r="H2717" s="65">
        <v>200000</v>
      </c>
      <c r="I2717" s="65">
        <v>4000</v>
      </c>
      <c r="N2717" s="66">
        <v>1</v>
      </c>
      <c r="P2717" t="s">
        <v>21</v>
      </c>
    </row>
    <row r="2718" spans="2:16" x14ac:dyDescent="0.3">
      <c r="D2718" s="64" t="s">
        <v>53</v>
      </c>
      <c r="E2718" s="2" t="s">
        <v>54</v>
      </c>
      <c r="F2718" s="2" t="s">
        <v>24</v>
      </c>
      <c r="G2718" s="1">
        <v>6.7000000000000002E-3</v>
      </c>
      <c r="H2718" s="65">
        <v>250000</v>
      </c>
      <c r="I2718" s="65">
        <v>1675</v>
      </c>
      <c r="N2718" s="66">
        <v>1</v>
      </c>
      <c r="P2718" t="s">
        <v>21</v>
      </c>
    </row>
    <row r="2719" spans="2:16" x14ac:dyDescent="0.3">
      <c r="D2719" s="64" t="s">
        <v>6829</v>
      </c>
      <c r="F2719" s="2" t="s">
        <v>585</v>
      </c>
      <c r="G2719" s="1">
        <v>5</v>
      </c>
      <c r="P2719" t="s">
        <v>21</v>
      </c>
    </row>
    <row r="2720" spans="2:16" x14ac:dyDescent="0.3">
      <c r="D2720" s="64" t="s">
        <v>6122</v>
      </c>
      <c r="E2720" s="2" t="s">
        <v>319</v>
      </c>
      <c r="F2720" s="2" t="s">
        <v>225</v>
      </c>
      <c r="G2720" s="1">
        <v>8</v>
      </c>
      <c r="H2720" s="65">
        <v>1310</v>
      </c>
      <c r="J2720" s="65">
        <v>10480</v>
      </c>
      <c r="N2720" s="66">
        <v>0.96</v>
      </c>
      <c r="P2720" t="s">
        <v>21</v>
      </c>
    </row>
    <row r="2721" spans="2:16" x14ac:dyDescent="0.3">
      <c r="D2721" s="64" t="s">
        <v>6566</v>
      </c>
      <c r="E2721" s="2" t="s">
        <v>227</v>
      </c>
      <c r="F2721" s="2" t="s">
        <v>205</v>
      </c>
      <c r="G2721" s="1">
        <v>3.2000000000000001E-2</v>
      </c>
      <c r="H2721" s="65">
        <v>220000</v>
      </c>
      <c r="J2721" s="65">
        <v>7040</v>
      </c>
      <c r="N2721" s="66">
        <v>0.93</v>
      </c>
      <c r="P2721" t="s">
        <v>21</v>
      </c>
    </row>
    <row r="2722" spans="2:16" x14ac:dyDescent="0.3">
      <c r="P2722" t="s">
        <v>21</v>
      </c>
    </row>
    <row r="2723" spans="2:16" x14ac:dyDescent="0.3">
      <c r="B2723" s="5" t="s">
        <v>6830</v>
      </c>
      <c r="D2723" s="64" t="s">
        <v>6831</v>
      </c>
      <c r="F2723" s="2" t="s">
        <v>355</v>
      </c>
      <c r="I2723" s="65">
        <v>106717.08</v>
      </c>
      <c r="J2723" s="65">
        <v>17520</v>
      </c>
      <c r="K2723" s="65">
        <v>0</v>
      </c>
      <c r="L2723" s="66">
        <v>0.15</v>
      </c>
      <c r="M2723" s="65">
        <v>142872.64199999999</v>
      </c>
      <c r="N2723" s="66">
        <v>0.98166666670000002</v>
      </c>
      <c r="P2723" t="s">
        <v>21</v>
      </c>
    </row>
    <row r="2724" spans="2:16" x14ac:dyDescent="0.3">
      <c r="D2724" s="64" t="s">
        <v>22</v>
      </c>
      <c r="E2724" s="2" t="s">
        <v>23</v>
      </c>
      <c r="F2724" s="2" t="s">
        <v>24</v>
      </c>
      <c r="G2724" s="1">
        <v>0.4</v>
      </c>
      <c r="H2724" s="65">
        <v>160105.20000000001</v>
      </c>
      <c r="I2724" s="65">
        <v>64042.080000000002</v>
      </c>
      <c r="N2724" s="66">
        <v>1</v>
      </c>
      <c r="P2724" t="s">
        <v>21</v>
      </c>
    </row>
    <row r="2725" spans="2:16" x14ac:dyDescent="0.3">
      <c r="D2725" s="64" t="s">
        <v>6117</v>
      </c>
      <c r="E2725" s="2" t="s">
        <v>32</v>
      </c>
      <c r="F2725" s="2" t="s">
        <v>24</v>
      </c>
      <c r="G2725" s="1">
        <v>0.2</v>
      </c>
      <c r="H2725" s="65">
        <v>185000</v>
      </c>
      <c r="I2725" s="65">
        <v>37000</v>
      </c>
      <c r="N2725" s="66">
        <v>1</v>
      </c>
      <c r="P2725" t="s">
        <v>21</v>
      </c>
    </row>
    <row r="2726" spans="2:16" x14ac:dyDescent="0.3">
      <c r="D2726" s="64" t="s">
        <v>51</v>
      </c>
      <c r="E2726" s="2" t="s">
        <v>52</v>
      </c>
      <c r="F2726" s="2" t="s">
        <v>24</v>
      </c>
      <c r="G2726" s="1">
        <v>0.02</v>
      </c>
      <c r="H2726" s="65">
        <v>200000</v>
      </c>
      <c r="I2726" s="65">
        <v>4000</v>
      </c>
      <c r="N2726" s="66">
        <v>1</v>
      </c>
      <c r="P2726" t="s">
        <v>21</v>
      </c>
    </row>
    <row r="2727" spans="2:16" x14ac:dyDescent="0.3">
      <c r="D2727" s="64" t="s">
        <v>53</v>
      </c>
      <c r="E2727" s="2" t="s">
        <v>54</v>
      </c>
      <c r="F2727" s="2" t="s">
        <v>24</v>
      </c>
      <c r="G2727" s="1">
        <v>6.7000000000000002E-3</v>
      </c>
      <c r="H2727" s="65">
        <v>250000</v>
      </c>
      <c r="I2727" s="65">
        <v>1675</v>
      </c>
      <c r="N2727" s="66">
        <v>1</v>
      </c>
      <c r="P2727" t="s">
        <v>21</v>
      </c>
    </row>
    <row r="2728" spans="2:16" x14ac:dyDescent="0.3">
      <c r="D2728" s="64" t="s">
        <v>6832</v>
      </c>
      <c r="F2728" s="2" t="s">
        <v>585</v>
      </c>
      <c r="G2728" s="1">
        <v>5</v>
      </c>
      <c r="P2728" t="s">
        <v>21</v>
      </c>
    </row>
    <row r="2729" spans="2:16" x14ac:dyDescent="0.3">
      <c r="D2729" s="64" t="s">
        <v>6122</v>
      </c>
      <c r="E2729" s="2" t="s">
        <v>319</v>
      </c>
      <c r="F2729" s="2" t="s">
        <v>225</v>
      </c>
      <c r="G2729" s="1">
        <v>8</v>
      </c>
      <c r="H2729" s="65">
        <v>1310</v>
      </c>
      <c r="J2729" s="65">
        <v>10480</v>
      </c>
      <c r="N2729" s="66">
        <v>0.96</v>
      </c>
      <c r="P2729" t="s">
        <v>21</v>
      </c>
    </row>
    <row r="2730" spans="2:16" x14ac:dyDescent="0.3">
      <c r="D2730" s="64" t="s">
        <v>6566</v>
      </c>
      <c r="E2730" s="2" t="s">
        <v>227</v>
      </c>
      <c r="F2730" s="2" t="s">
        <v>205</v>
      </c>
      <c r="G2730" s="1">
        <v>3.2000000000000001E-2</v>
      </c>
      <c r="H2730" s="65">
        <v>220000</v>
      </c>
      <c r="J2730" s="65">
        <v>7040</v>
      </c>
      <c r="N2730" s="66">
        <v>0.93</v>
      </c>
      <c r="P2730" t="s">
        <v>21</v>
      </c>
    </row>
    <row r="2731" spans="2:16" x14ac:dyDescent="0.3">
      <c r="P2731" t="s">
        <v>21</v>
      </c>
    </row>
    <row r="2732" spans="2:16" x14ac:dyDescent="0.3">
      <c r="B2732" s="5" t="s">
        <v>6833</v>
      </c>
      <c r="D2732" s="64" t="s">
        <v>6834</v>
      </c>
      <c r="F2732" s="2" t="s">
        <v>355</v>
      </c>
      <c r="I2732" s="65">
        <v>106717.08</v>
      </c>
      <c r="J2732" s="65">
        <v>17520</v>
      </c>
      <c r="K2732" s="65">
        <v>0</v>
      </c>
      <c r="L2732" s="66">
        <v>0.15</v>
      </c>
      <c r="M2732" s="65">
        <v>142872.64199999999</v>
      </c>
      <c r="N2732" s="66">
        <v>0.98166666670000002</v>
      </c>
      <c r="P2732" t="s">
        <v>21</v>
      </c>
    </row>
    <row r="2733" spans="2:16" x14ac:dyDescent="0.3">
      <c r="D2733" s="64" t="s">
        <v>22</v>
      </c>
      <c r="E2733" s="2" t="s">
        <v>23</v>
      </c>
      <c r="F2733" s="2" t="s">
        <v>24</v>
      </c>
      <c r="G2733" s="1">
        <v>0.4</v>
      </c>
      <c r="H2733" s="65">
        <v>160105.20000000001</v>
      </c>
      <c r="I2733" s="65">
        <v>64042.080000000002</v>
      </c>
      <c r="N2733" s="66">
        <v>1</v>
      </c>
      <c r="P2733" t="s">
        <v>21</v>
      </c>
    </row>
    <row r="2734" spans="2:16" x14ac:dyDescent="0.3">
      <c r="D2734" s="64" t="s">
        <v>6117</v>
      </c>
      <c r="E2734" s="2" t="s">
        <v>32</v>
      </c>
      <c r="F2734" s="2" t="s">
        <v>24</v>
      </c>
      <c r="G2734" s="1">
        <v>0.2</v>
      </c>
      <c r="H2734" s="65">
        <v>185000</v>
      </c>
      <c r="I2734" s="65">
        <v>37000</v>
      </c>
      <c r="N2734" s="66">
        <v>1</v>
      </c>
      <c r="P2734" t="s">
        <v>21</v>
      </c>
    </row>
    <row r="2735" spans="2:16" x14ac:dyDescent="0.3">
      <c r="D2735" s="64" t="s">
        <v>51</v>
      </c>
      <c r="E2735" s="2" t="s">
        <v>52</v>
      </c>
      <c r="F2735" s="2" t="s">
        <v>24</v>
      </c>
      <c r="G2735" s="1">
        <v>0.02</v>
      </c>
      <c r="H2735" s="65">
        <v>200000</v>
      </c>
      <c r="I2735" s="65">
        <v>4000</v>
      </c>
      <c r="N2735" s="66">
        <v>1</v>
      </c>
      <c r="P2735" t="s">
        <v>21</v>
      </c>
    </row>
    <row r="2736" spans="2:16" x14ac:dyDescent="0.3">
      <c r="D2736" s="64" t="s">
        <v>53</v>
      </c>
      <c r="E2736" s="2" t="s">
        <v>54</v>
      </c>
      <c r="F2736" s="2" t="s">
        <v>24</v>
      </c>
      <c r="G2736" s="1">
        <v>6.7000000000000002E-3</v>
      </c>
      <c r="H2736" s="65">
        <v>250000</v>
      </c>
      <c r="I2736" s="65">
        <v>1675</v>
      </c>
      <c r="N2736" s="66">
        <v>1</v>
      </c>
      <c r="P2736" t="s">
        <v>21</v>
      </c>
    </row>
    <row r="2737" spans="2:16" x14ac:dyDescent="0.3">
      <c r="D2737" s="64" t="s">
        <v>6829</v>
      </c>
      <c r="F2737" s="2" t="s">
        <v>585</v>
      </c>
      <c r="G2737" s="1">
        <v>4</v>
      </c>
      <c r="P2737" t="s">
        <v>21</v>
      </c>
    </row>
    <row r="2738" spans="2:16" x14ac:dyDescent="0.3">
      <c r="D2738" s="64" t="s">
        <v>6122</v>
      </c>
      <c r="E2738" s="2" t="s">
        <v>319</v>
      </c>
      <c r="F2738" s="2" t="s">
        <v>225</v>
      </c>
      <c r="G2738" s="1">
        <v>8</v>
      </c>
      <c r="H2738" s="65">
        <v>1310</v>
      </c>
      <c r="J2738" s="65">
        <v>10480</v>
      </c>
      <c r="N2738" s="66">
        <v>0.96</v>
      </c>
      <c r="P2738" t="s">
        <v>21</v>
      </c>
    </row>
    <row r="2739" spans="2:16" x14ac:dyDescent="0.3">
      <c r="D2739" s="64" t="s">
        <v>6566</v>
      </c>
      <c r="E2739" s="2" t="s">
        <v>227</v>
      </c>
      <c r="F2739" s="2" t="s">
        <v>205</v>
      </c>
      <c r="G2739" s="1">
        <v>3.2000000000000001E-2</v>
      </c>
      <c r="H2739" s="65">
        <v>220000</v>
      </c>
      <c r="J2739" s="65">
        <v>7040</v>
      </c>
      <c r="N2739" s="66">
        <v>0.93</v>
      </c>
      <c r="P2739" t="s">
        <v>21</v>
      </c>
    </row>
    <row r="2740" spans="2:16" x14ac:dyDescent="0.3">
      <c r="P2740" t="s">
        <v>21</v>
      </c>
    </row>
    <row r="2741" spans="2:16" x14ac:dyDescent="0.3">
      <c r="B2741" s="5" t="s">
        <v>6835</v>
      </c>
      <c r="D2741" s="64" t="s">
        <v>6836</v>
      </c>
      <c r="F2741" s="2" t="s">
        <v>355</v>
      </c>
      <c r="I2741" s="65">
        <v>106717.08</v>
      </c>
      <c r="J2741" s="65">
        <v>40588</v>
      </c>
      <c r="K2741" s="65">
        <v>0</v>
      </c>
      <c r="L2741" s="66">
        <v>0.15</v>
      </c>
      <c r="M2741" s="65">
        <v>169400.842</v>
      </c>
      <c r="N2741" s="66">
        <v>0.96875</v>
      </c>
      <c r="P2741" t="s">
        <v>21</v>
      </c>
    </row>
    <row r="2742" spans="2:16" x14ac:dyDescent="0.3">
      <c r="D2742" s="64" t="s">
        <v>22</v>
      </c>
      <c r="E2742" s="2" t="s">
        <v>23</v>
      </c>
      <c r="F2742" s="2" t="s">
        <v>24</v>
      </c>
      <c r="G2742" s="1">
        <v>0.4</v>
      </c>
      <c r="H2742" s="65">
        <v>160105.20000000001</v>
      </c>
      <c r="I2742" s="65">
        <v>64042.080000000002</v>
      </c>
      <c r="N2742" s="66">
        <v>1</v>
      </c>
      <c r="P2742" t="s">
        <v>21</v>
      </c>
    </row>
    <row r="2743" spans="2:16" x14ac:dyDescent="0.3">
      <c r="D2743" s="64" t="s">
        <v>6117</v>
      </c>
      <c r="E2743" s="2" t="s">
        <v>32</v>
      </c>
      <c r="F2743" s="2" t="s">
        <v>24</v>
      </c>
      <c r="G2743" s="1">
        <v>0.2</v>
      </c>
      <c r="H2743" s="65">
        <v>185000</v>
      </c>
      <c r="I2743" s="65">
        <v>37000</v>
      </c>
      <c r="N2743" s="66">
        <v>1</v>
      </c>
      <c r="P2743" t="s">
        <v>21</v>
      </c>
    </row>
    <row r="2744" spans="2:16" x14ac:dyDescent="0.3">
      <c r="D2744" s="64" t="s">
        <v>51</v>
      </c>
      <c r="E2744" s="2" t="s">
        <v>52</v>
      </c>
      <c r="F2744" s="2" t="s">
        <v>24</v>
      </c>
      <c r="G2744" s="1">
        <v>0.02</v>
      </c>
      <c r="H2744" s="65">
        <v>200000</v>
      </c>
      <c r="I2744" s="65">
        <v>4000</v>
      </c>
      <c r="N2744" s="66">
        <v>1</v>
      </c>
      <c r="P2744" t="s">
        <v>21</v>
      </c>
    </row>
    <row r="2745" spans="2:16" x14ac:dyDescent="0.3">
      <c r="D2745" s="64" t="s">
        <v>53</v>
      </c>
      <c r="E2745" s="2" t="s">
        <v>54</v>
      </c>
      <c r="F2745" s="2" t="s">
        <v>24</v>
      </c>
      <c r="G2745" s="1">
        <v>6.7000000000000002E-3</v>
      </c>
      <c r="H2745" s="65">
        <v>250000</v>
      </c>
      <c r="I2745" s="65">
        <v>1675</v>
      </c>
      <c r="N2745" s="66">
        <v>1</v>
      </c>
      <c r="P2745" t="s">
        <v>21</v>
      </c>
    </row>
    <row r="2746" spans="2:16" x14ac:dyDescent="0.3">
      <c r="D2746" s="64" t="s">
        <v>6837</v>
      </c>
      <c r="F2746" s="2" t="s">
        <v>585</v>
      </c>
      <c r="G2746" s="1">
        <v>3.5</v>
      </c>
      <c r="P2746" t="s">
        <v>21</v>
      </c>
    </row>
    <row r="2747" spans="2:16" x14ac:dyDescent="0.3">
      <c r="D2747" s="64" t="s">
        <v>6838</v>
      </c>
      <c r="E2747" s="2" t="s">
        <v>3214</v>
      </c>
      <c r="F2747" s="2" t="s">
        <v>225</v>
      </c>
      <c r="G2747" s="1">
        <v>0.05</v>
      </c>
      <c r="H2747" s="65">
        <v>28000</v>
      </c>
      <c r="J2747" s="65">
        <v>1400</v>
      </c>
      <c r="N2747" s="66">
        <v>0.94</v>
      </c>
      <c r="P2747" t="s">
        <v>21</v>
      </c>
    </row>
    <row r="2748" spans="2:16" x14ac:dyDescent="0.3">
      <c r="D2748" s="64" t="s">
        <v>6122</v>
      </c>
      <c r="E2748" s="2" t="s">
        <v>319</v>
      </c>
      <c r="F2748" s="2" t="s">
        <v>225</v>
      </c>
      <c r="G2748" s="1">
        <v>10.8</v>
      </c>
      <c r="H2748" s="65">
        <v>1310</v>
      </c>
      <c r="J2748" s="65">
        <v>14148</v>
      </c>
      <c r="N2748" s="66">
        <v>0.96</v>
      </c>
      <c r="P2748" t="s">
        <v>21</v>
      </c>
    </row>
    <row r="2749" spans="2:16" x14ac:dyDescent="0.3">
      <c r="D2749" s="64" t="s">
        <v>6566</v>
      </c>
      <c r="E2749" s="2" t="s">
        <v>227</v>
      </c>
      <c r="F2749" s="2" t="s">
        <v>205</v>
      </c>
      <c r="G2749" s="1">
        <v>3.2000000000000001E-2</v>
      </c>
      <c r="H2749" s="65">
        <v>220000</v>
      </c>
      <c r="J2749" s="65">
        <v>7040</v>
      </c>
      <c r="N2749" s="66">
        <v>0.93</v>
      </c>
      <c r="P2749" t="s">
        <v>21</v>
      </c>
    </row>
    <row r="2750" spans="2:16" x14ac:dyDescent="0.3">
      <c r="D2750" s="64" t="s">
        <v>6839</v>
      </c>
      <c r="E2750" s="2" t="s">
        <v>339</v>
      </c>
      <c r="F2750" s="2" t="s">
        <v>225</v>
      </c>
      <c r="G2750" s="1">
        <v>1</v>
      </c>
      <c r="H2750" s="65">
        <v>18000</v>
      </c>
      <c r="J2750" s="65">
        <v>18000</v>
      </c>
      <c r="N2750" s="66">
        <v>0.92</v>
      </c>
      <c r="P2750" t="s">
        <v>21</v>
      </c>
    </row>
    <row r="2751" spans="2:16" x14ac:dyDescent="0.3">
      <c r="P2751" t="s">
        <v>21</v>
      </c>
    </row>
    <row r="2752" spans="2:16" x14ac:dyDescent="0.3">
      <c r="B2752" s="5" t="s">
        <v>5314</v>
      </c>
      <c r="C2752" s="5" t="s">
        <v>5315</v>
      </c>
      <c r="P2752" t="s">
        <v>21</v>
      </c>
    </row>
    <row r="2753" spans="2:16" x14ac:dyDescent="0.3">
      <c r="B2753" s="5" t="s">
        <v>6840</v>
      </c>
      <c r="D2753" s="64" t="s">
        <v>6841</v>
      </c>
      <c r="F2753" s="2" t="s">
        <v>106</v>
      </c>
      <c r="I2753" s="65">
        <v>38414.728000000003</v>
      </c>
      <c r="J2753" s="65">
        <v>0</v>
      </c>
      <c r="K2753" s="65">
        <v>0</v>
      </c>
      <c r="L2753" s="66">
        <v>0.15</v>
      </c>
      <c r="M2753" s="65">
        <v>44176.9372</v>
      </c>
      <c r="N2753" s="66">
        <v>1</v>
      </c>
      <c r="P2753" t="s">
        <v>21</v>
      </c>
    </row>
    <row r="2754" spans="2:16" x14ac:dyDescent="0.3">
      <c r="D2754" s="64" t="s">
        <v>22</v>
      </c>
      <c r="E2754" s="2" t="s">
        <v>23</v>
      </c>
      <c r="F2754" s="2" t="s">
        <v>24</v>
      </c>
      <c r="G2754" s="1">
        <v>0.14000000000000001</v>
      </c>
      <c r="H2754" s="65">
        <v>160105.20000000001</v>
      </c>
      <c r="I2754" s="65">
        <v>22414.727999999999</v>
      </c>
      <c r="N2754" s="66">
        <v>1</v>
      </c>
      <c r="P2754" t="s">
        <v>21</v>
      </c>
    </row>
    <row r="2755" spans="2:16" x14ac:dyDescent="0.3">
      <c r="D2755" s="64" t="s">
        <v>6117</v>
      </c>
      <c r="E2755" s="2" t="s">
        <v>32</v>
      </c>
      <c r="F2755" s="2" t="s">
        <v>24</v>
      </c>
      <c r="G2755" s="1">
        <v>7.4999999999999997E-2</v>
      </c>
      <c r="H2755" s="65">
        <v>185000</v>
      </c>
      <c r="I2755" s="65">
        <v>13875</v>
      </c>
      <c r="N2755" s="66">
        <v>1</v>
      </c>
      <c r="P2755" t="s">
        <v>21</v>
      </c>
    </row>
    <row r="2756" spans="2:16" x14ac:dyDescent="0.3">
      <c r="D2756" s="64" t="s">
        <v>51</v>
      </c>
      <c r="E2756" s="2" t="s">
        <v>52</v>
      </c>
      <c r="F2756" s="2" t="s">
        <v>24</v>
      </c>
      <c r="G2756" s="1">
        <v>7.4999999999999997E-3</v>
      </c>
      <c r="H2756" s="65">
        <v>200000</v>
      </c>
      <c r="I2756" s="65">
        <v>1500</v>
      </c>
      <c r="N2756" s="66">
        <v>1</v>
      </c>
      <c r="P2756" t="s">
        <v>21</v>
      </c>
    </row>
    <row r="2757" spans="2:16" x14ac:dyDescent="0.3">
      <c r="D2757" s="64" t="s">
        <v>53</v>
      </c>
      <c r="E2757" s="2" t="s">
        <v>54</v>
      </c>
      <c r="F2757" s="2" t="s">
        <v>24</v>
      </c>
      <c r="G2757" s="1">
        <v>2.5000000000000001E-3</v>
      </c>
      <c r="H2757" s="65">
        <v>250000</v>
      </c>
      <c r="I2757" s="65">
        <v>625</v>
      </c>
      <c r="N2757" s="66">
        <v>1</v>
      </c>
      <c r="P2757" t="s">
        <v>21</v>
      </c>
    </row>
    <row r="2758" spans="2:16" x14ac:dyDescent="0.3">
      <c r="D2758" s="64" t="s">
        <v>6842</v>
      </c>
      <c r="F2758" s="2" t="s">
        <v>358</v>
      </c>
      <c r="G2758" s="1">
        <v>0.5</v>
      </c>
      <c r="P2758" t="s">
        <v>21</v>
      </c>
    </row>
    <row r="2759" spans="2:16" x14ac:dyDescent="0.3">
      <c r="D2759" s="64" t="s">
        <v>6843</v>
      </c>
      <c r="F2759" s="2" t="s">
        <v>225</v>
      </c>
      <c r="G2759" s="1">
        <v>0.12</v>
      </c>
      <c r="P2759" t="s">
        <v>21</v>
      </c>
    </row>
    <row r="2760" spans="2:16" x14ac:dyDescent="0.3">
      <c r="P2760" t="s">
        <v>21</v>
      </c>
    </row>
    <row r="2761" spans="2:16" x14ac:dyDescent="0.3">
      <c r="B2761" s="5" t="s">
        <v>6844</v>
      </c>
      <c r="D2761" s="64" t="s">
        <v>6845</v>
      </c>
      <c r="F2761" s="2" t="s">
        <v>106</v>
      </c>
      <c r="I2761" s="65">
        <v>38414.728000000003</v>
      </c>
      <c r="J2761" s="65">
        <v>0</v>
      </c>
      <c r="K2761" s="65">
        <v>0</v>
      </c>
      <c r="L2761" s="66">
        <v>0.15</v>
      </c>
      <c r="M2761" s="65">
        <v>44176.9372</v>
      </c>
      <c r="N2761" s="66">
        <v>1</v>
      </c>
      <c r="P2761" t="s">
        <v>21</v>
      </c>
    </row>
    <row r="2762" spans="2:16" x14ac:dyDescent="0.3">
      <c r="D2762" s="64" t="s">
        <v>22</v>
      </c>
      <c r="E2762" s="2" t="s">
        <v>23</v>
      </c>
      <c r="F2762" s="2" t="s">
        <v>24</v>
      </c>
      <c r="G2762" s="1">
        <v>0.14000000000000001</v>
      </c>
      <c r="H2762" s="65">
        <v>160105.20000000001</v>
      </c>
      <c r="I2762" s="65">
        <v>22414.727999999999</v>
      </c>
      <c r="N2762" s="66">
        <v>1</v>
      </c>
      <c r="P2762" t="s">
        <v>21</v>
      </c>
    </row>
    <row r="2763" spans="2:16" x14ac:dyDescent="0.3">
      <c r="D2763" s="64" t="s">
        <v>6117</v>
      </c>
      <c r="E2763" s="2" t="s">
        <v>32</v>
      </c>
      <c r="F2763" s="2" t="s">
        <v>24</v>
      </c>
      <c r="G2763" s="1">
        <v>7.4999999999999997E-2</v>
      </c>
      <c r="H2763" s="65">
        <v>185000</v>
      </c>
      <c r="I2763" s="65">
        <v>13875</v>
      </c>
      <c r="N2763" s="66">
        <v>1</v>
      </c>
      <c r="P2763" t="s">
        <v>21</v>
      </c>
    </row>
    <row r="2764" spans="2:16" x14ac:dyDescent="0.3">
      <c r="D2764" s="64" t="s">
        <v>51</v>
      </c>
      <c r="E2764" s="2" t="s">
        <v>52</v>
      </c>
      <c r="F2764" s="2" t="s">
        <v>24</v>
      </c>
      <c r="G2764" s="1">
        <v>7.4999999999999997E-3</v>
      </c>
      <c r="H2764" s="65">
        <v>200000</v>
      </c>
      <c r="I2764" s="65">
        <v>1500</v>
      </c>
      <c r="N2764" s="66">
        <v>1</v>
      </c>
      <c r="P2764" t="s">
        <v>21</v>
      </c>
    </row>
    <row r="2765" spans="2:16" x14ac:dyDescent="0.3">
      <c r="D2765" s="64" t="s">
        <v>53</v>
      </c>
      <c r="E2765" s="2" t="s">
        <v>54</v>
      </c>
      <c r="F2765" s="2" t="s">
        <v>24</v>
      </c>
      <c r="G2765" s="1">
        <v>2.5000000000000001E-3</v>
      </c>
      <c r="H2765" s="65">
        <v>250000</v>
      </c>
      <c r="I2765" s="65">
        <v>625</v>
      </c>
      <c r="N2765" s="66">
        <v>1</v>
      </c>
      <c r="P2765" t="s">
        <v>21</v>
      </c>
    </row>
    <row r="2766" spans="2:16" x14ac:dyDescent="0.3">
      <c r="D2766" s="64" t="s">
        <v>6846</v>
      </c>
      <c r="F2766" s="2" t="s">
        <v>358</v>
      </c>
      <c r="G2766" s="1">
        <v>0.6</v>
      </c>
      <c r="P2766" t="s">
        <v>21</v>
      </c>
    </row>
    <row r="2767" spans="2:16" x14ac:dyDescent="0.3">
      <c r="D2767" s="64" t="s">
        <v>6843</v>
      </c>
      <c r="F2767" s="2" t="s">
        <v>225</v>
      </c>
      <c r="G2767" s="1">
        <v>0.12</v>
      </c>
      <c r="P2767" t="s">
        <v>21</v>
      </c>
    </row>
    <row r="2768" spans="2:16" x14ac:dyDescent="0.3">
      <c r="P2768" t="s">
        <v>21</v>
      </c>
    </row>
    <row r="2769" spans="2:16" x14ac:dyDescent="0.3">
      <c r="B2769" s="5" t="s">
        <v>6847</v>
      </c>
      <c r="D2769" s="64" t="s">
        <v>6848</v>
      </c>
      <c r="F2769" s="2" t="s">
        <v>106</v>
      </c>
      <c r="I2769" s="65">
        <v>37339.728000000003</v>
      </c>
      <c r="J2769" s="65">
        <v>0</v>
      </c>
      <c r="K2769" s="65">
        <v>0</v>
      </c>
      <c r="L2769" s="66">
        <v>0.15</v>
      </c>
      <c r="M2769" s="65">
        <v>42940.6872</v>
      </c>
      <c r="N2769" s="66">
        <v>1</v>
      </c>
      <c r="P2769" t="s">
        <v>21</v>
      </c>
    </row>
    <row r="2770" spans="2:16" x14ac:dyDescent="0.3">
      <c r="D2770" s="64" t="s">
        <v>22</v>
      </c>
      <c r="E2770" s="2" t="s">
        <v>23</v>
      </c>
      <c r="F2770" s="2" t="s">
        <v>24</v>
      </c>
      <c r="G2770" s="1">
        <v>0.14000000000000001</v>
      </c>
      <c r="H2770" s="65">
        <v>160105.20000000001</v>
      </c>
      <c r="I2770" s="65">
        <v>22414.727999999999</v>
      </c>
      <c r="N2770" s="66">
        <v>1</v>
      </c>
      <c r="P2770" t="s">
        <v>21</v>
      </c>
    </row>
    <row r="2771" spans="2:16" x14ac:dyDescent="0.3">
      <c r="D2771" s="64" t="s">
        <v>6117</v>
      </c>
      <c r="E2771" s="2" t="s">
        <v>32</v>
      </c>
      <c r="F2771" s="2" t="s">
        <v>24</v>
      </c>
      <c r="G2771" s="1">
        <v>7.0000000000000007E-2</v>
      </c>
      <c r="H2771" s="65">
        <v>185000</v>
      </c>
      <c r="I2771" s="65">
        <v>12950</v>
      </c>
      <c r="N2771" s="66">
        <v>1</v>
      </c>
      <c r="P2771" t="s">
        <v>21</v>
      </c>
    </row>
    <row r="2772" spans="2:16" x14ac:dyDescent="0.3">
      <c r="D2772" s="64" t="s">
        <v>51</v>
      </c>
      <c r="E2772" s="2" t="s">
        <v>52</v>
      </c>
      <c r="F2772" s="2" t="s">
        <v>24</v>
      </c>
      <c r="G2772" s="1">
        <v>7.0000000000000001E-3</v>
      </c>
      <c r="H2772" s="65">
        <v>200000</v>
      </c>
      <c r="I2772" s="65">
        <v>1400</v>
      </c>
      <c r="N2772" s="66">
        <v>1</v>
      </c>
      <c r="P2772" t="s">
        <v>21</v>
      </c>
    </row>
    <row r="2773" spans="2:16" x14ac:dyDescent="0.3">
      <c r="D2773" s="64" t="s">
        <v>53</v>
      </c>
      <c r="E2773" s="2" t="s">
        <v>54</v>
      </c>
      <c r="F2773" s="2" t="s">
        <v>24</v>
      </c>
      <c r="G2773" s="1">
        <v>2.3E-3</v>
      </c>
      <c r="H2773" s="65">
        <v>250000</v>
      </c>
      <c r="I2773" s="65">
        <v>575</v>
      </c>
      <c r="N2773" s="66">
        <v>1</v>
      </c>
      <c r="P2773" t="s">
        <v>21</v>
      </c>
    </row>
    <row r="2774" spans="2:16" x14ac:dyDescent="0.3">
      <c r="D2774" s="64" t="s">
        <v>6849</v>
      </c>
      <c r="F2774" s="2" t="s">
        <v>358</v>
      </c>
      <c r="G2774" s="1">
        <v>0.6</v>
      </c>
      <c r="P2774" t="s">
        <v>21</v>
      </c>
    </row>
    <row r="2775" spans="2:16" x14ac:dyDescent="0.3">
      <c r="D2775" s="64" t="s">
        <v>6843</v>
      </c>
      <c r="F2775" s="2" t="s">
        <v>225</v>
      </c>
      <c r="G2775" s="1">
        <v>0.12</v>
      </c>
      <c r="P2775" t="s">
        <v>21</v>
      </c>
    </row>
    <row r="2776" spans="2:16" x14ac:dyDescent="0.3">
      <c r="P2776" t="s">
        <v>21</v>
      </c>
    </row>
    <row r="2777" spans="2:16" x14ac:dyDescent="0.3">
      <c r="B2777" s="5" t="s">
        <v>6850</v>
      </c>
      <c r="D2777" s="64" t="s">
        <v>6851</v>
      </c>
      <c r="F2777" s="2" t="s">
        <v>106</v>
      </c>
      <c r="I2777" s="65">
        <v>37339.728000000003</v>
      </c>
      <c r="J2777" s="65">
        <v>0</v>
      </c>
      <c r="K2777" s="65">
        <v>0</v>
      </c>
      <c r="L2777" s="66">
        <v>0.15</v>
      </c>
      <c r="M2777" s="65">
        <v>42940.6872</v>
      </c>
      <c r="N2777" s="66">
        <v>1</v>
      </c>
      <c r="P2777" t="s">
        <v>21</v>
      </c>
    </row>
    <row r="2778" spans="2:16" x14ac:dyDescent="0.3">
      <c r="D2778" s="64" t="s">
        <v>22</v>
      </c>
      <c r="E2778" s="2" t="s">
        <v>23</v>
      </c>
      <c r="F2778" s="2" t="s">
        <v>24</v>
      </c>
      <c r="G2778" s="1">
        <v>0.14000000000000001</v>
      </c>
      <c r="H2778" s="65">
        <v>160105.20000000001</v>
      </c>
      <c r="I2778" s="65">
        <v>22414.727999999999</v>
      </c>
      <c r="N2778" s="66">
        <v>1</v>
      </c>
      <c r="P2778" t="s">
        <v>21</v>
      </c>
    </row>
    <row r="2779" spans="2:16" x14ac:dyDescent="0.3">
      <c r="D2779" s="64" t="s">
        <v>6117</v>
      </c>
      <c r="E2779" s="2" t="s">
        <v>32</v>
      </c>
      <c r="F2779" s="2" t="s">
        <v>24</v>
      </c>
      <c r="G2779" s="1">
        <v>7.0000000000000007E-2</v>
      </c>
      <c r="H2779" s="65">
        <v>185000</v>
      </c>
      <c r="I2779" s="65">
        <v>12950</v>
      </c>
      <c r="N2779" s="66">
        <v>1</v>
      </c>
      <c r="P2779" t="s">
        <v>21</v>
      </c>
    </row>
    <row r="2780" spans="2:16" x14ac:dyDescent="0.3">
      <c r="D2780" s="64" t="s">
        <v>51</v>
      </c>
      <c r="E2780" s="2" t="s">
        <v>52</v>
      </c>
      <c r="F2780" s="2" t="s">
        <v>24</v>
      </c>
      <c r="G2780" s="1">
        <v>7.0000000000000001E-3</v>
      </c>
      <c r="H2780" s="65">
        <v>200000</v>
      </c>
      <c r="I2780" s="65">
        <v>1400</v>
      </c>
      <c r="N2780" s="66">
        <v>1</v>
      </c>
      <c r="P2780" t="s">
        <v>21</v>
      </c>
    </row>
    <row r="2781" spans="2:16" x14ac:dyDescent="0.3">
      <c r="D2781" s="64" t="s">
        <v>53</v>
      </c>
      <c r="E2781" s="2" t="s">
        <v>54</v>
      </c>
      <c r="F2781" s="2" t="s">
        <v>24</v>
      </c>
      <c r="G2781" s="1">
        <v>2.3E-3</v>
      </c>
      <c r="H2781" s="65">
        <v>250000</v>
      </c>
      <c r="I2781" s="65">
        <v>575</v>
      </c>
      <c r="N2781" s="66">
        <v>1</v>
      </c>
      <c r="P2781" t="s">
        <v>21</v>
      </c>
    </row>
    <row r="2782" spans="2:16" x14ac:dyDescent="0.3">
      <c r="D2782" s="64" t="s">
        <v>6852</v>
      </c>
      <c r="F2782" s="2" t="s">
        <v>358</v>
      </c>
      <c r="G2782" s="1">
        <v>0.75</v>
      </c>
      <c r="P2782" t="s">
        <v>21</v>
      </c>
    </row>
    <row r="2783" spans="2:16" x14ac:dyDescent="0.3">
      <c r="D2783" s="64" t="s">
        <v>6843</v>
      </c>
      <c r="F2783" s="2" t="s">
        <v>225</v>
      </c>
      <c r="G2783" s="1">
        <v>0.12</v>
      </c>
      <c r="P2783" t="s">
        <v>21</v>
      </c>
    </row>
    <row r="2784" spans="2:16" x14ac:dyDescent="0.3">
      <c r="P2784" t="s">
        <v>21</v>
      </c>
    </row>
    <row r="2785" spans="2:16" x14ac:dyDescent="0.3">
      <c r="B2785" s="5" t="s">
        <v>6853</v>
      </c>
      <c r="D2785" s="64" t="s">
        <v>6854</v>
      </c>
      <c r="F2785" s="2" t="s">
        <v>106</v>
      </c>
      <c r="I2785" s="65">
        <v>37339.728000000003</v>
      </c>
      <c r="J2785" s="65">
        <v>0</v>
      </c>
      <c r="K2785" s="65">
        <v>0</v>
      </c>
      <c r="L2785" s="66">
        <v>0.15</v>
      </c>
      <c r="M2785" s="65">
        <v>42940.6872</v>
      </c>
      <c r="N2785" s="66">
        <v>1</v>
      </c>
      <c r="P2785" t="s">
        <v>21</v>
      </c>
    </row>
    <row r="2786" spans="2:16" x14ac:dyDescent="0.3">
      <c r="D2786" s="64" t="s">
        <v>22</v>
      </c>
      <c r="E2786" s="2" t="s">
        <v>23</v>
      </c>
      <c r="F2786" s="2" t="s">
        <v>24</v>
      </c>
      <c r="G2786" s="1">
        <v>0.14000000000000001</v>
      </c>
      <c r="H2786" s="65">
        <v>160105.20000000001</v>
      </c>
      <c r="I2786" s="65">
        <v>22414.727999999999</v>
      </c>
      <c r="N2786" s="66">
        <v>1</v>
      </c>
      <c r="P2786" t="s">
        <v>21</v>
      </c>
    </row>
    <row r="2787" spans="2:16" x14ac:dyDescent="0.3">
      <c r="D2787" s="64" t="s">
        <v>6117</v>
      </c>
      <c r="E2787" s="2" t="s">
        <v>32</v>
      </c>
      <c r="F2787" s="2" t="s">
        <v>24</v>
      </c>
      <c r="G2787" s="1">
        <v>7.0000000000000007E-2</v>
      </c>
      <c r="H2787" s="65">
        <v>185000</v>
      </c>
      <c r="I2787" s="65">
        <v>12950</v>
      </c>
      <c r="N2787" s="66">
        <v>1</v>
      </c>
      <c r="P2787" t="s">
        <v>21</v>
      </c>
    </row>
    <row r="2788" spans="2:16" x14ac:dyDescent="0.3">
      <c r="D2788" s="64" t="s">
        <v>51</v>
      </c>
      <c r="E2788" s="2" t="s">
        <v>52</v>
      </c>
      <c r="F2788" s="2" t="s">
        <v>24</v>
      </c>
      <c r="G2788" s="1">
        <v>7.0000000000000001E-3</v>
      </c>
      <c r="H2788" s="65">
        <v>200000</v>
      </c>
      <c r="I2788" s="65">
        <v>1400</v>
      </c>
      <c r="N2788" s="66">
        <v>1</v>
      </c>
      <c r="P2788" t="s">
        <v>21</v>
      </c>
    </row>
    <row r="2789" spans="2:16" x14ac:dyDescent="0.3">
      <c r="D2789" s="64" t="s">
        <v>53</v>
      </c>
      <c r="E2789" s="2" t="s">
        <v>54</v>
      </c>
      <c r="F2789" s="2" t="s">
        <v>24</v>
      </c>
      <c r="G2789" s="1">
        <v>2.3E-3</v>
      </c>
      <c r="H2789" s="65">
        <v>250000</v>
      </c>
      <c r="I2789" s="65">
        <v>575</v>
      </c>
      <c r="N2789" s="66">
        <v>1</v>
      </c>
      <c r="P2789" t="s">
        <v>21</v>
      </c>
    </row>
    <row r="2790" spans="2:16" x14ac:dyDescent="0.3">
      <c r="D2790" s="64" t="s">
        <v>6855</v>
      </c>
      <c r="F2790" s="2" t="s">
        <v>358</v>
      </c>
      <c r="G2790" s="1">
        <v>0.42</v>
      </c>
      <c r="P2790" t="s">
        <v>21</v>
      </c>
    </row>
    <row r="2791" spans="2:16" x14ac:dyDescent="0.3">
      <c r="D2791" s="64" t="s">
        <v>6843</v>
      </c>
      <c r="F2791" s="2" t="s">
        <v>225</v>
      </c>
      <c r="G2791" s="1">
        <v>0.12</v>
      </c>
      <c r="P2791" t="s">
        <v>21</v>
      </c>
    </row>
    <row r="2792" spans="2:16" x14ac:dyDescent="0.3">
      <c r="P2792" t="s">
        <v>21</v>
      </c>
    </row>
    <row r="2793" spans="2:16" x14ac:dyDescent="0.3">
      <c r="B2793" s="5" t="s">
        <v>6856</v>
      </c>
      <c r="D2793" s="64" t="s">
        <v>6857</v>
      </c>
      <c r="F2793" s="2" t="s">
        <v>106</v>
      </c>
      <c r="I2793" s="65">
        <v>37339.728000000003</v>
      </c>
      <c r="J2793" s="65">
        <v>0</v>
      </c>
      <c r="K2793" s="65">
        <v>0</v>
      </c>
      <c r="L2793" s="66">
        <v>0.15</v>
      </c>
      <c r="M2793" s="65">
        <v>42940.6872</v>
      </c>
      <c r="N2793" s="66">
        <v>1</v>
      </c>
      <c r="P2793" t="s">
        <v>21</v>
      </c>
    </row>
    <row r="2794" spans="2:16" x14ac:dyDescent="0.3">
      <c r="D2794" s="64" t="s">
        <v>22</v>
      </c>
      <c r="E2794" s="2" t="s">
        <v>23</v>
      </c>
      <c r="F2794" s="2" t="s">
        <v>24</v>
      </c>
      <c r="G2794" s="1">
        <v>0.14000000000000001</v>
      </c>
      <c r="H2794" s="65">
        <v>160105.20000000001</v>
      </c>
      <c r="I2794" s="65">
        <v>22414.727999999999</v>
      </c>
      <c r="N2794" s="66">
        <v>1</v>
      </c>
      <c r="P2794" t="s">
        <v>21</v>
      </c>
    </row>
    <row r="2795" spans="2:16" x14ac:dyDescent="0.3">
      <c r="D2795" s="64" t="s">
        <v>6117</v>
      </c>
      <c r="E2795" s="2" t="s">
        <v>32</v>
      </c>
      <c r="F2795" s="2" t="s">
        <v>24</v>
      </c>
      <c r="G2795" s="1">
        <v>7.0000000000000007E-2</v>
      </c>
      <c r="H2795" s="65">
        <v>185000</v>
      </c>
      <c r="I2795" s="65">
        <v>12950</v>
      </c>
      <c r="N2795" s="66">
        <v>1</v>
      </c>
      <c r="P2795" t="s">
        <v>21</v>
      </c>
    </row>
    <row r="2796" spans="2:16" x14ac:dyDescent="0.3">
      <c r="D2796" s="64" t="s">
        <v>51</v>
      </c>
      <c r="E2796" s="2" t="s">
        <v>52</v>
      </c>
      <c r="F2796" s="2" t="s">
        <v>24</v>
      </c>
      <c r="G2796" s="1">
        <v>7.0000000000000001E-3</v>
      </c>
      <c r="H2796" s="65">
        <v>200000</v>
      </c>
      <c r="I2796" s="65">
        <v>1400</v>
      </c>
      <c r="N2796" s="66">
        <v>1</v>
      </c>
      <c r="P2796" t="s">
        <v>21</v>
      </c>
    </row>
    <row r="2797" spans="2:16" x14ac:dyDescent="0.3">
      <c r="D2797" s="64" t="s">
        <v>53</v>
      </c>
      <c r="E2797" s="2" t="s">
        <v>54</v>
      </c>
      <c r="F2797" s="2" t="s">
        <v>24</v>
      </c>
      <c r="G2797" s="1">
        <v>2.3E-3</v>
      </c>
      <c r="H2797" s="65">
        <v>250000</v>
      </c>
      <c r="I2797" s="65">
        <v>575</v>
      </c>
      <c r="N2797" s="66">
        <v>1</v>
      </c>
      <c r="P2797" t="s">
        <v>21</v>
      </c>
    </row>
    <row r="2798" spans="2:16" x14ac:dyDescent="0.3">
      <c r="D2798" s="64" t="s">
        <v>6858</v>
      </c>
      <c r="F2798" s="2" t="s">
        <v>358</v>
      </c>
      <c r="G2798" s="1">
        <v>0.35</v>
      </c>
      <c r="P2798" t="s">
        <v>21</v>
      </c>
    </row>
    <row r="2799" spans="2:16" x14ac:dyDescent="0.3">
      <c r="D2799" s="64" t="s">
        <v>6843</v>
      </c>
      <c r="F2799" s="2" t="s">
        <v>225</v>
      </c>
      <c r="G2799" s="1">
        <v>0.12</v>
      </c>
      <c r="P2799" t="s">
        <v>21</v>
      </c>
    </row>
    <row r="2800" spans="2:16" x14ac:dyDescent="0.3">
      <c r="P2800" t="s">
        <v>21</v>
      </c>
    </row>
    <row r="2801" spans="2:16" x14ac:dyDescent="0.3">
      <c r="B2801" s="5" t="s">
        <v>6859</v>
      </c>
      <c r="D2801" s="64" t="s">
        <v>6860</v>
      </c>
      <c r="F2801" s="2" t="s">
        <v>106</v>
      </c>
      <c r="I2801" s="65">
        <v>37339.728000000003</v>
      </c>
      <c r="J2801" s="65">
        <v>0</v>
      </c>
      <c r="K2801" s="65">
        <v>0</v>
      </c>
      <c r="L2801" s="66">
        <v>0.15</v>
      </c>
      <c r="M2801" s="65">
        <v>42940.6872</v>
      </c>
      <c r="N2801" s="66">
        <v>1</v>
      </c>
      <c r="P2801" t="s">
        <v>21</v>
      </c>
    </row>
    <row r="2802" spans="2:16" x14ac:dyDescent="0.3">
      <c r="D2802" s="64" t="s">
        <v>22</v>
      </c>
      <c r="E2802" s="2" t="s">
        <v>23</v>
      </c>
      <c r="F2802" s="2" t="s">
        <v>24</v>
      </c>
      <c r="G2802" s="1">
        <v>0.14000000000000001</v>
      </c>
      <c r="H2802" s="65">
        <v>160105.20000000001</v>
      </c>
      <c r="I2802" s="65">
        <v>22414.727999999999</v>
      </c>
      <c r="N2802" s="66">
        <v>1</v>
      </c>
      <c r="P2802" t="s">
        <v>21</v>
      </c>
    </row>
    <row r="2803" spans="2:16" x14ac:dyDescent="0.3">
      <c r="D2803" s="64" t="s">
        <v>6117</v>
      </c>
      <c r="E2803" s="2" t="s">
        <v>32</v>
      </c>
      <c r="F2803" s="2" t="s">
        <v>24</v>
      </c>
      <c r="G2803" s="1">
        <v>7.0000000000000007E-2</v>
      </c>
      <c r="H2803" s="65">
        <v>185000</v>
      </c>
      <c r="I2803" s="65">
        <v>12950</v>
      </c>
      <c r="N2803" s="66">
        <v>1</v>
      </c>
      <c r="P2803" t="s">
        <v>21</v>
      </c>
    </row>
    <row r="2804" spans="2:16" x14ac:dyDescent="0.3">
      <c r="D2804" s="64" t="s">
        <v>51</v>
      </c>
      <c r="E2804" s="2" t="s">
        <v>52</v>
      </c>
      <c r="F2804" s="2" t="s">
        <v>24</v>
      </c>
      <c r="G2804" s="1">
        <v>7.0000000000000001E-3</v>
      </c>
      <c r="H2804" s="65">
        <v>200000</v>
      </c>
      <c r="I2804" s="65">
        <v>1400</v>
      </c>
      <c r="N2804" s="66">
        <v>1</v>
      </c>
      <c r="P2804" t="s">
        <v>21</v>
      </c>
    </row>
    <row r="2805" spans="2:16" x14ac:dyDescent="0.3">
      <c r="D2805" s="64" t="s">
        <v>53</v>
      </c>
      <c r="E2805" s="2" t="s">
        <v>54</v>
      </c>
      <c r="F2805" s="2" t="s">
        <v>24</v>
      </c>
      <c r="G2805" s="1">
        <v>2.3E-3</v>
      </c>
      <c r="H2805" s="65">
        <v>250000</v>
      </c>
      <c r="I2805" s="65">
        <v>575</v>
      </c>
      <c r="N2805" s="66">
        <v>1</v>
      </c>
      <c r="P2805" t="s">
        <v>21</v>
      </c>
    </row>
    <row r="2806" spans="2:16" x14ac:dyDescent="0.3">
      <c r="D2806" s="64" t="s">
        <v>6861</v>
      </c>
      <c r="F2806" s="2" t="s">
        <v>358</v>
      </c>
      <c r="G2806" s="1">
        <v>0.44</v>
      </c>
      <c r="P2806" t="s">
        <v>21</v>
      </c>
    </row>
    <row r="2807" spans="2:16" x14ac:dyDescent="0.3">
      <c r="D2807" s="64" t="s">
        <v>6843</v>
      </c>
      <c r="F2807" s="2" t="s">
        <v>225</v>
      </c>
      <c r="G2807" s="1">
        <v>0.12</v>
      </c>
      <c r="P2807" t="s">
        <v>21</v>
      </c>
    </row>
    <row r="2808" spans="2:16" x14ac:dyDescent="0.3">
      <c r="P2808" t="s">
        <v>21</v>
      </c>
    </row>
    <row r="2809" spans="2:16" x14ac:dyDescent="0.3">
      <c r="B2809" s="5" t="s">
        <v>6862</v>
      </c>
      <c r="D2809" s="64" t="s">
        <v>6863</v>
      </c>
      <c r="F2809" s="2" t="s">
        <v>106</v>
      </c>
      <c r="I2809" s="65">
        <v>37339.728000000003</v>
      </c>
      <c r="J2809" s="65">
        <v>0</v>
      </c>
      <c r="K2809" s="65">
        <v>0</v>
      </c>
      <c r="L2809" s="66">
        <v>0.15</v>
      </c>
      <c r="M2809" s="65">
        <v>42940.6872</v>
      </c>
      <c r="N2809" s="66">
        <v>1</v>
      </c>
      <c r="P2809" t="s">
        <v>21</v>
      </c>
    </row>
    <row r="2810" spans="2:16" x14ac:dyDescent="0.3">
      <c r="D2810" s="64" t="s">
        <v>22</v>
      </c>
      <c r="E2810" s="2" t="s">
        <v>23</v>
      </c>
      <c r="F2810" s="2" t="s">
        <v>24</v>
      </c>
      <c r="G2810" s="1">
        <v>0.14000000000000001</v>
      </c>
      <c r="H2810" s="65">
        <v>160105.20000000001</v>
      </c>
      <c r="I2810" s="65">
        <v>22414.727999999999</v>
      </c>
      <c r="N2810" s="66">
        <v>1</v>
      </c>
      <c r="P2810" t="s">
        <v>21</v>
      </c>
    </row>
    <row r="2811" spans="2:16" x14ac:dyDescent="0.3">
      <c r="D2811" s="64" t="s">
        <v>6117</v>
      </c>
      <c r="E2811" s="2" t="s">
        <v>32</v>
      </c>
      <c r="F2811" s="2" t="s">
        <v>24</v>
      </c>
      <c r="G2811" s="1">
        <v>7.0000000000000007E-2</v>
      </c>
      <c r="H2811" s="65">
        <v>185000</v>
      </c>
      <c r="I2811" s="65">
        <v>12950</v>
      </c>
      <c r="N2811" s="66">
        <v>1</v>
      </c>
      <c r="P2811" t="s">
        <v>21</v>
      </c>
    </row>
    <row r="2812" spans="2:16" x14ac:dyDescent="0.3">
      <c r="D2812" s="64" t="s">
        <v>51</v>
      </c>
      <c r="E2812" s="2" t="s">
        <v>52</v>
      </c>
      <c r="F2812" s="2" t="s">
        <v>24</v>
      </c>
      <c r="G2812" s="1">
        <v>7.0000000000000001E-3</v>
      </c>
      <c r="H2812" s="65">
        <v>200000</v>
      </c>
      <c r="I2812" s="65">
        <v>1400</v>
      </c>
      <c r="N2812" s="66">
        <v>1</v>
      </c>
      <c r="P2812" t="s">
        <v>21</v>
      </c>
    </row>
    <row r="2813" spans="2:16" x14ac:dyDescent="0.3">
      <c r="D2813" s="64" t="s">
        <v>53</v>
      </c>
      <c r="E2813" s="2" t="s">
        <v>54</v>
      </c>
      <c r="F2813" s="2" t="s">
        <v>24</v>
      </c>
      <c r="G2813" s="1">
        <v>2.3E-3</v>
      </c>
      <c r="H2813" s="65">
        <v>250000</v>
      </c>
      <c r="I2813" s="65">
        <v>575</v>
      </c>
      <c r="N2813" s="66">
        <v>1</v>
      </c>
      <c r="P2813" t="s">
        <v>21</v>
      </c>
    </row>
    <row r="2814" spans="2:16" x14ac:dyDescent="0.3">
      <c r="D2814" s="64" t="s">
        <v>6864</v>
      </c>
      <c r="F2814" s="2" t="s">
        <v>358</v>
      </c>
      <c r="G2814" s="1">
        <v>0.51</v>
      </c>
      <c r="P2814" t="s">
        <v>21</v>
      </c>
    </row>
    <row r="2815" spans="2:16" x14ac:dyDescent="0.3">
      <c r="D2815" s="64" t="s">
        <v>6843</v>
      </c>
      <c r="F2815" s="2" t="s">
        <v>225</v>
      </c>
      <c r="G2815" s="1">
        <v>0.12</v>
      </c>
      <c r="P2815" t="s">
        <v>21</v>
      </c>
    </row>
    <row r="2816" spans="2:16" x14ac:dyDescent="0.3">
      <c r="P2816" t="s">
        <v>21</v>
      </c>
    </row>
    <row r="2817" spans="2:16" x14ac:dyDescent="0.3">
      <c r="B2817" s="5" t="s">
        <v>6865</v>
      </c>
      <c r="D2817" s="64" t="s">
        <v>6866</v>
      </c>
      <c r="F2817" s="2" t="s">
        <v>106</v>
      </c>
      <c r="I2817" s="65">
        <v>37339.728000000003</v>
      </c>
      <c r="J2817" s="65">
        <v>0</v>
      </c>
      <c r="K2817" s="65">
        <v>0</v>
      </c>
      <c r="L2817" s="66">
        <v>0.15</v>
      </c>
      <c r="M2817" s="65">
        <v>42940.6872</v>
      </c>
      <c r="N2817" s="66">
        <v>1</v>
      </c>
      <c r="P2817" t="s">
        <v>21</v>
      </c>
    </row>
    <row r="2818" spans="2:16" x14ac:dyDescent="0.3">
      <c r="D2818" s="64" t="s">
        <v>22</v>
      </c>
      <c r="E2818" s="2" t="s">
        <v>23</v>
      </c>
      <c r="F2818" s="2" t="s">
        <v>24</v>
      </c>
      <c r="G2818" s="1">
        <v>0.14000000000000001</v>
      </c>
      <c r="H2818" s="65">
        <v>160105.20000000001</v>
      </c>
      <c r="I2818" s="65">
        <v>22414.727999999999</v>
      </c>
      <c r="N2818" s="66">
        <v>1</v>
      </c>
      <c r="P2818" t="s">
        <v>21</v>
      </c>
    </row>
    <row r="2819" spans="2:16" x14ac:dyDescent="0.3">
      <c r="D2819" s="64" t="s">
        <v>6117</v>
      </c>
      <c r="E2819" s="2" t="s">
        <v>32</v>
      </c>
      <c r="F2819" s="2" t="s">
        <v>24</v>
      </c>
      <c r="G2819" s="1">
        <v>7.0000000000000007E-2</v>
      </c>
      <c r="H2819" s="65">
        <v>185000</v>
      </c>
      <c r="I2819" s="65">
        <v>12950</v>
      </c>
      <c r="N2819" s="66">
        <v>1</v>
      </c>
      <c r="P2819" t="s">
        <v>21</v>
      </c>
    </row>
    <row r="2820" spans="2:16" x14ac:dyDescent="0.3">
      <c r="D2820" s="64" t="s">
        <v>51</v>
      </c>
      <c r="E2820" s="2" t="s">
        <v>52</v>
      </c>
      <c r="F2820" s="2" t="s">
        <v>24</v>
      </c>
      <c r="G2820" s="1">
        <v>7.0000000000000001E-3</v>
      </c>
      <c r="H2820" s="65">
        <v>200000</v>
      </c>
      <c r="I2820" s="65">
        <v>1400</v>
      </c>
      <c r="N2820" s="66">
        <v>1</v>
      </c>
      <c r="P2820" t="s">
        <v>21</v>
      </c>
    </row>
    <row r="2821" spans="2:16" x14ac:dyDescent="0.3">
      <c r="D2821" s="64" t="s">
        <v>53</v>
      </c>
      <c r="E2821" s="2" t="s">
        <v>54</v>
      </c>
      <c r="F2821" s="2" t="s">
        <v>24</v>
      </c>
      <c r="G2821" s="1">
        <v>2.3E-3</v>
      </c>
      <c r="H2821" s="65">
        <v>250000</v>
      </c>
      <c r="I2821" s="65">
        <v>575</v>
      </c>
      <c r="N2821" s="66">
        <v>1</v>
      </c>
      <c r="P2821" t="s">
        <v>21</v>
      </c>
    </row>
    <row r="2822" spans="2:16" x14ac:dyDescent="0.3">
      <c r="D2822" s="64" t="s">
        <v>6867</v>
      </c>
      <c r="F2822" s="2" t="s">
        <v>358</v>
      </c>
      <c r="G2822" s="1">
        <v>0.8</v>
      </c>
      <c r="P2822" t="s">
        <v>21</v>
      </c>
    </row>
    <row r="2823" spans="2:16" x14ac:dyDescent="0.3">
      <c r="D2823" s="64" t="s">
        <v>6843</v>
      </c>
      <c r="F2823" s="2" t="s">
        <v>225</v>
      </c>
      <c r="G2823" s="1">
        <v>0.12</v>
      </c>
      <c r="P2823" t="s">
        <v>21</v>
      </c>
    </row>
    <row r="2824" spans="2:16" x14ac:dyDescent="0.3">
      <c r="P2824" t="s">
        <v>21</v>
      </c>
    </row>
    <row r="2825" spans="2:16" x14ac:dyDescent="0.3">
      <c r="B2825" s="5" t="s">
        <v>6868</v>
      </c>
      <c r="D2825" s="64" t="s">
        <v>6869</v>
      </c>
      <c r="F2825" s="2" t="s">
        <v>106</v>
      </c>
      <c r="I2825" s="65">
        <v>37339.728000000003</v>
      </c>
      <c r="J2825" s="65">
        <v>0</v>
      </c>
      <c r="K2825" s="65">
        <v>0</v>
      </c>
      <c r="L2825" s="66">
        <v>0.15</v>
      </c>
      <c r="M2825" s="65">
        <v>42940.6872</v>
      </c>
      <c r="N2825" s="66">
        <v>1</v>
      </c>
      <c r="P2825" t="s">
        <v>21</v>
      </c>
    </row>
    <row r="2826" spans="2:16" x14ac:dyDescent="0.3">
      <c r="D2826" s="64" t="s">
        <v>22</v>
      </c>
      <c r="E2826" s="2" t="s">
        <v>23</v>
      </c>
      <c r="F2826" s="2" t="s">
        <v>24</v>
      </c>
      <c r="G2826" s="1">
        <v>0.14000000000000001</v>
      </c>
      <c r="H2826" s="65">
        <v>160105.20000000001</v>
      </c>
      <c r="I2826" s="65">
        <v>22414.727999999999</v>
      </c>
      <c r="N2826" s="66">
        <v>1</v>
      </c>
      <c r="P2826" t="s">
        <v>21</v>
      </c>
    </row>
    <row r="2827" spans="2:16" x14ac:dyDescent="0.3">
      <c r="D2827" s="64" t="s">
        <v>6117</v>
      </c>
      <c r="E2827" s="2" t="s">
        <v>32</v>
      </c>
      <c r="F2827" s="2" t="s">
        <v>24</v>
      </c>
      <c r="G2827" s="1">
        <v>7.0000000000000007E-2</v>
      </c>
      <c r="H2827" s="65">
        <v>185000</v>
      </c>
      <c r="I2827" s="65">
        <v>12950</v>
      </c>
      <c r="N2827" s="66">
        <v>1</v>
      </c>
      <c r="P2827" t="s">
        <v>21</v>
      </c>
    </row>
    <row r="2828" spans="2:16" x14ac:dyDescent="0.3">
      <c r="D2828" s="64" t="s">
        <v>51</v>
      </c>
      <c r="E2828" s="2" t="s">
        <v>52</v>
      </c>
      <c r="F2828" s="2" t="s">
        <v>24</v>
      </c>
      <c r="G2828" s="1">
        <v>7.0000000000000001E-3</v>
      </c>
      <c r="H2828" s="65">
        <v>200000</v>
      </c>
      <c r="I2828" s="65">
        <v>1400</v>
      </c>
      <c r="N2828" s="66">
        <v>1</v>
      </c>
      <c r="P2828" t="s">
        <v>21</v>
      </c>
    </row>
    <row r="2829" spans="2:16" x14ac:dyDescent="0.3">
      <c r="D2829" s="64" t="s">
        <v>53</v>
      </c>
      <c r="E2829" s="2" t="s">
        <v>54</v>
      </c>
      <c r="F2829" s="2" t="s">
        <v>24</v>
      </c>
      <c r="G2829" s="1">
        <v>2.3E-3</v>
      </c>
      <c r="H2829" s="65">
        <v>250000</v>
      </c>
      <c r="I2829" s="65">
        <v>575</v>
      </c>
      <c r="N2829" s="66">
        <v>1</v>
      </c>
      <c r="P2829" t="s">
        <v>21</v>
      </c>
    </row>
    <row r="2830" spans="2:16" x14ac:dyDescent="0.3">
      <c r="D2830" s="64" t="s">
        <v>6870</v>
      </c>
      <c r="F2830" s="2" t="s">
        <v>358</v>
      </c>
      <c r="G2830" s="1">
        <v>0.37</v>
      </c>
      <c r="P2830" t="s">
        <v>21</v>
      </c>
    </row>
    <row r="2831" spans="2:16" x14ac:dyDescent="0.3">
      <c r="D2831" s="64" t="s">
        <v>6843</v>
      </c>
      <c r="F2831" s="2" t="s">
        <v>225</v>
      </c>
      <c r="G2831" s="1">
        <v>0.12</v>
      </c>
      <c r="P2831" t="s">
        <v>21</v>
      </c>
    </row>
    <row r="2832" spans="2:16" x14ac:dyDescent="0.3">
      <c r="P2832" t="s">
        <v>21</v>
      </c>
    </row>
    <row r="2833" spans="2:16" x14ac:dyDescent="0.3">
      <c r="B2833" s="5" t="s">
        <v>6871</v>
      </c>
      <c r="D2833" s="64" t="s">
        <v>6872</v>
      </c>
      <c r="F2833" s="2" t="s">
        <v>106</v>
      </c>
      <c r="I2833" s="65">
        <v>37339.728000000003</v>
      </c>
      <c r="J2833" s="65">
        <v>0</v>
      </c>
      <c r="K2833" s="65">
        <v>0</v>
      </c>
      <c r="L2833" s="66">
        <v>0.15</v>
      </c>
      <c r="M2833" s="65">
        <v>42940.6872</v>
      </c>
      <c r="N2833" s="66">
        <v>1</v>
      </c>
      <c r="P2833" t="s">
        <v>21</v>
      </c>
    </row>
    <row r="2834" spans="2:16" x14ac:dyDescent="0.3">
      <c r="D2834" s="64" t="s">
        <v>22</v>
      </c>
      <c r="E2834" s="2" t="s">
        <v>23</v>
      </c>
      <c r="F2834" s="2" t="s">
        <v>24</v>
      </c>
      <c r="G2834" s="1">
        <v>0.14000000000000001</v>
      </c>
      <c r="H2834" s="65">
        <v>160105.20000000001</v>
      </c>
      <c r="I2834" s="65">
        <v>22414.727999999999</v>
      </c>
      <c r="N2834" s="66">
        <v>1</v>
      </c>
      <c r="P2834" t="s">
        <v>21</v>
      </c>
    </row>
    <row r="2835" spans="2:16" x14ac:dyDescent="0.3">
      <c r="D2835" s="64" t="s">
        <v>6117</v>
      </c>
      <c r="E2835" s="2" t="s">
        <v>32</v>
      </c>
      <c r="F2835" s="2" t="s">
        <v>24</v>
      </c>
      <c r="G2835" s="1">
        <v>7.0000000000000007E-2</v>
      </c>
      <c r="H2835" s="65">
        <v>185000</v>
      </c>
      <c r="I2835" s="65">
        <v>12950</v>
      </c>
      <c r="N2835" s="66">
        <v>1</v>
      </c>
      <c r="P2835" t="s">
        <v>21</v>
      </c>
    </row>
    <row r="2836" spans="2:16" x14ac:dyDescent="0.3">
      <c r="D2836" s="64" t="s">
        <v>51</v>
      </c>
      <c r="E2836" s="2" t="s">
        <v>52</v>
      </c>
      <c r="F2836" s="2" t="s">
        <v>24</v>
      </c>
      <c r="G2836" s="1">
        <v>7.0000000000000001E-3</v>
      </c>
      <c r="H2836" s="65">
        <v>200000</v>
      </c>
      <c r="I2836" s="65">
        <v>1400</v>
      </c>
      <c r="N2836" s="66">
        <v>1</v>
      </c>
      <c r="P2836" t="s">
        <v>21</v>
      </c>
    </row>
    <row r="2837" spans="2:16" x14ac:dyDescent="0.3">
      <c r="D2837" s="64" t="s">
        <v>53</v>
      </c>
      <c r="E2837" s="2" t="s">
        <v>54</v>
      </c>
      <c r="F2837" s="2" t="s">
        <v>24</v>
      </c>
      <c r="G2837" s="1">
        <v>2.3E-3</v>
      </c>
      <c r="H2837" s="65">
        <v>250000</v>
      </c>
      <c r="I2837" s="65">
        <v>575</v>
      </c>
      <c r="N2837" s="66">
        <v>1</v>
      </c>
      <c r="P2837" t="s">
        <v>21</v>
      </c>
    </row>
    <row r="2838" spans="2:16" x14ac:dyDescent="0.3">
      <c r="D2838" s="64" t="s">
        <v>6873</v>
      </c>
      <c r="F2838" s="2" t="s">
        <v>358</v>
      </c>
      <c r="G2838" s="1">
        <v>0.38</v>
      </c>
      <c r="P2838" t="s">
        <v>21</v>
      </c>
    </row>
    <row r="2839" spans="2:16" x14ac:dyDescent="0.3">
      <c r="D2839" s="64" t="s">
        <v>6843</v>
      </c>
      <c r="F2839" s="2" t="s">
        <v>225</v>
      </c>
      <c r="G2839" s="1">
        <v>0.12</v>
      </c>
      <c r="P2839" t="s">
        <v>21</v>
      </c>
    </row>
    <row r="2840" spans="2:16" x14ac:dyDescent="0.3">
      <c r="P2840" t="s">
        <v>21</v>
      </c>
    </row>
    <row r="2841" spans="2:16" x14ac:dyDescent="0.3">
      <c r="B2841" s="5" t="s">
        <v>6874</v>
      </c>
      <c r="D2841" s="64" t="s">
        <v>6875</v>
      </c>
      <c r="F2841" s="2" t="s">
        <v>106</v>
      </c>
      <c r="I2841" s="65">
        <v>37339.728000000003</v>
      </c>
      <c r="J2841" s="65">
        <v>0</v>
      </c>
      <c r="K2841" s="65">
        <v>0</v>
      </c>
      <c r="L2841" s="66">
        <v>0.15</v>
      </c>
      <c r="M2841" s="65">
        <v>42940.6872</v>
      </c>
      <c r="N2841" s="66">
        <v>1</v>
      </c>
      <c r="P2841" t="s">
        <v>21</v>
      </c>
    </row>
    <row r="2842" spans="2:16" x14ac:dyDescent="0.3">
      <c r="D2842" s="64" t="s">
        <v>22</v>
      </c>
      <c r="E2842" s="2" t="s">
        <v>23</v>
      </c>
      <c r="F2842" s="2" t="s">
        <v>24</v>
      </c>
      <c r="G2842" s="1">
        <v>0.14000000000000001</v>
      </c>
      <c r="H2842" s="65">
        <v>160105.20000000001</v>
      </c>
      <c r="I2842" s="65">
        <v>22414.727999999999</v>
      </c>
      <c r="N2842" s="66">
        <v>1</v>
      </c>
      <c r="P2842" t="s">
        <v>21</v>
      </c>
    </row>
    <row r="2843" spans="2:16" x14ac:dyDescent="0.3">
      <c r="D2843" s="64" t="s">
        <v>6117</v>
      </c>
      <c r="E2843" s="2" t="s">
        <v>32</v>
      </c>
      <c r="F2843" s="2" t="s">
        <v>24</v>
      </c>
      <c r="G2843" s="1">
        <v>7.0000000000000007E-2</v>
      </c>
      <c r="H2843" s="65">
        <v>185000</v>
      </c>
      <c r="I2843" s="65">
        <v>12950</v>
      </c>
      <c r="N2843" s="66">
        <v>1</v>
      </c>
      <c r="P2843" t="s">
        <v>21</v>
      </c>
    </row>
    <row r="2844" spans="2:16" x14ac:dyDescent="0.3">
      <c r="D2844" s="64" t="s">
        <v>51</v>
      </c>
      <c r="E2844" s="2" t="s">
        <v>52</v>
      </c>
      <c r="F2844" s="2" t="s">
        <v>24</v>
      </c>
      <c r="G2844" s="1">
        <v>7.0000000000000001E-3</v>
      </c>
      <c r="H2844" s="65">
        <v>200000</v>
      </c>
      <c r="I2844" s="65">
        <v>1400</v>
      </c>
      <c r="N2844" s="66">
        <v>1</v>
      </c>
      <c r="P2844" t="s">
        <v>21</v>
      </c>
    </row>
    <row r="2845" spans="2:16" x14ac:dyDescent="0.3">
      <c r="D2845" s="64" t="s">
        <v>53</v>
      </c>
      <c r="E2845" s="2" t="s">
        <v>54</v>
      </c>
      <c r="F2845" s="2" t="s">
        <v>24</v>
      </c>
      <c r="G2845" s="1">
        <v>2.3E-3</v>
      </c>
      <c r="H2845" s="65">
        <v>250000</v>
      </c>
      <c r="I2845" s="65">
        <v>575</v>
      </c>
      <c r="N2845" s="66">
        <v>1</v>
      </c>
      <c r="P2845" t="s">
        <v>21</v>
      </c>
    </row>
    <row r="2846" spans="2:16" x14ac:dyDescent="0.3">
      <c r="D2846" s="64" t="s">
        <v>6876</v>
      </c>
      <c r="F2846" s="2" t="s">
        <v>358</v>
      </c>
      <c r="G2846" s="1">
        <v>0.46</v>
      </c>
      <c r="P2846" t="s">
        <v>21</v>
      </c>
    </row>
    <row r="2847" spans="2:16" x14ac:dyDescent="0.3">
      <c r="D2847" s="64" t="s">
        <v>6843</v>
      </c>
      <c r="F2847" s="2" t="s">
        <v>225</v>
      </c>
      <c r="G2847" s="1">
        <v>0.12</v>
      </c>
      <c r="P2847" t="s">
        <v>21</v>
      </c>
    </row>
    <row r="2848" spans="2:16" x14ac:dyDescent="0.3">
      <c r="P2848" t="s">
        <v>21</v>
      </c>
    </row>
    <row r="2849" spans="2:16" x14ac:dyDescent="0.3">
      <c r="B2849" s="5" t="s">
        <v>6877</v>
      </c>
      <c r="D2849" s="64" t="s">
        <v>6878</v>
      </c>
      <c r="F2849" s="2" t="s">
        <v>106</v>
      </c>
      <c r="I2849" s="65">
        <v>37339.728000000003</v>
      </c>
      <c r="J2849" s="65">
        <v>0</v>
      </c>
      <c r="K2849" s="65">
        <v>0</v>
      </c>
      <c r="L2849" s="66">
        <v>0.15</v>
      </c>
      <c r="M2849" s="65">
        <v>42940.6872</v>
      </c>
      <c r="N2849" s="66">
        <v>1</v>
      </c>
      <c r="P2849" t="s">
        <v>21</v>
      </c>
    </row>
    <row r="2850" spans="2:16" x14ac:dyDescent="0.3">
      <c r="D2850" s="64" t="s">
        <v>22</v>
      </c>
      <c r="E2850" s="2" t="s">
        <v>23</v>
      </c>
      <c r="F2850" s="2" t="s">
        <v>24</v>
      </c>
      <c r="G2850" s="1">
        <v>0.14000000000000001</v>
      </c>
      <c r="H2850" s="65">
        <v>160105.20000000001</v>
      </c>
      <c r="I2850" s="65">
        <v>22414.727999999999</v>
      </c>
      <c r="N2850" s="66">
        <v>1</v>
      </c>
      <c r="P2850" t="s">
        <v>21</v>
      </c>
    </row>
    <row r="2851" spans="2:16" x14ac:dyDescent="0.3">
      <c r="D2851" s="64" t="s">
        <v>6117</v>
      </c>
      <c r="E2851" s="2" t="s">
        <v>32</v>
      </c>
      <c r="F2851" s="2" t="s">
        <v>24</v>
      </c>
      <c r="G2851" s="1">
        <v>7.0000000000000007E-2</v>
      </c>
      <c r="H2851" s="65">
        <v>185000</v>
      </c>
      <c r="I2851" s="65">
        <v>12950</v>
      </c>
      <c r="N2851" s="66">
        <v>1</v>
      </c>
      <c r="P2851" t="s">
        <v>21</v>
      </c>
    </row>
    <row r="2852" spans="2:16" x14ac:dyDescent="0.3">
      <c r="D2852" s="64" t="s">
        <v>51</v>
      </c>
      <c r="E2852" s="2" t="s">
        <v>52</v>
      </c>
      <c r="F2852" s="2" t="s">
        <v>24</v>
      </c>
      <c r="G2852" s="1">
        <v>7.0000000000000001E-3</v>
      </c>
      <c r="H2852" s="65">
        <v>200000</v>
      </c>
      <c r="I2852" s="65">
        <v>1400</v>
      </c>
      <c r="N2852" s="66">
        <v>1</v>
      </c>
      <c r="P2852" t="s">
        <v>21</v>
      </c>
    </row>
    <row r="2853" spans="2:16" x14ac:dyDescent="0.3">
      <c r="D2853" s="64" t="s">
        <v>53</v>
      </c>
      <c r="E2853" s="2" t="s">
        <v>54</v>
      </c>
      <c r="F2853" s="2" t="s">
        <v>24</v>
      </c>
      <c r="G2853" s="1">
        <v>2.3E-3</v>
      </c>
      <c r="H2853" s="65">
        <v>250000</v>
      </c>
      <c r="I2853" s="65">
        <v>575</v>
      </c>
      <c r="N2853" s="66">
        <v>1</v>
      </c>
      <c r="P2853" t="s">
        <v>21</v>
      </c>
    </row>
    <row r="2854" spans="2:16" x14ac:dyDescent="0.3">
      <c r="D2854" s="64" t="s">
        <v>6879</v>
      </c>
      <c r="F2854" s="2" t="s">
        <v>358</v>
      </c>
      <c r="G2854" s="1">
        <v>0.49</v>
      </c>
      <c r="P2854" t="s">
        <v>21</v>
      </c>
    </row>
    <row r="2855" spans="2:16" x14ac:dyDescent="0.3">
      <c r="D2855" s="64" t="s">
        <v>6843</v>
      </c>
      <c r="F2855" s="2" t="s">
        <v>225</v>
      </c>
      <c r="G2855" s="1">
        <v>0.12</v>
      </c>
      <c r="P2855" t="s">
        <v>21</v>
      </c>
    </row>
    <row r="2856" spans="2:16" x14ac:dyDescent="0.3">
      <c r="P2856" t="s">
        <v>21</v>
      </c>
    </row>
    <row r="2857" spans="2:16" x14ac:dyDescent="0.3">
      <c r="B2857" s="5" t="s">
        <v>6880</v>
      </c>
      <c r="D2857" s="64" t="s">
        <v>6881</v>
      </c>
      <c r="F2857" s="2" t="s">
        <v>106</v>
      </c>
      <c r="I2857" s="65">
        <v>37339.728000000003</v>
      </c>
      <c r="J2857" s="65">
        <v>0</v>
      </c>
      <c r="K2857" s="65">
        <v>0</v>
      </c>
      <c r="L2857" s="66">
        <v>0.15</v>
      </c>
      <c r="M2857" s="65">
        <v>42940.6872</v>
      </c>
      <c r="N2857" s="66">
        <v>1</v>
      </c>
      <c r="P2857" t="s">
        <v>21</v>
      </c>
    </row>
    <row r="2858" spans="2:16" x14ac:dyDescent="0.3">
      <c r="D2858" s="64" t="s">
        <v>22</v>
      </c>
      <c r="E2858" s="2" t="s">
        <v>23</v>
      </c>
      <c r="F2858" s="2" t="s">
        <v>24</v>
      </c>
      <c r="G2858" s="1">
        <v>0.14000000000000001</v>
      </c>
      <c r="H2858" s="65">
        <v>160105.20000000001</v>
      </c>
      <c r="I2858" s="65">
        <v>22414.727999999999</v>
      </c>
      <c r="N2858" s="66">
        <v>1</v>
      </c>
      <c r="P2858" t="s">
        <v>21</v>
      </c>
    </row>
    <row r="2859" spans="2:16" x14ac:dyDescent="0.3">
      <c r="D2859" s="64" t="s">
        <v>6117</v>
      </c>
      <c r="E2859" s="2" t="s">
        <v>32</v>
      </c>
      <c r="F2859" s="2" t="s">
        <v>24</v>
      </c>
      <c r="G2859" s="1">
        <v>7.0000000000000007E-2</v>
      </c>
      <c r="H2859" s="65">
        <v>185000</v>
      </c>
      <c r="I2859" s="65">
        <v>12950</v>
      </c>
      <c r="N2859" s="66">
        <v>1</v>
      </c>
      <c r="P2859" t="s">
        <v>21</v>
      </c>
    </row>
    <row r="2860" spans="2:16" x14ac:dyDescent="0.3">
      <c r="D2860" s="64" t="s">
        <v>51</v>
      </c>
      <c r="E2860" s="2" t="s">
        <v>52</v>
      </c>
      <c r="F2860" s="2" t="s">
        <v>24</v>
      </c>
      <c r="G2860" s="1">
        <v>7.0000000000000001E-3</v>
      </c>
      <c r="H2860" s="65">
        <v>200000</v>
      </c>
      <c r="I2860" s="65">
        <v>1400</v>
      </c>
      <c r="N2860" s="66">
        <v>1</v>
      </c>
      <c r="P2860" t="s">
        <v>21</v>
      </c>
    </row>
    <row r="2861" spans="2:16" x14ac:dyDescent="0.3">
      <c r="D2861" s="64" t="s">
        <v>53</v>
      </c>
      <c r="E2861" s="2" t="s">
        <v>54</v>
      </c>
      <c r="F2861" s="2" t="s">
        <v>24</v>
      </c>
      <c r="G2861" s="1">
        <v>2.3E-3</v>
      </c>
      <c r="H2861" s="65">
        <v>250000</v>
      </c>
      <c r="I2861" s="65">
        <v>575</v>
      </c>
      <c r="N2861" s="66">
        <v>1</v>
      </c>
      <c r="P2861" t="s">
        <v>21</v>
      </c>
    </row>
    <row r="2862" spans="2:16" x14ac:dyDescent="0.3">
      <c r="D2862" s="64" t="s">
        <v>6882</v>
      </c>
      <c r="F2862" s="2" t="s">
        <v>358</v>
      </c>
      <c r="G2862" s="1">
        <v>0.56999999999999995</v>
      </c>
      <c r="P2862" t="s">
        <v>21</v>
      </c>
    </row>
    <row r="2863" spans="2:16" x14ac:dyDescent="0.3">
      <c r="D2863" s="64" t="s">
        <v>6843</v>
      </c>
      <c r="F2863" s="2" t="s">
        <v>225</v>
      </c>
      <c r="G2863" s="1">
        <v>0.12</v>
      </c>
      <c r="P2863" t="s">
        <v>21</v>
      </c>
    </row>
    <row r="2864" spans="2:16" x14ac:dyDescent="0.3">
      <c r="P2864" t="s">
        <v>21</v>
      </c>
    </row>
    <row r="2865" spans="2:16" x14ac:dyDescent="0.3">
      <c r="B2865" s="5" t="s">
        <v>6883</v>
      </c>
      <c r="D2865" s="64" t="s">
        <v>6884</v>
      </c>
      <c r="F2865" s="2" t="s">
        <v>355</v>
      </c>
      <c r="I2865" s="65">
        <v>40123.836799999997</v>
      </c>
      <c r="J2865" s="65">
        <v>0</v>
      </c>
      <c r="K2865" s="65">
        <v>0</v>
      </c>
      <c r="L2865" s="66">
        <v>0.15</v>
      </c>
      <c r="M2865" s="65">
        <v>46142.412320000003</v>
      </c>
      <c r="N2865" s="66">
        <v>0.98</v>
      </c>
      <c r="P2865" t="s">
        <v>21</v>
      </c>
    </row>
    <row r="2866" spans="2:16" x14ac:dyDescent="0.3">
      <c r="D2866" s="64" t="s">
        <v>22</v>
      </c>
      <c r="E2866" s="2" t="s">
        <v>23</v>
      </c>
      <c r="F2866" s="2" t="s">
        <v>24</v>
      </c>
      <c r="G2866" s="1">
        <v>8.4000000000000005E-2</v>
      </c>
      <c r="H2866" s="65">
        <v>160105.20000000001</v>
      </c>
      <c r="I2866" s="65">
        <v>13448.836799999999</v>
      </c>
      <c r="N2866" s="66">
        <v>1</v>
      </c>
      <c r="P2866" t="s">
        <v>21</v>
      </c>
    </row>
    <row r="2867" spans="2:16" x14ac:dyDescent="0.3">
      <c r="D2867" s="64" t="s">
        <v>6117</v>
      </c>
      <c r="E2867" s="2" t="s">
        <v>32</v>
      </c>
      <c r="F2867" s="2" t="s">
        <v>24</v>
      </c>
      <c r="G2867" s="1">
        <v>0.125</v>
      </c>
      <c r="H2867" s="65">
        <v>185000</v>
      </c>
      <c r="I2867" s="65">
        <v>23125</v>
      </c>
      <c r="N2867" s="66">
        <v>1</v>
      </c>
      <c r="P2867" t="s">
        <v>21</v>
      </c>
    </row>
    <row r="2868" spans="2:16" x14ac:dyDescent="0.3">
      <c r="D2868" s="64" t="s">
        <v>51</v>
      </c>
      <c r="E2868" s="2" t="s">
        <v>52</v>
      </c>
      <c r="F2868" s="2" t="s">
        <v>24</v>
      </c>
      <c r="G2868" s="1">
        <v>1.2500000000000001E-2</v>
      </c>
      <c r="H2868" s="65">
        <v>200000</v>
      </c>
      <c r="I2868" s="65">
        <v>2500</v>
      </c>
      <c r="N2868" s="66">
        <v>1</v>
      </c>
      <c r="P2868" t="s">
        <v>21</v>
      </c>
    </row>
    <row r="2869" spans="2:16" x14ac:dyDescent="0.3">
      <c r="D2869" s="64" t="s">
        <v>53</v>
      </c>
      <c r="E2869" s="2" t="s">
        <v>54</v>
      </c>
      <c r="F2869" s="2" t="s">
        <v>24</v>
      </c>
      <c r="G2869" s="1">
        <v>4.1999999999999997E-3</v>
      </c>
      <c r="H2869" s="65">
        <v>250000</v>
      </c>
      <c r="I2869" s="65">
        <v>1050</v>
      </c>
      <c r="N2869" s="66">
        <v>1</v>
      </c>
      <c r="P2869" t="s">
        <v>21</v>
      </c>
    </row>
    <row r="2870" spans="2:16" x14ac:dyDescent="0.3">
      <c r="D2870" s="64" t="s">
        <v>6885</v>
      </c>
      <c r="F2870" s="2" t="s">
        <v>358</v>
      </c>
      <c r="G2870" s="1">
        <v>2.4</v>
      </c>
      <c r="P2870" t="s">
        <v>21</v>
      </c>
    </row>
    <row r="2871" spans="2:16" x14ac:dyDescent="0.3">
      <c r="D2871" s="64" t="s">
        <v>6886</v>
      </c>
      <c r="E2871" s="2" t="s">
        <v>3230</v>
      </c>
      <c r="F2871" s="2" t="s">
        <v>225</v>
      </c>
      <c r="G2871" s="1">
        <v>6</v>
      </c>
      <c r="J2871" s="65">
        <v>0</v>
      </c>
      <c r="N2871" s="66">
        <v>0.9</v>
      </c>
      <c r="P2871" t="s">
        <v>21</v>
      </c>
    </row>
    <row r="2872" spans="2:16" x14ac:dyDescent="0.3">
      <c r="P2872" t="s">
        <v>21</v>
      </c>
    </row>
    <row r="2873" spans="2:16" x14ac:dyDescent="0.3">
      <c r="B2873" s="5" t="s">
        <v>6887</v>
      </c>
      <c r="D2873" s="64" t="s">
        <v>6888</v>
      </c>
      <c r="F2873" s="2" t="s">
        <v>355</v>
      </c>
      <c r="I2873" s="65">
        <v>40123.836799999997</v>
      </c>
      <c r="J2873" s="65">
        <v>0</v>
      </c>
      <c r="K2873" s="65">
        <v>0</v>
      </c>
      <c r="L2873" s="66">
        <v>0.15</v>
      </c>
      <c r="M2873" s="65">
        <v>46142.412320000003</v>
      </c>
      <c r="N2873" s="66">
        <v>0.98333333329999995</v>
      </c>
      <c r="P2873" t="s">
        <v>21</v>
      </c>
    </row>
    <row r="2874" spans="2:16" x14ac:dyDescent="0.3">
      <c r="D2874" s="64" t="s">
        <v>22</v>
      </c>
      <c r="E2874" s="2" t="s">
        <v>23</v>
      </c>
      <c r="F2874" s="2" t="s">
        <v>24</v>
      </c>
      <c r="G2874" s="1">
        <v>8.4000000000000005E-2</v>
      </c>
      <c r="H2874" s="65">
        <v>160105.20000000001</v>
      </c>
      <c r="I2874" s="65">
        <v>13448.836799999999</v>
      </c>
      <c r="N2874" s="66">
        <v>1</v>
      </c>
      <c r="P2874" t="s">
        <v>21</v>
      </c>
    </row>
    <row r="2875" spans="2:16" x14ac:dyDescent="0.3">
      <c r="D2875" s="64" t="s">
        <v>6117</v>
      </c>
      <c r="E2875" s="2" t="s">
        <v>32</v>
      </c>
      <c r="F2875" s="2" t="s">
        <v>24</v>
      </c>
      <c r="G2875" s="1">
        <v>0.125</v>
      </c>
      <c r="H2875" s="65">
        <v>185000</v>
      </c>
      <c r="I2875" s="65">
        <v>23125</v>
      </c>
      <c r="N2875" s="66">
        <v>1</v>
      </c>
      <c r="P2875" t="s">
        <v>21</v>
      </c>
    </row>
    <row r="2876" spans="2:16" x14ac:dyDescent="0.3">
      <c r="D2876" s="64" t="s">
        <v>51</v>
      </c>
      <c r="E2876" s="2" t="s">
        <v>52</v>
      </c>
      <c r="F2876" s="2" t="s">
        <v>24</v>
      </c>
      <c r="G2876" s="1">
        <v>1.2500000000000001E-2</v>
      </c>
      <c r="H2876" s="65">
        <v>200000</v>
      </c>
      <c r="I2876" s="65">
        <v>2500</v>
      </c>
      <c r="N2876" s="66">
        <v>1</v>
      </c>
      <c r="P2876" t="s">
        <v>21</v>
      </c>
    </row>
    <row r="2877" spans="2:16" x14ac:dyDescent="0.3">
      <c r="D2877" s="64" t="s">
        <v>53</v>
      </c>
      <c r="E2877" s="2" t="s">
        <v>54</v>
      </c>
      <c r="F2877" s="2" t="s">
        <v>24</v>
      </c>
      <c r="G2877" s="1">
        <v>4.1999999999999997E-3</v>
      </c>
      <c r="H2877" s="65">
        <v>250000</v>
      </c>
      <c r="I2877" s="65">
        <v>1050</v>
      </c>
      <c r="N2877" s="66">
        <v>1</v>
      </c>
      <c r="P2877" t="s">
        <v>21</v>
      </c>
    </row>
    <row r="2878" spans="2:16" x14ac:dyDescent="0.3">
      <c r="D2878" s="64" t="s">
        <v>6889</v>
      </c>
      <c r="E2878" s="2" t="s">
        <v>378</v>
      </c>
      <c r="F2878" s="2" t="s">
        <v>358</v>
      </c>
      <c r="G2878" s="1">
        <v>2.1</v>
      </c>
      <c r="J2878" s="65">
        <v>0</v>
      </c>
      <c r="N2878" s="66">
        <v>1</v>
      </c>
      <c r="P2878" t="s">
        <v>21</v>
      </c>
    </row>
    <row r="2879" spans="2:16" x14ac:dyDescent="0.3">
      <c r="D2879" s="64" t="s">
        <v>6886</v>
      </c>
      <c r="E2879" s="2" t="s">
        <v>3230</v>
      </c>
      <c r="F2879" s="2" t="s">
        <v>225</v>
      </c>
      <c r="G2879" s="1">
        <v>6</v>
      </c>
      <c r="J2879" s="65">
        <v>0</v>
      </c>
      <c r="N2879" s="66">
        <v>0.9</v>
      </c>
      <c r="P2879" t="s">
        <v>21</v>
      </c>
    </row>
    <row r="2880" spans="2:16" x14ac:dyDescent="0.3">
      <c r="P2880" t="s">
        <v>21</v>
      </c>
    </row>
    <row r="2881" spans="2:16" x14ac:dyDescent="0.3">
      <c r="B2881" s="5" t="s">
        <v>6890</v>
      </c>
      <c r="D2881" s="64" t="s">
        <v>6891</v>
      </c>
      <c r="F2881" s="2" t="s">
        <v>355</v>
      </c>
      <c r="I2881" s="65">
        <v>40123.836799999997</v>
      </c>
      <c r="J2881" s="65">
        <v>0</v>
      </c>
      <c r="K2881" s="65">
        <v>0</v>
      </c>
      <c r="L2881" s="66">
        <v>0.15</v>
      </c>
      <c r="M2881" s="65">
        <v>46142.412320000003</v>
      </c>
      <c r="N2881" s="66">
        <v>0.98333333329999995</v>
      </c>
      <c r="P2881" t="s">
        <v>21</v>
      </c>
    </row>
    <row r="2882" spans="2:16" x14ac:dyDescent="0.3">
      <c r="D2882" s="64" t="s">
        <v>22</v>
      </c>
      <c r="E2882" s="2" t="s">
        <v>23</v>
      </c>
      <c r="F2882" s="2" t="s">
        <v>24</v>
      </c>
      <c r="G2882" s="1">
        <v>8.4000000000000005E-2</v>
      </c>
      <c r="H2882" s="65">
        <v>160105.20000000001</v>
      </c>
      <c r="I2882" s="65">
        <v>13448.836799999999</v>
      </c>
      <c r="N2882" s="66">
        <v>1</v>
      </c>
      <c r="P2882" t="s">
        <v>21</v>
      </c>
    </row>
    <row r="2883" spans="2:16" x14ac:dyDescent="0.3">
      <c r="D2883" s="64" t="s">
        <v>6117</v>
      </c>
      <c r="E2883" s="2" t="s">
        <v>32</v>
      </c>
      <c r="F2883" s="2" t="s">
        <v>24</v>
      </c>
      <c r="G2883" s="1">
        <v>0.125</v>
      </c>
      <c r="H2883" s="65">
        <v>185000</v>
      </c>
      <c r="I2883" s="65">
        <v>23125</v>
      </c>
      <c r="N2883" s="66">
        <v>1</v>
      </c>
      <c r="P2883" t="s">
        <v>21</v>
      </c>
    </row>
    <row r="2884" spans="2:16" x14ac:dyDescent="0.3">
      <c r="D2884" s="64" t="s">
        <v>51</v>
      </c>
      <c r="E2884" s="2" t="s">
        <v>52</v>
      </c>
      <c r="F2884" s="2" t="s">
        <v>24</v>
      </c>
      <c r="G2884" s="1">
        <v>1.2500000000000001E-2</v>
      </c>
      <c r="H2884" s="65">
        <v>200000</v>
      </c>
      <c r="I2884" s="65">
        <v>2500</v>
      </c>
      <c r="N2884" s="66">
        <v>1</v>
      </c>
      <c r="P2884" t="s">
        <v>21</v>
      </c>
    </row>
    <row r="2885" spans="2:16" x14ac:dyDescent="0.3">
      <c r="D2885" s="64" t="s">
        <v>53</v>
      </c>
      <c r="E2885" s="2" t="s">
        <v>54</v>
      </c>
      <c r="F2885" s="2" t="s">
        <v>24</v>
      </c>
      <c r="G2885" s="1">
        <v>4.1999999999999997E-3</v>
      </c>
      <c r="H2885" s="65">
        <v>250000</v>
      </c>
      <c r="I2885" s="65">
        <v>1050</v>
      </c>
      <c r="N2885" s="66">
        <v>1</v>
      </c>
      <c r="P2885" t="s">
        <v>21</v>
      </c>
    </row>
    <row r="2886" spans="2:16" x14ac:dyDescent="0.3">
      <c r="D2886" s="64" t="s">
        <v>6892</v>
      </c>
      <c r="E2886" s="2" t="s">
        <v>378</v>
      </c>
      <c r="F2886" s="2" t="s">
        <v>358</v>
      </c>
      <c r="G2886" s="1">
        <v>2</v>
      </c>
      <c r="J2886" s="65">
        <v>0</v>
      </c>
      <c r="N2886" s="66">
        <v>1</v>
      </c>
      <c r="P2886" t="s">
        <v>21</v>
      </c>
    </row>
    <row r="2887" spans="2:16" x14ac:dyDescent="0.3">
      <c r="D2887" s="64" t="s">
        <v>6886</v>
      </c>
      <c r="E2887" s="2" t="s">
        <v>3230</v>
      </c>
      <c r="F2887" s="2" t="s">
        <v>225</v>
      </c>
      <c r="G2887" s="1">
        <v>6</v>
      </c>
      <c r="J2887" s="65">
        <v>0</v>
      </c>
      <c r="N2887" s="66">
        <v>0.9</v>
      </c>
      <c r="P2887" t="s">
        <v>21</v>
      </c>
    </row>
    <row r="2888" spans="2:16" x14ac:dyDescent="0.3">
      <c r="P2888" t="s">
        <v>21</v>
      </c>
    </row>
    <row r="2889" spans="2:16" x14ac:dyDescent="0.3">
      <c r="B2889" s="5" t="s">
        <v>6893</v>
      </c>
      <c r="D2889" s="64" t="s">
        <v>6894</v>
      </c>
      <c r="F2889" s="2" t="s">
        <v>355</v>
      </c>
      <c r="I2889" s="65">
        <v>40123.836799999997</v>
      </c>
      <c r="J2889" s="65">
        <v>0</v>
      </c>
      <c r="K2889" s="65">
        <v>0</v>
      </c>
      <c r="L2889" s="66">
        <v>0.15</v>
      </c>
      <c r="M2889" s="65">
        <v>46142.412320000003</v>
      </c>
      <c r="N2889" s="66">
        <v>0.98</v>
      </c>
      <c r="P2889" t="s">
        <v>21</v>
      </c>
    </row>
    <row r="2890" spans="2:16" x14ac:dyDescent="0.3">
      <c r="D2890" s="64" t="s">
        <v>22</v>
      </c>
      <c r="E2890" s="2" t="s">
        <v>23</v>
      </c>
      <c r="F2890" s="2" t="s">
        <v>24</v>
      </c>
      <c r="G2890" s="1">
        <v>8.4000000000000005E-2</v>
      </c>
      <c r="H2890" s="65">
        <v>160105.20000000001</v>
      </c>
      <c r="I2890" s="65">
        <v>13448.836799999999</v>
      </c>
      <c r="N2890" s="66">
        <v>1</v>
      </c>
      <c r="P2890" t="s">
        <v>21</v>
      </c>
    </row>
    <row r="2891" spans="2:16" x14ac:dyDescent="0.3">
      <c r="D2891" s="64" t="s">
        <v>6117</v>
      </c>
      <c r="E2891" s="2" t="s">
        <v>32</v>
      </c>
      <c r="F2891" s="2" t="s">
        <v>24</v>
      </c>
      <c r="G2891" s="1">
        <v>0.125</v>
      </c>
      <c r="H2891" s="65">
        <v>185000</v>
      </c>
      <c r="I2891" s="65">
        <v>23125</v>
      </c>
      <c r="N2891" s="66">
        <v>1</v>
      </c>
      <c r="P2891" t="s">
        <v>21</v>
      </c>
    </row>
    <row r="2892" spans="2:16" x14ac:dyDescent="0.3">
      <c r="D2892" s="64" t="s">
        <v>51</v>
      </c>
      <c r="E2892" s="2" t="s">
        <v>52</v>
      </c>
      <c r="F2892" s="2" t="s">
        <v>24</v>
      </c>
      <c r="G2892" s="1">
        <v>1.2500000000000001E-2</v>
      </c>
      <c r="H2892" s="65">
        <v>200000</v>
      </c>
      <c r="I2892" s="65">
        <v>2500</v>
      </c>
      <c r="N2892" s="66">
        <v>1</v>
      </c>
      <c r="P2892" t="s">
        <v>21</v>
      </c>
    </row>
    <row r="2893" spans="2:16" x14ac:dyDescent="0.3">
      <c r="D2893" s="64" t="s">
        <v>53</v>
      </c>
      <c r="E2893" s="2" t="s">
        <v>54</v>
      </c>
      <c r="F2893" s="2" t="s">
        <v>24</v>
      </c>
      <c r="G2893" s="1">
        <v>4.1999999999999997E-3</v>
      </c>
      <c r="H2893" s="65">
        <v>250000</v>
      </c>
      <c r="I2893" s="65">
        <v>1050</v>
      </c>
      <c r="N2893" s="66">
        <v>1</v>
      </c>
      <c r="P2893" t="s">
        <v>21</v>
      </c>
    </row>
    <row r="2894" spans="2:16" x14ac:dyDescent="0.3">
      <c r="D2894" s="64" t="s">
        <v>6895</v>
      </c>
      <c r="F2894" s="2" t="s">
        <v>358</v>
      </c>
      <c r="G2894" s="1">
        <v>1.1000000000000001</v>
      </c>
      <c r="P2894" t="s">
        <v>21</v>
      </c>
    </row>
    <row r="2895" spans="2:16" x14ac:dyDescent="0.3">
      <c r="D2895" s="64" t="s">
        <v>6886</v>
      </c>
      <c r="E2895" s="2" t="s">
        <v>3230</v>
      </c>
      <c r="F2895" s="2" t="s">
        <v>225</v>
      </c>
      <c r="G2895" s="1">
        <v>6</v>
      </c>
      <c r="J2895" s="65">
        <v>0</v>
      </c>
      <c r="N2895" s="66">
        <v>0.9</v>
      </c>
      <c r="P2895" t="s">
        <v>21</v>
      </c>
    </row>
    <row r="2896" spans="2:16" x14ac:dyDescent="0.3">
      <c r="P2896" t="s">
        <v>21</v>
      </c>
    </row>
    <row r="2897" spans="2:16" x14ac:dyDescent="0.3">
      <c r="B2897" s="5" t="s">
        <v>6896</v>
      </c>
      <c r="D2897" s="64" t="s">
        <v>6897</v>
      </c>
      <c r="F2897" s="2" t="s">
        <v>355</v>
      </c>
      <c r="I2897" s="65">
        <v>40123.836799999997</v>
      </c>
      <c r="J2897" s="65">
        <v>0</v>
      </c>
      <c r="K2897" s="65">
        <v>0</v>
      </c>
      <c r="L2897" s="66">
        <v>0.15</v>
      </c>
      <c r="M2897" s="65">
        <v>46142.412320000003</v>
      </c>
      <c r="N2897" s="66">
        <v>0.98</v>
      </c>
      <c r="P2897" t="s">
        <v>21</v>
      </c>
    </row>
    <row r="2898" spans="2:16" x14ac:dyDescent="0.3">
      <c r="D2898" s="64" t="s">
        <v>22</v>
      </c>
      <c r="E2898" s="2" t="s">
        <v>23</v>
      </c>
      <c r="F2898" s="2" t="s">
        <v>24</v>
      </c>
      <c r="G2898" s="1">
        <v>8.4000000000000005E-2</v>
      </c>
      <c r="H2898" s="65">
        <v>160105.20000000001</v>
      </c>
      <c r="I2898" s="65">
        <v>13448.836799999999</v>
      </c>
      <c r="N2898" s="66">
        <v>1</v>
      </c>
      <c r="P2898" t="s">
        <v>21</v>
      </c>
    </row>
    <row r="2899" spans="2:16" x14ac:dyDescent="0.3">
      <c r="D2899" s="64" t="s">
        <v>6117</v>
      </c>
      <c r="E2899" s="2" t="s">
        <v>32</v>
      </c>
      <c r="F2899" s="2" t="s">
        <v>24</v>
      </c>
      <c r="G2899" s="1">
        <v>0.125</v>
      </c>
      <c r="H2899" s="65">
        <v>185000</v>
      </c>
      <c r="I2899" s="65">
        <v>23125</v>
      </c>
      <c r="N2899" s="66">
        <v>1</v>
      </c>
      <c r="P2899" t="s">
        <v>21</v>
      </c>
    </row>
    <row r="2900" spans="2:16" x14ac:dyDescent="0.3">
      <c r="D2900" s="64" t="s">
        <v>51</v>
      </c>
      <c r="E2900" s="2" t="s">
        <v>52</v>
      </c>
      <c r="F2900" s="2" t="s">
        <v>24</v>
      </c>
      <c r="G2900" s="1">
        <v>1.2500000000000001E-2</v>
      </c>
      <c r="H2900" s="65">
        <v>200000</v>
      </c>
      <c r="I2900" s="65">
        <v>2500</v>
      </c>
      <c r="N2900" s="66">
        <v>1</v>
      </c>
      <c r="P2900" t="s">
        <v>21</v>
      </c>
    </row>
    <row r="2901" spans="2:16" x14ac:dyDescent="0.3">
      <c r="D2901" s="64" t="s">
        <v>53</v>
      </c>
      <c r="E2901" s="2" t="s">
        <v>54</v>
      </c>
      <c r="F2901" s="2" t="s">
        <v>24</v>
      </c>
      <c r="G2901" s="1">
        <v>4.1999999999999997E-3</v>
      </c>
      <c r="H2901" s="65">
        <v>250000</v>
      </c>
      <c r="I2901" s="65">
        <v>1050</v>
      </c>
      <c r="N2901" s="66">
        <v>1</v>
      </c>
      <c r="P2901" t="s">
        <v>21</v>
      </c>
    </row>
    <row r="2902" spans="2:16" x14ac:dyDescent="0.3">
      <c r="D2902" s="64" t="s">
        <v>6898</v>
      </c>
      <c r="F2902" s="2" t="s">
        <v>358</v>
      </c>
      <c r="G2902" s="1">
        <v>1.2</v>
      </c>
      <c r="P2902" t="s">
        <v>21</v>
      </c>
    </row>
    <row r="2903" spans="2:16" x14ac:dyDescent="0.3">
      <c r="D2903" s="64" t="s">
        <v>6886</v>
      </c>
      <c r="E2903" s="2" t="s">
        <v>3230</v>
      </c>
      <c r="F2903" s="2" t="s">
        <v>225</v>
      </c>
      <c r="G2903" s="1">
        <v>6</v>
      </c>
      <c r="J2903" s="65">
        <v>0</v>
      </c>
      <c r="N2903" s="66">
        <v>0.9</v>
      </c>
      <c r="P2903" t="s">
        <v>21</v>
      </c>
    </row>
    <row r="2904" spans="2:16" x14ac:dyDescent="0.3">
      <c r="P2904" t="s">
        <v>21</v>
      </c>
    </row>
    <row r="2905" spans="2:16" x14ac:dyDescent="0.3">
      <c r="B2905" s="5" t="s">
        <v>6899</v>
      </c>
      <c r="D2905" s="64" t="s">
        <v>6900</v>
      </c>
      <c r="F2905" s="2" t="s">
        <v>355</v>
      </c>
      <c r="I2905" s="65">
        <v>40123.836799999997</v>
      </c>
      <c r="J2905" s="65">
        <v>0</v>
      </c>
      <c r="K2905" s="65">
        <v>0</v>
      </c>
      <c r="L2905" s="66">
        <v>0.15</v>
      </c>
      <c r="M2905" s="65">
        <v>46142.412320000003</v>
      </c>
      <c r="N2905" s="66">
        <v>0.98</v>
      </c>
      <c r="P2905" t="s">
        <v>21</v>
      </c>
    </row>
    <row r="2906" spans="2:16" x14ac:dyDescent="0.3">
      <c r="D2906" s="64" t="s">
        <v>22</v>
      </c>
      <c r="E2906" s="2" t="s">
        <v>23</v>
      </c>
      <c r="F2906" s="2" t="s">
        <v>24</v>
      </c>
      <c r="G2906" s="1">
        <v>8.4000000000000005E-2</v>
      </c>
      <c r="H2906" s="65">
        <v>160105.20000000001</v>
      </c>
      <c r="I2906" s="65">
        <v>13448.836799999999</v>
      </c>
      <c r="N2906" s="66">
        <v>1</v>
      </c>
      <c r="P2906" t="s">
        <v>21</v>
      </c>
    </row>
    <row r="2907" spans="2:16" x14ac:dyDescent="0.3">
      <c r="D2907" s="64" t="s">
        <v>6117</v>
      </c>
      <c r="E2907" s="2" t="s">
        <v>32</v>
      </c>
      <c r="F2907" s="2" t="s">
        <v>24</v>
      </c>
      <c r="G2907" s="1">
        <v>0.125</v>
      </c>
      <c r="H2907" s="65">
        <v>185000</v>
      </c>
      <c r="I2907" s="65">
        <v>23125</v>
      </c>
      <c r="N2907" s="66">
        <v>1</v>
      </c>
      <c r="P2907" t="s">
        <v>21</v>
      </c>
    </row>
    <row r="2908" spans="2:16" x14ac:dyDescent="0.3">
      <c r="D2908" s="64" t="s">
        <v>51</v>
      </c>
      <c r="E2908" s="2" t="s">
        <v>52</v>
      </c>
      <c r="F2908" s="2" t="s">
        <v>24</v>
      </c>
      <c r="G2908" s="1">
        <v>1.2500000000000001E-2</v>
      </c>
      <c r="H2908" s="65">
        <v>200000</v>
      </c>
      <c r="I2908" s="65">
        <v>2500</v>
      </c>
      <c r="N2908" s="66">
        <v>1</v>
      </c>
      <c r="P2908" t="s">
        <v>21</v>
      </c>
    </row>
    <row r="2909" spans="2:16" x14ac:dyDescent="0.3">
      <c r="D2909" s="64" t="s">
        <v>53</v>
      </c>
      <c r="E2909" s="2" t="s">
        <v>54</v>
      </c>
      <c r="F2909" s="2" t="s">
        <v>24</v>
      </c>
      <c r="G2909" s="1">
        <v>4.1999999999999997E-3</v>
      </c>
      <c r="H2909" s="65">
        <v>250000</v>
      </c>
      <c r="I2909" s="65">
        <v>1050</v>
      </c>
      <c r="N2909" s="66">
        <v>1</v>
      </c>
      <c r="P2909" t="s">
        <v>21</v>
      </c>
    </row>
    <row r="2910" spans="2:16" x14ac:dyDescent="0.3">
      <c r="D2910" s="64" t="s">
        <v>6901</v>
      </c>
      <c r="F2910" s="2" t="s">
        <v>358</v>
      </c>
      <c r="G2910" s="1">
        <v>1.2</v>
      </c>
      <c r="P2910" t="s">
        <v>21</v>
      </c>
    </row>
    <row r="2911" spans="2:16" x14ac:dyDescent="0.3">
      <c r="D2911" s="64" t="s">
        <v>6886</v>
      </c>
      <c r="E2911" s="2" t="s">
        <v>3230</v>
      </c>
      <c r="F2911" s="2" t="s">
        <v>225</v>
      </c>
      <c r="G2911" s="1">
        <v>6</v>
      </c>
      <c r="J2911" s="65">
        <v>0</v>
      </c>
      <c r="N2911" s="66">
        <v>0.9</v>
      </c>
      <c r="P2911" t="s">
        <v>21</v>
      </c>
    </row>
    <row r="2912" spans="2:16" x14ac:dyDescent="0.3">
      <c r="P2912" t="s">
        <v>21</v>
      </c>
    </row>
    <row r="2913" spans="2:16" x14ac:dyDescent="0.3">
      <c r="B2913" s="5" t="s">
        <v>6902</v>
      </c>
      <c r="D2913" s="64" t="s">
        <v>6903</v>
      </c>
      <c r="F2913" s="2" t="s">
        <v>355</v>
      </c>
      <c r="I2913" s="65">
        <v>40123.836799999997</v>
      </c>
      <c r="J2913" s="65">
        <v>0</v>
      </c>
      <c r="K2913" s="65">
        <v>0</v>
      </c>
      <c r="L2913" s="66">
        <v>0.15</v>
      </c>
      <c r="M2913" s="65">
        <v>46142.412320000003</v>
      </c>
      <c r="N2913" s="66">
        <v>0.98</v>
      </c>
      <c r="P2913" t="s">
        <v>21</v>
      </c>
    </row>
    <row r="2914" spans="2:16" x14ac:dyDescent="0.3">
      <c r="D2914" s="64" t="s">
        <v>22</v>
      </c>
      <c r="E2914" s="2" t="s">
        <v>23</v>
      </c>
      <c r="F2914" s="2" t="s">
        <v>24</v>
      </c>
      <c r="G2914" s="1">
        <v>8.4000000000000005E-2</v>
      </c>
      <c r="H2914" s="65">
        <v>160105.20000000001</v>
      </c>
      <c r="I2914" s="65">
        <v>13448.836799999999</v>
      </c>
      <c r="N2914" s="66">
        <v>1</v>
      </c>
      <c r="P2914" t="s">
        <v>21</v>
      </c>
    </row>
    <row r="2915" spans="2:16" x14ac:dyDescent="0.3">
      <c r="D2915" s="64" t="s">
        <v>6117</v>
      </c>
      <c r="E2915" s="2" t="s">
        <v>32</v>
      </c>
      <c r="F2915" s="2" t="s">
        <v>24</v>
      </c>
      <c r="G2915" s="1">
        <v>0.125</v>
      </c>
      <c r="H2915" s="65">
        <v>185000</v>
      </c>
      <c r="I2915" s="65">
        <v>23125</v>
      </c>
      <c r="N2915" s="66">
        <v>1</v>
      </c>
      <c r="P2915" t="s">
        <v>21</v>
      </c>
    </row>
    <row r="2916" spans="2:16" x14ac:dyDescent="0.3">
      <c r="D2916" s="64" t="s">
        <v>51</v>
      </c>
      <c r="E2916" s="2" t="s">
        <v>52</v>
      </c>
      <c r="F2916" s="2" t="s">
        <v>24</v>
      </c>
      <c r="G2916" s="1">
        <v>1.2500000000000001E-2</v>
      </c>
      <c r="H2916" s="65">
        <v>200000</v>
      </c>
      <c r="I2916" s="65">
        <v>2500</v>
      </c>
      <c r="N2916" s="66">
        <v>1</v>
      </c>
      <c r="P2916" t="s">
        <v>21</v>
      </c>
    </row>
    <row r="2917" spans="2:16" x14ac:dyDescent="0.3">
      <c r="D2917" s="64" t="s">
        <v>53</v>
      </c>
      <c r="E2917" s="2" t="s">
        <v>54</v>
      </c>
      <c r="F2917" s="2" t="s">
        <v>24</v>
      </c>
      <c r="G2917" s="1">
        <v>4.1999999999999997E-3</v>
      </c>
      <c r="H2917" s="65">
        <v>250000</v>
      </c>
      <c r="I2917" s="65">
        <v>1050</v>
      </c>
      <c r="N2917" s="66">
        <v>1</v>
      </c>
      <c r="P2917" t="s">
        <v>21</v>
      </c>
    </row>
    <row r="2918" spans="2:16" x14ac:dyDescent="0.3">
      <c r="D2918" s="64" t="s">
        <v>6904</v>
      </c>
      <c r="F2918" s="2" t="s">
        <v>358</v>
      </c>
      <c r="G2918" s="1">
        <v>1.1000000000000001</v>
      </c>
      <c r="P2918" t="s">
        <v>21</v>
      </c>
    </row>
    <row r="2919" spans="2:16" x14ac:dyDescent="0.3">
      <c r="D2919" s="64" t="s">
        <v>6886</v>
      </c>
      <c r="E2919" s="2" t="s">
        <v>3230</v>
      </c>
      <c r="F2919" s="2" t="s">
        <v>225</v>
      </c>
      <c r="G2919" s="1">
        <v>6</v>
      </c>
      <c r="J2919" s="65">
        <v>0</v>
      </c>
      <c r="N2919" s="66">
        <v>0.9</v>
      </c>
      <c r="P2919" t="s">
        <v>21</v>
      </c>
    </row>
    <row r="2920" spans="2:16" x14ac:dyDescent="0.3">
      <c r="P2920" t="s">
        <v>21</v>
      </c>
    </row>
    <row r="2921" spans="2:16" x14ac:dyDescent="0.3">
      <c r="B2921" s="5" t="s">
        <v>6905</v>
      </c>
      <c r="D2921" s="64" t="s">
        <v>6906</v>
      </c>
      <c r="F2921" s="2" t="s">
        <v>355</v>
      </c>
      <c r="I2921" s="65">
        <v>40123.836799999997</v>
      </c>
      <c r="J2921" s="65">
        <v>0</v>
      </c>
      <c r="K2921" s="65">
        <v>0</v>
      </c>
      <c r="L2921" s="66">
        <v>0.15</v>
      </c>
      <c r="M2921" s="65">
        <v>46142.412320000003</v>
      </c>
      <c r="N2921" s="66">
        <v>0.98</v>
      </c>
      <c r="P2921" t="s">
        <v>21</v>
      </c>
    </row>
    <row r="2922" spans="2:16" x14ac:dyDescent="0.3">
      <c r="D2922" s="64" t="s">
        <v>22</v>
      </c>
      <c r="E2922" s="2" t="s">
        <v>23</v>
      </c>
      <c r="F2922" s="2" t="s">
        <v>24</v>
      </c>
      <c r="G2922" s="1">
        <v>8.4000000000000005E-2</v>
      </c>
      <c r="H2922" s="65">
        <v>160105.20000000001</v>
      </c>
      <c r="I2922" s="65">
        <v>13448.836799999999</v>
      </c>
      <c r="N2922" s="66">
        <v>1</v>
      </c>
      <c r="P2922" t="s">
        <v>21</v>
      </c>
    </row>
    <row r="2923" spans="2:16" x14ac:dyDescent="0.3">
      <c r="D2923" s="64" t="s">
        <v>6117</v>
      </c>
      <c r="E2923" s="2" t="s">
        <v>32</v>
      </c>
      <c r="F2923" s="2" t="s">
        <v>24</v>
      </c>
      <c r="G2923" s="1">
        <v>0.125</v>
      </c>
      <c r="H2923" s="65">
        <v>185000</v>
      </c>
      <c r="I2923" s="65">
        <v>23125</v>
      </c>
      <c r="N2923" s="66">
        <v>1</v>
      </c>
      <c r="P2923" t="s">
        <v>21</v>
      </c>
    </row>
    <row r="2924" spans="2:16" x14ac:dyDescent="0.3">
      <c r="D2924" s="64" t="s">
        <v>51</v>
      </c>
      <c r="E2924" s="2" t="s">
        <v>52</v>
      </c>
      <c r="F2924" s="2" t="s">
        <v>24</v>
      </c>
      <c r="G2924" s="1">
        <v>1.2500000000000001E-2</v>
      </c>
      <c r="H2924" s="65">
        <v>200000</v>
      </c>
      <c r="I2924" s="65">
        <v>2500</v>
      </c>
      <c r="N2924" s="66">
        <v>1</v>
      </c>
      <c r="P2924" t="s">
        <v>21</v>
      </c>
    </row>
    <row r="2925" spans="2:16" x14ac:dyDescent="0.3">
      <c r="D2925" s="64" t="s">
        <v>53</v>
      </c>
      <c r="E2925" s="2" t="s">
        <v>54</v>
      </c>
      <c r="F2925" s="2" t="s">
        <v>24</v>
      </c>
      <c r="G2925" s="1">
        <v>4.1999999999999997E-3</v>
      </c>
      <c r="H2925" s="65">
        <v>250000</v>
      </c>
      <c r="I2925" s="65">
        <v>1050</v>
      </c>
      <c r="N2925" s="66">
        <v>1</v>
      </c>
      <c r="P2925" t="s">
        <v>21</v>
      </c>
    </row>
    <row r="2926" spans="2:16" x14ac:dyDescent="0.3">
      <c r="D2926" s="64" t="s">
        <v>6907</v>
      </c>
      <c r="F2926" s="2" t="s">
        <v>358</v>
      </c>
      <c r="G2926" s="1">
        <v>1.1000000000000001</v>
      </c>
      <c r="P2926" t="s">
        <v>21</v>
      </c>
    </row>
    <row r="2927" spans="2:16" x14ac:dyDescent="0.3">
      <c r="D2927" s="64" t="s">
        <v>6886</v>
      </c>
      <c r="E2927" s="2" t="s">
        <v>3230</v>
      </c>
      <c r="F2927" s="2" t="s">
        <v>225</v>
      </c>
      <c r="G2927" s="1">
        <v>6</v>
      </c>
      <c r="J2927" s="65">
        <v>0</v>
      </c>
      <c r="N2927" s="66">
        <v>0.9</v>
      </c>
      <c r="P2927" t="s">
        <v>21</v>
      </c>
    </row>
    <row r="2928" spans="2:16" x14ac:dyDescent="0.3">
      <c r="P2928" t="s">
        <v>21</v>
      </c>
    </row>
    <row r="2929" spans="2:16" x14ac:dyDescent="0.3">
      <c r="B2929" s="5" t="s">
        <v>6908</v>
      </c>
      <c r="D2929" s="64" t="s">
        <v>6909</v>
      </c>
      <c r="F2929" s="2" t="s">
        <v>355</v>
      </c>
      <c r="I2929" s="65">
        <v>40123.836799999997</v>
      </c>
      <c r="J2929" s="65">
        <v>0</v>
      </c>
      <c r="K2929" s="65">
        <v>0</v>
      </c>
      <c r="L2929" s="66">
        <v>0.15</v>
      </c>
      <c r="M2929" s="65">
        <v>46142.412320000003</v>
      </c>
      <c r="N2929" s="66">
        <v>0.98</v>
      </c>
      <c r="P2929" t="s">
        <v>21</v>
      </c>
    </row>
    <row r="2930" spans="2:16" x14ac:dyDescent="0.3">
      <c r="D2930" s="64" t="s">
        <v>22</v>
      </c>
      <c r="E2930" s="2" t="s">
        <v>23</v>
      </c>
      <c r="F2930" s="2" t="s">
        <v>24</v>
      </c>
      <c r="G2930" s="1">
        <v>8.4000000000000005E-2</v>
      </c>
      <c r="H2930" s="65">
        <v>160105.20000000001</v>
      </c>
      <c r="I2930" s="65">
        <v>13448.836799999999</v>
      </c>
      <c r="N2930" s="66">
        <v>1</v>
      </c>
      <c r="P2930" t="s">
        <v>21</v>
      </c>
    </row>
    <row r="2931" spans="2:16" x14ac:dyDescent="0.3">
      <c r="D2931" s="64" t="s">
        <v>6117</v>
      </c>
      <c r="E2931" s="2" t="s">
        <v>32</v>
      </c>
      <c r="F2931" s="2" t="s">
        <v>24</v>
      </c>
      <c r="G2931" s="1">
        <v>0.125</v>
      </c>
      <c r="H2931" s="65">
        <v>185000</v>
      </c>
      <c r="I2931" s="65">
        <v>23125</v>
      </c>
      <c r="N2931" s="66">
        <v>1</v>
      </c>
      <c r="P2931" t="s">
        <v>21</v>
      </c>
    </row>
    <row r="2932" spans="2:16" x14ac:dyDescent="0.3">
      <c r="D2932" s="64" t="s">
        <v>51</v>
      </c>
      <c r="E2932" s="2" t="s">
        <v>52</v>
      </c>
      <c r="F2932" s="2" t="s">
        <v>24</v>
      </c>
      <c r="G2932" s="1">
        <v>1.2500000000000001E-2</v>
      </c>
      <c r="H2932" s="65">
        <v>200000</v>
      </c>
      <c r="I2932" s="65">
        <v>2500</v>
      </c>
      <c r="N2932" s="66">
        <v>1</v>
      </c>
      <c r="P2932" t="s">
        <v>21</v>
      </c>
    </row>
    <row r="2933" spans="2:16" x14ac:dyDescent="0.3">
      <c r="D2933" s="64" t="s">
        <v>53</v>
      </c>
      <c r="E2933" s="2" t="s">
        <v>54</v>
      </c>
      <c r="F2933" s="2" t="s">
        <v>24</v>
      </c>
      <c r="G2933" s="1">
        <v>4.1999999999999997E-3</v>
      </c>
      <c r="H2933" s="65">
        <v>250000</v>
      </c>
      <c r="I2933" s="65">
        <v>1050</v>
      </c>
      <c r="N2933" s="66">
        <v>1</v>
      </c>
      <c r="P2933" t="s">
        <v>21</v>
      </c>
    </row>
    <row r="2934" spans="2:16" x14ac:dyDescent="0.3">
      <c r="D2934" s="64" t="s">
        <v>6910</v>
      </c>
      <c r="F2934" s="2" t="s">
        <v>358</v>
      </c>
      <c r="G2934" s="1">
        <v>1.1000000000000001</v>
      </c>
      <c r="P2934" t="s">
        <v>21</v>
      </c>
    </row>
    <row r="2935" spans="2:16" x14ac:dyDescent="0.3">
      <c r="D2935" s="64" t="s">
        <v>6886</v>
      </c>
      <c r="E2935" s="2" t="s">
        <v>3230</v>
      </c>
      <c r="F2935" s="2" t="s">
        <v>225</v>
      </c>
      <c r="G2935" s="1">
        <v>6</v>
      </c>
      <c r="J2935" s="65">
        <v>0</v>
      </c>
      <c r="N2935" s="66">
        <v>0.9</v>
      </c>
      <c r="P2935" t="s">
        <v>21</v>
      </c>
    </row>
    <row r="2936" spans="2:16" x14ac:dyDescent="0.3">
      <c r="P2936" t="s">
        <v>21</v>
      </c>
    </row>
    <row r="2937" spans="2:16" x14ac:dyDescent="0.3">
      <c r="B2937" s="5" t="s">
        <v>5316</v>
      </c>
      <c r="C2937" s="5" t="s">
        <v>5317</v>
      </c>
      <c r="P2937" t="s">
        <v>21</v>
      </c>
    </row>
    <row r="2938" spans="2:16" x14ac:dyDescent="0.3">
      <c r="B2938" s="5" t="s">
        <v>5318</v>
      </c>
      <c r="D2938" s="64" t="s">
        <v>5319</v>
      </c>
      <c r="F2938" s="2" t="s">
        <v>106</v>
      </c>
      <c r="I2938" s="65">
        <v>32012.624</v>
      </c>
      <c r="J2938" s="65">
        <v>52360</v>
      </c>
      <c r="K2938" s="65">
        <v>0</v>
      </c>
      <c r="L2938" s="66">
        <v>0.15</v>
      </c>
      <c r="M2938" s="65">
        <v>97028.517600000006</v>
      </c>
      <c r="N2938" s="66">
        <v>0.98166666670000002</v>
      </c>
      <c r="P2938" t="s">
        <v>21</v>
      </c>
    </row>
    <row r="2939" spans="2:16" x14ac:dyDescent="0.3">
      <c r="D2939" s="64" t="s">
        <v>22</v>
      </c>
      <c r="E2939" s="2" t="s">
        <v>23</v>
      </c>
      <c r="F2939" s="2" t="s">
        <v>24</v>
      </c>
      <c r="G2939" s="1">
        <v>0.12</v>
      </c>
      <c r="H2939" s="65">
        <v>160105.20000000001</v>
      </c>
      <c r="I2939" s="65">
        <v>19212.624</v>
      </c>
      <c r="N2939" s="66">
        <v>1</v>
      </c>
      <c r="P2939" t="s">
        <v>21</v>
      </c>
    </row>
    <row r="2940" spans="2:16" x14ac:dyDescent="0.3">
      <c r="D2940" s="64" t="s">
        <v>6117</v>
      </c>
      <c r="E2940" s="2" t="s">
        <v>32</v>
      </c>
      <c r="F2940" s="2" t="s">
        <v>24</v>
      </c>
      <c r="G2940" s="1">
        <v>0.06</v>
      </c>
      <c r="H2940" s="65">
        <v>185000</v>
      </c>
      <c r="I2940" s="65">
        <v>11100</v>
      </c>
      <c r="N2940" s="66">
        <v>1</v>
      </c>
      <c r="P2940" t="s">
        <v>21</v>
      </c>
    </row>
    <row r="2941" spans="2:16" x14ac:dyDescent="0.3">
      <c r="D2941" s="64" t="s">
        <v>51</v>
      </c>
      <c r="E2941" s="2" t="s">
        <v>52</v>
      </c>
      <c r="F2941" s="2" t="s">
        <v>24</v>
      </c>
      <c r="G2941" s="1">
        <v>6.0000000000000001E-3</v>
      </c>
      <c r="H2941" s="65">
        <v>200000</v>
      </c>
      <c r="I2941" s="65">
        <v>1200</v>
      </c>
      <c r="N2941" s="66">
        <v>1</v>
      </c>
      <c r="P2941" t="s">
        <v>21</v>
      </c>
    </row>
    <row r="2942" spans="2:16" x14ac:dyDescent="0.3">
      <c r="D2942" s="64" t="s">
        <v>53</v>
      </c>
      <c r="E2942" s="2" t="s">
        <v>54</v>
      </c>
      <c r="F2942" s="2" t="s">
        <v>24</v>
      </c>
      <c r="G2942" s="1">
        <v>2E-3</v>
      </c>
      <c r="H2942" s="65">
        <v>250000</v>
      </c>
      <c r="I2942" s="65">
        <v>500</v>
      </c>
      <c r="N2942" s="66">
        <v>1</v>
      </c>
      <c r="P2942" t="s">
        <v>21</v>
      </c>
    </row>
    <row r="2943" spans="2:16" x14ac:dyDescent="0.3">
      <c r="D2943" s="64" t="s">
        <v>6911</v>
      </c>
      <c r="E2943" s="2" t="s">
        <v>357</v>
      </c>
      <c r="F2943" s="2" t="s">
        <v>358</v>
      </c>
      <c r="G2943" s="1">
        <v>0.7</v>
      </c>
      <c r="H2943" s="65">
        <v>74000</v>
      </c>
      <c r="J2943" s="65">
        <v>51800</v>
      </c>
      <c r="N2943" s="66">
        <v>0.95</v>
      </c>
      <c r="P2943" t="s">
        <v>21</v>
      </c>
    </row>
    <row r="2944" spans="2:16" x14ac:dyDescent="0.3">
      <c r="D2944" s="64" t="s">
        <v>6838</v>
      </c>
      <c r="E2944" s="2" t="s">
        <v>3214</v>
      </c>
      <c r="F2944" s="2" t="s">
        <v>225</v>
      </c>
      <c r="G2944" s="1">
        <v>0.02</v>
      </c>
      <c r="H2944" s="65">
        <v>28000</v>
      </c>
      <c r="J2944" s="65">
        <v>560</v>
      </c>
      <c r="N2944" s="66">
        <v>0.94</v>
      </c>
      <c r="P2944" t="s">
        <v>21</v>
      </c>
    </row>
    <row r="2945" spans="2:16" x14ac:dyDescent="0.3">
      <c r="P2945" t="s">
        <v>21</v>
      </c>
    </row>
    <row r="2946" spans="2:16" x14ac:dyDescent="0.3">
      <c r="B2946" s="5" t="s">
        <v>6912</v>
      </c>
      <c r="D2946" s="64" t="s">
        <v>6913</v>
      </c>
      <c r="F2946" s="2" t="s">
        <v>106</v>
      </c>
      <c r="I2946" s="65">
        <v>184015.78</v>
      </c>
      <c r="J2946" s="65">
        <v>0</v>
      </c>
      <c r="K2946" s="65">
        <v>0</v>
      </c>
      <c r="L2946" s="66">
        <v>0.15</v>
      </c>
      <c r="M2946" s="65">
        <v>211618.147</v>
      </c>
      <c r="N2946" s="66">
        <v>1</v>
      </c>
      <c r="P2946" t="s">
        <v>21</v>
      </c>
    </row>
    <row r="2947" spans="2:16" x14ac:dyDescent="0.3">
      <c r="D2947" s="64" t="s">
        <v>22</v>
      </c>
      <c r="E2947" s="2" t="s">
        <v>23</v>
      </c>
      <c r="F2947" s="2" t="s">
        <v>24</v>
      </c>
      <c r="G2947" s="1">
        <v>0.15</v>
      </c>
      <c r="H2947" s="65">
        <v>160105.20000000001</v>
      </c>
      <c r="I2947" s="65">
        <v>24015.78</v>
      </c>
      <c r="N2947" s="66">
        <v>1</v>
      </c>
      <c r="P2947" t="s">
        <v>21</v>
      </c>
    </row>
    <row r="2948" spans="2:16" x14ac:dyDescent="0.3">
      <c r="D2948" s="64" t="s">
        <v>6117</v>
      </c>
      <c r="E2948" s="2" t="s">
        <v>32</v>
      </c>
      <c r="F2948" s="2" t="s">
        <v>24</v>
      </c>
      <c r="G2948" s="1">
        <v>0.75</v>
      </c>
      <c r="H2948" s="65">
        <v>185000</v>
      </c>
      <c r="I2948" s="65">
        <v>138750</v>
      </c>
      <c r="N2948" s="66">
        <v>1</v>
      </c>
      <c r="P2948" t="s">
        <v>21</v>
      </c>
    </row>
    <row r="2949" spans="2:16" x14ac:dyDescent="0.3">
      <c r="D2949" s="64" t="s">
        <v>51</v>
      </c>
      <c r="E2949" s="2" t="s">
        <v>52</v>
      </c>
      <c r="F2949" s="2" t="s">
        <v>24</v>
      </c>
      <c r="G2949" s="1">
        <v>7.4999999999999997E-2</v>
      </c>
      <c r="H2949" s="65">
        <v>200000</v>
      </c>
      <c r="I2949" s="65">
        <v>15000</v>
      </c>
      <c r="N2949" s="66">
        <v>1</v>
      </c>
      <c r="P2949" t="s">
        <v>21</v>
      </c>
    </row>
    <row r="2950" spans="2:16" x14ac:dyDescent="0.3">
      <c r="D2950" s="64" t="s">
        <v>53</v>
      </c>
      <c r="E2950" s="2" t="s">
        <v>54</v>
      </c>
      <c r="F2950" s="2" t="s">
        <v>24</v>
      </c>
      <c r="G2950" s="1">
        <v>2.5000000000000001E-2</v>
      </c>
      <c r="H2950" s="65">
        <v>250000</v>
      </c>
      <c r="I2950" s="65">
        <v>6250</v>
      </c>
      <c r="N2950" s="66">
        <v>1</v>
      </c>
      <c r="P2950" t="s">
        <v>21</v>
      </c>
    </row>
    <row r="2951" spans="2:16" x14ac:dyDescent="0.3">
      <c r="D2951" s="64" t="s">
        <v>6914</v>
      </c>
      <c r="F2951" s="2" t="s">
        <v>358</v>
      </c>
      <c r="G2951" s="1">
        <v>0.75</v>
      </c>
      <c r="P2951" t="s">
        <v>21</v>
      </c>
    </row>
    <row r="2952" spans="2:16" x14ac:dyDescent="0.3">
      <c r="D2952" s="64" t="s">
        <v>6843</v>
      </c>
      <c r="F2952" s="2" t="s">
        <v>225</v>
      </c>
      <c r="G2952" s="1">
        <v>0.02</v>
      </c>
      <c r="P2952" t="s">
        <v>21</v>
      </c>
    </row>
    <row r="2953" spans="2:16" x14ac:dyDescent="0.3">
      <c r="P2953" t="s">
        <v>21</v>
      </c>
    </row>
    <row r="2954" spans="2:16" x14ac:dyDescent="0.3">
      <c r="B2954" s="5" t="s">
        <v>6915</v>
      </c>
      <c r="D2954" s="64" t="s">
        <v>6916</v>
      </c>
      <c r="F2954" s="2" t="s">
        <v>106</v>
      </c>
      <c r="I2954" s="65">
        <v>79902.463199999998</v>
      </c>
      <c r="J2954" s="65">
        <v>5600</v>
      </c>
      <c r="K2954" s="65">
        <v>0</v>
      </c>
      <c r="L2954" s="66">
        <v>0.15</v>
      </c>
      <c r="M2954" s="65">
        <v>98327.832680000007</v>
      </c>
      <c r="N2954" s="66">
        <v>0.98799999999999999</v>
      </c>
      <c r="P2954" t="s">
        <v>21</v>
      </c>
    </row>
    <row r="2955" spans="2:16" x14ac:dyDescent="0.3">
      <c r="D2955" s="64" t="s">
        <v>22</v>
      </c>
      <c r="E2955" s="2" t="s">
        <v>23</v>
      </c>
      <c r="F2955" s="2" t="s">
        <v>24</v>
      </c>
      <c r="G2955" s="1">
        <v>0.16600000000000001</v>
      </c>
      <c r="H2955" s="65">
        <v>160105.20000000001</v>
      </c>
      <c r="I2955" s="65">
        <v>26577.463199999998</v>
      </c>
      <c r="N2955" s="66">
        <v>1</v>
      </c>
      <c r="P2955" t="s">
        <v>21</v>
      </c>
    </row>
    <row r="2956" spans="2:16" x14ac:dyDescent="0.3">
      <c r="D2956" s="64" t="s">
        <v>6117</v>
      </c>
      <c r="E2956" s="2" t="s">
        <v>32</v>
      </c>
      <c r="F2956" s="2" t="s">
        <v>24</v>
      </c>
      <c r="G2956" s="1">
        <v>0.25</v>
      </c>
      <c r="H2956" s="65">
        <v>185000</v>
      </c>
      <c r="I2956" s="65">
        <v>46250</v>
      </c>
      <c r="N2956" s="66">
        <v>1</v>
      </c>
      <c r="P2956" t="s">
        <v>21</v>
      </c>
    </row>
    <row r="2957" spans="2:16" x14ac:dyDescent="0.3">
      <c r="D2957" s="64" t="s">
        <v>51</v>
      </c>
      <c r="E2957" s="2" t="s">
        <v>52</v>
      </c>
      <c r="F2957" s="2" t="s">
        <v>24</v>
      </c>
      <c r="G2957" s="1">
        <v>2.5000000000000001E-2</v>
      </c>
      <c r="H2957" s="65">
        <v>200000</v>
      </c>
      <c r="I2957" s="65">
        <v>5000</v>
      </c>
      <c r="N2957" s="66">
        <v>1</v>
      </c>
      <c r="P2957" t="s">
        <v>21</v>
      </c>
    </row>
    <row r="2958" spans="2:16" x14ac:dyDescent="0.3">
      <c r="D2958" s="64" t="s">
        <v>53</v>
      </c>
      <c r="E2958" s="2" t="s">
        <v>54</v>
      </c>
      <c r="F2958" s="2" t="s">
        <v>24</v>
      </c>
      <c r="G2958" s="1">
        <v>8.3000000000000001E-3</v>
      </c>
      <c r="H2958" s="65">
        <v>250000</v>
      </c>
      <c r="I2958" s="65">
        <v>2075</v>
      </c>
      <c r="N2958" s="66">
        <v>1</v>
      </c>
      <c r="P2958" t="s">
        <v>21</v>
      </c>
    </row>
    <row r="2959" spans="2:16" x14ac:dyDescent="0.3">
      <c r="D2959" s="64" t="s">
        <v>6917</v>
      </c>
      <c r="F2959" s="2" t="s">
        <v>585</v>
      </c>
      <c r="G2959" s="1">
        <v>30</v>
      </c>
      <c r="P2959" t="s">
        <v>21</v>
      </c>
    </row>
    <row r="2960" spans="2:16" x14ac:dyDescent="0.3">
      <c r="D2960" s="64" t="s">
        <v>6838</v>
      </c>
      <c r="E2960" s="2" t="s">
        <v>3214</v>
      </c>
      <c r="F2960" s="2" t="s">
        <v>225</v>
      </c>
      <c r="G2960" s="1">
        <v>0.2</v>
      </c>
      <c r="H2960" s="65">
        <v>28000</v>
      </c>
      <c r="J2960" s="65">
        <v>5600</v>
      </c>
      <c r="N2960" s="66">
        <v>0.94</v>
      </c>
      <c r="P2960" t="s">
        <v>21</v>
      </c>
    </row>
    <row r="2961" spans="2:16" x14ac:dyDescent="0.3">
      <c r="P2961" t="s">
        <v>21</v>
      </c>
    </row>
    <row r="2962" spans="2:16" x14ac:dyDescent="0.3">
      <c r="B2962" s="5" t="s">
        <v>6918</v>
      </c>
      <c r="D2962" s="64" t="s">
        <v>6919</v>
      </c>
      <c r="F2962" s="2" t="s">
        <v>106</v>
      </c>
      <c r="I2962" s="65">
        <v>36699.728000000003</v>
      </c>
      <c r="J2962" s="65">
        <v>1400</v>
      </c>
      <c r="K2962" s="65">
        <v>0</v>
      </c>
      <c r="L2962" s="66">
        <v>0.15</v>
      </c>
      <c r="M2962" s="65">
        <v>43814.6872</v>
      </c>
      <c r="N2962" s="66">
        <v>0.98799999999999999</v>
      </c>
      <c r="P2962" t="s">
        <v>21</v>
      </c>
    </row>
    <row r="2963" spans="2:16" x14ac:dyDescent="0.3">
      <c r="D2963" s="64" t="s">
        <v>22</v>
      </c>
      <c r="E2963" s="2" t="s">
        <v>23</v>
      </c>
      <c r="F2963" s="2" t="s">
        <v>24</v>
      </c>
      <c r="G2963" s="1">
        <v>0.14000000000000001</v>
      </c>
      <c r="H2963" s="65">
        <v>160105.20000000001</v>
      </c>
      <c r="I2963" s="65">
        <v>22414.727999999999</v>
      </c>
      <c r="N2963" s="66">
        <v>1</v>
      </c>
      <c r="P2963" t="s">
        <v>21</v>
      </c>
    </row>
    <row r="2964" spans="2:16" x14ac:dyDescent="0.3">
      <c r="D2964" s="64" t="s">
        <v>6117</v>
      </c>
      <c r="E2964" s="2" t="s">
        <v>32</v>
      </c>
      <c r="F2964" s="2" t="s">
        <v>24</v>
      </c>
      <c r="G2964" s="1">
        <v>6.7000000000000004E-2</v>
      </c>
      <c r="H2964" s="65">
        <v>185000</v>
      </c>
      <c r="I2964" s="65">
        <v>12395</v>
      </c>
      <c r="N2964" s="66">
        <v>1</v>
      </c>
      <c r="P2964" t="s">
        <v>21</v>
      </c>
    </row>
    <row r="2965" spans="2:16" x14ac:dyDescent="0.3">
      <c r="D2965" s="64" t="s">
        <v>51</v>
      </c>
      <c r="E2965" s="2" t="s">
        <v>52</v>
      </c>
      <c r="F2965" s="2" t="s">
        <v>24</v>
      </c>
      <c r="G2965" s="1">
        <v>6.7000000000000002E-3</v>
      </c>
      <c r="H2965" s="65">
        <v>200000</v>
      </c>
      <c r="I2965" s="65">
        <v>1340</v>
      </c>
      <c r="N2965" s="66">
        <v>1</v>
      </c>
      <c r="P2965" t="s">
        <v>21</v>
      </c>
    </row>
    <row r="2966" spans="2:16" x14ac:dyDescent="0.3">
      <c r="D2966" s="64" t="s">
        <v>53</v>
      </c>
      <c r="E2966" s="2" t="s">
        <v>54</v>
      </c>
      <c r="F2966" s="2" t="s">
        <v>24</v>
      </c>
      <c r="G2966" s="1">
        <v>2.2000000000000001E-3</v>
      </c>
      <c r="H2966" s="65">
        <v>250000</v>
      </c>
      <c r="I2966" s="65">
        <v>550</v>
      </c>
      <c r="N2966" s="66">
        <v>1</v>
      </c>
      <c r="P2966" t="s">
        <v>21</v>
      </c>
    </row>
    <row r="2967" spans="2:16" x14ac:dyDescent="0.3">
      <c r="D2967" s="64" t="s">
        <v>6920</v>
      </c>
      <c r="F2967" s="2" t="s">
        <v>358</v>
      </c>
      <c r="G2967" s="1">
        <v>0.64810000000000001</v>
      </c>
      <c r="P2967" t="s">
        <v>21</v>
      </c>
    </row>
    <row r="2968" spans="2:16" x14ac:dyDescent="0.3">
      <c r="D2968" s="64" t="s">
        <v>6838</v>
      </c>
      <c r="E2968" s="2" t="s">
        <v>3214</v>
      </c>
      <c r="F2968" s="2" t="s">
        <v>225</v>
      </c>
      <c r="G2968" s="1">
        <v>0.05</v>
      </c>
      <c r="H2968" s="65">
        <v>28000</v>
      </c>
      <c r="J2968" s="65">
        <v>1400</v>
      </c>
      <c r="N2968" s="66">
        <v>0.94</v>
      </c>
      <c r="P2968" t="s">
        <v>21</v>
      </c>
    </row>
    <row r="2969" spans="2:16" x14ac:dyDescent="0.3">
      <c r="P2969" t="s">
        <v>21</v>
      </c>
    </row>
    <row r="2970" spans="2:16" x14ac:dyDescent="0.3">
      <c r="B2970" s="5" t="s">
        <v>6921</v>
      </c>
      <c r="D2970" s="64" t="s">
        <v>6922</v>
      </c>
      <c r="F2970" s="2" t="s">
        <v>106</v>
      </c>
      <c r="I2970" s="65">
        <v>53346.04</v>
      </c>
      <c r="J2970" s="65">
        <v>5600</v>
      </c>
      <c r="K2970" s="65">
        <v>0</v>
      </c>
      <c r="L2970" s="66">
        <v>0.15</v>
      </c>
      <c r="M2970" s="65">
        <v>67787.945999999996</v>
      </c>
      <c r="N2970" s="66">
        <v>0.98799999999999999</v>
      </c>
      <c r="P2970" t="s">
        <v>21</v>
      </c>
    </row>
    <row r="2971" spans="2:16" x14ac:dyDescent="0.3">
      <c r="D2971" s="64" t="s">
        <v>22</v>
      </c>
      <c r="E2971" s="2" t="s">
        <v>23</v>
      </c>
      <c r="F2971" s="2" t="s">
        <v>24</v>
      </c>
      <c r="G2971" s="1">
        <v>0.2</v>
      </c>
      <c r="H2971" s="65">
        <v>160105.20000000001</v>
      </c>
      <c r="I2971" s="65">
        <v>32021.040000000001</v>
      </c>
      <c r="N2971" s="66">
        <v>1</v>
      </c>
      <c r="P2971" t="s">
        <v>21</v>
      </c>
    </row>
    <row r="2972" spans="2:16" x14ac:dyDescent="0.3">
      <c r="D2972" s="64" t="s">
        <v>6117</v>
      </c>
      <c r="E2972" s="2" t="s">
        <v>32</v>
      </c>
      <c r="F2972" s="2" t="s">
        <v>24</v>
      </c>
      <c r="G2972" s="1">
        <v>0.1</v>
      </c>
      <c r="H2972" s="65">
        <v>185000</v>
      </c>
      <c r="I2972" s="65">
        <v>18500</v>
      </c>
      <c r="N2972" s="66">
        <v>1</v>
      </c>
      <c r="P2972" t="s">
        <v>21</v>
      </c>
    </row>
    <row r="2973" spans="2:16" x14ac:dyDescent="0.3">
      <c r="D2973" s="64" t="s">
        <v>51</v>
      </c>
      <c r="E2973" s="2" t="s">
        <v>52</v>
      </c>
      <c r="F2973" s="2" t="s">
        <v>24</v>
      </c>
      <c r="G2973" s="1">
        <v>0.01</v>
      </c>
      <c r="H2973" s="65">
        <v>200000</v>
      </c>
      <c r="I2973" s="65">
        <v>2000</v>
      </c>
      <c r="N2973" s="66">
        <v>1</v>
      </c>
      <c r="P2973" t="s">
        <v>21</v>
      </c>
    </row>
    <row r="2974" spans="2:16" x14ac:dyDescent="0.3">
      <c r="D2974" s="64" t="s">
        <v>53</v>
      </c>
      <c r="E2974" s="2" t="s">
        <v>54</v>
      </c>
      <c r="F2974" s="2" t="s">
        <v>24</v>
      </c>
      <c r="G2974" s="1">
        <v>3.3E-3</v>
      </c>
      <c r="H2974" s="65">
        <v>250000</v>
      </c>
      <c r="I2974" s="65">
        <v>825</v>
      </c>
      <c r="N2974" s="66">
        <v>1</v>
      </c>
      <c r="P2974" t="s">
        <v>21</v>
      </c>
    </row>
    <row r="2975" spans="2:16" x14ac:dyDescent="0.3">
      <c r="D2975" s="64" t="s">
        <v>6923</v>
      </c>
      <c r="F2975" s="2" t="s">
        <v>106</v>
      </c>
      <c r="G2975" s="1">
        <v>0.1002</v>
      </c>
      <c r="P2975" t="s">
        <v>21</v>
      </c>
    </row>
    <row r="2976" spans="2:16" x14ac:dyDescent="0.3">
      <c r="D2976" s="64" t="s">
        <v>6924</v>
      </c>
      <c r="E2976" s="2" t="s">
        <v>3232</v>
      </c>
      <c r="F2976" s="2" t="s">
        <v>585</v>
      </c>
      <c r="G2976" s="1">
        <v>8</v>
      </c>
      <c r="H2976" s="65">
        <v>700</v>
      </c>
      <c r="J2976" s="65">
        <v>5600</v>
      </c>
      <c r="N2976" s="66">
        <v>0.94</v>
      </c>
      <c r="P2976" t="s">
        <v>21</v>
      </c>
    </row>
    <row r="2977" spans="2:16" x14ac:dyDescent="0.3">
      <c r="P2977" t="s">
        <v>21</v>
      </c>
    </row>
    <row r="2978" spans="2:16" x14ac:dyDescent="0.3">
      <c r="B2978" s="5" t="s">
        <v>6925</v>
      </c>
      <c r="D2978" s="64" t="s">
        <v>6926</v>
      </c>
      <c r="F2978" s="2" t="s">
        <v>106</v>
      </c>
      <c r="I2978" s="65">
        <v>96021.04</v>
      </c>
      <c r="J2978" s="65">
        <v>41090</v>
      </c>
      <c r="K2978" s="65">
        <v>0</v>
      </c>
      <c r="L2978" s="66">
        <v>0.15</v>
      </c>
      <c r="M2978" s="65">
        <v>157677.696</v>
      </c>
      <c r="N2978" s="66">
        <v>0.98166666670000002</v>
      </c>
      <c r="P2978" t="s">
        <v>21</v>
      </c>
    </row>
    <row r="2979" spans="2:16" x14ac:dyDescent="0.3">
      <c r="D2979" s="64" t="s">
        <v>22</v>
      </c>
      <c r="E2979" s="2" t="s">
        <v>23</v>
      </c>
      <c r="F2979" s="2" t="s">
        <v>24</v>
      </c>
      <c r="G2979" s="1">
        <v>0.2</v>
      </c>
      <c r="H2979" s="65">
        <v>160105.20000000001</v>
      </c>
      <c r="I2979" s="65">
        <v>32021.040000000001</v>
      </c>
      <c r="N2979" s="66">
        <v>1</v>
      </c>
      <c r="P2979" t="s">
        <v>21</v>
      </c>
    </row>
    <row r="2980" spans="2:16" x14ac:dyDescent="0.3">
      <c r="D2980" s="64" t="s">
        <v>6117</v>
      </c>
      <c r="E2980" s="2" t="s">
        <v>32</v>
      </c>
      <c r="F2980" s="2" t="s">
        <v>24</v>
      </c>
      <c r="G2980" s="1">
        <v>0.3</v>
      </c>
      <c r="H2980" s="65">
        <v>185000</v>
      </c>
      <c r="I2980" s="65">
        <v>55500</v>
      </c>
      <c r="N2980" s="66">
        <v>1</v>
      </c>
      <c r="P2980" t="s">
        <v>21</v>
      </c>
    </row>
    <row r="2981" spans="2:16" x14ac:dyDescent="0.3">
      <c r="D2981" s="64" t="s">
        <v>51</v>
      </c>
      <c r="E2981" s="2" t="s">
        <v>52</v>
      </c>
      <c r="F2981" s="2" t="s">
        <v>24</v>
      </c>
      <c r="G2981" s="1">
        <v>0.03</v>
      </c>
      <c r="H2981" s="65">
        <v>200000</v>
      </c>
      <c r="I2981" s="65">
        <v>6000</v>
      </c>
      <c r="N2981" s="66">
        <v>1</v>
      </c>
      <c r="P2981" t="s">
        <v>21</v>
      </c>
    </row>
    <row r="2982" spans="2:16" x14ac:dyDescent="0.3">
      <c r="D2982" s="64" t="s">
        <v>53</v>
      </c>
      <c r="E2982" s="2" t="s">
        <v>54</v>
      </c>
      <c r="F2982" s="2" t="s">
        <v>24</v>
      </c>
      <c r="G2982" s="1">
        <v>0.01</v>
      </c>
      <c r="H2982" s="65">
        <v>250000</v>
      </c>
      <c r="I2982" s="65">
        <v>2500</v>
      </c>
      <c r="N2982" s="66">
        <v>1</v>
      </c>
      <c r="P2982" t="s">
        <v>21</v>
      </c>
    </row>
    <row r="2983" spans="2:16" x14ac:dyDescent="0.3">
      <c r="D2983" s="64" t="s">
        <v>6927</v>
      </c>
      <c r="F2983" s="2" t="s">
        <v>585</v>
      </c>
      <c r="G2983" s="1">
        <v>1.5</v>
      </c>
      <c r="P2983" t="s">
        <v>21</v>
      </c>
    </row>
    <row r="2984" spans="2:16" x14ac:dyDescent="0.3">
      <c r="D2984" s="64" t="s">
        <v>6928</v>
      </c>
      <c r="E2984" s="2" t="s">
        <v>698</v>
      </c>
      <c r="F2984" s="2" t="s">
        <v>358</v>
      </c>
      <c r="G2984" s="1">
        <v>0.35</v>
      </c>
      <c r="H2984" s="65">
        <v>115000</v>
      </c>
      <c r="J2984" s="65">
        <v>40250</v>
      </c>
      <c r="N2984" s="66">
        <v>0.95</v>
      </c>
      <c r="P2984" t="s">
        <v>21</v>
      </c>
    </row>
    <row r="2985" spans="2:16" x14ac:dyDescent="0.3">
      <c r="D2985" s="64" t="s">
        <v>6838</v>
      </c>
      <c r="E2985" s="2" t="s">
        <v>3214</v>
      </c>
      <c r="F2985" s="2" t="s">
        <v>225</v>
      </c>
      <c r="G2985" s="1">
        <v>0.03</v>
      </c>
      <c r="H2985" s="65">
        <v>28000</v>
      </c>
      <c r="J2985" s="65">
        <v>840</v>
      </c>
      <c r="N2985" s="66">
        <v>0.94</v>
      </c>
      <c r="P2985" t="s">
        <v>21</v>
      </c>
    </row>
    <row r="2986" spans="2:16" x14ac:dyDescent="0.3">
      <c r="D2986" s="64" t="s">
        <v>6929</v>
      </c>
      <c r="F2986" s="2" t="s">
        <v>585</v>
      </c>
      <c r="G2986" s="1">
        <v>0.5</v>
      </c>
      <c r="P2986" t="s">
        <v>21</v>
      </c>
    </row>
    <row r="2987" spans="2:16" x14ac:dyDescent="0.3">
      <c r="P2987" t="s">
        <v>21</v>
      </c>
    </row>
    <row r="2988" spans="2:16" x14ac:dyDescent="0.3">
      <c r="B2988" s="5" t="s">
        <v>6930</v>
      </c>
      <c r="D2988" s="64" t="s">
        <v>6931</v>
      </c>
      <c r="F2988" s="2" t="s">
        <v>106</v>
      </c>
      <c r="I2988" s="65">
        <v>35571.523159999997</v>
      </c>
      <c r="J2988" s="65">
        <v>1400</v>
      </c>
      <c r="K2988" s="65">
        <v>0</v>
      </c>
      <c r="L2988" s="66">
        <v>0.15</v>
      </c>
      <c r="M2988" s="65">
        <v>42517.251629999999</v>
      </c>
      <c r="N2988" s="66">
        <v>0.98499999999999999</v>
      </c>
      <c r="P2988" t="s">
        <v>21</v>
      </c>
    </row>
    <row r="2989" spans="2:16" x14ac:dyDescent="0.3">
      <c r="D2989" s="64" t="s">
        <v>22</v>
      </c>
      <c r="E2989" s="2" t="s">
        <v>23</v>
      </c>
      <c r="F2989" s="2" t="s">
        <v>24</v>
      </c>
      <c r="G2989" s="1">
        <v>0.1333</v>
      </c>
      <c r="H2989" s="65">
        <v>160105.20000000001</v>
      </c>
      <c r="I2989" s="65">
        <v>21342.023160000001</v>
      </c>
      <c r="N2989" s="66">
        <v>1</v>
      </c>
      <c r="P2989" t="s">
        <v>21</v>
      </c>
    </row>
    <row r="2990" spans="2:16" x14ac:dyDescent="0.3">
      <c r="D2990" s="64" t="s">
        <v>6117</v>
      </c>
      <c r="E2990" s="2" t="s">
        <v>32</v>
      </c>
      <c r="F2990" s="2" t="s">
        <v>24</v>
      </c>
      <c r="G2990" s="1">
        <v>6.6699999999999995E-2</v>
      </c>
      <c r="H2990" s="65">
        <v>185000</v>
      </c>
      <c r="I2990" s="65">
        <v>12339.5</v>
      </c>
      <c r="N2990" s="66">
        <v>1</v>
      </c>
      <c r="P2990" t="s">
        <v>21</v>
      </c>
    </row>
    <row r="2991" spans="2:16" x14ac:dyDescent="0.3">
      <c r="D2991" s="64" t="s">
        <v>51</v>
      </c>
      <c r="E2991" s="2" t="s">
        <v>52</v>
      </c>
      <c r="F2991" s="2" t="s">
        <v>24</v>
      </c>
      <c r="G2991" s="1">
        <v>6.7000000000000002E-3</v>
      </c>
      <c r="H2991" s="65">
        <v>200000</v>
      </c>
      <c r="I2991" s="65">
        <v>1340</v>
      </c>
      <c r="N2991" s="66">
        <v>1</v>
      </c>
      <c r="P2991" t="s">
        <v>21</v>
      </c>
    </row>
    <row r="2992" spans="2:16" x14ac:dyDescent="0.3">
      <c r="D2992" s="64" t="s">
        <v>53</v>
      </c>
      <c r="E2992" s="2" t="s">
        <v>54</v>
      </c>
      <c r="F2992" s="2" t="s">
        <v>24</v>
      </c>
      <c r="G2992" s="1">
        <v>2.2000000000000001E-3</v>
      </c>
      <c r="H2992" s="65">
        <v>250000</v>
      </c>
      <c r="I2992" s="65">
        <v>550</v>
      </c>
      <c r="N2992" s="66">
        <v>1</v>
      </c>
      <c r="P2992" t="s">
        <v>21</v>
      </c>
    </row>
    <row r="2993" spans="2:16" x14ac:dyDescent="0.3">
      <c r="D2993" s="64" t="s">
        <v>6932</v>
      </c>
      <c r="E2993" s="2" t="s">
        <v>404</v>
      </c>
      <c r="F2993" s="2" t="s">
        <v>106</v>
      </c>
      <c r="G2993" s="1">
        <v>1.3</v>
      </c>
      <c r="J2993" s="65">
        <v>0</v>
      </c>
      <c r="N2993" s="66">
        <v>0.97</v>
      </c>
      <c r="P2993" t="s">
        <v>21</v>
      </c>
    </row>
    <row r="2994" spans="2:16" x14ac:dyDescent="0.3">
      <c r="D2994" s="64" t="s">
        <v>6838</v>
      </c>
      <c r="E2994" s="2" t="s">
        <v>3214</v>
      </c>
      <c r="F2994" s="2" t="s">
        <v>225</v>
      </c>
      <c r="G2994" s="1">
        <v>0.05</v>
      </c>
      <c r="H2994" s="65">
        <v>28000</v>
      </c>
      <c r="J2994" s="65">
        <v>1400</v>
      </c>
      <c r="N2994" s="66">
        <v>0.94</v>
      </c>
      <c r="P2994" t="s">
        <v>21</v>
      </c>
    </row>
    <row r="2995" spans="2:16" x14ac:dyDescent="0.3">
      <c r="P2995" t="s">
        <v>21</v>
      </c>
    </row>
    <row r="2996" spans="2:16" x14ac:dyDescent="0.3">
      <c r="B2996" s="5" t="s">
        <v>6933</v>
      </c>
      <c r="D2996" s="64" t="s">
        <v>6934</v>
      </c>
      <c r="F2996" s="2" t="s">
        <v>106</v>
      </c>
      <c r="I2996" s="65">
        <v>21333.416000000001</v>
      </c>
      <c r="J2996" s="65">
        <v>0</v>
      </c>
      <c r="K2996" s="65">
        <v>0</v>
      </c>
      <c r="L2996" s="66">
        <v>0.15</v>
      </c>
      <c r="M2996" s="65">
        <v>24533.428400000001</v>
      </c>
      <c r="N2996" s="66">
        <v>0.97833333330000005</v>
      </c>
      <c r="P2996" t="s">
        <v>21</v>
      </c>
    </row>
    <row r="2997" spans="2:16" x14ac:dyDescent="0.3">
      <c r="D2997" s="64" t="s">
        <v>22</v>
      </c>
      <c r="E2997" s="2" t="s">
        <v>23</v>
      </c>
      <c r="F2997" s="2" t="s">
        <v>24</v>
      </c>
      <c r="G2997" s="1">
        <v>0.08</v>
      </c>
      <c r="H2997" s="65">
        <v>160105.20000000001</v>
      </c>
      <c r="I2997" s="65">
        <v>12808.415999999999</v>
      </c>
      <c r="N2997" s="66">
        <v>1</v>
      </c>
      <c r="P2997" t="s">
        <v>21</v>
      </c>
    </row>
    <row r="2998" spans="2:16" x14ac:dyDescent="0.3">
      <c r="D2998" s="64" t="s">
        <v>6117</v>
      </c>
      <c r="E2998" s="2" t="s">
        <v>32</v>
      </c>
      <c r="F2998" s="2" t="s">
        <v>24</v>
      </c>
      <c r="G2998" s="1">
        <v>0.04</v>
      </c>
      <c r="H2998" s="65">
        <v>185000</v>
      </c>
      <c r="I2998" s="65">
        <v>7400</v>
      </c>
      <c r="N2998" s="66">
        <v>1</v>
      </c>
      <c r="P2998" t="s">
        <v>21</v>
      </c>
    </row>
    <row r="2999" spans="2:16" x14ac:dyDescent="0.3">
      <c r="D2999" s="64" t="s">
        <v>51</v>
      </c>
      <c r="E2999" s="2" t="s">
        <v>52</v>
      </c>
      <c r="F2999" s="2" t="s">
        <v>24</v>
      </c>
      <c r="G2999" s="1">
        <v>4.0000000000000001E-3</v>
      </c>
      <c r="H2999" s="65">
        <v>200000</v>
      </c>
      <c r="I2999" s="65">
        <v>800</v>
      </c>
      <c r="N2999" s="66">
        <v>1</v>
      </c>
      <c r="P2999" t="s">
        <v>21</v>
      </c>
    </row>
    <row r="3000" spans="2:16" x14ac:dyDescent="0.3">
      <c r="D3000" s="64" t="s">
        <v>53</v>
      </c>
      <c r="E3000" s="2" t="s">
        <v>54</v>
      </c>
      <c r="F3000" s="2" t="s">
        <v>24</v>
      </c>
      <c r="G3000" s="1">
        <v>1.2999999999999999E-3</v>
      </c>
      <c r="H3000" s="65">
        <v>250000</v>
      </c>
      <c r="I3000" s="65">
        <v>325</v>
      </c>
      <c r="N3000" s="66">
        <v>1</v>
      </c>
      <c r="P3000" t="s">
        <v>21</v>
      </c>
    </row>
    <row r="3001" spans="2:16" x14ac:dyDescent="0.3">
      <c r="D3001" s="64" t="s">
        <v>6935</v>
      </c>
      <c r="E3001" s="2" t="s">
        <v>404</v>
      </c>
      <c r="F3001" s="2" t="s">
        <v>106</v>
      </c>
      <c r="G3001" s="1">
        <v>1.3</v>
      </c>
      <c r="J3001" s="65">
        <v>0</v>
      </c>
      <c r="N3001" s="66">
        <v>0.97</v>
      </c>
      <c r="P3001" t="s">
        <v>21</v>
      </c>
    </row>
    <row r="3002" spans="2:16" x14ac:dyDescent="0.3">
      <c r="D3002" s="64" t="s">
        <v>6886</v>
      </c>
      <c r="E3002" s="2" t="s">
        <v>3230</v>
      </c>
      <c r="F3002" s="2" t="s">
        <v>225</v>
      </c>
      <c r="G3002" s="1">
        <v>0.15</v>
      </c>
      <c r="J3002" s="65">
        <v>0</v>
      </c>
      <c r="N3002" s="66">
        <v>0.9</v>
      </c>
      <c r="P3002" t="s">
        <v>21</v>
      </c>
    </row>
    <row r="3003" spans="2:16" x14ac:dyDescent="0.3">
      <c r="P3003" t="s">
        <v>21</v>
      </c>
    </row>
    <row r="3004" spans="2:16" x14ac:dyDescent="0.3">
      <c r="B3004" s="5" t="s">
        <v>5320</v>
      </c>
      <c r="C3004" s="5" t="s">
        <v>5321</v>
      </c>
      <c r="P3004" t="s">
        <v>21</v>
      </c>
    </row>
    <row r="3005" spans="2:16" x14ac:dyDescent="0.3">
      <c r="B3005" s="5" t="s">
        <v>6936</v>
      </c>
      <c r="D3005" s="64" t="s">
        <v>6937</v>
      </c>
      <c r="F3005" s="2" t="s">
        <v>106</v>
      </c>
      <c r="I3005" s="65">
        <v>69281.56</v>
      </c>
      <c r="J3005" s="65">
        <v>2750</v>
      </c>
      <c r="K3005" s="65">
        <v>0</v>
      </c>
      <c r="L3005" s="66">
        <v>0.15</v>
      </c>
      <c r="M3005" s="65">
        <v>82836.293999999994</v>
      </c>
      <c r="N3005" s="66">
        <v>0.98333333329999995</v>
      </c>
      <c r="P3005" t="s">
        <v>21</v>
      </c>
    </row>
    <row r="3006" spans="2:16" x14ac:dyDescent="0.3">
      <c r="D3006" s="64" t="s">
        <v>22</v>
      </c>
      <c r="E3006" s="2" t="s">
        <v>23</v>
      </c>
      <c r="F3006" s="2" t="s">
        <v>24</v>
      </c>
      <c r="G3006" s="1">
        <v>0.3</v>
      </c>
      <c r="H3006" s="65">
        <v>160105.20000000001</v>
      </c>
      <c r="I3006" s="65">
        <v>48031.56</v>
      </c>
      <c r="N3006" s="66">
        <v>1</v>
      </c>
      <c r="P3006" t="s">
        <v>21</v>
      </c>
    </row>
    <row r="3007" spans="2:16" x14ac:dyDescent="0.3">
      <c r="D3007" s="64" t="s">
        <v>6117</v>
      </c>
      <c r="E3007" s="2" t="s">
        <v>32</v>
      </c>
      <c r="F3007" s="2" t="s">
        <v>24</v>
      </c>
      <c r="G3007" s="1">
        <v>0.1</v>
      </c>
      <c r="H3007" s="65">
        <v>185000</v>
      </c>
      <c r="I3007" s="65">
        <v>18500</v>
      </c>
      <c r="N3007" s="66">
        <v>1</v>
      </c>
      <c r="P3007" t="s">
        <v>21</v>
      </c>
    </row>
    <row r="3008" spans="2:16" x14ac:dyDescent="0.3">
      <c r="D3008" s="64" t="s">
        <v>51</v>
      </c>
      <c r="E3008" s="2" t="s">
        <v>52</v>
      </c>
      <c r="F3008" s="2" t="s">
        <v>24</v>
      </c>
      <c r="G3008" s="1">
        <v>0.01</v>
      </c>
      <c r="H3008" s="65">
        <v>200000</v>
      </c>
      <c r="I3008" s="65">
        <v>2000</v>
      </c>
      <c r="N3008" s="66">
        <v>1</v>
      </c>
      <c r="P3008" t="s">
        <v>21</v>
      </c>
    </row>
    <row r="3009" spans="2:16" x14ac:dyDescent="0.3">
      <c r="D3009" s="64" t="s">
        <v>53</v>
      </c>
      <c r="E3009" s="2" t="s">
        <v>54</v>
      </c>
      <c r="F3009" s="2" t="s">
        <v>24</v>
      </c>
      <c r="G3009" s="1">
        <v>3.0000000000000001E-3</v>
      </c>
      <c r="H3009" s="65">
        <v>250000</v>
      </c>
      <c r="I3009" s="65">
        <v>750</v>
      </c>
      <c r="N3009" s="66">
        <v>1</v>
      </c>
      <c r="P3009" t="s">
        <v>21</v>
      </c>
    </row>
    <row r="3010" spans="2:16" x14ac:dyDescent="0.3">
      <c r="D3010" s="64" t="s">
        <v>6938</v>
      </c>
      <c r="E3010" s="2" t="s">
        <v>2918</v>
      </c>
      <c r="F3010" s="2" t="s">
        <v>106</v>
      </c>
      <c r="G3010" s="1">
        <v>1.1000000000000001</v>
      </c>
      <c r="J3010" s="65">
        <v>0</v>
      </c>
      <c r="N3010" s="66">
        <v>0.9</v>
      </c>
      <c r="P3010" t="s">
        <v>21</v>
      </c>
    </row>
    <row r="3011" spans="2:16" x14ac:dyDescent="0.3">
      <c r="D3011" s="64" t="s">
        <v>2969</v>
      </c>
      <c r="E3011" s="2" t="s">
        <v>2970</v>
      </c>
      <c r="F3011" s="2" t="s">
        <v>6939</v>
      </c>
      <c r="G3011" s="1">
        <v>0.05</v>
      </c>
      <c r="H3011" s="65">
        <v>55000</v>
      </c>
      <c r="J3011" s="65">
        <v>2750</v>
      </c>
      <c r="N3011" s="66">
        <v>1</v>
      </c>
      <c r="P3011" t="s">
        <v>21</v>
      </c>
    </row>
    <row r="3012" spans="2:16" x14ac:dyDescent="0.3">
      <c r="P3012" t="s">
        <v>21</v>
      </c>
    </row>
    <row r="3013" spans="2:16" x14ac:dyDescent="0.3">
      <c r="B3013" s="5" t="s">
        <v>6940</v>
      </c>
      <c r="D3013" s="64" t="s">
        <v>6941</v>
      </c>
      <c r="F3013" s="2" t="s">
        <v>106</v>
      </c>
      <c r="I3013" s="65">
        <v>69281.56</v>
      </c>
      <c r="J3013" s="65">
        <v>2750</v>
      </c>
      <c r="K3013" s="65">
        <v>0</v>
      </c>
      <c r="L3013" s="66">
        <v>0.15</v>
      </c>
      <c r="M3013" s="65">
        <v>82836.293999999994</v>
      </c>
      <c r="N3013" s="66">
        <v>1</v>
      </c>
      <c r="P3013" t="s">
        <v>21</v>
      </c>
    </row>
    <row r="3014" spans="2:16" x14ac:dyDescent="0.3">
      <c r="D3014" s="64" t="s">
        <v>22</v>
      </c>
      <c r="E3014" s="2" t="s">
        <v>23</v>
      </c>
      <c r="F3014" s="2" t="s">
        <v>24</v>
      </c>
      <c r="G3014" s="1">
        <v>0.3</v>
      </c>
      <c r="H3014" s="65">
        <v>160105.20000000001</v>
      </c>
      <c r="I3014" s="65">
        <v>48031.56</v>
      </c>
      <c r="N3014" s="66">
        <v>1</v>
      </c>
      <c r="P3014" t="s">
        <v>21</v>
      </c>
    </row>
    <row r="3015" spans="2:16" x14ac:dyDescent="0.3">
      <c r="D3015" s="64" t="s">
        <v>6117</v>
      </c>
      <c r="E3015" s="2" t="s">
        <v>32</v>
      </c>
      <c r="F3015" s="2" t="s">
        <v>24</v>
      </c>
      <c r="G3015" s="1">
        <v>0.1</v>
      </c>
      <c r="H3015" s="65">
        <v>185000</v>
      </c>
      <c r="I3015" s="65">
        <v>18500</v>
      </c>
      <c r="N3015" s="66">
        <v>1</v>
      </c>
      <c r="P3015" t="s">
        <v>21</v>
      </c>
    </row>
    <row r="3016" spans="2:16" x14ac:dyDescent="0.3">
      <c r="D3016" s="64" t="s">
        <v>51</v>
      </c>
      <c r="E3016" s="2" t="s">
        <v>52</v>
      </c>
      <c r="F3016" s="2" t="s">
        <v>24</v>
      </c>
      <c r="G3016" s="1">
        <v>0.01</v>
      </c>
      <c r="H3016" s="65">
        <v>200000</v>
      </c>
      <c r="I3016" s="65">
        <v>2000</v>
      </c>
      <c r="N3016" s="66">
        <v>1</v>
      </c>
      <c r="P3016" t="s">
        <v>21</v>
      </c>
    </row>
    <row r="3017" spans="2:16" x14ac:dyDescent="0.3">
      <c r="D3017" s="64" t="s">
        <v>53</v>
      </c>
      <c r="E3017" s="2" t="s">
        <v>54</v>
      </c>
      <c r="F3017" s="2" t="s">
        <v>24</v>
      </c>
      <c r="G3017" s="1">
        <v>3.0000000000000001E-3</v>
      </c>
      <c r="H3017" s="65">
        <v>250000</v>
      </c>
      <c r="I3017" s="65">
        <v>750</v>
      </c>
      <c r="N3017" s="66">
        <v>1</v>
      </c>
      <c r="P3017" t="s">
        <v>21</v>
      </c>
    </row>
    <row r="3018" spans="2:16" x14ac:dyDescent="0.3">
      <c r="D3018" s="64" t="s">
        <v>6942</v>
      </c>
      <c r="E3018" s="2" t="s">
        <v>2920</v>
      </c>
      <c r="F3018" s="2" t="s">
        <v>106</v>
      </c>
      <c r="G3018" s="1">
        <v>1.1000000000000001</v>
      </c>
      <c r="J3018" s="65">
        <v>0</v>
      </c>
      <c r="P3018" t="s">
        <v>21</v>
      </c>
    </row>
    <row r="3019" spans="2:16" x14ac:dyDescent="0.3">
      <c r="D3019" s="64" t="s">
        <v>2969</v>
      </c>
      <c r="E3019" s="2" t="s">
        <v>2970</v>
      </c>
      <c r="F3019" s="2" t="s">
        <v>6939</v>
      </c>
      <c r="G3019" s="1">
        <v>0.05</v>
      </c>
      <c r="H3019" s="65">
        <v>55000</v>
      </c>
      <c r="J3019" s="65">
        <v>2750</v>
      </c>
      <c r="N3019" s="66">
        <v>1</v>
      </c>
      <c r="P3019" t="s">
        <v>21</v>
      </c>
    </row>
    <row r="3020" spans="2:16" x14ac:dyDescent="0.3">
      <c r="P3020" t="s">
        <v>21</v>
      </c>
    </row>
    <row r="3021" spans="2:16" x14ac:dyDescent="0.3">
      <c r="B3021" s="5" t="s">
        <v>6940</v>
      </c>
      <c r="D3021" s="64" t="s">
        <v>6943</v>
      </c>
      <c r="F3021" s="2" t="s">
        <v>106</v>
      </c>
      <c r="I3021" s="65">
        <v>69281.56</v>
      </c>
      <c r="J3021" s="65">
        <v>2750</v>
      </c>
      <c r="K3021" s="65">
        <v>0</v>
      </c>
      <c r="L3021" s="66">
        <v>0.15</v>
      </c>
      <c r="M3021" s="65">
        <v>82836.293999999994</v>
      </c>
      <c r="N3021" s="66">
        <v>1</v>
      </c>
      <c r="P3021" t="s">
        <v>21</v>
      </c>
    </row>
    <row r="3022" spans="2:16" x14ac:dyDescent="0.3">
      <c r="D3022" s="64" t="s">
        <v>22</v>
      </c>
      <c r="E3022" s="2" t="s">
        <v>23</v>
      </c>
      <c r="F3022" s="2" t="s">
        <v>24</v>
      </c>
      <c r="G3022" s="1">
        <v>0.3</v>
      </c>
      <c r="H3022" s="65">
        <v>160105.20000000001</v>
      </c>
      <c r="I3022" s="65">
        <v>48031.56</v>
      </c>
      <c r="N3022" s="66">
        <v>1</v>
      </c>
      <c r="P3022" t="s">
        <v>21</v>
      </c>
    </row>
    <row r="3023" spans="2:16" x14ac:dyDescent="0.3">
      <c r="D3023" s="64" t="s">
        <v>6117</v>
      </c>
      <c r="E3023" s="2" t="s">
        <v>32</v>
      </c>
      <c r="F3023" s="2" t="s">
        <v>24</v>
      </c>
      <c r="G3023" s="1">
        <v>0.1</v>
      </c>
      <c r="H3023" s="65">
        <v>185000</v>
      </c>
      <c r="I3023" s="65">
        <v>18500</v>
      </c>
      <c r="N3023" s="66">
        <v>1</v>
      </c>
      <c r="P3023" t="s">
        <v>21</v>
      </c>
    </row>
    <row r="3024" spans="2:16" x14ac:dyDescent="0.3">
      <c r="D3024" s="64" t="s">
        <v>51</v>
      </c>
      <c r="E3024" s="2" t="s">
        <v>52</v>
      </c>
      <c r="F3024" s="2" t="s">
        <v>24</v>
      </c>
      <c r="G3024" s="1">
        <v>0.01</v>
      </c>
      <c r="H3024" s="65">
        <v>200000</v>
      </c>
      <c r="I3024" s="65">
        <v>2000</v>
      </c>
      <c r="N3024" s="66">
        <v>1</v>
      </c>
      <c r="P3024" t="s">
        <v>21</v>
      </c>
    </row>
    <row r="3025" spans="2:16" x14ac:dyDescent="0.3">
      <c r="D3025" s="64" t="s">
        <v>53</v>
      </c>
      <c r="E3025" s="2" t="s">
        <v>54</v>
      </c>
      <c r="F3025" s="2" t="s">
        <v>24</v>
      </c>
      <c r="G3025" s="1">
        <v>3.0000000000000001E-3</v>
      </c>
      <c r="H3025" s="65">
        <v>250000</v>
      </c>
      <c r="I3025" s="65">
        <v>750</v>
      </c>
      <c r="N3025" s="66">
        <v>1</v>
      </c>
      <c r="P3025" t="s">
        <v>21</v>
      </c>
    </row>
    <row r="3026" spans="2:16" x14ac:dyDescent="0.3">
      <c r="D3026" s="64" t="s">
        <v>6944</v>
      </c>
      <c r="E3026" s="2" t="s">
        <v>2925</v>
      </c>
      <c r="F3026" s="2" t="s">
        <v>106</v>
      </c>
      <c r="G3026" s="1">
        <v>1.1000000000000001</v>
      </c>
      <c r="J3026" s="65">
        <v>0</v>
      </c>
      <c r="P3026" t="s">
        <v>21</v>
      </c>
    </row>
    <row r="3027" spans="2:16" x14ac:dyDescent="0.3">
      <c r="D3027" s="64" t="s">
        <v>2969</v>
      </c>
      <c r="E3027" s="2" t="s">
        <v>2970</v>
      </c>
      <c r="F3027" s="2" t="s">
        <v>6939</v>
      </c>
      <c r="G3027" s="1">
        <v>0.05</v>
      </c>
      <c r="H3027" s="65">
        <v>55000</v>
      </c>
      <c r="J3027" s="65">
        <v>2750</v>
      </c>
      <c r="N3027" s="66">
        <v>1</v>
      </c>
      <c r="P3027" t="s">
        <v>21</v>
      </c>
    </row>
    <row r="3028" spans="2:16" x14ac:dyDescent="0.3">
      <c r="P3028" t="s">
        <v>21</v>
      </c>
    </row>
    <row r="3029" spans="2:16" x14ac:dyDescent="0.3">
      <c r="B3029" s="5" t="s">
        <v>5322</v>
      </c>
      <c r="D3029" s="64" t="s">
        <v>5323</v>
      </c>
      <c r="F3029" s="2" t="s">
        <v>355</v>
      </c>
      <c r="I3029" s="65">
        <v>38940.78</v>
      </c>
      <c r="J3029" s="65">
        <v>23320</v>
      </c>
      <c r="K3029" s="65">
        <v>0</v>
      </c>
      <c r="L3029" s="66">
        <v>0.15</v>
      </c>
      <c r="M3029" s="65">
        <v>71599.896999999997</v>
      </c>
      <c r="N3029" s="66">
        <v>0.98166666670000002</v>
      </c>
      <c r="P3029" t="s">
        <v>21</v>
      </c>
    </row>
    <row r="3030" spans="2:16" x14ac:dyDescent="0.3">
      <c r="D3030" s="64" t="s">
        <v>22</v>
      </c>
      <c r="E3030" s="2" t="s">
        <v>23</v>
      </c>
      <c r="F3030" s="2" t="s">
        <v>24</v>
      </c>
      <c r="G3030" s="1">
        <v>0.15</v>
      </c>
      <c r="H3030" s="65">
        <v>160105.20000000001</v>
      </c>
      <c r="I3030" s="65">
        <v>24015.78</v>
      </c>
      <c r="N3030" s="66">
        <v>1</v>
      </c>
      <c r="P3030" t="s">
        <v>21</v>
      </c>
    </row>
    <row r="3031" spans="2:16" x14ac:dyDescent="0.3">
      <c r="D3031" s="64" t="s">
        <v>6117</v>
      </c>
      <c r="E3031" s="2" t="s">
        <v>32</v>
      </c>
      <c r="F3031" s="2" t="s">
        <v>24</v>
      </c>
      <c r="G3031" s="1">
        <v>7.0000000000000007E-2</v>
      </c>
      <c r="H3031" s="65">
        <v>185000</v>
      </c>
      <c r="I3031" s="65">
        <v>12950</v>
      </c>
      <c r="N3031" s="66">
        <v>1</v>
      </c>
      <c r="P3031" t="s">
        <v>21</v>
      </c>
    </row>
    <row r="3032" spans="2:16" x14ac:dyDescent="0.3">
      <c r="D3032" s="64" t="s">
        <v>51</v>
      </c>
      <c r="E3032" s="2" t="s">
        <v>52</v>
      </c>
      <c r="F3032" s="2" t="s">
        <v>24</v>
      </c>
      <c r="G3032" s="1">
        <v>7.0000000000000001E-3</v>
      </c>
      <c r="H3032" s="65">
        <v>200000</v>
      </c>
      <c r="I3032" s="65">
        <v>1400</v>
      </c>
      <c r="N3032" s="66">
        <v>1</v>
      </c>
      <c r="P3032" t="s">
        <v>21</v>
      </c>
    </row>
    <row r="3033" spans="2:16" x14ac:dyDescent="0.3">
      <c r="D3033" s="64" t="s">
        <v>53</v>
      </c>
      <c r="E3033" s="2" t="s">
        <v>54</v>
      </c>
      <c r="F3033" s="2" t="s">
        <v>24</v>
      </c>
      <c r="G3033" s="1">
        <v>2.3E-3</v>
      </c>
      <c r="H3033" s="65">
        <v>250000</v>
      </c>
      <c r="I3033" s="65">
        <v>575</v>
      </c>
      <c r="N3033" s="66">
        <v>1</v>
      </c>
      <c r="P3033" t="s">
        <v>21</v>
      </c>
    </row>
    <row r="3034" spans="2:16" x14ac:dyDescent="0.3">
      <c r="D3034" s="64" t="s">
        <v>6945</v>
      </c>
      <c r="E3034" s="2" t="s">
        <v>357</v>
      </c>
      <c r="F3034" s="2" t="s">
        <v>358</v>
      </c>
      <c r="G3034" s="1">
        <v>0.3</v>
      </c>
      <c r="H3034" s="65">
        <v>74000</v>
      </c>
      <c r="J3034" s="65">
        <v>22200</v>
      </c>
      <c r="N3034" s="66">
        <v>0.95</v>
      </c>
      <c r="P3034" t="s">
        <v>21</v>
      </c>
    </row>
    <row r="3035" spans="2:16" x14ac:dyDescent="0.3">
      <c r="D3035" s="64" t="s">
        <v>6838</v>
      </c>
      <c r="E3035" s="2" t="s">
        <v>3214</v>
      </c>
      <c r="F3035" s="2" t="s">
        <v>225</v>
      </c>
      <c r="G3035" s="1">
        <v>0.04</v>
      </c>
      <c r="H3035" s="65">
        <v>28000</v>
      </c>
      <c r="J3035" s="65">
        <v>1120</v>
      </c>
      <c r="N3035" s="66">
        <v>0.94</v>
      </c>
      <c r="P3035" t="s">
        <v>21</v>
      </c>
    </row>
    <row r="3036" spans="2:16" x14ac:dyDescent="0.3">
      <c r="P3036" t="s">
        <v>21</v>
      </c>
    </row>
    <row r="3037" spans="2:16" x14ac:dyDescent="0.3">
      <c r="B3037" s="5" t="s">
        <v>6946</v>
      </c>
      <c r="D3037" s="64" t="s">
        <v>6947</v>
      </c>
      <c r="F3037" s="2" t="s">
        <v>355</v>
      </c>
      <c r="I3037" s="65">
        <v>229335.52</v>
      </c>
      <c r="J3037" s="65">
        <v>40800</v>
      </c>
      <c r="K3037" s="65">
        <v>0</v>
      </c>
      <c r="L3037" s="66">
        <v>0.15</v>
      </c>
      <c r="M3037" s="65">
        <v>310655.848</v>
      </c>
      <c r="N3037" s="66">
        <v>0.99199999999999999</v>
      </c>
      <c r="P3037" t="s">
        <v>21</v>
      </c>
    </row>
    <row r="3038" spans="2:16" x14ac:dyDescent="0.3">
      <c r="D3038" s="64" t="s">
        <v>22</v>
      </c>
      <c r="E3038" s="2" t="s">
        <v>23</v>
      </c>
      <c r="F3038" s="2" t="s">
        <v>24</v>
      </c>
      <c r="G3038" s="1">
        <v>0.1</v>
      </c>
      <c r="H3038" s="65">
        <v>160105.20000000001</v>
      </c>
      <c r="I3038" s="65">
        <v>16010.52</v>
      </c>
      <c r="N3038" s="66">
        <v>1</v>
      </c>
      <c r="P3038" t="s">
        <v>21</v>
      </c>
    </row>
    <row r="3039" spans="2:16" x14ac:dyDescent="0.3">
      <c r="D3039" s="64" t="s">
        <v>6117</v>
      </c>
      <c r="E3039" s="2" t="s">
        <v>32</v>
      </c>
      <c r="F3039" s="2" t="s">
        <v>24</v>
      </c>
      <c r="G3039" s="1">
        <v>1</v>
      </c>
      <c r="H3039" s="65">
        <v>185000</v>
      </c>
      <c r="I3039" s="65">
        <v>185000</v>
      </c>
      <c r="N3039" s="66">
        <v>1</v>
      </c>
      <c r="P3039" t="s">
        <v>21</v>
      </c>
    </row>
    <row r="3040" spans="2:16" x14ac:dyDescent="0.3">
      <c r="D3040" s="64" t="s">
        <v>51</v>
      </c>
      <c r="E3040" s="2" t="s">
        <v>52</v>
      </c>
      <c r="F3040" s="2" t="s">
        <v>24</v>
      </c>
      <c r="G3040" s="1">
        <v>0.1</v>
      </c>
      <c r="H3040" s="65">
        <v>200000</v>
      </c>
      <c r="I3040" s="65">
        <v>20000</v>
      </c>
      <c r="N3040" s="66">
        <v>1</v>
      </c>
      <c r="P3040" t="s">
        <v>21</v>
      </c>
    </row>
    <row r="3041" spans="2:16" x14ac:dyDescent="0.3">
      <c r="D3041" s="64" t="s">
        <v>53</v>
      </c>
      <c r="E3041" s="2" t="s">
        <v>54</v>
      </c>
      <c r="F3041" s="2" t="s">
        <v>24</v>
      </c>
      <c r="G3041" s="1">
        <v>3.3300000000000003E-2</v>
      </c>
      <c r="H3041" s="65">
        <v>250000</v>
      </c>
      <c r="I3041" s="65">
        <v>8325</v>
      </c>
      <c r="N3041" s="66">
        <v>1</v>
      </c>
      <c r="P3041" t="s">
        <v>21</v>
      </c>
    </row>
    <row r="3042" spans="2:16" x14ac:dyDescent="0.3">
      <c r="D3042" s="64" t="s">
        <v>6948</v>
      </c>
      <c r="E3042" s="2" t="s">
        <v>480</v>
      </c>
      <c r="F3042" s="2" t="s">
        <v>358</v>
      </c>
      <c r="G3042" s="1">
        <v>1.2</v>
      </c>
      <c r="H3042" s="65">
        <v>34000</v>
      </c>
      <c r="J3042" s="65">
        <v>40800</v>
      </c>
      <c r="N3042" s="66">
        <v>0.96</v>
      </c>
      <c r="P3042" t="s">
        <v>21</v>
      </c>
    </row>
    <row r="3043" spans="2:16" x14ac:dyDescent="0.3">
      <c r="D3043" s="64" t="s">
        <v>6843</v>
      </c>
      <c r="F3043" s="2" t="s">
        <v>225</v>
      </c>
      <c r="G3043" s="1">
        <v>0.02</v>
      </c>
      <c r="P3043" t="s">
        <v>21</v>
      </c>
    </row>
    <row r="3044" spans="2:16" x14ac:dyDescent="0.3">
      <c r="P3044" t="s">
        <v>21</v>
      </c>
    </row>
    <row r="3045" spans="2:16" x14ac:dyDescent="0.3">
      <c r="B3045" s="5" t="s">
        <v>5324</v>
      </c>
      <c r="D3045" s="64" t="s">
        <v>5325</v>
      </c>
      <c r="F3045" s="2" t="s">
        <v>355</v>
      </c>
      <c r="I3045" s="65">
        <v>73338.149999999994</v>
      </c>
      <c r="J3045" s="65">
        <v>31000</v>
      </c>
      <c r="K3045" s="65">
        <v>0</v>
      </c>
      <c r="L3045" s="66">
        <v>0.15</v>
      </c>
      <c r="M3045" s="65">
        <v>119988.8725</v>
      </c>
      <c r="N3045" s="66">
        <v>0.98166666670000002</v>
      </c>
      <c r="P3045" t="s">
        <v>21</v>
      </c>
    </row>
    <row r="3046" spans="2:16" x14ac:dyDescent="0.3">
      <c r="D3046" s="64" t="s">
        <v>22</v>
      </c>
      <c r="E3046" s="2" t="s">
        <v>23</v>
      </c>
      <c r="F3046" s="2" t="s">
        <v>24</v>
      </c>
      <c r="G3046" s="1">
        <v>0.125</v>
      </c>
      <c r="H3046" s="65">
        <v>160105.20000000001</v>
      </c>
      <c r="I3046" s="65">
        <v>20013.150000000001</v>
      </c>
      <c r="N3046" s="66">
        <v>1</v>
      </c>
      <c r="P3046" t="s">
        <v>21</v>
      </c>
    </row>
    <row r="3047" spans="2:16" x14ac:dyDescent="0.3">
      <c r="D3047" s="64" t="s">
        <v>6117</v>
      </c>
      <c r="E3047" s="2" t="s">
        <v>32</v>
      </c>
      <c r="F3047" s="2" t="s">
        <v>24</v>
      </c>
      <c r="G3047" s="1">
        <v>0.25</v>
      </c>
      <c r="H3047" s="65">
        <v>185000</v>
      </c>
      <c r="I3047" s="65">
        <v>46250</v>
      </c>
      <c r="N3047" s="66">
        <v>1</v>
      </c>
      <c r="P3047" t="s">
        <v>21</v>
      </c>
    </row>
    <row r="3048" spans="2:16" x14ac:dyDescent="0.3">
      <c r="D3048" s="64" t="s">
        <v>51</v>
      </c>
      <c r="E3048" s="2" t="s">
        <v>52</v>
      </c>
      <c r="F3048" s="2" t="s">
        <v>24</v>
      </c>
      <c r="G3048" s="1">
        <v>2.5000000000000001E-2</v>
      </c>
      <c r="H3048" s="65">
        <v>200000</v>
      </c>
      <c r="I3048" s="65">
        <v>5000</v>
      </c>
      <c r="N3048" s="66">
        <v>1</v>
      </c>
      <c r="P3048" t="s">
        <v>21</v>
      </c>
    </row>
    <row r="3049" spans="2:16" x14ac:dyDescent="0.3">
      <c r="D3049" s="64" t="s">
        <v>53</v>
      </c>
      <c r="E3049" s="2" t="s">
        <v>54</v>
      </c>
      <c r="F3049" s="2" t="s">
        <v>24</v>
      </c>
      <c r="G3049" s="1">
        <v>8.3000000000000001E-3</v>
      </c>
      <c r="H3049" s="65">
        <v>250000</v>
      </c>
      <c r="I3049" s="65">
        <v>2075</v>
      </c>
      <c r="N3049" s="66">
        <v>1</v>
      </c>
      <c r="P3049" t="s">
        <v>21</v>
      </c>
    </row>
    <row r="3050" spans="2:16" x14ac:dyDescent="0.3">
      <c r="D3050" s="64" t="s">
        <v>6945</v>
      </c>
      <c r="E3050" s="2" t="s">
        <v>357</v>
      </c>
      <c r="F3050" s="2" t="s">
        <v>358</v>
      </c>
      <c r="G3050" s="1">
        <v>0.4</v>
      </c>
      <c r="H3050" s="65">
        <v>74000</v>
      </c>
      <c r="J3050" s="65">
        <v>29600</v>
      </c>
      <c r="N3050" s="66">
        <v>0.95</v>
      </c>
      <c r="P3050" t="s">
        <v>21</v>
      </c>
    </row>
    <row r="3051" spans="2:16" x14ac:dyDescent="0.3">
      <c r="D3051" s="64" t="s">
        <v>6838</v>
      </c>
      <c r="E3051" s="2" t="s">
        <v>3214</v>
      </c>
      <c r="F3051" s="2" t="s">
        <v>225</v>
      </c>
      <c r="G3051" s="1">
        <v>0.05</v>
      </c>
      <c r="H3051" s="65">
        <v>28000</v>
      </c>
      <c r="J3051" s="65">
        <v>1400</v>
      </c>
      <c r="N3051" s="66">
        <v>0.94</v>
      </c>
      <c r="P3051" t="s">
        <v>21</v>
      </c>
    </row>
    <row r="3052" spans="2:16" x14ac:dyDescent="0.3">
      <c r="P3052" t="s">
        <v>21</v>
      </c>
    </row>
    <row r="3053" spans="2:16" x14ac:dyDescent="0.3">
      <c r="B3053" s="5" t="s">
        <v>6949</v>
      </c>
      <c r="D3053" s="64" t="s">
        <v>6950</v>
      </c>
      <c r="F3053" s="2" t="s">
        <v>355</v>
      </c>
      <c r="I3053" s="65">
        <v>73338.149999999994</v>
      </c>
      <c r="J3053" s="65">
        <v>1400</v>
      </c>
      <c r="K3053" s="65">
        <v>0</v>
      </c>
      <c r="L3053" s="66">
        <v>0.15</v>
      </c>
      <c r="M3053" s="65">
        <v>85948.872499999998</v>
      </c>
      <c r="N3053" s="66">
        <v>0.98799999999999999</v>
      </c>
      <c r="P3053" t="s">
        <v>21</v>
      </c>
    </row>
    <row r="3054" spans="2:16" x14ac:dyDescent="0.3">
      <c r="D3054" s="64" t="s">
        <v>22</v>
      </c>
      <c r="E3054" s="2" t="s">
        <v>23</v>
      </c>
      <c r="F3054" s="2" t="s">
        <v>24</v>
      </c>
      <c r="G3054" s="1">
        <v>0.125</v>
      </c>
      <c r="H3054" s="65">
        <v>160105.20000000001</v>
      </c>
      <c r="I3054" s="65">
        <v>20013.150000000001</v>
      </c>
      <c r="N3054" s="66">
        <v>1</v>
      </c>
      <c r="P3054" t="s">
        <v>21</v>
      </c>
    </row>
    <row r="3055" spans="2:16" x14ac:dyDescent="0.3">
      <c r="D3055" s="64" t="s">
        <v>6117</v>
      </c>
      <c r="E3055" s="2" t="s">
        <v>32</v>
      </c>
      <c r="F3055" s="2" t="s">
        <v>24</v>
      </c>
      <c r="G3055" s="1">
        <v>0.25</v>
      </c>
      <c r="H3055" s="65">
        <v>185000</v>
      </c>
      <c r="I3055" s="65">
        <v>46250</v>
      </c>
      <c r="N3055" s="66">
        <v>1</v>
      </c>
      <c r="P3055" t="s">
        <v>21</v>
      </c>
    </row>
    <row r="3056" spans="2:16" x14ac:dyDescent="0.3">
      <c r="D3056" s="64" t="s">
        <v>51</v>
      </c>
      <c r="E3056" s="2" t="s">
        <v>52</v>
      </c>
      <c r="F3056" s="2" t="s">
        <v>24</v>
      </c>
      <c r="G3056" s="1">
        <v>2.5000000000000001E-2</v>
      </c>
      <c r="H3056" s="65">
        <v>200000</v>
      </c>
      <c r="I3056" s="65">
        <v>5000</v>
      </c>
      <c r="N3056" s="66">
        <v>1</v>
      </c>
      <c r="P3056" t="s">
        <v>21</v>
      </c>
    </row>
    <row r="3057" spans="2:16" x14ac:dyDescent="0.3">
      <c r="D3057" s="64" t="s">
        <v>53</v>
      </c>
      <c r="E3057" s="2" t="s">
        <v>54</v>
      </c>
      <c r="F3057" s="2" t="s">
        <v>24</v>
      </c>
      <c r="G3057" s="1">
        <v>8.3000000000000001E-3</v>
      </c>
      <c r="H3057" s="65">
        <v>250000</v>
      </c>
      <c r="I3057" s="65">
        <v>2075</v>
      </c>
      <c r="N3057" s="66">
        <v>1</v>
      </c>
      <c r="P3057" t="s">
        <v>21</v>
      </c>
    </row>
    <row r="3058" spans="2:16" x14ac:dyDescent="0.3">
      <c r="D3058" s="64" t="s">
        <v>6951</v>
      </c>
      <c r="F3058" s="2" t="s">
        <v>585</v>
      </c>
      <c r="G3058" s="1">
        <v>2</v>
      </c>
      <c r="P3058" t="s">
        <v>21</v>
      </c>
    </row>
    <row r="3059" spans="2:16" x14ac:dyDescent="0.3">
      <c r="D3059" s="64" t="s">
        <v>6838</v>
      </c>
      <c r="E3059" s="2" t="s">
        <v>3214</v>
      </c>
      <c r="F3059" s="2" t="s">
        <v>225</v>
      </c>
      <c r="G3059" s="1">
        <v>0.05</v>
      </c>
      <c r="H3059" s="65">
        <v>28000</v>
      </c>
      <c r="J3059" s="65">
        <v>1400</v>
      </c>
      <c r="N3059" s="66">
        <v>0.94</v>
      </c>
      <c r="P3059" t="s">
        <v>21</v>
      </c>
    </row>
    <row r="3060" spans="2:16" x14ac:dyDescent="0.3">
      <c r="D3060" s="64" t="s">
        <v>6952</v>
      </c>
      <c r="F3060" s="2" t="s">
        <v>205</v>
      </c>
      <c r="G3060" s="1">
        <v>3.5000000000000001E-3</v>
      </c>
      <c r="P3060" t="s">
        <v>21</v>
      </c>
    </row>
    <row r="3061" spans="2:16" x14ac:dyDescent="0.3">
      <c r="P3061" t="s">
        <v>21</v>
      </c>
    </row>
    <row r="3062" spans="2:16" x14ac:dyDescent="0.3">
      <c r="B3062" s="5" t="s">
        <v>6953</v>
      </c>
      <c r="D3062" s="64" t="s">
        <v>6954</v>
      </c>
      <c r="F3062" s="2" t="s">
        <v>355</v>
      </c>
      <c r="I3062" s="65">
        <v>72026.3</v>
      </c>
      <c r="J3062" s="65">
        <v>0</v>
      </c>
      <c r="K3062" s="65">
        <v>0</v>
      </c>
      <c r="L3062" s="66">
        <v>0.15</v>
      </c>
      <c r="M3062" s="65">
        <v>82830.244999999995</v>
      </c>
      <c r="N3062" s="66">
        <v>0.98333333329999995</v>
      </c>
      <c r="P3062" t="s">
        <v>21</v>
      </c>
    </row>
    <row r="3063" spans="2:16" x14ac:dyDescent="0.3">
      <c r="D3063" s="64" t="s">
        <v>22</v>
      </c>
      <c r="E3063" s="2" t="s">
        <v>23</v>
      </c>
      <c r="F3063" s="2" t="s">
        <v>24</v>
      </c>
      <c r="G3063" s="1">
        <v>0.25</v>
      </c>
      <c r="H3063" s="65">
        <v>160105.20000000001</v>
      </c>
      <c r="I3063" s="65">
        <v>40026.300000000003</v>
      </c>
      <c r="N3063" s="66">
        <v>1</v>
      </c>
      <c r="P3063" t="s">
        <v>21</v>
      </c>
    </row>
    <row r="3064" spans="2:16" x14ac:dyDescent="0.3">
      <c r="D3064" s="64" t="s">
        <v>6117</v>
      </c>
      <c r="E3064" s="2" t="s">
        <v>32</v>
      </c>
      <c r="F3064" s="2" t="s">
        <v>24</v>
      </c>
      <c r="G3064" s="1">
        <v>0.15</v>
      </c>
      <c r="H3064" s="65">
        <v>185000</v>
      </c>
      <c r="I3064" s="65">
        <v>27750</v>
      </c>
      <c r="N3064" s="66">
        <v>1</v>
      </c>
      <c r="P3064" t="s">
        <v>21</v>
      </c>
    </row>
    <row r="3065" spans="2:16" x14ac:dyDescent="0.3">
      <c r="D3065" s="64" t="s">
        <v>51</v>
      </c>
      <c r="E3065" s="2" t="s">
        <v>52</v>
      </c>
      <c r="F3065" s="2" t="s">
        <v>24</v>
      </c>
      <c r="G3065" s="1">
        <v>1.4999999999999999E-2</v>
      </c>
      <c r="H3065" s="65">
        <v>200000</v>
      </c>
      <c r="I3065" s="65">
        <v>3000</v>
      </c>
      <c r="N3065" s="66">
        <v>1</v>
      </c>
      <c r="P3065" t="s">
        <v>21</v>
      </c>
    </row>
    <row r="3066" spans="2:16" x14ac:dyDescent="0.3">
      <c r="D3066" s="64" t="s">
        <v>53</v>
      </c>
      <c r="E3066" s="2" t="s">
        <v>54</v>
      </c>
      <c r="F3066" s="2" t="s">
        <v>24</v>
      </c>
      <c r="G3066" s="1">
        <v>5.0000000000000001E-3</v>
      </c>
      <c r="H3066" s="65">
        <v>250000</v>
      </c>
      <c r="I3066" s="65">
        <v>1250</v>
      </c>
      <c r="N3066" s="66">
        <v>1</v>
      </c>
      <c r="P3066" t="s">
        <v>21</v>
      </c>
    </row>
    <row r="3067" spans="2:16" x14ac:dyDescent="0.3">
      <c r="D3067" s="64" t="s">
        <v>6955</v>
      </c>
      <c r="E3067" s="2" t="s">
        <v>378</v>
      </c>
      <c r="F3067" s="2" t="s">
        <v>585</v>
      </c>
      <c r="G3067" s="1">
        <v>1.1000000000000001</v>
      </c>
      <c r="J3067" s="65">
        <v>0</v>
      </c>
      <c r="N3067" s="66">
        <v>1</v>
      </c>
      <c r="P3067" t="s">
        <v>21</v>
      </c>
    </row>
    <row r="3068" spans="2:16" x14ac:dyDescent="0.3">
      <c r="D3068" s="64" t="s">
        <v>6886</v>
      </c>
      <c r="E3068" s="2" t="s">
        <v>3230</v>
      </c>
      <c r="F3068" s="2" t="s">
        <v>225</v>
      </c>
      <c r="G3068" s="1">
        <v>0.05</v>
      </c>
      <c r="J3068" s="65">
        <v>0</v>
      </c>
      <c r="N3068" s="66">
        <v>0.9</v>
      </c>
      <c r="P3068" t="s">
        <v>21</v>
      </c>
    </row>
    <row r="3069" spans="2:16" x14ac:dyDescent="0.3">
      <c r="P3069" t="s">
        <v>21</v>
      </c>
    </row>
    <row r="3070" spans="2:16" x14ac:dyDescent="0.3">
      <c r="B3070" s="5">
        <v>3.2</v>
      </c>
      <c r="C3070" s="5" t="s">
        <v>5326</v>
      </c>
      <c r="P3070" t="s">
        <v>21</v>
      </c>
    </row>
    <row r="3071" spans="2:16" x14ac:dyDescent="0.3">
      <c r="B3071" s="5" t="s">
        <v>6956</v>
      </c>
      <c r="D3071" s="64" t="s">
        <v>6957</v>
      </c>
      <c r="F3071" s="2" t="s">
        <v>106</v>
      </c>
      <c r="I3071" s="65">
        <v>21333.416000000001</v>
      </c>
      <c r="J3071" s="65">
        <v>0</v>
      </c>
      <c r="K3071" s="65">
        <v>0</v>
      </c>
      <c r="L3071" s="66">
        <v>0.15</v>
      </c>
      <c r="M3071" s="65">
        <v>24533.428400000001</v>
      </c>
      <c r="N3071" s="66">
        <v>1</v>
      </c>
      <c r="P3071" t="s">
        <v>21</v>
      </c>
    </row>
    <row r="3072" spans="2:16" x14ac:dyDescent="0.3">
      <c r="D3072" s="64" t="s">
        <v>22</v>
      </c>
      <c r="E3072" s="2" t="s">
        <v>23</v>
      </c>
      <c r="F3072" s="2" t="s">
        <v>24</v>
      </c>
      <c r="G3072" s="1">
        <v>0.08</v>
      </c>
      <c r="H3072" s="65">
        <v>160105.20000000001</v>
      </c>
      <c r="I3072" s="65">
        <v>12808.415999999999</v>
      </c>
      <c r="N3072" s="66">
        <v>1</v>
      </c>
      <c r="P3072" t="s">
        <v>21</v>
      </c>
    </row>
    <row r="3073" spans="2:16" x14ac:dyDescent="0.3">
      <c r="D3073" s="64" t="s">
        <v>6117</v>
      </c>
      <c r="E3073" s="2" t="s">
        <v>32</v>
      </c>
      <c r="F3073" s="2" t="s">
        <v>24</v>
      </c>
      <c r="G3073" s="1">
        <v>0.04</v>
      </c>
      <c r="H3073" s="65">
        <v>185000</v>
      </c>
      <c r="I3073" s="65">
        <v>7400</v>
      </c>
      <c r="N3073" s="66">
        <v>1</v>
      </c>
      <c r="P3073" t="s">
        <v>21</v>
      </c>
    </row>
    <row r="3074" spans="2:16" x14ac:dyDescent="0.3">
      <c r="D3074" s="64" t="s">
        <v>51</v>
      </c>
      <c r="E3074" s="2" t="s">
        <v>52</v>
      </c>
      <c r="F3074" s="2" t="s">
        <v>24</v>
      </c>
      <c r="G3074" s="1">
        <v>4.0000000000000001E-3</v>
      </c>
      <c r="H3074" s="65">
        <v>200000</v>
      </c>
      <c r="I3074" s="65">
        <v>800</v>
      </c>
      <c r="N3074" s="66">
        <v>1</v>
      </c>
      <c r="P3074" t="s">
        <v>21</v>
      </c>
    </row>
    <row r="3075" spans="2:16" x14ac:dyDescent="0.3">
      <c r="D3075" s="64" t="s">
        <v>53</v>
      </c>
      <c r="E3075" s="2" t="s">
        <v>54</v>
      </c>
      <c r="F3075" s="2" t="s">
        <v>24</v>
      </c>
      <c r="G3075" s="1">
        <v>1.2999999999999999E-3</v>
      </c>
      <c r="H3075" s="65">
        <v>250000</v>
      </c>
      <c r="I3075" s="65">
        <v>325</v>
      </c>
      <c r="N3075" s="66">
        <v>1</v>
      </c>
      <c r="P3075" t="s">
        <v>21</v>
      </c>
    </row>
    <row r="3076" spans="2:16" x14ac:dyDescent="0.3">
      <c r="D3076" s="64" t="s">
        <v>6958</v>
      </c>
      <c r="F3076" s="2" t="s">
        <v>106</v>
      </c>
      <c r="G3076" s="1">
        <v>1.1000000000000001</v>
      </c>
      <c r="P3076" t="s">
        <v>21</v>
      </c>
    </row>
    <row r="3077" spans="2:16" x14ac:dyDescent="0.3">
      <c r="P3077" t="s">
        <v>21</v>
      </c>
    </row>
    <row r="3078" spans="2:16" x14ac:dyDescent="0.3">
      <c r="B3078" s="5" t="s">
        <v>6959</v>
      </c>
      <c r="D3078" s="64" t="s">
        <v>6960</v>
      </c>
      <c r="F3078" s="2" t="s">
        <v>106</v>
      </c>
      <c r="I3078" s="65">
        <v>34690.78</v>
      </c>
      <c r="J3078" s="65">
        <v>49500</v>
      </c>
      <c r="K3078" s="65">
        <v>0</v>
      </c>
      <c r="L3078" s="66">
        <v>0.15</v>
      </c>
      <c r="M3078" s="65">
        <v>96819.396999999997</v>
      </c>
      <c r="N3078" s="66">
        <v>0.998</v>
      </c>
      <c r="P3078" t="s">
        <v>21</v>
      </c>
    </row>
    <row r="3079" spans="2:16" x14ac:dyDescent="0.3">
      <c r="D3079" s="64" t="s">
        <v>22</v>
      </c>
      <c r="E3079" s="2" t="s">
        <v>23</v>
      </c>
      <c r="F3079" s="2" t="s">
        <v>24</v>
      </c>
      <c r="G3079" s="1">
        <v>0.15</v>
      </c>
      <c r="H3079" s="65">
        <v>160105.20000000001</v>
      </c>
      <c r="I3079" s="65">
        <v>24015.78</v>
      </c>
      <c r="N3079" s="66">
        <v>1</v>
      </c>
      <c r="P3079" t="s">
        <v>21</v>
      </c>
    </row>
    <row r="3080" spans="2:16" x14ac:dyDescent="0.3">
      <c r="D3080" s="64" t="s">
        <v>6117</v>
      </c>
      <c r="E3080" s="2" t="s">
        <v>32</v>
      </c>
      <c r="F3080" s="2" t="s">
        <v>24</v>
      </c>
      <c r="G3080" s="1">
        <v>0.05</v>
      </c>
      <c r="H3080" s="65">
        <v>185000</v>
      </c>
      <c r="I3080" s="65">
        <v>9250</v>
      </c>
      <c r="N3080" s="66">
        <v>1</v>
      </c>
      <c r="P3080" t="s">
        <v>21</v>
      </c>
    </row>
    <row r="3081" spans="2:16" x14ac:dyDescent="0.3">
      <c r="D3081" s="64" t="s">
        <v>51</v>
      </c>
      <c r="E3081" s="2" t="s">
        <v>52</v>
      </c>
      <c r="F3081" s="2" t="s">
        <v>24</v>
      </c>
      <c r="G3081" s="1">
        <v>5.0000000000000001E-3</v>
      </c>
      <c r="H3081" s="65">
        <v>200000</v>
      </c>
      <c r="I3081" s="65">
        <v>1000</v>
      </c>
      <c r="N3081" s="66">
        <v>1</v>
      </c>
      <c r="P3081" t="s">
        <v>21</v>
      </c>
    </row>
    <row r="3082" spans="2:16" x14ac:dyDescent="0.3">
      <c r="D3082" s="64" t="s">
        <v>53</v>
      </c>
      <c r="E3082" s="2" t="s">
        <v>54</v>
      </c>
      <c r="F3082" s="2" t="s">
        <v>24</v>
      </c>
      <c r="G3082" s="1">
        <v>1.6999999999999999E-3</v>
      </c>
      <c r="H3082" s="65">
        <v>250000</v>
      </c>
      <c r="I3082" s="65">
        <v>425</v>
      </c>
      <c r="N3082" s="66">
        <v>1</v>
      </c>
      <c r="P3082" t="s">
        <v>21</v>
      </c>
    </row>
    <row r="3083" spans="2:16" x14ac:dyDescent="0.3">
      <c r="D3083" s="64" t="s">
        <v>6961</v>
      </c>
      <c r="F3083" s="2" t="s">
        <v>106</v>
      </c>
      <c r="G3083" s="1">
        <v>1.1000000000000001</v>
      </c>
      <c r="P3083" t="s">
        <v>21</v>
      </c>
    </row>
    <row r="3084" spans="2:16" x14ac:dyDescent="0.3">
      <c r="D3084" s="64" t="s">
        <v>6962</v>
      </c>
      <c r="E3084" s="2" t="s">
        <v>3898</v>
      </c>
      <c r="F3084" s="2" t="s">
        <v>106</v>
      </c>
      <c r="G3084" s="1">
        <v>1.1000000000000001</v>
      </c>
      <c r="H3084" s="65">
        <v>45000</v>
      </c>
      <c r="J3084" s="65">
        <v>49500</v>
      </c>
      <c r="N3084" s="66">
        <v>0.99</v>
      </c>
      <c r="P3084" t="s">
        <v>21</v>
      </c>
    </row>
    <row r="3085" spans="2:16" x14ac:dyDescent="0.3">
      <c r="P3085" t="s">
        <v>21</v>
      </c>
    </row>
    <row r="3086" spans="2:16" x14ac:dyDescent="0.3">
      <c r="B3086" s="5" t="s">
        <v>6963</v>
      </c>
      <c r="D3086" s="64" t="s">
        <v>6964</v>
      </c>
      <c r="F3086" s="2" t="s">
        <v>106</v>
      </c>
      <c r="I3086" s="65">
        <v>26685.52</v>
      </c>
      <c r="J3086" s="65">
        <v>0</v>
      </c>
      <c r="K3086" s="65">
        <v>0</v>
      </c>
      <c r="L3086" s="66">
        <v>0.15</v>
      </c>
      <c r="M3086" s="65">
        <v>30688.348000000002</v>
      </c>
      <c r="N3086" s="66">
        <v>1</v>
      </c>
      <c r="P3086" t="s">
        <v>21</v>
      </c>
    </row>
    <row r="3087" spans="2:16" x14ac:dyDescent="0.3">
      <c r="D3087" s="64" t="s">
        <v>22</v>
      </c>
      <c r="E3087" s="2" t="s">
        <v>23</v>
      </c>
      <c r="F3087" s="2" t="s">
        <v>24</v>
      </c>
      <c r="G3087" s="1">
        <v>0.1</v>
      </c>
      <c r="H3087" s="65">
        <v>160105.20000000001</v>
      </c>
      <c r="I3087" s="65">
        <v>16010.52</v>
      </c>
      <c r="N3087" s="66">
        <v>1</v>
      </c>
      <c r="P3087" t="s">
        <v>21</v>
      </c>
    </row>
    <row r="3088" spans="2:16" x14ac:dyDescent="0.3">
      <c r="D3088" s="64" t="s">
        <v>6117</v>
      </c>
      <c r="E3088" s="2" t="s">
        <v>32</v>
      </c>
      <c r="F3088" s="2" t="s">
        <v>24</v>
      </c>
      <c r="G3088" s="1">
        <v>0.05</v>
      </c>
      <c r="H3088" s="65">
        <v>185000</v>
      </c>
      <c r="I3088" s="65">
        <v>9250</v>
      </c>
      <c r="N3088" s="66">
        <v>1</v>
      </c>
      <c r="P3088" t="s">
        <v>21</v>
      </c>
    </row>
    <row r="3089" spans="2:16" x14ac:dyDescent="0.3">
      <c r="D3089" s="64" t="s">
        <v>51</v>
      </c>
      <c r="E3089" s="2" t="s">
        <v>52</v>
      </c>
      <c r="F3089" s="2" t="s">
        <v>24</v>
      </c>
      <c r="G3089" s="1">
        <v>5.0000000000000001E-3</v>
      </c>
      <c r="H3089" s="65">
        <v>200000</v>
      </c>
      <c r="I3089" s="65">
        <v>1000</v>
      </c>
      <c r="N3089" s="66">
        <v>1</v>
      </c>
      <c r="P3089" t="s">
        <v>21</v>
      </c>
    </row>
    <row r="3090" spans="2:16" x14ac:dyDescent="0.3">
      <c r="D3090" s="64" t="s">
        <v>53</v>
      </c>
      <c r="E3090" s="2" t="s">
        <v>54</v>
      </c>
      <c r="F3090" s="2" t="s">
        <v>24</v>
      </c>
      <c r="G3090" s="1">
        <v>1.6999999999999999E-3</v>
      </c>
      <c r="H3090" s="65">
        <v>250000</v>
      </c>
      <c r="I3090" s="65">
        <v>425</v>
      </c>
      <c r="N3090" s="66">
        <v>1</v>
      </c>
      <c r="P3090" t="s">
        <v>21</v>
      </c>
    </row>
    <row r="3091" spans="2:16" x14ac:dyDescent="0.3">
      <c r="D3091" s="64" t="s">
        <v>6965</v>
      </c>
      <c r="F3091" s="2" t="s">
        <v>106</v>
      </c>
      <c r="G3091" s="1">
        <v>1.1000000000000001</v>
      </c>
      <c r="P3091" t="s">
        <v>21</v>
      </c>
    </row>
    <row r="3092" spans="2:16" x14ac:dyDescent="0.3">
      <c r="P3092" t="s">
        <v>21</v>
      </c>
    </row>
    <row r="3093" spans="2:16" x14ac:dyDescent="0.3">
      <c r="B3093" s="5">
        <v>46084</v>
      </c>
      <c r="C3093" s="5" t="s">
        <v>5327</v>
      </c>
      <c r="P3093" t="s">
        <v>21</v>
      </c>
    </row>
    <row r="3094" spans="2:16" x14ac:dyDescent="0.3">
      <c r="B3094" s="5" t="s">
        <v>6966</v>
      </c>
      <c r="D3094" s="64" t="s">
        <v>6967</v>
      </c>
      <c r="F3094" s="2" t="s">
        <v>355</v>
      </c>
      <c r="I3094" s="65">
        <v>74696.039999999994</v>
      </c>
      <c r="J3094" s="65">
        <v>47920</v>
      </c>
      <c r="K3094" s="65">
        <v>0</v>
      </c>
      <c r="L3094" s="66">
        <v>0.15</v>
      </c>
      <c r="M3094" s="65">
        <v>141008.446</v>
      </c>
      <c r="N3094" s="66">
        <v>0.98142857139999995</v>
      </c>
      <c r="P3094" t="s">
        <v>21</v>
      </c>
    </row>
    <row r="3095" spans="2:16" x14ac:dyDescent="0.3">
      <c r="D3095" s="64" t="s">
        <v>22</v>
      </c>
      <c r="E3095" s="2" t="s">
        <v>23</v>
      </c>
      <c r="F3095" s="2" t="s">
        <v>24</v>
      </c>
      <c r="G3095" s="1">
        <v>0.2</v>
      </c>
      <c r="H3095" s="65">
        <v>160105.20000000001</v>
      </c>
      <c r="I3095" s="65">
        <v>32021.040000000001</v>
      </c>
      <c r="N3095" s="66">
        <v>1</v>
      </c>
      <c r="P3095" t="s">
        <v>21</v>
      </c>
    </row>
    <row r="3096" spans="2:16" x14ac:dyDescent="0.3">
      <c r="D3096" s="64" t="s">
        <v>6118</v>
      </c>
      <c r="E3096" s="2" t="s">
        <v>29</v>
      </c>
      <c r="F3096" s="2" t="s">
        <v>24</v>
      </c>
      <c r="G3096" s="1">
        <v>0.2</v>
      </c>
      <c r="H3096" s="65">
        <v>185000</v>
      </c>
      <c r="I3096" s="65">
        <v>37000</v>
      </c>
      <c r="N3096" s="66">
        <v>1</v>
      </c>
      <c r="P3096" t="s">
        <v>21</v>
      </c>
    </row>
    <row r="3097" spans="2:16" x14ac:dyDescent="0.3">
      <c r="D3097" s="64" t="s">
        <v>51</v>
      </c>
      <c r="E3097" s="2" t="s">
        <v>52</v>
      </c>
      <c r="F3097" s="2" t="s">
        <v>24</v>
      </c>
      <c r="G3097" s="1">
        <v>0.02</v>
      </c>
      <c r="H3097" s="65">
        <v>200000</v>
      </c>
      <c r="I3097" s="65">
        <v>4000</v>
      </c>
      <c r="N3097" s="66">
        <v>1</v>
      </c>
      <c r="P3097" t="s">
        <v>21</v>
      </c>
    </row>
    <row r="3098" spans="2:16" x14ac:dyDescent="0.3">
      <c r="D3098" s="64" t="s">
        <v>53</v>
      </c>
      <c r="E3098" s="2" t="s">
        <v>54</v>
      </c>
      <c r="F3098" s="2" t="s">
        <v>24</v>
      </c>
      <c r="G3098" s="1">
        <v>6.7000000000000002E-3</v>
      </c>
      <c r="H3098" s="65">
        <v>250000</v>
      </c>
      <c r="I3098" s="65">
        <v>1675</v>
      </c>
      <c r="N3098" s="66">
        <v>1</v>
      </c>
      <c r="P3098" t="s">
        <v>21</v>
      </c>
    </row>
    <row r="3099" spans="2:16" x14ac:dyDescent="0.3">
      <c r="D3099" s="64" t="s">
        <v>6968</v>
      </c>
      <c r="E3099" s="2" t="s">
        <v>360</v>
      </c>
      <c r="F3099" s="2" t="s">
        <v>205</v>
      </c>
      <c r="G3099" s="1">
        <v>1.05</v>
      </c>
      <c r="J3099" s="65">
        <v>0</v>
      </c>
      <c r="N3099" s="66">
        <v>0.93</v>
      </c>
      <c r="P3099" t="s">
        <v>21</v>
      </c>
    </row>
    <row r="3100" spans="2:16" x14ac:dyDescent="0.3">
      <c r="D3100" s="64" t="s">
        <v>6838</v>
      </c>
      <c r="E3100" s="2" t="s">
        <v>3214</v>
      </c>
      <c r="F3100" s="2" t="s">
        <v>225</v>
      </c>
      <c r="G3100" s="1">
        <v>1.4999999999999999E-2</v>
      </c>
      <c r="H3100" s="65">
        <v>28000</v>
      </c>
      <c r="J3100" s="65">
        <v>420</v>
      </c>
      <c r="N3100" s="66">
        <v>0.94</v>
      </c>
      <c r="P3100" t="s">
        <v>21</v>
      </c>
    </row>
    <row r="3101" spans="2:16" x14ac:dyDescent="0.3">
      <c r="D3101" s="64" t="s">
        <v>6512</v>
      </c>
      <c r="E3101" s="2" t="s">
        <v>248</v>
      </c>
      <c r="F3101" s="2" t="s">
        <v>205</v>
      </c>
      <c r="G3101" s="1">
        <v>1.9E-2</v>
      </c>
      <c r="H3101" s="65">
        <v>2500000</v>
      </c>
      <c r="J3101" s="65">
        <v>47500</v>
      </c>
      <c r="N3101" s="66">
        <v>1</v>
      </c>
      <c r="P3101" t="s">
        <v>21</v>
      </c>
    </row>
    <row r="3102" spans="2:16" x14ac:dyDescent="0.3">
      <c r="P3102" t="s">
        <v>21</v>
      </c>
    </row>
    <row r="3103" spans="2:16" x14ac:dyDescent="0.3">
      <c r="B3103" s="5" t="s">
        <v>5328</v>
      </c>
      <c r="D3103" s="64" t="s">
        <v>5329</v>
      </c>
      <c r="F3103" s="2" t="s">
        <v>355</v>
      </c>
      <c r="I3103" s="65">
        <v>88015.78</v>
      </c>
      <c r="J3103" s="65">
        <v>46753.684209999999</v>
      </c>
      <c r="K3103" s="65">
        <v>0</v>
      </c>
      <c r="L3103" s="66">
        <v>0.15</v>
      </c>
      <c r="M3103" s="65">
        <v>154984.88380000001</v>
      </c>
      <c r="N3103" s="66">
        <v>0.97714285710000004</v>
      </c>
      <c r="P3103" t="s">
        <v>21</v>
      </c>
    </row>
    <row r="3104" spans="2:16" x14ac:dyDescent="0.3">
      <c r="D3104" s="64" t="s">
        <v>22</v>
      </c>
      <c r="E3104" s="2" t="s">
        <v>23</v>
      </c>
      <c r="F3104" s="2" t="s">
        <v>24</v>
      </c>
      <c r="G3104" s="1">
        <v>0.15</v>
      </c>
      <c r="H3104" s="65">
        <v>160105.20000000001</v>
      </c>
      <c r="I3104" s="65">
        <v>24015.78</v>
      </c>
      <c r="N3104" s="66">
        <v>1</v>
      </c>
      <c r="P3104" t="s">
        <v>21</v>
      </c>
    </row>
    <row r="3105" spans="2:16" x14ac:dyDescent="0.3">
      <c r="D3105" s="64" t="s">
        <v>6118</v>
      </c>
      <c r="E3105" s="2" t="s">
        <v>29</v>
      </c>
      <c r="F3105" s="2" t="s">
        <v>24</v>
      </c>
      <c r="G3105" s="1">
        <v>0.3</v>
      </c>
      <c r="H3105" s="65">
        <v>185000</v>
      </c>
      <c r="I3105" s="65">
        <v>55500</v>
      </c>
      <c r="N3105" s="66">
        <v>1</v>
      </c>
      <c r="P3105" t="s">
        <v>21</v>
      </c>
    </row>
    <row r="3106" spans="2:16" x14ac:dyDescent="0.3">
      <c r="D3106" s="64" t="s">
        <v>51</v>
      </c>
      <c r="E3106" s="2" t="s">
        <v>52</v>
      </c>
      <c r="F3106" s="2" t="s">
        <v>24</v>
      </c>
      <c r="G3106" s="1">
        <v>0.03</v>
      </c>
      <c r="H3106" s="65">
        <v>200000</v>
      </c>
      <c r="I3106" s="65">
        <v>6000</v>
      </c>
      <c r="N3106" s="66">
        <v>1</v>
      </c>
      <c r="P3106" t="s">
        <v>21</v>
      </c>
    </row>
    <row r="3107" spans="2:16" x14ac:dyDescent="0.3">
      <c r="D3107" s="64" t="s">
        <v>53</v>
      </c>
      <c r="E3107" s="2" t="s">
        <v>54</v>
      </c>
      <c r="F3107" s="2" t="s">
        <v>24</v>
      </c>
      <c r="G3107" s="1">
        <v>0.01</v>
      </c>
      <c r="H3107" s="65">
        <v>250000</v>
      </c>
      <c r="I3107" s="65">
        <v>2500</v>
      </c>
      <c r="N3107" s="66">
        <v>1</v>
      </c>
      <c r="P3107" t="s">
        <v>21</v>
      </c>
    </row>
    <row r="3108" spans="2:16" x14ac:dyDescent="0.3">
      <c r="D3108" s="64" t="s">
        <v>6969</v>
      </c>
      <c r="E3108" s="2" t="s">
        <v>360</v>
      </c>
      <c r="F3108" s="2" t="s">
        <v>1623</v>
      </c>
      <c r="G3108" s="1">
        <v>1.05</v>
      </c>
      <c r="H3108" s="65">
        <v>40000</v>
      </c>
      <c r="J3108" s="65">
        <v>42000</v>
      </c>
      <c r="N3108" s="66">
        <v>0.93</v>
      </c>
      <c r="P3108" t="s">
        <v>21</v>
      </c>
    </row>
    <row r="3109" spans="2:16" x14ac:dyDescent="0.3">
      <c r="D3109" s="64" t="s">
        <v>6838</v>
      </c>
      <c r="E3109" s="2" t="s">
        <v>3214</v>
      </c>
      <c r="F3109" s="2" t="s">
        <v>225</v>
      </c>
      <c r="G3109" s="1">
        <v>0.01</v>
      </c>
      <c r="H3109" s="65">
        <v>28000</v>
      </c>
      <c r="J3109" s="65">
        <v>280</v>
      </c>
      <c r="N3109" s="66">
        <v>0.94</v>
      </c>
      <c r="P3109" t="s">
        <v>21</v>
      </c>
    </row>
    <row r="3110" spans="2:16" x14ac:dyDescent="0.3">
      <c r="D3110" s="64" t="s">
        <v>6970</v>
      </c>
      <c r="E3110" s="2" t="s">
        <v>3694</v>
      </c>
      <c r="F3110" s="2" t="s">
        <v>225</v>
      </c>
      <c r="G3110" s="1">
        <v>0.5</v>
      </c>
      <c r="H3110" s="65">
        <v>8947.3684209999992</v>
      </c>
      <c r="J3110" s="65">
        <v>4473.6842109999998</v>
      </c>
      <c r="N3110" s="66">
        <v>0.97</v>
      </c>
      <c r="P3110" t="s">
        <v>21</v>
      </c>
    </row>
    <row r="3111" spans="2:16" x14ac:dyDescent="0.3">
      <c r="P3111" t="s">
        <v>21</v>
      </c>
    </row>
    <row r="3112" spans="2:16" x14ac:dyDescent="0.3">
      <c r="B3112" s="5" t="s">
        <v>5330</v>
      </c>
      <c r="D3112" s="64" t="s">
        <v>5331</v>
      </c>
      <c r="F3112" s="2" t="s">
        <v>355</v>
      </c>
      <c r="I3112" s="65">
        <v>58685.52</v>
      </c>
      <c r="J3112" s="65">
        <v>28800</v>
      </c>
      <c r="K3112" s="65">
        <v>0</v>
      </c>
      <c r="L3112" s="66">
        <v>0.15</v>
      </c>
      <c r="M3112" s="65">
        <v>100608.348</v>
      </c>
      <c r="N3112" s="66">
        <v>0.98833333329999995</v>
      </c>
      <c r="P3112" t="s">
        <v>21</v>
      </c>
    </row>
    <row r="3113" spans="2:16" x14ac:dyDescent="0.3">
      <c r="D3113" s="64" t="s">
        <v>22</v>
      </c>
      <c r="E3113" s="2" t="s">
        <v>23</v>
      </c>
      <c r="F3113" s="2" t="s">
        <v>24</v>
      </c>
      <c r="G3113" s="1">
        <v>0.1</v>
      </c>
      <c r="H3113" s="65">
        <v>160105.20000000001</v>
      </c>
      <c r="I3113" s="65">
        <v>16010.52</v>
      </c>
      <c r="N3113" s="66">
        <v>1</v>
      </c>
      <c r="P3113" t="s">
        <v>21</v>
      </c>
    </row>
    <row r="3114" spans="2:16" x14ac:dyDescent="0.3">
      <c r="D3114" s="64" t="s">
        <v>6117</v>
      </c>
      <c r="E3114" s="2" t="s">
        <v>32</v>
      </c>
      <c r="F3114" s="2" t="s">
        <v>24</v>
      </c>
      <c r="G3114" s="1">
        <v>0.2</v>
      </c>
      <c r="H3114" s="65">
        <v>185000</v>
      </c>
      <c r="I3114" s="65">
        <v>37000</v>
      </c>
      <c r="N3114" s="66">
        <v>1</v>
      </c>
      <c r="P3114" t="s">
        <v>21</v>
      </c>
    </row>
    <row r="3115" spans="2:16" x14ac:dyDescent="0.3">
      <c r="D3115" s="64" t="s">
        <v>51</v>
      </c>
      <c r="E3115" s="2" t="s">
        <v>52</v>
      </c>
      <c r="F3115" s="2" t="s">
        <v>24</v>
      </c>
      <c r="G3115" s="1">
        <v>0.02</v>
      </c>
      <c r="H3115" s="65">
        <v>200000</v>
      </c>
      <c r="I3115" s="65">
        <v>4000</v>
      </c>
      <c r="N3115" s="66">
        <v>1</v>
      </c>
      <c r="P3115" t="s">
        <v>21</v>
      </c>
    </row>
    <row r="3116" spans="2:16" x14ac:dyDescent="0.3">
      <c r="D3116" s="64" t="s">
        <v>53</v>
      </c>
      <c r="E3116" s="2" t="s">
        <v>54</v>
      </c>
      <c r="F3116" s="2" t="s">
        <v>24</v>
      </c>
      <c r="G3116" s="1">
        <v>6.7000000000000002E-3</v>
      </c>
      <c r="H3116" s="65">
        <v>250000</v>
      </c>
      <c r="I3116" s="65">
        <v>1675</v>
      </c>
      <c r="N3116" s="66">
        <v>1</v>
      </c>
      <c r="P3116" t="s">
        <v>21</v>
      </c>
    </row>
    <row r="3117" spans="2:16" x14ac:dyDescent="0.3">
      <c r="D3117" s="64" t="s">
        <v>6971</v>
      </c>
      <c r="E3117" s="2" t="s">
        <v>258</v>
      </c>
      <c r="F3117" s="2" t="s">
        <v>205</v>
      </c>
      <c r="G3117" s="1">
        <v>1.0800000000000001E-2</v>
      </c>
      <c r="H3117" s="65">
        <v>2500000</v>
      </c>
      <c r="J3117" s="65">
        <v>27000</v>
      </c>
      <c r="N3117" s="66">
        <v>0.97</v>
      </c>
      <c r="P3117" t="s">
        <v>21</v>
      </c>
    </row>
    <row r="3118" spans="2:16" x14ac:dyDescent="0.3">
      <c r="D3118" s="64" t="s">
        <v>6972</v>
      </c>
      <c r="E3118" s="2" t="s">
        <v>3216</v>
      </c>
      <c r="F3118" s="2" t="s">
        <v>225</v>
      </c>
      <c r="G3118" s="1">
        <v>0.1</v>
      </c>
      <c r="H3118" s="65">
        <v>18000</v>
      </c>
      <c r="J3118" s="65">
        <v>1800</v>
      </c>
      <c r="N3118" s="66">
        <v>0.96</v>
      </c>
      <c r="P3118" t="s">
        <v>21</v>
      </c>
    </row>
    <row r="3119" spans="2:16" x14ac:dyDescent="0.3">
      <c r="P3119" t="s">
        <v>21</v>
      </c>
    </row>
    <row r="3120" spans="2:16" x14ac:dyDescent="0.3">
      <c r="B3120" s="5" t="s">
        <v>5332</v>
      </c>
      <c r="D3120" s="64" t="s">
        <v>5333</v>
      </c>
      <c r="F3120" s="2" t="s">
        <v>355</v>
      </c>
      <c r="I3120" s="65">
        <v>58685.52</v>
      </c>
      <c r="J3120" s="65">
        <v>28400</v>
      </c>
      <c r="K3120" s="65">
        <v>0</v>
      </c>
      <c r="L3120" s="66">
        <v>0.15</v>
      </c>
      <c r="M3120" s="65">
        <v>100148.348</v>
      </c>
      <c r="N3120" s="66">
        <v>0.98833333329999995</v>
      </c>
      <c r="P3120" t="s">
        <v>21</v>
      </c>
    </row>
    <row r="3121" spans="2:16" x14ac:dyDescent="0.3">
      <c r="D3121" s="64" t="s">
        <v>22</v>
      </c>
      <c r="E3121" s="2" t="s">
        <v>23</v>
      </c>
      <c r="F3121" s="2" t="s">
        <v>24</v>
      </c>
      <c r="G3121" s="1">
        <v>0.1</v>
      </c>
      <c r="H3121" s="65">
        <v>160105.20000000001</v>
      </c>
      <c r="I3121" s="65">
        <v>16010.52</v>
      </c>
      <c r="N3121" s="66">
        <v>1</v>
      </c>
      <c r="P3121" t="s">
        <v>21</v>
      </c>
    </row>
    <row r="3122" spans="2:16" x14ac:dyDescent="0.3">
      <c r="D3122" s="64" t="s">
        <v>6117</v>
      </c>
      <c r="E3122" s="2" t="s">
        <v>32</v>
      </c>
      <c r="F3122" s="2" t="s">
        <v>24</v>
      </c>
      <c r="G3122" s="1">
        <v>0.2</v>
      </c>
      <c r="H3122" s="65">
        <v>185000</v>
      </c>
      <c r="I3122" s="65">
        <v>37000</v>
      </c>
      <c r="N3122" s="66">
        <v>1</v>
      </c>
      <c r="P3122" t="s">
        <v>21</v>
      </c>
    </row>
    <row r="3123" spans="2:16" x14ac:dyDescent="0.3">
      <c r="D3123" s="64" t="s">
        <v>51</v>
      </c>
      <c r="E3123" s="2" t="s">
        <v>52</v>
      </c>
      <c r="F3123" s="2" t="s">
        <v>24</v>
      </c>
      <c r="G3123" s="1">
        <v>0.02</v>
      </c>
      <c r="H3123" s="65">
        <v>200000</v>
      </c>
      <c r="I3123" s="65">
        <v>4000</v>
      </c>
      <c r="N3123" s="66">
        <v>1</v>
      </c>
      <c r="P3123" t="s">
        <v>21</v>
      </c>
    </row>
    <row r="3124" spans="2:16" x14ac:dyDescent="0.3">
      <c r="D3124" s="64" t="s">
        <v>53</v>
      </c>
      <c r="E3124" s="2" t="s">
        <v>54</v>
      </c>
      <c r="F3124" s="2" t="s">
        <v>24</v>
      </c>
      <c r="G3124" s="1">
        <v>6.7000000000000002E-3</v>
      </c>
      <c r="H3124" s="65">
        <v>250000</v>
      </c>
      <c r="I3124" s="65">
        <v>1675</v>
      </c>
      <c r="N3124" s="66">
        <v>1</v>
      </c>
      <c r="P3124" t="s">
        <v>21</v>
      </c>
    </row>
    <row r="3125" spans="2:16" x14ac:dyDescent="0.3">
      <c r="D3125" s="64" t="s">
        <v>6971</v>
      </c>
      <c r="E3125" s="2" t="s">
        <v>258</v>
      </c>
      <c r="F3125" s="2" t="s">
        <v>205</v>
      </c>
      <c r="G3125" s="1">
        <v>1.0999999999999999E-2</v>
      </c>
      <c r="H3125" s="65">
        <v>2500000</v>
      </c>
      <c r="J3125" s="65">
        <v>27500</v>
      </c>
      <c r="N3125" s="66">
        <v>0.97</v>
      </c>
      <c r="P3125" t="s">
        <v>21</v>
      </c>
    </row>
    <row r="3126" spans="2:16" x14ac:dyDescent="0.3">
      <c r="D3126" s="64" t="s">
        <v>6972</v>
      </c>
      <c r="E3126" s="2" t="s">
        <v>3216</v>
      </c>
      <c r="F3126" s="2" t="s">
        <v>225</v>
      </c>
      <c r="G3126" s="1">
        <v>0.05</v>
      </c>
      <c r="H3126" s="65">
        <v>18000</v>
      </c>
      <c r="J3126" s="65">
        <v>900</v>
      </c>
      <c r="N3126" s="66">
        <v>0.96</v>
      </c>
      <c r="P3126" t="s">
        <v>21</v>
      </c>
    </row>
    <row r="3127" spans="2:16" x14ac:dyDescent="0.3">
      <c r="P3127" t="s">
        <v>21</v>
      </c>
    </row>
    <row r="3128" spans="2:16" x14ac:dyDescent="0.3">
      <c r="B3128" s="5" t="s">
        <v>6973</v>
      </c>
      <c r="D3128" s="64" t="s">
        <v>6974</v>
      </c>
      <c r="F3128" s="2" t="s">
        <v>355</v>
      </c>
      <c r="I3128" s="65">
        <v>58685.52</v>
      </c>
      <c r="J3128" s="65">
        <v>900</v>
      </c>
      <c r="K3128" s="65">
        <v>0</v>
      </c>
      <c r="L3128" s="66">
        <v>0.15</v>
      </c>
      <c r="M3128" s="65">
        <v>68523.347999999998</v>
      </c>
      <c r="N3128" s="66">
        <v>0.99166666670000003</v>
      </c>
      <c r="P3128" t="s">
        <v>21</v>
      </c>
    </row>
    <row r="3129" spans="2:16" x14ac:dyDescent="0.3">
      <c r="D3129" s="64" t="s">
        <v>22</v>
      </c>
      <c r="E3129" s="2" t="s">
        <v>23</v>
      </c>
      <c r="F3129" s="2" t="s">
        <v>24</v>
      </c>
      <c r="G3129" s="1">
        <v>0.1</v>
      </c>
      <c r="H3129" s="65">
        <v>160105.20000000001</v>
      </c>
      <c r="I3129" s="65">
        <v>16010.52</v>
      </c>
      <c r="N3129" s="66">
        <v>1</v>
      </c>
      <c r="P3129" t="s">
        <v>21</v>
      </c>
    </row>
    <row r="3130" spans="2:16" x14ac:dyDescent="0.3">
      <c r="D3130" s="64" t="s">
        <v>6117</v>
      </c>
      <c r="E3130" s="2" t="s">
        <v>32</v>
      </c>
      <c r="F3130" s="2" t="s">
        <v>24</v>
      </c>
      <c r="G3130" s="1">
        <v>0.2</v>
      </c>
      <c r="H3130" s="65">
        <v>185000</v>
      </c>
      <c r="I3130" s="65">
        <v>37000</v>
      </c>
      <c r="N3130" s="66">
        <v>1</v>
      </c>
      <c r="P3130" t="s">
        <v>21</v>
      </c>
    </row>
    <row r="3131" spans="2:16" x14ac:dyDescent="0.3">
      <c r="D3131" s="64" t="s">
        <v>51</v>
      </c>
      <c r="E3131" s="2" t="s">
        <v>52</v>
      </c>
      <c r="F3131" s="2" t="s">
        <v>24</v>
      </c>
      <c r="G3131" s="1">
        <v>0.02</v>
      </c>
      <c r="H3131" s="65">
        <v>200000</v>
      </c>
      <c r="I3131" s="65">
        <v>4000</v>
      </c>
      <c r="N3131" s="66">
        <v>1</v>
      </c>
      <c r="P3131" t="s">
        <v>21</v>
      </c>
    </row>
    <row r="3132" spans="2:16" x14ac:dyDescent="0.3">
      <c r="D3132" s="64" t="s">
        <v>53</v>
      </c>
      <c r="E3132" s="2" t="s">
        <v>54</v>
      </c>
      <c r="F3132" s="2" t="s">
        <v>24</v>
      </c>
      <c r="G3132" s="1">
        <v>6.7000000000000002E-3</v>
      </c>
      <c r="H3132" s="65">
        <v>250000</v>
      </c>
      <c r="I3132" s="65">
        <v>1675</v>
      </c>
      <c r="N3132" s="66">
        <v>1</v>
      </c>
      <c r="P3132" t="s">
        <v>21</v>
      </c>
    </row>
    <row r="3133" spans="2:16" x14ac:dyDescent="0.3">
      <c r="D3133" s="64" t="s">
        <v>6975</v>
      </c>
      <c r="E3133" s="2" t="s">
        <v>727</v>
      </c>
      <c r="F3133" s="2" t="s">
        <v>355</v>
      </c>
      <c r="G3133" s="1">
        <v>1.05</v>
      </c>
      <c r="J3133" s="65">
        <v>0</v>
      </c>
      <c r="N3133" s="66">
        <v>0.99</v>
      </c>
      <c r="P3133" t="s">
        <v>21</v>
      </c>
    </row>
    <row r="3134" spans="2:16" x14ac:dyDescent="0.3">
      <c r="D3134" s="64" t="s">
        <v>6972</v>
      </c>
      <c r="E3134" s="2" t="s">
        <v>3216</v>
      </c>
      <c r="F3134" s="2" t="s">
        <v>225</v>
      </c>
      <c r="G3134" s="1">
        <v>0.05</v>
      </c>
      <c r="H3134" s="65">
        <v>18000</v>
      </c>
      <c r="J3134" s="65">
        <v>900</v>
      </c>
      <c r="N3134" s="66">
        <v>0.96</v>
      </c>
      <c r="P3134" t="s">
        <v>21</v>
      </c>
    </row>
    <row r="3135" spans="2:16" x14ac:dyDescent="0.3">
      <c r="P3135" t="s">
        <v>21</v>
      </c>
    </row>
    <row r="3136" spans="2:16" x14ac:dyDescent="0.3">
      <c r="B3136" s="5" t="s">
        <v>6976</v>
      </c>
      <c r="D3136" s="64" t="s">
        <v>6977</v>
      </c>
      <c r="F3136" s="2" t="s">
        <v>355</v>
      </c>
      <c r="I3136" s="65">
        <v>58685.52</v>
      </c>
      <c r="J3136" s="65">
        <v>900</v>
      </c>
      <c r="K3136" s="65">
        <v>0</v>
      </c>
      <c r="L3136" s="66">
        <v>0.15</v>
      </c>
      <c r="M3136" s="65">
        <v>68523.347999999998</v>
      </c>
      <c r="N3136" s="66">
        <v>0.98833333329999995</v>
      </c>
      <c r="P3136" t="s">
        <v>21</v>
      </c>
    </row>
    <row r="3137" spans="2:16" x14ac:dyDescent="0.3">
      <c r="D3137" s="64" t="s">
        <v>22</v>
      </c>
      <c r="E3137" s="2" t="s">
        <v>23</v>
      </c>
      <c r="F3137" s="2" t="s">
        <v>24</v>
      </c>
      <c r="G3137" s="1">
        <v>0.1</v>
      </c>
      <c r="H3137" s="65">
        <v>160105.20000000001</v>
      </c>
      <c r="I3137" s="65">
        <v>16010.52</v>
      </c>
      <c r="N3137" s="66">
        <v>1</v>
      </c>
      <c r="P3137" t="s">
        <v>21</v>
      </c>
    </row>
    <row r="3138" spans="2:16" x14ac:dyDescent="0.3">
      <c r="D3138" s="64" t="s">
        <v>6117</v>
      </c>
      <c r="E3138" s="2" t="s">
        <v>32</v>
      </c>
      <c r="F3138" s="2" t="s">
        <v>24</v>
      </c>
      <c r="G3138" s="1">
        <v>0.2</v>
      </c>
      <c r="H3138" s="65">
        <v>185000</v>
      </c>
      <c r="I3138" s="65">
        <v>37000</v>
      </c>
      <c r="N3138" s="66">
        <v>1</v>
      </c>
      <c r="P3138" t="s">
        <v>21</v>
      </c>
    </row>
    <row r="3139" spans="2:16" x14ac:dyDescent="0.3">
      <c r="D3139" s="64" t="s">
        <v>51</v>
      </c>
      <c r="E3139" s="2" t="s">
        <v>52</v>
      </c>
      <c r="F3139" s="2" t="s">
        <v>24</v>
      </c>
      <c r="G3139" s="1">
        <v>0.02</v>
      </c>
      <c r="H3139" s="65">
        <v>200000</v>
      </c>
      <c r="I3139" s="65">
        <v>4000</v>
      </c>
      <c r="N3139" s="66">
        <v>1</v>
      </c>
      <c r="P3139" t="s">
        <v>21</v>
      </c>
    </row>
    <row r="3140" spans="2:16" x14ac:dyDescent="0.3">
      <c r="D3140" s="64" t="s">
        <v>53</v>
      </c>
      <c r="E3140" s="2" t="s">
        <v>54</v>
      </c>
      <c r="F3140" s="2" t="s">
        <v>24</v>
      </c>
      <c r="G3140" s="1">
        <v>6.7000000000000002E-3</v>
      </c>
      <c r="H3140" s="65">
        <v>250000</v>
      </c>
      <c r="I3140" s="65">
        <v>1675</v>
      </c>
      <c r="N3140" s="66">
        <v>1</v>
      </c>
      <c r="P3140" t="s">
        <v>21</v>
      </c>
    </row>
    <row r="3141" spans="2:16" x14ac:dyDescent="0.3">
      <c r="D3141" s="64" t="s">
        <v>6978</v>
      </c>
      <c r="E3141" s="2" t="s">
        <v>723</v>
      </c>
      <c r="F3141" s="2" t="s">
        <v>355</v>
      </c>
      <c r="G3141" s="1">
        <v>1.05</v>
      </c>
      <c r="J3141" s="65">
        <v>0</v>
      </c>
      <c r="N3141" s="66">
        <v>0.97</v>
      </c>
      <c r="P3141" t="s">
        <v>21</v>
      </c>
    </row>
    <row r="3142" spans="2:16" x14ac:dyDescent="0.3">
      <c r="D3142" s="64" t="s">
        <v>6972</v>
      </c>
      <c r="E3142" s="2" t="s">
        <v>3216</v>
      </c>
      <c r="F3142" s="2" t="s">
        <v>225</v>
      </c>
      <c r="G3142" s="1">
        <v>0.05</v>
      </c>
      <c r="H3142" s="65">
        <v>18000</v>
      </c>
      <c r="J3142" s="65">
        <v>900</v>
      </c>
      <c r="N3142" s="66">
        <v>0.96</v>
      </c>
      <c r="P3142" t="s">
        <v>21</v>
      </c>
    </row>
    <row r="3143" spans="2:16" x14ac:dyDescent="0.3">
      <c r="P3143" t="s">
        <v>21</v>
      </c>
    </row>
    <row r="3144" spans="2:16" x14ac:dyDescent="0.3">
      <c r="B3144" s="5">
        <v>3.4</v>
      </c>
      <c r="C3144" s="5" t="s">
        <v>5334</v>
      </c>
      <c r="P3144" t="s">
        <v>21</v>
      </c>
    </row>
    <row r="3145" spans="2:16" x14ac:dyDescent="0.3">
      <c r="B3145" s="5" t="s">
        <v>6979</v>
      </c>
      <c r="D3145" s="64" t="s">
        <v>6980</v>
      </c>
      <c r="F3145" s="2" t="s">
        <v>106</v>
      </c>
      <c r="I3145" s="65">
        <v>18755.259999999998</v>
      </c>
      <c r="J3145" s="65">
        <v>0</v>
      </c>
      <c r="K3145" s="65">
        <v>0</v>
      </c>
      <c r="L3145" s="66">
        <v>0.15</v>
      </c>
      <c r="M3145" s="65">
        <v>21568.548999999999</v>
      </c>
      <c r="N3145" s="66">
        <v>1</v>
      </c>
      <c r="P3145" t="s">
        <v>21</v>
      </c>
    </row>
    <row r="3146" spans="2:16" x14ac:dyDescent="0.3">
      <c r="D3146" s="64" t="s">
        <v>22</v>
      </c>
      <c r="E3146" s="2" t="s">
        <v>23</v>
      </c>
      <c r="F3146" s="2" t="s">
        <v>24</v>
      </c>
      <c r="G3146" s="1">
        <v>0.05</v>
      </c>
      <c r="H3146" s="65">
        <v>160105.20000000001</v>
      </c>
      <c r="I3146" s="65">
        <v>8005.26</v>
      </c>
      <c r="N3146" s="66">
        <v>1</v>
      </c>
      <c r="P3146" t="s">
        <v>21</v>
      </c>
    </row>
    <row r="3147" spans="2:16" x14ac:dyDescent="0.3">
      <c r="D3147" s="64" t="s">
        <v>6981</v>
      </c>
      <c r="E3147" s="2" t="s">
        <v>48</v>
      </c>
      <c r="F3147" s="2" t="s">
        <v>24</v>
      </c>
      <c r="G3147" s="1">
        <v>0.05</v>
      </c>
      <c r="H3147" s="65">
        <v>185000</v>
      </c>
      <c r="I3147" s="65">
        <v>9250</v>
      </c>
      <c r="N3147" s="66">
        <v>1</v>
      </c>
      <c r="P3147" t="s">
        <v>21</v>
      </c>
    </row>
    <row r="3148" spans="2:16" x14ac:dyDescent="0.3">
      <c r="D3148" s="64" t="s">
        <v>51</v>
      </c>
      <c r="E3148" s="2" t="s">
        <v>52</v>
      </c>
      <c r="F3148" s="2" t="s">
        <v>24</v>
      </c>
      <c r="G3148" s="1">
        <v>5.0000000000000001E-3</v>
      </c>
      <c r="H3148" s="65">
        <v>200000</v>
      </c>
      <c r="I3148" s="65">
        <v>1000</v>
      </c>
      <c r="N3148" s="66">
        <v>1</v>
      </c>
      <c r="P3148" t="s">
        <v>21</v>
      </c>
    </row>
    <row r="3149" spans="2:16" x14ac:dyDescent="0.3">
      <c r="D3149" s="64" t="s">
        <v>53</v>
      </c>
      <c r="E3149" s="2" t="s">
        <v>54</v>
      </c>
      <c r="F3149" s="2" t="s">
        <v>24</v>
      </c>
      <c r="G3149" s="1">
        <v>2E-3</v>
      </c>
      <c r="H3149" s="65">
        <v>250000</v>
      </c>
      <c r="I3149" s="65">
        <v>500</v>
      </c>
      <c r="N3149" s="66">
        <v>1</v>
      </c>
      <c r="P3149" t="s">
        <v>21</v>
      </c>
    </row>
    <row r="3150" spans="2:16" x14ac:dyDescent="0.3">
      <c r="D3150" s="64" t="s">
        <v>6982</v>
      </c>
      <c r="F3150" s="2" t="s">
        <v>355</v>
      </c>
      <c r="G3150" s="1">
        <v>1.05</v>
      </c>
      <c r="P3150" t="s">
        <v>21</v>
      </c>
    </row>
    <row r="3151" spans="2:16" x14ac:dyDescent="0.3">
      <c r="D3151" s="64" t="s">
        <v>6983</v>
      </c>
      <c r="F3151" s="2" t="s">
        <v>225</v>
      </c>
      <c r="G3151" s="1">
        <v>0.3</v>
      </c>
      <c r="P3151" t="s">
        <v>21</v>
      </c>
    </row>
    <row r="3152" spans="2:16" x14ac:dyDescent="0.3">
      <c r="P3152" t="s">
        <v>21</v>
      </c>
    </row>
    <row r="3153" spans="2:16" x14ac:dyDescent="0.3">
      <c r="B3153" s="5" t="s">
        <v>5335</v>
      </c>
      <c r="D3153" s="64" t="s">
        <v>5336</v>
      </c>
      <c r="F3153" s="2" t="s">
        <v>106</v>
      </c>
      <c r="I3153" s="65">
        <v>37335.519999999997</v>
      </c>
      <c r="J3153" s="65">
        <v>82298.25</v>
      </c>
      <c r="K3153" s="65">
        <v>0</v>
      </c>
      <c r="L3153" s="66">
        <v>0.15</v>
      </c>
      <c r="M3153" s="65">
        <v>137578.83549999999</v>
      </c>
      <c r="N3153" s="66">
        <v>0.99399999999999999</v>
      </c>
      <c r="P3153" t="s">
        <v>21</v>
      </c>
    </row>
    <row r="3154" spans="2:16" x14ac:dyDescent="0.3">
      <c r="D3154" s="64" t="s">
        <v>22</v>
      </c>
      <c r="E3154" s="2" t="s">
        <v>23</v>
      </c>
      <c r="F3154" s="2" t="s">
        <v>24</v>
      </c>
      <c r="G3154" s="1">
        <v>0.1</v>
      </c>
      <c r="H3154" s="65">
        <v>160105.20000000001</v>
      </c>
      <c r="I3154" s="65">
        <v>16010.52</v>
      </c>
      <c r="N3154" s="66">
        <v>1</v>
      </c>
      <c r="P3154" t="s">
        <v>21</v>
      </c>
    </row>
    <row r="3155" spans="2:16" x14ac:dyDescent="0.3">
      <c r="D3155" s="64" t="s">
        <v>6981</v>
      </c>
      <c r="E3155" s="2" t="s">
        <v>48</v>
      </c>
      <c r="F3155" s="2" t="s">
        <v>24</v>
      </c>
      <c r="G3155" s="1">
        <v>0.1</v>
      </c>
      <c r="H3155" s="65">
        <v>185000</v>
      </c>
      <c r="I3155" s="65">
        <v>18500</v>
      </c>
      <c r="N3155" s="66">
        <v>1</v>
      </c>
      <c r="P3155" t="s">
        <v>21</v>
      </c>
    </row>
    <row r="3156" spans="2:16" x14ac:dyDescent="0.3">
      <c r="D3156" s="64" t="s">
        <v>51</v>
      </c>
      <c r="E3156" s="2" t="s">
        <v>52</v>
      </c>
      <c r="F3156" s="2" t="s">
        <v>24</v>
      </c>
      <c r="G3156" s="1">
        <v>0.01</v>
      </c>
      <c r="H3156" s="65">
        <v>200000</v>
      </c>
      <c r="I3156" s="65">
        <v>2000</v>
      </c>
      <c r="N3156" s="66">
        <v>1</v>
      </c>
      <c r="P3156" t="s">
        <v>21</v>
      </c>
    </row>
    <row r="3157" spans="2:16" x14ac:dyDescent="0.3">
      <c r="D3157" s="64" t="s">
        <v>53</v>
      </c>
      <c r="E3157" s="2" t="s">
        <v>54</v>
      </c>
      <c r="F3157" s="2" t="s">
        <v>24</v>
      </c>
      <c r="G3157" s="1">
        <v>3.3E-3</v>
      </c>
      <c r="H3157" s="65">
        <v>250000</v>
      </c>
      <c r="I3157" s="65">
        <v>825</v>
      </c>
      <c r="N3157" s="66">
        <v>1</v>
      </c>
      <c r="P3157" t="s">
        <v>21</v>
      </c>
    </row>
    <row r="3158" spans="2:16" x14ac:dyDescent="0.3">
      <c r="D3158" s="64" t="s">
        <v>6984</v>
      </c>
      <c r="E3158" s="2" t="s">
        <v>846</v>
      </c>
      <c r="F3158" s="2" t="s">
        <v>225</v>
      </c>
      <c r="G3158" s="1">
        <v>1.389</v>
      </c>
      <c r="H3158" s="65">
        <v>59250</v>
      </c>
      <c r="J3158" s="65">
        <v>82298.25</v>
      </c>
      <c r="N3158" s="66">
        <v>0.97</v>
      </c>
      <c r="P3158" t="s">
        <v>21</v>
      </c>
    </row>
    <row r="3159" spans="2:16" x14ac:dyDescent="0.3">
      <c r="P3159" t="s">
        <v>21</v>
      </c>
    </row>
    <row r="3160" spans="2:16" x14ac:dyDescent="0.3">
      <c r="B3160" s="5" t="s">
        <v>5337</v>
      </c>
      <c r="D3160" s="64" t="s">
        <v>5338</v>
      </c>
      <c r="F3160" s="2" t="s">
        <v>106</v>
      </c>
      <c r="I3160" s="65">
        <v>37335.519999999997</v>
      </c>
      <c r="J3160" s="65">
        <v>82298.25</v>
      </c>
      <c r="K3160" s="65">
        <v>0</v>
      </c>
      <c r="L3160" s="66">
        <v>0.15</v>
      </c>
      <c r="M3160" s="65">
        <v>137578.83549999999</v>
      </c>
      <c r="N3160" s="66">
        <v>0.99399999999999999</v>
      </c>
      <c r="P3160" t="s">
        <v>21</v>
      </c>
    </row>
    <row r="3161" spans="2:16" x14ac:dyDescent="0.3">
      <c r="D3161" s="64" t="s">
        <v>22</v>
      </c>
      <c r="E3161" s="2" t="s">
        <v>23</v>
      </c>
      <c r="F3161" s="2" t="s">
        <v>24</v>
      </c>
      <c r="G3161" s="1">
        <v>0.1</v>
      </c>
      <c r="H3161" s="65">
        <v>160105.20000000001</v>
      </c>
      <c r="I3161" s="65">
        <v>16010.52</v>
      </c>
      <c r="N3161" s="66">
        <v>1</v>
      </c>
      <c r="P3161" t="s">
        <v>21</v>
      </c>
    </row>
    <row r="3162" spans="2:16" x14ac:dyDescent="0.3">
      <c r="D3162" s="64" t="s">
        <v>6981</v>
      </c>
      <c r="E3162" s="2" t="s">
        <v>48</v>
      </c>
      <c r="F3162" s="2" t="s">
        <v>24</v>
      </c>
      <c r="G3162" s="1">
        <v>0.1</v>
      </c>
      <c r="H3162" s="65">
        <v>185000</v>
      </c>
      <c r="I3162" s="65">
        <v>18500</v>
      </c>
      <c r="N3162" s="66">
        <v>1</v>
      </c>
      <c r="P3162" t="s">
        <v>21</v>
      </c>
    </row>
    <row r="3163" spans="2:16" x14ac:dyDescent="0.3">
      <c r="D3163" s="64" t="s">
        <v>51</v>
      </c>
      <c r="E3163" s="2" t="s">
        <v>52</v>
      </c>
      <c r="F3163" s="2" t="s">
        <v>24</v>
      </c>
      <c r="G3163" s="1">
        <v>0.01</v>
      </c>
      <c r="H3163" s="65">
        <v>200000</v>
      </c>
      <c r="I3163" s="65">
        <v>2000</v>
      </c>
      <c r="N3163" s="66">
        <v>1</v>
      </c>
      <c r="P3163" t="s">
        <v>21</v>
      </c>
    </row>
    <row r="3164" spans="2:16" x14ac:dyDescent="0.3">
      <c r="D3164" s="64" t="s">
        <v>53</v>
      </c>
      <c r="E3164" s="2" t="s">
        <v>54</v>
      </c>
      <c r="F3164" s="2" t="s">
        <v>24</v>
      </c>
      <c r="G3164" s="1">
        <v>3.3E-3</v>
      </c>
      <c r="H3164" s="65">
        <v>250000</v>
      </c>
      <c r="I3164" s="65">
        <v>825</v>
      </c>
      <c r="N3164" s="66">
        <v>1</v>
      </c>
      <c r="P3164" t="s">
        <v>21</v>
      </c>
    </row>
    <row r="3165" spans="2:16" x14ac:dyDescent="0.3">
      <c r="D3165" s="64" t="s">
        <v>6985</v>
      </c>
      <c r="E3165" s="2" t="s">
        <v>846</v>
      </c>
      <c r="F3165" s="2" t="s">
        <v>225</v>
      </c>
      <c r="G3165" s="1">
        <v>1.389</v>
      </c>
      <c r="H3165" s="65">
        <v>59250</v>
      </c>
      <c r="J3165" s="65">
        <v>82298.25</v>
      </c>
      <c r="N3165" s="66">
        <v>0.97</v>
      </c>
      <c r="P3165" t="s">
        <v>21</v>
      </c>
    </row>
    <row r="3166" spans="2:16" x14ac:dyDescent="0.3">
      <c r="P3166" t="s">
        <v>21</v>
      </c>
    </row>
    <row r="3167" spans="2:16" x14ac:dyDescent="0.3">
      <c r="B3167" s="5" t="s">
        <v>6986</v>
      </c>
      <c r="D3167" s="64" t="s">
        <v>6987</v>
      </c>
      <c r="F3167" s="2" t="s">
        <v>106</v>
      </c>
      <c r="I3167" s="65">
        <v>37335.519999999997</v>
      </c>
      <c r="J3167" s="65">
        <v>0</v>
      </c>
      <c r="K3167" s="65">
        <v>0</v>
      </c>
      <c r="L3167" s="66">
        <v>0.15</v>
      </c>
      <c r="M3167" s="65">
        <v>42935.847999999998</v>
      </c>
      <c r="N3167" s="66">
        <v>1</v>
      </c>
      <c r="P3167" t="s">
        <v>21</v>
      </c>
    </row>
    <row r="3168" spans="2:16" x14ac:dyDescent="0.3">
      <c r="D3168" s="64" t="s">
        <v>22</v>
      </c>
      <c r="E3168" s="2" t="s">
        <v>23</v>
      </c>
      <c r="F3168" s="2" t="s">
        <v>24</v>
      </c>
      <c r="G3168" s="1">
        <v>0.1</v>
      </c>
      <c r="H3168" s="65">
        <v>160105.20000000001</v>
      </c>
      <c r="I3168" s="65">
        <v>16010.52</v>
      </c>
      <c r="N3168" s="66">
        <v>1</v>
      </c>
      <c r="P3168" t="s">
        <v>21</v>
      </c>
    </row>
    <row r="3169" spans="2:16" x14ac:dyDescent="0.3">
      <c r="D3169" s="64" t="s">
        <v>6117</v>
      </c>
      <c r="E3169" s="2" t="s">
        <v>32</v>
      </c>
      <c r="F3169" s="2" t="s">
        <v>24</v>
      </c>
      <c r="G3169" s="1">
        <v>0.1</v>
      </c>
      <c r="H3169" s="65">
        <v>185000</v>
      </c>
      <c r="I3169" s="65">
        <v>18500</v>
      </c>
      <c r="N3169" s="66">
        <v>1</v>
      </c>
      <c r="P3169" t="s">
        <v>21</v>
      </c>
    </row>
    <row r="3170" spans="2:16" x14ac:dyDescent="0.3">
      <c r="D3170" s="64" t="s">
        <v>51</v>
      </c>
      <c r="E3170" s="2" t="s">
        <v>52</v>
      </c>
      <c r="F3170" s="2" t="s">
        <v>24</v>
      </c>
      <c r="G3170" s="1">
        <v>0.01</v>
      </c>
      <c r="H3170" s="65">
        <v>200000</v>
      </c>
      <c r="I3170" s="65">
        <v>2000</v>
      </c>
      <c r="N3170" s="66">
        <v>1</v>
      </c>
      <c r="P3170" t="s">
        <v>21</v>
      </c>
    </row>
    <row r="3171" spans="2:16" x14ac:dyDescent="0.3">
      <c r="D3171" s="64" t="s">
        <v>53</v>
      </c>
      <c r="E3171" s="2" t="s">
        <v>54</v>
      </c>
      <c r="F3171" s="2" t="s">
        <v>24</v>
      </c>
      <c r="G3171" s="1">
        <v>3.3E-3</v>
      </c>
      <c r="H3171" s="65">
        <v>250000</v>
      </c>
      <c r="I3171" s="65">
        <v>825</v>
      </c>
      <c r="N3171" s="66">
        <v>1</v>
      </c>
      <c r="P3171" t="s">
        <v>21</v>
      </c>
    </row>
    <row r="3172" spans="2:16" x14ac:dyDescent="0.3">
      <c r="D3172" s="64" t="s">
        <v>6988</v>
      </c>
      <c r="F3172" s="2" t="s">
        <v>225</v>
      </c>
      <c r="G3172" s="1">
        <v>1.389</v>
      </c>
      <c r="P3172" t="s">
        <v>21</v>
      </c>
    </row>
    <row r="3173" spans="2:16" x14ac:dyDescent="0.3">
      <c r="P3173" t="s">
        <v>21</v>
      </c>
    </row>
    <row r="3174" spans="2:16" x14ac:dyDescent="0.3">
      <c r="B3174" s="5">
        <v>3.5</v>
      </c>
      <c r="C3174" s="5" t="s">
        <v>5339</v>
      </c>
      <c r="P3174" t="s">
        <v>21</v>
      </c>
    </row>
    <row r="3175" spans="2:16" x14ac:dyDescent="0.3">
      <c r="B3175" s="5" t="s">
        <v>5340</v>
      </c>
      <c r="C3175" s="5" t="s">
        <v>5341</v>
      </c>
      <c r="P3175" t="s">
        <v>21</v>
      </c>
    </row>
    <row r="3176" spans="2:16" x14ac:dyDescent="0.3">
      <c r="B3176" s="5" t="s">
        <v>6989</v>
      </c>
      <c r="D3176" s="64" t="s">
        <v>6990</v>
      </c>
      <c r="F3176" s="2" t="s">
        <v>106</v>
      </c>
      <c r="I3176" s="65">
        <v>44812.624000000003</v>
      </c>
      <c r="J3176" s="65">
        <v>0</v>
      </c>
      <c r="K3176" s="65">
        <v>0</v>
      </c>
      <c r="L3176" s="66">
        <v>0.15</v>
      </c>
      <c r="M3176" s="65">
        <v>51534.517599999999</v>
      </c>
      <c r="N3176" s="66">
        <v>1</v>
      </c>
      <c r="P3176" t="s">
        <v>21</v>
      </c>
    </row>
    <row r="3177" spans="2:16" x14ac:dyDescent="0.3">
      <c r="D3177" s="64" t="s">
        <v>22</v>
      </c>
      <c r="E3177" s="2" t="s">
        <v>23</v>
      </c>
      <c r="F3177" s="2" t="s">
        <v>24</v>
      </c>
      <c r="G3177" s="1">
        <v>0.12</v>
      </c>
      <c r="H3177" s="65">
        <v>160105.20000000001</v>
      </c>
      <c r="I3177" s="65">
        <v>19212.624</v>
      </c>
      <c r="N3177" s="66">
        <v>1</v>
      </c>
      <c r="P3177" t="s">
        <v>21</v>
      </c>
    </row>
    <row r="3178" spans="2:16" x14ac:dyDescent="0.3">
      <c r="D3178" s="64" t="s">
        <v>6117</v>
      </c>
      <c r="E3178" s="2" t="s">
        <v>32</v>
      </c>
      <c r="F3178" s="2" t="s">
        <v>24</v>
      </c>
      <c r="G3178" s="1">
        <v>0.12</v>
      </c>
      <c r="H3178" s="65">
        <v>185000</v>
      </c>
      <c r="I3178" s="65">
        <v>22200</v>
      </c>
      <c r="N3178" s="66">
        <v>1</v>
      </c>
      <c r="P3178" t="s">
        <v>21</v>
      </c>
    </row>
    <row r="3179" spans="2:16" x14ac:dyDescent="0.3">
      <c r="D3179" s="64" t="s">
        <v>51</v>
      </c>
      <c r="E3179" s="2" t="s">
        <v>52</v>
      </c>
      <c r="F3179" s="2" t="s">
        <v>24</v>
      </c>
      <c r="G3179" s="1">
        <v>1.2E-2</v>
      </c>
      <c r="H3179" s="65">
        <v>200000</v>
      </c>
      <c r="I3179" s="65">
        <v>2400</v>
      </c>
      <c r="N3179" s="66">
        <v>1</v>
      </c>
      <c r="P3179" t="s">
        <v>21</v>
      </c>
    </row>
    <row r="3180" spans="2:16" x14ac:dyDescent="0.3">
      <c r="D3180" s="64" t="s">
        <v>53</v>
      </c>
      <c r="E3180" s="2" t="s">
        <v>54</v>
      </c>
      <c r="F3180" s="2" t="s">
        <v>24</v>
      </c>
      <c r="G3180" s="1">
        <v>4.0000000000000001E-3</v>
      </c>
      <c r="H3180" s="65">
        <v>250000</v>
      </c>
      <c r="I3180" s="65">
        <v>1000</v>
      </c>
      <c r="N3180" s="66">
        <v>1</v>
      </c>
      <c r="P3180" t="s">
        <v>21</v>
      </c>
    </row>
    <row r="3181" spans="2:16" x14ac:dyDescent="0.3">
      <c r="D3181" s="64" t="s">
        <v>6991</v>
      </c>
      <c r="F3181" s="2" t="s">
        <v>358</v>
      </c>
      <c r="G3181" s="1">
        <v>12</v>
      </c>
      <c r="P3181" t="s">
        <v>21</v>
      </c>
    </row>
    <row r="3182" spans="2:16" x14ac:dyDescent="0.3">
      <c r="P3182" t="s">
        <v>21</v>
      </c>
    </row>
    <row r="3183" spans="2:16" x14ac:dyDescent="0.3">
      <c r="B3183" s="5" t="s">
        <v>6992</v>
      </c>
      <c r="D3183" s="64" t="s">
        <v>6993</v>
      </c>
      <c r="F3183" s="2" t="s">
        <v>106</v>
      </c>
      <c r="I3183" s="65">
        <v>44812.624000000003</v>
      </c>
      <c r="J3183" s="65">
        <v>0</v>
      </c>
      <c r="K3183" s="65">
        <v>0</v>
      </c>
      <c r="L3183" s="66">
        <v>0.15</v>
      </c>
      <c r="M3183" s="65">
        <v>51534.517599999999</v>
      </c>
      <c r="N3183" s="66">
        <v>1</v>
      </c>
      <c r="P3183" t="s">
        <v>21</v>
      </c>
    </row>
    <row r="3184" spans="2:16" x14ac:dyDescent="0.3">
      <c r="D3184" s="64" t="s">
        <v>22</v>
      </c>
      <c r="E3184" s="2" t="s">
        <v>23</v>
      </c>
      <c r="F3184" s="2" t="s">
        <v>24</v>
      </c>
      <c r="G3184" s="1">
        <v>0.12</v>
      </c>
      <c r="H3184" s="65">
        <v>160105.20000000001</v>
      </c>
      <c r="I3184" s="65">
        <v>19212.624</v>
      </c>
      <c r="N3184" s="66">
        <v>1</v>
      </c>
      <c r="P3184" t="s">
        <v>21</v>
      </c>
    </row>
    <row r="3185" spans="2:16" x14ac:dyDescent="0.3">
      <c r="D3185" s="64" t="s">
        <v>6117</v>
      </c>
      <c r="E3185" s="2" t="s">
        <v>32</v>
      </c>
      <c r="F3185" s="2" t="s">
        <v>24</v>
      </c>
      <c r="G3185" s="1">
        <v>0.12</v>
      </c>
      <c r="H3185" s="65">
        <v>185000</v>
      </c>
      <c r="I3185" s="65">
        <v>22200</v>
      </c>
      <c r="N3185" s="66">
        <v>1</v>
      </c>
      <c r="P3185" t="s">
        <v>21</v>
      </c>
    </row>
    <row r="3186" spans="2:16" x14ac:dyDescent="0.3">
      <c r="D3186" s="64" t="s">
        <v>51</v>
      </c>
      <c r="E3186" s="2" t="s">
        <v>52</v>
      </c>
      <c r="F3186" s="2" t="s">
        <v>24</v>
      </c>
      <c r="G3186" s="1">
        <v>1.2E-2</v>
      </c>
      <c r="H3186" s="65">
        <v>200000</v>
      </c>
      <c r="I3186" s="65">
        <v>2400</v>
      </c>
      <c r="N3186" s="66">
        <v>1</v>
      </c>
      <c r="P3186" t="s">
        <v>21</v>
      </c>
    </row>
    <row r="3187" spans="2:16" x14ac:dyDescent="0.3">
      <c r="D3187" s="64" t="s">
        <v>53</v>
      </c>
      <c r="E3187" s="2" t="s">
        <v>54</v>
      </c>
      <c r="F3187" s="2" t="s">
        <v>24</v>
      </c>
      <c r="G3187" s="1">
        <v>4.0000000000000001E-3</v>
      </c>
      <c r="H3187" s="65">
        <v>250000</v>
      </c>
      <c r="I3187" s="65">
        <v>1000</v>
      </c>
      <c r="N3187" s="66">
        <v>1</v>
      </c>
      <c r="P3187" t="s">
        <v>21</v>
      </c>
    </row>
    <row r="3188" spans="2:16" x14ac:dyDescent="0.3">
      <c r="D3188" s="64" t="s">
        <v>6994</v>
      </c>
      <c r="F3188" s="2" t="s">
        <v>358</v>
      </c>
      <c r="G3188" s="1">
        <v>5.8</v>
      </c>
      <c r="P3188" t="s">
        <v>21</v>
      </c>
    </row>
    <row r="3189" spans="2:16" x14ac:dyDescent="0.3">
      <c r="P3189" t="s">
        <v>21</v>
      </c>
    </row>
    <row r="3190" spans="2:16" x14ac:dyDescent="0.3">
      <c r="P3190" t="s">
        <v>21</v>
      </c>
    </row>
    <row r="3191" spans="2:16" x14ac:dyDescent="0.3">
      <c r="B3191" s="5" t="s">
        <v>6995</v>
      </c>
      <c r="D3191" s="64" t="s">
        <v>6996</v>
      </c>
      <c r="F3191" s="2" t="s">
        <v>106</v>
      </c>
      <c r="I3191" s="65">
        <v>37335.519999999997</v>
      </c>
      <c r="J3191" s="65">
        <v>0</v>
      </c>
      <c r="K3191" s="65">
        <v>0</v>
      </c>
      <c r="L3191" s="66">
        <v>0.15</v>
      </c>
      <c r="M3191" s="65">
        <v>42935.847999999998</v>
      </c>
      <c r="N3191" s="66">
        <v>1</v>
      </c>
      <c r="P3191" t="s">
        <v>21</v>
      </c>
    </row>
    <row r="3192" spans="2:16" x14ac:dyDescent="0.3">
      <c r="D3192" s="64" t="s">
        <v>22</v>
      </c>
      <c r="E3192" s="2" t="s">
        <v>23</v>
      </c>
      <c r="F3192" s="2" t="s">
        <v>24</v>
      </c>
      <c r="G3192" s="1">
        <v>0.1</v>
      </c>
      <c r="H3192" s="65">
        <v>160105.20000000001</v>
      </c>
      <c r="I3192" s="65">
        <v>16010.52</v>
      </c>
      <c r="N3192" s="66">
        <v>1</v>
      </c>
      <c r="P3192" t="s">
        <v>21</v>
      </c>
    </row>
    <row r="3193" spans="2:16" x14ac:dyDescent="0.3">
      <c r="D3193" s="64" t="s">
        <v>6117</v>
      </c>
      <c r="E3193" s="2" t="s">
        <v>32</v>
      </c>
      <c r="F3193" s="2" t="s">
        <v>24</v>
      </c>
      <c r="G3193" s="1">
        <v>0.1</v>
      </c>
      <c r="H3193" s="65">
        <v>185000</v>
      </c>
      <c r="I3193" s="65">
        <v>18500</v>
      </c>
      <c r="N3193" s="66">
        <v>1</v>
      </c>
      <c r="P3193" t="s">
        <v>21</v>
      </c>
    </row>
    <row r="3194" spans="2:16" x14ac:dyDescent="0.3">
      <c r="D3194" s="64" t="s">
        <v>51</v>
      </c>
      <c r="E3194" s="2" t="s">
        <v>52</v>
      </c>
      <c r="F3194" s="2" t="s">
        <v>24</v>
      </c>
      <c r="G3194" s="1">
        <v>0.01</v>
      </c>
      <c r="H3194" s="65">
        <v>200000</v>
      </c>
      <c r="I3194" s="65">
        <v>2000</v>
      </c>
      <c r="N3194" s="66">
        <v>1</v>
      </c>
      <c r="P3194" t="s">
        <v>21</v>
      </c>
    </row>
    <row r="3195" spans="2:16" x14ac:dyDescent="0.3">
      <c r="D3195" s="64" t="s">
        <v>53</v>
      </c>
      <c r="E3195" s="2" t="s">
        <v>54</v>
      </c>
      <c r="F3195" s="2" t="s">
        <v>24</v>
      </c>
      <c r="G3195" s="1">
        <v>3.3E-3</v>
      </c>
      <c r="H3195" s="65">
        <v>250000</v>
      </c>
      <c r="I3195" s="65">
        <v>825</v>
      </c>
      <c r="N3195" s="66">
        <v>1</v>
      </c>
      <c r="P3195" t="s">
        <v>21</v>
      </c>
    </row>
    <row r="3196" spans="2:16" x14ac:dyDescent="0.3">
      <c r="D3196" s="64" t="s">
        <v>6997</v>
      </c>
      <c r="F3196" s="2" t="s">
        <v>358</v>
      </c>
      <c r="G3196" s="1">
        <v>1.5</v>
      </c>
      <c r="P3196" t="s">
        <v>21</v>
      </c>
    </row>
    <row r="3197" spans="2:16" x14ac:dyDescent="0.3">
      <c r="P3197" t="s">
        <v>21</v>
      </c>
    </row>
    <row r="3198" spans="2:16" x14ac:dyDescent="0.3">
      <c r="B3198" s="5" t="s">
        <v>6998</v>
      </c>
      <c r="D3198" s="64" t="s">
        <v>6999</v>
      </c>
      <c r="F3198" s="2" t="s">
        <v>106</v>
      </c>
      <c r="I3198" s="65">
        <v>186727.6</v>
      </c>
      <c r="J3198" s="65">
        <v>0</v>
      </c>
      <c r="K3198" s="65">
        <v>0</v>
      </c>
      <c r="L3198" s="66">
        <v>0.15</v>
      </c>
      <c r="M3198" s="65">
        <v>214736.74</v>
      </c>
      <c r="N3198" s="66">
        <v>1</v>
      </c>
      <c r="P3198" t="s">
        <v>21</v>
      </c>
    </row>
    <row r="3199" spans="2:16" x14ac:dyDescent="0.3">
      <c r="D3199" s="64" t="s">
        <v>22</v>
      </c>
      <c r="E3199" s="2" t="s">
        <v>23</v>
      </c>
      <c r="F3199" s="2" t="s">
        <v>24</v>
      </c>
      <c r="G3199" s="1">
        <v>0.5</v>
      </c>
      <c r="H3199" s="65">
        <v>160105.20000000001</v>
      </c>
      <c r="I3199" s="65">
        <v>80052.600000000006</v>
      </c>
      <c r="N3199" s="66">
        <v>1</v>
      </c>
      <c r="P3199" t="s">
        <v>21</v>
      </c>
    </row>
    <row r="3200" spans="2:16" x14ac:dyDescent="0.3">
      <c r="D3200" s="64" t="s">
        <v>6131</v>
      </c>
      <c r="E3200" s="2" t="s">
        <v>34</v>
      </c>
      <c r="F3200" s="2" t="s">
        <v>24</v>
      </c>
      <c r="G3200" s="1">
        <v>0.5</v>
      </c>
      <c r="H3200" s="65">
        <v>185000</v>
      </c>
      <c r="I3200" s="65">
        <v>92500</v>
      </c>
      <c r="N3200" s="66">
        <v>1</v>
      </c>
      <c r="P3200" t="s">
        <v>21</v>
      </c>
    </row>
    <row r="3201" spans="2:16" x14ac:dyDescent="0.3">
      <c r="D3201" s="64" t="s">
        <v>51</v>
      </c>
      <c r="E3201" s="2" t="s">
        <v>52</v>
      </c>
      <c r="F3201" s="2" t="s">
        <v>24</v>
      </c>
      <c r="G3201" s="1">
        <v>0.05</v>
      </c>
      <c r="H3201" s="65">
        <v>200000</v>
      </c>
      <c r="I3201" s="65">
        <v>10000</v>
      </c>
      <c r="N3201" s="66">
        <v>1</v>
      </c>
      <c r="P3201" t="s">
        <v>21</v>
      </c>
    </row>
    <row r="3202" spans="2:16" x14ac:dyDescent="0.3">
      <c r="D3202" s="64" t="s">
        <v>53</v>
      </c>
      <c r="E3202" s="2" t="s">
        <v>54</v>
      </c>
      <c r="F3202" s="2" t="s">
        <v>24</v>
      </c>
      <c r="G3202" s="1">
        <v>1.67E-2</v>
      </c>
      <c r="H3202" s="65">
        <v>250000</v>
      </c>
      <c r="I3202" s="65">
        <v>4175</v>
      </c>
      <c r="N3202" s="66">
        <v>1</v>
      </c>
      <c r="P3202" t="s">
        <v>21</v>
      </c>
    </row>
    <row r="3203" spans="2:16" x14ac:dyDescent="0.3">
      <c r="D3203" s="64" t="s">
        <v>7000</v>
      </c>
      <c r="F3203" s="2" t="s">
        <v>355</v>
      </c>
      <c r="G3203" s="1">
        <v>3.6</v>
      </c>
      <c r="P3203" t="s">
        <v>21</v>
      </c>
    </row>
    <row r="3204" spans="2:16" x14ac:dyDescent="0.3">
      <c r="D3204" s="64" t="s">
        <v>7001</v>
      </c>
      <c r="F3204" s="2" t="s">
        <v>225</v>
      </c>
      <c r="G3204" s="1">
        <v>0.15</v>
      </c>
      <c r="P3204" t="s">
        <v>21</v>
      </c>
    </row>
    <row r="3205" spans="2:16" x14ac:dyDescent="0.3">
      <c r="D3205" s="64" t="s">
        <v>7002</v>
      </c>
      <c r="F3205" s="2" t="s">
        <v>585</v>
      </c>
      <c r="G3205" s="1">
        <v>1.05</v>
      </c>
      <c r="P3205" t="s">
        <v>21</v>
      </c>
    </row>
    <row r="3206" spans="2:16" x14ac:dyDescent="0.3">
      <c r="D3206" s="64" t="s">
        <v>6997</v>
      </c>
      <c r="F3206" s="2" t="s">
        <v>358</v>
      </c>
      <c r="G3206" s="1">
        <v>1.5</v>
      </c>
      <c r="P3206" t="s">
        <v>21</v>
      </c>
    </row>
    <row r="3207" spans="2:16" x14ac:dyDescent="0.3">
      <c r="P3207" t="s">
        <v>21</v>
      </c>
    </row>
    <row r="3208" spans="2:16" x14ac:dyDescent="0.3">
      <c r="B3208" s="5" t="s">
        <v>5342</v>
      </c>
      <c r="C3208" s="5" t="s">
        <v>5343</v>
      </c>
      <c r="P3208" t="s">
        <v>21</v>
      </c>
    </row>
    <row r="3209" spans="2:16" x14ac:dyDescent="0.3">
      <c r="B3209" s="5" t="s">
        <v>7003</v>
      </c>
      <c r="D3209" s="64" t="s">
        <v>7004</v>
      </c>
      <c r="F3209" s="2" t="s">
        <v>106</v>
      </c>
      <c r="I3209" s="65">
        <v>26685.52</v>
      </c>
      <c r="J3209" s="65">
        <v>20020</v>
      </c>
      <c r="K3209" s="65">
        <v>0</v>
      </c>
      <c r="L3209" s="66">
        <v>0.15</v>
      </c>
      <c r="M3209" s="65">
        <v>53711.347999999998</v>
      </c>
      <c r="N3209" s="66">
        <v>0.96833333330000004</v>
      </c>
      <c r="P3209" t="s">
        <v>21</v>
      </c>
    </row>
    <row r="3210" spans="2:16" x14ac:dyDescent="0.3">
      <c r="D3210" s="64" t="s">
        <v>22</v>
      </c>
      <c r="E3210" s="2" t="s">
        <v>23</v>
      </c>
      <c r="F3210" s="2" t="s">
        <v>24</v>
      </c>
      <c r="G3210" s="1">
        <v>0.1</v>
      </c>
      <c r="H3210" s="65">
        <v>160105.20000000001</v>
      </c>
      <c r="I3210" s="65">
        <v>16010.52</v>
      </c>
      <c r="N3210" s="66">
        <v>1</v>
      </c>
      <c r="P3210" t="s">
        <v>21</v>
      </c>
    </row>
    <row r="3211" spans="2:16" x14ac:dyDescent="0.3">
      <c r="D3211" s="64" t="s">
        <v>6117</v>
      </c>
      <c r="E3211" s="2" t="s">
        <v>32</v>
      </c>
      <c r="F3211" s="2" t="s">
        <v>24</v>
      </c>
      <c r="G3211" s="1">
        <v>0.05</v>
      </c>
      <c r="H3211" s="65">
        <v>185000</v>
      </c>
      <c r="I3211" s="65">
        <v>9250</v>
      </c>
      <c r="N3211" s="66">
        <v>1</v>
      </c>
      <c r="P3211" t="s">
        <v>21</v>
      </c>
    </row>
    <row r="3212" spans="2:16" x14ac:dyDescent="0.3">
      <c r="D3212" s="64" t="s">
        <v>51</v>
      </c>
      <c r="E3212" s="2" t="s">
        <v>52</v>
      </c>
      <c r="F3212" s="2" t="s">
        <v>24</v>
      </c>
      <c r="G3212" s="1">
        <v>5.0000000000000001E-3</v>
      </c>
      <c r="H3212" s="65">
        <v>200000</v>
      </c>
      <c r="I3212" s="65">
        <v>1000</v>
      </c>
      <c r="N3212" s="66">
        <v>1</v>
      </c>
      <c r="P3212" t="s">
        <v>21</v>
      </c>
    </row>
    <row r="3213" spans="2:16" x14ac:dyDescent="0.3">
      <c r="D3213" s="64" t="s">
        <v>53</v>
      </c>
      <c r="E3213" s="2" t="s">
        <v>54</v>
      </c>
      <c r="F3213" s="2" t="s">
        <v>24</v>
      </c>
      <c r="G3213" s="1">
        <v>1.6999999999999999E-3</v>
      </c>
      <c r="H3213" s="65">
        <v>250000</v>
      </c>
      <c r="I3213" s="65">
        <v>425</v>
      </c>
      <c r="N3213" s="66">
        <v>1</v>
      </c>
      <c r="P3213" t="s">
        <v>21</v>
      </c>
    </row>
    <row r="3214" spans="2:16" x14ac:dyDescent="0.3">
      <c r="D3214" s="64" t="s">
        <v>7005</v>
      </c>
      <c r="E3214" s="2" t="s">
        <v>709</v>
      </c>
      <c r="F3214" s="2" t="s">
        <v>358</v>
      </c>
      <c r="G3214" s="1">
        <v>0.36399999999999999</v>
      </c>
      <c r="H3214" s="65">
        <v>55000</v>
      </c>
      <c r="J3214" s="65">
        <v>20020</v>
      </c>
      <c r="N3214" s="66">
        <v>0.91</v>
      </c>
      <c r="P3214" t="s">
        <v>21</v>
      </c>
    </row>
    <row r="3215" spans="2:16" x14ac:dyDescent="0.3">
      <c r="D3215" s="64" t="s">
        <v>6886</v>
      </c>
      <c r="E3215" s="2" t="s">
        <v>3230</v>
      </c>
      <c r="F3215" s="2" t="s">
        <v>225</v>
      </c>
      <c r="G3215" s="1">
        <v>0.11</v>
      </c>
      <c r="J3215" s="65">
        <v>0</v>
      </c>
      <c r="N3215" s="66">
        <v>0.9</v>
      </c>
      <c r="P3215" t="s">
        <v>21</v>
      </c>
    </row>
    <row r="3216" spans="2:16" x14ac:dyDescent="0.3">
      <c r="P3216" t="s">
        <v>21</v>
      </c>
    </row>
    <row r="3217" spans="2:16" x14ac:dyDescent="0.3">
      <c r="B3217" s="5" t="s">
        <v>5344</v>
      </c>
      <c r="D3217" s="64" t="s">
        <v>5345</v>
      </c>
      <c r="F3217" s="2" t="s">
        <v>106</v>
      </c>
      <c r="I3217" s="65">
        <v>19728.155999999999</v>
      </c>
      <c r="J3217" s="65">
        <v>23387.638889999998</v>
      </c>
      <c r="K3217" s="65">
        <v>0</v>
      </c>
      <c r="L3217" s="66">
        <v>0.15</v>
      </c>
      <c r="M3217" s="65">
        <v>49583.164120000001</v>
      </c>
      <c r="N3217" s="66">
        <v>0.97499999999999998</v>
      </c>
      <c r="P3217" t="s">
        <v>21</v>
      </c>
    </row>
    <row r="3218" spans="2:16" x14ac:dyDescent="0.3">
      <c r="D3218" s="64" t="s">
        <v>22</v>
      </c>
      <c r="E3218" s="2" t="s">
        <v>23</v>
      </c>
      <c r="F3218" s="2" t="s">
        <v>24</v>
      </c>
      <c r="G3218" s="1">
        <v>0.03</v>
      </c>
      <c r="H3218" s="65">
        <v>160105.20000000001</v>
      </c>
      <c r="I3218" s="65">
        <v>4803.1559999999999</v>
      </c>
      <c r="N3218" s="66">
        <v>1</v>
      </c>
      <c r="P3218" t="s">
        <v>21</v>
      </c>
    </row>
    <row r="3219" spans="2:16" x14ac:dyDescent="0.3">
      <c r="D3219" s="64" t="s">
        <v>6117</v>
      </c>
      <c r="E3219" s="2" t="s">
        <v>32</v>
      </c>
      <c r="F3219" s="2" t="s">
        <v>24</v>
      </c>
      <c r="G3219" s="1">
        <v>7.0000000000000007E-2</v>
      </c>
      <c r="H3219" s="65">
        <v>185000</v>
      </c>
      <c r="I3219" s="65">
        <v>12950</v>
      </c>
      <c r="N3219" s="66">
        <v>1</v>
      </c>
      <c r="P3219" t="s">
        <v>21</v>
      </c>
    </row>
    <row r="3220" spans="2:16" x14ac:dyDescent="0.3">
      <c r="D3220" s="64" t="s">
        <v>51</v>
      </c>
      <c r="E3220" s="2" t="s">
        <v>52</v>
      </c>
      <c r="F3220" s="2" t="s">
        <v>24</v>
      </c>
      <c r="G3220" s="1">
        <v>7.0000000000000001E-3</v>
      </c>
      <c r="H3220" s="65">
        <v>200000</v>
      </c>
      <c r="I3220" s="65">
        <v>1400</v>
      </c>
      <c r="N3220" s="66">
        <v>1</v>
      </c>
      <c r="P3220" t="s">
        <v>21</v>
      </c>
    </row>
    <row r="3221" spans="2:16" x14ac:dyDescent="0.3">
      <c r="D3221" s="64" t="s">
        <v>53</v>
      </c>
      <c r="E3221" s="2" t="s">
        <v>54</v>
      </c>
      <c r="F3221" s="2" t="s">
        <v>24</v>
      </c>
      <c r="G3221" s="1">
        <v>2.3E-3</v>
      </c>
      <c r="H3221" s="65">
        <v>250000</v>
      </c>
      <c r="I3221" s="65">
        <v>575</v>
      </c>
      <c r="N3221" s="66">
        <v>1</v>
      </c>
      <c r="P3221" t="s">
        <v>21</v>
      </c>
    </row>
    <row r="3222" spans="2:16" x14ac:dyDescent="0.3">
      <c r="D3222" s="64" t="s">
        <v>7006</v>
      </c>
      <c r="E3222" s="2" t="s">
        <v>709</v>
      </c>
      <c r="F3222" s="2" t="s">
        <v>106</v>
      </c>
      <c r="G3222" s="1">
        <v>1.21</v>
      </c>
      <c r="H3222" s="65">
        <v>19097.22222</v>
      </c>
      <c r="J3222" s="65">
        <v>23107.638889999998</v>
      </c>
      <c r="N3222" s="66">
        <v>0.91</v>
      </c>
      <c r="P3222" t="s">
        <v>21</v>
      </c>
    </row>
    <row r="3223" spans="2:16" x14ac:dyDescent="0.3">
      <c r="D3223" s="64" t="s">
        <v>6752</v>
      </c>
      <c r="E3223" s="2" t="s">
        <v>3214</v>
      </c>
      <c r="F3223" s="2" t="s">
        <v>225</v>
      </c>
      <c r="G3223" s="1">
        <v>0.01</v>
      </c>
      <c r="H3223" s="65">
        <v>28000</v>
      </c>
      <c r="J3223" s="65">
        <v>280</v>
      </c>
      <c r="N3223" s="66">
        <v>0.94</v>
      </c>
      <c r="P3223" t="s">
        <v>21</v>
      </c>
    </row>
    <row r="3224" spans="2:16" x14ac:dyDescent="0.3">
      <c r="P3224" t="s">
        <v>21</v>
      </c>
    </row>
    <row r="3225" spans="2:16" x14ac:dyDescent="0.3">
      <c r="B3225" s="5" t="s">
        <v>5346</v>
      </c>
      <c r="C3225" s="5" t="s">
        <v>5347</v>
      </c>
      <c r="P3225" t="s">
        <v>21</v>
      </c>
    </row>
    <row r="3226" spans="2:16" x14ac:dyDescent="0.3">
      <c r="B3226" s="5" t="s">
        <v>5348</v>
      </c>
      <c r="D3226" s="64" t="s">
        <v>5349</v>
      </c>
      <c r="F3226" s="2" t="s">
        <v>106</v>
      </c>
      <c r="I3226" s="65">
        <v>37335.519999999997</v>
      </c>
      <c r="J3226" s="65">
        <v>43965</v>
      </c>
      <c r="K3226" s="65">
        <v>0</v>
      </c>
      <c r="L3226" s="66">
        <v>0.15</v>
      </c>
      <c r="M3226" s="65">
        <v>93495.597999999998</v>
      </c>
      <c r="N3226" s="66">
        <v>0.98</v>
      </c>
      <c r="P3226" t="s">
        <v>21</v>
      </c>
    </row>
    <row r="3227" spans="2:16" x14ac:dyDescent="0.3">
      <c r="D3227" s="64" t="s">
        <v>22</v>
      </c>
      <c r="E3227" s="2" t="s">
        <v>23</v>
      </c>
      <c r="F3227" s="2" t="s">
        <v>24</v>
      </c>
      <c r="G3227" s="1">
        <v>0.1</v>
      </c>
      <c r="H3227" s="65">
        <v>160105.20000000001</v>
      </c>
      <c r="I3227" s="65">
        <v>16010.52</v>
      </c>
      <c r="N3227" s="66">
        <v>1</v>
      </c>
      <c r="P3227" t="s">
        <v>21</v>
      </c>
    </row>
    <row r="3228" spans="2:16" x14ac:dyDescent="0.3">
      <c r="D3228" s="64" t="s">
        <v>6117</v>
      </c>
      <c r="E3228" s="2" t="s">
        <v>32</v>
      </c>
      <c r="F3228" s="2" t="s">
        <v>24</v>
      </c>
      <c r="G3228" s="1">
        <v>0.1</v>
      </c>
      <c r="H3228" s="65">
        <v>185000</v>
      </c>
      <c r="I3228" s="65">
        <v>18500</v>
      </c>
      <c r="N3228" s="66">
        <v>1</v>
      </c>
      <c r="P3228" t="s">
        <v>21</v>
      </c>
    </row>
    <row r="3229" spans="2:16" x14ac:dyDescent="0.3">
      <c r="D3229" s="64" t="s">
        <v>51</v>
      </c>
      <c r="E3229" s="2" t="s">
        <v>52</v>
      </c>
      <c r="F3229" s="2" t="s">
        <v>24</v>
      </c>
      <c r="G3229" s="1">
        <v>0.01</v>
      </c>
      <c r="H3229" s="65">
        <v>200000</v>
      </c>
      <c r="I3229" s="65">
        <v>2000</v>
      </c>
      <c r="N3229" s="66">
        <v>1</v>
      </c>
      <c r="P3229" t="s">
        <v>21</v>
      </c>
    </row>
    <row r="3230" spans="2:16" x14ac:dyDescent="0.3">
      <c r="D3230" s="64" t="s">
        <v>53</v>
      </c>
      <c r="E3230" s="2" t="s">
        <v>54</v>
      </c>
      <c r="F3230" s="2" t="s">
        <v>24</v>
      </c>
      <c r="G3230" s="1">
        <v>3.3E-3</v>
      </c>
      <c r="H3230" s="65">
        <v>250000</v>
      </c>
      <c r="I3230" s="65">
        <v>825</v>
      </c>
      <c r="N3230" s="66">
        <v>1</v>
      </c>
      <c r="P3230" t="s">
        <v>21</v>
      </c>
    </row>
    <row r="3231" spans="2:16" x14ac:dyDescent="0.3">
      <c r="D3231" s="64" t="s">
        <v>7007</v>
      </c>
      <c r="E3231" s="2" t="s">
        <v>663</v>
      </c>
      <c r="F3231" s="2" t="s">
        <v>358</v>
      </c>
      <c r="G3231" s="1">
        <v>0.375</v>
      </c>
      <c r="H3231" s="65">
        <v>115000</v>
      </c>
      <c r="J3231" s="65">
        <v>43125</v>
      </c>
      <c r="N3231" s="66">
        <v>0.97</v>
      </c>
      <c r="P3231" t="s">
        <v>21</v>
      </c>
    </row>
    <row r="3232" spans="2:16" x14ac:dyDescent="0.3">
      <c r="D3232" s="64" t="s">
        <v>7008</v>
      </c>
      <c r="E3232" s="2" t="s">
        <v>3222</v>
      </c>
      <c r="F3232" s="2" t="s">
        <v>225</v>
      </c>
      <c r="G3232" s="1">
        <v>0.03</v>
      </c>
      <c r="H3232" s="65">
        <v>28000</v>
      </c>
      <c r="J3232" s="65">
        <v>840</v>
      </c>
      <c r="N3232" s="66">
        <v>0.91</v>
      </c>
      <c r="P3232" t="s">
        <v>21</v>
      </c>
    </row>
    <row r="3233" spans="2:16" x14ac:dyDescent="0.3">
      <c r="P3233" t="s">
        <v>21</v>
      </c>
    </row>
    <row r="3234" spans="2:16" x14ac:dyDescent="0.3">
      <c r="B3234" s="5" t="s">
        <v>5350</v>
      </c>
      <c r="D3234" s="64" t="s">
        <v>5351</v>
      </c>
      <c r="F3234" s="2" t="s">
        <v>106</v>
      </c>
      <c r="I3234" s="65">
        <v>37335.519999999997</v>
      </c>
      <c r="J3234" s="65">
        <v>27090</v>
      </c>
      <c r="K3234" s="65">
        <v>0</v>
      </c>
      <c r="L3234" s="66">
        <v>0.15</v>
      </c>
      <c r="M3234" s="65">
        <v>74089.347999999998</v>
      </c>
      <c r="N3234" s="66">
        <v>0.97666666670000002</v>
      </c>
      <c r="P3234" t="s">
        <v>21</v>
      </c>
    </row>
    <row r="3235" spans="2:16" x14ac:dyDescent="0.3">
      <c r="D3235" s="64" t="s">
        <v>22</v>
      </c>
      <c r="E3235" s="2" t="s">
        <v>23</v>
      </c>
      <c r="F3235" s="2" t="s">
        <v>24</v>
      </c>
      <c r="G3235" s="1">
        <v>0.1</v>
      </c>
      <c r="H3235" s="65">
        <v>160105.20000000001</v>
      </c>
      <c r="I3235" s="65">
        <v>16010.52</v>
      </c>
      <c r="N3235" s="66">
        <v>1</v>
      </c>
      <c r="P3235" t="s">
        <v>21</v>
      </c>
    </row>
    <row r="3236" spans="2:16" x14ac:dyDescent="0.3">
      <c r="D3236" s="64" t="s">
        <v>6117</v>
      </c>
      <c r="E3236" s="2" t="s">
        <v>32</v>
      </c>
      <c r="F3236" s="2" t="s">
        <v>24</v>
      </c>
      <c r="G3236" s="1">
        <v>0.1</v>
      </c>
      <c r="H3236" s="65">
        <v>185000</v>
      </c>
      <c r="I3236" s="65">
        <v>18500</v>
      </c>
      <c r="N3236" s="66">
        <v>1</v>
      </c>
      <c r="P3236" t="s">
        <v>21</v>
      </c>
    </row>
    <row r="3237" spans="2:16" x14ac:dyDescent="0.3">
      <c r="D3237" s="64" t="s">
        <v>51</v>
      </c>
      <c r="E3237" s="2" t="s">
        <v>52</v>
      </c>
      <c r="F3237" s="2" t="s">
        <v>24</v>
      </c>
      <c r="G3237" s="1">
        <v>0.01</v>
      </c>
      <c r="H3237" s="65">
        <v>200000</v>
      </c>
      <c r="I3237" s="65">
        <v>2000</v>
      </c>
      <c r="N3237" s="66">
        <v>1</v>
      </c>
      <c r="P3237" t="s">
        <v>21</v>
      </c>
    </row>
    <row r="3238" spans="2:16" x14ac:dyDescent="0.3">
      <c r="D3238" s="64" t="s">
        <v>53</v>
      </c>
      <c r="E3238" s="2" t="s">
        <v>54</v>
      </c>
      <c r="F3238" s="2" t="s">
        <v>24</v>
      </c>
      <c r="G3238" s="1">
        <v>3.3E-3</v>
      </c>
      <c r="H3238" s="65">
        <v>250000</v>
      </c>
      <c r="I3238" s="65">
        <v>825</v>
      </c>
      <c r="N3238" s="66">
        <v>1</v>
      </c>
      <c r="P3238" t="s">
        <v>21</v>
      </c>
    </row>
    <row r="3239" spans="2:16" x14ac:dyDescent="0.3">
      <c r="D3239" s="64" t="s">
        <v>7009</v>
      </c>
      <c r="E3239" s="2" t="s">
        <v>659</v>
      </c>
      <c r="F3239" s="2" t="s">
        <v>358</v>
      </c>
      <c r="G3239" s="1">
        <v>0.375</v>
      </c>
      <c r="H3239" s="65">
        <v>70000</v>
      </c>
      <c r="J3239" s="65">
        <v>26250</v>
      </c>
      <c r="N3239" s="66">
        <v>0.95</v>
      </c>
      <c r="P3239" t="s">
        <v>21</v>
      </c>
    </row>
    <row r="3240" spans="2:16" x14ac:dyDescent="0.3">
      <c r="D3240" s="64" t="s">
        <v>7008</v>
      </c>
      <c r="E3240" s="2" t="s">
        <v>3222</v>
      </c>
      <c r="F3240" s="2" t="s">
        <v>225</v>
      </c>
      <c r="G3240" s="1">
        <v>0.03</v>
      </c>
      <c r="H3240" s="65">
        <v>28000</v>
      </c>
      <c r="J3240" s="65">
        <v>840</v>
      </c>
      <c r="N3240" s="66">
        <v>0.91</v>
      </c>
      <c r="P3240" t="s">
        <v>21</v>
      </c>
    </row>
    <row r="3241" spans="2:16" x14ac:dyDescent="0.3">
      <c r="P3241" t="s">
        <v>21</v>
      </c>
    </row>
    <row r="3242" spans="2:16" x14ac:dyDescent="0.3">
      <c r="B3242" s="5" t="s">
        <v>5352</v>
      </c>
      <c r="D3242" s="64" t="s">
        <v>5353</v>
      </c>
      <c r="F3242" s="2" t="s">
        <v>106</v>
      </c>
      <c r="I3242" s="65">
        <v>37335.519999999997</v>
      </c>
      <c r="J3242" s="65">
        <v>39840</v>
      </c>
      <c r="K3242" s="65">
        <v>0</v>
      </c>
      <c r="L3242" s="66">
        <v>0.15</v>
      </c>
      <c r="M3242" s="65">
        <v>88751.847999999998</v>
      </c>
      <c r="N3242" s="66">
        <v>0.96833333330000004</v>
      </c>
      <c r="P3242" t="s">
        <v>21</v>
      </c>
    </row>
    <row r="3243" spans="2:16" x14ac:dyDescent="0.3">
      <c r="D3243" s="64" t="s">
        <v>22</v>
      </c>
      <c r="E3243" s="2" t="s">
        <v>23</v>
      </c>
      <c r="F3243" s="2" t="s">
        <v>24</v>
      </c>
      <c r="G3243" s="1">
        <v>0.1</v>
      </c>
      <c r="H3243" s="65">
        <v>160105.20000000001</v>
      </c>
      <c r="I3243" s="65">
        <v>16010.52</v>
      </c>
      <c r="N3243" s="66">
        <v>1</v>
      </c>
      <c r="P3243" t="s">
        <v>21</v>
      </c>
    </row>
    <row r="3244" spans="2:16" x14ac:dyDescent="0.3">
      <c r="D3244" s="64" t="s">
        <v>6117</v>
      </c>
      <c r="E3244" s="2" t="s">
        <v>32</v>
      </c>
      <c r="F3244" s="2" t="s">
        <v>24</v>
      </c>
      <c r="G3244" s="1">
        <v>0.1</v>
      </c>
      <c r="H3244" s="65">
        <v>185000</v>
      </c>
      <c r="I3244" s="65">
        <v>18500</v>
      </c>
      <c r="N3244" s="66">
        <v>1</v>
      </c>
      <c r="P3244" t="s">
        <v>21</v>
      </c>
    </row>
    <row r="3245" spans="2:16" x14ac:dyDescent="0.3">
      <c r="D3245" s="64" t="s">
        <v>51</v>
      </c>
      <c r="E3245" s="2" t="s">
        <v>52</v>
      </c>
      <c r="F3245" s="2" t="s">
        <v>24</v>
      </c>
      <c r="G3245" s="1">
        <v>0.01</v>
      </c>
      <c r="H3245" s="65">
        <v>200000</v>
      </c>
      <c r="I3245" s="65">
        <v>2000</v>
      </c>
      <c r="N3245" s="66">
        <v>1</v>
      </c>
      <c r="P3245" t="s">
        <v>21</v>
      </c>
    </row>
    <row r="3246" spans="2:16" x14ac:dyDescent="0.3">
      <c r="D3246" s="64" t="s">
        <v>53</v>
      </c>
      <c r="E3246" s="2" t="s">
        <v>54</v>
      </c>
      <c r="F3246" s="2" t="s">
        <v>24</v>
      </c>
      <c r="G3246" s="1">
        <v>3.3E-3</v>
      </c>
      <c r="H3246" s="65">
        <v>250000</v>
      </c>
      <c r="I3246" s="65">
        <v>825</v>
      </c>
      <c r="N3246" s="66">
        <v>1</v>
      </c>
      <c r="P3246" t="s">
        <v>21</v>
      </c>
    </row>
    <row r="3247" spans="2:16" x14ac:dyDescent="0.3">
      <c r="D3247" s="64" t="s">
        <v>7010</v>
      </c>
      <c r="E3247" s="2" t="s">
        <v>655</v>
      </c>
      <c r="F3247" s="2" t="s">
        <v>358</v>
      </c>
      <c r="G3247" s="1">
        <v>0.375</v>
      </c>
      <c r="H3247" s="65">
        <v>104000</v>
      </c>
      <c r="J3247" s="65">
        <v>39000</v>
      </c>
      <c r="N3247" s="66">
        <v>0.9</v>
      </c>
      <c r="P3247" t="s">
        <v>21</v>
      </c>
    </row>
    <row r="3248" spans="2:16" x14ac:dyDescent="0.3">
      <c r="D3248" s="64" t="s">
        <v>7008</v>
      </c>
      <c r="E3248" s="2" t="s">
        <v>3222</v>
      </c>
      <c r="F3248" s="2" t="s">
        <v>225</v>
      </c>
      <c r="G3248" s="1">
        <v>0.03</v>
      </c>
      <c r="H3248" s="65">
        <v>28000</v>
      </c>
      <c r="J3248" s="65">
        <v>840</v>
      </c>
      <c r="N3248" s="66">
        <v>0.91</v>
      </c>
      <c r="P3248" t="s">
        <v>21</v>
      </c>
    </row>
    <row r="3249" spans="2:16" x14ac:dyDescent="0.3">
      <c r="P3249" t="s">
        <v>21</v>
      </c>
    </row>
    <row r="3250" spans="2:16" x14ac:dyDescent="0.3">
      <c r="B3250" s="5" t="s">
        <v>7011</v>
      </c>
      <c r="D3250" s="64" t="s">
        <v>7012</v>
      </c>
      <c r="F3250" s="2" t="s">
        <v>106</v>
      </c>
      <c r="I3250" s="65">
        <v>298759.15999999997</v>
      </c>
      <c r="J3250" s="65">
        <v>280</v>
      </c>
      <c r="K3250" s="65">
        <v>0</v>
      </c>
      <c r="L3250" s="66">
        <v>0.15</v>
      </c>
      <c r="M3250" s="65">
        <v>343895.03399999999</v>
      </c>
      <c r="N3250" s="66">
        <v>0.98</v>
      </c>
      <c r="P3250" t="s">
        <v>21</v>
      </c>
    </row>
    <row r="3251" spans="2:16" x14ac:dyDescent="0.3">
      <c r="D3251" s="64" t="s">
        <v>22</v>
      </c>
      <c r="E3251" s="2" t="s">
        <v>23</v>
      </c>
      <c r="F3251" s="2" t="s">
        <v>24</v>
      </c>
      <c r="G3251" s="1">
        <v>0.8</v>
      </c>
      <c r="H3251" s="65">
        <v>160105.20000000001</v>
      </c>
      <c r="I3251" s="65">
        <v>128084.16</v>
      </c>
      <c r="N3251" s="66">
        <v>1</v>
      </c>
      <c r="P3251" t="s">
        <v>21</v>
      </c>
    </row>
    <row r="3252" spans="2:16" x14ac:dyDescent="0.3">
      <c r="D3252" s="64" t="s">
        <v>6117</v>
      </c>
      <c r="E3252" s="2" t="s">
        <v>32</v>
      </c>
      <c r="F3252" s="2" t="s">
        <v>24</v>
      </c>
      <c r="G3252" s="1">
        <v>0.8</v>
      </c>
      <c r="H3252" s="65">
        <v>185000</v>
      </c>
      <c r="I3252" s="65">
        <v>148000</v>
      </c>
      <c r="N3252" s="66">
        <v>1</v>
      </c>
      <c r="P3252" t="s">
        <v>21</v>
      </c>
    </row>
    <row r="3253" spans="2:16" x14ac:dyDescent="0.3">
      <c r="D3253" s="64" t="s">
        <v>51</v>
      </c>
      <c r="E3253" s="2" t="s">
        <v>52</v>
      </c>
      <c r="F3253" s="2" t="s">
        <v>24</v>
      </c>
      <c r="G3253" s="1">
        <v>0.08</v>
      </c>
      <c r="H3253" s="65">
        <v>200000</v>
      </c>
      <c r="I3253" s="65">
        <v>16000</v>
      </c>
      <c r="N3253" s="66">
        <v>1</v>
      </c>
      <c r="P3253" t="s">
        <v>21</v>
      </c>
    </row>
    <row r="3254" spans="2:16" x14ac:dyDescent="0.3">
      <c r="D3254" s="64" t="s">
        <v>53</v>
      </c>
      <c r="E3254" s="2" t="s">
        <v>54</v>
      </c>
      <c r="F3254" s="2" t="s">
        <v>24</v>
      </c>
      <c r="G3254" s="1">
        <v>2.6700000000000002E-2</v>
      </c>
      <c r="H3254" s="65">
        <v>250000</v>
      </c>
      <c r="I3254" s="65">
        <v>6675</v>
      </c>
      <c r="N3254" s="66">
        <v>1</v>
      </c>
      <c r="P3254" t="s">
        <v>21</v>
      </c>
    </row>
    <row r="3255" spans="2:16" x14ac:dyDescent="0.3">
      <c r="D3255" s="64" t="s">
        <v>7013</v>
      </c>
      <c r="E3255" s="2" t="s">
        <v>639</v>
      </c>
      <c r="F3255" s="2" t="s">
        <v>205</v>
      </c>
      <c r="G3255" s="1">
        <v>1.4999999999999999E-2</v>
      </c>
      <c r="J3255" s="65">
        <v>0</v>
      </c>
      <c r="N3255" s="66">
        <v>0.97</v>
      </c>
      <c r="P3255" t="s">
        <v>21</v>
      </c>
    </row>
    <row r="3256" spans="2:16" x14ac:dyDescent="0.3">
      <c r="D3256" s="64" t="s">
        <v>7008</v>
      </c>
      <c r="E3256" s="2" t="s">
        <v>3222</v>
      </c>
      <c r="F3256" s="2" t="s">
        <v>225</v>
      </c>
      <c r="G3256" s="1">
        <v>0.01</v>
      </c>
      <c r="H3256" s="65">
        <v>28000</v>
      </c>
      <c r="J3256" s="65">
        <v>280</v>
      </c>
      <c r="N3256" s="66">
        <v>0.91</v>
      </c>
      <c r="P3256" t="s">
        <v>21</v>
      </c>
    </row>
    <row r="3257" spans="2:16" x14ac:dyDescent="0.3">
      <c r="P3257" t="s">
        <v>21</v>
      </c>
    </row>
    <row r="3258" spans="2:16" x14ac:dyDescent="0.3">
      <c r="B3258" s="5" t="s">
        <v>7014</v>
      </c>
      <c r="D3258" s="64" t="s">
        <v>7015</v>
      </c>
      <c r="F3258" s="2" t="s">
        <v>355</v>
      </c>
      <c r="I3258" s="65">
        <v>9327.6299999999992</v>
      </c>
      <c r="J3258" s="65">
        <v>1787.5</v>
      </c>
      <c r="K3258" s="65">
        <v>0</v>
      </c>
      <c r="L3258" s="66">
        <v>0.15</v>
      </c>
      <c r="M3258" s="65">
        <v>12782.3995</v>
      </c>
      <c r="N3258" s="66">
        <v>0.97166666670000001</v>
      </c>
      <c r="P3258" t="s">
        <v>21</v>
      </c>
    </row>
    <row r="3259" spans="2:16" x14ac:dyDescent="0.3">
      <c r="D3259" s="64" t="s">
        <v>22</v>
      </c>
      <c r="E3259" s="2" t="s">
        <v>23</v>
      </c>
      <c r="F3259" s="2" t="s">
        <v>24</v>
      </c>
      <c r="G3259" s="1">
        <v>2.5000000000000001E-2</v>
      </c>
      <c r="H3259" s="65">
        <v>160105.20000000001</v>
      </c>
      <c r="I3259" s="65">
        <v>4002.63</v>
      </c>
      <c r="N3259" s="66">
        <v>1</v>
      </c>
      <c r="P3259" t="s">
        <v>21</v>
      </c>
    </row>
    <row r="3260" spans="2:16" x14ac:dyDescent="0.3">
      <c r="D3260" s="64" t="s">
        <v>6117</v>
      </c>
      <c r="E3260" s="2" t="s">
        <v>32</v>
      </c>
      <c r="F3260" s="2" t="s">
        <v>24</v>
      </c>
      <c r="G3260" s="1">
        <v>2.5000000000000001E-2</v>
      </c>
      <c r="H3260" s="65">
        <v>185000</v>
      </c>
      <c r="I3260" s="65">
        <v>4625</v>
      </c>
      <c r="N3260" s="66">
        <v>1</v>
      </c>
      <c r="P3260" t="s">
        <v>21</v>
      </c>
    </row>
    <row r="3261" spans="2:16" x14ac:dyDescent="0.3">
      <c r="D3261" s="64" t="s">
        <v>51</v>
      </c>
      <c r="E3261" s="2" t="s">
        <v>52</v>
      </c>
      <c r="F3261" s="2" t="s">
        <v>24</v>
      </c>
      <c r="G3261" s="1">
        <v>2.5000000000000001E-3</v>
      </c>
      <c r="H3261" s="65">
        <v>200000</v>
      </c>
      <c r="I3261" s="65">
        <v>500</v>
      </c>
      <c r="N3261" s="66">
        <v>1</v>
      </c>
      <c r="P3261" t="s">
        <v>21</v>
      </c>
    </row>
    <row r="3262" spans="2:16" x14ac:dyDescent="0.3">
      <c r="D3262" s="64" t="s">
        <v>53</v>
      </c>
      <c r="E3262" s="2" t="s">
        <v>54</v>
      </c>
      <c r="F3262" s="2" t="s">
        <v>24</v>
      </c>
      <c r="G3262" s="1">
        <v>8.0000000000000004E-4</v>
      </c>
      <c r="H3262" s="65">
        <v>250000</v>
      </c>
      <c r="I3262" s="65">
        <v>200</v>
      </c>
      <c r="N3262" s="66">
        <v>1</v>
      </c>
      <c r="P3262" t="s">
        <v>21</v>
      </c>
    </row>
    <row r="3263" spans="2:16" x14ac:dyDescent="0.3">
      <c r="D3263" s="64" t="s">
        <v>7016</v>
      </c>
      <c r="E3263" s="2" t="s">
        <v>688</v>
      </c>
      <c r="F3263" s="2" t="s">
        <v>355</v>
      </c>
      <c r="G3263" s="1">
        <v>1.1000000000000001</v>
      </c>
      <c r="H3263" s="65">
        <v>1625</v>
      </c>
      <c r="J3263" s="65">
        <v>1787.5</v>
      </c>
      <c r="N3263" s="66">
        <v>0.93</v>
      </c>
      <c r="P3263" t="s">
        <v>21</v>
      </c>
    </row>
    <row r="3264" spans="2:16" x14ac:dyDescent="0.3">
      <c r="D3264" s="64" t="s">
        <v>6886</v>
      </c>
      <c r="E3264" s="2" t="s">
        <v>3230</v>
      </c>
      <c r="F3264" s="2" t="s">
        <v>225</v>
      </c>
      <c r="G3264" s="1">
        <v>0.01</v>
      </c>
      <c r="J3264" s="65">
        <v>0</v>
      </c>
      <c r="N3264" s="66">
        <v>0.9</v>
      </c>
      <c r="P3264" t="s">
        <v>21</v>
      </c>
    </row>
    <row r="3265" spans="2:16" x14ac:dyDescent="0.3">
      <c r="P3265" t="s">
        <v>21</v>
      </c>
    </row>
    <row r="3266" spans="2:16" x14ac:dyDescent="0.3">
      <c r="B3266" s="5" t="s">
        <v>7017</v>
      </c>
      <c r="D3266" s="64" t="s">
        <v>7018</v>
      </c>
      <c r="F3266" s="2" t="s">
        <v>355</v>
      </c>
      <c r="I3266" s="65">
        <v>9327.6299999999992</v>
      </c>
      <c r="J3266" s="65">
        <v>177941.1765</v>
      </c>
      <c r="K3266" s="65">
        <v>0</v>
      </c>
      <c r="L3266" s="66">
        <v>0.15</v>
      </c>
      <c r="M3266" s="65">
        <v>215359.1274</v>
      </c>
      <c r="N3266" s="66">
        <v>0.98166666670000002</v>
      </c>
      <c r="P3266" t="s">
        <v>21</v>
      </c>
    </row>
    <row r="3267" spans="2:16" x14ac:dyDescent="0.3">
      <c r="D3267" s="64" t="s">
        <v>22</v>
      </c>
      <c r="E3267" s="2" t="s">
        <v>23</v>
      </c>
      <c r="F3267" s="2" t="s">
        <v>24</v>
      </c>
      <c r="G3267" s="1">
        <v>2.5000000000000001E-2</v>
      </c>
      <c r="H3267" s="65">
        <v>160105.20000000001</v>
      </c>
      <c r="I3267" s="65">
        <v>4002.63</v>
      </c>
      <c r="N3267" s="66">
        <v>1</v>
      </c>
      <c r="P3267" t="s">
        <v>21</v>
      </c>
    </row>
    <row r="3268" spans="2:16" x14ac:dyDescent="0.3">
      <c r="D3268" s="64" t="s">
        <v>6117</v>
      </c>
      <c r="E3268" s="2" t="s">
        <v>32</v>
      </c>
      <c r="F3268" s="2" t="s">
        <v>24</v>
      </c>
      <c r="G3268" s="1">
        <v>2.5000000000000001E-2</v>
      </c>
      <c r="H3268" s="65">
        <v>185000</v>
      </c>
      <c r="I3268" s="65">
        <v>4625</v>
      </c>
      <c r="N3268" s="66">
        <v>1</v>
      </c>
      <c r="P3268" t="s">
        <v>21</v>
      </c>
    </row>
    <row r="3269" spans="2:16" x14ac:dyDescent="0.3">
      <c r="D3269" s="64" t="s">
        <v>51</v>
      </c>
      <c r="E3269" s="2" t="s">
        <v>52</v>
      </c>
      <c r="F3269" s="2" t="s">
        <v>24</v>
      </c>
      <c r="G3269" s="1">
        <v>2.5000000000000001E-3</v>
      </c>
      <c r="H3269" s="65">
        <v>200000</v>
      </c>
      <c r="I3269" s="65">
        <v>500</v>
      </c>
      <c r="N3269" s="66">
        <v>1</v>
      </c>
      <c r="P3269" t="s">
        <v>21</v>
      </c>
    </row>
    <row r="3270" spans="2:16" x14ac:dyDescent="0.3">
      <c r="D3270" s="64" t="s">
        <v>53</v>
      </c>
      <c r="E3270" s="2" t="s">
        <v>54</v>
      </c>
      <c r="F3270" s="2" t="s">
        <v>24</v>
      </c>
      <c r="G3270" s="1">
        <v>8.0000000000000004E-4</v>
      </c>
      <c r="H3270" s="65">
        <v>250000</v>
      </c>
      <c r="I3270" s="65">
        <v>200</v>
      </c>
      <c r="N3270" s="66">
        <v>1</v>
      </c>
      <c r="P3270" t="s">
        <v>21</v>
      </c>
    </row>
    <row r="3271" spans="2:16" x14ac:dyDescent="0.3">
      <c r="D3271" s="64" t="s">
        <v>7019</v>
      </c>
      <c r="E3271" s="2" t="s">
        <v>695</v>
      </c>
      <c r="F3271" s="2" t="s">
        <v>355</v>
      </c>
      <c r="G3271" s="1">
        <v>1.1000000000000001</v>
      </c>
      <c r="H3271" s="65">
        <v>161764.7059</v>
      </c>
      <c r="J3271" s="65">
        <v>177941.1765</v>
      </c>
      <c r="N3271" s="66">
        <v>0.99</v>
      </c>
      <c r="P3271" t="s">
        <v>21</v>
      </c>
    </row>
    <row r="3272" spans="2:16" x14ac:dyDescent="0.3">
      <c r="D3272" s="64" t="s">
        <v>6886</v>
      </c>
      <c r="E3272" s="2" t="s">
        <v>3230</v>
      </c>
      <c r="F3272" s="2" t="s">
        <v>225</v>
      </c>
      <c r="G3272" s="1">
        <v>0.01</v>
      </c>
      <c r="J3272" s="65">
        <v>0</v>
      </c>
      <c r="N3272" s="66">
        <v>0.9</v>
      </c>
      <c r="P3272" t="s">
        <v>21</v>
      </c>
    </row>
    <row r="3273" spans="2:16" x14ac:dyDescent="0.3">
      <c r="P3273" t="s">
        <v>21</v>
      </c>
    </row>
    <row r="3274" spans="2:16" x14ac:dyDescent="0.3">
      <c r="B3274" s="5" t="s">
        <v>7020</v>
      </c>
      <c r="D3274" s="64" t="s">
        <v>7021</v>
      </c>
      <c r="F3274" s="2" t="s">
        <v>106</v>
      </c>
      <c r="I3274" s="65">
        <v>37335.519999999997</v>
      </c>
      <c r="J3274" s="65">
        <v>0</v>
      </c>
      <c r="K3274" s="65">
        <v>0</v>
      </c>
      <c r="L3274" s="66">
        <v>0.15</v>
      </c>
      <c r="M3274" s="65">
        <v>42935.847999999998</v>
      </c>
      <c r="N3274" s="66">
        <v>0.98</v>
      </c>
      <c r="P3274" t="s">
        <v>21</v>
      </c>
    </row>
    <row r="3275" spans="2:16" x14ac:dyDescent="0.3">
      <c r="D3275" s="64" t="s">
        <v>22</v>
      </c>
      <c r="E3275" s="2" t="s">
        <v>23</v>
      </c>
      <c r="F3275" s="2" t="s">
        <v>24</v>
      </c>
      <c r="G3275" s="1">
        <v>0.1</v>
      </c>
      <c r="H3275" s="65">
        <v>160105.20000000001</v>
      </c>
      <c r="I3275" s="65">
        <v>16010.52</v>
      </c>
      <c r="N3275" s="66">
        <v>1</v>
      </c>
      <c r="P3275" t="s">
        <v>21</v>
      </c>
    </row>
    <row r="3276" spans="2:16" x14ac:dyDescent="0.3">
      <c r="D3276" s="64" t="s">
        <v>6117</v>
      </c>
      <c r="E3276" s="2" t="s">
        <v>32</v>
      </c>
      <c r="F3276" s="2" t="s">
        <v>24</v>
      </c>
      <c r="G3276" s="1">
        <v>0.1</v>
      </c>
      <c r="H3276" s="65">
        <v>185000</v>
      </c>
      <c r="I3276" s="65">
        <v>18500</v>
      </c>
      <c r="N3276" s="66">
        <v>1</v>
      </c>
      <c r="P3276" t="s">
        <v>21</v>
      </c>
    </row>
    <row r="3277" spans="2:16" x14ac:dyDescent="0.3">
      <c r="D3277" s="64" t="s">
        <v>51</v>
      </c>
      <c r="E3277" s="2" t="s">
        <v>52</v>
      </c>
      <c r="F3277" s="2" t="s">
        <v>24</v>
      </c>
      <c r="G3277" s="1">
        <v>0.01</v>
      </c>
      <c r="H3277" s="65">
        <v>200000</v>
      </c>
      <c r="I3277" s="65">
        <v>2000</v>
      </c>
      <c r="N3277" s="66">
        <v>1</v>
      </c>
      <c r="P3277" t="s">
        <v>21</v>
      </c>
    </row>
    <row r="3278" spans="2:16" x14ac:dyDescent="0.3">
      <c r="D3278" s="64" t="s">
        <v>53</v>
      </c>
      <c r="E3278" s="2" t="s">
        <v>54</v>
      </c>
      <c r="F3278" s="2" t="s">
        <v>24</v>
      </c>
      <c r="G3278" s="1">
        <v>3.3E-3</v>
      </c>
      <c r="H3278" s="65">
        <v>250000</v>
      </c>
      <c r="I3278" s="65">
        <v>825</v>
      </c>
      <c r="N3278" s="66">
        <v>1</v>
      </c>
      <c r="P3278" t="s">
        <v>21</v>
      </c>
    </row>
    <row r="3279" spans="2:16" x14ac:dyDescent="0.3">
      <c r="D3279" s="64" t="s">
        <v>7022</v>
      </c>
      <c r="F3279" s="2" t="s">
        <v>358</v>
      </c>
      <c r="G3279" s="1">
        <v>1.75</v>
      </c>
      <c r="P3279" t="s">
        <v>21</v>
      </c>
    </row>
    <row r="3280" spans="2:16" x14ac:dyDescent="0.3">
      <c r="D3280" s="64" t="s">
        <v>6886</v>
      </c>
      <c r="E3280" s="2" t="s">
        <v>3230</v>
      </c>
      <c r="F3280" s="2" t="s">
        <v>225</v>
      </c>
      <c r="G3280" s="1">
        <v>1.4500000000000001E-2</v>
      </c>
      <c r="J3280" s="65">
        <v>0</v>
      </c>
      <c r="N3280" s="66">
        <v>0.9</v>
      </c>
      <c r="P3280" t="s">
        <v>21</v>
      </c>
    </row>
    <row r="3281" spans="2:16" x14ac:dyDescent="0.3">
      <c r="P3281" t="s">
        <v>21</v>
      </c>
    </row>
    <row r="3282" spans="2:16" x14ac:dyDescent="0.3">
      <c r="B3282" s="5" t="s">
        <v>5354</v>
      </c>
      <c r="C3282" s="5" t="s">
        <v>5355</v>
      </c>
      <c r="P3282" t="s">
        <v>21</v>
      </c>
    </row>
    <row r="3283" spans="2:16" x14ac:dyDescent="0.3">
      <c r="B3283" s="5" t="s">
        <v>7023</v>
      </c>
      <c r="D3283" s="64" t="s">
        <v>7024</v>
      </c>
      <c r="F3283" s="2" t="s">
        <v>106</v>
      </c>
      <c r="I3283" s="65">
        <v>130711.82</v>
      </c>
      <c r="J3283" s="65">
        <v>2500</v>
      </c>
      <c r="K3283" s="65">
        <v>0</v>
      </c>
      <c r="L3283" s="66">
        <v>0.15</v>
      </c>
      <c r="M3283" s="65">
        <v>153193.59299999999</v>
      </c>
      <c r="N3283" s="66">
        <v>0.97833333330000005</v>
      </c>
      <c r="P3283" t="s">
        <v>21</v>
      </c>
    </row>
    <row r="3284" spans="2:16" x14ac:dyDescent="0.3">
      <c r="D3284" s="64" t="s">
        <v>22</v>
      </c>
      <c r="E3284" s="2" t="s">
        <v>23</v>
      </c>
      <c r="F3284" s="2" t="s">
        <v>24</v>
      </c>
      <c r="G3284" s="1">
        <v>0.35</v>
      </c>
      <c r="H3284" s="65">
        <v>160105.20000000001</v>
      </c>
      <c r="I3284" s="65">
        <v>56036.82</v>
      </c>
      <c r="N3284" s="66">
        <v>1</v>
      </c>
      <c r="P3284" t="s">
        <v>21</v>
      </c>
    </row>
    <row r="3285" spans="2:16" x14ac:dyDescent="0.3">
      <c r="D3285" s="64" t="s">
        <v>6131</v>
      </c>
      <c r="E3285" s="2" t="s">
        <v>34</v>
      </c>
      <c r="F3285" s="2" t="s">
        <v>24</v>
      </c>
      <c r="G3285" s="1">
        <v>0.35</v>
      </c>
      <c r="H3285" s="65">
        <v>185000</v>
      </c>
      <c r="I3285" s="65">
        <v>64750</v>
      </c>
      <c r="N3285" s="66">
        <v>1</v>
      </c>
      <c r="P3285" t="s">
        <v>21</v>
      </c>
    </row>
    <row r="3286" spans="2:16" x14ac:dyDescent="0.3">
      <c r="D3286" s="64" t="s">
        <v>51</v>
      </c>
      <c r="E3286" s="2" t="s">
        <v>52</v>
      </c>
      <c r="F3286" s="2" t="s">
        <v>24</v>
      </c>
      <c r="G3286" s="1">
        <v>3.5000000000000003E-2</v>
      </c>
      <c r="H3286" s="65">
        <v>200000</v>
      </c>
      <c r="I3286" s="65">
        <v>7000</v>
      </c>
      <c r="N3286" s="66">
        <v>1</v>
      </c>
      <c r="P3286" t="s">
        <v>21</v>
      </c>
    </row>
    <row r="3287" spans="2:16" x14ac:dyDescent="0.3">
      <c r="D3287" s="64" t="s">
        <v>53</v>
      </c>
      <c r="E3287" s="2" t="s">
        <v>54</v>
      </c>
      <c r="F3287" s="2" t="s">
        <v>24</v>
      </c>
      <c r="G3287" s="1">
        <v>1.17E-2</v>
      </c>
      <c r="H3287" s="65">
        <v>250000</v>
      </c>
      <c r="I3287" s="65">
        <v>2925</v>
      </c>
      <c r="N3287" s="66">
        <v>1</v>
      </c>
      <c r="P3287" t="s">
        <v>21</v>
      </c>
    </row>
    <row r="3288" spans="2:16" x14ac:dyDescent="0.3">
      <c r="D3288" s="64" t="s">
        <v>7025</v>
      </c>
      <c r="E3288" s="2" t="s">
        <v>3785</v>
      </c>
      <c r="F3288" s="2" t="s">
        <v>355</v>
      </c>
      <c r="G3288" s="1">
        <v>4</v>
      </c>
      <c r="J3288" s="65">
        <v>0</v>
      </c>
      <c r="N3288" s="66">
        <v>0.94</v>
      </c>
      <c r="P3288" t="s">
        <v>21</v>
      </c>
    </row>
    <row r="3289" spans="2:16" x14ac:dyDescent="0.3">
      <c r="D3289" s="64" t="s">
        <v>6680</v>
      </c>
      <c r="E3289" s="2" t="s">
        <v>3906</v>
      </c>
      <c r="F3289" s="2" t="s">
        <v>225</v>
      </c>
      <c r="G3289" s="1">
        <v>0.05</v>
      </c>
      <c r="H3289" s="65">
        <v>50000</v>
      </c>
      <c r="J3289" s="65">
        <v>2500</v>
      </c>
      <c r="N3289" s="66">
        <v>0.93</v>
      </c>
      <c r="P3289" t="s">
        <v>21</v>
      </c>
    </row>
    <row r="3290" spans="2:16" x14ac:dyDescent="0.3">
      <c r="P3290" t="s">
        <v>21</v>
      </c>
    </row>
    <row r="3291" spans="2:16" x14ac:dyDescent="0.3">
      <c r="B3291" s="5" t="s">
        <v>7026</v>
      </c>
      <c r="D3291" s="64" t="s">
        <v>7027</v>
      </c>
      <c r="F3291" s="2" t="s">
        <v>106</v>
      </c>
      <c r="I3291" s="65">
        <v>130711.82</v>
      </c>
      <c r="J3291" s="65">
        <v>0</v>
      </c>
      <c r="K3291" s="65">
        <v>0</v>
      </c>
      <c r="L3291" s="66">
        <v>0.15</v>
      </c>
      <c r="M3291" s="65">
        <v>150318.59299999999</v>
      </c>
      <c r="N3291" s="66">
        <v>0.98799999999999999</v>
      </c>
      <c r="P3291" t="s">
        <v>21</v>
      </c>
    </row>
    <row r="3292" spans="2:16" x14ac:dyDescent="0.3">
      <c r="D3292" s="64" t="s">
        <v>22</v>
      </c>
      <c r="E3292" s="2" t="s">
        <v>23</v>
      </c>
      <c r="F3292" s="2" t="s">
        <v>24</v>
      </c>
      <c r="G3292" s="1">
        <v>0.35</v>
      </c>
      <c r="H3292" s="65">
        <v>160105.20000000001</v>
      </c>
      <c r="I3292" s="65">
        <v>56036.82</v>
      </c>
      <c r="N3292" s="66">
        <v>1</v>
      </c>
      <c r="P3292" t="s">
        <v>21</v>
      </c>
    </row>
    <row r="3293" spans="2:16" x14ac:dyDescent="0.3">
      <c r="D3293" s="64" t="s">
        <v>6131</v>
      </c>
      <c r="E3293" s="2" t="s">
        <v>34</v>
      </c>
      <c r="F3293" s="2" t="s">
        <v>24</v>
      </c>
      <c r="G3293" s="1">
        <v>0.35</v>
      </c>
      <c r="H3293" s="65">
        <v>185000</v>
      </c>
      <c r="I3293" s="65">
        <v>64750</v>
      </c>
      <c r="N3293" s="66">
        <v>1</v>
      </c>
      <c r="P3293" t="s">
        <v>21</v>
      </c>
    </row>
    <row r="3294" spans="2:16" x14ac:dyDescent="0.3">
      <c r="D3294" s="64" t="s">
        <v>51</v>
      </c>
      <c r="E3294" s="2" t="s">
        <v>52</v>
      </c>
      <c r="F3294" s="2" t="s">
        <v>24</v>
      </c>
      <c r="G3294" s="1">
        <v>3.5000000000000003E-2</v>
      </c>
      <c r="H3294" s="65">
        <v>200000</v>
      </c>
      <c r="I3294" s="65">
        <v>7000</v>
      </c>
      <c r="N3294" s="66">
        <v>1</v>
      </c>
      <c r="P3294" t="s">
        <v>21</v>
      </c>
    </row>
    <row r="3295" spans="2:16" x14ac:dyDescent="0.3">
      <c r="D3295" s="64" t="s">
        <v>53</v>
      </c>
      <c r="E3295" s="2" t="s">
        <v>54</v>
      </c>
      <c r="F3295" s="2" t="s">
        <v>24</v>
      </c>
      <c r="G3295" s="1">
        <v>1.17E-2</v>
      </c>
      <c r="H3295" s="65">
        <v>250000</v>
      </c>
      <c r="I3295" s="65">
        <v>2925</v>
      </c>
      <c r="N3295" s="66">
        <v>1</v>
      </c>
      <c r="P3295" t="s">
        <v>21</v>
      </c>
    </row>
    <row r="3296" spans="2:16" x14ac:dyDescent="0.3">
      <c r="D3296" s="64" t="s">
        <v>7028</v>
      </c>
      <c r="E3296" s="2" t="s">
        <v>3747</v>
      </c>
      <c r="F3296" s="2" t="s">
        <v>355</v>
      </c>
      <c r="G3296" s="1">
        <v>3.5</v>
      </c>
      <c r="J3296" s="65">
        <v>0</v>
      </c>
      <c r="P3296" t="s">
        <v>21</v>
      </c>
    </row>
    <row r="3297" spans="2:16" x14ac:dyDescent="0.3">
      <c r="D3297" s="64" t="s">
        <v>7029</v>
      </c>
      <c r="E3297" s="2" t="s">
        <v>3745</v>
      </c>
      <c r="F3297" s="2" t="s">
        <v>355</v>
      </c>
      <c r="G3297" s="1">
        <v>1.75</v>
      </c>
      <c r="J3297" s="65">
        <v>0</v>
      </c>
      <c r="P3297" t="s">
        <v>21</v>
      </c>
    </row>
    <row r="3298" spans="2:16" x14ac:dyDescent="0.3">
      <c r="D3298" s="64" t="s">
        <v>7030</v>
      </c>
      <c r="E3298" s="2" t="s">
        <v>3232</v>
      </c>
      <c r="F3298" s="2" t="s">
        <v>4690</v>
      </c>
      <c r="G3298" s="1">
        <v>18</v>
      </c>
      <c r="J3298" s="65">
        <v>0</v>
      </c>
      <c r="N3298" s="66">
        <v>0.94</v>
      </c>
      <c r="P3298" t="s">
        <v>21</v>
      </c>
    </row>
    <row r="3299" spans="2:16" x14ac:dyDescent="0.3">
      <c r="P3299" t="s">
        <v>21</v>
      </c>
    </row>
    <row r="3300" spans="2:16" ht="28.8" x14ac:dyDescent="0.3">
      <c r="B3300" s="5" t="s">
        <v>7031</v>
      </c>
      <c r="D3300" s="64" t="s">
        <v>7032</v>
      </c>
      <c r="F3300" s="2" t="s">
        <v>106</v>
      </c>
      <c r="I3300" s="65">
        <v>88015.78</v>
      </c>
      <c r="J3300" s="65">
        <v>37500</v>
      </c>
      <c r="K3300" s="65">
        <v>0</v>
      </c>
      <c r="L3300" s="66">
        <v>0.15</v>
      </c>
      <c r="M3300" s="65">
        <v>144343.147</v>
      </c>
      <c r="N3300" s="66">
        <v>0.99833333329999996</v>
      </c>
      <c r="P3300" t="s">
        <v>21</v>
      </c>
    </row>
    <row r="3301" spans="2:16" x14ac:dyDescent="0.3">
      <c r="D3301" s="64" t="s">
        <v>22</v>
      </c>
      <c r="E3301" s="2" t="s">
        <v>23</v>
      </c>
      <c r="F3301" s="2" t="s">
        <v>24</v>
      </c>
      <c r="G3301" s="1">
        <v>0.15</v>
      </c>
      <c r="H3301" s="65">
        <v>160105.20000000001</v>
      </c>
      <c r="I3301" s="65">
        <v>24015.78</v>
      </c>
      <c r="N3301" s="66">
        <v>1</v>
      </c>
      <c r="P3301" t="s">
        <v>21</v>
      </c>
    </row>
    <row r="3302" spans="2:16" x14ac:dyDescent="0.3">
      <c r="D3302" s="64" t="s">
        <v>6131</v>
      </c>
      <c r="E3302" s="2" t="s">
        <v>34</v>
      </c>
      <c r="F3302" s="2" t="s">
        <v>24</v>
      </c>
      <c r="G3302" s="1">
        <v>0.3</v>
      </c>
      <c r="H3302" s="65">
        <v>185000</v>
      </c>
      <c r="I3302" s="65">
        <v>55500</v>
      </c>
      <c r="N3302" s="66">
        <v>1</v>
      </c>
      <c r="P3302" t="s">
        <v>21</v>
      </c>
    </row>
    <row r="3303" spans="2:16" x14ac:dyDescent="0.3">
      <c r="D3303" s="64" t="s">
        <v>51</v>
      </c>
      <c r="E3303" s="2" t="s">
        <v>52</v>
      </c>
      <c r="F3303" s="2" t="s">
        <v>24</v>
      </c>
      <c r="G3303" s="1">
        <v>0.03</v>
      </c>
      <c r="H3303" s="65">
        <v>200000</v>
      </c>
      <c r="I3303" s="65">
        <v>6000</v>
      </c>
      <c r="N3303" s="66">
        <v>1</v>
      </c>
      <c r="P3303" t="s">
        <v>21</v>
      </c>
    </row>
    <row r="3304" spans="2:16" x14ac:dyDescent="0.3">
      <c r="D3304" s="64" t="s">
        <v>53</v>
      </c>
      <c r="E3304" s="2" t="s">
        <v>54</v>
      </c>
      <c r="F3304" s="2" t="s">
        <v>24</v>
      </c>
      <c r="G3304" s="1">
        <v>0.01</v>
      </c>
      <c r="H3304" s="65">
        <v>250000</v>
      </c>
      <c r="I3304" s="65">
        <v>2500</v>
      </c>
      <c r="N3304" s="66">
        <v>1</v>
      </c>
      <c r="P3304" t="s">
        <v>21</v>
      </c>
    </row>
    <row r="3305" spans="2:16" x14ac:dyDescent="0.3">
      <c r="D3305" s="64" t="s">
        <v>6119</v>
      </c>
      <c r="E3305" s="2" t="s">
        <v>266</v>
      </c>
      <c r="F3305" s="2" t="s">
        <v>205</v>
      </c>
      <c r="G3305" s="1">
        <v>1.4999999999999999E-2</v>
      </c>
      <c r="H3305" s="65">
        <v>2500000</v>
      </c>
      <c r="J3305" s="65">
        <v>37500</v>
      </c>
      <c r="N3305" s="66">
        <v>1</v>
      </c>
      <c r="P3305" t="s">
        <v>21</v>
      </c>
    </row>
    <row r="3306" spans="2:16" x14ac:dyDescent="0.3">
      <c r="D3306" s="64" t="s">
        <v>7033</v>
      </c>
      <c r="E3306" s="2" t="s">
        <v>3218</v>
      </c>
      <c r="F3306" s="2" t="s">
        <v>225</v>
      </c>
      <c r="G3306" s="1">
        <v>0.25</v>
      </c>
      <c r="J3306" s="65">
        <v>0</v>
      </c>
      <c r="N3306" s="66">
        <v>0.99</v>
      </c>
      <c r="P3306" t="s">
        <v>21</v>
      </c>
    </row>
    <row r="3307" spans="2:16" x14ac:dyDescent="0.3">
      <c r="P3307" t="s">
        <v>21</v>
      </c>
    </row>
    <row r="3308" spans="2:16" ht="28.8" x14ac:dyDescent="0.3">
      <c r="B3308" s="5" t="s">
        <v>7034</v>
      </c>
      <c r="D3308" s="64" t="s">
        <v>7035</v>
      </c>
      <c r="F3308" s="2" t="s">
        <v>106</v>
      </c>
      <c r="I3308" s="65">
        <v>96021.04</v>
      </c>
      <c r="J3308" s="65">
        <v>40750</v>
      </c>
      <c r="K3308" s="65">
        <v>0</v>
      </c>
      <c r="L3308" s="66">
        <v>0.15</v>
      </c>
      <c r="M3308" s="65">
        <v>157286.696</v>
      </c>
      <c r="N3308" s="66">
        <v>0.99833333329999996</v>
      </c>
      <c r="P3308" t="s">
        <v>21</v>
      </c>
    </row>
    <row r="3309" spans="2:16" x14ac:dyDescent="0.3">
      <c r="D3309" s="64" t="s">
        <v>22</v>
      </c>
      <c r="E3309" s="2" t="s">
        <v>23</v>
      </c>
      <c r="F3309" s="2" t="s">
        <v>24</v>
      </c>
      <c r="G3309" s="1">
        <v>0.2</v>
      </c>
      <c r="H3309" s="65">
        <v>160105.20000000001</v>
      </c>
      <c r="I3309" s="65">
        <v>32021.040000000001</v>
      </c>
      <c r="N3309" s="66">
        <v>1</v>
      </c>
      <c r="P3309" t="s">
        <v>21</v>
      </c>
    </row>
    <row r="3310" spans="2:16" x14ac:dyDescent="0.3">
      <c r="D3310" s="64" t="s">
        <v>6117</v>
      </c>
      <c r="E3310" s="2" t="s">
        <v>32</v>
      </c>
      <c r="F3310" s="2" t="s">
        <v>24</v>
      </c>
      <c r="G3310" s="1">
        <v>0.3</v>
      </c>
      <c r="H3310" s="65">
        <v>185000</v>
      </c>
      <c r="I3310" s="65">
        <v>55500</v>
      </c>
      <c r="N3310" s="66">
        <v>1</v>
      </c>
      <c r="P3310" t="s">
        <v>21</v>
      </c>
    </row>
    <row r="3311" spans="2:16" x14ac:dyDescent="0.3">
      <c r="D3311" s="64" t="s">
        <v>51</v>
      </c>
      <c r="E3311" s="2" t="s">
        <v>52</v>
      </c>
      <c r="F3311" s="2" t="s">
        <v>24</v>
      </c>
      <c r="G3311" s="1">
        <v>0.03</v>
      </c>
      <c r="H3311" s="65">
        <v>200000</v>
      </c>
      <c r="I3311" s="65">
        <v>6000</v>
      </c>
      <c r="N3311" s="66">
        <v>1</v>
      </c>
      <c r="P3311" t="s">
        <v>21</v>
      </c>
    </row>
    <row r="3312" spans="2:16" x14ac:dyDescent="0.3">
      <c r="D3312" s="64" t="s">
        <v>53</v>
      </c>
      <c r="E3312" s="2" t="s">
        <v>54</v>
      </c>
      <c r="F3312" s="2" t="s">
        <v>24</v>
      </c>
      <c r="G3312" s="1">
        <v>0.01</v>
      </c>
      <c r="H3312" s="65">
        <v>250000</v>
      </c>
      <c r="I3312" s="65">
        <v>2500</v>
      </c>
      <c r="N3312" s="66">
        <v>1</v>
      </c>
      <c r="P3312" t="s">
        <v>21</v>
      </c>
    </row>
    <row r="3313" spans="2:16" x14ac:dyDescent="0.3">
      <c r="D3313" s="64" t="s">
        <v>6119</v>
      </c>
      <c r="E3313" s="2" t="s">
        <v>266</v>
      </c>
      <c r="F3313" s="2" t="s">
        <v>205</v>
      </c>
      <c r="G3313" s="1">
        <v>1.6299999999999999E-2</v>
      </c>
      <c r="H3313" s="65">
        <v>2500000</v>
      </c>
      <c r="J3313" s="65">
        <v>40750</v>
      </c>
      <c r="N3313" s="66">
        <v>1</v>
      </c>
      <c r="P3313" t="s">
        <v>21</v>
      </c>
    </row>
    <row r="3314" spans="2:16" x14ac:dyDescent="0.3">
      <c r="D3314" s="64" t="s">
        <v>7033</v>
      </c>
      <c r="E3314" s="2" t="s">
        <v>3218</v>
      </c>
      <c r="F3314" s="2" t="s">
        <v>225</v>
      </c>
      <c r="G3314" s="1">
        <v>0.25</v>
      </c>
      <c r="J3314" s="65">
        <v>0</v>
      </c>
      <c r="N3314" s="66">
        <v>0.99</v>
      </c>
      <c r="P3314" t="s">
        <v>21</v>
      </c>
    </row>
    <row r="3315" spans="2:16" x14ac:dyDescent="0.3">
      <c r="P3315" t="s">
        <v>21</v>
      </c>
    </row>
    <row r="3316" spans="2:16" x14ac:dyDescent="0.3">
      <c r="B3316" s="5">
        <v>3.6</v>
      </c>
      <c r="C3316" s="5" t="s">
        <v>5356</v>
      </c>
      <c r="P3316" t="s">
        <v>21</v>
      </c>
    </row>
    <row r="3317" spans="2:16" x14ac:dyDescent="0.3">
      <c r="B3317" s="5" t="s">
        <v>5357</v>
      </c>
      <c r="C3317" s="5" t="s">
        <v>5358</v>
      </c>
      <c r="P3317" t="s">
        <v>21</v>
      </c>
    </row>
    <row r="3318" spans="2:16" ht="28.8" x14ac:dyDescent="0.3">
      <c r="B3318" s="5" t="s">
        <v>5359</v>
      </c>
      <c r="D3318" s="64" t="s">
        <v>5360</v>
      </c>
      <c r="F3318" s="2" t="s">
        <v>106</v>
      </c>
      <c r="I3318" s="65">
        <v>106717.08</v>
      </c>
      <c r="J3318" s="65">
        <v>232776</v>
      </c>
      <c r="K3318" s="65">
        <v>0</v>
      </c>
      <c r="L3318" s="66">
        <v>0.15</v>
      </c>
      <c r="M3318" s="65">
        <v>390417.04200000002</v>
      </c>
      <c r="N3318" s="66">
        <v>0.97571428569999996</v>
      </c>
      <c r="P3318" t="s">
        <v>21</v>
      </c>
    </row>
    <row r="3319" spans="2:16" x14ac:dyDescent="0.3">
      <c r="D3319" s="64" t="s">
        <v>22</v>
      </c>
      <c r="E3319" s="2" t="s">
        <v>23</v>
      </c>
      <c r="F3319" s="2" t="s">
        <v>24</v>
      </c>
      <c r="G3319" s="1">
        <v>0.4</v>
      </c>
      <c r="H3319" s="65">
        <v>160105.20000000001</v>
      </c>
      <c r="I3319" s="65">
        <v>64042.080000000002</v>
      </c>
      <c r="N3319" s="66">
        <v>1</v>
      </c>
      <c r="P3319" t="s">
        <v>21</v>
      </c>
    </row>
    <row r="3320" spans="2:16" x14ac:dyDescent="0.3">
      <c r="D3320" s="64" t="s">
        <v>6118</v>
      </c>
      <c r="E3320" s="2" t="s">
        <v>29</v>
      </c>
      <c r="F3320" s="2" t="s">
        <v>24</v>
      </c>
      <c r="G3320" s="1">
        <v>0.2</v>
      </c>
      <c r="H3320" s="65">
        <v>185000</v>
      </c>
      <c r="I3320" s="65">
        <v>37000</v>
      </c>
      <c r="N3320" s="66">
        <v>1</v>
      </c>
      <c r="P3320" t="s">
        <v>21</v>
      </c>
    </row>
    <row r="3321" spans="2:16" x14ac:dyDescent="0.3">
      <c r="D3321" s="64" t="s">
        <v>51</v>
      </c>
      <c r="E3321" s="2" t="s">
        <v>52</v>
      </c>
      <c r="F3321" s="2" t="s">
        <v>24</v>
      </c>
      <c r="G3321" s="1">
        <v>0.02</v>
      </c>
      <c r="H3321" s="65">
        <v>200000</v>
      </c>
      <c r="I3321" s="65">
        <v>4000</v>
      </c>
      <c r="N3321" s="66">
        <v>1</v>
      </c>
      <c r="P3321" t="s">
        <v>21</v>
      </c>
    </row>
    <row r="3322" spans="2:16" x14ac:dyDescent="0.3">
      <c r="D3322" s="64" t="s">
        <v>53</v>
      </c>
      <c r="E3322" s="2" t="s">
        <v>54</v>
      </c>
      <c r="F3322" s="2" t="s">
        <v>24</v>
      </c>
      <c r="G3322" s="1">
        <v>6.7000000000000002E-3</v>
      </c>
      <c r="H3322" s="65">
        <v>250000</v>
      </c>
      <c r="I3322" s="65">
        <v>1675</v>
      </c>
      <c r="N3322" s="66">
        <v>1</v>
      </c>
      <c r="P3322" t="s">
        <v>21</v>
      </c>
    </row>
    <row r="3323" spans="2:16" x14ac:dyDescent="0.3">
      <c r="D3323" s="64" t="s">
        <v>6173</v>
      </c>
      <c r="E3323" s="2" t="s">
        <v>98</v>
      </c>
      <c r="F3323" s="2" t="s">
        <v>585</v>
      </c>
      <c r="G3323" s="1">
        <v>143.81</v>
      </c>
      <c r="H3323" s="65">
        <v>1100</v>
      </c>
      <c r="J3323" s="65">
        <v>158191</v>
      </c>
      <c r="N3323" s="66">
        <v>0.94</v>
      </c>
      <c r="P3323" t="s">
        <v>21</v>
      </c>
    </row>
    <row r="3324" spans="2:16" x14ac:dyDescent="0.3">
      <c r="D3324" s="64" t="s">
        <v>6122</v>
      </c>
      <c r="E3324" s="2" t="s">
        <v>319</v>
      </c>
      <c r="F3324" s="2" t="s">
        <v>225</v>
      </c>
      <c r="G3324" s="1">
        <v>43.5</v>
      </c>
      <c r="H3324" s="65">
        <v>1310</v>
      </c>
      <c r="J3324" s="65">
        <v>56985</v>
      </c>
      <c r="N3324" s="66">
        <v>0.96</v>
      </c>
      <c r="P3324" t="s">
        <v>21</v>
      </c>
    </row>
    <row r="3325" spans="2:16" x14ac:dyDescent="0.3">
      <c r="D3325" s="64" t="s">
        <v>6566</v>
      </c>
      <c r="E3325" s="2" t="s">
        <v>227</v>
      </c>
      <c r="F3325" s="2" t="s">
        <v>205</v>
      </c>
      <c r="G3325" s="1">
        <v>0.08</v>
      </c>
      <c r="H3325" s="65">
        <v>220000</v>
      </c>
      <c r="J3325" s="65">
        <v>17600</v>
      </c>
      <c r="N3325" s="66">
        <v>0.93</v>
      </c>
      <c r="P3325" t="s">
        <v>21</v>
      </c>
    </row>
    <row r="3326" spans="2:16" x14ac:dyDescent="0.3">
      <c r="P3326" t="s">
        <v>21</v>
      </c>
    </row>
    <row r="3327" spans="2:16" ht="28.8" x14ac:dyDescent="0.3">
      <c r="B3327" s="5" t="s">
        <v>5361</v>
      </c>
      <c r="D3327" s="64" t="s">
        <v>5362</v>
      </c>
      <c r="F3327" s="2" t="s">
        <v>106</v>
      </c>
      <c r="I3327" s="65">
        <v>106717.08</v>
      </c>
      <c r="J3327" s="65">
        <v>221375.5</v>
      </c>
      <c r="K3327" s="65">
        <v>0</v>
      </c>
      <c r="L3327" s="66">
        <v>0.15</v>
      </c>
      <c r="M3327" s="65">
        <v>377306.467</v>
      </c>
      <c r="N3327" s="66">
        <v>0.97571428569999996</v>
      </c>
      <c r="P3327" t="s">
        <v>21</v>
      </c>
    </row>
    <row r="3328" spans="2:16" x14ac:dyDescent="0.3">
      <c r="D3328" s="64" t="s">
        <v>22</v>
      </c>
      <c r="E3328" s="2" t="s">
        <v>23</v>
      </c>
      <c r="F3328" s="2" t="s">
        <v>24</v>
      </c>
      <c r="G3328" s="1">
        <v>0.4</v>
      </c>
      <c r="H3328" s="65">
        <v>160105.20000000001</v>
      </c>
      <c r="I3328" s="65">
        <v>64042.080000000002</v>
      </c>
      <c r="N3328" s="66">
        <v>1</v>
      </c>
      <c r="P3328" t="s">
        <v>21</v>
      </c>
    </row>
    <row r="3329" spans="2:16" x14ac:dyDescent="0.3">
      <c r="D3329" s="64" t="s">
        <v>6118</v>
      </c>
      <c r="E3329" s="2" t="s">
        <v>29</v>
      </c>
      <c r="F3329" s="2" t="s">
        <v>24</v>
      </c>
      <c r="G3329" s="1">
        <v>0.2</v>
      </c>
      <c r="H3329" s="65">
        <v>185000</v>
      </c>
      <c r="I3329" s="65">
        <v>37000</v>
      </c>
      <c r="N3329" s="66">
        <v>1</v>
      </c>
      <c r="P3329" t="s">
        <v>21</v>
      </c>
    </row>
    <row r="3330" spans="2:16" x14ac:dyDescent="0.3">
      <c r="D3330" s="64" t="s">
        <v>51</v>
      </c>
      <c r="E3330" s="2" t="s">
        <v>52</v>
      </c>
      <c r="F3330" s="2" t="s">
        <v>24</v>
      </c>
      <c r="G3330" s="1">
        <v>0.02</v>
      </c>
      <c r="H3330" s="65">
        <v>200000</v>
      </c>
      <c r="I3330" s="65">
        <v>4000</v>
      </c>
      <c r="N3330" s="66">
        <v>1</v>
      </c>
      <c r="P3330" t="s">
        <v>21</v>
      </c>
    </row>
    <row r="3331" spans="2:16" x14ac:dyDescent="0.3">
      <c r="D3331" s="64" t="s">
        <v>53</v>
      </c>
      <c r="E3331" s="2" t="s">
        <v>54</v>
      </c>
      <c r="F3331" s="2" t="s">
        <v>24</v>
      </c>
      <c r="G3331" s="1">
        <v>6.7000000000000002E-3</v>
      </c>
      <c r="H3331" s="65">
        <v>250000</v>
      </c>
      <c r="I3331" s="65">
        <v>1675</v>
      </c>
      <c r="N3331" s="66">
        <v>1</v>
      </c>
      <c r="P3331" t="s">
        <v>21</v>
      </c>
    </row>
    <row r="3332" spans="2:16" x14ac:dyDescent="0.3">
      <c r="D3332" s="64" t="s">
        <v>6173</v>
      </c>
      <c r="E3332" s="2" t="s">
        <v>98</v>
      </c>
      <c r="F3332" s="2" t="s">
        <v>585</v>
      </c>
      <c r="G3332" s="1">
        <v>143.81</v>
      </c>
      <c r="H3332" s="65">
        <v>1100</v>
      </c>
      <c r="J3332" s="65">
        <v>158191</v>
      </c>
      <c r="N3332" s="66">
        <v>0.94</v>
      </c>
      <c r="P3332" t="s">
        <v>21</v>
      </c>
    </row>
    <row r="3333" spans="2:16" x14ac:dyDescent="0.3">
      <c r="D3333" s="64" t="s">
        <v>6122</v>
      </c>
      <c r="E3333" s="2" t="s">
        <v>319</v>
      </c>
      <c r="F3333" s="2" t="s">
        <v>225</v>
      </c>
      <c r="G3333" s="1">
        <v>32.950000000000003</v>
      </c>
      <c r="H3333" s="65">
        <v>1310</v>
      </c>
      <c r="J3333" s="65">
        <v>43164.5</v>
      </c>
      <c r="N3333" s="66">
        <v>0.96</v>
      </c>
      <c r="P3333" t="s">
        <v>21</v>
      </c>
    </row>
    <row r="3334" spans="2:16" x14ac:dyDescent="0.3">
      <c r="D3334" s="64" t="s">
        <v>6566</v>
      </c>
      <c r="E3334" s="2" t="s">
        <v>227</v>
      </c>
      <c r="F3334" s="2" t="s">
        <v>205</v>
      </c>
      <c r="G3334" s="1">
        <v>9.0999999999999998E-2</v>
      </c>
      <c r="H3334" s="65">
        <v>220000</v>
      </c>
      <c r="J3334" s="65">
        <v>20020</v>
      </c>
      <c r="N3334" s="66">
        <v>0.93</v>
      </c>
      <c r="P3334" t="s">
        <v>21</v>
      </c>
    </row>
    <row r="3335" spans="2:16" x14ac:dyDescent="0.3">
      <c r="P3335" t="s">
        <v>21</v>
      </c>
    </row>
    <row r="3336" spans="2:16" ht="28.8" x14ac:dyDescent="0.3">
      <c r="B3336" s="5" t="s">
        <v>5363</v>
      </c>
      <c r="D3336" s="64" t="s">
        <v>5364</v>
      </c>
      <c r="F3336" s="2" t="s">
        <v>106</v>
      </c>
      <c r="I3336" s="65">
        <v>106717.08</v>
      </c>
      <c r="J3336" s="65">
        <v>213431.5</v>
      </c>
      <c r="K3336" s="65">
        <v>0</v>
      </c>
      <c r="L3336" s="66">
        <v>0.15</v>
      </c>
      <c r="M3336" s="65">
        <v>368170.86700000003</v>
      </c>
      <c r="N3336" s="66">
        <v>0.97571428569999996</v>
      </c>
      <c r="P3336" t="s">
        <v>21</v>
      </c>
    </row>
    <row r="3337" spans="2:16" x14ac:dyDescent="0.3">
      <c r="D3337" s="64" t="s">
        <v>22</v>
      </c>
      <c r="E3337" s="2" t="s">
        <v>23</v>
      </c>
      <c r="F3337" s="2" t="s">
        <v>24</v>
      </c>
      <c r="G3337" s="1">
        <v>0.4</v>
      </c>
      <c r="H3337" s="65">
        <v>160105.20000000001</v>
      </c>
      <c r="I3337" s="65">
        <v>64042.080000000002</v>
      </c>
      <c r="N3337" s="66">
        <v>1</v>
      </c>
      <c r="P3337" t="s">
        <v>21</v>
      </c>
    </row>
    <row r="3338" spans="2:16" x14ac:dyDescent="0.3">
      <c r="D3338" s="64" t="s">
        <v>6118</v>
      </c>
      <c r="E3338" s="2" t="s">
        <v>29</v>
      </c>
      <c r="F3338" s="2" t="s">
        <v>24</v>
      </c>
      <c r="G3338" s="1">
        <v>0.2</v>
      </c>
      <c r="H3338" s="65">
        <v>185000</v>
      </c>
      <c r="I3338" s="65">
        <v>37000</v>
      </c>
      <c r="N3338" s="66">
        <v>1</v>
      </c>
      <c r="P3338" t="s">
        <v>21</v>
      </c>
    </row>
    <row r="3339" spans="2:16" x14ac:dyDescent="0.3">
      <c r="D3339" s="64" t="s">
        <v>51</v>
      </c>
      <c r="E3339" s="2" t="s">
        <v>52</v>
      </c>
      <c r="F3339" s="2" t="s">
        <v>24</v>
      </c>
      <c r="G3339" s="1">
        <v>0.02</v>
      </c>
      <c r="H3339" s="65">
        <v>200000</v>
      </c>
      <c r="I3339" s="65">
        <v>4000</v>
      </c>
      <c r="N3339" s="66">
        <v>1</v>
      </c>
      <c r="P3339" t="s">
        <v>21</v>
      </c>
    </row>
    <row r="3340" spans="2:16" x14ac:dyDescent="0.3">
      <c r="D3340" s="64" t="s">
        <v>53</v>
      </c>
      <c r="E3340" s="2" t="s">
        <v>54</v>
      </c>
      <c r="F3340" s="2" t="s">
        <v>24</v>
      </c>
      <c r="G3340" s="1">
        <v>6.7000000000000002E-3</v>
      </c>
      <c r="H3340" s="65">
        <v>250000</v>
      </c>
      <c r="I3340" s="65">
        <v>1675</v>
      </c>
      <c r="N3340" s="66">
        <v>1</v>
      </c>
      <c r="P3340" t="s">
        <v>21</v>
      </c>
    </row>
    <row r="3341" spans="2:16" x14ac:dyDescent="0.3">
      <c r="D3341" s="64" t="s">
        <v>6173</v>
      </c>
      <c r="E3341" s="2" t="s">
        <v>98</v>
      </c>
      <c r="F3341" s="2" t="s">
        <v>585</v>
      </c>
      <c r="G3341" s="1">
        <v>143.81</v>
      </c>
      <c r="H3341" s="65">
        <v>1100</v>
      </c>
      <c r="J3341" s="65">
        <v>158191</v>
      </c>
      <c r="N3341" s="66">
        <v>0.94</v>
      </c>
      <c r="P3341" t="s">
        <v>21</v>
      </c>
    </row>
    <row r="3342" spans="2:16" x14ac:dyDescent="0.3">
      <c r="D3342" s="64" t="s">
        <v>6122</v>
      </c>
      <c r="E3342" s="2" t="s">
        <v>319</v>
      </c>
      <c r="F3342" s="2" t="s">
        <v>225</v>
      </c>
      <c r="G3342" s="1">
        <v>26.55</v>
      </c>
      <c r="H3342" s="65">
        <v>1310</v>
      </c>
      <c r="J3342" s="65">
        <v>34780.5</v>
      </c>
      <c r="N3342" s="66">
        <v>0.96</v>
      </c>
      <c r="P3342" t="s">
        <v>21</v>
      </c>
    </row>
    <row r="3343" spans="2:16" x14ac:dyDescent="0.3">
      <c r="D3343" s="64" t="s">
        <v>6566</v>
      </c>
      <c r="E3343" s="2" t="s">
        <v>227</v>
      </c>
      <c r="F3343" s="2" t="s">
        <v>205</v>
      </c>
      <c r="G3343" s="1">
        <v>9.2999999999999999E-2</v>
      </c>
      <c r="H3343" s="65">
        <v>220000</v>
      </c>
      <c r="J3343" s="65">
        <v>20460</v>
      </c>
      <c r="N3343" s="66">
        <v>0.93</v>
      </c>
      <c r="P3343" t="s">
        <v>21</v>
      </c>
    </row>
    <row r="3344" spans="2:16" x14ac:dyDescent="0.3">
      <c r="P3344" t="s">
        <v>21</v>
      </c>
    </row>
    <row r="3345" spans="2:16" ht="28.8" x14ac:dyDescent="0.3">
      <c r="B3345" s="5" t="s">
        <v>5365</v>
      </c>
      <c r="D3345" s="64" t="s">
        <v>5366</v>
      </c>
      <c r="F3345" s="2" t="s">
        <v>106</v>
      </c>
      <c r="I3345" s="65">
        <v>106717.08</v>
      </c>
      <c r="J3345" s="65">
        <v>209713</v>
      </c>
      <c r="K3345" s="65">
        <v>0</v>
      </c>
      <c r="L3345" s="66">
        <v>0.15</v>
      </c>
      <c r="M3345" s="65">
        <v>363894.592</v>
      </c>
      <c r="N3345" s="66">
        <v>0.97571428569999996</v>
      </c>
      <c r="P3345" t="s">
        <v>21</v>
      </c>
    </row>
    <row r="3346" spans="2:16" x14ac:dyDescent="0.3">
      <c r="D3346" s="64" t="s">
        <v>22</v>
      </c>
      <c r="E3346" s="2" t="s">
        <v>23</v>
      </c>
      <c r="F3346" s="2" t="s">
        <v>24</v>
      </c>
      <c r="G3346" s="1">
        <v>0.4</v>
      </c>
      <c r="H3346" s="65">
        <v>160105.20000000001</v>
      </c>
      <c r="I3346" s="65">
        <v>64042.080000000002</v>
      </c>
      <c r="N3346" s="66">
        <v>1</v>
      </c>
      <c r="P3346" t="s">
        <v>21</v>
      </c>
    </row>
    <row r="3347" spans="2:16" x14ac:dyDescent="0.3">
      <c r="D3347" s="64" t="s">
        <v>6118</v>
      </c>
      <c r="E3347" s="2" t="s">
        <v>29</v>
      </c>
      <c r="F3347" s="2" t="s">
        <v>24</v>
      </c>
      <c r="G3347" s="1">
        <v>0.2</v>
      </c>
      <c r="H3347" s="65">
        <v>185000</v>
      </c>
      <c r="I3347" s="65">
        <v>37000</v>
      </c>
      <c r="N3347" s="66">
        <v>1</v>
      </c>
      <c r="P3347" t="s">
        <v>21</v>
      </c>
    </row>
    <row r="3348" spans="2:16" x14ac:dyDescent="0.3">
      <c r="D3348" s="64" t="s">
        <v>51</v>
      </c>
      <c r="E3348" s="2" t="s">
        <v>52</v>
      </c>
      <c r="F3348" s="2" t="s">
        <v>24</v>
      </c>
      <c r="G3348" s="1">
        <v>0.02</v>
      </c>
      <c r="H3348" s="65">
        <v>200000</v>
      </c>
      <c r="I3348" s="65">
        <v>4000</v>
      </c>
      <c r="N3348" s="66">
        <v>1</v>
      </c>
      <c r="P3348" t="s">
        <v>21</v>
      </c>
    </row>
    <row r="3349" spans="2:16" x14ac:dyDescent="0.3">
      <c r="D3349" s="64" t="s">
        <v>53</v>
      </c>
      <c r="E3349" s="2" t="s">
        <v>54</v>
      </c>
      <c r="F3349" s="2" t="s">
        <v>24</v>
      </c>
      <c r="G3349" s="1">
        <v>6.7000000000000002E-3</v>
      </c>
      <c r="H3349" s="65">
        <v>250000</v>
      </c>
      <c r="I3349" s="65">
        <v>1675</v>
      </c>
      <c r="N3349" s="66">
        <v>1</v>
      </c>
      <c r="P3349" t="s">
        <v>21</v>
      </c>
    </row>
    <row r="3350" spans="2:16" x14ac:dyDescent="0.3">
      <c r="D3350" s="64" t="s">
        <v>6173</v>
      </c>
      <c r="E3350" s="2" t="s">
        <v>98</v>
      </c>
      <c r="F3350" s="2" t="s">
        <v>585</v>
      </c>
      <c r="G3350" s="1">
        <v>143.81</v>
      </c>
      <c r="H3350" s="65">
        <v>1100</v>
      </c>
      <c r="J3350" s="65">
        <v>158191</v>
      </c>
      <c r="N3350" s="66">
        <v>0.94</v>
      </c>
      <c r="P3350" t="s">
        <v>21</v>
      </c>
    </row>
    <row r="3351" spans="2:16" x14ac:dyDescent="0.3">
      <c r="D3351" s="64" t="s">
        <v>6122</v>
      </c>
      <c r="E3351" s="2" t="s">
        <v>319</v>
      </c>
      <c r="F3351" s="2" t="s">
        <v>225</v>
      </c>
      <c r="G3351" s="1">
        <v>22.2</v>
      </c>
      <c r="H3351" s="65">
        <v>1310</v>
      </c>
      <c r="J3351" s="65">
        <v>29082</v>
      </c>
      <c r="N3351" s="66">
        <v>0.96</v>
      </c>
      <c r="P3351" t="s">
        <v>21</v>
      </c>
    </row>
    <row r="3352" spans="2:16" x14ac:dyDescent="0.3">
      <c r="D3352" s="64" t="s">
        <v>6566</v>
      </c>
      <c r="E3352" s="2" t="s">
        <v>227</v>
      </c>
      <c r="F3352" s="2" t="s">
        <v>205</v>
      </c>
      <c r="G3352" s="1">
        <v>0.10199999999999999</v>
      </c>
      <c r="H3352" s="65">
        <v>220000</v>
      </c>
      <c r="J3352" s="65">
        <v>22440</v>
      </c>
      <c r="N3352" s="66">
        <v>0.93</v>
      </c>
      <c r="P3352" t="s">
        <v>21</v>
      </c>
    </row>
    <row r="3353" spans="2:16" x14ac:dyDescent="0.3">
      <c r="P3353" t="s">
        <v>21</v>
      </c>
    </row>
    <row r="3354" spans="2:16" x14ac:dyDescent="0.3">
      <c r="B3354" s="5" t="s">
        <v>5367</v>
      </c>
      <c r="D3354" s="64" t="s">
        <v>5368</v>
      </c>
      <c r="F3354" s="2" t="s">
        <v>106</v>
      </c>
      <c r="I3354" s="65">
        <v>106717.08</v>
      </c>
      <c r="J3354" s="65">
        <v>209266</v>
      </c>
      <c r="K3354" s="65">
        <v>0</v>
      </c>
      <c r="L3354" s="66">
        <v>0.15</v>
      </c>
      <c r="M3354" s="65">
        <v>363380.54200000002</v>
      </c>
      <c r="N3354" s="66">
        <v>0.97571428569999996</v>
      </c>
      <c r="P3354" t="s">
        <v>21</v>
      </c>
    </row>
    <row r="3355" spans="2:16" x14ac:dyDescent="0.3">
      <c r="D3355" s="64" t="s">
        <v>22</v>
      </c>
      <c r="E3355" s="2" t="s">
        <v>23</v>
      </c>
      <c r="F3355" s="2" t="s">
        <v>24</v>
      </c>
      <c r="G3355" s="1">
        <v>0.4</v>
      </c>
      <c r="H3355" s="65">
        <v>160105.20000000001</v>
      </c>
      <c r="I3355" s="65">
        <v>64042.080000000002</v>
      </c>
      <c r="N3355" s="66">
        <v>1</v>
      </c>
      <c r="P3355" t="s">
        <v>21</v>
      </c>
    </row>
    <row r="3356" spans="2:16" x14ac:dyDescent="0.3">
      <c r="D3356" s="64" t="s">
        <v>6118</v>
      </c>
      <c r="E3356" s="2" t="s">
        <v>29</v>
      </c>
      <c r="F3356" s="2" t="s">
        <v>24</v>
      </c>
      <c r="G3356" s="1">
        <v>0.2</v>
      </c>
      <c r="H3356" s="65">
        <v>185000</v>
      </c>
      <c r="I3356" s="65">
        <v>37000</v>
      </c>
      <c r="N3356" s="66">
        <v>1</v>
      </c>
      <c r="P3356" t="s">
        <v>21</v>
      </c>
    </row>
    <row r="3357" spans="2:16" x14ac:dyDescent="0.3">
      <c r="D3357" s="64" t="s">
        <v>51</v>
      </c>
      <c r="E3357" s="2" t="s">
        <v>52</v>
      </c>
      <c r="F3357" s="2" t="s">
        <v>24</v>
      </c>
      <c r="G3357" s="1">
        <v>0.02</v>
      </c>
      <c r="H3357" s="65">
        <v>200000</v>
      </c>
      <c r="I3357" s="65">
        <v>4000</v>
      </c>
      <c r="N3357" s="66">
        <v>1</v>
      </c>
      <c r="P3357" t="s">
        <v>21</v>
      </c>
    </row>
    <row r="3358" spans="2:16" x14ac:dyDescent="0.3">
      <c r="D3358" s="64" t="s">
        <v>53</v>
      </c>
      <c r="E3358" s="2" t="s">
        <v>54</v>
      </c>
      <c r="F3358" s="2" t="s">
        <v>24</v>
      </c>
      <c r="G3358" s="1">
        <v>6.7000000000000002E-3</v>
      </c>
      <c r="H3358" s="65">
        <v>250000</v>
      </c>
      <c r="I3358" s="65">
        <v>1675</v>
      </c>
      <c r="N3358" s="66">
        <v>1</v>
      </c>
      <c r="P3358" t="s">
        <v>21</v>
      </c>
    </row>
    <row r="3359" spans="2:16" x14ac:dyDescent="0.3">
      <c r="D3359" s="64" t="s">
        <v>6173</v>
      </c>
      <c r="E3359" s="2" t="s">
        <v>98</v>
      </c>
      <c r="F3359" s="2" t="s">
        <v>585</v>
      </c>
      <c r="G3359" s="1">
        <v>143.81</v>
      </c>
      <c r="H3359" s="65">
        <v>1100</v>
      </c>
      <c r="J3359" s="65">
        <v>158191</v>
      </c>
      <c r="N3359" s="66">
        <v>0.94</v>
      </c>
      <c r="P3359" t="s">
        <v>21</v>
      </c>
    </row>
    <row r="3360" spans="2:16" x14ac:dyDescent="0.3">
      <c r="D3360" s="64" t="s">
        <v>6122</v>
      </c>
      <c r="E3360" s="2" t="s">
        <v>319</v>
      </c>
      <c r="F3360" s="2" t="s">
        <v>225</v>
      </c>
      <c r="G3360" s="1">
        <v>18.5</v>
      </c>
      <c r="H3360" s="65">
        <v>1310</v>
      </c>
      <c r="J3360" s="65">
        <v>24235</v>
      </c>
      <c r="N3360" s="66">
        <v>0.96</v>
      </c>
      <c r="P3360" t="s">
        <v>21</v>
      </c>
    </row>
    <row r="3361" spans="2:16" x14ac:dyDescent="0.3">
      <c r="D3361" s="64" t="s">
        <v>6566</v>
      </c>
      <c r="E3361" s="2" t="s">
        <v>227</v>
      </c>
      <c r="F3361" s="2" t="s">
        <v>205</v>
      </c>
      <c r="G3361" s="1">
        <v>0.122</v>
      </c>
      <c r="H3361" s="65">
        <v>220000</v>
      </c>
      <c r="J3361" s="65">
        <v>26840</v>
      </c>
      <c r="N3361" s="66">
        <v>0.93</v>
      </c>
      <c r="P3361" t="s">
        <v>21</v>
      </c>
    </row>
    <row r="3362" spans="2:16" x14ac:dyDescent="0.3">
      <c r="P3362" t="s">
        <v>21</v>
      </c>
    </row>
    <row r="3363" spans="2:16" ht="28.8" x14ac:dyDescent="0.3">
      <c r="B3363" s="5" t="s">
        <v>5369</v>
      </c>
      <c r="D3363" s="64" t="s">
        <v>5370</v>
      </c>
      <c r="F3363" s="2" t="s">
        <v>106</v>
      </c>
      <c r="I3363" s="65">
        <v>53346.04</v>
      </c>
      <c r="J3363" s="65">
        <v>112285.5</v>
      </c>
      <c r="K3363" s="65">
        <v>0</v>
      </c>
      <c r="L3363" s="66">
        <v>0.15</v>
      </c>
      <c r="M3363" s="65">
        <v>190476.27100000001</v>
      </c>
      <c r="N3363" s="66">
        <v>0.97571428569999996</v>
      </c>
      <c r="P3363" t="s">
        <v>21</v>
      </c>
    </row>
    <row r="3364" spans="2:16" x14ac:dyDescent="0.3">
      <c r="D3364" s="64" t="s">
        <v>22</v>
      </c>
      <c r="E3364" s="2" t="s">
        <v>23</v>
      </c>
      <c r="F3364" s="2" t="s">
        <v>24</v>
      </c>
      <c r="G3364" s="1">
        <v>0.2</v>
      </c>
      <c r="H3364" s="65">
        <v>160105.20000000001</v>
      </c>
      <c r="I3364" s="65">
        <v>32021.040000000001</v>
      </c>
      <c r="N3364" s="66">
        <v>1</v>
      </c>
      <c r="P3364" t="s">
        <v>21</v>
      </c>
    </row>
    <row r="3365" spans="2:16" x14ac:dyDescent="0.3">
      <c r="D3365" s="64" t="s">
        <v>6118</v>
      </c>
      <c r="E3365" s="2" t="s">
        <v>29</v>
      </c>
      <c r="F3365" s="2" t="s">
        <v>24</v>
      </c>
      <c r="G3365" s="1">
        <v>0.1</v>
      </c>
      <c r="H3365" s="65">
        <v>185000</v>
      </c>
      <c r="I3365" s="65">
        <v>18500</v>
      </c>
      <c r="N3365" s="66">
        <v>1</v>
      </c>
      <c r="P3365" t="s">
        <v>21</v>
      </c>
    </row>
    <row r="3366" spans="2:16" x14ac:dyDescent="0.3">
      <c r="D3366" s="64" t="s">
        <v>51</v>
      </c>
      <c r="E3366" s="2" t="s">
        <v>52</v>
      </c>
      <c r="F3366" s="2" t="s">
        <v>24</v>
      </c>
      <c r="G3366" s="1">
        <v>0.01</v>
      </c>
      <c r="H3366" s="65">
        <v>200000</v>
      </c>
      <c r="I3366" s="65">
        <v>2000</v>
      </c>
      <c r="N3366" s="66">
        <v>1</v>
      </c>
      <c r="P3366" t="s">
        <v>21</v>
      </c>
    </row>
    <row r="3367" spans="2:16" x14ac:dyDescent="0.3">
      <c r="D3367" s="64" t="s">
        <v>53</v>
      </c>
      <c r="E3367" s="2" t="s">
        <v>54</v>
      </c>
      <c r="F3367" s="2" t="s">
        <v>24</v>
      </c>
      <c r="G3367" s="1">
        <v>3.3E-3</v>
      </c>
      <c r="H3367" s="65">
        <v>250000</v>
      </c>
      <c r="I3367" s="65">
        <v>825</v>
      </c>
      <c r="N3367" s="66">
        <v>1</v>
      </c>
      <c r="P3367" t="s">
        <v>21</v>
      </c>
    </row>
    <row r="3368" spans="2:16" x14ac:dyDescent="0.3">
      <c r="D3368" s="64" t="s">
        <v>6173</v>
      </c>
      <c r="E3368" s="2" t="s">
        <v>98</v>
      </c>
      <c r="F3368" s="2" t="s">
        <v>585</v>
      </c>
      <c r="G3368" s="1">
        <v>71.91</v>
      </c>
      <c r="H3368" s="65">
        <v>1100</v>
      </c>
      <c r="J3368" s="65">
        <v>79101</v>
      </c>
      <c r="N3368" s="66">
        <v>0.94</v>
      </c>
      <c r="P3368" t="s">
        <v>21</v>
      </c>
    </row>
    <row r="3369" spans="2:16" x14ac:dyDescent="0.3">
      <c r="D3369" s="64" t="s">
        <v>6122</v>
      </c>
      <c r="E3369" s="2" t="s">
        <v>319</v>
      </c>
      <c r="F3369" s="2" t="s">
        <v>225</v>
      </c>
      <c r="G3369" s="1">
        <v>18.95</v>
      </c>
      <c r="H3369" s="65">
        <v>1310</v>
      </c>
      <c r="J3369" s="65">
        <v>24824.5</v>
      </c>
      <c r="N3369" s="66">
        <v>0.96</v>
      </c>
      <c r="P3369" t="s">
        <v>21</v>
      </c>
    </row>
    <row r="3370" spans="2:16" x14ac:dyDescent="0.3">
      <c r="D3370" s="64" t="s">
        <v>6566</v>
      </c>
      <c r="E3370" s="2" t="s">
        <v>227</v>
      </c>
      <c r="F3370" s="2" t="s">
        <v>205</v>
      </c>
      <c r="G3370" s="1">
        <v>3.7999999999999999E-2</v>
      </c>
      <c r="H3370" s="65">
        <v>220000</v>
      </c>
      <c r="J3370" s="65">
        <v>8360</v>
      </c>
      <c r="N3370" s="66">
        <v>0.93</v>
      </c>
      <c r="P3370" t="s">
        <v>21</v>
      </c>
    </row>
    <row r="3371" spans="2:16" x14ac:dyDescent="0.3">
      <c r="P3371" t="s">
        <v>21</v>
      </c>
    </row>
    <row r="3372" spans="2:16" ht="28.8" x14ac:dyDescent="0.3">
      <c r="B3372" s="5" t="s">
        <v>5371</v>
      </c>
      <c r="D3372" s="64" t="s">
        <v>5372</v>
      </c>
      <c r="F3372" s="2" t="s">
        <v>106</v>
      </c>
      <c r="I3372" s="65">
        <v>53346.04</v>
      </c>
      <c r="J3372" s="65">
        <v>106725.7</v>
      </c>
      <c r="K3372" s="65">
        <v>0</v>
      </c>
      <c r="L3372" s="66">
        <v>0.15</v>
      </c>
      <c r="M3372" s="65">
        <v>184082.50099999999</v>
      </c>
      <c r="N3372" s="66">
        <v>0.97571428569999996</v>
      </c>
      <c r="P3372" t="s">
        <v>21</v>
      </c>
    </row>
    <row r="3373" spans="2:16" x14ac:dyDescent="0.3">
      <c r="D3373" s="64" t="s">
        <v>22</v>
      </c>
      <c r="E3373" s="2" t="s">
        <v>23</v>
      </c>
      <c r="F3373" s="2" t="s">
        <v>24</v>
      </c>
      <c r="G3373" s="1">
        <v>0.2</v>
      </c>
      <c r="H3373" s="65">
        <v>160105.20000000001</v>
      </c>
      <c r="I3373" s="65">
        <v>32021.040000000001</v>
      </c>
      <c r="N3373" s="66">
        <v>1</v>
      </c>
      <c r="P3373" t="s">
        <v>21</v>
      </c>
    </row>
    <row r="3374" spans="2:16" x14ac:dyDescent="0.3">
      <c r="D3374" s="64" t="s">
        <v>6118</v>
      </c>
      <c r="E3374" s="2" t="s">
        <v>29</v>
      </c>
      <c r="F3374" s="2" t="s">
        <v>24</v>
      </c>
      <c r="G3374" s="1">
        <v>0.1</v>
      </c>
      <c r="H3374" s="65">
        <v>185000</v>
      </c>
      <c r="I3374" s="65">
        <v>18500</v>
      </c>
      <c r="N3374" s="66">
        <v>1</v>
      </c>
      <c r="P3374" t="s">
        <v>21</v>
      </c>
    </row>
    <row r="3375" spans="2:16" x14ac:dyDescent="0.3">
      <c r="D3375" s="64" t="s">
        <v>51</v>
      </c>
      <c r="E3375" s="2" t="s">
        <v>52</v>
      </c>
      <c r="F3375" s="2" t="s">
        <v>24</v>
      </c>
      <c r="G3375" s="1">
        <v>0.01</v>
      </c>
      <c r="H3375" s="65">
        <v>200000</v>
      </c>
      <c r="I3375" s="65">
        <v>2000</v>
      </c>
      <c r="N3375" s="66">
        <v>1</v>
      </c>
      <c r="P3375" t="s">
        <v>21</v>
      </c>
    </row>
    <row r="3376" spans="2:16" x14ac:dyDescent="0.3">
      <c r="D3376" s="64" t="s">
        <v>53</v>
      </c>
      <c r="E3376" s="2" t="s">
        <v>54</v>
      </c>
      <c r="F3376" s="2" t="s">
        <v>24</v>
      </c>
      <c r="G3376" s="1">
        <v>3.3E-3</v>
      </c>
      <c r="H3376" s="65">
        <v>250000</v>
      </c>
      <c r="I3376" s="65">
        <v>825</v>
      </c>
      <c r="N3376" s="66">
        <v>1</v>
      </c>
      <c r="P3376" t="s">
        <v>21</v>
      </c>
    </row>
    <row r="3377" spans="2:16" x14ac:dyDescent="0.3">
      <c r="D3377" s="64" t="s">
        <v>6173</v>
      </c>
      <c r="E3377" s="2" t="s">
        <v>98</v>
      </c>
      <c r="F3377" s="2" t="s">
        <v>585</v>
      </c>
      <c r="G3377" s="1">
        <v>71.91</v>
      </c>
      <c r="H3377" s="65">
        <v>1100</v>
      </c>
      <c r="J3377" s="65">
        <v>79101</v>
      </c>
      <c r="N3377" s="66">
        <v>0.94</v>
      </c>
      <c r="P3377" t="s">
        <v>21</v>
      </c>
    </row>
    <row r="3378" spans="2:16" x14ac:dyDescent="0.3">
      <c r="D3378" s="64" t="s">
        <v>6122</v>
      </c>
      <c r="E3378" s="2" t="s">
        <v>319</v>
      </c>
      <c r="F3378" s="2" t="s">
        <v>225</v>
      </c>
      <c r="G3378" s="1">
        <v>14.37</v>
      </c>
      <c r="H3378" s="65">
        <v>1310</v>
      </c>
      <c r="J3378" s="65">
        <v>18824.7</v>
      </c>
      <c r="N3378" s="66">
        <v>0.96</v>
      </c>
      <c r="P3378" t="s">
        <v>21</v>
      </c>
    </row>
    <row r="3379" spans="2:16" x14ac:dyDescent="0.3">
      <c r="D3379" s="64" t="s">
        <v>6566</v>
      </c>
      <c r="E3379" s="2" t="s">
        <v>227</v>
      </c>
      <c r="F3379" s="2" t="s">
        <v>205</v>
      </c>
      <c r="G3379" s="1">
        <v>0.04</v>
      </c>
      <c r="H3379" s="65">
        <v>220000</v>
      </c>
      <c r="J3379" s="65">
        <v>8800</v>
      </c>
      <c r="N3379" s="66">
        <v>0.93</v>
      </c>
      <c r="P3379" t="s">
        <v>21</v>
      </c>
    </row>
    <row r="3380" spans="2:16" x14ac:dyDescent="0.3">
      <c r="P3380" t="s">
        <v>21</v>
      </c>
    </row>
    <row r="3381" spans="2:16" ht="28.8" x14ac:dyDescent="0.3">
      <c r="B3381" s="5" t="s">
        <v>5373</v>
      </c>
      <c r="D3381" s="64" t="s">
        <v>5374</v>
      </c>
      <c r="F3381" s="2" t="s">
        <v>106</v>
      </c>
      <c r="I3381" s="65">
        <v>53346.04</v>
      </c>
      <c r="J3381" s="65">
        <v>103626</v>
      </c>
      <c r="K3381" s="65">
        <v>0</v>
      </c>
      <c r="L3381" s="66">
        <v>0.15</v>
      </c>
      <c r="M3381" s="65">
        <v>180517.84599999999</v>
      </c>
      <c r="N3381" s="66">
        <v>0.97571428569999996</v>
      </c>
      <c r="P3381" t="s">
        <v>21</v>
      </c>
    </row>
    <row r="3382" spans="2:16" x14ac:dyDescent="0.3">
      <c r="D3382" s="64" t="s">
        <v>22</v>
      </c>
      <c r="E3382" s="2" t="s">
        <v>23</v>
      </c>
      <c r="F3382" s="2" t="s">
        <v>24</v>
      </c>
      <c r="G3382" s="1">
        <v>0.2</v>
      </c>
      <c r="H3382" s="65">
        <v>160105.20000000001</v>
      </c>
      <c r="I3382" s="65">
        <v>32021.040000000001</v>
      </c>
      <c r="N3382" s="66">
        <v>1</v>
      </c>
      <c r="P3382" t="s">
        <v>21</v>
      </c>
    </row>
    <row r="3383" spans="2:16" x14ac:dyDescent="0.3">
      <c r="D3383" s="64" t="s">
        <v>6118</v>
      </c>
      <c r="E3383" s="2" t="s">
        <v>29</v>
      </c>
      <c r="F3383" s="2" t="s">
        <v>24</v>
      </c>
      <c r="G3383" s="1">
        <v>0.1</v>
      </c>
      <c r="H3383" s="65">
        <v>185000</v>
      </c>
      <c r="I3383" s="65">
        <v>18500</v>
      </c>
      <c r="N3383" s="66">
        <v>1</v>
      </c>
      <c r="P3383" t="s">
        <v>21</v>
      </c>
    </row>
    <row r="3384" spans="2:16" x14ac:dyDescent="0.3">
      <c r="D3384" s="64" t="s">
        <v>51</v>
      </c>
      <c r="E3384" s="2" t="s">
        <v>52</v>
      </c>
      <c r="F3384" s="2" t="s">
        <v>24</v>
      </c>
      <c r="G3384" s="1">
        <v>0.01</v>
      </c>
      <c r="H3384" s="65">
        <v>200000</v>
      </c>
      <c r="I3384" s="65">
        <v>2000</v>
      </c>
      <c r="N3384" s="66">
        <v>1</v>
      </c>
      <c r="P3384" t="s">
        <v>21</v>
      </c>
    </row>
    <row r="3385" spans="2:16" x14ac:dyDescent="0.3">
      <c r="D3385" s="64" t="s">
        <v>53</v>
      </c>
      <c r="E3385" s="2" t="s">
        <v>54</v>
      </c>
      <c r="F3385" s="2" t="s">
        <v>24</v>
      </c>
      <c r="G3385" s="1">
        <v>3.3E-3</v>
      </c>
      <c r="H3385" s="65">
        <v>250000</v>
      </c>
      <c r="I3385" s="65">
        <v>825</v>
      </c>
      <c r="N3385" s="66">
        <v>1</v>
      </c>
      <c r="P3385" t="s">
        <v>21</v>
      </c>
    </row>
    <row r="3386" spans="2:16" x14ac:dyDescent="0.3">
      <c r="D3386" s="64" t="s">
        <v>6173</v>
      </c>
      <c r="E3386" s="2" t="s">
        <v>98</v>
      </c>
      <c r="F3386" s="2" t="s">
        <v>585</v>
      </c>
      <c r="G3386" s="1">
        <v>71.91</v>
      </c>
      <c r="H3386" s="65">
        <v>1100</v>
      </c>
      <c r="J3386" s="65">
        <v>79101</v>
      </c>
      <c r="N3386" s="66">
        <v>0.94</v>
      </c>
      <c r="P3386" t="s">
        <v>21</v>
      </c>
    </row>
    <row r="3387" spans="2:16" x14ac:dyDescent="0.3">
      <c r="D3387" s="64" t="s">
        <v>6122</v>
      </c>
      <c r="E3387" s="2" t="s">
        <v>319</v>
      </c>
      <c r="F3387" s="2" t="s">
        <v>225</v>
      </c>
      <c r="G3387" s="1">
        <v>11.5</v>
      </c>
      <c r="H3387" s="65">
        <v>1310</v>
      </c>
      <c r="J3387" s="65">
        <v>15065</v>
      </c>
      <c r="N3387" s="66">
        <v>0.96</v>
      </c>
      <c r="P3387" t="s">
        <v>21</v>
      </c>
    </row>
    <row r="3388" spans="2:16" x14ac:dyDescent="0.3">
      <c r="D3388" s="64" t="s">
        <v>6566</v>
      </c>
      <c r="E3388" s="2" t="s">
        <v>227</v>
      </c>
      <c r="F3388" s="2" t="s">
        <v>205</v>
      </c>
      <c r="G3388" s="1">
        <v>4.2999999999999997E-2</v>
      </c>
      <c r="H3388" s="65">
        <v>220000</v>
      </c>
      <c r="J3388" s="65">
        <v>9460</v>
      </c>
      <c r="N3388" s="66">
        <v>0.93</v>
      </c>
      <c r="P3388" t="s">
        <v>21</v>
      </c>
    </row>
    <row r="3389" spans="2:16" x14ac:dyDescent="0.3">
      <c r="P3389" t="s">
        <v>21</v>
      </c>
    </row>
    <row r="3390" spans="2:16" ht="28.8" x14ac:dyDescent="0.3">
      <c r="B3390" s="5" t="s">
        <v>5375</v>
      </c>
      <c r="D3390" s="64" t="s">
        <v>5376</v>
      </c>
      <c r="F3390" s="2" t="s">
        <v>106</v>
      </c>
      <c r="I3390" s="65">
        <v>53346.04</v>
      </c>
      <c r="J3390" s="65">
        <v>101681.8</v>
      </c>
      <c r="K3390" s="65">
        <v>0</v>
      </c>
      <c r="L3390" s="66">
        <v>0.15</v>
      </c>
      <c r="M3390" s="65">
        <v>178282.016</v>
      </c>
      <c r="N3390" s="66">
        <v>0.97571428569999996</v>
      </c>
      <c r="P3390" t="s">
        <v>21</v>
      </c>
    </row>
    <row r="3391" spans="2:16" x14ac:dyDescent="0.3">
      <c r="D3391" s="64" t="s">
        <v>22</v>
      </c>
      <c r="E3391" s="2" t="s">
        <v>23</v>
      </c>
      <c r="F3391" s="2" t="s">
        <v>24</v>
      </c>
      <c r="G3391" s="1">
        <v>0.2</v>
      </c>
      <c r="H3391" s="65">
        <v>160105.20000000001</v>
      </c>
      <c r="I3391" s="65">
        <v>32021.040000000001</v>
      </c>
      <c r="N3391" s="66">
        <v>1</v>
      </c>
      <c r="P3391" t="s">
        <v>21</v>
      </c>
    </row>
    <row r="3392" spans="2:16" x14ac:dyDescent="0.3">
      <c r="D3392" s="64" t="s">
        <v>6118</v>
      </c>
      <c r="E3392" s="2" t="s">
        <v>29</v>
      </c>
      <c r="F3392" s="2" t="s">
        <v>24</v>
      </c>
      <c r="G3392" s="1">
        <v>0.1</v>
      </c>
      <c r="H3392" s="65">
        <v>185000</v>
      </c>
      <c r="I3392" s="65">
        <v>18500</v>
      </c>
      <c r="N3392" s="66">
        <v>1</v>
      </c>
      <c r="P3392" t="s">
        <v>21</v>
      </c>
    </row>
    <row r="3393" spans="2:16" x14ac:dyDescent="0.3">
      <c r="D3393" s="64" t="s">
        <v>51</v>
      </c>
      <c r="E3393" s="2" t="s">
        <v>52</v>
      </c>
      <c r="F3393" s="2" t="s">
        <v>24</v>
      </c>
      <c r="G3393" s="1">
        <v>0.01</v>
      </c>
      <c r="H3393" s="65">
        <v>200000</v>
      </c>
      <c r="I3393" s="65">
        <v>2000</v>
      </c>
      <c r="N3393" s="66">
        <v>1</v>
      </c>
      <c r="P3393" t="s">
        <v>21</v>
      </c>
    </row>
    <row r="3394" spans="2:16" x14ac:dyDescent="0.3">
      <c r="D3394" s="64" t="s">
        <v>53</v>
      </c>
      <c r="E3394" s="2" t="s">
        <v>54</v>
      </c>
      <c r="F3394" s="2" t="s">
        <v>24</v>
      </c>
      <c r="G3394" s="1">
        <v>3.3E-3</v>
      </c>
      <c r="H3394" s="65">
        <v>250000</v>
      </c>
      <c r="I3394" s="65">
        <v>825</v>
      </c>
      <c r="N3394" s="66">
        <v>1</v>
      </c>
      <c r="P3394" t="s">
        <v>21</v>
      </c>
    </row>
    <row r="3395" spans="2:16" x14ac:dyDescent="0.3">
      <c r="D3395" s="64" t="s">
        <v>6173</v>
      </c>
      <c r="E3395" s="2" t="s">
        <v>98</v>
      </c>
      <c r="F3395" s="2" t="s">
        <v>585</v>
      </c>
      <c r="G3395" s="1">
        <v>71.91</v>
      </c>
      <c r="H3395" s="65">
        <v>1100</v>
      </c>
      <c r="J3395" s="65">
        <v>79101</v>
      </c>
      <c r="N3395" s="66">
        <v>0.94</v>
      </c>
      <c r="P3395" t="s">
        <v>21</v>
      </c>
    </row>
    <row r="3396" spans="2:16" x14ac:dyDescent="0.3">
      <c r="D3396" s="64" t="s">
        <v>6122</v>
      </c>
      <c r="E3396" s="2" t="s">
        <v>319</v>
      </c>
      <c r="F3396" s="2" t="s">
        <v>225</v>
      </c>
      <c r="G3396" s="1">
        <v>9.68</v>
      </c>
      <c r="H3396" s="65">
        <v>1310</v>
      </c>
      <c r="J3396" s="65">
        <v>12680.8</v>
      </c>
      <c r="N3396" s="66">
        <v>0.96</v>
      </c>
      <c r="P3396" t="s">
        <v>21</v>
      </c>
    </row>
    <row r="3397" spans="2:16" x14ac:dyDescent="0.3">
      <c r="D3397" s="64" t="s">
        <v>6566</v>
      </c>
      <c r="E3397" s="2" t="s">
        <v>227</v>
      </c>
      <c r="F3397" s="2" t="s">
        <v>205</v>
      </c>
      <c r="G3397" s="1">
        <v>4.4999999999999998E-2</v>
      </c>
      <c r="H3397" s="65">
        <v>220000</v>
      </c>
      <c r="J3397" s="65">
        <v>9900</v>
      </c>
      <c r="N3397" s="66">
        <v>0.93</v>
      </c>
      <c r="P3397" t="s">
        <v>21</v>
      </c>
    </row>
    <row r="3398" spans="2:16" x14ac:dyDescent="0.3">
      <c r="P3398" t="s">
        <v>21</v>
      </c>
    </row>
    <row r="3399" spans="2:16" x14ac:dyDescent="0.3">
      <c r="B3399" s="5" t="s">
        <v>5377</v>
      </c>
      <c r="D3399" s="64" t="s">
        <v>5378</v>
      </c>
      <c r="F3399" s="2" t="s">
        <v>106</v>
      </c>
      <c r="I3399" s="65">
        <v>53346.04</v>
      </c>
      <c r="J3399" s="65">
        <v>100780.2</v>
      </c>
      <c r="K3399" s="65">
        <v>0</v>
      </c>
      <c r="L3399" s="66">
        <v>0.15</v>
      </c>
      <c r="M3399" s="65">
        <v>177245.17600000001</v>
      </c>
      <c r="N3399" s="66">
        <v>0.97571428569999996</v>
      </c>
      <c r="P3399" t="s">
        <v>21</v>
      </c>
    </row>
    <row r="3400" spans="2:16" x14ac:dyDescent="0.3">
      <c r="D3400" s="64" t="s">
        <v>22</v>
      </c>
      <c r="E3400" s="2" t="s">
        <v>23</v>
      </c>
      <c r="F3400" s="2" t="s">
        <v>24</v>
      </c>
      <c r="G3400" s="1">
        <v>0.2</v>
      </c>
      <c r="H3400" s="65">
        <v>160105.20000000001</v>
      </c>
      <c r="I3400" s="65">
        <v>32021.040000000001</v>
      </c>
      <c r="N3400" s="66">
        <v>1</v>
      </c>
      <c r="P3400" t="s">
        <v>21</v>
      </c>
    </row>
    <row r="3401" spans="2:16" x14ac:dyDescent="0.3">
      <c r="D3401" s="64" t="s">
        <v>6118</v>
      </c>
      <c r="E3401" s="2" t="s">
        <v>29</v>
      </c>
      <c r="F3401" s="2" t="s">
        <v>24</v>
      </c>
      <c r="G3401" s="1">
        <v>0.1</v>
      </c>
      <c r="H3401" s="65">
        <v>185000</v>
      </c>
      <c r="I3401" s="65">
        <v>18500</v>
      </c>
      <c r="N3401" s="66">
        <v>1</v>
      </c>
      <c r="P3401" t="s">
        <v>21</v>
      </c>
    </row>
    <row r="3402" spans="2:16" x14ac:dyDescent="0.3">
      <c r="D3402" s="64" t="s">
        <v>51</v>
      </c>
      <c r="E3402" s="2" t="s">
        <v>52</v>
      </c>
      <c r="F3402" s="2" t="s">
        <v>24</v>
      </c>
      <c r="G3402" s="1">
        <v>0.01</v>
      </c>
      <c r="H3402" s="65">
        <v>200000</v>
      </c>
      <c r="I3402" s="65">
        <v>2000</v>
      </c>
      <c r="N3402" s="66">
        <v>1</v>
      </c>
      <c r="P3402" t="s">
        <v>21</v>
      </c>
    </row>
    <row r="3403" spans="2:16" x14ac:dyDescent="0.3">
      <c r="D3403" s="64" t="s">
        <v>53</v>
      </c>
      <c r="E3403" s="2" t="s">
        <v>54</v>
      </c>
      <c r="F3403" s="2" t="s">
        <v>24</v>
      </c>
      <c r="G3403" s="1">
        <v>3.3E-3</v>
      </c>
      <c r="H3403" s="65">
        <v>250000</v>
      </c>
      <c r="I3403" s="65">
        <v>825</v>
      </c>
      <c r="N3403" s="66">
        <v>1</v>
      </c>
      <c r="P3403" t="s">
        <v>21</v>
      </c>
    </row>
    <row r="3404" spans="2:16" x14ac:dyDescent="0.3">
      <c r="D3404" s="64" t="s">
        <v>6173</v>
      </c>
      <c r="E3404" s="2" t="s">
        <v>98</v>
      </c>
      <c r="F3404" s="2" t="s">
        <v>585</v>
      </c>
      <c r="G3404" s="1">
        <v>71.91</v>
      </c>
      <c r="H3404" s="65">
        <v>1100</v>
      </c>
      <c r="J3404" s="65">
        <v>79101</v>
      </c>
      <c r="N3404" s="66">
        <v>0.94</v>
      </c>
      <c r="P3404" t="s">
        <v>21</v>
      </c>
    </row>
    <row r="3405" spans="2:16" x14ac:dyDescent="0.3">
      <c r="D3405" s="64" t="s">
        <v>6122</v>
      </c>
      <c r="E3405" s="2" t="s">
        <v>319</v>
      </c>
      <c r="F3405" s="2" t="s">
        <v>225</v>
      </c>
      <c r="G3405" s="1">
        <v>8.32</v>
      </c>
      <c r="H3405" s="65">
        <v>1310</v>
      </c>
      <c r="J3405" s="65">
        <v>10899.2</v>
      </c>
      <c r="N3405" s="66">
        <v>0.96</v>
      </c>
      <c r="P3405" t="s">
        <v>21</v>
      </c>
    </row>
    <row r="3406" spans="2:16" x14ac:dyDescent="0.3">
      <c r="D3406" s="64" t="s">
        <v>6566</v>
      </c>
      <c r="E3406" s="2" t="s">
        <v>227</v>
      </c>
      <c r="F3406" s="2" t="s">
        <v>205</v>
      </c>
      <c r="G3406" s="1">
        <v>4.9000000000000002E-2</v>
      </c>
      <c r="H3406" s="65">
        <v>220000</v>
      </c>
      <c r="J3406" s="65">
        <v>10780</v>
      </c>
      <c r="N3406" s="66">
        <v>0.93</v>
      </c>
      <c r="P3406" t="s">
        <v>21</v>
      </c>
    </row>
    <row r="3407" spans="2:16" x14ac:dyDescent="0.3">
      <c r="P3407" t="s">
        <v>21</v>
      </c>
    </row>
    <row r="3408" spans="2:16" x14ac:dyDescent="0.3">
      <c r="B3408" s="5" t="s">
        <v>5379</v>
      </c>
      <c r="C3408" s="5" t="s">
        <v>5380</v>
      </c>
      <c r="P3408" t="s">
        <v>21</v>
      </c>
    </row>
    <row r="3409" spans="2:16" ht="28.8" x14ac:dyDescent="0.3">
      <c r="B3409" s="5" t="s">
        <v>7036</v>
      </c>
      <c r="D3409" s="64" t="s">
        <v>7037</v>
      </c>
      <c r="F3409" s="2" t="s">
        <v>106</v>
      </c>
      <c r="I3409" s="65">
        <v>44460.036840000001</v>
      </c>
      <c r="J3409" s="65">
        <v>199879.2</v>
      </c>
      <c r="K3409" s="65">
        <v>0</v>
      </c>
      <c r="L3409" s="66">
        <v>0.15</v>
      </c>
      <c r="M3409" s="65">
        <v>280990.12239999999</v>
      </c>
      <c r="N3409" s="66">
        <v>0.98166666670000002</v>
      </c>
      <c r="P3409" t="s">
        <v>21</v>
      </c>
    </row>
    <row r="3410" spans="2:16" x14ac:dyDescent="0.3">
      <c r="D3410" s="64" t="s">
        <v>22</v>
      </c>
      <c r="E3410" s="2" t="s">
        <v>23</v>
      </c>
      <c r="F3410" s="2" t="s">
        <v>24</v>
      </c>
      <c r="G3410" s="1">
        <v>0.16669999999999999</v>
      </c>
      <c r="H3410" s="65">
        <v>160105.20000000001</v>
      </c>
      <c r="I3410" s="65">
        <v>26689.536840000001</v>
      </c>
      <c r="N3410" s="66">
        <v>1</v>
      </c>
      <c r="P3410" t="s">
        <v>21</v>
      </c>
    </row>
    <row r="3411" spans="2:16" x14ac:dyDescent="0.3">
      <c r="D3411" s="64" t="s">
        <v>6118</v>
      </c>
      <c r="E3411" s="2" t="s">
        <v>29</v>
      </c>
      <c r="F3411" s="2" t="s">
        <v>24</v>
      </c>
      <c r="G3411" s="1">
        <v>8.3299999999999999E-2</v>
      </c>
      <c r="H3411" s="65">
        <v>185000</v>
      </c>
      <c r="I3411" s="65">
        <v>15410.5</v>
      </c>
      <c r="N3411" s="66">
        <v>1</v>
      </c>
      <c r="P3411" t="s">
        <v>21</v>
      </c>
    </row>
    <row r="3412" spans="2:16" x14ac:dyDescent="0.3">
      <c r="D3412" s="64" t="s">
        <v>51</v>
      </c>
      <c r="E3412" s="2" t="s">
        <v>52</v>
      </c>
      <c r="F3412" s="2" t="s">
        <v>24</v>
      </c>
      <c r="G3412" s="1">
        <v>8.3000000000000001E-3</v>
      </c>
      <c r="H3412" s="65">
        <v>200000</v>
      </c>
      <c r="I3412" s="65">
        <v>1660</v>
      </c>
      <c r="N3412" s="66">
        <v>1</v>
      </c>
      <c r="P3412" t="s">
        <v>21</v>
      </c>
    </row>
    <row r="3413" spans="2:16" x14ac:dyDescent="0.3">
      <c r="D3413" s="64" t="s">
        <v>53</v>
      </c>
      <c r="E3413" s="2" t="s">
        <v>54</v>
      </c>
      <c r="F3413" s="2" t="s">
        <v>24</v>
      </c>
      <c r="G3413" s="1">
        <v>2.8E-3</v>
      </c>
      <c r="H3413" s="65">
        <v>250000</v>
      </c>
      <c r="I3413" s="65">
        <v>700</v>
      </c>
      <c r="N3413" s="66">
        <v>1</v>
      </c>
      <c r="P3413" t="s">
        <v>21</v>
      </c>
    </row>
    <row r="3414" spans="2:16" x14ac:dyDescent="0.3">
      <c r="D3414" s="64" t="s">
        <v>7038</v>
      </c>
      <c r="F3414" s="2" t="s">
        <v>585</v>
      </c>
      <c r="G3414" s="1">
        <v>14</v>
      </c>
      <c r="P3414" t="s">
        <v>21</v>
      </c>
    </row>
    <row r="3415" spans="2:16" x14ac:dyDescent="0.3">
      <c r="D3415" s="64" t="s">
        <v>6122</v>
      </c>
      <c r="E3415" s="2" t="s">
        <v>319</v>
      </c>
      <c r="F3415" s="2" t="s">
        <v>225</v>
      </c>
      <c r="G3415" s="1">
        <v>30.32</v>
      </c>
      <c r="H3415" s="65">
        <v>1310</v>
      </c>
      <c r="J3415" s="65">
        <v>39719.199999999997</v>
      </c>
      <c r="N3415" s="66">
        <v>0.96</v>
      </c>
      <c r="P3415" t="s">
        <v>21</v>
      </c>
    </row>
    <row r="3416" spans="2:16" x14ac:dyDescent="0.3">
      <c r="D3416" s="64" t="s">
        <v>6566</v>
      </c>
      <c r="E3416" s="2" t="s">
        <v>227</v>
      </c>
      <c r="F3416" s="2" t="s">
        <v>205</v>
      </c>
      <c r="G3416" s="1">
        <v>0.72799999999999998</v>
      </c>
      <c r="H3416" s="65">
        <v>220000</v>
      </c>
      <c r="J3416" s="65">
        <v>160160</v>
      </c>
      <c r="N3416" s="66">
        <v>0.93</v>
      </c>
      <c r="P3416" t="s">
        <v>21</v>
      </c>
    </row>
    <row r="3417" spans="2:16" x14ac:dyDescent="0.3">
      <c r="D3417" s="64" t="s">
        <v>7039</v>
      </c>
      <c r="F3417" s="2" t="s">
        <v>225</v>
      </c>
      <c r="G3417" s="1">
        <v>0.28000000000000003</v>
      </c>
      <c r="P3417" t="s">
        <v>21</v>
      </c>
    </row>
    <row r="3418" spans="2:16" x14ac:dyDescent="0.3">
      <c r="P3418" t="s">
        <v>21</v>
      </c>
    </row>
    <row r="3419" spans="2:16" ht="28.8" x14ac:dyDescent="0.3">
      <c r="B3419" s="5" t="s">
        <v>7040</v>
      </c>
      <c r="D3419" s="64" t="s">
        <v>7041</v>
      </c>
      <c r="F3419" s="2" t="s">
        <v>106</v>
      </c>
      <c r="I3419" s="65">
        <v>53346.04</v>
      </c>
      <c r="J3419" s="65">
        <v>201620.6</v>
      </c>
      <c r="K3419" s="65">
        <v>0</v>
      </c>
      <c r="L3419" s="66">
        <v>0.15</v>
      </c>
      <c r="M3419" s="65">
        <v>293211.636</v>
      </c>
      <c r="N3419" s="66">
        <v>0.98166666670000002</v>
      </c>
      <c r="P3419" t="s">
        <v>21</v>
      </c>
    </row>
    <row r="3420" spans="2:16" x14ac:dyDescent="0.3">
      <c r="D3420" s="64" t="s">
        <v>22</v>
      </c>
      <c r="E3420" s="2" t="s">
        <v>23</v>
      </c>
      <c r="F3420" s="2" t="s">
        <v>24</v>
      </c>
      <c r="G3420" s="1">
        <v>0.2</v>
      </c>
      <c r="H3420" s="65">
        <v>160105.20000000001</v>
      </c>
      <c r="I3420" s="65">
        <v>32021.040000000001</v>
      </c>
      <c r="N3420" s="66">
        <v>1</v>
      </c>
      <c r="P3420" t="s">
        <v>21</v>
      </c>
    </row>
    <row r="3421" spans="2:16" x14ac:dyDescent="0.3">
      <c r="D3421" s="64" t="s">
        <v>6118</v>
      </c>
      <c r="E3421" s="2" t="s">
        <v>29</v>
      </c>
      <c r="F3421" s="2" t="s">
        <v>24</v>
      </c>
      <c r="G3421" s="1">
        <v>0.1</v>
      </c>
      <c r="H3421" s="65">
        <v>185000</v>
      </c>
      <c r="I3421" s="65">
        <v>18500</v>
      </c>
      <c r="N3421" s="66">
        <v>1</v>
      </c>
      <c r="P3421" t="s">
        <v>21</v>
      </c>
    </row>
    <row r="3422" spans="2:16" x14ac:dyDescent="0.3">
      <c r="D3422" s="64" t="s">
        <v>51</v>
      </c>
      <c r="E3422" s="2" t="s">
        <v>52</v>
      </c>
      <c r="F3422" s="2" t="s">
        <v>24</v>
      </c>
      <c r="G3422" s="1">
        <v>0.01</v>
      </c>
      <c r="H3422" s="65">
        <v>200000</v>
      </c>
      <c r="I3422" s="65">
        <v>2000</v>
      </c>
      <c r="N3422" s="66">
        <v>1</v>
      </c>
      <c r="P3422" t="s">
        <v>21</v>
      </c>
    </row>
    <row r="3423" spans="2:16" x14ac:dyDescent="0.3">
      <c r="D3423" s="64" t="s">
        <v>53</v>
      </c>
      <c r="E3423" s="2" t="s">
        <v>54</v>
      </c>
      <c r="F3423" s="2" t="s">
        <v>24</v>
      </c>
      <c r="G3423" s="1">
        <v>3.3E-3</v>
      </c>
      <c r="H3423" s="65">
        <v>250000</v>
      </c>
      <c r="I3423" s="65">
        <v>825</v>
      </c>
      <c r="N3423" s="66">
        <v>1</v>
      </c>
      <c r="P3423" t="s">
        <v>21</v>
      </c>
    </row>
    <row r="3424" spans="2:16" x14ac:dyDescent="0.3">
      <c r="D3424" s="64" t="s">
        <v>7038</v>
      </c>
      <c r="F3424" s="2" t="s">
        <v>585</v>
      </c>
      <c r="G3424" s="1">
        <v>14</v>
      </c>
      <c r="P3424" t="s">
        <v>21</v>
      </c>
    </row>
    <row r="3425" spans="2:16" x14ac:dyDescent="0.3">
      <c r="D3425" s="64" t="s">
        <v>6122</v>
      </c>
      <c r="E3425" s="2" t="s">
        <v>319</v>
      </c>
      <c r="F3425" s="2" t="s">
        <v>225</v>
      </c>
      <c r="G3425" s="1">
        <v>24.26</v>
      </c>
      <c r="H3425" s="65">
        <v>1310</v>
      </c>
      <c r="J3425" s="65">
        <v>31780.6</v>
      </c>
      <c r="N3425" s="66">
        <v>0.96</v>
      </c>
      <c r="P3425" t="s">
        <v>21</v>
      </c>
    </row>
    <row r="3426" spans="2:16" x14ac:dyDescent="0.3">
      <c r="D3426" s="64" t="s">
        <v>6566</v>
      </c>
      <c r="E3426" s="2" t="s">
        <v>227</v>
      </c>
      <c r="F3426" s="2" t="s">
        <v>205</v>
      </c>
      <c r="G3426" s="1">
        <v>0.77200000000000002</v>
      </c>
      <c r="H3426" s="65">
        <v>220000</v>
      </c>
      <c r="J3426" s="65">
        <v>169840</v>
      </c>
      <c r="N3426" s="66">
        <v>0.93</v>
      </c>
      <c r="P3426" t="s">
        <v>21</v>
      </c>
    </row>
    <row r="3427" spans="2:16" x14ac:dyDescent="0.3">
      <c r="D3427" s="64" t="s">
        <v>7039</v>
      </c>
      <c r="F3427" s="2" t="s">
        <v>225</v>
      </c>
      <c r="G3427" s="1">
        <v>0.28000000000000003</v>
      </c>
      <c r="P3427" t="s">
        <v>21</v>
      </c>
    </row>
    <row r="3428" spans="2:16" x14ac:dyDescent="0.3">
      <c r="P3428" t="s">
        <v>21</v>
      </c>
    </row>
    <row r="3429" spans="2:16" ht="28.8" x14ac:dyDescent="0.3">
      <c r="B3429" s="5" t="s">
        <v>7042</v>
      </c>
      <c r="D3429" s="64" t="s">
        <v>7043</v>
      </c>
      <c r="F3429" s="2" t="s">
        <v>106</v>
      </c>
      <c r="I3429" s="65">
        <v>44460.036840000001</v>
      </c>
      <c r="J3429" s="65">
        <v>150789.4</v>
      </c>
      <c r="K3429" s="65">
        <v>0</v>
      </c>
      <c r="L3429" s="66">
        <v>0.15</v>
      </c>
      <c r="M3429" s="65">
        <v>224536.8524</v>
      </c>
      <c r="N3429" s="66">
        <v>0.98166666670000002</v>
      </c>
      <c r="P3429" t="s">
        <v>21</v>
      </c>
    </row>
    <row r="3430" spans="2:16" x14ac:dyDescent="0.3">
      <c r="D3430" s="64" t="s">
        <v>22</v>
      </c>
      <c r="E3430" s="2" t="s">
        <v>23</v>
      </c>
      <c r="F3430" s="2" t="s">
        <v>24</v>
      </c>
      <c r="G3430" s="1">
        <v>0.16669999999999999</v>
      </c>
      <c r="H3430" s="65">
        <v>160105.20000000001</v>
      </c>
      <c r="I3430" s="65">
        <v>26689.536840000001</v>
      </c>
      <c r="N3430" s="66">
        <v>1</v>
      </c>
      <c r="P3430" t="s">
        <v>21</v>
      </c>
    </row>
    <row r="3431" spans="2:16" x14ac:dyDescent="0.3">
      <c r="D3431" s="64" t="s">
        <v>6118</v>
      </c>
      <c r="E3431" s="2" t="s">
        <v>29</v>
      </c>
      <c r="F3431" s="2" t="s">
        <v>24</v>
      </c>
      <c r="G3431" s="1">
        <v>8.3299999999999999E-2</v>
      </c>
      <c r="H3431" s="65">
        <v>185000</v>
      </c>
      <c r="I3431" s="65">
        <v>15410.5</v>
      </c>
      <c r="N3431" s="66">
        <v>1</v>
      </c>
      <c r="P3431" t="s">
        <v>21</v>
      </c>
    </row>
    <row r="3432" spans="2:16" x14ac:dyDescent="0.3">
      <c r="D3432" s="64" t="s">
        <v>51</v>
      </c>
      <c r="E3432" s="2" t="s">
        <v>52</v>
      </c>
      <c r="F3432" s="2" t="s">
        <v>24</v>
      </c>
      <c r="G3432" s="1">
        <v>8.3000000000000001E-3</v>
      </c>
      <c r="H3432" s="65">
        <v>200000</v>
      </c>
      <c r="I3432" s="65">
        <v>1660</v>
      </c>
      <c r="N3432" s="66">
        <v>1</v>
      </c>
      <c r="P3432" t="s">
        <v>21</v>
      </c>
    </row>
    <row r="3433" spans="2:16" x14ac:dyDescent="0.3">
      <c r="D3433" s="64" t="s">
        <v>53</v>
      </c>
      <c r="E3433" s="2" t="s">
        <v>54</v>
      </c>
      <c r="F3433" s="2" t="s">
        <v>24</v>
      </c>
      <c r="G3433" s="1">
        <v>2.8E-3</v>
      </c>
      <c r="H3433" s="65">
        <v>250000</v>
      </c>
      <c r="I3433" s="65">
        <v>700</v>
      </c>
      <c r="N3433" s="66">
        <v>1</v>
      </c>
      <c r="P3433" t="s">
        <v>21</v>
      </c>
    </row>
    <row r="3434" spans="2:16" x14ac:dyDescent="0.3">
      <c r="D3434" s="64" t="s">
        <v>7044</v>
      </c>
      <c r="F3434" s="2" t="s">
        <v>585</v>
      </c>
      <c r="G3434" s="1">
        <v>12.5</v>
      </c>
      <c r="P3434" t="s">
        <v>21</v>
      </c>
    </row>
    <row r="3435" spans="2:16" x14ac:dyDescent="0.3">
      <c r="D3435" s="64" t="s">
        <v>6122</v>
      </c>
      <c r="E3435" s="2" t="s">
        <v>319</v>
      </c>
      <c r="F3435" s="2" t="s">
        <v>225</v>
      </c>
      <c r="G3435" s="1">
        <v>22.74</v>
      </c>
      <c r="H3435" s="65">
        <v>1310</v>
      </c>
      <c r="J3435" s="65">
        <v>29789.4</v>
      </c>
      <c r="N3435" s="66">
        <v>0.96</v>
      </c>
      <c r="P3435" t="s">
        <v>21</v>
      </c>
    </row>
    <row r="3436" spans="2:16" x14ac:dyDescent="0.3">
      <c r="D3436" s="64" t="s">
        <v>6566</v>
      </c>
      <c r="E3436" s="2" t="s">
        <v>227</v>
      </c>
      <c r="F3436" s="2" t="s">
        <v>205</v>
      </c>
      <c r="G3436" s="1">
        <v>0.55000000000000004</v>
      </c>
      <c r="H3436" s="65">
        <v>220000</v>
      </c>
      <c r="J3436" s="65">
        <v>121000</v>
      </c>
      <c r="N3436" s="66">
        <v>0.93</v>
      </c>
      <c r="P3436" t="s">
        <v>21</v>
      </c>
    </row>
    <row r="3437" spans="2:16" x14ac:dyDescent="0.3">
      <c r="D3437" s="64" t="s">
        <v>7039</v>
      </c>
      <c r="F3437" s="2" t="s">
        <v>225</v>
      </c>
      <c r="G3437" s="1">
        <v>0.28000000000000003</v>
      </c>
      <c r="P3437" t="s">
        <v>21</v>
      </c>
    </row>
    <row r="3438" spans="2:16" x14ac:dyDescent="0.3">
      <c r="P3438" t="s">
        <v>21</v>
      </c>
    </row>
    <row r="3439" spans="2:16" ht="28.8" x14ac:dyDescent="0.3">
      <c r="B3439" s="5" t="s">
        <v>7045</v>
      </c>
      <c r="D3439" s="64" t="s">
        <v>7046</v>
      </c>
      <c r="F3439" s="2" t="s">
        <v>106</v>
      </c>
      <c r="I3439" s="65">
        <v>44460.036840000001</v>
      </c>
      <c r="J3439" s="65">
        <v>151882</v>
      </c>
      <c r="K3439" s="65">
        <v>0</v>
      </c>
      <c r="L3439" s="66">
        <v>0.15</v>
      </c>
      <c r="M3439" s="65">
        <v>225793.34239999999</v>
      </c>
      <c r="N3439" s="66">
        <v>0.98166666670000002</v>
      </c>
      <c r="P3439" t="s">
        <v>21</v>
      </c>
    </row>
    <row r="3440" spans="2:16" x14ac:dyDescent="0.3">
      <c r="D3440" s="64" t="s">
        <v>22</v>
      </c>
      <c r="E3440" s="2" t="s">
        <v>23</v>
      </c>
      <c r="F3440" s="2" t="s">
        <v>24</v>
      </c>
      <c r="G3440" s="1">
        <v>0.16669999999999999</v>
      </c>
      <c r="H3440" s="65">
        <v>160105.20000000001</v>
      </c>
      <c r="I3440" s="65">
        <v>26689.536840000001</v>
      </c>
      <c r="N3440" s="66">
        <v>1</v>
      </c>
      <c r="P3440" t="s">
        <v>21</v>
      </c>
    </row>
    <row r="3441" spans="2:16" x14ac:dyDescent="0.3">
      <c r="D3441" s="64" t="s">
        <v>6118</v>
      </c>
      <c r="E3441" s="2" t="s">
        <v>29</v>
      </c>
      <c r="F3441" s="2" t="s">
        <v>24</v>
      </c>
      <c r="G3441" s="1">
        <v>8.3299999999999999E-2</v>
      </c>
      <c r="H3441" s="65">
        <v>185000</v>
      </c>
      <c r="I3441" s="65">
        <v>15410.5</v>
      </c>
      <c r="N3441" s="66">
        <v>1</v>
      </c>
      <c r="P3441" t="s">
        <v>21</v>
      </c>
    </row>
    <row r="3442" spans="2:16" x14ac:dyDescent="0.3">
      <c r="D3442" s="64" t="s">
        <v>51</v>
      </c>
      <c r="E3442" s="2" t="s">
        <v>52</v>
      </c>
      <c r="F3442" s="2" t="s">
        <v>24</v>
      </c>
      <c r="G3442" s="1">
        <v>8.3000000000000001E-3</v>
      </c>
      <c r="H3442" s="65">
        <v>200000</v>
      </c>
      <c r="I3442" s="65">
        <v>1660</v>
      </c>
      <c r="N3442" s="66">
        <v>1</v>
      </c>
      <c r="P3442" t="s">
        <v>21</v>
      </c>
    </row>
    <row r="3443" spans="2:16" x14ac:dyDescent="0.3">
      <c r="D3443" s="64" t="s">
        <v>53</v>
      </c>
      <c r="E3443" s="2" t="s">
        <v>54</v>
      </c>
      <c r="F3443" s="2" t="s">
        <v>24</v>
      </c>
      <c r="G3443" s="1">
        <v>2.8E-3</v>
      </c>
      <c r="H3443" s="65">
        <v>250000</v>
      </c>
      <c r="I3443" s="65">
        <v>700</v>
      </c>
      <c r="N3443" s="66">
        <v>1</v>
      </c>
      <c r="P3443" t="s">
        <v>21</v>
      </c>
    </row>
    <row r="3444" spans="2:16" x14ac:dyDescent="0.3">
      <c r="D3444" s="64" t="s">
        <v>7044</v>
      </c>
      <c r="F3444" s="2" t="s">
        <v>585</v>
      </c>
      <c r="G3444" s="1">
        <v>12.5</v>
      </c>
      <c r="P3444" t="s">
        <v>21</v>
      </c>
    </row>
    <row r="3445" spans="2:16" x14ac:dyDescent="0.3">
      <c r="D3445" s="64" t="s">
        <v>6122</v>
      </c>
      <c r="E3445" s="2" t="s">
        <v>319</v>
      </c>
      <c r="F3445" s="2" t="s">
        <v>225</v>
      </c>
      <c r="G3445" s="1">
        <v>18.2</v>
      </c>
      <c r="H3445" s="65">
        <v>1310</v>
      </c>
      <c r="J3445" s="65">
        <v>23842</v>
      </c>
      <c r="N3445" s="66">
        <v>0.96</v>
      </c>
      <c r="P3445" t="s">
        <v>21</v>
      </c>
    </row>
    <row r="3446" spans="2:16" x14ac:dyDescent="0.3">
      <c r="D3446" s="64" t="s">
        <v>6566</v>
      </c>
      <c r="E3446" s="2" t="s">
        <v>227</v>
      </c>
      <c r="F3446" s="2" t="s">
        <v>205</v>
      </c>
      <c r="G3446" s="1">
        <v>0.58199999999999996</v>
      </c>
      <c r="H3446" s="65">
        <v>220000</v>
      </c>
      <c r="J3446" s="65">
        <v>128040</v>
      </c>
      <c r="N3446" s="66">
        <v>0.93</v>
      </c>
      <c r="P3446" t="s">
        <v>21</v>
      </c>
    </row>
    <row r="3447" spans="2:16" x14ac:dyDescent="0.3">
      <c r="D3447" s="64" t="s">
        <v>7039</v>
      </c>
      <c r="F3447" s="2" t="s">
        <v>225</v>
      </c>
      <c r="G3447" s="1">
        <v>0.28000000000000003</v>
      </c>
      <c r="P3447" t="s">
        <v>21</v>
      </c>
    </row>
    <row r="3448" spans="2:16" x14ac:dyDescent="0.3">
      <c r="P3448" t="s">
        <v>21</v>
      </c>
    </row>
    <row r="3449" spans="2:16" ht="28.8" x14ac:dyDescent="0.3">
      <c r="B3449" s="5" t="s">
        <v>7047</v>
      </c>
      <c r="D3449" s="64" t="s">
        <v>7048</v>
      </c>
      <c r="F3449" s="2" t="s">
        <v>106</v>
      </c>
      <c r="I3449" s="65">
        <v>44460.036840000001</v>
      </c>
      <c r="J3449" s="65">
        <v>99939.6</v>
      </c>
      <c r="K3449" s="65">
        <v>0</v>
      </c>
      <c r="L3449" s="66">
        <v>0.15</v>
      </c>
      <c r="M3449" s="65">
        <v>166059.58240000001</v>
      </c>
      <c r="N3449" s="66">
        <v>0.98166666670000002</v>
      </c>
      <c r="P3449" t="s">
        <v>21</v>
      </c>
    </row>
    <row r="3450" spans="2:16" x14ac:dyDescent="0.3">
      <c r="D3450" s="64" t="s">
        <v>22</v>
      </c>
      <c r="E3450" s="2" t="s">
        <v>23</v>
      </c>
      <c r="F3450" s="2" t="s">
        <v>24</v>
      </c>
      <c r="G3450" s="1">
        <v>0.16669999999999999</v>
      </c>
      <c r="H3450" s="65">
        <v>160105.20000000001</v>
      </c>
      <c r="I3450" s="65">
        <v>26689.536840000001</v>
      </c>
      <c r="N3450" s="66">
        <v>1</v>
      </c>
      <c r="P3450" t="s">
        <v>21</v>
      </c>
    </row>
    <row r="3451" spans="2:16" x14ac:dyDescent="0.3">
      <c r="D3451" s="64" t="s">
        <v>6118</v>
      </c>
      <c r="E3451" s="2" t="s">
        <v>29</v>
      </c>
      <c r="F3451" s="2" t="s">
        <v>24</v>
      </c>
      <c r="G3451" s="1">
        <v>8.3299999999999999E-2</v>
      </c>
      <c r="H3451" s="65">
        <v>185000</v>
      </c>
      <c r="I3451" s="65">
        <v>15410.5</v>
      </c>
      <c r="N3451" s="66">
        <v>1</v>
      </c>
      <c r="P3451" t="s">
        <v>21</v>
      </c>
    </row>
    <row r="3452" spans="2:16" x14ac:dyDescent="0.3">
      <c r="D3452" s="64" t="s">
        <v>51</v>
      </c>
      <c r="E3452" s="2" t="s">
        <v>52</v>
      </c>
      <c r="F3452" s="2" t="s">
        <v>24</v>
      </c>
      <c r="G3452" s="1">
        <v>8.3000000000000001E-3</v>
      </c>
      <c r="H3452" s="65">
        <v>200000</v>
      </c>
      <c r="I3452" s="65">
        <v>1660</v>
      </c>
      <c r="N3452" s="66">
        <v>1</v>
      </c>
      <c r="P3452" t="s">
        <v>21</v>
      </c>
    </row>
    <row r="3453" spans="2:16" x14ac:dyDescent="0.3">
      <c r="D3453" s="64" t="s">
        <v>53</v>
      </c>
      <c r="E3453" s="2" t="s">
        <v>54</v>
      </c>
      <c r="F3453" s="2" t="s">
        <v>24</v>
      </c>
      <c r="G3453" s="1">
        <v>2.8E-3</v>
      </c>
      <c r="H3453" s="65">
        <v>250000</v>
      </c>
      <c r="I3453" s="65">
        <v>700</v>
      </c>
      <c r="N3453" s="66">
        <v>1</v>
      </c>
      <c r="P3453" t="s">
        <v>21</v>
      </c>
    </row>
    <row r="3454" spans="2:16" x14ac:dyDescent="0.3">
      <c r="D3454" s="64" t="s">
        <v>7049</v>
      </c>
      <c r="F3454" s="2" t="s">
        <v>585</v>
      </c>
      <c r="G3454" s="1">
        <v>12.5</v>
      </c>
      <c r="P3454" t="s">
        <v>21</v>
      </c>
    </row>
    <row r="3455" spans="2:16" x14ac:dyDescent="0.3">
      <c r="D3455" s="64" t="s">
        <v>6122</v>
      </c>
      <c r="E3455" s="2" t="s">
        <v>319</v>
      </c>
      <c r="F3455" s="2" t="s">
        <v>225</v>
      </c>
      <c r="G3455" s="1">
        <v>15.16</v>
      </c>
      <c r="H3455" s="65">
        <v>1310</v>
      </c>
      <c r="J3455" s="65">
        <v>19859.599999999999</v>
      </c>
      <c r="N3455" s="66">
        <v>0.96</v>
      </c>
      <c r="P3455" t="s">
        <v>21</v>
      </c>
    </row>
    <row r="3456" spans="2:16" x14ac:dyDescent="0.3">
      <c r="D3456" s="64" t="s">
        <v>6566</v>
      </c>
      <c r="E3456" s="2" t="s">
        <v>227</v>
      </c>
      <c r="F3456" s="2" t="s">
        <v>205</v>
      </c>
      <c r="G3456" s="1">
        <v>0.36399999999999999</v>
      </c>
      <c r="H3456" s="65">
        <v>220000</v>
      </c>
      <c r="J3456" s="65">
        <v>80080</v>
      </c>
      <c r="N3456" s="66">
        <v>0.93</v>
      </c>
      <c r="P3456" t="s">
        <v>21</v>
      </c>
    </row>
    <row r="3457" spans="2:16" x14ac:dyDescent="0.3">
      <c r="D3457" s="64" t="s">
        <v>7039</v>
      </c>
      <c r="F3457" s="2" t="s">
        <v>225</v>
      </c>
      <c r="G3457" s="1">
        <v>0.28000000000000003</v>
      </c>
      <c r="P3457" t="s">
        <v>21</v>
      </c>
    </row>
    <row r="3458" spans="2:16" x14ac:dyDescent="0.3">
      <c r="P3458" t="s">
        <v>21</v>
      </c>
    </row>
    <row r="3459" spans="2:16" ht="28.8" x14ac:dyDescent="0.3">
      <c r="B3459" s="5" t="s">
        <v>7050</v>
      </c>
      <c r="D3459" s="64" t="s">
        <v>7051</v>
      </c>
      <c r="F3459" s="2" t="s">
        <v>106</v>
      </c>
      <c r="I3459" s="65">
        <v>44460.036840000001</v>
      </c>
      <c r="J3459" s="65">
        <v>101250.3</v>
      </c>
      <c r="K3459" s="65">
        <v>0</v>
      </c>
      <c r="L3459" s="66">
        <v>0.15</v>
      </c>
      <c r="M3459" s="65">
        <v>167566.88740000001</v>
      </c>
      <c r="N3459" s="66">
        <v>0.98166666670000002</v>
      </c>
      <c r="P3459" t="s">
        <v>21</v>
      </c>
    </row>
    <row r="3460" spans="2:16" x14ac:dyDescent="0.3">
      <c r="D3460" s="64" t="s">
        <v>22</v>
      </c>
      <c r="E3460" s="2" t="s">
        <v>23</v>
      </c>
      <c r="F3460" s="2" t="s">
        <v>24</v>
      </c>
      <c r="G3460" s="1">
        <v>0.16669999999999999</v>
      </c>
      <c r="H3460" s="65">
        <v>160105.20000000001</v>
      </c>
      <c r="I3460" s="65">
        <v>26689.536840000001</v>
      </c>
      <c r="N3460" s="66">
        <v>1</v>
      </c>
      <c r="P3460" t="s">
        <v>21</v>
      </c>
    </row>
    <row r="3461" spans="2:16" x14ac:dyDescent="0.3">
      <c r="D3461" s="64" t="s">
        <v>6118</v>
      </c>
      <c r="E3461" s="2" t="s">
        <v>29</v>
      </c>
      <c r="F3461" s="2" t="s">
        <v>24</v>
      </c>
      <c r="G3461" s="1">
        <v>8.3299999999999999E-2</v>
      </c>
      <c r="H3461" s="65">
        <v>185000</v>
      </c>
      <c r="I3461" s="65">
        <v>15410.5</v>
      </c>
      <c r="N3461" s="66">
        <v>1</v>
      </c>
      <c r="P3461" t="s">
        <v>21</v>
      </c>
    </row>
    <row r="3462" spans="2:16" x14ac:dyDescent="0.3">
      <c r="D3462" s="64" t="s">
        <v>51</v>
      </c>
      <c r="E3462" s="2" t="s">
        <v>52</v>
      </c>
      <c r="F3462" s="2" t="s">
        <v>24</v>
      </c>
      <c r="G3462" s="1">
        <v>8.3000000000000001E-3</v>
      </c>
      <c r="H3462" s="65">
        <v>200000</v>
      </c>
      <c r="I3462" s="65">
        <v>1660</v>
      </c>
      <c r="N3462" s="66">
        <v>1</v>
      </c>
      <c r="P3462" t="s">
        <v>21</v>
      </c>
    </row>
    <row r="3463" spans="2:16" x14ac:dyDescent="0.3">
      <c r="D3463" s="64" t="s">
        <v>53</v>
      </c>
      <c r="E3463" s="2" t="s">
        <v>54</v>
      </c>
      <c r="F3463" s="2" t="s">
        <v>24</v>
      </c>
      <c r="G3463" s="1">
        <v>2.8E-3</v>
      </c>
      <c r="H3463" s="65">
        <v>250000</v>
      </c>
      <c r="I3463" s="65">
        <v>700</v>
      </c>
      <c r="N3463" s="66">
        <v>1</v>
      </c>
      <c r="P3463" t="s">
        <v>21</v>
      </c>
    </row>
    <row r="3464" spans="2:16" x14ac:dyDescent="0.3">
      <c r="D3464" s="64" t="s">
        <v>7049</v>
      </c>
      <c r="F3464" s="2" t="s">
        <v>585</v>
      </c>
      <c r="G3464" s="1">
        <v>12.5</v>
      </c>
      <c r="P3464" t="s">
        <v>21</v>
      </c>
    </row>
    <row r="3465" spans="2:16" x14ac:dyDescent="0.3">
      <c r="D3465" s="64" t="s">
        <v>6122</v>
      </c>
      <c r="E3465" s="2" t="s">
        <v>319</v>
      </c>
      <c r="F3465" s="2" t="s">
        <v>225</v>
      </c>
      <c r="G3465" s="1">
        <v>12.13</v>
      </c>
      <c r="H3465" s="65">
        <v>1310</v>
      </c>
      <c r="J3465" s="65">
        <v>15890.3</v>
      </c>
      <c r="N3465" s="66">
        <v>0.96</v>
      </c>
      <c r="P3465" t="s">
        <v>21</v>
      </c>
    </row>
    <row r="3466" spans="2:16" x14ac:dyDescent="0.3">
      <c r="D3466" s="64" t="s">
        <v>6566</v>
      </c>
      <c r="E3466" s="2" t="s">
        <v>227</v>
      </c>
      <c r="F3466" s="2" t="s">
        <v>205</v>
      </c>
      <c r="G3466" s="1">
        <v>0.38800000000000001</v>
      </c>
      <c r="H3466" s="65">
        <v>220000</v>
      </c>
      <c r="J3466" s="65">
        <v>85360</v>
      </c>
      <c r="N3466" s="66">
        <v>0.93</v>
      </c>
      <c r="P3466" t="s">
        <v>21</v>
      </c>
    </row>
    <row r="3467" spans="2:16" x14ac:dyDescent="0.3">
      <c r="D3467" s="64" t="s">
        <v>7039</v>
      </c>
      <c r="F3467" s="2" t="s">
        <v>225</v>
      </c>
      <c r="G3467" s="1">
        <v>0.28000000000000003</v>
      </c>
      <c r="P3467" t="s">
        <v>21</v>
      </c>
    </row>
    <row r="3468" spans="2:16" x14ac:dyDescent="0.3">
      <c r="P3468" t="s">
        <v>21</v>
      </c>
    </row>
    <row r="3469" spans="2:16" x14ac:dyDescent="0.3">
      <c r="B3469" s="5" t="s">
        <v>5381</v>
      </c>
      <c r="C3469" s="5" t="s">
        <v>5382</v>
      </c>
      <c r="P3469" t="s">
        <v>21</v>
      </c>
    </row>
    <row r="3470" spans="2:16" ht="28.8" x14ac:dyDescent="0.3">
      <c r="B3470" s="5" t="s">
        <v>7052</v>
      </c>
      <c r="D3470" s="64" t="s">
        <v>7053</v>
      </c>
      <c r="F3470" s="2" t="s">
        <v>106</v>
      </c>
      <c r="I3470" s="65">
        <v>53346.04</v>
      </c>
      <c r="J3470" s="65">
        <v>26040</v>
      </c>
      <c r="K3470" s="65">
        <v>0</v>
      </c>
      <c r="L3470" s="66">
        <v>0.15</v>
      </c>
      <c r="M3470" s="65">
        <v>91293.945999999996</v>
      </c>
      <c r="N3470" s="66">
        <v>0.98166666670000002</v>
      </c>
      <c r="P3470" t="s">
        <v>21</v>
      </c>
    </row>
    <row r="3471" spans="2:16" x14ac:dyDescent="0.3">
      <c r="D3471" s="64" t="s">
        <v>22</v>
      </c>
      <c r="E3471" s="2" t="s">
        <v>23</v>
      </c>
      <c r="F3471" s="2" t="s">
        <v>24</v>
      </c>
      <c r="G3471" s="1">
        <v>0.2</v>
      </c>
      <c r="H3471" s="65">
        <v>160105.20000000001</v>
      </c>
      <c r="I3471" s="65">
        <v>32021.040000000001</v>
      </c>
      <c r="N3471" s="66">
        <v>1</v>
      </c>
      <c r="P3471" t="s">
        <v>21</v>
      </c>
    </row>
    <row r="3472" spans="2:16" x14ac:dyDescent="0.3">
      <c r="D3472" s="64" t="s">
        <v>6118</v>
      </c>
      <c r="E3472" s="2" t="s">
        <v>29</v>
      </c>
      <c r="F3472" s="2" t="s">
        <v>24</v>
      </c>
      <c r="G3472" s="1">
        <v>0.1</v>
      </c>
      <c r="H3472" s="65">
        <v>185000</v>
      </c>
      <c r="I3472" s="65">
        <v>18500</v>
      </c>
      <c r="N3472" s="66">
        <v>1</v>
      </c>
      <c r="P3472" t="s">
        <v>21</v>
      </c>
    </row>
    <row r="3473" spans="2:16" x14ac:dyDescent="0.3">
      <c r="D3473" s="64" t="s">
        <v>51</v>
      </c>
      <c r="E3473" s="2" t="s">
        <v>52</v>
      </c>
      <c r="F3473" s="2" t="s">
        <v>24</v>
      </c>
      <c r="G3473" s="1">
        <v>0.01</v>
      </c>
      <c r="H3473" s="65">
        <v>200000</v>
      </c>
      <c r="I3473" s="65">
        <v>2000</v>
      </c>
      <c r="N3473" s="66">
        <v>1</v>
      </c>
      <c r="P3473" t="s">
        <v>21</v>
      </c>
    </row>
    <row r="3474" spans="2:16" x14ac:dyDescent="0.3">
      <c r="D3474" s="64" t="s">
        <v>53</v>
      </c>
      <c r="E3474" s="2" t="s">
        <v>54</v>
      </c>
      <c r="F3474" s="2" t="s">
        <v>24</v>
      </c>
      <c r="G3474" s="1">
        <v>3.3E-3</v>
      </c>
      <c r="H3474" s="65">
        <v>250000</v>
      </c>
      <c r="I3474" s="65">
        <v>825</v>
      </c>
      <c r="N3474" s="66">
        <v>1</v>
      </c>
      <c r="P3474" t="s">
        <v>21</v>
      </c>
    </row>
    <row r="3475" spans="2:16" x14ac:dyDescent="0.3">
      <c r="D3475" s="64" t="s">
        <v>7054</v>
      </c>
      <c r="F3475" s="2" t="s">
        <v>585</v>
      </c>
      <c r="G3475" s="1">
        <v>36.46</v>
      </c>
      <c r="P3475" t="s">
        <v>21</v>
      </c>
    </row>
    <row r="3476" spans="2:16" x14ac:dyDescent="0.3">
      <c r="D3476" s="64" t="s">
        <v>6122</v>
      </c>
      <c r="E3476" s="2" t="s">
        <v>319</v>
      </c>
      <c r="F3476" s="2" t="s">
        <v>225</v>
      </c>
      <c r="G3476" s="1">
        <v>14</v>
      </c>
      <c r="H3476" s="65">
        <v>1310</v>
      </c>
      <c r="J3476" s="65">
        <v>18340</v>
      </c>
      <c r="N3476" s="66">
        <v>0.96</v>
      </c>
      <c r="P3476" t="s">
        <v>21</v>
      </c>
    </row>
    <row r="3477" spans="2:16" x14ac:dyDescent="0.3">
      <c r="D3477" s="64" t="s">
        <v>6566</v>
      </c>
      <c r="E3477" s="2" t="s">
        <v>227</v>
      </c>
      <c r="F3477" s="2" t="s">
        <v>205</v>
      </c>
      <c r="G3477" s="1">
        <v>3.5000000000000003E-2</v>
      </c>
      <c r="H3477" s="65">
        <v>220000</v>
      </c>
      <c r="J3477" s="65">
        <v>7700</v>
      </c>
      <c r="N3477" s="66">
        <v>0.93</v>
      </c>
      <c r="P3477" t="s">
        <v>21</v>
      </c>
    </row>
    <row r="3478" spans="2:16" x14ac:dyDescent="0.3">
      <c r="P3478" t="s">
        <v>21</v>
      </c>
    </row>
    <row r="3479" spans="2:16" ht="28.8" x14ac:dyDescent="0.3">
      <c r="B3479" s="5" t="s">
        <v>7055</v>
      </c>
      <c r="D3479" s="64" t="s">
        <v>7056</v>
      </c>
      <c r="F3479" s="2" t="s">
        <v>106</v>
      </c>
      <c r="I3479" s="65">
        <v>53346.04</v>
      </c>
      <c r="J3479" s="65">
        <v>22110</v>
      </c>
      <c r="K3479" s="65">
        <v>0</v>
      </c>
      <c r="L3479" s="66">
        <v>0.15</v>
      </c>
      <c r="M3479" s="65">
        <v>86774.445999999996</v>
      </c>
      <c r="N3479" s="66">
        <v>0.98166666670000002</v>
      </c>
      <c r="P3479" t="s">
        <v>21</v>
      </c>
    </row>
    <row r="3480" spans="2:16" x14ac:dyDescent="0.3">
      <c r="D3480" s="64" t="s">
        <v>22</v>
      </c>
      <c r="E3480" s="2" t="s">
        <v>23</v>
      </c>
      <c r="F3480" s="2" t="s">
        <v>24</v>
      </c>
      <c r="G3480" s="1">
        <v>0.2</v>
      </c>
      <c r="H3480" s="65">
        <v>160105.20000000001</v>
      </c>
      <c r="I3480" s="65">
        <v>32021.040000000001</v>
      </c>
      <c r="N3480" s="66">
        <v>1</v>
      </c>
      <c r="P3480" t="s">
        <v>21</v>
      </c>
    </row>
    <row r="3481" spans="2:16" x14ac:dyDescent="0.3">
      <c r="D3481" s="64" t="s">
        <v>6118</v>
      </c>
      <c r="E3481" s="2" t="s">
        <v>29</v>
      </c>
      <c r="F3481" s="2" t="s">
        <v>24</v>
      </c>
      <c r="G3481" s="1">
        <v>0.1</v>
      </c>
      <c r="H3481" s="65">
        <v>185000</v>
      </c>
      <c r="I3481" s="65">
        <v>18500</v>
      </c>
      <c r="N3481" s="66">
        <v>1</v>
      </c>
      <c r="P3481" t="s">
        <v>21</v>
      </c>
    </row>
    <row r="3482" spans="2:16" x14ac:dyDescent="0.3">
      <c r="D3482" s="64" t="s">
        <v>51</v>
      </c>
      <c r="E3482" s="2" t="s">
        <v>52</v>
      </c>
      <c r="F3482" s="2" t="s">
        <v>24</v>
      </c>
      <c r="G3482" s="1">
        <v>0.01</v>
      </c>
      <c r="H3482" s="65">
        <v>200000</v>
      </c>
      <c r="I3482" s="65">
        <v>2000</v>
      </c>
      <c r="N3482" s="66">
        <v>1</v>
      </c>
      <c r="P3482" t="s">
        <v>21</v>
      </c>
    </row>
    <row r="3483" spans="2:16" x14ac:dyDescent="0.3">
      <c r="D3483" s="64" t="s">
        <v>53</v>
      </c>
      <c r="E3483" s="2" t="s">
        <v>54</v>
      </c>
      <c r="F3483" s="2" t="s">
        <v>24</v>
      </c>
      <c r="G3483" s="1">
        <v>3.3E-3</v>
      </c>
      <c r="H3483" s="65">
        <v>250000</v>
      </c>
      <c r="I3483" s="65">
        <v>825</v>
      </c>
      <c r="N3483" s="66">
        <v>1</v>
      </c>
      <c r="P3483" t="s">
        <v>21</v>
      </c>
    </row>
    <row r="3484" spans="2:16" x14ac:dyDescent="0.3">
      <c r="D3484" s="64" t="s">
        <v>7054</v>
      </c>
      <c r="F3484" s="2" t="s">
        <v>585</v>
      </c>
      <c r="G3484" s="1">
        <v>36.46</v>
      </c>
      <c r="P3484" t="s">
        <v>21</v>
      </c>
    </row>
    <row r="3485" spans="2:16" x14ac:dyDescent="0.3">
      <c r="D3485" s="64" t="s">
        <v>6122</v>
      </c>
      <c r="E3485" s="2" t="s">
        <v>319</v>
      </c>
      <c r="F3485" s="2" t="s">
        <v>225</v>
      </c>
      <c r="G3485" s="1">
        <v>11</v>
      </c>
      <c r="H3485" s="65">
        <v>1310</v>
      </c>
      <c r="J3485" s="65">
        <v>14410</v>
      </c>
      <c r="N3485" s="66">
        <v>0.96</v>
      </c>
      <c r="P3485" t="s">
        <v>21</v>
      </c>
    </row>
    <row r="3486" spans="2:16" x14ac:dyDescent="0.3">
      <c r="D3486" s="64" t="s">
        <v>6566</v>
      </c>
      <c r="E3486" s="2" t="s">
        <v>227</v>
      </c>
      <c r="F3486" s="2" t="s">
        <v>205</v>
      </c>
      <c r="G3486" s="1">
        <v>3.5000000000000003E-2</v>
      </c>
      <c r="H3486" s="65">
        <v>220000</v>
      </c>
      <c r="J3486" s="65">
        <v>7700</v>
      </c>
      <c r="N3486" s="66">
        <v>0.93</v>
      </c>
      <c r="P3486" t="s">
        <v>21</v>
      </c>
    </row>
    <row r="3487" spans="2:16" x14ac:dyDescent="0.3">
      <c r="P3487" t="s">
        <v>21</v>
      </c>
    </row>
    <row r="3488" spans="2:16" ht="28.8" x14ac:dyDescent="0.3">
      <c r="B3488" s="5" t="s">
        <v>7057</v>
      </c>
      <c r="D3488" s="64" t="s">
        <v>7058</v>
      </c>
      <c r="F3488" s="2" t="s">
        <v>106</v>
      </c>
      <c r="I3488" s="65">
        <v>80031.56</v>
      </c>
      <c r="J3488" s="65">
        <v>25380</v>
      </c>
      <c r="K3488" s="65">
        <v>0</v>
      </c>
      <c r="L3488" s="66">
        <v>0.15</v>
      </c>
      <c r="M3488" s="65">
        <v>121223.29399999999</v>
      </c>
      <c r="N3488" s="66">
        <v>0.98166666670000002</v>
      </c>
      <c r="P3488" t="s">
        <v>21</v>
      </c>
    </row>
    <row r="3489" spans="2:16" x14ac:dyDescent="0.3">
      <c r="D3489" s="64" t="s">
        <v>22</v>
      </c>
      <c r="E3489" s="2" t="s">
        <v>23</v>
      </c>
      <c r="F3489" s="2" t="s">
        <v>24</v>
      </c>
      <c r="G3489" s="1">
        <v>0.3</v>
      </c>
      <c r="H3489" s="65">
        <v>160105.20000000001</v>
      </c>
      <c r="I3489" s="65">
        <v>48031.56</v>
      </c>
      <c r="N3489" s="66">
        <v>1</v>
      </c>
      <c r="P3489" t="s">
        <v>21</v>
      </c>
    </row>
    <row r="3490" spans="2:16" x14ac:dyDescent="0.3">
      <c r="D3490" s="64" t="s">
        <v>6118</v>
      </c>
      <c r="E3490" s="2" t="s">
        <v>29</v>
      </c>
      <c r="F3490" s="2" t="s">
        <v>24</v>
      </c>
      <c r="G3490" s="1">
        <v>0.15</v>
      </c>
      <c r="H3490" s="65">
        <v>185000</v>
      </c>
      <c r="I3490" s="65">
        <v>27750</v>
      </c>
      <c r="N3490" s="66">
        <v>1</v>
      </c>
      <c r="P3490" t="s">
        <v>21</v>
      </c>
    </row>
    <row r="3491" spans="2:16" x14ac:dyDescent="0.3">
      <c r="D3491" s="64" t="s">
        <v>51</v>
      </c>
      <c r="E3491" s="2" t="s">
        <v>52</v>
      </c>
      <c r="F3491" s="2" t="s">
        <v>24</v>
      </c>
      <c r="G3491" s="1">
        <v>1.4999999999999999E-2</v>
      </c>
      <c r="H3491" s="65">
        <v>200000</v>
      </c>
      <c r="I3491" s="65">
        <v>3000</v>
      </c>
      <c r="N3491" s="66">
        <v>1</v>
      </c>
      <c r="P3491" t="s">
        <v>21</v>
      </c>
    </row>
    <row r="3492" spans="2:16" x14ac:dyDescent="0.3">
      <c r="D3492" s="64" t="s">
        <v>53</v>
      </c>
      <c r="E3492" s="2" t="s">
        <v>54</v>
      </c>
      <c r="F3492" s="2" t="s">
        <v>24</v>
      </c>
      <c r="G3492" s="1">
        <v>5.0000000000000001E-3</v>
      </c>
      <c r="H3492" s="65">
        <v>250000</v>
      </c>
      <c r="I3492" s="65">
        <v>1250</v>
      </c>
      <c r="N3492" s="66">
        <v>1</v>
      </c>
      <c r="P3492" t="s">
        <v>21</v>
      </c>
    </row>
    <row r="3493" spans="2:16" x14ac:dyDescent="0.3">
      <c r="D3493" s="64" t="s">
        <v>7059</v>
      </c>
      <c r="F3493" s="2" t="s">
        <v>585</v>
      </c>
      <c r="G3493" s="1">
        <v>36.46</v>
      </c>
      <c r="P3493" t="s">
        <v>21</v>
      </c>
    </row>
    <row r="3494" spans="2:16" x14ac:dyDescent="0.3">
      <c r="D3494" s="64" t="s">
        <v>6122</v>
      </c>
      <c r="E3494" s="2" t="s">
        <v>319</v>
      </c>
      <c r="F3494" s="2" t="s">
        <v>225</v>
      </c>
      <c r="G3494" s="1">
        <v>14</v>
      </c>
      <c r="H3494" s="65">
        <v>1310</v>
      </c>
      <c r="J3494" s="65">
        <v>18340</v>
      </c>
      <c r="N3494" s="66">
        <v>0.96</v>
      </c>
      <c r="P3494" t="s">
        <v>21</v>
      </c>
    </row>
    <row r="3495" spans="2:16" x14ac:dyDescent="0.3">
      <c r="D3495" s="64" t="s">
        <v>6566</v>
      </c>
      <c r="E3495" s="2" t="s">
        <v>227</v>
      </c>
      <c r="F3495" s="2" t="s">
        <v>205</v>
      </c>
      <c r="G3495" s="1">
        <v>3.2000000000000001E-2</v>
      </c>
      <c r="H3495" s="65">
        <v>220000</v>
      </c>
      <c r="J3495" s="65">
        <v>7040</v>
      </c>
      <c r="N3495" s="66">
        <v>0.93</v>
      </c>
      <c r="P3495" t="s">
        <v>21</v>
      </c>
    </row>
    <row r="3496" spans="2:16" x14ac:dyDescent="0.3">
      <c r="P3496" t="s">
        <v>21</v>
      </c>
    </row>
    <row r="3497" spans="2:16" x14ac:dyDescent="0.3">
      <c r="B3497" s="5" t="s">
        <v>7060</v>
      </c>
      <c r="D3497" s="64" t="s">
        <v>7061</v>
      </c>
      <c r="F3497" s="2" t="s">
        <v>106</v>
      </c>
      <c r="I3497" s="65">
        <v>53346.04</v>
      </c>
      <c r="J3497" s="65">
        <v>25380</v>
      </c>
      <c r="K3497" s="65">
        <v>0</v>
      </c>
      <c r="L3497" s="66">
        <v>0.15</v>
      </c>
      <c r="M3497" s="65">
        <v>90534.945999999996</v>
      </c>
      <c r="N3497" s="66">
        <v>0.98166666670000002</v>
      </c>
      <c r="P3497" t="s">
        <v>21</v>
      </c>
    </row>
    <row r="3498" spans="2:16" x14ac:dyDescent="0.3">
      <c r="D3498" s="64" t="s">
        <v>22</v>
      </c>
      <c r="E3498" s="2" t="s">
        <v>23</v>
      </c>
      <c r="F3498" s="2" t="s">
        <v>24</v>
      </c>
      <c r="G3498" s="1">
        <v>0.2</v>
      </c>
      <c r="H3498" s="65">
        <v>160105.20000000001</v>
      </c>
      <c r="I3498" s="65">
        <v>32021.040000000001</v>
      </c>
      <c r="N3498" s="66">
        <v>1</v>
      </c>
      <c r="P3498" t="s">
        <v>21</v>
      </c>
    </row>
    <row r="3499" spans="2:16" x14ac:dyDescent="0.3">
      <c r="D3499" s="64" t="s">
        <v>6118</v>
      </c>
      <c r="E3499" s="2" t="s">
        <v>29</v>
      </c>
      <c r="F3499" s="2" t="s">
        <v>24</v>
      </c>
      <c r="G3499" s="1">
        <v>0.1</v>
      </c>
      <c r="H3499" s="65">
        <v>185000</v>
      </c>
      <c r="I3499" s="65">
        <v>18500</v>
      </c>
      <c r="N3499" s="66">
        <v>1</v>
      </c>
      <c r="P3499" t="s">
        <v>21</v>
      </c>
    </row>
    <row r="3500" spans="2:16" x14ac:dyDescent="0.3">
      <c r="D3500" s="64" t="s">
        <v>51</v>
      </c>
      <c r="E3500" s="2" t="s">
        <v>52</v>
      </c>
      <c r="F3500" s="2" t="s">
        <v>24</v>
      </c>
      <c r="G3500" s="1">
        <v>0.01</v>
      </c>
      <c r="H3500" s="65">
        <v>200000</v>
      </c>
      <c r="I3500" s="65">
        <v>2000</v>
      </c>
      <c r="N3500" s="66">
        <v>1</v>
      </c>
      <c r="P3500" t="s">
        <v>21</v>
      </c>
    </row>
    <row r="3501" spans="2:16" x14ac:dyDescent="0.3">
      <c r="D3501" s="64" t="s">
        <v>53</v>
      </c>
      <c r="E3501" s="2" t="s">
        <v>54</v>
      </c>
      <c r="F3501" s="2" t="s">
        <v>24</v>
      </c>
      <c r="G3501" s="1">
        <v>3.3E-3</v>
      </c>
      <c r="H3501" s="65">
        <v>250000</v>
      </c>
      <c r="I3501" s="65">
        <v>825</v>
      </c>
      <c r="N3501" s="66">
        <v>1</v>
      </c>
      <c r="P3501" t="s">
        <v>21</v>
      </c>
    </row>
    <row r="3502" spans="2:16" x14ac:dyDescent="0.3">
      <c r="D3502" s="64" t="s">
        <v>7062</v>
      </c>
      <c r="F3502" s="2" t="s">
        <v>585</v>
      </c>
      <c r="G3502" s="1">
        <v>26.25</v>
      </c>
      <c r="P3502" t="s">
        <v>21</v>
      </c>
    </row>
    <row r="3503" spans="2:16" x14ac:dyDescent="0.3">
      <c r="D3503" s="64" t="s">
        <v>6122</v>
      </c>
      <c r="E3503" s="2" t="s">
        <v>319</v>
      </c>
      <c r="F3503" s="2" t="s">
        <v>225</v>
      </c>
      <c r="G3503" s="1">
        <v>14</v>
      </c>
      <c r="H3503" s="65">
        <v>1310</v>
      </c>
      <c r="J3503" s="65">
        <v>18340</v>
      </c>
      <c r="N3503" s="66">
        <v>0.96</v>
      </c>
      <c r="P3503" t="s">
        <v>21</v>
      </c>
    </row>
    <row r="3504" spans="2:16" x14ac:dyDescent="0.3">
      <c r="D3504" s="64" t="s">
        <v>6566</v>
      </c>
      <c r="E3504" s="2" t="s">
        <v>227</v>
      </c>
      <c r="F3504" s="2" t="s">
        <v>205</v>
      </c>
      <c r="G3504" s="1">
        <v>3.2000000000000001E-2</v>
      </c>
      <c r="H3504" s="65">
        <v>220000</v>
      </c>
      <c r="J3504" s="65">
        <v>7040</v>
      </c>
      <c r="N3504" s="66">
        <v>0.93</v>
      </c>
      <c r="P3504" t="s">
        <v>21</v>
      </c>
    </row>
    <row r="3505" spans="2:16" x14ac:dyDescent="0.3">
      <c r="P3505" t="s">
        <v>21</v>
      </c>
    </row>
    <row r="3506" spans="2:16" ht="28.8" x14ac:dyDescent="0.3">
      <c r="B3506" s="5" t="s">
        <v>7063</v>
      </c>
      <c r="D3506" s="64" t="s">
        <v>7064</v>
      </c>
      <c r="F3506" s="2" t="s">
        <v>106</v>
      </c>
      <c r="I3506" s="65">
        <v>53346.04</v>
      </c>
      <c r="J3506" s="65">
        <v>25380</v>
      </c>
      <c r="K3506" s="65">
        <v>0</v>
      </c>
      <c r="L3506" s="66">
        <v>0.15</v>
      </c>
      <c r="M3506" s="65">
        <v>90534.945999999996</v>
      </c>
      <c r="N3506" s="66">
        <v>0.98166666670000002</v>
      </c>
      <c r="P3506" t="s">
        <v>21</v>
      </c>
    </row>
    <row r="3507" spans="2:16" x14ac:dyDescent="0.3">
      <c r="D3507" s="64" t="s">
        <v>22</v>
      </c>
      <c r="E3507" s="2" t="s">
        <v>23</v>
      </c>
      <c r="F3507" s="2" t="s">
        <v>24</v>
      </c>
      <c r="G3507" s="1">
        <v>0.2</v>
      </c>
      <c r="H3507" s="65">
        <v>160105.20000000001</v>
      </c>
      <c r="I3507" s="65">
        <v>32021.040000000001</v>
      </c>
      <c r="N3507" s="66">
        <v>1</v>
      </c>
      <c r="P3507" t="s">
        <v>21</v>
      </c>
    </row>
    <row r="3508" spans="2:16" x14ac:dyDescent="0.3">
      <c r="D3508" s="64" t="s">
        <v>6118</v>
      </c>
      <c r="E3508" s="2" t="s">
        <v>29</v>
      </c>
      <c r="F3508" s="2" t="s">
        <v>24</v>
      </c>
      <c r="G3508" s="1">
        <v>0.1</v>
      </c>
      <c r="H3508" s="65">
        <v>185000</v>
      </c>
      <c r="I3508" s="65">
        <v>18500</v>
      </c>
      <c r="N3508" s="66">
        <v>1</v>
      </c>
      <c r="P3508" t="s">
        <v>21</v>
      </c>
    </row>
    <row r="3509" spans="2:16" x14ac:dyDescent="0.3">
      <c r="D3509" s="64" t="s">
        <v>51</v>
      </c>
      <c r="E3509" s="2" t="s">
        <v>52</v>
      </c>
      <c r="F3509" s="2" t="s">
        <v>24</v>
      </c>
      <c r="G3509" s="1">
        <v>0.01</v>
      </c>
      <c r="H3509" s="65">
        <v>200000</v>
      </c>
      <c r="I3509" s="65">
        <v>2000</v>
      </c>
      <c r="N3509" s="66">
        <v>1</v>
      </c>
      <c r="P3509" t="s">
        <v>21</v>
      </c>
    </row>
    <row r="3510" spans="2:16" x14ac:dyDescent="0.3">
      <c r="D3510" s="64" t="s">
        <v>53</v>
      </c>
      <c r="E3510" s="2" t="s">
        <v>54</v>
      </c>
      <c r="F3510" s="2" t="s">
        <v>24</v>
      </c>
      <c r="G3510" s="1">
        <v>3.3E-3</v>
      </c>
      <c r="H3510" s="65">
        <v>250000</v>
      </c>
      <c r="I3510" s="65">
        <v>825</v>
      </c>
      <c r="N3510" s="66">
        <v>1</v>
      </c>
      <c r="P3510" t="s">
        <v>21</v>
      </c>
    </row>
    <row r="3511" spans="2:16" x14ac:dyDescent="0.3">
      <c r="D3511" s="64" t="s">
        <v>7054</v>
      </c>
      <c r="F3511" s="2" t="s">
        <v>585</v>
      </c>
      <c r="G3511" s="1">
        <v>26.25</v>
      </c>
      <c r="P3511" t="s">
        <v>21</v>
      </c>
    </row>
    <row r="3512" spans="2:16" x14ac:dyDescent="0.3">
      <c r="D3512" s="64" t="s">
        <v>6122</v>
      </c>
      <c r="E3512" s="2" t="s">
        <v>319</v>
      </c>
      <c r="F3512" s="2" t="s">
        <v>225</v>
      </c>
      <c r="G3512" s="1">
        <v>14</v>
      </c>
      <c r="H3512" s="65">
        <v>1310</v>
      </c>
      <c r="J3512" s="65">
        <v>18340</v>
      </c>
      <c r="N3512" s="66">
        <v>0.96</v>
      </c>
      <c r="P3512" t="s">
        <v>21</v>
      </c>
    </row>
    <row r="3513" spans="2:16" x14ac:dyDescent="0.3">
      <c r="D3513" s="64" t="s">
        <v>6566</v>
      </c>
      <c r="E3513" s="2" t="s">
        <v>227</v>
      </c>
      <c r="F3513" s="2" t="s">
        <v>205</v>
      </c>
      <c r="G3513" s="1">
        <v>3.2000000000000001E-2</v>
      </c>
      <c r="H3513" s="65">
        <v>220000</v>
      </c>
      <c r="J3513" s="65">
        <v>7040</v>
      </c>
      <c r="N3513" s="66">
        <v>0.93</v>
      </c>
      <c r="P3513" t="s">
        <v>21</v>
      </c>
    </row>
    <row r="3514" spans="2:16" x14ac:dyDescent="0.3">
      <c r="P3514" t="s">
        <v>21</v>
      </c>
    </row>
    <row r="3515" spans="2:16" x14ac:dyDescent="0.3">
      <c r="B3515" s="5" t="s">
        <v>5383</v>
      </c>
      <c r="C3515" s="5" t="s">
        <v>5384</v>
      </c>
      <c r="P3515" t="s">
        <v>21</v>
      </c>
    </row>
    <row r="3516" spans="2:16" ht="28.8" x14ac:dyDescent="0.3">
      <c r="B3516" s="5" t="s">
        <v>7065</v>
      </c>
      <c r="D3516" s="64" t="s">
        <v>7066</v>
      </c>
      <c r="F3516" s="2" t="s">
        <v>106</v>
      </c>
      <c r="I3516" s="65">
        <v>44620.142039999999</v>
      </c>
      <c r="J3516" s="65">
        <v>0</v>
      </c>
      <c r="K3516" s="65">
        <v>0</v>
      </c>
      <c r="L3516" s="66">
        <v>0.15</v>
      </c>
      <c r="M3516" s="65">
        <v>51313.163350000003</v>
      </c>
      <c r="N3516" s="66">
        <v>1</v>
      </c>
      <c r="P3516" t="s">
        <v>21</v>
      </c>
    </row>
    <row r="3517" spans="2:16" x14ac:dyDescent="0.3">
      <c r="D3517" s="64" t="s">
        <v>22</v>
      </c>
      <c r="E3517" s="2" t="s">
        <v>23</v>
      </c>
      <c r="F3517" s="2" t="s">
        <v>24</v>
      </c>
      <c r="G3517" s="1">
        <v>0.16769999999999999</v>
      </c>
      <c r="H3517" s="65">
        <v>160105.20000000001</v>
      </c>
      <c r="I3517" s="65">
        <v>26849.642039999999</v>
      </c>
      <c r="N3517" s="66">
        <v>1</v>
      </c>
      <c r="P3517" t="s">
        <v>21</v>
      </c>
    </row>
    <row r="3518" spans="2:16" x14ac:dyDescent="0.3">
      <c r="D3518" s="64" t="s">
        <v>6118</v>
      </c>
      <c r="E3518" s="2" t="s">
        <v>29</v>
      </c>
      <c r="F3518" s="2" t="s">
        <v>24</v>
      </c>
      <c r="G3518" s="1">
        <v>8.3299999999999999E-2</v>
      </c>
      <c r="H3518" s="65">
        <v>185000</v>
      </c>
      <c r="I3518" s="65">
        <v>15410.5</v>
      </c>
      <c r="N3518" s="66">
        <v>1</v>
      </c>
      <c r="P3518" t="s">
        <v>21</v>
      </c>
    </row>
    <row r="3519" spans="2:16" x14ac:dyDescent="0.3">
      <c r="D3519" s="64" t="s">
        <v>51</v>
      </c>
      <c r="E3519" s="2" t="s">
        <v>52</v>
      </c>
      <c r="F3519" s="2" t="s">
        <v>24</v>
      </c>
      <c r="G3519" s="1">
        <v>8.3000000000000001E-3</v>
      </c>
      <c r="H3519" s="65">
        <v>200000</v>
      </c>
      <c r="I3519" s="65">
        <v>1660</v>
      </c>
      <c r="N3519" s="66">
        <v>1</v>
      </c>
      <c r="P3519" t="s">
        <v>21</v>
      </c>
    </row>
    <row r="3520" spans="2:16" x14ac:dyDescent="0.3">
      <c r="D3520" s="64" t="s">
        <v>53</v>
      </c>
      <c r="E3520" s="2" t="s">
        <v>54</v>
      </c>
      <c r="F3520" s="2" t="s">
        <v>24</v>
      </c>
      <c r="G3520" s="1">
        <v>2.8E-3</v>
      </c>
      <c r="H3520" s="65">
        <v>250000</v>
      </c>
      <c r="I3520" s="65">
        <v>700</v>
      </c>
      <c r="N3520" s="66">
        <v>1</v>
      </c>
      <c r="P3520" t="s">
        <v>21</v>
      </c>
    </row>
    <row r="3521" spans="2:16" x14ac:dyDescent="0.3">
      <c r="D3521" s="64" t="s">
        <v>7067</v>
      </c>
      <c r="F3521" s="2" t="s">
        <v>585</v>
      </c>
      <c r="G3521" s="1">
        <v>8.75</v>
      </c>
      <c r="P3521" t="s">
        <v>21</v>
      </c>
    </row>
    <row r="3522" spans="2:16" x14ac:dyDescent="0.3">
      <c r="D3522" s="64" t="s">
        <v>7068</v>
      </c>
      <c r="F3522" s="2" t="s">
        <v>225</v>
      </c>
      <c r="G3522" s="1">
        <v>2.5710000000000002</v>
      </c>
      <c r="P3522" t="s">
        <v>21</v>
      </c>
    </row>
    <row r="3523" spans="2:16" x14ac:dyDescent="0.3">
      <c r="P3523" t="s">
        <v>21</v>
      </c>
    </row>
    <row r="3524" spans="2:16" ht="28.8" x14ac:dyDescent="0.3">
      <c r="B3524" s="5" t="s">
        <v>7069</v>
      </c>
      <c r="D3524" s="64" t="s">
        <v>7070</v>
      </c>
      <c r="F3524" s="2" t="s">
        <v>106</v>
      </c>
      <c r="I3524" s="65">
        <v>44620.142039999999</v>
      </c>
      <c r="J3524" s="65">
        <v>0</v>
      </c>
      <c r="K3524" s="65">
        <v>0</v>
      </c>
      <c r="L3524" s="66">
        <v>0.15</v>
      </c>
      <c r="M3524" s="65">
        <v>51313.163350000003</v>
      </c>
      <c r="N3524" s="66">
        <v>1</v>
      </c>
      <c r="P3524" t="s">
        <v>21</v>
      </c>
    </row>
    <row r="3525" spans="2:16" x14ac:dyDescent="0.3">
      <c r="D3525" s="64" t="s">
        <v>22</v>
      </c>
      <c r="E3525" s="2" t="s">
        <v>23</v>
      </c>
      <c r="F3525" s="2" t="s">
        <v>24</v>
      </c>
      <c r="G3525" s="1">
        <v>0.16769999999999999</v>
      </c>
      <c r="H3525" s="65">
        <v>160105.20000000001</v>
      </c>
      <c r="I3525" s="65">
        <v>26849.642039999999</v>
      </c>
      <c r="N3525" s="66">
        <v>1</v>
      </c>
      <c r="P3525" t="s">
        <v>21</v>
      </c>
    </row>
    <row r="3526" spans="2:16" x14ac:dyDescent="0.3">
      <c r="D3526" s="64" t="s">
        <v>6118</v>
      </c>
      <c r="E3526" s="2" t="s">
        <v>29</v>
      </c>
      <c r="F3526" s="2" t="s">
        <v>24</v>
      </c>
      <c r="G3526" s="1">
        <v>8.3299999999999999E-2</v>
      </c>
      <c r="H3526" s="65">
        <v>185000</v>
      </c>
      <c r="I3526" s="65">
        <v>15410.5</v>
      </c>
      <c r="N3526" s="66">
        <v>1</v>
      </c>
      <c r="P3526" t="s">
        <v>21</v>
      </c>
    </row>
    <row r="3527" spans="2:16" x14ac:dyDescent="0.3">
      <c r="D3527" s="64" t="s">
        <v>51</v>
      </c>
      <c r="E3527" s="2" t="s">
        <v>52</v>
      </c>
      <c r="F3527" s="2" t="s">
        <v>24</v>
      </c>
      <c r="G3527" s="1">
        <v>8.3000000000000001E-3</v>
      </c>
      <c r="H3527" s="65">
        <v>200000</v>
      </c>
      <c r="I3527" s="65">
        <v>1660</v>
      </c>
      <c r="N3527" s="66">
        <v>1</v>
      </c>
      <c r="P3527" t="s">
        <v>21</v>
      </c>
    </row>
    <row r="3528" spans="2:16" x14ac:dyDescent="0.3">
      <c r="D3528" s="64" t="s">
        <v>53</v>
      </c>
      <c r="E3528" s="2" t="s">
        <v>54</v>
      </c>
      <c r="F3528" s="2" t="s">
        <v>24</v>
      </c>
      <c r="G3528" s="1">
        <v>2.8E-3</v>
      </c>
      <c r="H3528" s="65">
        <v>250000</v>
      </c>
      <c r="I3528" s="65">
        <v>700</v>
      </c>
      <c r="N3528" s="66">
        <v>1</v>
      </c>
      <c r="P3528" t="s">
        <v>21</v>
      </c>
    </row>
    <row r="3529" spans="2:16" x14ac:dyDescent="0.3">
      <c r="D3529" s="64" t="s">
        <v>7071</v>
      </c>
      <c r="F3529" s="2" t="s">
        <v>585</v>
      </c>
      <c r="G3529" s="1">
        <v>8.75</v>
      </c>
      <c r="P3529" t="s">
        <v>21</v>
      </c>
    </row>
    <row r="3530" spans="2:16" x14ac:dyDescent="0.3">
      <c r="D3530" s="64" t="s">
        <v>7068</v>
      </c>
      <c r="F3530" s="2" t="s">
        <v>225</v>
      </c>
      <c r="G3530" s="1">
        <v>3.4289999999999998</v>
      </c>
      <c r="P3530" t="s">
        <v>21</v>
      </c>
    </row>
    <row r="3531" spans="2:16" x14ac:dyDescent="0.3">
      <c r="P3531" t="s">
        <v>21</v>
      </c>
    </row>
    <row r="3532" spans="2:16" ht="28.8" x14ac:dyDescent="0.3">
      <c r="B3532" s="5" t="s">
        <v>7072</v>
      </c>
      <c r="D3532" s="64" t="s">
        <v>7073</v>
      </c>
      <c r="F3532" s="2" t="s">
        <v>106</v>
      </c>
      <c r="I3532" s="65">
        <v>66701.3</v>
      </c>
      <c r="J3532" s="65">
        <v>0</v>
      </c>
      <c r="K3532" s="65">
        <v>0</v>
      </c>
      <c r="L3532" s="66">
        <v>0.15</v>
      </c>
      <c r="M3532" s="65">
        <v>76706.494999999995</v>
      </c>
      <c r="N3532" s="66">
        <v>1</v>
      </c>
      <c r="P3532" t="s">
        <v>21</v>
      </c>
    </row>
    <row r="3533" spans="2:16" x14ac:dyDescent="0.3">
      <c r="D3533" s="64" t="s">
        <v>22</v>
      </c>
      <c r="E3533" s="2" t="s">
        <v>23</v>
      </c>
      <c r="F3533" s="2" t="s">
        <v>24</v>
      </c>
      <c r="G3533" s="1">
        <v>0.25</v>
      </c>
      <c r="H3533" s="65">
        <v>160105.20000000001</v>
      </c>
      <c r="I3533" s="65">
        <v>40026.300000000003</v>
      </c>
      <c r="N3533" s="66">
        <v>1</v>
      </c>
      <c r="P3533" t="s">
        <v>21</v>
      </c>
    </row>
    <row r="3534" spans="2:16" x14ac:dyDescent="0.3">
      <c r="D3534" s="64" t="s">
        <v>6118</v>
      </c>
      <c r="E3534" s="2" t="s">
        <v>29</v>
      </c>
      <c r="F3534" s="2" t="s">
        <v>24</v>
      </c>
      <c r="G3534" s="1">
        <v>0.125</v>
      </c>
      <c r="H3534" s="65">
        <v>185000</v>
      </c>
      <c r="I3534" s="65">
        <v>23125</v>
      </c>
      <c r="N3534" s="66">
        <v>1</v>
      </c>
      <c r="P3534" t="s">
        <v>21</v>
      </c>
    </row>
    <row r="3535" spans="2:16" x14ac:dyDescent="0.3">
      <c r="D3535" s="64" t="s">
        <v>51</v>
      </c>
      <c r="E3535" s="2" t="s">
        <v>52</v>
      </c>
      <c r="F3535" s="2" t="s">
        <v>24</v>
      </c>
      <c r="G3535" s="1">
        <v>1.2500000000000001E-2</v>
      </c>
      <c r="H3535" s="65">
        <v>200000</v>
      </c>
      <c r="I3535" s="65">
        <v>2500</v>
      </c>
      <c r="N3535" s="66">
        <v>1</v>
      </c>
      <c r="P3535" t="s">
        <v>21</v>
      </c>
    </row>
    <row r="3536" spans="2:16" x14ac:dyDescent="0.3">
      <c r="D3536" s="64" t="s">
        <v>53</v>
      </c>
      <c r="E3536" s="2" t="s">
        <v>54</v>
      </c>
      <c r="F3536" s="2" t="s">
        <v>24</v>
      </c>
      <c r="G3536" s="1">
        <v>4.1999999999999997E-3</v>
      </c>
      <c r="H3536" s="65">
        <v>250000</v>
      </c>
      <c r="I3536" s="65">
        <v>1050</v>
      </c>
      <c r="N3536" s="66">
        <v>1</v>
      </c>
      <c r="P3536" t="s">
        <v>21</v>
      </c>
    </row>
    <row r="3537" spans="2:16" x14ac:dyDescent="0.3">
      <c r="D3537" s="64" t="s">
        <v>7074</v>
      </c>
      <c r="F3537" s="2" t="s">
        <v>585</v>
      </c>
      <c r="G3537" s="1">
        <v>8.75</v>
      </c>
      <c r="P3537" t="s">
        <v>21</v>
      </c>
    </row>
    <row r="3538" spans="2:16" x14ac:dyDescent="0.3">
      <c r="D3538" s="64" t="s">
        <v>7068</v>
      </c>
      <c r="F3538" s="2" t="s">
        <v>225</v>
      </c>
      <c r="G3538" s="1">
        <v>6.8570000000000002</v>
      </c>
      <c r="P3538" t="s">
        <v>21</v>
      </c>
    </row>
    <row r="3539" spans="2:16" x14ac:dyDescent="0.3">
      <c r="P3539" t="s">
        <v>21</v>
      </c>
    </row>
    <row r="3540" spans="2:16" x14ac:dyDescent="0.3">
      <c r="B3540" s="5" t="s">
        <v>5385</v>
      </c>
      <c r="C3540" s="5" t="s">
        <v>5386</v>
      </c>
      <c r="P3540" t="s">
        <v>21</v>
      </c>
    </row>
    <row r="3541" spans="2:16" ht="28.8" x14ac:dyDescent="0.3">
      <c r="B3541" s="5" t="s">
        <v>7075</v>
      </c>
      <c r="D3541" s="64" t="s">
        <v>7076</v>
      </c>
      <c r="F3541" s="2" t="s">
        <v>106</v>
      </c>
      <c r="I3541" s="65">
        <v>48493.625359999998</v>
      </c>
      <c r="J3541" s="65">
        <v>183939.6</v>
      </c>
      <c r="K3541" s="65">
        <v>0</v>
      </c>
      <c r="L3541" s="66">
        <v>0.15</v>
      </c>
      <c r="M3541" s="65">
        <v>267298.20919999998</v>
      </c>
      <c r="N3541" s="66">
        <v>0.98142857139999995</v>
      </c>
      <c r="P3541" t="s">
        <v>21</v>
      </c>
    </row>
    <row r="3542" spans="2:16" x14ac:dyDescent="0.3">
      <c r="D3542" s="64" t="s">
        <v>22</v>
      </c>
      <c r="E3542" s="2" t="s">
        <v>23</v>
      </c>
      <c r="F3542" s="2" t="s">
        <v>24</v>
      </c>
      <c r="G3542" s="1">
        <v>0.18179999999999999</v>
      </c>
      <c r="H3542" s="65">
        <v>160105.20000000001</v>
      </c>
      <c r="I3542" s="65">
        <v>29107.125360000002</v>
      </c>
      <c r="N3542" s="66">
        <v>1</v>
      </c>
      <c r="P3542" t="s">
        <v>21</v>
      </c>
    </row>
    <row r="3543" spans="2:16" x14ac:dyDescent="0.3">
      <c r="D3543" s="64" t="s">
        <v>6118</v>
      </c>
      <c r="E3543" s="2" t="s">
        <v>29</v>
      </c>
      <c r="F3543" s="2" t="s">
        <v>24</v>
      </c>
      <c r="G3543" s="1">
        <v>9.0899999999999995E-2</v>
      </c>
      <c r="H3543" s="65">
        <v>185000</v>
      </c>
      <c r="I3543" s="65">
        <v>16816.5</v>
      </c>
      <c r="N3543" s="66">
        <v>1</v>
      </c>
      <c r="P3543" t="s">
        <v>21</v>
      </c>
    </row>
    <row r="3544" spans="2:16" x14ac:dyDescent="0.3">
      <c r="D3544" s="64" t="s">
        <v>51</v>
      </c>
      <c r="E3544" s="2" t="s">
        <v>52</v>
      </c>
      <c r="F3544" s="2" t="s">
        <v>24</v>
      </c>
      <c r="G3544" s="1">
        <v>9.1000000000000004E-3</v>
      </c>
      <c r="H3544" s="65">
        <v>200000</v>
      </c>
      <c r="I3544" s="65">
        <v>1820</v>
      </c>
      <c r="N3544" s="66">
        <v>1</v>
      </c>
      <c r="P3544" t="s">
        <v>21</v>
      </c>
    </row>
    <row r="3545" spans="2:16" x14ac:dyDescent="0.3">
      <c r="D3545" s="64" t="s">
        <v>53</v>
      </c>
      <c r="E3545" s="2" t="s">
        <v>54</v>
      </c>
      <c r="F3545" s="2" t="s">
        <v>24</v>
      </c>
      <c r="G3545" s="1">
        <v>3.0000000000000001E-3</v>
      </c>
      <c r="H3545" s="65">
        <v>250000</v>
      </c>
      <c r="I3545" s="65">
        <v>750</v>
      </c>
      <c r="N3545" s="66">
        <v>1</v>
      </c>
      <c r="P3545" t="s">
        <v>21</v>
      </c>
    </row>
    <row r="3546" spans="2:16" x14ac:dyDescent="0.3">
      <c r="D3546" s="64" t="s">
        <v>7077</v>
      </c>
      <c r="E3546" s="2" t="s">
        <v>103</v>
      </c>
      <c r="F3546" s="2" t="s">
        <v>585</v>
      </c>
      <c r="G3546" s="1">
        <v>14</v>
      </c>
      <c r="H3546" s="65">
        <v>6000</v>
      </c>
      <c r="J3546" s="65">
        <v>84000</v>
      </c>
      <c r="N3546" s="66">
        <v>0.98</v>
      </c>
      <c r="P3546" t="s">
        <v>21</v>
      </c>
    </row>
    <row r="3547" spans="2:16" x14ac:dyDescent="0.3">
      <c r="D3547" s="64" t="s">
        <v>6122</v>
      </c>
      <c r="E3547" s="2" t="s">
        <v>319</v>
      </c>
      <c r="F3547" s="2" t="s">
        <v>225</v>
      </c>
      <c r="G3547" s="1">
        <v>15.16</v>
      </c>
      <c r="H3547" s="65">
        <v>1310</v>
      </c>
      <c r="J3547" s="65">
        <v>19859.599999999999</v>
      </c>
      <c r="N3547" s="66">
        <v>0.96</v>
      </c>
      <c r="P3547" t="s">
        <v>21</v>
      </c>
    </row>
    <row r="3548" spans="2:16" x14ac:dyDescent="0.3">
      <c r="D3548" s="64" t="s">
        <v>6566</v>
      </c>
      <c r="E3548" s="2" t="s">
        <v>227</v>
      </c>
      <c r="F3548" s="2" t="s">
        <v>205</v>
      </c>
      <c r="G3548" s="1">
        <v>0.36399999999999999</v>
      </c>
      <c r="H3548" s="65">
        <v>220000</v>
      </c>
      <c r="J3548" s="65">
        <v>80080</v>
      </c>
      <c r="N3548" s="66">
        <v>0.93</v>
      </c>
      <c r="P3548" t="s">
        <v>21</v>
      </c>
    </row>
    <row r="3549" spans="2:16" x14ac:dyDescent="0.3">
      <c r="D3549" s="64" t="s">
        <v>7039</v>
      </c>
      <c r="F3549" s="2" t="s">
        <v>225</v>
      </c>
      <c r="G3549" s="1">
        <v>0.28000000000000003</v>
      </c>
      <c r="P3549" t="s">
        <v>21</v>
      </c>
    </row>
    <row r="3550" spans="2:16" x14ac:dyDescent="0.3">
      <c r="P3550" t="s">
        <v>21</v>
      </c>
    </row>
    <row r="3551" spans="2:16" ht="28.8" x14ac:dyDescent="0.3">
      <c r="B3551" s="5" t="s">
        <v>7078</v>
      </c>
      <c r="D3551" s="64" t="s">
        <v>7079</v>
      </c>
      <c r="F3551" s="2" t="s">
        <v>106</v>
      </c>
      <c r="I3551" s="65">
        <v>48493.625359999998</v>
      </c>
      <c r="J3551" s="65">
        <v>185250.3</v>
      </c>
      <c r="K3551" s="65">
        <v>0</v>
      </c>
      <c r="L3551" s="66">
        <v>0.15</v>
      </c>
      <c r="M3551" s="65">
        <v>268805.51419999998</v>
      </c>
      <c r="N3551" s="66">
        <v>0.98142857139999995</v>
      </c>
      <c r="P3551" t="s">
        <v>21</v>
      </c>
    </row>
    <row r="3552" spans="2:16" x14ac:dyDescent="0.3">
      <c r="D3552" s="64" t="s">
        <v>22</v>
      </c>
      <c r="E3552" s="2" t="s">
        <v>23</v>
      </c>
      <c r="F3552" s="2" t="s">
        <v>24</v>
      </c>
      <c r="G3552" s="1">
        <v>0.18179999999999999</v>
      </c>
      <c r="H3552" s="65">
        <v>160105.20000000001</v>
      </c>
      <c r="I3552" s="65">
        <v>29107.125360000002</v>
      </c>
      <c r="N3552" s="66">
        <v>1</v>
      </c>
      <c r="P3552" t="s">
        <v>21</v>
      </c>
    </row>
    <row r="3553" spans="2:16" x14ac:dyDescent="0.3">
      <c r="D3553" s="64" t="s">
        <v>6118</v>
      </c>
      <c r="E3553" s="2" t="s">
        <v>29</v>
      </c>
      <c r="F3553" s="2" t="s">
        <v>24</v>
      </c>
      <c r="G3553" s="1">
        <v>9.0899999999999995E-2</v>
      </c>
      <c r="H3553" s="65">
        <v>185000</v>
      </c>
      <c r="I3553" s="65">
        <v>16816.5</v>
      </c>
      <c r="N3553" s="66">
        <v>1</v>
      </c>
      <c r="P3553" t="s">
        <v>21</v>
      </c>
    </row>
    <row r="3554" spans="2:16" x14ac:dyDescent="0.3">
      <c r="D3554" s="64" t="s">
        <v>51</v>
      </c>
      <c r="E3554" s="2" t="s">
        <v>52</v>
      </c>
      <c r="F3554" s="2" t="s">
        <v>24</v>
      </c>
      <c r="G3554" s="1">
        <v>9.1000000000000004E-3</v>
      </c>
      <c r="H3554" s="65">
        <v>200000</v>
      </c>
      <c r="I3554" s="65">
        <v>1820</v>
      </c>
      <c r="N3554" s="66">
        <v>1</v>
      </c>
      <c r="P3554" t="s">
        <v>21</v>
      </c>
    </row>
    <row r="3555" spans="2:16" x14ac:dyDescent="0.3">
      <c r="D3555" s="64" t="s">
        <v>53</v>
      </c>
      <c r="E3555" s="2" t="s">
        <v>54</v>
      </c>
      <c r="F3555" s="2" t="s">
        <v>24</v>
      </c>
      <c r="G3555" s="1">
        <v>3.0000000000000001E-3</v>
      </c>
      <c r="H3555" s="65">
        <v>250000</v>
      </c>
      <c r="I3555" s="65">
        <v>750</v>
      </c>
      <c r="N3555" s="66">
        <v>1</v>
      </c>
      <c r="P3555" t="s">
        <v>21</v>
      </c>
    </row>
    <row r="3556" spans="2:16" x14ac:dyDescent="0.3">
      <c r="D3556" s="64" t="s">
        <v>7077</v>
      </c>
      <c r="E3556" s="2" t="s">
        <v>103</v>
      </c>
      <c r="F3556" s="2" t="s">
        <v>585</v>
      </c>
      <c r="G3556" s="1">
        <v>14</v>
      </c>
      <c r="H3556" s="65">
        <v>6000</v>
      </c>
      <c r="J3556" s="65">
        <v>84000</v>
      </c>
      <c r="N3556" s="66">
        <v>0.98</v>
      </c>
      <c r="P3556" t="s">
        <v>21</v>
      </c>
    </row>
    <row r="3557" spans="2:16" x14ac:dyDescent="0.3">
      <c r="D3557" s="64" t="s">
        <v>6122</v>
      </c>
      <c r="E3557" s="2" t="s">
        <v>319</v>
      </c>
      <c r="F3557" s="2" t="s">
        <v>225</v>
      </c>
      <c r="G3557" s="1">
        <v>12.13</v>
      </c>
      <c r="H3557" s="65">
        <v>1310</v>
      </c>
      <c r="J3557" s="65">
        <v>15890.3</v>
      </c>
      <c r="N3557" s="66">
        <v>0.96</v>
      </c>
      <c r="P3557" t="s">
        <v>21</v>
      </c>
    </row>
    <row r="3558" spans="2:16" x14ac:dyDescent="0.3">
      <c r="D3558" s="64" t="s">
        <v>6566</v>
      </c>
      <c r="E3558" s="2" t="s">
        <v>227</v>
      </c>
      <c r="F3558" s="2" t="s">
        <v>205</v>
      </c>
      <c r="G3558" s="1">
        <v>0.38800000000000001</v>
      </c>
      <c r="H3558" s="65">
        <v>220000</v>
      </c>
      <c r="J3558" s="65">
        <v>85360</v>
      </c>
      <c r="N3558" s="66">
        <v>0.93</v>
      </c>
      <c r="P3558" t="s">
        <v>21</v>
      </c>
    </row>
    <row r="3559" spans="2:16" x14ac:dyDescent="0.3">
      <c r="D3559" s="64" t="s">
        <v>7039</v>
      </c>
      <c r="F3559" s="2" t="s">
        <v>225</v>
      </c>
      <c r="G3559" s="1">
        <v>0.28000000000000003</v>
      </c>
      <c r="P3559" t="s">
        <v>21</v>
      </c>
    </row>
    <row r="3560" spans="2:16" x14ac:dyDescent="0.3">
      <c r="P3560" t="s">
        <v>21</v>
      </c>
    </row>
    <row r="3561" spans="2:16" x14ac:dyDescent="0.3">
      <c r="B3561" s="5" t="s">
        <v>5387</v>
      </c>
      <c r="C3561" s="5" t="s">
        <v>5388</v>
      </c>
      <c r="P3561" t="s">
        <v>21</v>
      </c>
    </row>
    <row r="3562" spans="2:16" x14ac:dyDescent="0.3">
      <c r="B3562" s="5" t="s">
        <v>7080</v>
      </c>
      <c r="D3562" s="64" t="s">
        <v>7081</v>
      </c>
      <c r="F3562" s="2" t="s">
        <v>106</v>
      </c>
      <c r="I3562" s="65">
        <v>53271.040000000001</v>
      </c>
      <c r="J3562" s="65">
        <v>7420</v>
      </c>
      <c r="K3562" s="65">
        <v>0</v>
      </c>
      <c r="L3562" s="66">
        <v>0.15</v>
      </c>
      <c r="M3562" s="65">
        <v>69794.695999999996</v>
      </c>
      <c r="N3562" s="66">
        <v>0.97666666670000002</v>
      </c>
      <c r="P3562" t="s">
        <v>21</v>
      </c>
    </row>
    <row r="3563" spans="2:16" x14ac:dyDescent="0.3">
      <c r="D3563" s="64" t="s">
        <v>22</v>
      </c>
      <c r="E3563" s="2" t="s">
        <v>23</v>
      </c>
      <c r="F3563" s="2" t="s">
        <v>24</v>
      </c>
      <c r="G3563" s="1">
        <v>0.2</v>
      </c>
      <c r="H3563" s="65">
        <v>160105.20000000001</v>
      </c>
      <c r="I3563" s="65">
        <v>32021.040000000001</v>
      </c>
      <c r="N3563" s="66">
        <v>1</v>
      </c>
      <c r="P3563" t="s">
        <v>21</v>
      </c>
    </row>
    <row r="3564" spans="2:16" x14ac:dyDescent="0.3">
      <c r="D3564" s="64" t="s">
        <v>6118</v>
      </c>
      <c r="E3564" s="2" t="s">
        <v>29</v>
      </c>
      <c r="F3564" s="2" t="s">
        <v>24</v>
      </c>
      <c r="G3564" s="1">
        <v>0.1</v>
      </c>
      <c r="H3564" s="65">
        <v>185000</v>
      </c>
      <c r="I3564" s="65">
        <v>18500</v>
      </c>
      <c r="N3564" s="66">
        <v>1</v>
      </c>
      <c r="P3564" t="s">
        <v>21</v>
      </c>
    </row>
    <row r="3565" spans="2:16" x14ac:dyDescent="0.3">
      <c r="D3565" s="64" t="s">
        <v>51</v>
      </c>
      <c r="E3565" s="2" t="s">
        <v>52</v>
      </c>
      <c r="F3565" s="2" t="s">
        <v>24</v>
      </c>
      <c r="G3565" s="1">
        <v>0.01</v>
      </c>
      <c r="H3565" s="65">
        <v>200000</v>
      </c>
      <c r="I3565" s="65">
        <v>2000</v>
      </c>
      <c r="N3565" s="66">
        <v>1</v>
      </c>
      <c r="P3565" t="s">
        <v>21</v>
      </c>
    </row>
    <row r="3566" spans="2:16" x14ac:dyDescent="0.3">
      <c r="D3566" s="64" t="s">
        <v>53</v>
      </c>
      <c r="E3566" s="2" t="s">
        <v>54</v>
      </c>
      <c r="F3566" s="2" t="s">
        <v>24</v>
      </c>
      <c r="G3566" s="1">
        <v>3.0000000000000001E-3</v>
      </c>
      <c r="H3566" s="65">
        <v>250000</v>
      </c>
      <c r="I3566" s="65">
        <v>750</v>
      </c>
      <c r="N3566" s="66">
        <v>1</v>
      </c>
      <c r="P3566" t="s">
        <v>21</v>
      </c>
    </row>
    <row r="3567" spans="2:16" x14ac:dyDescent="0.3">
      <c r="D3567" s="64" t="s">
        <v>7082</v>
      </c>
      <c r="F3567" s="2" t="s">
        <v>585</v>
      </c>
      <c r="G3567" s="1">
        <v>0.73899999999999999</v>
      </c>
      <c r="P3567" t="s">
        <v>21</v>
      </c>
    </row>
    <row r="3568" spans="2:16" x14ac:dyDescent="0.3">
      <c r="D3568" s="64" t="s">
        <v>7083</v>
      </c>
      <c r="F3568" s="2" t="s">
        <v>106</v>
      </c>
      <c r="G3568" s="1">
        <v>1.1000000000000001</v>
      </c>
      <c r="P3568" t="s">
        <v>21</v>
      </c>
    </row>
    <row r="3569" spans="2:16" x14ac:dyDescent="0.3">
      <c r="D3569" s="64" t="s">
        <v>6886</v>
      </c>
      <c r="E3569" s="2" t="s">
        <v>3230</v>
      </c>
      <c r="F3569" s="2" t="s">
        <v>225</v>
      </c>
      <c r="G3569" s="1">
        <v>0.05</v>
      </c>
      <c r="J3569" s="65">
        <v>0</v>
      </c>
      <c r="N3569" s="66">
        <v>0.9</v>
      </c>
      <c r="P3569" t="s">
        <v>21</v>
      </c>
    </row>
    <row r="3570" spans="2:16" x14ac:dyDescent="0.3">
      <c r="D3570" s="64" t="s">
        <v>7084</v>
      </c>
      <c r="E3570" s="2" t="s">
        <v>343</v>
      </c>
      <c r="F3570" s="2" t="s">
        <v>225</v>
      </c>
      <c r="G3570" s="1">
        <v>0.106</v>
      </c>
      <c r="H3570" s="65">
        <v>70000</v>
      </c>
      <c r="J3570" s="65">
        <v>7420</v>
      </c>
      <c r="N3570" s="66">
        <v>0.96</v>
      </c>
      <c r="P3570" t="s">
        <v>21</v>
      </c>
    </row>
    <row r="3571" spans="2:16" x14ac:dyDescent="0.3">
      <c r="P3571" t="s">
        <v>21</v>
      </c>
    </row>
    <row r="3572" spans="2:16" x14ac:dyDescent="0.3">
      <c r="B3572" s="5">
        <v>3.7</v>
      </c>
      <c r="C3572" s="5" t="s">
        <v>5389</v>
      </c>
      <c r="P3572" t="s">
        <v>21</v>
      </c>
    </row>
    <row r="3573" spans="2:16" x14ac:dyDescent="0.3">
      <c r="B3573" s="5" t="s">
        <v>5390</v>
      </c>
      <c r="D3573" s="64" t="s">
        <v>5391</v>
      </c>
      <c r="F3573" s="2" t="s">
        <v>106</v>
      </c>
      <c r="I3573" s="65">
        <v>53346.04</v>
      </c>
      <c r="J3573" s="65">
        <v>23830.240000000002</v>
      </c>
      <c r="K3573" s="65">
        <v>0</v>
      </c>
      <c r="L3573" s="66">
        <v>0.15</v>
      </c>
      <c r="M3573" s="65">
        <v>88752.721999999994</v>
      </c>
      <c r="N3573" s="66">
        <v>0.98166666670000002</v>
      </c>
      <c r="P3573" t="s">
        <v>21</v>
      </c>
    </row>
    <row r="3574" spans="2:16" x14ac:dyDescent="0.3">
      <c r="D3574" s="64" t="s">
        <v>22</v>
      </c>
      <c r="E3574" s="2" t="s">
        <v>23</v>
      </c>
      <c r="F3574" s="2" t="s">
        <v>24</v>
      </c>
      <c r="G3574" s="1">
        <v>0.2</v>
      </c>
      <c r="H3574" s="65">
        <v>160105.20000000001</v>
      </c>
      <c r="I3574" s="65">
        <v>32021.040000000001</v>
      </c>
      <c r="N3574" s="66">
        <v>1</v>
      </c>
      <c r="P3574" t="s">
        <v>21</v>
      </c>
    </row>
    <row r="3575" spans="2:16" x14ac:dyDescent="0.3">
      <c r="D3575" s="64" t="s">
        <v>6118</v>
      </c>
      <c r="E3575" s="2" t="s">
        <v>29</v>
      </c>
      <c r="F3575" s="2" t="s">
        <v>24</v>
      </c>
      <c r="G3575" s="1">
        <v>0.1</v>
      </c>
      <c r="H3575" s="65">
        <v>185000</v>
      </c>
      <c r="I3575" s="65">
        <v>18500</v>
      </c>
      <c r="N3575" s="66">
        <v>1</v>
      </c>
      <c r="P3575" t="s">
        <v>21</v>
      </c>
    </row>
    <row r="3576" spans="2:16" x14ac:dyDescent="0.3">
      <c r="D3576" s="64" t="s">
        <v>51</v>
      </c>
      <c r="E3576" s="2" t="s">
        <v>52</v>
      </c>
      <c r="F3576" s="2" t="s">
        <v>24</v>
      </c>
      <c r="G3576" s="1">
        <v>0.01</v>
      </c>
      <c r="H3576" s="65">
        <v>200000</v>
      </c>
      <c r="I3576" s="65">
        <v>2000</v>
      </c>
      <c r="N3576" s="66">
        <v>1</v>
      </c>
      <c r="P3576" t="s">
        <v>21</v>
      </c>
    </row>
    <row r="3577" spans="2:16" x14ac:dyDescent="0.3">
      <c r="D3577" s="64" t="s">
        <v>53</v>
      </c>
      <c r="E3577" s="2" t="s">
        <v>54</v>
      </c>
      <c r="F3577" s="2" t="s">
        <v>24</v>
      </c>
      <c r="G3577" s="1">
        <v>3.3E-3</v>
      </c>
      <c r="H3577" s="65">
        <v>250000</v>
      </c>
      <c r="I3577" s="65">
        <v>825</v>
      </c>
      <c r="N3577" s="66">
        <v>1</v>
      </c>
      <c r="P3577" t="s">
        <v>21</v>
      </c>
    </row>
    <row r="3578" spans="2:16" x14ac:dyDescent="0.3">
      <c r="D3578" s="64" t="s">
        <v>6122</v>
      </c>
      <c r="E3578" s="2" t="s">
        <v>319</v>
      </c>
      <c r="F3578" s="2" t="s">
        <v>225</v>
      </c>
      <c r="G3578" s="1">
        <v>15.504</v>
      </c>
      <c r="H3578" s="65">
        <v>1310</v>
      </c>
      <c r="J3578" s="65">
        <v>20310.240000000002</v>
      </c>
      <c r="N3578" s="66">
        <v>0.96</v>
      </c>
      <c r="P3578" t="s">
        <v>21</v>
      </c>
    </row>
    <row r="3579" spans="2:16" x14ac:dyDescent="0.3">
      <c r="D3579" s="64" t="s">
        <v>6566</v>
      </c>
      <c r="E3579" s="2" t="s">
        <v>227</v>
      </c>
      <c r="F3579" s="2" t="s">
        <v>205</v>
      </c>
      <c r="G3579" s="1">
        <v>1.6E-2</v>
      </c>
      <c r="H3579" s="65">
        <v>220000</v>
      </c>
      <c r="J3579" s="65">
        <v>3520</v>
      </c>
      <c r="N3579" s="66">
        <v>0.93</v>
      </c>
      <c r="P3579" t="s">
        <v>21</v>
      </c>
    </row>
    <row r="3580" spans="2:16" x14ac:dyDescent="0.3">
      <c r="P3580" t="s">
        <v>21</v>
      </c>
    </row>
    <row r="3581" spans="2:16" x14ac:dyDescent="0.3">
      <c r="B3581" s="5" t="s">
        <v>5392</v>
      </c>
      <c r="D3581" s="64" t="s">
        <v>5393</v>
      </c>
      <c r="F3581" s="2" t="s">
        <v>106</v>
      </c>
      <c r="I3581" s="65">
        <v>53346.04</v>
      </c>
      <c r="J3581" s="65">
        <v>17793.439999999999</v>
      </c>
      <c r="K3581" s="65">
        <v>0</v>
      </c>
      <c r="L3581" s="66">
        <v>0.15</v>
      </c>
      <c r="M3581" s="65">
        <v>81810.402000000002</v>
      </c>
      <c r="N3581" s="66">
        <v>0.98166666670000002</v>
      </c>
      <c r="P3581" t="s">
        <v>21</v>
      </c>
    </row>
    <row r="3582" spans="2:16" x14ac:dyDescent="0.3">
      <c r="D3582" s="64" t="s">
        <v>22</v>
      </c>
      <c r="E3582" s="2" t="s">
        <v>23</v>
      </c>
      <c r="F3582" s="2" t="s">
        <v>24</v>
      </c>
      <c r="G3582" s="1">
        <v>0.2</v>
      </c>
      <c r="H3582" s="65">
        <v>160105.20000000001</v>
      </c>
      <c r="I3582" s="65">
        <v>32021.040000000001</v>
      </c>
      <c r="N3582" s="66">
        <v>1</v>
      </c>
      <c r="P3582" t="s">
        <v>21</v>
      </c>
    </row>
    <row r="3583" spans="2:16" x14ac:dyDescent="0.3">
      <c r="D3583" s="64" t="s">
        <v>6118</v>
      </c>
      <c r="E3583" s="2" t="s">
        <v>29</v>
      </c>
      <c r="F3583" s="2" t="s">
        <v>24</v>
      </c>
      <c r="G3583" s="1">
        <v>0.1</v>
      </c>
      <c r="H3583" s="65">
        <v>185000</v>
      </c>
      <c r="I3583" s="65">
        <v>18500</v>
      </c>
      <c r="N3583" s="66">
        <v>1</v>
      </c>
      <c r="P3583" t="s">
        <v>21</v>
      </c>
    </row>
    <row r="3584" spans="2:16" x14ac:dyDescent="0.3">
      <c r="D3584" s="64" t="s">
        <v>51</v>
      </c>
      <c r="E3584" s="2" t="s">
        <v>52</v>
      </c>
      <c r="F3584" s="2" t="s">
        <v>24</v>
      </c>
      <c r="G3584" s="1">
        <v>0.01</v>
      </c>
      <c r="H3584" s="65">
        <v>200000</v>
      </c>
      <c r="I3584" s="65">
        <v>2000</v>
      </c>
      <c r="N3584" s="66">
        <v>1</v>
      </c>
      <c r="P3584" t="s">
        <v>21</v>
      </c>
    </row>
    <row r="3585" spans="2:16" x14ac:dyDescent="0.3">
      <c r="D3585" s="64" t="s">
        <v>53</v>
      </c>
      <c r="E3585" s="2" t="s">
        <v>54</v>
      </c>
      <c r="F3585" s="2" t="s">
        <v>24</v>
      </c>
      <c r="G3585" s="1">
        <v>3.3E-3</v>
      </c>
      <c r="H3585" s="65">
        <v>250000</v>
      </c>
      <c r="I3585" s="65">
        <v>825</v>
      </c>
      <c r="N3585" s="66">
        <v>1</v>
      </c>
      <c r="P3585" t="s">
        <v>21</v>
      </c>
    </row>
    <row r="3586" spans="2:16" x14ac:dyDescent="0.3">
      <c r="D3586" s="64" t="s">
        <v>6122</v>
      </c>
      <c r="E3586" s="2" t="s">
        <v>319</v>
      </c>
      <c r="F3586" s="2" t="s">
        <v>225</v>
      </c>
      <c r="G3586" s="1">
        <v>10.224</v>
      </c>
      <c r="H3586" s="65">
        <v>1310</v>
      </c>
      <c r="J3586" s="65">
        <v>13393.44</v>
      </c>
      <c r="N3586" s="66">
        <v>0.96</v>
      </c>
      <c r="P3586" t="s">
        <v>21</v>
      </c>
    </row>
    <row r="3587" spans="2:16" x14ac:dyDescent="0.3">
      <c r="D3587" s="64" t="s">
        <v>6566</v>
      </c>
      <c r="E3587" s="2" t="s">
        <v>227</v>
      </c>
      <c r="F3587" s="2" t="s">
        <v>205</v>
      </c>
      <c r="G3587" s="1">
        <v>0.02</v>
      </c>
      <c r="H3587" s="65">
        <v>220000</v>
      </c>
      <c r="J3587" s="65">
        <v>4400</v>
      </c>
      <c r="N3587" s="66">
        <v>0.93</v>
      </c>
      <c r="P3587" t="s">
        <v>21</v>
      </c>
    </row>
    <row r="3588" spans="2:16" x14ac:dyDescent="0.3">
      <c r="P3588" t="s">
        <v>21</v>
      </c>
    </row>
    <row r="3589" spans="2:16" x14ac:dyDescent="0.3">
      <c r="B3589" s="5" t="s">
        <v>5394</v>
      </c>
      <c r="D3589" s="64" t="s">
        <v>5395</v>
      </c>
      <c r="F3589" s="2" t="s">
        <v>106</v>
      </c>
      <c r="I3589" s="65">
        <v>53346.04</v>
      </c>
      <c r="J3589" s="65">
        <v>15246.56</v>
      </c>
      <c r="K3589" s="65">
        <v>0</v>
      </c>
      <c r="L3589" s="66">
        <v>0.15</v>
      </c>
      <c r="M3589" s="65">
        <v>78881.490000000005</v>
      </c>
      <c r="N3589" s="66">
        <v>0.98166666670000002</v>
      </c>
      <c r="P3589" t="s">
        <v>21</v>
      </c>
    </row>
    <row r="3590" spans="2:16" x14ac:dyDescent="0.3">
      <c r="D3590" s="64" t="s">
        <v>22</v>
      </c>
      <c r="E3590" s="2" t="s">
        <v>23</v>
      </c>
      <c r="F3590" s="2" t="s">
        <v>24</v>
      </c>
      <c r="G3590" s="1">
        <v>0.2</v>
      </c>
      <c r="H3590" s="65">
        <v>160105.20000000001</v>
      </c>
      <c r="I3590" s="65">
        <v>32021.040000000001</v>
      </c>
      <c r="N3590" s="66">
        <v>1</v>
      </c>
      <c r="P3590" t="s">
        <v>21</v>
      </c>
    </row>
    <row r="3591" spans="2:16" x14ac:dyDescent="0.3">
      <c r="D3591" s="64" t="s">
        <v>6118</v>
      </c>
      <c r="E3591" s="2" t="s">
        <v>29</v>
      </c>
      <c r="F3591" s="2" t="s">
        <v>24</v>
      </c>
      <c r="G3591" s="1">
        <v>0.1</v>
      </c>
      <c r="H3591" s="65">
        <v>185000</v>
      </c>
      <c r="I3591" s="65">
        <v>18500</v>
      </c>
      <c r="N3591" s="66">
        <v>1</v>
      </c>
      <c r="P3591" t="s">
        <v>21</v>
      </c>
    </row>
    <row r="3592" spans="2:16" x14ac:dyDescent="0.3">
      <c r="D3592" s="64" t="s">
        <v>51</v>
      </c>
      <c r="E3592" s="2" t="s">
        <v>52</v>
      </c>
      <c r="F3592" s="2" t="s">
        <v>24</v>
      </c>
      <c r="G3592" s="1">
        <v>0.01</v>
      </c>
      <c r="H3592" s="65">
        <v>200000</v>
      </c>
      <c r="I3592" s="65">
        <v>2000</v>
      </c>
      <c r="N3592" s="66">
        <v>1</v>
      </c>
      <c r="P3592" t="s">
        <v>21</v>
      </c>
    </row>
    <row r="3593" spans="2:16" x14ac:dyDescent="0.3">
      <c r="D3593" s="64" t="s">
        <v>53</v>
      </c>
      <c r="E3593" s="2" t="s">
        <v>54</v>
      </c>
      <c r="F3593" s="2" t="s">
        <v>24</v>
      </c>
      <c r="G3593" s="1">
        <v>3.3E-3</v>
      </c>
      <c r="H3593" s="65">
        <v>250000</v>
      </c>
      <c r="I3593" s="65">
        <v>825</v>
      </c>
      <c r="N3593" s="66">
        <v>1</v>
      </c>
      <c r="P3593" t="s">
        <v>21</v>
      </c>
    </row>
    <row r="3594" spans="2:16" x14ac:dyDescent="0.3">
      <c r="D3594" s="64" t="s">
        <v>6122</v>
      </c>
      <c r="E3594" s="2" t="s">
        <v>319</v>
      </c>
      <c r="F3594" s="2" t="s">
        <v>225</v>
      </c>
      <c r="G3594" s="1">
        <v>7.7759999999999998</v>
      </c>
      <c r="H3594" s="65">
        <v>1310</v>
      </c>
      <c r="J3594" s="65">
        <v>10186.56</v>
      </c>
      <c r="N3594" s="66">
        <v>0.96</v>
      </c>
      <c r="P3594" t="s">
        <v>21</v>
      </c>
    </row>
    <row r="3595" spans="2:16" x14ac:dyDescent="0.3">
      <c r="D3595" s="64" t="s">
        <v>6566</v>
      </c>
      <c r="E3595" s="2" t="s">
        <v>227</v>
      </c>
      <c r="F3595" s="2" t="s">
        <v>205</v>
      </c>
      <c r="G3595" s="1">
        <v>2.3E-2</v>
      </c>
      <c r="H3595" s="65">
        <v>220000</v>
      </c>
      <c r="J3595" s="65">
        <v>5060</v>
      </c>
      <c r="N3595" s="66">
        <v>0.93</v>
      </c>
      <c r="P3595" t="s">
        <v>21</v>
      </c>
    </row>
    <row r="3596" spans="2:16" x14ac:dyDescent="0.3">
      <c r="P3596" t="s">
        <v>21</v>
      </c>
    </row>
    <row r="3597" spans="2:16" x14ac:dyDescent="0.3">
      <c r="B3597" s="5" t="s">
        <v>5396</v>
      </c>
      <c r="D3597" s="64" t="s">
        <v>5397</v>
      </c>
      <c r="F3597" s="2" t="s">
        <v>106</v>
      </c>
      <c r="I3597" s="65">
        <v>53346.04</v>
      </c>
      <c r="J3597" s="65">
        <v>13454.4</v>
      </c>
      <c r="K3597" s="65">
        <v>0</v>
      </c>
      <c r="L3597" s="66">
        <v>0.15</v>
      </c>
      <c r="M3597" s="65">
        <v>76820.505999999994</v>
      </c>
      <c r="N3597" s="66">
        <v>0.98166666670000002</v>
      </c>
      <c r="P3597" t="s">
        <v>21</v>
      </c>
    </row>
    <row r="3598" spans="2:16" x14ac:dyDescent="0.3">
      <c r="D3598" s="64" t="s">
        <v>22</v>
      </c>
      <c r="E3598" s="2" t="s">
        <v>23</v>
      </c>
      <c r="F3598" s="2" t="s">
        <v>24</v>
      </c>
      <c r="G3598" s="1">
        <v>0.2</v>
      </c>
      <c r="H3598" s="65">
        <v>160105.20000000001</v>
      </c>
      <c r="I3598" s="65">
        <v>32021.040000000001</v>
      </c>
      <c r="N3598" s="66">
        <v>1</v>
      </c>
      <c r="P3598" t="s">
        <v>21</v>
      </c>
    </row>
    <row r="3599" spans="2:16" x14ac:dyDescent="0.3">
      <c r="D3599" s="64" t="s">
        <v>6118</v>
      </c>
      <c r="E3599" s="2" t="s">
        <v>29</v>
      </c>
      <c r="F3599" s="2" t="s">
        <v>24</v>
      </c>
      <c r="G3599" s="1">
        <v>0.1</v>
      </c>
      <c r="H3599" s="65">
        <v>185000</v>
      </c>
      <c r="I3599" s="65">
        <v>18500</v>
      </c>
      <c r="N3599" s="66">
        <v>1</v>
      </c>
      <c r="P3599" t="s">
        <v>21</v>
      </c>
    </row>
    <row r="3600" spans="2:16" x14ac:dyDescent="0.3">
      <c r="D3600" s="64" t="s">
        <v>51</v>
      </c>
      <c r="E3600" s="2" t="s">
        <v>52</v>
      </c>
      <c r="F3600" s="2" t="s">
        <v>24</v>
      </c>
      <c r="G3600" s="1">
        <v>0.01</v>
      </c>
      <c r="H3600" s="65">
        <v>200000</v>
      </c>
      <c r="I3600" s="65">
        <v>2000</v>
      </c>
      <c r="N3600" s="66">
        <v>1</v>
      </c>
      <c r="P3600" t="s">
        <v>21</v>
      </c>
    </row>
    <row r="3601" spans="2:16" x14ac:dyDescent="0.3">
      <c r="D3601" s="64" t="s">
        <v>53</v>
      </c>
      <c r="E3601" s="2" t="s">
        <v>54</v>
      </c>
      <c r="F3601" s="2" t="s">
        <v>24</v>
      </c>
      <c r="G3601" s="1">
        <v>3.3E-3</v>
      </c>
      <c r="H3601" s="65">
        <v>250000</v>
      </c>
      <c r="I3601" s="65">
        <v>825</v>
      </c>
      <c r="N3601" s="66">
        <v>1</v>
      </c>
      <c r="P3601" t="s">
        <v>21</v>
      </c>
    </row>
    <row r="3602" spans="2:16" x14ac:dyDescent="0.3">
      <c r="D3602" s="64" t="s">
        <v>6122</v>
      </c>
      <c r="E3602" s="2" t="s">
        <v>319</v>
      </c>
      <c r="F3602" s="2" t="s">
        <v>225</v>
      </c>
      <c r="G3602" s="1">
        <v>6.24</v>
      </c>
      <c r="H3602" s="65">
        <v>1310</v>
      </c>
      <c r="J3602" s="65">
        <v>8174.4</v>
      </c>
      <c r="N3602" s="66">
        <v>0.96</v>
      </c>
      <c r="P3602" t="s">
        <v>21</v>
      </c>
    </row>
    <row r="3603" spans="2:16" x14ac:dyDescent="0.3">
      <c r="D3603" s="64" t="s">
        <v>6566</v>
      </c>
      <c r="E3603" s="2" t="s">
        <v>227</v>
      </c>
      <c r="F3603" s="2" t="s">
        <v>205</v>
      </c>
      <c r="G3603" s="1">
        <v>2.4E-2</v>
      </c>
      <c r="H3603" s="65">
        <v>220000</v>
      </c>
      <c r="J3603" s="65">
        <v>5280</v>
      </c>
      <c r="N3603" s="66">
        <v>0.93</v>
      </c>
      <c r="P3603" t="s">
        <v>21</v>
      </c>
    </row>
    <row r="3604" spans="2:16" x14ac:dyDescent="0.3">
      <c r="P3604" t="s">
        <v>21</v>
      </c>
    </row>
    <row r="3605" spans="2:16" x14ac:dyDescent="0.3">
      <c r="B3605" s="5" t="s">
        <v>5398</v>
      </c>
      <c r="D3605" s="64" t="s">
        <v>5399</v>
      </c>
      <c r="F3605" s="2" t="s">
        <v>106</v>
      </c>
      <c r="I3605" s="65">
        <v>53346.04</v>
      </c>
      <c r="J3605" s="65">
        <v>12511.04</v>
      </c>
      <c r="K3605" s="65">
        <v>0</v>
      </c>
      <c r="L3605" s="66">
        <v>0.15</v>
      </c>
      <c r="M3605" s="65">
        <v>75735.642000000007</v>
      </c>
      <c r="N3605" s="66">
        <v>0.98166666670000002</v>
      </c>
      <c r="P3605" t="s">
        <v>21</v>
      </c>
    </row>
    <row r="3606" spans="2:16" x14ac:dyDescent="0.3">
      <c r="D3606" s="64" t="s">
        <v>22</v>
      </c>
      <c r="E3606" s="2" t="s">
        <v>23</v>
      </c>
      <c r="F3606" s="2" t="s">
        <v>24</v>
      </c>
      <c r="G3606" s="1">
        <v>0.2</v>
      </c>
      <c r="H3606" s="65">
        <v>160105.20000000001</v>
      </c>
      <c r="I3606" s="65">
        <v>32021.040000000001</v>
      </c>
      <c r="N3606" s="66">
        <v>1</v>
      </c>
      <c r="P3606" t="s">
        <v>21</v>
      </c>
    </row>
    <row r="3607" spans="2:16" x14ac:dyDescent="0.3">
      <c r="D3607" s="64" t="s">
        <v>6118</v>
      </c>
      <c r="E3607" s="2" t="s">
        <v>29</v>
      </c>
      <c r="F3607" s="2" t="s">
        <v>24</v>
      </c>
      <c r="G3607" s="1">
        <v>0.1</v>
      </c>
      <c r="H3607" s="65">
        <v>185000</v>
      </c>
      <c r="I3607" s="65">
        <v>18500</v>
      </c>
      <c r="N3607" s="66">
        <v>1</v>
      </c>
      <c r="P3607" t="s">
        <v>21</v>
      </c>
    </row>
    <row r="3608" spans="2:16" x14ac:dyDescent="0.3">
      <c r="D3608" s="64" t="s">
        <v>51</v>
      </c>
      <c r="E3608" s="2" t="s">
        <v>52</v>
      </c>
      <c r="F3608" s="2" t="s">
        <v>24</v>
      </c>
      <c r="G3608" s="1">
        <v>0.01</v>
      </c>
      <c r="H3608" s="65">
        <v>200000</v>
      </c>
      <c r="I3608" s="65">
        <v>2000</v>
      </c>
      <c r="N3608" s="66">
        <v>1</v>
      </c>
      <c r="P3608" t="s">
        <v>21</v>
      </c>
    </row>
    <row r="3609" spans="2:16" x14ac:dyDescent="0.3">
      <c r="D3609" s="64" t="s">
        <v>53</v>
      </c>
      <c r="E3609" s="2" t="s">
        <v>54</v>
      </c>
      <c r="F3609" s="2" t="s">
        <v>24</v>
      </c>
      <c r="G3609" s="1">
        <v>3.3E-3</v>
      </c>
      <c r="H3609" s="65">
        <v>250000</v>
      </c>
      <c r="I3609" s="65">
        <v>825</v>
      </c>
      <c r="N3609" s="66">
        <v>1</v>
      </c>
      <c r="P3609" t="s">
        <v>21</v>
      </c>
    </row>
    <row r="3610" spans="2:16" x14ac:dyDescent="0.3">
      <c r="D3610" s="64" t="s">
        <v>6122</v>
      </c>
      <c r="E3610" s="2" t="s">
        <v>319</v>
      </c>
      <c r="F3610" s="2" t="s">
        <v>225</v>
      </c>
      <c r="G3610" s="1">
        <v>5.1840000000000002</v>
      </c>
      <c r="H3610" s="65">
        <v>1310</v>
      </c>
      <c r="J3610" s="65">
        <v>6791.04</v>
      </c>
      <c r="N3610" s="66">
        <v>0.96</v>
      </c>
      <c r="P3610" t="s">
        <v>21</v>
      </c>
    </row>
    <row r="3611" spans="2:16" x14ac:dyDescent="0.3">
      <c r="D3611" s="64" t="s">
        <v>6566</v>
      </c>
      <c r="E3611" s="2" t="s">
        <v>227</v>
      </c>
      <c r="F3611" s="2" t="s">
        <v>205</v>
      </c>
      <c r="G3611" s="1">
        <v>2.5999999999999999E-2</v>
      </c>
      <c r="H3611" s="65">
        <v>220000</v>
      </c>
      <c r="J3611" s="65">
        <v>5720</v>
      </c>
      <c r="N3611" s="66">
        <v>0.93</v>
      </c>
      <c r="P3611" t="s">
        <v>21</v>
      </c>
    </row>
    <row r="3612" spans="2:16" x14ac:dyDescent="0.3">
      <c r="P3612" t="s">
        <v>21</v>
      </c>
    </row>
    <row r="3613" spans="2:16" x14ac:dyDescent="0.3">
      <c r="B3613" s="5" t="s">
        <v>5400</v>
      </c>
      <c r="D3613" s="64" t="s">
        <v>5401</v>
      </c>
      <c r="F3613" s="2" t="s">
        <v>106</v>
      </c>
      <c r="I3613" s="65">
        <v>53346.04</v>
      </c>
      <c r="J3613" s="65">
        <v>11724.96</v>
      </c>
      <c r="K3613" s="65">
        <v>0</v>
      </c>
      <c r="L3613" s="66">
        <v>0.15</v>
      </c>
      <c r="M3613" s="65">
        <v>74831.649999999994</v>
      </c>
      <c r="N3613" s="66">
        <v>0.98166666670000002</v>
      </c>
      <c r="P3613" t="s">
        <v>21</v>
      </c>
    </row>
    <row r="3614" spans="2:16" x14ac:dyDescent="0.3">
      <c r="D3614" s="64" t="s">
        <v>22</v>
      </c>
      <c r="E3614" s="2" t="s">
        <v>23</v>
      </c>
      <c r="F3614" s="2" t="s">
        <v>24</v>
      </c>
      <c r="G3614" s="1">
        <v>0.2</v>
      </c>
      <c r="H3614" s="65">
        <v>160105.20000000001</v>
      </c>
      <c r="I3614" s="65">
        <v>32021.040000000001</v>
      </c>
      <c r="N3614" s="66">
        <v>1</v>
      </c>
      <c r="P3614" t="s">
        <v>21</v>
      </c>
    </row>
    <row r="3615" spans="2:16" x14ac:dyDescent="0.3">
      <c r="D3615" s="64" t="s">
        <v>6118</v>
      </c>
      <c r="E3615" s="2" t="s">
        <v>29</v>
      </c>
      <c r="F3615" s="2" t="s">
        <v>24</v>
      </c>
      <c r="G3615" s="1">
        <v>0.1</v>
      </c>
      <c r="H3615" s="65">
        <v>185000</v>
      </c>
      <c r="I3615" s="65">
        <v>18500</v>
      </c>
      <c r="N3615" s="66">
        <v>1</v>
      </c>
      <c r="P3615" t="s">
        <v>21</v>
      </c>
    </row>
    <row r="3616" spans="2:16" x14ac:dyDescent="0.3">
      <c r="D3616" s="64" t="s">
        <v>51</v>
      </c>
      <c r="E3616" s="2" t="s">
        <v>52</v>
      </c>
      <c r="F3616" s="2" t="s">
        <v>24</v>
      </c>
      <c r="G3616" s="1">
        <v>0.01</v>
      </c>
      <c r="H3616" s="65">
        <v>200000</v>
      </c>
      <c r="I3616" s="65">
        <v>2000</v>
      </c>
      <c r="N3616" s="66">
        <v>1</v>
      </c>
      <c r="P3616" t="s">
        <v>21</v>
      </c>
    </row>
    <row r="3617" spans="2:16" x14ac:dyDescent="0.3">
      <c r="D3617" s="64" t="s">
        <v>53</v>
      </c>
      <c r="E3617" s="2" t="s">
        <v>54</v>
      </c>
      <c r="F3617" s="2" t="s">
        <v>24</v>
      </c>
      <c r="G3617" s="1">
        <v>3.3E-3</v>
      </c>
      <c r="H3617" s="65">
        <v>250000</v>
      </c>
      <c r="I3617" s="65">
        <v>825</v>
      </c>
      <c r="N3617" s="66">
        <v>1</v>
      </c>
      <c r="P3617" t="s">
        <v>21</v>
      </c>
    </row>
    <row r="3618" spans="2:16" x14ac:dyDescent="0.3">
      <c r="D3618" s="64" t="s">
        <v>6122</v>
      </c>
      <c r="E3618" s="2" t="s">
        <v>319</v>
      </c>
      <c r="F3618" s="2" t="s">
        <v>225</v>
      </c>
      <c r="G3618" s="1">
        <v>4.4160000000000004</v>
      </c>
      <c r="H3618" s="65">
        <v>1310</v>
      </c>
      <c r="J3618" s="65">
        <v>5784.96</v>
      </c>
      <c r="N3618" s="66">
        <v>0.96</v>
      </c>
      <c r="P3618" t="s">
        <v>21</v>
      </c>
    </row>
    <row r="3619" spans="2:16" x14ac:dyDescent="0.3">
      <c r="D3619" s="64" t="s">
        <v>6566</v>
      </c>
      <c r="E3619" s="2" t="s">
        <v>227</v>
      </c>
      <c r="F3619" s="2" t="s">
        <v>205</v>
      </c>
      <c r="G3619" s="1">
        <v>2.7E-2</v>
      </c>
      <c r="H3619" s="65">
        <v>220000</v>
      </c>
      <c r="J3619" s="65">
        <v>5940</v>
      </c>
      <c r="N3619" s="66">
        <v>0.93</v>
      </c>
      <c r="P3619" t="s">
        <v>21</v>
      </c>
    </row>
    <row r="3620" spans="2:16" x14ac:dyDescent="0.3">
      <c r="P3620" t="s">
        <v>21</v>
      </c>
    </row>
    <row r="3621" spans="2:16" x14ac:dyDescent="0.3">
      <c r="B3621" s="5" t="s">
        <v>7085</v>
      </c>
      <c r="D3621" s="64" t="s">
        <v>7086</v>
      </c>
      <c r="F3621" s="2" t="s">
        <v>106</v>
      </c>
      <c r="I3621" s="65">
        <v>44452.568399999996</v>
      </c>
      <c r="J3621" s="65">
        <v>0</v>
      </c>
      <c r="K3621" s="65">
        <v>0</v>
      </c>
      <c r="L3621" s="66">
        <v>0.15</v>
      </c>
      <c r="M3621" s="65">
        <v>51120.453659999999</v>
      </c>
      <c r="N3621" s="66">
        <v>1</v>
      </c>
      <c r="P3621" t="s">
        <v>21</v>
      </c>
    </row>
    <row r="3622" spans="2:16" x14ac:dyDescent="0.3">
      <c r="D3622" s="64" t="s">
        <v>22</v>
      </c>
      <c r="E3622" s="2" t="s">
        <v>23</v>
      </c>
      <c r="F3622" s="2" t="s">
        <v>24</v>
      </c>
      <c r="G3622" s="1">
        <v>0.16700000000000001</v>
      </c>
      <c r="H3622" s="65">
        <v>160105.20000000001</v>
      </c>
      <c r="I3622" s="65">
        <v>26737.5684</v>
      </c>
      <c r="N3622" s="66">
        <v>1</v>
      </c>
      <c r="P3622" t="s">
        <v>21</v>
      </c>
    </row>
    <row r="3623" spans="2:16" x14ac:dyDescent="0.3">
      <c r="D3623" s="64" t="s">
        <v>6118</v>
      </c>
      <c r="E3623" s="2" t="s">
        <v>29</v>
      </c>
      <c r="F3623" s="2" t="s">
        <v>24</v>
      </c>
      <c r="G3623" s="1">
        <v>8.3000000000000004E-2</v>
      </c>
      <c r="H3623" s="65">
        <v>185000</v>
      </c>
      <c r="I3623" s="65">
        <v>15355</v>
      </c>
      <c r="N3623" s="66">
        <v>1</v>
      </c>
      <c r="P3623" t="s">
        <v>21</v>
      </c>
    </row>
    <row r="3624" spans="2:16" x14ac:dyDescent="0.3">
      <c r="D3624" s="64" t="s">
        <v>51</v>
      </c>
      <c r="E3624" s="2" t="s">
        <v>52</v>
      </c>
      <c r="F3624" s="2" t="s">
        <v>24</v>
      </c>
      <c r="G3624" s="1">
        <v>8.3000000000000001E-3</v>
      </c>
      <c r="H3624" s="65">
        <v>200000</v>
      </c>
      <c r="I3624" s="65">
        <v>1660</v>
      </c>
      <c r="N3624" s="66">
        <v>1</v>
      </c>
      <c r="P3624" t="s">
        <v>21</v>
      </c>
    </row>
    <row r="3625" spans="2:16" x14ac:dyDescent="0.3">
      <c r="D3625" s="64" t="s">
        <v>53</v>
      </c>
      <c r="E3625" s="2" t="s">
        <v>54</v>
      </c>
      <c r="F3625" s="2" t="s">
        <v>24</v>
      </c>
      <c r="G3625" s="1">
        <v>2.8E-3</v>
      </c>
      <c r="H3625" s="65">
        <v>250000</v>
      </c>
      <c r="I3625" s="65">
        <v>700</v>
      </c>
      <c r="N3625" s="66">
        <v>1</v>
      </c>
      <c r="P3625" t="s">
        <v>21</v>
      </c>
    </row>
    <row r="3626" spans="2:16" x14ac:dyDescent="0.3">
      <c r="D3626" s="64" t="s">
        <v>7068</v>
      </c>
      <c r="F3626" s="2" t="s">
        <v>225</v>
      </c>
      <c r="G3626" s="1">
        <v>16.670000000000002</v>
      </c>
      <c r="P3626" t="s">
        <v>21</v>
      </c>
    </row>
    <row r="3627" spans="2:16" x14ac:dyDescent="0.3">
      <c r="P3627" t="s">
        <v>21</v>
      </c>
    </row>
    <row r="3628" spans="2:16" x14ac:dyDescent="0.3">
      <c r="B3628" s="5" t="s">
        <v>5402</v>
      </c>
      <c r="D3628" s="64" t="s">
        <v>5403</v>
      </c>
      <c r="F3628" s="2" t="s">
        <v>106</v>
      </c>
      <c r="I3628" s="65">
        <v>53346.04</v>
      </c>
      <c r="J3628" s="65">
        <v>4257.5</v>
      </c>
      <c r="K3628" s="65">
        <v>0</v>
      </c>
      <c r="L3628" s="66">
        <v>0.15</v>
      </c>
      <c r="M3628" s="65">
        <v>66244.070999999996</v>
      </c>
      <c r="N3628" s="66">
        <v>0.99199999999999999</v>
      </c>
      <c r="P3628" t="s">
        <v>21</v>
      </c>
    </row>
    <row r="3629" spans="2:16" x14ac:dyDescent="0.3">
      <c r="D3629" s="64" t="s">
        <v>22</v>
      </c>
      <c r="E3629" s="2" t="s">
        <v>23</v>
      </c>
      <c r="F3629" s="2" t="s">
        <v>24</v>
      </c>
      <c r="G3629" s="1">
        <v>0.2</v>
      </c>
      <c r="H3629" s="65">
        <v>160105.20000000001</v>
      </c>
      <c r="I3629" s="65">
        <v>32021.040000000001</v>
      </c>
      <c r="N3629" s="66">
        <v>1</v>
      </c>
      <c r="P3629" t="s">
        <v>21</v>
      </c>
    </row>
    <row r="3630" spans="2:16" x14ac:dyDescent="0.3">
      <c r="D3630" s="64" t="s">
        <v>6118</v>
      </c>
      <c r="E3630" s="2" t="s">
        <v>29</v>
      </c>
      <c r="F3630" s="2" t="s">
        <v>24</v>
      </c>
      <c r="G3630" s="1">
        <v>0.1</v>
      </c>
      <c r="H3630" s="65">
        <v>185000</v>
      </c>
      <c r="I3630" s="65">
        <v>18500</v>
      </c>
      <c r="N3630" s="66">
        <v>1</v>
      </c>
      <c r="P3630" t="s">
        <v>21</v>
      </c>
    </row>
    <row r="3631" spans="2:16" x14ac:dyDescent="0.3">
      <c r="D3631" s="64" t="s">
        <v>51</v>
      </c>
      <c r="E3631" s="2" t="s">
        <v>52</v>
      </c>
      <c r="F3631" s="2" t="s">
        <v>24</v>
      </c>
      <c r="G3631" s="1">
        <v>0.01</v>
      </c>
      <c r="H3631" s="65">
        <v>200000</v>
      </c>
      <c r="I3631" s="65">
        <v>2000</v>
      </c>
      <c r="N3631" s="66">
        <v>1</v>
      </c>
      <c r="P3631" t="s">
        <v>21</v>
      </c>
    </row>
    <row r="3632" spans="2:16" x14ac:dyDescent="0.3">
      <c r="D3632" s="64" t="s">
        <v>53</v>
      </c>
      <c r="E3632" s="2" t="s">
        <v>54</v>
      </c>
      <c r="F3632" s="2" t="s">
        <v>24</v>
      </c>
      <c r="G3632" s="1">
        <v>3.3E-3</v>
      </c>
      <c r="H3632" s="65">
        <v>250000</v>
      </c>
      <c r="I3632" s="65">
        <v>825</v>
      </c>
      <c r="N3632" s="66">
        <v>1</v>
      </c>
      <c r="P3632" t="s">
        <v>21</v>
      </c>
    </row>
    <row r="3633" spans="2:16" x14ac:dyDescent="0.3">
      <c r="D3633" s="64" t="s">
        <v>6122</v>
      </c>
      <c r="E3633" s="2" t="s">
        <v>319</v>
      </c>
      <c r="F3633" s="2" t="s">
        <v>225</v>
      </c>
      <c r="G3633" s="1">
        <v>3.25</v>
      </c>
      <c r="H3633" s="65">
        <v>1310</v>
      </c>
      <c r="J3633" s="65">
        <v>4257.5</v>
      </c>
      <c r="N3633" s="66">
        <v>0.96</v>
      </c>
      <c r="P3633" t="s">
        <v>21</v>
      </c>
    </row>
    <row r="3634" spans="2:16" x14ac:dyDescent="0.3">
      <c r="P3634" t="s">
        <v>21</v>
      </c>
    </row>
    <row r="3635" spans="2:16" x14ac:dyDescent="0.3">
      <c r="B3635" s="5" t="s">
        <v>5404</v>
      </c>
      <c r="D3635" s="64" t="s">
        <v>5405</v>
      </c>
      <c r="F3635" s="2" t="s">
        <v>106</v>
      </c>
      <c r="I3635" s="65">
        <v>66701.3</v>
      </c>
      <c r="J3635" s="65">
        <v>13454.4</v>
      </c>
      <c r="K3635" s="65">
        <v>0</v>
      </c>
      <c r="L3635" s="66">
        <v>0.15</v>
      </c>
      <c r="M3635" s="65">
        <v>92179.054999999993</v>
      </c>
      <c r="N3635" s="66">
        <v>0.98166666670000002</v>
      </c>
      <c r="P3635" t="s">
        <v>21</v>
      </c>
    </row>
    <row r="3636" spans="2:16" x14ac:dyDescent="0.3">
      <c r="D3636" s="64" t="s">
        <v>22</v>
      </c>
      <c r="E3636" s="2" t="s">
        <v>23</v>
      </c>
      <c r="F3636" s="2" t="s">
        <v>24</v>
      </c>
      <c r="G3636" s="1">
        <v>0.25</v>
      </c>
      <c r="H3636" s="65">
        <v>160105.20000000001</v>
      </c>
      <c r="I3636" s="65">
        <v>40026.300000000003</v>
      </c>
      <c r="N3636" s="66">
        <v>1</v>
      </c>
      <c r="P3636" t="s">
        <v>21</v>
      </c>
    </row>
    <row r="3637" spans="2:16" x14ac:dyDescent="0.3">
      <c r="D3637" s="64" t="s">
        <v>6118</v>
      </c>
      <c r="E3637" s="2" t="s">
        <v>29</v>
      </c>
      <c r="F3637" s="2" t="s">
        <v>24</v>
      </c>
      <c r="G3637" s="1">
        <v>0.125</v>
      </c>
      <c r="H3637" s="65">
        <v>185000</v>
      </c>
      <c r="I3637" s="65">
        <v>23125</v>
      </c>
      <c r="N3637" s="66">
        <v>1</v>
      </c>
      <c r="P3637" t="s">
        <v>21</v>
      </c>
    </row>
    <row r="3638" spans="2:16" x14ac:dyDescent="0.3">
      <c r="D3638" s="64" t="s">
        <v>51</v>
      </c>
      <c r="E3638" s="2" t="s">
        <v>52</v>
      </c>
      <c r="F3638" s="2" t="s">
        <v>24</v>
      </c>
      <c r="G3638" s="1">
        <v>1.2500000000000001E-2</v>
      </c>
      <c r="H3638" s="65">
        <v>200000</v>
      </c>
      <c r="I3638" s="65">
        <v>2500</v>
      </c>
      <c r="N3638" s="66">
        <v>1</v>
      </c>
      <c r="P3638" t="s">
        <v>21</v>
      </c>
    </row>
    <row r="3639" spans="2:16" x14ac:dyDescent="0.3">
      <c r="D3639" s="64" t="s">
        <v>53</v>
      </c>
      <c r="E3639" s="2" t="s">
        <v>54</v>
      </c>
      <c r="F3639" s="2" t="s">
        <v>24</v>
      </c>
      <c r="G3639" s="1">
        <v>4.1999999999999997E-3</v>
      </c>
      <c r="H3639" s="65">
        <v>250000</v>
      </c>
      <c r="I3639" s="65">
        <v>1050</v>
      </c>
      <c r="N3639" s="66">
        <v>1</v>
      </c>
      <c r="P3639" t="s">
        <v>21</v>
      </c>
    </row>
    <row r="3640" spans="2:16" x14ac:dyDescent="0.3">
      <c r="D3640" s="64" t="s">
        <v>6122</v>
      </c>
      <c r="E3640" s="2" t="s">
        <v>319</v>
      </c>
      <c r="F3640" s="2" t="s">
        <v>225</v>
      </c>
      <c r="G3640" s="1">
        <v>6.24</v>
      </c>
      <c r="H3640" s="65">
        <v>1310</v>
      </c>
      <c r="J3640" s="65">
        <v>8174.4</v>
      </c>
      <c r="N3640" s="66">
        <v>0.96</v>
      </c>
      <c r="P3640" t="s">
        <v>21</v>
      </c>
    </row>
    <row r="3641" spans="2:16" x14ac:dyDescent="0.3">
      <c r="D3641" s="64" t="s">
        <v>6566</v>
      </c>
      <c r="E3641" s="2" t="s">
        <v>227</v>
      </c>
      <c r="F3641" s="2" t="s">
        <v>205</v>
      </c>
      <c r="G3641" s="1">
        <v>2.4E-2</v>
      </c>
      <c r="H3641" s="65">
        <v>220000</v>
      </c>
      <c r="J3641" s="65">
        <v>5280</v>
      </c>
      <c r="N3641" s="66">
        <v>0.93</v>
      </c>
      <c r="P3641" t="s">
        <v>21</v>
      </c>
    </row>
    <row r="3642" spans="2:16" x14ac:dyDescent="0.3">
      <c r="P3642" t="s">
        <v>21</v>
      </c>
    </row>
    <row r="3643" spans="2:16" x14ac:dyDescent="0.3">
      <c r="B3643" s="5" t="s">
        <v>5406</v>
      </c>
      <c r="D3643" s="64" t="s">
        <v>5407</v>
      </c>
      <c r="F3643" s="2" t="s">
        <v>106</v>
      </c>
      <c r="I3643" s="65">
        <v>66715.788719999997</v>
      </c>
      <c r="J3643" s="65">
        <v>3515</v>
      </c>
      <c r="K3643" s="65">
        <v>0</v>
      </c>
      <c r="L3643" s="66">
        <v>0.15</v>
      </c>
      <c r="M3643" s="65">
        <v>80765.407030000002</v>
      </c>
      <c r="N3643" s="66">
        <v>0.98166666670000002</v>
      </c>
      <c r="P3643" t="s">
        <v>21</v>
      </c>
    </row>
    <row r="3644" spans="2:16" x14ac:dyDescent="0.3">
      <c r="D3644" s="64" t="s">
        <v>22</v>
      </c>
      <c r="E3644" s="2" t="s">
        <v>23</v>
      </c>
      <c r="F3644" s="2" t="s">
        <v>24</v>
      </c>
      <c r="G3644" s="1">
        <v>0.17860000000000001</v>
      </c>
      <c r="H3644" s="65">
        <v>160105.20000000001</v>
      </c>
      <c r="I3644" s="65">
        <v>28594.78872</v>
      </c>
      <c r="N3644" s="66">
        <v>1</v>
      </c>
      <c r="P3644" t="s">
        <v>21</v>
      </c>
    </row>
    <row r="3645" spans="2:16" x14ac:dyDescent="0.3">
      <c r="D3645" s="64" t="s">
        <v>6118</v>
      </c>
      <c r="E3645" s="2" t="s">
        <v>29</v>
      </c>
      <c r="F3645" s="2" t="s">
        <v>24</v>
      </c>
      <c r="G3645" s="1">
        <v>0.17860000000000001</v>
      </c>
      <c r="H3645" s="65">
        <v>185000</v>
      </c>
      <c r="I3645" s="65">
        <v>33041</v>
      </c>
      <c r="N3645" s="66">
        <v>1</v>
      </c>
      <c r="P3645" t="s">
        <v>21</v>
      </c>
    </row>
    <row r="3646" spans="2:16" x14ac:dyDescent="0.3">
      <c r="D3646" s="64" t="s">
        <v>51</v>
      </c>
      <c r="E3646" s="2" t="s">
        <v>52</v>
      </c>
      <c r="F3646" s="2" t="s">
        <v>24</v>
      </c>
      <c r="G3646" s="1">
        <v>1.7899999999999999E-2</v>
      </c>
      <c r="H3646" s="65">
        <v>200000</v>
      </c>
      <c r="I3646" s="65">
        <v>3580</v>
      </c>
      <c r="N3646" s="66">
        <v>1</v>
      </c>
      <c r="P3646" t="s">
        <v>21</v>
      </c>
    </row>
    <row r="3647" spans="2:16" x14ac:dyDescent="0.3">
      <c r="D3647" s="64" t="s">
        <v>53</v>
      </c>
      <c r="E3647" s="2" t="s">
        <v>54</v>
      </c>
      <c r="F3647" s="2" t="s">
        <v>24</v>
      </c>
      <c r="G3647" s="1">
        <v>6.0000000000000001E-3</v>
      </c>
      <c r="H3647" s="65">
        <v>250000</v>
      </c>
      <c r="I3647" s="65">
        <v>1500</v>
      </c>
      <c r="N3647" s="66">
        <v>1</v>
      </c>
      <c r="P3647" t="s">
        <v>21</v>
      </c>
    </row>
    <row r="3648" spans="2:16" x14ac:dyDescent="0.3">
      <c r="D3648" s="64" t="s">
        <v>6122</v>
      </c>
      <c r="E3648" s="2" t="s">
        <v>319</v>
      </c>
      <c r="F3648" s="2" t="s">
        <v>225</v>
      </c>
      <c r="G3648" s="1">
        <v>0.5</v>
      </c>
      <c r="H3648" s="65">
        <v>1310</v>
      </c>
      <c r="J3648" s="65">
        <v>655</v>
      </c>
      <c r="N3648" s="66">
        <v>0.96</v>
      </c>
      <c r="P3648" t="s">
        <v>21</v>
      </c>
    </row>
    <row r="3649" spans="2:16" x14ac:dyDescent="0.3">
      <c r="D3649" s="64" t="s">
        <v>6566</v>
      </c>
      <c r="E3649" s="2" t="s">
        <v>227</v>
      </c>
      <c r="F3649" s="2" t="s">
        <v>205</v>
      </c>
      <c r="G3649" s="1">
        <v>1.2999999999999999E-2</v>
      </c>
      <c r="H3649" s="65">
        <v>220000</v>
      </c>
      <c r="J3649" s="65">
        <v>2860</v>
      </c>
      <c r="N3649" s="66">
        <v>0.93</v>
      </c>
      <c r="P3649" t="s">
        <v>21</v>
      </c>
    </row>
    <row r="3650" spans="2:16" x14ac:dyDescent="0.3">
      <c r="P3650" t="s">
        <v>21</v>
      </c>
    </row>
    <row r="3651" spans="2:16" ht="28.8" x14ac:dyDescent="0.3">
      <c r="B3651" s="5" t="s">
        <v>7087</v>
      </c>
      <c r="D3651" s="64" t="s">
        <v>7088</v>
      </c>
      <c r="F3651" s="2" t="s">
        <v>106</v>
      </c>
      <c r="I3651" s="65">
        <v>53271.040000000001</v>
      </c>
      <c r="J3651" s="65">
        <v>13100</v>
      </c>
      <c r="K3651" s="65">
        <v>0</v>
      </c>
      <c r="L3651" s="66">
        <v>0.15</v>
      </c>
      <c r="M3651" s="65">
        <v>76326.695999999996</v>
      </c>
      <c r="N3651" s="66">
        <v>0.99199999999999999</v>
      </c>
      <c r="P3651" t="s">
        <v>21</v>
      </c>
    </row>
    <row r="3652" spans="2:16" x14ac:dyDescent="0.3">
      <c r="D3652" s="64" t="s">
        <v>22</v>
      </c>
      <c r="E3652" s="2" t="s">
        <v>23</v>
      </c>
      <c r="F3652" s="2" t="s">
        <v>24</v>
      </c>
      <c r="G3652" s="1">
        <v>0.2</v>
      </c>
      <c r="H3652" s="65">
        <v>160105.20000000001</v>
      </c>
      <c r="I3652" s="65">
        <v>32021.040000000001</v>
      </c>
      <c r="N3652" s="66">
        <v>1</v>
      </c>
      <c r="P3652" t="s">
        <v>21</v>
      </c>
    </row>
    <row r="3653" spans="2:16" x14ac:dyDescent="0.3">
      <c r="D3653" s="64" t="s">
        <v>6118</v>
      </c>
      <c r="E3653" s="2" t="s">
        <v>29</v>
      </c>
      <c r="F3653" s="2" t="s">
        <v>24</v>
      </c>
      <c r="G3653" s="1">
        <v>0.1</v>
      </c>
      <c r="H3653" s="65">
        <v>185000</v>
      </c>
      <c r="I3653" s="65">
        <v>18500</v>
      </c>
      <c r="N3653" s="66">
        <v>1</v>
      </c>
      <c r="P3653" t="s">
        <v>21</v>
      </c>
    </row>
    <row r="3654" spans="2:16" x14ac:dyDescent="0.3">
      <c r="D3654" s="64" t="s">
        <v>51</v>
      </c>
      <c r="E3654" s="2" t="s">
        <v>52</v>
      </c>
      <c r="F3654" s="2" t="s">
        <v>24</v>
      </c>
      <c r="G3654" s="1">
        <v>0.01</v>
      </c>
      <c r="H3654" s="65">
        <v>200000</v>
      </c>
      <c r="I3654" s="65">
        <v>2000</v>
      </c>
      <c r="N3654" s="66">
        <v>1</v>
      </c>
      <c r="P3654" t="s">
        <v>21</v>
      </c>
    </row>
    <row r="3655" spans="2:16" x14ac:dyDescent="0.3">
      <c r="D3655" s="64" t="s">
        <v>53</v>
      </c>
      <c r="E3655" s="2" t="s">
        <v>54</v>
      </c>
      <c r="F3655" s="2" t="s">
        <v>24</v>
      </c>
      <c r="G3655" s="1">
        <v>3.0000000000000001E-3</v>
      </c>
      <c r="H3655" s="65">
        <v>250000</v>
      </c>
      <c r="I3655" s="65">
        <v>750</v>
      </c>
      <c r="N3655" s="66">
        <v>1</v>
      </c>
      <c r="P3655" t="s">
        <v>21</v>
      </c>
    </row>
    <row r="3656" spans="2:16" x14ac:dyDescent="0.3">
      <c r="D3656" s="64" t="s">
        <v>6122</v>
      </c>
      <c r="E3656" s="2" t="s">
        <v>319</v>
      </c>
      <c r="F3656" s="2" t="s">
        <v>225</v>
      </c>
      <c r="G3656" s="1">
        <v>10</v>
      </c>
      <c r="H3656" s="65">
        <v>1310</v>
      </c>
      <c r="J3656" s="65">
        <v>13100</v>
      </c>
      <c r="N3656" s="66">
        <v>0.96</v>
      </c>
      <c r="P3656" t="s">
        <v>21</v>
      </c>
    </row>
    <row r="3657" spans="2:16" x14ac:dyDescent="0.3">
      <c r="D3657" s="64" t="s">
        <v>7089</v>
      </c>
      <c r="F3657" s="2" t="s">
        <v>225</v>
      </c>
      <c r="G3657" s="1">
        <v>15</v>
      </c>
      <c r="P3657" t="s">
        <v>21</v>
      </c>
    </row>
    <row r="3658" spans="2:16" x14ac:dyDescent="0.3">
      <c r="P3658" t="s">
        <v>21</v>
      </c>
    </row>
    <row r="3659" spans="2:16" x14ac:dyDescent="0.3">
      <c r="B3659" s="5" t="s">
        <v>7090</v>
      </c>
      <c r="D3659" s="64" t="s">
        <v>7091</v>
      </c>
      <c r="F3659" s="2" t="s">
        <v>106</v>
      </c>
      <c r="I3659" s="65">
        <v>53271.040000000001</v>
      </c>
      <c r="J3659" s="65">
        <v>13100</v>
      </c>
      <c r="K3659" s="65">
        <v>0</v>
      </c>
      <c r="L3659" s="66">
        <v>0.15</v>
      </c>
      <c r="M3659" s="65">
        <v>76326.695999999996</v>
      </c>
      <c r="N3659" s="66">
        <v>0.99199999999999999</v>
      </c>
      <c r="P3659" t="s">
        <v>21</v>
      </c>
    </row>
    <row r="3660" spans="2:16" x14ac:dyDescent="0.3">
      <c r="D3660" s="64" t="s">
        <v>22</v>
      </c>
      <c r="E3660" s="2" t="s">
        <v>23</v>
      </c>
      <c r="F3660" s="2" t="s">
        <v>24</v>
      </c>
      <c r="G3660" s="1">
        <v>0.2</v>
      </c>
      <c r="H3660" s="65">
        <v>160105.20000000001</v>
      </c>
      <c r="I3660" s="65">
        <v>32021.040000000001</v>
      </c>
      <c r="N3660" s="66">
        <v>1</v>
      </c>
      <c r="P3660" t="s">
        <v>21</v>
      </c>
    </row>
    <row r="3661" spans="2:16" x14ac:dyDescent="0.3">
      <c r="D3661" s="64" t="s">
        <v>6118</v>
      </c>
      <c r="E3661" s="2" t="s">
        <v>29</v>
      </c>
      <c r="F3661" s="2" t="s">
        <v>24</v>
      </c>
      <c r="G3661" s="1">
        <v>0.1</v>
      </c>
      <c r="H3661" s="65">
        <v>185000</v>
      </c>
      <c r="I3661" s="65">
        <v>18500</v>
      </c>
      <c r="N3661" s="66">
        <v>1</v>
      </c>
      <c r="P3661" t="s">
        <v>21</v>
      </c>
    </row>
    <row r="3662" spans="2:16" x14ac:dyDescent="0.3">
      <c r="D3662" s="64" t="s">
        <v>51</v>
      </c>
      <c r="E3662" s="2" t="s">
        <v>52</v>
      </c>
      <c r="F3662" s="2" t="s">
        <v>24</v>
      </c>
      <c r="G3662" s="1">
        <v>0.01</v>
      </c>
      <c r="H3662" s="65">
        <v>200000</v>
      </c>
      <c r="I3662" s="65">
        <v>2000</v>
      </c>
      <c r="N3662" s="66">
        <v>1</v>
      </c>
      <c r="P3662" t="s">
        <v>21</v>
      </c>
    </row>
    <row r="3663" spans="2:16" x14ac:dyDescent="0.3">
      <c r="D3663" s="64" t="s">
        <v>53</v>
      </c>
      <c r="E3663" s="2" t="s">
        <v>54</v>
      </c>
      <c r="F3663" s="2" t="s">
        <v>24</v>
      </c>
      <c r="G3663" s="1">
        <v>3.0000000000000001E-3</v>
      </c>
      <c r="H3663" s="65">
        <v>250000</v>
      </c>
      <c r="I3663" s="65">
        <v>750</v>
      </c>
      <c r="N3663" s="66">
        <v>1</v>
      </c>
      <c r="P3663" t="s">
        <v>21</v>
      </c>
    </row>
    <row r="3664" spans="2:16" x14ac:dyDescent="0.3">
      <c r="D3664" s="64" t="s">
        <v>6122</v>
      </c>
      <c r="E3664" s="2" t="s">
        <v>319</v>
      </c>
      <c r="F3664" s="2" t="s">
        <v>225</v>
      </c>
      <c r="G3664" s="1">
        <v>10</v>
      </c>
      <c r="H3664" s="65">
        <v>1310</v>
      </c>
      <c r="J3664" s="65">
        <v>13100</v>
      </c>
      <c r="N3664" s="66">
        <v>0.96</v>
      </c>
      <c r="P3664" t="s">
        <v>21</v>
      </c>
    </row>
    <row r="3665" spans="2:16" x14ac:dyDescent="0.3">
      <c r="D3665" s="64" t="s">
        <v>7092</v>
      </c>
      <c r="F3665" s="2" t="s">
        <v>225</v>
      </c>
      <c r="G3665" s="1">
        <v>15</v>
      </c>
      <c r="P3665" t="s">
        <v>21</v>
      </c>
    </row>
    <row r="3666" spans="2:16" x14ac:dyDescent="0.3">
      <c r="P3666" t="s">
        <v>21</v>
      </c>
    </row>
    <row r="3667" spans="2:16" x14ac:dyDescent="0.3">
      <c r="B3667" s="5" t="s">
        <v>5408</v>
      </c>
      <c r="D3667" s="64" t="s">
        <v>5409</v>
      </c>
      <c r="F3667" s="2" t="s">
        <v>106</v>
      </c>
      <c r="I3667" s="65">
        <v>35588.991600000001</v>
      </c>
      <c r="J3667" s="65">
        <v>6979.2</v>
      </c>
      <c r="K3667" s="65">
        <v>0</v>
      </c>
      <c r="L3667" s="66">
        <v>0.15</v>
      </c>
      <c r="M3667" s="65">
        <v>48953.420339999997</v>
      </c>
      <c r="N3667" s="66">
        <v>0.98166666670000002</v>
      </c>
      <c r="P3667" t="s">
        <v>21</v>
      </c>
    </row>
    <row r="3668" spans="2:16" x14ac:dyDescent="0.3">
      <c r="D3668" s="64" t="s">
        <v>22</v>
      </c>
      <c r="E3668" s="2" t="s">
        <v>23</v>
      </c>
      <c r="F3668" s="2" t="s">
        <v>24</v>
      </c>
      <c r="G3668" s="1">
        <v>0.13300000000000001</v>
      </c>
      <c r="H3668" s="65">
        <v>160105.20000000001</v>
      </c>
      <c r="I3668" s="65">
        <v>21293.991600000001</v>
      </c>
      <c r="N3668" s="66">
        <v>1</v>
      </c>
      <c r="P3668" t="s">
        <v>21</v>
      </c>
    </row>
    <row r="3669" spans="2:16" x14ac:dyDescent="0.3">
      <c r="D3669" s="64" t="s">
        <v>6118</v>
      </c>
      <c r="E3669" s="2" t="s">
        <v>29</v>
      </c>
      <c r="F3669" s="2" t="s">
        <v>24</v>
      </c>
      <c r="G3669" s="1">
        <v>6.7000000000000004E-2</v>
      </c>
      <c r="H3669" s="65">
        <v>185000</v>
      </c>
      <c r="I3669" s="65">
        <v>12395</v>
      </c>
      <c r="N3669" s="66">
        <v>1</v>
      </c>
      <c r="P3669" t="s">
        <v>21</v>
      </c>
    </row>
    <row r="3670" spans="2:16" x14ac:dyDescent="0.3">
      <c r="D3670" s="64" t="s">
        <v>51</v>
      </c>
      <c r="E3670" s="2" t="s">
        <v>52</v>
      </c>
      <c r="F3670" s="2" t="s">
        <v>24</v>
      </c>
      <c r="G3670" s="1">
        <v>7.0000000000000001E-3</v>
      </c>
      <c r="H3670" s="65">
        <v>200000</v>
      </c>
      <c r="I3670" s="65">
        <v>1400</v>
      </c>
      <c r="N3670" s="66">
        <v>1</v>
      </c>
      <c r="P3670" t="s">
        <v>21</v>
      </c>
    </row>
    <row r="3671" spans="2:16" x14ac:dyDescent="0.3">
      <c r="D3671" s="64" t="s">
        <v>53</v>
      </c>
      <c r="E3671" s="2" t="s">
        <v>54</v>
      </c>
      <c r="F3671" s="2" t="s">
        <v>24</v>
      </c>
      <c r="G3671" s="1">
        <v>2E-3</v>
      </c>
      <c r="H3671" s="65">
        <v>250000</v>
      </c>
      <c r="I3671" s="65">
        <v>500</v>
      </c>
      <c r="N3671" s="66">
        <v>1</v>
      </c>
      <c r="P3671" t="s">
        <v>21</v>
      </c>
    </row>
    <row r="3672" spans="2:16" x14ac:dyDescent="0.3">
      <c r="D3672" s="64" t="s">
        <v>6122</v>
      </c>
      <c r="E3672" s="2" t="s">
        <v>319</v>
      </c>
      <c r="F3672" s="2" t="s">
        <v>225</v>
      </c>
      <c r="G3672" s="1">
        <v>4.32</v>
      </c>
      <c r="H3672" s="65">
        <v>1310</v>
      </c>
      <c r="J3672" s="65">
        <v>5659.2</v>
      </c>
      <c r="N3672" s="66">
        <v>0.96</v>
      </c>
      <c r="P3672" t="s">
        <v>21</v>
      </c>
    </row>
    <row r="3673" spans="2:16" x14ac:dyDescent="0.3">
      <c r="D3673" s="64" t="s">
        <v>6171</v>
      </c>
      <c r="E3673" s="2" t="s">
        <v>227</v>
      </c>
      <c r="F3673" s="2" t="s">
        <v>205</v>
      </c>
      <c r="G3673" s="1">
        <v>6.0000000000000001E-3</v>
      </c>
      <c r="H3673" s="65">
        <v>220000</v>
      </c>
      <c r="J3673" s="65">
        <v>1320</v>
      </c>
      <c r="N3673" s="66">
        <v>0.93</v>
      </c>
      <c r="P3673" t="s">
        <v>21</v>
      </c>
    </row>
    <row r="3674" spans="2:16" x14ac:dyDescent="0.3">
      <c r="P3674" t="s">
        <v>21</v>
      </c>
    </row>
    <row r="3675" spans="2:16" x14ac:dyDescent="0.3">
      <c r="B3675" s="5" t="s">
        <v>5410</v>
      </c>
      <c r="D3675" s="64" t="s">
        <v>5411</v>
      </c>
      <c r="F3675" s="2" t="s">
        <v>106</v>
      </c>
      <c r="I3675" s="65">
        <v>38932.0484</v>
      </c>
      <c r="J3675" s="65">
        <v>4071.48</v>
      </c>
      <c r="K3675" s="65">
        <v>0</v>
      </c>
      <c r="L3675" s="66">
        <v>0.15</v>
      </c>
      <c r="M3675" s="65">
        <v>49454.057659999999</v>
      </c>
      <c r="N3675" s="66">
        <v>0.99199999999999999</v>
      </c>
      <c r="P3675" t="s">
        <v>21</v>
      </c>
    </row>
    <row r="3676" spans="2:16" x14ac:dyDescent="0.3">
      <c r="D3676" s="64" t="s">
        <v>22</v>
      </c>
      <c r="E3676" s="2" t="s">
        <v>23</v>
      </c>
      <c r="F3676" s="2" t="s">
        <v>24</v>
      </c>
      <c r="G3676" s="1">
        <v>6.7000000000000004E-2</v>
      </c>
      <c r="H3676" s="65">
        <v>160105.20000000001</v>
      </c>
      <c r="I3676" s="65">
        <v>10727.0484</v>
      </c>
      <c r="N3676" s="66">
        <v>1</v>
      </c>
      <c r="P3676" t="s">
        <v>21</v>
      </c>
    </row>
    <row r="3677" spans="2:16" x14ac:dyDescent="0.3">
      <c r="D3677" s="64" t="s">
        <v>6118</v>
      </c>
      <c r="E3677" s="2" t="s">
        <v>29</v>
      </c>
      <c r="F3677" s="2" t="s">
        <v>24</v>
      </c>
      <c r="G3677" s="1">
        <v>0.13300000000000001</v>
      </c>
      <c r="H3677" s="65">
        <v>185000</v>
      </c>
      <c r="I3677" s="65">
        <v>24605</v>
      </c>
      <c r="N3677" s="66">
        <v>1</v>
      </c>
      <c r="P3677" t="s">
        <v>21</v>
      </c>
    </row>
    <row r="3678" spans="2:16" x14ac:dyDescent="0.3">
      <c r="D3678" s="64" t="s">
        <v>51</v>
      </c>
      <c r="E3678" s="2" t="s">
        <v>52</v>
      </c>
      <c r="F3678" s="2" t="s">
        <v>24</v>
      </c>
      <c r="G3678" s="1">
        <v>1.2999999999999999E-2</v>
      </c>
      <c r="H3678" s="65">
        <v>200000</v>
      </c>
      <c r="I3678" s="65">
        <v>2600</v>
      </c>
      <c r="N3678" s="66">
        <v>1</v>
      </c>
      <c r="P3678" t="s">
        <v>21</v>
      </c>
    </row>
    <row r="3679" spans="2:16" x14ac:dyDescent="0.3">
      <c r="D3679" s="64" t="s">
        <v>53</v>
      </c>
      <c r="E3679" s="2" t="s">
        <v>54</v>
      </c>
      <c r="F3679" s="2" t="s">
        <v>24</v>
      </c>
      <c r="G3679" s="1">
        <v>4.0000000000000001E-3</v>
      </c>
      <c r="H3679" s="65">
        <v>250000</v>
      </c>
      <c r="I3679" s="65">
        <v>1000</v>
      </c>
      <c r="N3679" s="66">
        <v>1</v>
      </c>
      <c r="P3679" t="s">
        <v>21</v>
      </c>
    </row>
    <row r="3680" spans="2:16" x14ac:dyDescent="0.3">
      <c r="D3680" s="64" t="s">
        <v>6122</v>
      </c>
      <c r="E3680" s="2" t="s">
        <v>319</v>
      </c>
      <c r="F3680" s="2" t="s">
        <v>225</v>
      </c>
      <c r="G3680" s="1">
        <v>3.1080000000000001</v>
      </c>
      <c r="H3680" s="65">
        <v>1310</v>
      </c>
      <c r="J3680" s="65">
        <v>4071.48</v>
      </c>
      <c r="N3680" s="66">
        <v>0.96</v>
      </c>
      <c r="P3680" t="s">
        <v>21</v>
      </c>
    </row>
    <row r="3681" spans="2:16" x14ac:dyDescent="0.3">
      <c r="P3681" t="s">
        <v>21</v>
      </c>
    </row>
    <row r="3682" spans="2:16" x14ac:dyDescent="0.3">
      <c r="B3682" s="5" t="s">
        <v>5412</v>
      </c>
      <c r="D3682" s="64" t="s">
        <v>5413</v>
      </c>
      <c r="F3682" s="2" t="s">
        <v>106</v>
      </c>
      <c r="I3682" s="65">
        <v>29255.26</v>
      </c>
      <c r="J3682" s="65">
        <v>2096</v>
      </c>
      <c r="K3682" s="65">
        <v>0</v>
      </c>
      <c r="L3682" s="66">
        <v>0.15</v>
      </c>
      <c r="M3682" s="65">
        <v>36053.949000000001</v>
      </c>
      <c r="N3682" s="66">
        <v>0.99199999999999999</v>
      </c>
      <c r="P3682" t="s">
        <v>21</v>
      </c>
    </row>
    <row r="3683" spans="2:16" x14ac:dyDescent="0.3">
      <c r="D3683" s="64" t="s">
        <v>22</v>
      </c>
      <c r="E3683" s="2" t="s">
        <v>23</v>
      </c>
      <c r="F3683" s="2" t="s">
        <v>24</v>
      </c>
      <c r="G3683" s="1">
        <v>0.05</v>
      </c>
      <c r="H3683" s="65">
        <v>160105.20000000001</v>
      </c>
      <c r="I3683" s="65">
        <v>8005.26</v>
      </c>
      <c r="N3683" s="66">
        <v>1</v>
      </c>
      <c r="P3683" t="s">
        <v>21</v>
      </c>
    </row>
    <row r="3684" spans="2:16" x14ac:dyDescent="0.3">
      <c r="D3684" s="64" t="s">
        <v>6118</v>
      </c>
      <c r="E3684" s="2" t="s">
        <v>29</v>
      </c>
      <c r="F3684" s="2" t="s">
        <v>24</v>
      </c>
      <c r="G3684" s="1">
        <v>0.1</v>
      </c>
      <c r="H3684" s="65">
        <v>185000</v>
      </c>
      <c r="I3684" s="65">
        <v>18500</v>
      </c>
      <c r="N3684" s="66">
        <v>1</v>
      </c>
      <c r="P3684" t="s">
        <v>21</v>
      </c>
    </row>
    <row r="3685" spans="2:16" x14ac:dyDescent="0.3">
      <c r="D3685" s="64" t="s">
        <v>51</v>
      </c>
      <c r="E3685" s="2" t="s">
        <v>52</v>
      </c>
      <c r="F3685" s="2" t="s">
        <v>24</v>
      </c>
      <c r="G3685" s="1">
        <v>0.01</v>
      </c>
      <c r="H3685" s="65">
        <v>200000</v>
      </c>
      <c r="I3685" s="65">
        <v>2000</v>
      </c>
      <c r="N3685" s="66">
        <v>1</v>
      </c>
      <c r="P3685" t="s">
        <v>21</v>
      </c>
    </row>
    <row r="3686" spans="2:16" x14ac:dyDescent="0.3">
      <c r="D3686" s="64" t="s">
        <v>53</v>
      </c>
      <c r="E3686" s="2" t="s">
        <v>54</v>
      </c>
      <c r="F3686" s="2" t="s">
        <v>24</v>
      </c>
      <c r="G3686" s="1">
        <v>3.0000000000000001E-3</v>
      </c>
      <c r="H3686" s="65">
        <v>250000</v>
      </c>
      <c r="I3686" s="65">
        <v>750</v>
      </c>
      <c r="N3686" s="66">
        <v>1</v>
      </c>
      <c r="P3686" t="s">
        <v>21</v>
      </c>
    </row>
    <row r="3687" spans="2:16" x14ac:dyDescent="0.3">
      <c r="D3687" s="64" t="s">
        <v>6122</v>
      </c>
      <c r="E3687" s="2" t="s">
        <v>319</v>
      </c>
      <c r="F3687" s="2" t="s">
        <v>225</v>
      </c>
      <c r="G3687" s="1">
        <v>1.6</v>
      </c>
      <c r="H3687" s="65">
        <v>1310</v>
      </c>
      <c r="J3687" s="65">
        <v>2096</v>
      </c>
      <c r="N3687" s="66">
        <v>0.96</v>
      </c>
      <c r="P3687" t="s">
        <v>21</v>
      </c>
    </row>
    <row r="3688" spans="2:16" x14ac:dyDescent="0.3">
      <c r="P3688" t="s">
        <v>21</v>
      </c>
    </row>
    <row r="3689" spans="2:16" x14ac:dyDescent="0.3">
      <c r="B3689" s="5" t="s">
        <v>7093</v>
      </c>
      <c r="D3689" s="64" t="s">
        <v>7094</v>
      </c>
      <c r="F3689" s="2" t="s">
        <v>106</v>
      </c>
      <c r="I3689" s="65">
        <v>37335.519999999997</v>
      </c>
      <c r="J3689" s="65">
        <v>0</v>
      </c>
      <c r="K3689" s="65">
        <v>0</v>
      </c>
      <c r="L3689" s="66">
        <v>0.15</v>
      </c>
      <c r="M3689" s="65">
        <v>42935.847999999998</v>
      </c>
      <c r="N3689" s="66">
        <v>1</v>
      </c>
      <c r="P3689" t="s">
        <v>21</v>
      </c>
    </row>
    <row r="3690" spans="2:16" x14ac:dyDescent="0.3">
      <c r="D3690" s="64" t="s">
        <v>22</v>
      </c>
      <c r="E3690" s="2" t="s">
        <v>23</v>
      </c>
      <c r="F3690" s="2" t="s">
        <v>24</v>
      </c>
      <c r="G3690" s="1">
        <v>0.1</v>
      </c>
      <c r="H3690" s="65">
        <v>160105.20000000001</v>
      </c>
      <c r="I3690" s="65">
        <v>16010.52</v>
      </c>
      <c r="N3690" s="66">
        <v>1</v>
      </c>
      <c r="P3690" t="s">
        <v>21</v>
      </c>
    </row>
    <row r="3691" spans="2:16" x14ac:dyDescent="0.3">
      <c r="D3691" s="64" t="s">
        <v>6118</v>
      </c>
      <c r="E3691" s="2" t="s">
        <v>29</v>
      </c>
      <c r="F3691" s="2" t="s">
        <v>24</v>
      </c>
      <c r="G3691" s="1">
        <v>0.1</v>
      </c>
      <c r="H3691" s="65">
        <v>185000</v>
      </c>
      <c r="I3691" s="65">
        <v>18500</v>
      </c>
      <c r="N3691" s="66">
        <v>1</v>
      </c>
      <c r="P3691" t="s">
        <v>21</v>
      </c>
    </row>
    <row r="3692" spans="2:16" x14ac:dyDescent="0.3">
      <c r="D3692" s="64" t="s">
        <v>51</v>
      </c>
      <c r="E3692" s="2" t="s">
        <v>52</v>
      </c>
      <c r="F3692" s="2" t="s">
        <v>24</v>
      </c>
      <c r="G3692" s="1">
        <v>0.01</v>
      </c>
      <c r="H3692" s="65">
        <v>200000</v>
      </c>
      <c r="I3692" s="65">
        <v>2000</v>
      </c>
      <c r="N3692" s="66">
        <v>1</v>
      </c>
      <c r="P3692" t="s">
        <v>21</v>
      </c>
    </row>
    <row r="3693" spans="2:16" x14ac:dyDescent="0.3">
      <c r="D3693" s="64" t="s">
        <v>53</v>
      </c>
      <c r="E3693" s="2" t="s">
        <v>54</v>
      </c>
      <c r="F3693" s="2" t="s">
        <v>24</v>
      </c>
      <c r="G3693" s="1">
        <v>3.3E-3</v>
      </c>
      <c r="H3693" s="65">
        <v>250000</v>
      </c>
      <c r="I3693" s="65">
        <v>825</v>
      </c>
      <c r="N3693" s="66">
        <v>1</v>
      </c>
      <c r="P3693" t="s">
        <v>21</v>
      </c>
    </row>
    <row r="3694" spans="2:16" x14ac:dyDescent="0.3">
      <c r="D3694" s="64" t="s">
        <v>7095</v>
      </c>
      <c r="F3694" s="2" t="s">
        <v>225</v>
      </c>
      <c r="G3694" s="1">
        <v>2</v>
      </c>
      <c r="P3694" t="s">
        <v>21</v>
      </c>
    </row>
    <row r="3695" spans="2:16" x14ac:dyDescent="0.3">
      <c r="P3695" t="s">
        <v>21</v>
      </c>
    </row>
    <row r="3696" spans="2:16" x14ac:dyDescent="0.3">
      <c r="B3696" s="5">
        <v>3.8</v>
      </c>
      <c r="C3696" s="5" t="s">
        <v>5414</v>
      </c>
      <c r="P3696" t="s">
        <v>21</v>
      </c>
    </row>
    <row r="3697" spans="2:16" x14ac:dyDescent="0.3">
      <c r="B3697" s="5" t="s">
        <v>5415</v>
      </c>
      <c r="D3697" s="64" t="s">
        <v>5416</v>
      </c>
      <c r="F3697" s="2" t="s">
        <v>106</v>
      </c>
      <c r="I3697" s="65">
        <v>25890.78</v>
      </c>
      <c r="J3697" s="65">
        <v>4500</v>
      </c>
      <c r="K3697" s="65">
        <v>0</v>
      </c>
      <c r="L3697" s="66">
        <v>0.15</v>
      </c>
      <c r="M3697" s="65">
        <v>34949.396999999997</v>
      </c>
      <c r="N3697" s="66">
        <v>1</v>
      </c>
      <c r="P3697" t="s">
        <v>21</v>
      </c>
    </row>
    <row r="3698" spans="2:16" x14ac:dyDescent="0.3">
      <c r="D3698" s="64" t="s">
        <v>22</v>
      </c>
      <c r="E3698" s="2" t="s">
        <v>23</v>
      </c>
      <c r="F3698" s="2" t="s">
        <v>24</v>
      </c>
      <c r="G3698" s="1">
        <v>0.15</v>
      </c>
      <c r="H3698" s="65">
        <v>160105.20000000001</v>
      </c>
      <c r="I3698" s="65">
        <v>24015.78</v>
      </c>
      <c r="N3698" s="66">
        <v>1</v>
      </c>
      <c r="P3698" t="s">
        <v>21</v>
      </c>
    </row>
    <row r="3699" spans="2:16" x14ac:dyDescent="0.3">
      <c r="D3699" s="64" t="s">
        <v>53</v>
      </c>
      <c r="E3699" s="2" t="s">
        <v>54</v>
      </c>
      <c r="F3699" s="2" t="s">
        <v>24</v>
      </c>
      <c r="G3699" s="1">
        <v>7.4999999999999997E-3</v>
      </c>
      <c r="H3699" s="65">
        <v>250000</v>
      </c>
      <c r="I3699" s="65">
        <v>1875</v>
      </c>
      <c r="N3699" s="66">
        <v>1</v>
      </c>
      <c r="P3699" t="s">
        <v>21</v>
      </c>
    </row>
    <row r="3700" spans="2:16" x14ac:dyDescent="0.3">
      <c r="D3700" s="64" t="s">
        <v>7096</v>
      </c>
      <c r="E3700" s="2" t="s">
        <v>759</v>
      </c>
      <c r="F3700" s="2" t="s">
        <v>225</v>
      </c>
      <c r="G3700" s="1">
        <v>0.05</v>
      </c>
      <c r="H3700" s="65">
        <v>90000</v>
      </c>
      <c r="J3700" s="65">
        <v>4500</v>
      </c>
      <c r="N3700" s="66">
        <v>1</v>
      </c>
      <c r="P3700" t="s">
        <v>21</v>
      </c>
    </row>
    <row r="3701" spans="2:16" x14ac:dyDescent="0.3">
      <c r="P3701" t="s">
        <v>21</v>
      </c>
    </row>
    <row r="3702" spans="2:16" x14ac:dyDescent="0.3">
      <c r="B3702" s="5" t="s">
        <v>5417</v>
      </c>
      <c r="D3702" s="64" t="s">
        <v>5418</v>
      </c>
      <c r="F3702" s="2" t="s">
        <v>106</v>
      </c>
      <c r="I3702" s="65">
        <v>25890.78</v>
      </c>
      <c r="J3702" s="65">
        <v>1083.333333</v>
      </c>
      <c r="K3702" s="65">
        <v>0</v>
      </c>
      <c r="L3702" s="66">
        <v>0.15</v>
      </c>
      <c r="M3702" s="65">
        <v>31020.230329999999</v>
      </c>
      <c r="N3702" s="66">
        <v>0.98</v>
      </c>
      <c r="P3702" t="s">
        <v>21</v>
      </c>
    </row>
    <row r="3703" spans="2:16" x14ac:dyDescent="0.3">
      <c r="D3703" s="64" t="s">
        <v>22</v>
      </c>
      <c r="E3703" s="2" t="s">
        <v>23</v>
      </c>
      <c r="F3703" s="2" t="s">
        <v>24</v>
      </c>
      <c r="G3703" s="1">
        <v>0.15</v>
      </c>
      <c r="H3703" s="65">
        <v>160105.20000000001</v>
      </c>
      <c r="I3703" s="65">
        <v>24015.78</v>
      </c>
      <c r="N3703" s="66">
        <v>1</v>
      </c>
      <c r="P3703" t="s">
        <v>21</v>
      </c>
    </row>
    <row r="3704" spans="2:16" x14ac:dyDescent="0.3">
      <c r="D3704" s="64" t="s">
        <v>53</v>
      </c>
      <c r="E3704" s="2" t="s">
        <v>54</v>
      </c>
      <c r="F3704" s="2" t="s">
        <v>24</v>
      </c>
      <c r="G3704" s="1">
        <v>7.4999999999999997E-3</v>
      </c>
      <c r="H3704" s="65">
        <v>250000</v>
      </c>
      <c r="I3704" s="65">
        <v>1875</v>
      </c>
      <c r="N3704" s="66">
        <v>1</v>
      </c>
      <c r="P3704" t="s">
        <v>21</v>
      </c>
    </row>
    <row r="3705" spans="2:16" x14ac:dyDescent="0.3">
      <c r="D3705" s="64" t="s">
        <v>891</v>
      </c>
      <c r="E3705" s="2" t="s">
        <v>893</v>
      </c>
      <c r="F3705" s="2" t="s">
        <v>225</v>
      </c>
      <c r="G3705" s="1">
        <v>0.05</v>
      </c>
      <c r="H3705" s="65">
        <v>21666.666669999999</v>
      </c>
      <c r="J3705" s="65">
        <v>1083.333333</v>
      </c>
      <c r="N3705" s="66">
        <v>0.94</v>
      </c>
      <c r="P3705" t="s">
        <v>21</v>
      </c>
    </row>
    <row r="3706" spans="2:16" x14ac:dyDescent="0.3">
      <c r="P3706" t="s">
        <v>21</v>
      </c>
    </row>
    <row r="3707" spans="2:16" x14ac:dyDescent="0.3">
      <c r="B3707" s="5" t="s">
        <v>5419</v>
      </c>
      <c r="D3707" s="64" t="s">
        <v>5420</v>
      </c>
      <c r="F3707" s="2" t="s">
        <v>106</v>
      </c>
      <c r="I3707" s="65">
        <v>25890.78</v>
      </c>
      <c r="J3707" s="65">
        <v>4500</v>
      </c>
      <c r="K3707" s="65">
        <v>0</v>
      </c>
      <c r="L3707" s="66">
        <v>0.15</v>
      </c>
      <c r="M3707" s="65">
        <v>34949.396999999997</v>
      </c>
      <c r="N3707" s="66">
        <v>1</v>
      </c>
      <c r="P3707" t="s">
        <v>21</v>
      </c>
    </row>
    <row r="3708" spans="2:16" x14ac:dyDescent="0.3">
      <c r="D3708" s="64" t="s">
        <v>22</v>
      </c>
      <c r="E3708" s="2" t="s">
        <v>23</v>
      </c>
      <c r="F3708" s="2" t="s">
        <v>24</v>
      </c>
      <c r="G3708" s="1">
        <v>0.15</v>
      </c>
      <c r="H3708" s="65">
        <v>160105.20000000001</v>
      </c>
      <c r="I3708" s="65">
        <v>24015.78</v>
      </c>
      <c r="N3708" s="66">
        <v>1</v>
      </c>
      <c r="P3708" t="s">
        <v>21</v>
      </c>
    </row>
    <row r="3709" spans="2:16" x14ac:dyDescent="0.3">
      <c r="D3709" s="64" t="s">
        <v>53</v>
      </c>
      <c r="E3709" s="2" t="s">
        <v>54</v>
      </c>
      <c r="F3709" s="2" t="s">
        <v>24</v>
      </c>
      <c r="G3709" s="1">
        <v>7.4999999999999997E-3</v>
      </c>
      <c r="H3709" s="65">
        <v>250000</v>
      </c>
      <c r="I3709" s="65">
        <v>1875</v>
      </c>
      <c r="N3709" s="66">
        <v>1</v>
      </c>
      <c r="P3709" t="s">
        <v>21</v>
      </c>
    </row>
    <row r="3710" spans="2:16" x14ac:dyDescent="0.3">
      <c r="D3710" s="64" t="s">
        <v>7097</v>
      </c>
      <c r="E3710" s="2" t="s">
        <v>759</v>
      </c>
      <c r="F3710" s="2" t="s">
        <v>225</v>
      </c>
      <c r="G3710" s="1">
        <v>0.05</v>
      </c>
      <c r="H3710" s="65">
        <v>90000</v>
      </c>
      <c r="J3710" s="65">
        <v>4500</v>
      </c>
      <c r="N3710" s="66">
        <v>1</v>
      </c>
      <c r="P3710" t="s">
        <v>21</v>
      </c>
    </row>
    <row r="3711" spans="2:16" x14ac:dyDescent="0.3">
      <c r="P3711" t="s">
        <v>21</v>
      </c>
    </row>
    <row r="3712" spans="2:16" ht="28.8" x14ac:dyDescent="0.3">
      <c r="B3712" s="5" t="s">
        <v>5421</v>
      </c>
      <c r="D3712" s="64" t="s">
        <v>5422</v>
      </c>
      <c r="F3712" s="2" t="s">
        <v>106</v>
      </c>
      <c r="I3712" s="65">
        <v>13127.364</v>
      </c>
      <c r="J3712" s="65">
        <v>48000</v>
      </c>
      <c r="K3712" s="65">
        <v>0</v>
      </c>
      <c r="L3712" s="66">
        <v>0.15</v>
      </c>
      <c r="M3712" s="65">
        <v>70296.468599999993</v>
      </c>
      <c r="N3712" s="66">
        <v>0.97272727270000003</v>
      </c>
      <c r="P3712" t="s">
        <v>21</v>
      </c>
    </row>
    <row r="3713" spans="2:16" x14ac:dyDescent="0.3">
      <c r="D3713" s="64" t="s">
        <v>22</v>
      </c>
      <c r="E3713" s="2" t="s">
        <v>23</v>
      </c>
      <c r="F3713" s="2" t="s">
        <v>24</v>
      </c>
      <c r="G3713" s="1">
        <v>7.0000000000000007E-2</v>
      </c>
      <c r="H3713" s="65">
        <v>160105.20000000001</v>
      </c>
      <c r="I3713" s="65">
        <v>11207.364</v>
      </c>
      <c r="N3713" s="66">
        <v>1</v>
      </c>
      <c r="P3713" t="s">
        <v>21</v>
      </c>
    </row>
    <row r="3714" spans="2:16" x14ac:dyDescent="0.3">
      <c r="D3714" s="64" t="s">
        <v>6981</v>
      </c>
      <c r="E3714" s="2" t="s">
        <v>48</v>
      </c>
      <c r="F3714" s="2" t="s">
        <v>24</v>
      </c>
      <c r="G3714" s="1">
        <v>8.9999999999999993E-3</v>
      </c>
      <c r="H3714" s="65">
        <v>185000</v>
      </c>
      <c r="I3714" s="65">
        <v>1665</v>
      </c>
      <c r="N3714" s="66">
        <v>1</v>
      </c>
      <c r="P3714" t="s">
        <v>21</v>
      </c>
    </row>
    <row r="3715" spans="2:16" x14ac:dyDescent="0.3">
      <c r="D3715" s="64" t="s">
        <v>51</v>
      </c>
      <c r="E3715" s="2" t="s">
        <v>52</v>
      </c>
      <c r="F3715" s="2" t="s">
        <v>24</v>
      </c>
      <c r="G3715" s="1">
        <v>8.9999999999999998E-4</v>
      </c>
      <c r="H3715" s="65">
        <v>200000</v>
      </c>
      <c r="I3715" s="65">
        <v>180</v>
      </c>
      <c r="N3715" s="66">
        <v>1</v>
      </c>
      <c r="P3715" t="s">
        <v>21</v>
      </c>
    </row>
    <row r="3716" spans="2:16" x14ac:dyDescent="0.3">
      <c r="D3716" s="64" t="s">
        <v>53</v>
      </c>
      <c r="E3716" s="2" t="s">
        <v>54</v>
      </c>
      <c r="F3716" s="2" t="s">
        <v>24</v>
      </c>
      <c r="G3716" s="1">
        <v>2.9999999999999997E-4</v>
      </c>
      <c r="H3716" s="65">
        <v>250000</v>
      </c>
      <c r="I3716" s="65">
        <v>75</v>
      </c>
      <c r="N3716" s="66">
        <v>1</v>
      </c>
      <c r="P3716" t="s">
        <v>21</v>
      </c>
    </row>
    <row r="3717" spans="2:16" x14ac:dyDescent="0.3">
      <c r="D3717" s="64" t="s">
        <v>7098</v>
      </c>
      <c r="E3717" s="2" t="s">
        <v>764</v>
      </c>
      <c r="F3717" s="2" t="s">
        <v>225</v>
      </c>
      <c r="G3717" s="1">
        <v>0.2</v>
      </c>
      <c r="H3717" s="65">
        <v>30000</v>
      </c>
      <c r="J3717" s="65">
        <v>6000</v>
      </c>
      <c r="N3717" s="66">
        <v>1</v>
      </c>
      <c r="P3717" t="s">
        <v>21</v>
      </c>
    </row>
    <row r="3718" spans="2:16" x14ac:dyDescent="0.3">
      <c r="D3718" s="64" t="s">
        <v>7099</v>
      </c>
      <c r="E3718" s="2" t="s">
        <v>854</v>
      </c>
      <c r="F3718" s="2" t="s">
        <v>225</v>
      </c>
      <c r="G3718" s="1">
        <v>0.15</v>
      </c>
      <c r="H3718" s="65">
        <v>72000</v>
      </c>
      <c r="J3718" s="65">
        <v>10800</v>
      </c>
      <c r="N3718" s="66">
        <v>0.95</v>
      </c>
      <c r="P3718" t="s">
        <v>21</v>
      </c>
    </row>
    <row r="3719" spans="2:16" x14ac:dyDescent="0.3">
      <c r="D3719" s="64" t="s">
        <v>7100</v>
      </c>
      <c r="E3719" s="2" t="s">
        <v>764</v>
      </c>
      <c r="F3719" s="2" t="s">
        <v>225</v>
      </c>
      <c r="G3719" s="1">
        <v>0.17</v>
      </c>
      <c r="H3719" s="65">
        <v>30000</v>
      </c>
      <c r="J3719" s="65">
        <v>5100</v>
      </c>
      <c r="N3719" s="66">
        <v>1</v>
      </c>
      <c r="P3719" t="s">
        <v>21</v>
      </c>
    </row>
    <row r="3720" spans="2:16" x14ac:dyDescent="0.3">
      <c r="D3720" s="64" t="s">
        <v>7101</v>
      </c>
      <c r="E3720" s="2" t="s">
        <v>856</v>
      </c>
      <c r="F3720" s="2" t="s">
        <v>225</v>
      </c>
      <c r="G3720" s="1">
        <v>0.26</v>
      </c>
      <c r="H3720" s="65">
        <v>86000</v>
      </c>
      <c r="J3720" s="65">
        <v>22360</v>
      </c>
      <c r="N3720" s="66">
        <v>0.94</v>
      </c>
      <c r="P3720" t="s">
        <v>21</v>
      </c>
    </row>
    <row r="3721" spans="2:16" x14ac:dyDescent="0.3">
      <c r="D3721" s="64" t="s">
        <v>7102</v>
      </c>
      <c r="E3721" s="2" t="s">
        <v>872</v>
      </c>
      <c r="F3721" s="2" t="s">
        <v>585</v>
      </c>
      <c r="G3721" s="1">
        <v>0.01</v>
      </c>
      <c r="H3721" s="65">
        <v>16000</v>
      </c>
      <c r="J3721" s="65">
        <v>160</v>
      </c>
      <c r="N3721" s="66">
        <v>0.95</v>
      </c>
      <c r="P3721" t="s">
        <v>21</v>
      </c>
    </row>
    <row r="3722" spans="2:16" x14ac:dyDescent="0.3">
      <c r="D3722" s="64" t="s">
        <v>7103</v>
      </c>
      <c r="E3722" s="2" t="s">
        <v>856</v>
      </c>
      <c r="F3722" s="2" t="s">
        <v>225</v>
      </c>
      <c r="G3722" s="1">
        <v>0.03</v>
      </c>
      <c r="H3722" s="65">
        <v>86000</v>
      </c>
      <c r="J3722" s="65">
        <v>2580</v>
      </c>
      <c r="N3722" s="66">
        <v>0.94</v>
      </c>
      <c r="P3722" t="s">
        <v>21</v>
      </c>
    </row>
    <row r="3723" spans="2:16" x14ac:dyDescent="0.3">
      <c r="D3723" s="64" t="s">
        <v>7104</v>
      </c>
      <c r="E3723" s="2" t="s">
        <v>737</v>
      </c>
      <c r="F3723" s="2" t="s">
        <v>358</v>
      </c>
      <c r="G3723" s="1">
        <v>0.2</v>
      </c>
      <c r="H3723" s="65">
        <v>5000</v>
      </c>
      <c r="J3723" s="65">
        <v>1000</v>
      </c>
      <c r="N3723" s="66">
        <v>0.92</v>
      </c>
      <c r="P3723" t="s">
        <v>21</v>
      </c>
    </row>
    <row r="3724" spans="2:16" x14ac:dyDescent="0.3">
      <c r="P3724" t="s">
        <v>21</v>
      </c>
    </row>
    <row r="3725" spans="2:16" ht="28.8" x14ac:dyDescent="0.3">
      <c r="B3725" s="5" t="s">
        <v>5423</v>
      </c>
      <c r="D3725" s="64" t="s">
        <v>5424</v>
      </c>
      <c r="F3725" s="2" t="s">
        <v>106</v>
      </c>
      <c r="I3725" s="65">
        <v>33607.364000000001</v>
      </c>
      <c r="J3725" s="65">
        <v>55850</v>
      </c>
      <c r="K3725" s="65">
        <v>0</v>
      </c>
      <c r="L3725" s="66">
        <v>0.15</v>
      </c>
      <c r="M3725" s="65">
        <v>102875.96859999999</v>
      </c>
      <c r="N3725" s="66">
        <v>0.97272727270000003</v>
      </c>
      <c r="P3725" t="s">
        <v>21</v>
      </c>
    </row>
    <row r="3726" spans="2:16" x14ac:dyDescent="0.3">
      <c r="D3726" s="64" t="s">
        <v>22</v>
      </c>
      <c r="E3726" s="2" t="s">
        <v>23</v>
      </c>
      <c r="F3726" s="2" t="s">
        <v>24</v>
      </c>
      <c r="G3726" s="1">
        <v>7.0000000000000007E-2</v>
      </c>
      <c r="H3726" s="65">
        <v>160105.20000000001</v>
      </c>
      <c r="I3726" s="65">
        <v>11207.364</v>
      </c>
      <c r="N3726" s="66">
        <v>1</v>
      </c>
      <c r="P3726" t="s">
        <v>21</v>
      </c>
    </row>
    <row r="3727" spans="2:16" x14ac:dyDescent="0.3">
      <c r="D3727" s="64" t="s">
        <v>6981</v>
      </c>
      <c r="E3727" s="2" t="s">
        <v>48</v>
      </c>
      <c r="F3727" s="2" t="s">
        <v>24</v>
      </c>
      <c r="G3727" s="1">
        <v>0.105</v>
      </c>
      <c r="H3727" s="65">
        <v>185000</v>
      </c>
      <c r="I3727" s="65">
        <v>19425</v>
      </c>
      <c r="N3727" s="66">
        <v>1</v>
      </c>
      <c r="P3727" t="s">
        <v>21</v>
      </c>
    </row>
    <row r="3728" spans="2:16" x14ac:dyDescent="0.3">
      <c r="D3728" s="64" t="s">
        <v>51</v>
      </c>
      <c r="E3728" s="2" t="s">
        <v>52</v>
      </c>
      <c r="F3728" s="2" t="s">
        <v>24</v>
      </c>
      <c r="G3728" s="1">
        <v>1.0500000000000001E-2</v>
      </c>
      <c r="H3728" s="65">
        <v>200000</v>
      </c>
      <c r="I3728" s="65">
        <v>2100</v>
      </c>
      <c r="N3728" s="66">
        <v>1</v>
      </c>
      <c r="P3728" t="s">
        <v>21</v>
      </c>
    </row>
    <row r="3729" spans="2:16" x14ac:dyDescent="0.3">
      <c r="D3729" s="64" t="s">
        <v>53</v>
      </c>
      <c r="E3729" s="2" t="s">
        <v>54</v>
      </c>
      <c r="F3729" s="2" t="s">
        <v>24</v>
      </c>
      <c r="G3729" s="1">
        <v>3.5000000000000001E-3</v>
      </c>
      <c r="H3729" s="65">
        <v>250000</v>
      </c>
      <c r="I3729" s="65">
        <v>875</v>
      </c>
      <c r="N3729" s="66">
        <v>1</v>
      </c>
      <c r="P3729" t="s">
        <v>21</v>
      </c>
    </row>
    <row r="3730" spans="2:16" x14ac:dyDescent="0.3">
      <c r="D3730" s="64" t="s">
        <v>7098</v>
      </c>
      <c r="E3730" s="2" t="s">
        <v>764</v>
      </c>
      <c r="F3730" s="2" t="s">
        <v>225</v>
      </c>
      <c r="G3730" s="1">
        <v>0.2</v>
      </c>
      <c r="H3730" s="65">
        <v>30000</v>
      </c>
      <c r="J3730" s="65">
        <v>6000</v>
      </c>
      <c r="N3730" s="66">
        <v>1</v>
      </c>
      <c r="P3730" t="s">
        <v>21</v>
      </c>
    </row>
    <row r="3731" spans="2:16" x14ac:dyDescent="0.3">
      <c r="D3731" s="64" t="s">
        <v>7099</v>
      </c>
      <c r="E3731" s="2" t="s">
        <v>854</v>
      </c>
      <c r="F3731" s="2" t="s">
        <v>225</v>
      </c>
      <c r="G3731" s="1">
        <v>0.15</v>
      </c>
      <c r="H3731" s="65">
        <v>72000</v>
      </c>
      <c r="J3731" s="65">
        <v>10800</v>
      </c>
      <c r="N3731" s="66">
        <v>0.95</v>
      </c>
      <c r="P3731" t="s">
        <v>21</v>
      </c>
    </row>
    <row r="3732" spans="2:16" x14ac:dyDescent="0.3">
      <c r="D3732" s="64" t="s">
        <v>7100</v>
      </c>
      <c r="E3732" s="2" t="s">
        <v>764</v>
      </c>
      <c r="F3732" s="2" t="s">
        <v>225</v>
      </c>
      <c r="G3732" s="1">
        <v>0.17</v>
      </c>
      <c r="H3732" s="65">
        <v>30000</v>
      </c>
      <c r="J3732" s="65">
        <v>5100</v>
      </c>
      <c r="N3732" s="66">
        <v>1</v>
      </c>
      <c r="P3732" t="s">
        <v>21</v>
      </c>
    </row>
    <row r="3733" spans="2:16" x14ac:dyDescent="0.3">
      <c r="D3733" s="64" t="s">
        <v>7101</v>
      </c>
      <c r="E3733" s="2" t="s">
        <v>856</v>
      </c>
      <c r="F3733" s="2" t="s">
        <v>225</v>
      </c>
      <c r="G3733" s="1">
        <v>0.35</v>
      </c>
      <c r="H3733" s="65">
        <v>86000</v>
      </c>
      <c r="J3733" s="65">
        <v>30100</v>
      </c>
      <c r="N3733" s="66">
        <v>0.94</v>
      </c>
      <c r="P3733" t="s">
        <v>21</v>
      </c>
    </row>
    <row r="3734" spans="2:16" x14ac:dyDescent="0.3">
      <c r="D3734" s="64" t="s">
        <v>7105</v>
      </c>
      <c r="E3734" s="2" t="s">
        <v>864</v>
      </c>
      <c r="F3734" s="2" t="s">
        <v>585</v>
      </c>
      <c r="G3734" s="1">
        <v>0.01</v>
      </c>
      <c r="H3734" s="65">
        <v>27000</v>
      </c>
      <c r="J3734" s="65">
        <v>270</v>
      </c>
      <c r="N3734" s="66">
        <v>0.95</v>
      </c>
      <c r="P3734" t="s">
        <v>21</v>
      </c>
    </row>
    <row r="3735" spans="2:16" x14ac:dyDescent="0.3">
      <c r="D3735" s="64" t="s">
        <v>7103</v>
      </c>
      <c r="E3735" s="2" t="s">
        <v>856</v>
      </c>
      <c r="F3735" s="2" t="s">
        <v>225</v>
      </c>
      <c r="G3735" s="1">
        <v>0.03</v>
      </c>
      <c r="H3735" s="65">
        <v>86000</v>
      </c>
      <c r="J3735" s="65">
        <v>2580</v>
      </c>
      <c r="N3735" s="66">
        <v>0.94</v>
      </c>
      <c r="P3735" t="s">
        <v>21</v>
      </c>
    </row>
    <row r="3736" spans="2:16" x14ac:dyDescent="0.3">
      <c r="D3736" s="64" t="s">
        <v>7104</v>
      </c>
      <c r="E3736" s="2" t="s">
        <v>737</v>
      </c>
      <c r="F3736" s="2" t="s">
        <v>358</v>
      </c>
      <c r="G3736" s="1">
        <v>0.2</v>
      </c>
      <c r="H3736" s="65">
        <v>5000</v>
      </c>
      <c r="J3736" s="65">
        <v>1000</v>
      </c>
      <c r="N3736" s="66">
        <v>0.92</v>
      </c>
      <c r="P3736" t="s">
        <v>21</v>
      </c>
    </row>
    <row r="3737" spans="2:16" x14ac:dyDescent="0.3">
      <c r="P3737" t="s">
        <v>21</v>
      </c>
    </row>
    <row r="3738" spans="2:16" x14ac:dyDescent="0.3">
      <c r="B3738" s="5" t="s">
        <v>5425</v>
      </c>
      <c r="D3738" s="64" t="s">
        <v>5426</v>
      </c>
      <c r="F3738" s="2" t="s">
        <v>106</v>
      </c>
      <c r="I3738" s="65">
        <v>19844.207999999999</v>
      </c>
      <c r="J3738" s="65">
        <v>15732</v>
      </c>
      <c r="K3738" s="65">
        <v>0</v>
      </c>
      <c r="L3738" s="66">
        <v>0.15</v>
      </c>
      <c r="M3738" s="65">
        <v>40912.639199999998</v>
      </c>
      <c r="N3738" s="66">
        <v>0.98799999999999999</v>
      </c>
      <c r="P3738" t="s">
        <v>21</v>
      </c>
    </row>
    <row r="3739" spans="2:16" x14ac:dyDescent="0.3">
      <c r="D3739" s="64" t="s">
        <v>22</v>
      </c>
      <c r="E3739" s="2" t="s">
        <v>23</v>
      </c>
      <c r="F3739" s="2" t="s">
        <v>24</v>
      </c>
      <c r="G3739" s="1">
        <v>0.04</v>
      </c>
      <c r="H3739" s="65">
        <v>160105.20000000001</v>
      </c>
      <c r="I3739" s="65">
        <v>6404.2079999999996</v>
      </c>
      <c r="N3739" s="66">
        <v>1</v>
      </c>
      <c r="P3739" t="s">
        <v>21</v>
      </c>
    </row>
    <row r="3740" spans="2:16" x14ac:dyDescent="0.3">
      <c r="D3740" s="64" t="s">
        <v>6981</v>
      </c>
      <c r="E3740" s="2" t="s">
        <v>48</v>
      </c>
      <c r="F3740" s="2" t="s">
        <v>24</v>
      </c>
      <c r="G3740" s="1">
        <v>6.3E-2</v>
      </c>
      <c r="H3740" s="65">
        <v>185000</v>
      </c>
      <c r="I3740" s="65">
        <v>11655</v>
      </c>
      <c r="N3740" s="66">
        <v>1</v>
      </c>
      <c r="P3740" t="s">
        <v>21</v>
      </c>
    </row>
    <row r="3741" spans="2:16" x14ac:dyDescent="0.3">
      <c r="D3741" s="64" t="s">
        <v>51</v>
      </c>
      <c r="E3741" s="2" t="s">
        <v>52</v>
      </c>
      <c r="F3741" s="2" t="s">
        <v>24</v>
      </c>
      <c r="G3741" s="1">
        <v>6.3E-3</v>
      </c>
      <c r="H3741" s="65">
        <v>200000</v>
      </c>
      <c r="I3741" s="65">
        <v>1260</v>
      </c>
      <c r="N3741" s="66">
        <v>1</v>
      </c>
      <c r="P3741" t="s">
        <v>21</v>
      </c>
    </row>
    <row r="3742" spans="2:16" x14ac:dyDescent="0.3">
      <c r="D3742" s="64" t="s">
        <v>53</v>
      </c>
      <c r="E3742" s="2" t="s">
        <v>54</v>
      </c>
      <c r="F3742" s="2" t="s">
        <v>24</v>
      </c>
      <c r="G3742" s="1">
        <v>2.0999999999999999E-3</v>
      </c>
      <c r="H3742" s="65">
        <v>250000</v>
      </c>
      <c r="I3742" s="65">
        <v>525</v>
      </c>
      <c r="N3742" s="66">
        <v>1</v>
      </c>
      <c r="P3742" t="s">
        <v>21</v>
      </c>
    </row>
    <row r="3743" spans="2:16" x14ac:dyDescent="0.3">
      <c r="D3743" s="64" t="s">
        <v>7106</v>
      </c>
      <c r="E3743" s="2" t="s">
        <v>779</v>
      </c>
      <c r="F3743" s="2" t="s">
        <v>6124</v>
      </c>
      <c r="G3743" s="1">
        <v>0.36</v>
      </c>
      <c r="H3743" s="65">
        <v>43700</v>
      </c>
      <c r="J3743" s="65">
        <v>15732</v>
      </c>
      <c r="N3743" s="66">
        <v>0.94</v>
      </c>
      <c r="P3743" t="s">
        <v>21</v>
      </c>
    </row>
    <row r="3744" spans="2:16" x14ac:dyDescent="0.3">
      <c r="P3744" t="s">
        <v>21</v>
      </c>
    </row>
    <row r="3745" spans="2:16" x14ac:dyDescent="0.3">
      <c r="B3745" s="5" t="s">
        <v>5427</v>
      </c>
      <c r="D3745" s="64" t="s">
        <v>5428</v>
      </c>
      <c r="F3745" s="2" t="s">
        <v>106</v>
      </c>
      <c r="I3745" s="65">
        <v>19204.207999999999</v>
      </c>
      <c r="J3745" s="65">
        <v>56980</v>
      </c>
      <c r="K3745" s="65">
        <v>0</v>
      </c>
      <c r="L3745" s="66">
        <v>0.15</v>
      </c>
      <c r="M3745" s="65">
        <v>87611.839200000002</v>
      </c>
      <c r="N3745" s="66">
        <v>0.96</v>
      </c>
      <c r="P3745" t="s">
        <v>21</v>
      </c>
    </row>
    <row r="3746" spans="2:16" x14ac:dyDescent="0.3">
      <c r="D3746" s="64" t="s">
        <v>22</v>
      </c>
      <c r="E3746" s="2" t="s">
        <v>23</v>
      </c>
      <c r="F3746" s="2" t="s">
        <v>24</v>
      </c>
      <c r="G3746" s="1">
        <v>0.04</v>
      </c>
      <c r="H3746" s="65">
        <v>160105.20000000001</v>
      </c>
      <c r="I3746" s="65">
        <v>6404.2079999999996</v>
      </c>
      <c r="N3746" s="66">
        <v>1</v>
      </c>
      <c r="P3746" t="s">
        <v>21</v>
      </c>
    </row>
    <row r="3747" spans="2:16" x14ac:dyDescent="0.3">
      <c r="D3747" s="64" t="s">
        <v>6981</v>
      </c>
      <c r="E3747" s="2" t="s">
        <v>48</v>
      </c>
      <c r="F3747" s="2" t="s">
        <v>24</v>
      </c>
      <c r="G3747" s="1">
        <v>0.06</v>
      </c>
      <c r="H3747" s="65">
        <v>185000</v>
      </c>
      <c r="I3747" s="65">
        <v>11100</v>
      </c>
      <c r="N3747" s="66">
        <v>1</v>
      </c>
      <c r="P3747" t="s">
        <v>21</v>
      </c>
    </row>
    <row r="3748" spans="2:16" x14ac:dyDescent="0.3">
      <c r="D3748" s="64" t="s">
        <v>51</v>
      </c>
      <c r="E3748" s="2" t="s">
        <v>52</v>
      </c>
      <c r="F3748" s="2" t="s">
        <v>24</v>
      </c>
      <c r="G3748" s="1">
        <v>6.0000000000000001E-3</v>
      </c>
      <c r="H3748" s="65">
        <v>200000</v>
      </c>
      <c r="I3748" s="65">
        <v>1200</v>
      </c>
      <c r="N3748" s="66">
        <v>1</v>
      </c>
      <c r="P3748" t="s">
        <v>21</v>
      </c>
    </row>
    <row r="3749" spans="2:16" x14ac:dyDescent="0.3">
      <c r="D3749" s="64" t="s">
        <v>53</v>
      </c>
      <c r="E3749" s="2" t="s">
        <v>54</v>
      </c>
      <c r="F3749" s="2" t="s">
        <v>24</v>
      </c>
      <c r="G3749" s="1">
        <v>2E-3</v>
      </c>
      <c r="H3749" s="65">
        <v>250000</v>
      </c>
      <c r="I3749" s="65">
        <v>500</v>
      </c>
      <c r="N3749" s="66">
        <v>1</v>
      </c>
      <c r="P3749" t="s">
        <v>21</v>
      </c>
    </row>
    <row r="3750" spans="2:16" x14ac:dyDescent="0.3">
      <c r="D3750" s="64" t="s">
        <v>7107</v>
      </c>
      <c r="E3750" s="2" t="s">
        <v>858</v>
      </c>
      <c r="F3750" s="2" t="s">
        <v>6124</v>
      </c>
      <c r="G3750" s="1">
        <v>0.15</v>
      </c>
      <c r="H3750" s="65">
        <v>90000</v>
      </c>
      <c r="J3750" s="65">
        <v>13500</v>
      </c>
      <c r="N3750" s="66">
        <v>0.9</v>
      </c>
      <c r="P3750" t="s">
        <v>21</v>
      </c>
    </row>
    <row r="3751" spans="2:16" x14ac:dyDescent="0.3">
      <c r="D3751" s="64" t="s">
        <v>7108</v>
      </c>
      <c r="E3751" s="2" t="s">
        <v>858</v>
      </c>
      <c r="F3751" s="2" t="s">
        <v>6124</v>
      </c>
      <c r="G3751" s="1">
        <v>0.372</v>
      </c>
      <c r="H3751" s="65">
        <v>90000</v>
      </c>
      <c r="J3751" s="65">
        <v>33480</v>
      </c>
      <c r="N3751" s="66">
        <v>0.9</v>
      </c>
      <c r="P3751" t="s">
        <v>21</v>
      </c>
    </row>
    <row r="3752" spans="2:16" x14ac:dyDescent="0.3">
      <c r="D3752" s="64" t="s">
        <v>7104</v>
      </c>
      <c r="E3752" s="2" t="s">
        <v>737</v>
      </c>
      <c r="F3752" s="2" t="s">
        <v>358</v>
      </c>
      <c r="G3752" s="1">
        <v>2</v>
      </c>
      <c r="H3752" s="65">
        <v>5000</v>
      </c>
      <c r="J3752" s="65">
        <v>10000</v>
      </c>
      <c r="N3752" s="66">
        <v>0.92</v>
      </c>
      <c r="P3752" t="s">
        <v>21</v>
      </c>
    </row>
    <row r="3753" spans="2:16" x14ac:dyDescent="0.3">
      <c r="P3753" t="s">
        <v>21</v>
      </c>
    </row>
    <row r="3754" spans="2:16" x14ac:dyDescent="0.3">
      <c r="B3754" s="5" t="s">
        <v>5429</v>
      </c>
      <c r="D3754" s="64" t="s">
        <v>5430</v>
      </c>
      <c r="F3754" s="2" t="s">
        <v>106</v>
      </c>
      <c r="I3754" s="65">
        <v>17260.52</v>
      </c>
      <c r="J3754" s="65">
        <v>2100</v>
      </c>
      <c r="K3754" s="65">
        <v>0</v>
      </c>
      <c r="L3754" s="66">
        <v>0.15</v>
      </c>
      <c r="M3754" s="65">
        <v>22264.598000000002</v>
      </c>
      <c r="N3754" s="66">
        <v>0.99</v>
      </c>
      <c r="P3754" t="s">
        <v>21</v>
      </c>
    </row>
    <row r="3755" spans="2:16" x14ac:dyDescent="0.3">
      <c r="D3755" s="64" t="s">
        <v>22</v>
      </c>
      <c r="E3755" s="2" t="s">
        <v>23</v>
      </c>
      <c r="F3755" s="2" t="s">
        <v>24</v>
      </c>
      <c r="G3755" s="1">
        <v>0.1</v>
      </c>
      <c r="H3755" s="65">
        <v>160105.20000000001</v>
      </c>
      <c r="I3755" s="65">
        <v>16010.52</v>
      </c>
      <c r="N3755" s="66">
        <v>1</v>
      </c>
      <c r="P3755" t="s">
        <v>21</v>
      </c>
    </row>
    <row r="3756" spans="2:16" x14ac:dyDescent="0.3">
      <c r="D3756" s="64" t="s">
        <v>53</v>
      </c>
      <c r="E3756" s="2" t="s">
        <v>54</v>
      </c>
      <c r="F3756" s="2" t="s">
        <v>24</v>
      </c>
      <c r="G3756" s="1">
        <v>5.0000000000000001E-3</v>
      </c>
      <c r="H3756" s="65">
        <v>250000</v>
      </c>
      <c r="I3756" s="65">
        <v>1250</v>
      </c>
      <c r="N3756" s="66">
        <v>1</v>
      </c>
      <c r="P3756" t="s">
        <v>21</v>
      </c>
    </row>
    <row r="3757" spans="2:16" x14ac:dyDescent="0.3">
      <c r="D3757" s="64" t="s">
        <v>6125</v>
      </c>
      <c r="E3757" s="2" t="s">
        <v>776</v>
      </c>
      <c r="F3757" s="2" t="s">
        <v>6124</v>
      </c>
      <c r="G3757" s="1">
        <v>0.35</v>
      </c>
      <c r="H3757" s="65">
        <v>6000</v>
      </c>
      <c r="J3757" s="65">
        <v>2100</v>
      </c>
      <c r="N3757" s="66">
        <v>0.97</v>
      </c>
      <c r="P3757" t="s">
        <v>21</v>
      </c>
    </row>
    <row r="3758" spans="2:16" x14ac:dyDescent="0.3">
      <c r="P3758" t="s">
        <v>21</v>
      </c>
    </row>
    <row r="3759" spans="2:16" x14ac:dyDescent="0.3">
      <c r="B3759" s="5" t="s">
        <v>5431</v>
      </c>
      <c r="D3759" s="64" t="s">
        <v>5432</v>
      </c>
      <c r="F3759" s="2" t="s">
        <v>106</v>
      </c>
      <c r="I3759" s="65">
        <v>59741.832000000002</v>
      </c>
      <c r="J3759" s="65">
        <v>15500</v>
      </c>
      <c r="K3759" s="65">
        <v>0</v>
      </c>
      <c r="L3759" s="66">
        <v>0.15</v>
      </c>
      <c r="M3759" s="65">
        <v>86528.106799999994</v>
      </c>
      <c r="N3759" s="66">
        <v>0.97142857140000005</v>
      </c>
      <c r="P3759" t="s">
        <v>21</v>
      </c>
    </row>
    <row r="3760" spans="2:16" x14ac:dyDescent="0.3">
      <c r="D3760" s="64" t="s">
        <v>22</v>
      </c>
      <c r="E3760" s="2" t="s">
        <v>23</v>
      </c>
      <c r="F3760" s="2" t="s">
        <v>24</v>
      </c>
      <c r="G3760" s="1">
        <v>0.16</v>
      </c>
      <c r="H3760" s="65">
        <v>160105.20000000001</v>
      </c>
      <c r="I3760" s="65">
        <v>25616.831999999999</v>
      </c>
      <c r="N3760" s="66">
        <v>1</v>
      </c>
      <c r="P3760" t="s">
        <v>21</v>
      </c>
    </row>
    <row r="3761" spans="2:16" x14ac:dyDescent="0.3">
      <c r="D3761" s="64" t="s">
        <v>6981</v>
      </c>
      <c r="E3761" s="2" t="s">
        <v>48</v>
      </c>
      <c r="F3761" s="2" t="s">
        <v>24</v>
      </c>
      <c r="G3761" s="1">
        <v>0.16</v>
      </c>
      <c r="H3761" s="65">
        <v>185000</v>
      </c>
      <c r="I3761" s="65">
        <v>29600</v>
      </c>
      <c r="N3761" s="66">
        <v>1</v>
      </c>
      <c r="P3761" t="s">
        <v>21</v>
      </c>
    </row>
    <row r="3762" spans="2:16" x14ac:dyDescent="0.3">
      <c r="D3762" s="64" t="s">
        <v>51</v>
      </c>
      <c r="E3762" s="2" t="s">
        <v>52</v>
      </c>
      <c r="F3762" s="2" t="s">
        <v>24</v>
      </c>
      <c r="G3762" s="1">
        <v>1.6E-2</v>
      </c>
      <c r="H3762" s="65">
        <v>200000</v>
      </c>
      <c r="I3762" s="65">
        <v>3200</v>
      </c>
      <c r="N3762" s="66">
        <v>1</v>
      </c>
      <c r="P3762" t="s">
        <v>21</v>
      </c>
    </row>
    <row r="3763" spans="2:16" x14ac:dyDescent="0.3">
      <c r="D3763" s="64" t="s">
        <v>53</v>
      </c>
      <c r="E3763" s="2" t="s">
        <v>54</v>
      </c>
      <c r="F3763" s="2" t="s">
        <v>24</v>
      </c>
      <c r="G3763" s="1">
        <v>5.3E-3</v>
      </c>
      <c r="H3763" s="65">
        <v>250000</v>
      </c>
      <c r="I3763" s="65">
        <v>1325</v>
      </c>
      <c r="N3763" s="66">
        <v>1</v>
      </c>
      <c r="P3763" t="s">
        <v>21</v>
      </c>
    </row>
    <row r="3764" spans="2:16" x14ac:dyDescent="0.3">
      <c r="D3764" s="64" t="s">
        <v>7109</v>
      </c>
      <c r="E3764" s="2" t="s">
        <v>858</v>
      </c>
      <c r="F3764" s="2" t="s">
        <v>6124</v>
      </c>
      <c r="G3764" s="1">
        <v>0.15</v>
      </c>
      <c r="H3764" s="65">
        <v>90000</v>
      </c>
      <c r="J3764" s="65">
        <v>13500</v>
      </c>
      <c r="N3764" s="66">
        <v>0.9</v>
      </c>
      <c r="P3764" t="s">
        <v>21</v>
      </c>
    </row>
    <row r="3765" spans="2:16" x14ac:dyDescent="0.3">
      <c r="D3765" s="64" t="s">
        <v>7110</v>
      </c>
      <c r="E3765" s="2" t="s">
        <v>745</v>
      </c>
      <c r="F3765" s="2" t="s">
        <v>225</v>
      </c>
      <c r="G3765" s="1">
        <v>0.05</v>
      </c>
      <c r="H3765" s="65">
        <v>30000</v>
      </c>
      <c r="J3765" s="65">
        <v>1500</v>
      </c>
      <c r="N3765" s="66">
        <v>0.98</v>
      </c>
      <c r="P3765" t="s">
        <v>21</v>
      </c>
    </row>
    <row r="3766" spans="2:16" x14ac:dyDescent="0.3">
      <c r="D3766" s="64" t="s">
        <v>7104</v>
      </c>
      <c r="E3766" s="2" t="s">
        <v>737</v>
      </c>
      <c r="F3766" s="2" t="s">
        <v>358</v>
      </c>
      <c r="G3766" s="1">
        <v>0.1</v>
      </c>
      <c r="H3766" s="65">
        <v>5000</v>
      </c>
      <c r="J3766" s="65">
        <v>500</v>
      </c>
      <c r="N3766" s="66">
        <v>0.92</v>
      </c>
      <c r="P3766" t="s">
        <v>21</v>
      </c>
    </row>
    <row r="3767" spans="2:16" x14ac:dyDescent="0.3">
      <c r="P3767" t="s">
        <v>21</v>
      </c>
    </row>
    <row r="3768" spans="2:16" x14ac:dyDescent="0.3">
      <c r="B3768" s="5" t="s">
        <v>5433</v>
      </c>
      <c r="C3768" s="5" t="s">
        <v>5434</v>
      </c>
      <c r="P3768" t="s">
        <v>21</v>
      </c>
    </row>
    <row r="3769" spans="2:16" ht="28.8" x14ac:dyDescent="0.3">
      <c r="B3769" s="5" t="s">
        <v>5435</v>
      </c>
      <c r="D3769" s="64" t="s">
        <v>5436</v>
      </c>
      <c r="F3769" s="2" t="s">
        <v>106</v>
      </c>
      <c r="I3769" s="65">
        <v>24908.51684</v>
      </c>
      <c r="J3769" s="65">
        <v>47680</v>
      </c>
      <c r="K3769" s="65">
        <v>0</v>
      </c>
      <c r="L3769" s="66">
        <v>0.15</v>
      </c>
      <c r="M3769" s="65">
        <v>83476.794370000003</v>
      </c>
      <c r="N3769" s="66">
        <v>0.98499999999999999</v>
      </c>
      <c r="P3769" t="s">
        <v>21</v>
      </c>
    </row>
    <row r="3770" spans="2:16" x14ac:dyDescent="0.3">
      <c r="D3770" s="64" t="s">
        <v>22</v>
      </c>
      <c r="E3770" s="2" t="s">
        <v>23</v>
      </c>
      <c r="F3770" s="2" t="s">
        <v>24</v>
      </c>
      <c r="G3770" s="1">
        <v>6.6699999999999995E-2</v>
      </c>
      <c r="H3770" s="65">
        <v>160105.20000000001</v>
      </c>
      <c r="I3770" s="65">
        <v>10679.01684</v>
      </c>
      <c r="N3770" s="66">
        <v>1</v>
      </c>
      <c r="P3770" t="s">
        <v>21</v>
      </c>
    </row>
    <row r="3771" spans="2:16" x14ac:dyDescent="0.3">
      <c r="D3771" s="64" t="s">
        <v>6981</v>
      </c>
      <c r="E3771" s="2" t="s">
        <v>48</v>
      </c>
      <c r="F3771" s="2" t="s">
        <v>24</v>
      </c>
      <c r="G3771" s="1">
        <v>6.6699999999999995E-2</v>
      </c>
      <c r="H3771" s="65">
        <v>185000</v>
      </c>
      <c r="I3771" s="65">
        <v>12339.5</v>
      </c>
      <c r="N3771" s="66">
        <v>1</v>
      </c>
      <c r="P3771" t="s">
        <v>21</v>
      </c>
    </row>
    <row r="3772" spans="2:16" x14ac:dyDescent="0.3">
      <c r="D3772" s="64" t="s">
        <v>51</v>
      </c>
      <c r="E3772" s="2" t="s">
        <v>52</v>
      </c>
      <c r="F3772" s="2" t="s">
        <v>24</v>
      </c>
      <c r="G3772" s="1">
        <v>6.7000000000000002E-3</v>
      </c>
      <c r="H3772" s="65">
        <v>200000</v>
      </c>
      <c r="I3772" s="65">
        <v>1340</v>
      </c>
      <c r="N3772" s="66">
        <v>1</v>
      </c>
      <c r="P3772" t="s">
        <v>21</v>
      </c>
    </row>
    <row r="3773" spans="2:16" x14ac:dyDescent="0.3">
      <c r="D3773" s="64" t="s">
        <v>53</v>
      </c>
      <c r="E3773" s="2" t="s">
        <v>54</v>
      </c>
      <c r="F3773" s="2" t="s">
        <v>24</v>
      </c>
      <c r="G3773" s="1">
        <v>2.2000000000000001E-3</v>
      </c>
      <c r="H3773" s="65">
        <v>250000</v>
      </c>
      <c r="I3773" s="65">
        <v>550</v>
      </c>
      <c r="N3773" s="66">
        <v>1</v>
      </c>
      <c r="P3773" t="s">
        <v>21</v>
      </c>
    </row>
    <row r="3774" spans="2:16" x14ac:dyDescent="0.3">
      <c r="D3774" s="64" t="s">
        <v>7111</v>
      </c>
      <c r="E3774" s="2" t="s">
        <v>840</v>
      </c>
      <c r="F3774" s="2" t="s">
        <v>225</v>
      </c>
      <c r="G3774" s="1">
        <v>0.1</v>
      </c>
      <c r="H3774" s="65">
        <v>34800</v>
      </c>
      <c r="J3774" s="65">
        <v>3480</v>
      </c>
      <c r="N3774" s="66">
        <v>0.99</v>
      </c>
      <c r="P3774" t="s">
        <v>21</v>
      </c>
    </row>
    <row r="3775" spans="2:16" x14ac:dyDescent="0.3">
      <c r="D3775" s="64" t="s">
        <v>7112</v>
      </c>
      <c r="E3775" s="2" t="s">
        <v>826</v>
      </c>
      <c r="F3775" s="2" t="s">
        <v>225</v>
      </c>
      <c r="G3775" s="1">
        <v>0.26</v>
      </c>
      <c r="H3775" s="65">
        <v>170000</v>
      </c>
      <c r="J3775" s="65">
        <v>44200</v>
      </c>
      <c r="N3775" s="66">
        <v>0.92</v>
      </c>
      <c r="P3775" t="s">
        <v>21</v>
      </c>
    </row>
    <row r="3776" spans="2:16" x14ac:dyDescent="0.3">
      <c r="P3776" t="s">
        <v>21</v>
      </c>
    </row>
    <row r="3777" spans="2:16" ht="28.8" x14ac:dyDescent="0.3">
      <c r="B3777" s="5" t="s">
        <v>5437</v>
      </c>
      <c r="D3777" s="64" t="s">
        <v>5438</v>
      </c>
      <c r="F3777" s="2" t="s">
        <v>106</v>
      </c>
      <c r="I3777" s="65">
        <v>28728.58988</v>
      </c>
      <c r="J3777" s="65">
        <v>47425</v>
      </c>
      <c r="K3777" s="65">
        <v>0</v>
      </c>
      <c r="L3777" s="66">
        <v>0.15</v>
      </c>
      <c r="M3777" s="65">
        <v>87576.628360000002</v>
      </c>
      <c r="N3777" s="66">
        <v>0.98499999999999999</v>
      </c>
      <c r="P3777" t="s">
        <v>21</v>
      </c>
    </row>
    <row r="3778" spans="2:16" x14ac:dyDescent="0.3">
      <c r="D3778" s="64" t="s">
        <v>22</v>
      </c>
      <c r="E3778" s="2" t="s">
        <v>23</v>
      </c>
      <c r="F3778" s="2" t="s">
        <v>24</v>
      </c>
      <c r="G3778" s="1">
        <v>7.6899999999999996E-2</v>
      </c>
      <c r="H3778" s="65">
        <v>160105.20000000001</v>
      </c>
      <c r="I3778" s="65">
        <v>12312.08988</v>
      </c>
      <c r="N3778" s="66">
        <v>1</v>
      </c>
      <c r="P3778" t="s">
        <v>21</v>
      </c>
    </row>
    <row r="3779" spans="2:16" x14ac:dyDescent="0.3">
      <c r="D3779" s="64" t="s">
        <v>6981</v>
      </c>
      <c r="E3779" s="2" t="s">
        <v>48</v>
      </c>
      <c r="F3779" s="2" t="s">
        <v>24</v>
      </c>
      <c r="G3779" s="1">
        <v>7.6899999999999996E-2</v>
      </c>
      <c r="H3779" s="65">
        <v>185000</v>
      </c>
      <c r="I3779" s="65">
        <v>14226.5</v>
      </c>
      <c r="N3779" s="66">
        <v>1</v>
      </c>
      <c r="P3779" t="s">
        <v>21</v>
      </c>
    </row>
    <row r="3780" spans="2:16" x14ac:dyDescent="0.3">
      <c r="D3780" s="64" t="s">
        <v>51</v>
      </c>
      <c r="E3780" s="2" t="s">
        <v>52</v>
      </c>
      <c r="F3780" s="2" t="s">
        <v>24</v>
      </c>
      <c r="G3780" s="1">
        <v>7.7000000000000002E-3</v>
      </c>
      <c r="H3780" s="65">
        <v>200000</v>
      </c>
      <c r="I3780" s="65">
        <v>1540</v>
      </c>
      <c r="N3780" s="66">
        <v>1</v>
      </c>
      <c r="P3780" t="s">
        <v>21</v>
      </c>
    </row>
    <row r="3781" spans="2:16" x14ac:dyDescent="0.3">
      <c r="D3781" s="64" t="s">
        <v>53</v>
      </c>
      <c r="E3781" s="2" t="s">
        <v>54</v>
      </c>
      <c r="F3781" s="2" t="s">
        <v>24</v>
      </c>
      <c r="G3781" s="1">
        <v>2.5999999999999999E-3</v>
      </c>
      <c r="H3781" s="65">
        <v>250000</v>
      </c>
      <c r="I3781" s="65">
        <v>650</v>
      </c>
      <c r="N3781" s="66">
        <v>1</v>
      </c>
      <c r="P3781" t="s">
        <v>21</v>
      </c>
    </row>
    <row r="3782" spans="2:16" x14ac:dyDescent="0.3">
      <c r="D3782" s="64" t="s">
        <v>7113</v>
      </c>
      <c r="E3782" s="2" t="s">
        <v>812</v>
      </c>
      <c r="F3782" s="2" t="s">
        <v>225</v>
      </c>
      <c r="G3782" s="1">
        <v>0.1</v>
      </c>
      <c r="H3782" s="65">
        <v>32250</v>
      </c>
      <c r="J3782" s="65">
        <v>3225</v>
      </c>
      <c r="N3782" s="66">
        <v>1</v>
      </c>
      <c r="P3782" t="s">
        <v>21</v>
      </c>
    </row>
    <row r="3783" spans="2:16" x14ac:dyDescent="0.3">
      <c r="D3783" s="64" t="s">
        <v>7114</v>
      </c>
      <c r="E3783" s="2" t="s">
        <v>802</v>
      </c>
      <c r="F3783" s="2" t="s">
        <v>225</v>
      </c>
      <c r="G3783" s="1">
        <v>0.26</v>
      </c>
      <c r="H3783" s="65">
        <v>170000</v>
      </c>
      <c r="J3783" s="65">
        <v>44200</v>
      </c>
      <c r="N3783" s="66">
        <v>0.91</v>
      </c>
      <c r="P3783" t="s">
        <v>21</v>
      </c>
    </row>
    <row r="3784" spans="2:16" x14ac:dyDescent="0.3">
      <c r="P3784" t="s">
        <v>21</v>
      </c>
    </row>
    <row r="3785" spans="2:16" x14ac:dyDescent="0.3">
      <c r="B3785" s="5" t="s">
        <v>5439</v>
      </c>
      <c r="C3785" s="5" t="s">
        <v>5440</v>
      </c>
      <c r="P3785" t="s">
        <v>21</v>
      </c>
    </row>
    <row r="3786" spans="2:16" ht="28.8" x14ac:dyDescent="0.3">
      <c r="B3786" s="5" t="s">
        <v>5441</v>
      </c>
      <c r="D3786" s="64" t="s">
        <v>5442</v>
      </c>
      <c r="F3786" s="2" t="s">
        <v>106</v>
      </c>
      <c r="I3786" s="65">
        <v>18680.259999999998</v>
      </c>
      <c r="J3786" s="65">
        <v>34776</v>
      </c>
      <c r="K3786" s="65">
        <v>0</v>
      </c>
      <c r="L3786" s="66">
        <v>0.15</v>
      </c>
      <c r="M3786" s="65">
        <v>61474.699000000001</v>
      </c>
      <c r="N3786" s="66">
        <v>0.98499999999999999</v>
      </c>
      <c r="P3786" t="s">
        <v>21</v>
      </c>
    </row>
    <row r="3787" spans="2:16" x14ac:dyDescent="0.3">
      <c r="D3787" s="64" t="s">
        <v>22</v>
      </c>
      <c r="E3787" s="2" t="s">
        <v>23</v>
      </c>
      <c r="F3787" s="2" t="s">
        <v>24</v>
      </c>
      <c r="G3787" s="1">
        <v>0.05</v>
      </c>
      <c r="H3787" s="65">
        <v>160105.20000000001</v>
      </c>
      <c r="I3787" s="65">
        <v>8005.26</v>
      </c>
      <c r="N3787" s="66">
        <v>1</v>
      </c>
      <c r="P3787" t="s">
        <v>21</v>
      </c>
    </row>
    <row r="3788" spans="2:16" x14ac:dyDescent="0.3">
      <c r="D3788" s="64" t="s">
        <v>6981</v>
      </c>
      <c r="E3788" s="2" t="s">
        <v>48</v>
      </c>
      <c r="F3788" s="2" t="s">
        <v>24</v>
      </c>
      <c r="G3788" s="1">
        <v>0.05</v>
      </c>
      <c r="H3788" s="65">
        <v>185000</v>
      </c>
      <c r="I3788" s="65">
        <v>9250</v>
      </c>
      <c r="N3788" s="66">
        <v>1</v>
      </c>
      <c r="P3788" t="s">
        <v>21</v>
      </c>
    </row>
    <row r="3789" spans="2:16" x14ac:dyDescent="0.3">
      <c r="D3789" s="64" t="s">
        <v>51</v>
      </c>
      <c r="E3789" s="2" t="s">
        <v>52</v>
      </c>
      <c r="F3789" s="2" t="s">
        <v>24</v>
      </c>
      <c r="G3789" s="1">
        <v>5.0000000000000001E-3</v>
      </c>
      <c r="H3789" s="65">
        <v>200000</v>
      </c>
      <c r="I3789" s="65">
        <v>1000</v>
      </c>
      <c r="N3789" s="66">
        <v>1</v>
      </c>
      <c r="P3789" t="s">
        <v>21</v>
      </c>
    </row>
    <row r="3790" spans="2:16" x14ac:dyDescent="0.3">
      <c r="D3790" s="64" t="s">
        <v>53</v>
      </c>
      <c r="E3790" s="2" t="s">
        <v>54</v>
      </c>
      <c r="F3790" s="2" t="s">
        <v>24</v>
      </c>
      <c r="G3790" s="1">
        <v>1.6999999999999999E-3</v>
      </c>
      <c r="H3790" s="65">
        <v>250000</v>
      </c>
      <c r="I3790" s="65">
        <v>425</v>
      </c>
      <c r="N3790" s="66">
        <v>1</v>
      </c>
      <c r="P3790" t="s">
        <v>21</v>
      </c>
    </row>
    <row r="3791" spans="2:16" x14ac:dyDescent="0.3">
      <c r="D3791" s="64" t="s">
        <v>7111</v>
      </c>
      <c r="E3791" s="2" t="s">
        <v>840</v>
      </c>
      <c r="F3791" s="2" t="s">
        <v>225</v>
      </c>
      <c r="G3791" s="1">
        <v>0.12</v>
      </c>
      <c r="H3791" s="65">
        <v>34800</v>
      </c>
      <c r="J3791" s="65">
        <v>4176</v>
      </c>
      <c r="N3791" s="66">
        <v>0.99</v>
      </c>
      <c r="P3791" t="s">
        <v>21</v>
      </c>
    </row>
    <row r="3792" spans="2:16" x14ac:dyDescent="0.3">
      <c r="D3792" s="64" t="s">
        <v>7112</v>
      </c>
      <c r="E3792" s="2" t="s">
        <v>826</v>
      </c>
      <c r="F3792" s="2" t="s">
        <v>225</v>
      </c>
      <c r="G3792" s="1">
        <v>0.18</v>
      </c>
      <c r="H3792" s="65">
        <v>170000</v>
      </c>
      <c r="J3792" s="65">
        <v>30600</v>
      </c>
      <c r="N3792" s="66">
        <v>0.92</v>
      </c>
      <c r="P3792" t="s">
        <v>21</v>
      </c>
    </row>
    <row r="3793" spans="2:16" x14ac:dyDescent="0.3">
      <c r="P3793" t="s">
        <v>21</v>
      </c>
    </row>
    <row r="3794" spans="2:16" ht="28.8" x14ac:dyDescent="0.3">
      <c r="B3794" s="5" t="s">
        <v>5443</v>
      </c>
      <c r="D3794" s="64" t="s">
        <v>5444</v>
      </c>
      <c r="F3794" s="2" t="s">
        <v>106</v>
      </c>
      <c r="I3794" s="65">
        <v>18680.259999999998</v>
      </c>
      <c r="J3794" s="65">
        <v>34470</v>
      </c>
      <c r="K3794" s="65">
        <v>0</v>
      </c>
      <c r="L3794" s="66">
        <v>0.15</v>
      </c>
      <c r="M3794" s="65">
        <v>61122.798999999999</v>
      </c>
      <c r="N3794" s="66">
        <v>0.98499999999999999</v>
      </c>
      <c r="P3794" t="s">
        <v>21</v>
      </c>
    </row>
    <row r="3795" spans="2:16" x14ac:dyDescent="0.3">
      <c r="D3795" s="64" t="s">
        <v>22</v>
      </c>
      <c r="E3795" s="2" t="s">
        <v>23</v>
      </c>
      <c r="F3795" s="2" t="s">
        <v>24</v>
      </c>
      <c r="G3795" s="1">
        <v>0.05</v>
      </c>
      <c r="H3795" s="65">
        <v>160105.20000000001</v>
      </c>
      <c r="I3795" s="65">
        <v>8005.26</v>
      </c>
      <c r="N3795" s="66">
        <v>1</v>
      </c>
      <c r="P3795" t="s">
        <v>21</v>
      </c>
    </row>
    <row r="3796" spans="2:16" x14ac:dyDescent="0.3">
      <c r="D3796" s="64" t="s">
        <v>6981</v>
      </c>
      <c r="E3796" s="2" t="s">
        <v>48</v>
      </c>
      <c r="F3796" s="2" t="s">
        <v>24</v>
      </c>
      <c r="G3796" s="1">
        <v>0.05</v>
      </c>
      <c r="H3796" s="65">
        <v>185000</v>
      </c>
      <c r="I3796" s="65">
        <v>9250</v>
      </c>
      <c r="N3796" s="66">
        <v>1</v>
      </c>
      <c r="P3796" t="s">
        <v>21</v>
      </c>
    </row>
    <row r="3797" spans="2:16" x14ac:dyDescent="0.3">
      <c r="D3797" s="64" t="s">
        <v>51</v>
      </c>
      <c r="E3797" s="2" t="s">
        <v>52</v>
      </c>
      <c r="F3797" s="2" t="s">
        <v>24</v>
      </c>
      <c r="G3797" s="1">
        <v>5.0000000000000001E-3</v>
      </c>
      <c r="H3797" s="65">
        <v>200000</v>
      </c>
      <c r="I3797" s="65">
        <v>1000</v>
      </c>
      <c r="N3797" s="66">
        <v>1</v>
      </c>
      <c r="P3797" t="s">
        <v>21</v>
      </c>
    </row>
    <row r="3798" spans="2:16" x14ac:dyDescent="0.3">
      <c r="D3798" s="64" t="s">
        <v>53</v>
      </c>
      <c r="E3798" s="2" t="s">
        <v>54</v>
      </c>
      <c r="F3798" s="2" t="s">
        <v>24</v>
      </c>
      <c r="G3798" s="1">
        <v>1.6999999999999999E-3</v>
      </c>
      <c r="H3798" s="65">
        <v>250000</v>
      </c>
      <c r="I3798" s="65">
        <v>425</v>
      </c>
      <c r="N3798" s="66">
        <v>1</v>
      </c>
      <c r="P3798" t="s">
        <v>21</v>
      </c>
    </row>
    <row r="3799" spans="2:16" x14ac:dyDescent="0.3">
      <c r="D3799" s="64" t="s">
        <v>7113</v>
      </c>
      <c r="E3799" s="2" t="s">
        <v>812</v>
      </c>
      <c r="F3799" s="2" t="s">
        <v>225</v>
      </c>
      <c r="G3799" s="1">
        <v>0.12</v>
      </c>
      <c r="H3799" s="65">
        <v>32250</v>
      </c>
      <c r="J3799" s="65">
        <v>3870</v>
      </c>
      <c r="N3799" s="66">
        <v>1</v>
      </c>
      <c r="P3799" t="s">
        <v>21</v>
      </c>
    </row>
    <row r="3800" spans="2:16" x14ac:dyDescent="0.3">
      <c r="D3800" s="64" t="s">
        <v>7114</v>
      </c>
      <c r="E3800" s="2" t="s">
        <v>802</v>
      </c>
      <c r="F3800" s="2" t="s">
        <v>225</v>
      </c>
      <c r="G3800" s="1">
        <v>0.18</v>
      </c>
      <c r="H3800" s="65">
        <v>170000</v>
      </c>
      <c r="J3800" s="65">
        <v>30600</v>
      </c>
      <c r="N3800" s="66">
        <v>0.91</v>
      </c>
      <c r="P3800" t="s">
        <v>21</v>
      </c>
    </row>
    <row r="3801" spans="2:16" x14ac:dyDescent="0.3">
      <c r="P3801" t="s">
        <v>21</v>
      </c>
    </row>
    <row r="3802" spans="2:16" x14ac:dyDescent="0.3">
      <c r="B3802" s="5" t="s">
        <v>7115</v>
      </c>
      <c r="D3802" s="64" t="s">
        <v>7116</v>
      </c>
      <c r="F3802" s="2" t="s">
        <v>106</v>
      </c>
      <c r="I3802" s="65">
        <v>24229.03</v>
      </c>
      <c r="J3802" s="65">
        <v>550</v>
      </c>
      <c r="K3802" s="65">
        <v>0</v>
      </c>
      <c r="L3802" s="66">
        <v>0.15</v>
      </c>
      <c r="M3802" s="65">
        <v>28495.8845</v>
      </c>
      <c r="N3802" s="66">
        <v>0.97</v>
      </c>
      <c r="P3802" t="s">
        <v>21</v>
      </c>
    </row>
    <row r="3803" spans="2:16" x14ac:dyDescent="0.3">
      <c r="D3803" s="64" t="s">
        <v>22</v>
      </c>
      <c r="E3803" s="2" t="s">
        <v>23</v>
      </c>
      <c r="F3803" s="2" t="s">
        <v>24</v>
      </c>
      <c r="G3803" s="1">
        <v>0.15</v>
      </c>
      <c r="H3803" s="65">
        <v>160105.20000000001</v>
      </c>
      <c r="I3803" s="65">
        <v>24015.78</v>
      </c>
      <c r="N3803" s="66">
        <v>1</v>
      </c>
      <c r="P3803" t="s">
        <v>21</v>
      </c>
    </row>
    <row r="3804" spans="2:16" x14ac:dyDescent="0.3">
      <c r="D3804" s="64" t="s">
        <v>6981</v>
      </c>
      <c r="E3804" s="2" t="s">
        <v>48</v>
      </c>
      <c r="F3804" s="2" t="s">
        <v>24</v>
      </c>
      <c r="G3804" s="1">
        <v>1E-3</v>
      </c>
      <c r="H3804" s="65">
        <v>185000</v>
      </c>
      <c r="I3804" s="65">
        <v>185</v>
      </c>
      <c r="N3804" s="66">
        <v>1</v>
      </c>
      <c r="P3804" t="s">
        <v>21</v>
      </c>
    </row>
    <row r="3805" spans="2:16" x14ac:dyDescent="0.3">
      <c r="D3805" s="64" t="s">
        <v>51</v>
      </c>
      <c r="E3805" s="2" t="s">
        <v>52</v>
      </c>
      <c r="F3805" s="2" t="s">
        <v>24</v>
      </c>
      <c r="G3805" s="1">
        <v>1E-4</v>
      </c>
      <c r="H3805" s="65">
        <v>200000</v>
      </c>
      <c r="I3805" s="65">
        <v>20</v>
      </c>
      <c r="N3805" s="66">
        <v>1</v>
      </c>
      <c r="P3805" t="s">
        <v>21</v>
      </c>
    </row>
    <row r="3806" spans="2:16" x14ac:dyDescent="0.3">
      <c r="D3806" s="64" t="s">
        <v>53</v>
      </c>
      <c r="E3806" s="2" t="s">
        <v>54</v>
      </c>
      <c r="F3806" s="2" t="s">
        <v>24</v>
      </c>
      <c r="G3806" s="1">
        <v>3.3000000000000003E-5</v>
      </c>
      <c r="H3806" s="65">
        <v>250000</v>
      </c>
      <c r="I3806" s="65">
        <v>8.25</v>
      </c>
      <c r="N3806" s="66">
        <v>1</v>
      </c>
      <c r="P3806" t="s">
        <v>21</v>
      </c>
    </row>
    <row r="3807" spans="2:16" x14ac:dyDescent="0.3">
      <c r="D3807" s="64" t="s">
        <v>7117</v>
      </c>
      <c r="E3807" s="2" t="s">
        <v>345</v>
      </c>
      <c r="F3807" s="2" t="s">
        <v>225</v>
      </c>
      <c r="G3807" s="1">
        <v>0.15</v>
      </c>
      <c r="H3807" s="65">
        <v>333.33333329999999</v>
      </c>
      <c r="J3807" s="65">
        <v>50</v>
      </c>
      <c r="N3807" s="66">
        <v>0.9</v>
      </c>
      <c r="P3807" t="s">
        <v>21</v>
      </c>
    </row>
    <row r="3808" spans="2:16" x14ac:dyDescent="0.3">
      <c r="D3808" s="64" t="s">
        <v>7104</v>
      </c>
      <c r="E3808" s="2" t="s">
        <v>737</v>
      </c>
      <c r="F3808" s="2" t="s">
        <v>358</v>
      </c>
      <c r="G3808" s="1">
        <v>0.1</v>
      </c>
      <c r="H3808" s="65">
        <v>5000</v>
      </c>
      <c r="J3808" s="65">
        <v>500</v>
      </c>
      <c r="N3808" s="66">
        <v>0.92</v>
      </c>
      <c r="P3808" t="s">
        <v>21</v>
      </c>
    </row>
    <row r="3809" spans="2:16" x14ac:dyDescent="0.3">
      <c r="D3809" s="64" t="s">
        <v>7118</v>
      </c>
      <c r="F3809" s="2" t="s">
        <v>7119</v>
      </c>
      <c r="G3809" s="1">
        <v>0.25</v>
      </c>
      <c r="P3809" t="s">
        <v>21</v>
      </c>
    </row>
    <row r="3810" spans="2:16" x14ac:dyDescent="0.3">
      <c r="P3810" t="s">
        <v>21</v>
      </c>
    </row>
    <row r="3811" spans="2:16" x14ac:dyDescent="0.3">
      <c r="B3811" s="5" t="s">
        <v>7120</v>
      </c>
      <c r="D3811" s="64" t="s">
        <v>7121</v>
      </c>
      <c r="F3811" s="2" t="s">
        <v>106</v>
      </c>
      <c r="I3811" s="65">
        <v>7479.2079999999996</v>
      </c>
      <c r="J3811" s="65">
        <v>1100</v>
      </c>
      <c r="K3811" s="65">
        <v>0</v>
      </c>
      <c r="L3811" s="66">
        <v>0.15</v>
      </c>
      <c r="M3811" s="65">
        <v>9866.0892000000003</v>
      </c>
      <c r="N3811" s="66">
        <v>0.97</v>
      </c>
      <c r="P3811" t="s">
        <v>21</v>
      </c>
    </row>
    <row r="3812" spans="2:16" x14ac:dyDescent="0.3">
      <c r="D3812" s="64" t="s">
        <v>22</v>
      </c>
      <c r="E3812" s="2" t="s">
        <v>23</v>
      </c>
      <c r="F3812" s="2" t="s">
        <v>24</v>
      </c>
      <c r="G3812" s="1">
        <v>0.04</v>
      </c>
      <c r="H3812" s="65">
        <v>160105.20000000001</v>
      </c>
      <c r="I3812" s="65">
        <v>6404.2079999999996</v>
      </c>
      <c r="N3812" s="66">
        <v>1</v>
      </c>
      <c r="P3812" t="s">
        <v>21</v>
      </c>
    </row>
    <row r="3813" spans="2:16" x14ac:dyDescent="0.3">
      <c r="D3813" s="64" t="s">
        <v>6981</v>
      </c>
      <c r="E3813" s="2" t="s">
        <v>48</v>
      </c>
      <c r="F3813" s="2" t="s">
        <v>24</v>
      </c>
      <c r="G3813" s="1">
        <v>5.0000000000000001E-3</v>
      </c>
      <c r="H3813" s="65">
        <v>185000</v>
      </c>
      <c r="I3813" s="65">
        <v>925</v>
      </c>
      <c r="N3813" s="66">
        <v>1</v>
      </c>
      <c r="P3813" t="s">
        <v>21</v>
      </c>
    </row>
    <row r="3814" spans="2:16" x14ac:dyDescent="0.3">
      <c r="D3814" s="64" t="s">
        <v>51</v>
      </c>
      <c r="E3814" s="2" t="s">
        <v>52</v>
      </c>
      <c r="F3814" s="2" t="s">
        <v>24</v>
      </c>
      <c r="G3814" s="1">
        <v>5.0000000000000001E-4</v>
      </c>
      <c r="H3814" s="65">
        <v>200000</v>
      </c>
      <c r="I3814" s="65">
        <v>100</v>
      </c>
      <c r="N3814" s="66">
        <v>1</v>
      </c>
      <c r="P3814" t="s">
        <v>21</v>
      </c>
    </row>
    <row r="3815" spans="2:16" x14ac:dyDescent="0.3">
      <c r="D3815" s="64" t="s">
        <v>53</v>
      </c>
      <c r="E3815" s="2" t="s">
        <v>54</v>
      </c>
      <c r="F3815" s="2" t="s">
        <v>24</v>
      </c>
      <c r="G3815" s="1">
        <v>2.0000000000000001E-4</v>
      </c>
      <c r="H3815" s="65">
        <v>250000</v>
      </c>
      <c r="I3815" s="65">
        <v>50</v>
      </c>
      <c r="N3815" s="66">
        <v>1</v>
      </c>
      <c r="P3815" t="s">
        <v>21</v>
      </c>
    </row>
    <row r="3816" spans="2:16" x14ac:dyDescent="0.3">
      <c r="D3816" s="64" t="s">
        <v>7117</v>
      </c>
      <c r="E3816" s="2" t="s">
        <v>345</v>
      </c>
      <c r="F3816" s="2" t="s">
        <v>225</v>
      </c>
      <c r="G3816" s="1">
        <v>0.3</v>
      </c>
      <c r="H3816" s="65">
        <v>333.33333329999999</v>
      </c>
      <c r="J3816" s="65">
        <v>100</v>
      </c>
      <c r="N3816" s="66">
        <v>0.9</v>
      </c>
      <c r="P3816" t="s">
        <v>21</v>
      </c>
    </row>
    <row r="3817" spans="2:16" x14ac:dyDescent="0.3">
      <c r="D3817" s="64" t="s">
        <v>7104</v>
      </c>
      <c r="E3817" s="2" t="s">
        <v>737</v>
      </c>
      <c r="F3817" s="2" t="s">
        <v>358</v>
      </c>
      <c r="G3817" s="1">
        <v>0.2</v>
      </c>
      <c r="H3817" s="65">
        <v>5000</v>
      </c>
      <c r="J3817" s="65">
        <v>1000</v>
      </c>
      <c r="N3817" s="66">
        <v>0.92</v>
      </c>
      <c r="P3817" t="s">
        <v>21</v>
      </c>
    </row>
    <row r="3818" spans="2:16" x14ac:dyDescent="0.3">
      <c r="D3818" s="64" t="s">
        <v>7118</v>
      </c>
      <c r="F3818" s="2" t="s">
        <v>7119</v>
      </c>
      <c r="G3818" s="1">
        <v>0.25</v>
      </c>
      <c r="P3818" t="s">
        <v>21</v>
      </c>
    </row>
    <row r="3819" spans="2:16" x14ac:dyDescent="0.3">
      <c r="P3819" t="s">
        <v>21</v>
      </c>
    </row>
    <row r="3820" spans="2:16" ht="28.8" x14ac:dyDescent="0.3">
      <c r="B3820" s="5" t="s">
        <v>5445</v>
      </c>
      <c r="D3820" s="64" t="s">
        <v>5446</v>
      </c>
      <c r="F3820" s="2" t="s">
        <v>106</v>
      </c>
      <c r="I3820" s="65">
        <v>74696.039999999994</v>
      </c>
      <c r="J3820" s="65">
        <v>26660</v>
      </c>
      <c r="K3820" s="65">
        <v>0</v>
      </c>
      <c r="L3820" s="66">
        <v>0.15</v>
      </c>
      <c r="M3820" s="65">
        <v>116559.446</v>
      </c>
      <c r="N3820" s="66">
        <v>0.98</v>
      </c>
      <c r="P3820" t="s">
        <v>21</v>
      </c>
    </row>
    <row r="3821" spans="2:16" x14ac:dyDescent="0.3">
      <c r="D3821" s="64" t="s">
        <v>22</v>
      </c>
      <c r="E3821" s="2" t="s">
        <v>23</v>
      </c>
      <c r="F3821" s="2" t="s">
        <v>24</v>
      </c>
      <c r="G3821" s="1">
        <v>0.2</v>
      </c>
      <c r="H3821" s="65">
        <v>160105.20000000001</v>
      </c>
      <c r="I3821" s="65">
        <v>32021.040000000001</v>
      </c>
      <c r="N3821" s="66">
        <v>1</v>
      </c>
      <c r="P3821" t="s">
        <v>21</v>
      </c>
    </row>
    <row r="3822" spans="2:16" x14ac:dyDescent="0.3">
      <c r="D3822" s="64" t="s">
        <v>6981</v>
      </c>
      <c r="E3822" s="2" t="s">
        <v>48</v>
      </c>
      <c r="F3822" s="2" t="s">
        <v>24</v>
      </c>
      <c r="G3822" s="1">
        <v>0.2</v>
      </c>
      <c r="H3822" s="65">
        <v>185000</v>
      </c>
      <c r="I3822" s="65">
        <v>37000</v>
      </c>
      <c r="N3822" s="66">
        <v>1</v>
      </c>
      <c r="P3822" t="s">
        <v>21</v>
      </c>
    </row>
    <row r="3823" spans="2:16" x14ac:dyDescent="0.3">
      <c r="D3823" s="64" t="s">
        <v>51</v>
      </c>
      <c r="E3823" s="2" t="s">
        <v>52</v>
      </c>
      <c r="F3823" s="2" t="s">
        <v>24</v>
      </c>
      <c r="G3823" s="1">
        <v>0.02</v>
      </c>
      <c r="H3823" s="65">
        <v>200000</v>
      </c>
      <c r="I3823" s="65">
        <v>4000</v>
      </c>
      <c r="N3823" s="66">
        <v>1</v>
      </c>
      <c r="P3823" t="s">
        <v>21</v>
      </c>
    </row>
    <row r="3824" spans="2:16" x14ac:dyDescent="0.3">
      <c r="D3824" s="64" t="s">
        <v>53</v>
      </c>
      <c r="E3824" s="2" t="s">
        <v>54</v>
      </c>
      <c r="F3824" s="2" t="s">
        <v>24</v>
      </c>
      <c r="G3824" s="1">
        <v>6.7000000000000002E-3</v>
      </c>
      <c r="H3824" s="65">
        <v>250000</v>
      </c>
      <c r="I3824" s="65">
        <v>1675</v>
      </c>
      <c r="N3824" s="66">
        <v>1</v>
      </c>
      <c r="P3824" t="s">
        <v>21</v>
      </c>
    </row>
    <row r="3825" spans="2:16" x14ac:dyDescent="0.3">
      <c r="D3825" s="64" t="s">
        <v>7122</v>
      </c>
      <c r="E3825" s="2" t="s">
        <v>856</v>
      </c>
      <c r="F3825" s="2" t="s">
        <v>225</v>
      </c>
      <c r="G3825" s="1">
        <v>0.3</v>
      </c>
      <c r="H3825" s="65">
        <v>86000</v>
      </c>
      <c r="J3825" s="65">
        <v>25800</v>
      </c>
      <c r="N3825" s="66">
        <v>0.94</v>
      </c>
      <c r="P3825" t="s">
        <v>21</v>
      </c>
    </row>
    <row r="3826" spans="2:16" x14ac:dyDescent="0.3">
      <c r="D3826" s="64" t="s">
        <v>7123</v>
      </c>
      <c r="E3826" s="2" t="s">
        <v>856</v>
      </c>
      <c r="F3826" s="2" t="s">
        <v>6124</v>
      </c>
      <c r="G3826" s="1">
        <v>0.01</v>
      </c>
      <c r="H3826" s="65">
        <v>86000</v>
      </c>
      <c r="J3826" s="65">
        <v>860</v>
      </c>
      <c r="N3826" s="66">
        <v>0.94</v>
      </c>
      <c r="P3826" t="s">
        <v>21</v>
      </c>
    </row>
    <row r="3827" spans="2:16" x14ac:dyDescent="0.3">
      <c r="P3827" t="s">
        <v>21</v>
      </c>
    </row>
    <row r="3828" spans="2:16" x14ac:dyDescent="0.3">
      <c r="B3828" s="5" t="s">
        <v>5447</v>
      </c>
      <c r="D3828" s="64" t="s">
        <v>5448</v>
      </c>
      <c r="F3828" s="2" t="s">
        <v>106</v>
      </c>
      <c r="I3828" s="65">
        <v>234717.08</v>
      </c>
      <c r="J3828" s="65">
        <v>16730</v>
      </c>
      <c r="K3828" s="65">
        <v>0</v>
      </c>
      <c r="L3828" s="66">
        <v>0.15</v>
      </c>
      <c r="M3828" s="65">
        <v>289164.14199999999</v>
      </c>
      <c r="N3828" s="66">
        <v>0.97666666670000002</v>
      </c>
      <c r="P3828" t="s">
        <v>21</v>
      </c>
    </row>
    <row r="3829" spans="2:16" x14ac:dyDescent="0.3">
      <c r="D3829" s="64" t="s">
        <v>22</v>
      </c>
      <c r="E3829" s="2" t="s">
        <v>23</v>
      </c>
      <c r="F3829" s="2" t="s">
        <v>24</v>
      </c>
      <c r="G3829" s="1">
        <v>0.4</v>
      </c>
      <c r="H3829" s="65">
        <v>160105.20000000001</v>
      </c>
      <c r="I3829" s="65">
        <v>64042.080000000002</v>
      </c>
      <c r="N3829" s="66">
        <v>1</v>
      </c>
      <c r="P3829" t="s">
        <v>21</v>
      </c>
    </row>
    <row r="3830" spans="2:16" x14ac:dyDescent="0.3">
      <c r="D3830" s="64" t="s">
        <v>6981</v>
      </c>
      <c r="E3830" s="2" t="s">
        <v>48</v>
      </c>
      <c r="F3830" s="2" t="s">
        <v>24</v>
      </c>
      <c r="G3830" s="1">
        <v>0.8</v>
      </c>
      <c r="H3830" s="65">
        <v>185000</v>
      </c>
      <c r="I3830" s="65">
        <v>148000</v>
      </c>
      <c r="N3830" s="66">
        <v>1</v>
      </c>
      <c r="P3830" t="s">
        <v>21</v>
      </c>
    </row>
    <row r="3831" spans="2:16" x14ac:dyDescent="0.3">
      <c r="D3831" s="64" t="s">
        <v>51</v>
      </c>
      <c r="E3831" s="2" t="s">
        <v>52</v>
      </c>
      <c r="F3831" s="2" t="s">
        <v>24</v>
      </c>
      <c r="G3831" s="1">
        <v>0.08</v>
      </c>
      <c r="H3831" s="65">
        <v>200000</v>
      </c>
      <c r="I3831" s="65">
        <v>16000</v>
      </c>
      <c r="N3831" s="66">
        <v>1</v>
      </c>
      <c r="P3831" t="s">
        <v>21</v>
      </c>
    </row>
    <row r="3832" spans="2:16" x14ac:dyDescent="0.3">
      <c r="D3832" s="64" t="s">
        <v>53</v>
      </c>
      <c r="E3832" s="2" t="s">
        <v>54</v>
      </c>
      <c r="F3832" s="2" t="s">
        <v>24</v>
      </c>
      <c r="G3832" s="1">
        <v>2.6700000000000002E-2</v>
      </c>
      <c r="H3832" s="65">
        <v>250000</v>
      </c>
      <c r="I3832" s="65">
        <v>6675</v>
      </c>
      <c r="N3832" s="66">
        <v>1</v>
      </c>
      <c r="P3832" t="s">
        <v>21</v>
      </c>
    </row>
    <row r="3833" spans="2:16" x14ac:dyDescent="0.3">
      <c r="D3833" s="64" t="s">
        <v>7122</v>
      </c>
      <c r="E3833" s="2" t="s">
        <v>856</v>
      </c>
      <c r="F3833" s="2" t="s">
        <v>225</v>
      </c>
      <c r="G3833" s="1">
        <v>0.11</v>
      </c>
      <c r="H3833" s="65">
        <v>86000</v>
      </c>
      <c r="J3833" s="65">
        <v>9460</v>
      </c>
      <c r="N3833" s="66">
        <v>0.94</v>
      </c>
      <c r="P3833" t="s">
        <v>21</v>
      </c>
    </row>
    <row r="3834" spans="2:16" x14ac:dyDescent="0.3">
      <c r="D3834" s="64" t="s">
        <v>7124</v>
      </c>
      <c r="E3834" s="2" t="s">
        <v>757</v>
      </c>
      <c r="F3834" s="2" t="s">
        <v>225</v>
      </c>
      <c r="G3834" s="1">
        <v>0.17</v>
      </c>
      <c r="H3834" s="65">
        <v>25000</v>
      </c>
      <c r="J3834" s="65">
        <v>4250</v>
      </c>
      <c r="N3834" s="66">
        <v>0.98</v>
      </c>
      <c r="P3834" t="s">
        <v>21</v>
      </c>
    </row>
    <row r="3835" spans="2:16" x14ac:dyDescent="0.3">
      <c r="D3835" s="64" t="s">
        <v>7125</v>
      </c>
      <c r="E3835" s="2" t="s">
        <v>757</v>
      </c>
      <c r="F3835" s="2" t="s">
        <v>225</v>
      </c>
      <c r="G3835" s="1">
        <v>0.08</v>
      </c>
      <c r="H3835" s="65">
        <v>25000</v>
      </c>
      <c r="J3835" s="65">
        <v>2000</v>
      </c>
      <c r="N3835" s="66">
        <v>0.98</v>
      </c>
      <c r="P3835" t="s">
        <v>21</v>
      </c>
    </row>
    <row r="3836" spans="2:16" x14ac:dyDescent="0.3">
      <c r="D3836" s="64" t="s">
        <v>7102</v>
      </c>
      <c r="E3836" s="2" t="s">
        <v>872</v>
      </c>
      <c r="F3836" s="2" t="s">
        <v>585</v>
      </c>
      <c r="G3836" s="1">
        <v>0.01</v>
      </c>
      <c r="H3836" s="65">
        <v>16000</v>
      </c>
      <c r="J3836" s="65">
        <v>160</v>
      </c>
      <c r="N3836" s="66">
        <v>0.95</v>
      </c>
      <c r="P3836" t="s">
        <v>21</v>
      </c>
    </row>
    <row r="3837" spans="2:16" x14ac:dyDescent="0.3">
      <c r="D3837" s="64" t="s">
        <v>7123</v>
      </c>
      <c r="E3837" s="2" t="s">
        <v>856</v>
      </c>
      <c r="F3837" s="2" t="s">
        <v>6124</v>
      </c>
      <c r="G3837" s="1">
        <v>0.01</v>
      </c>
      <c r="H3837" s="65">
        <v>86000</v>
      </c>
      <c r="J3837" s="65">
        <v>860</v>
      </c>
      <c r="N3837" s="66">
        <v>0.94</v>
      </c>
      <c r="P3837" t="s">
        <v>21</v>
      </c>
    </row>
    <row r="3838" spans="2:16" x14ac:dyDescent="0.3">
      <c r="P3838" t="s">
        <v>21</v>
      </c>
    </row>
    <row r="3839" spans="2:16" x14ac:dyDescent="0.3">
      <c r="B3839" s="5" t="s">
        <v>7126</v>
      </c>
      <c r="D3839" s="64" t="s">
        <v>7127</v>
      </c>
      <c r="F3839" s="2" t="s">
        <v>106</v>
      </c>
      <c r="I3839" s="65">
        <v>45877.103999999999</v>
      </c>
      <c r="J3839" s="65">
        <v>1120</v>
      </c>
      <c r="K3839" s="65">
        <v>0</v>
      </c>
      <c r="L3839" s="66">
        <v>0.15</v>
      </c>
      <c r="M3839" s="65">
        <v>54046.669600000001</v>
      </c>
      <c r="N3839" s="66">
        <v>0.97285714290000003</v>
      </c>
      <c r="P3839" t="s">
        <v>21</v>
      </c>
    </row>
    <row r="3840" spans="2:16" x14ac:dyDescent="0.3">
      <c r="D3840" s="64" t="s">
        <v>22</v>
      </c>
      <c r="E3840" s="2" t="s">
        <v>23</v>
      </c>
      <c r="F3840" s="2" t="s">
        <v>24</v>
      </c>
      <c r="G3840" s="1">
        <v>0.02</v>
      </c>
      <c r="H3840" s="65">
        <v>160105.20000000001</v>
      </c>
      <c r="I3840" s="65">
        <v>3202.1039999999998</v>
      </c>
      <c r="N3840" s="66">
        <v>1</v>
      </c>
      <c r="P3840" t="s">
        <v>21</v>
      </c>
    </row>
    <row r="3841" spans="2:16" x14ac:dyDescent="0.3">
      <c r="D3841" s="64" t="s">
        <v>6981</v>
      </c>
      <c r="E3841" s="2" t="s">
        <v>48</v>
      </c>
      <c r="F3841" s="2" t="s">
        <v>24</v>
      </c>
      <c r="G3841" s="1">
        <v>0.2</v>
      </c>
      <c r="H3841" s="65">
        <v>185000</v>
      </c>
      <c r="I3841" s="65">
        <v>37000</v>
      </c>
      <c r="N3841" s="66">
        <v>1</v>
      </c>
      <c r="P3841" t="s">
        <v>21</v>
      </c>
    </row>
    <row r="3842" spans="2:16" x14ac:dyDescent="0.3">
      <c r="D3842" s="64" t="s">
        <v>51</v>
      </c>
      <c r="E3842" s="2" t="s">
        <v>52</v>
      </c>
      <c r="F3842" s="2" t="s">
        <v>24</v>
      </c>
      <c r="G3842" s="1">
        <v>0.02</v>
      </c>
      <c r="H3842" s="65">
        <v>200000</v>
      </c>
      <c r="I3842" s="65">
        <v>4000</v>
      </c>
      <c r="N3842" s="66">
        <v>1</v>
      </c>
      <c r="P3842" t="s">
        <v>21</v>
      </c>
    </row>
    <row r="3843" spans="2:16" x14ac:dyDescent="0.3">
      <c r="D3843" s="64" t="s">
        <v>53</v>
      </c>
      <c r="E3843" s="2" t="s">
        <v>54</v>
      </c>
      <c r="F3843" s="2" t="s">
        <v>24</v>
      </c>
      <c r="G3843" s="1">
        <v>6.7000000000000002E-3</v>
      </c>
      <c r="H3843" s="65">
        <v>250000</v>
      </c>
      <c r="I3843" s="65">
        <v>1675</v>
      </c>
      <c r="N3843" s="66">
        <v>1</v>
      </c>
      <c r="P3843" t="s">
        <v>21</v>
      </c>
    </row>
    <row r="3844" spans="2:16" x14ac:dyDescent="0.3">
      <c r="D3844" s="64" t="s">
        <v>7128</v>
      </c>
      <c r="F3844" s="2" t="s">
        <v>225</v>
      </c>
      <c r="G3844" s="1">
        <v>0.1</v>
      </c>
      <c r="P3844" t="s">
        <v>21</v>
      </c>
    </row>
    <row r="3845" spans="2:16" x14ac:dyDescent="0.3">
      <c r="D3845" s="64" t="s">
        <v>7102</v>
      </c>
      <c r="E3845" s="2" t="s">
        <v>872</v>
      </c>
      <c r="F3845" s="2" t="s">
        <v>585</v>
      </c>
      <c r="G3845" s="1">
        <v>0.01</v>
      </c>
      <c r="H3845" s="65">
        <v>16000</v>
      </c>
      <c r="J3845" s="65">
        <v>160</v>
      </c>
      <c r="N3845" s="66">
        <v>0.95</v>
      </c>
      <c r="P3845" t="s">
        <v>21</v>
      </c>
    </row>
    <row r="3846" spans="2:16" x14ac:dyDescent="0.3">
      <c r="D3846" s="64" t="s">
        <v>7123</v>
      </c>
      <c r="E3846" s="2" t="s">
        <v>856</v>
      </c>
      <c r="F3846" s="2" t="s">
        <v>6124</v>
      </c>
      <c r="G3846" s="1">
        <v>0.01</v>
      </c>
      <c r="H3846" s="65">
        <v>86000</v>
      </c>
      <c r="J3846" s="65">
        <v>860</v>
      </c>
      <c r="N3846" s="66">
        <v>0.94</v>
      </c>
      <c r="P3846" t="s">
        <v>21</v>
      </c>
    </row>
    <row r="3847" spans="2:16" x14ac:dyDescent="0.3">
      <c r="D3847" s="64" t="s">
        <v>7104</v>
      </c>
      <c r="E3847" s="2" t="s">
        <v>737</v>
      </c>
      <c r="F3847" s="2" t="s">
        <v>358</v>
      </c>
      <c r="G3847" s="1">
        <v>0.02</v>
      </c>
      <c r="H3847" s="65">
        <v>5000</v>
      </c>
      <c r="J3847" s="65">
        <v>100</v>
      </c>
      <c r="N3847" s="66">
        <v>0.92</v>
      </c>
      <c r="P3847" t="s">
        <v>21</v>
      </c>
    </row>
    <row r="3848" spans="2:16" x14ac:dyDescent="0.3">
      <c r="P3848" t="s">
        <v>21</v>
      </c>
    </row>
    <row r="3849" spans="2:16" x14ac:dyDescent="0.3">
      <c r="B3849" s="5" t="s">
        <v>7129</v>
      </c>
      <c r="D3849" s="64" t="s">
        <v>7130</v>
      </c>
      <c r="F3849" s="2" t="s">
        <v>106</v>
      </c>
      <c r="I3849" s="65">
        <v>88026.3</v>
      </c>
      <c r="J3849" s="65">
        <v>1020</v>
      </c>
      <c r="K3849" s="65">
        <v>0</v>
      </c>
      <c r="L3849" s="66">
        <v>0.15</v>
      </c>
      <c r="M3849" s="65">
        <v>102403.245</v>
      </c>
      <c r="N3849" s="66">
        <v>0.98166666670000002</v>
      </c>
      <c r="P3849" t="s">
        <v>21</v>
      </c>
    </row>
    <row r="3850" spans="2:16" x14ac:dyDescent="0.3">
      <c r="D3850" s="64" t="s">
        <v>22</v>
      </c>
      <c r="E3850" s="2" t="s">
        <v>23</v>
      </c>
      <c r="F3850" s="2" t="s">
        <v>24</v>
      </c>
      <c r="G3850" s="1">
        <v>0.25</v>
      </c>
      <c r="H3850" s="65">
        <v>160105.20000000001</v>
      </c>
      <c r="I3850" s="65">
        <v>40026.300000000003</v>
      </c>
      <c r="N3850" s="66">
        <v>1</v>
      </c>
      <c r="P3850" t="s">
        <v>21</v>
      </c>
    </row>
    <row r="3851" spans="2:16" x14ac:dyDescent="0.3">
      <c r="D3851" s="64" t="s">
        <v>6981</v>
      </c>
      <c r="E3851" s="2" t="s">
        <v>48</v>
      </c>
      <c r="F3851" s="2" t="s">
        <v>24</v>
      </c>
      <c r="G3851" s="1">
        <v>0.22500000000000001</v>
      </c>
      <c r="H3851" s="65">
        <v>185000</v>
      </c>
      <c r="I3851" s="65">
        <v>41625</v>
      </c>
      <c r="N3851" s="66">
        <v>1</v>
      </c>
      <c r="P3851" t="s">
        <v>21</v>
      </c>
    </row>
    <row r="3852" spans="2:16" x14ac:dyDescent="0.3">
      <c r="D3852" s="64" t="s">
        <v>51</v>
      </c>
      <c r="E3852" s="2" t="s">
        <v>52</v>
      </c>
      <c r="F3852" s="2" t="s">
        <v>24</v>
      </c>
      <c r="G3852" s="1">
        <v>2.2499999999999999E-2</v>
      </c>
      <c r="H3852" s="65">
        <v>200000</v>
      </c>
      <c r="I3852" s="65">
        <v>4500</v>
      </c>
      <c r="N3852" s="66">
        <v>1</v>
      </c>
      <c r="P3852" t="s">
        <v>21</v>
      </c>
    </row>
    <row r="3853" spans="2:16" x14ac:dyDescent="0.3">
      <c r="D3853" s="64" t="s">
        <v>53</v>
      </c>
      <c r="E3853" s="2" t="s">
        <v>54</v>
      </c>
      <c r="F3853" s="2" t="s">
        <v>24</v>
      </c>
      <c r="G3853" s="1">
        <v>7.4999999999999997E-3</v>
      </c>
      <c r="H3853" s="65">
        <v>250000</v>
      </c>
      <c r="I3853" s="65">
        <v>1875</v>
      </c>
      <c r="N3853" s="66">
        <v>1</v>
      </c>
      <c r="P3853" t="s">
        <v>21</v>
      </c>
    </row>
    <row r="3854" spans="2:16" x14ac:dyDescent="0.3">
      <c r="D3854" s="64" t="s">
        <v>7128</v>
      </c>
      <c r="F3854" s="2" t="s">
        <v>225</v>
      </c>
      <c r="G3854" s="1">
        <v>0.1</v>
      </c>
      <c r="P3854" t="s">
        <v>21</v>
      </c>
    </row>
    <row r="3855" spans="2:16" x14ac:dyDescent="0.3">
      <c r="D3855" s="64" t="s">
        <v>7102</v>
      </c>
      <c r="E3855" s="2" t="s">
        <v>872</v>
      </c>
      <c r="F3855" s="2" t="s">
        <v>585</v>
      </c>
      <c r="G3855" s="1">
        <v>0.01</v>
      </c>
      <c r="H3855" s="65">
        <v>16000</v>
      </c>
      <c r="J3855" s="65">
        <v>160</v>
      </c>
      <c r="N3855" s="66">
        <v>0.95</v>
      </c>
      <c r="P3855" t="s">
        <v>21</v>
      </c>
    </row>
    <row r="3856" spans="2:16" x14ac:dyDescent="0.3">
      <c r="D3856" s="64" t="s">
        <v>7123</v>
      </c>
      <c r="E3856" s="2" t="s">
        <v>856</v>
      </c>
      <c r="F3856" s="2" t="s">
        <v>6124</v>
      </c>
      <c r="G3856" s="1">
        <v>0.01</v>
      </c>
      <c r="H3856" s="65">
        <v>86000</v>
      </c>
      <c r="J3856" s="65">
        <v>860</v>
      </c>
      <c r="N3856" s="66">
        <v>0.94</v>
      </c>
      <c r="P3856" t="s">
        <v>21</v>
      </c>
    </row>
    <row r="3857" spans="2:16" x14ac:dyDescent="0.3">
      <c r="D3857" s="64" t="s">
        <v>7131</v>
      </c>
      <c r="F3857" s="2" t="s">
        <v>205</v>
      </c>
      <c r="G3857" s="1">
        <v>2E-3</v>
      </c>
      <c r="P3857" t="s">
        <v>21</v>
      </c>
    </row>
    <row r="3858" spans="2:16" x14ac:dyDescent="0.3">
      <c r="P3858" t="s">
        <v>21</v>
      </c>
    </row>
    <row r="3859" spans="2:16" x14ac:dyDescent="0.3">
      <c r="B3859" s="5" t="s">
        <v>5449</v>
      </c>
      <c r="D3859" s="64" t="s">
        <v>5450</v>
      </c>
      <c r="F3859" s="2" t="s">
        <v>106</v>
      </c>
      <c r="I3859" s="65">
        <v>93351.3</v>
      </c>
      <c r="J3859" s="65">
        <v>14120</v>
      </c>
      <c r="K3859" s="65">
        <v>0</v>
      </c>
      <c r="L3859" s="66">
        <v>0.15</v>
      </c>
      <c r="M3859" s="65">
        <v>123591.995</v>
      </c>
      <c r="N3859" s="66">
        <v>0.97666666670000002</v>
      </c>
      <c r="P3859" t="s">
        <v>21</v>
      </c>
    </row>
    <row r="3860" spans="2:16" x14ac:dyDescent="0.3">
      <c r="D3860" s="64" t="s">
        <v>22</v>
      </c>
      <c r="E3860" s="2" t="s">
        <v>23</v>
      </c>
      <c r="F3860" s="2" t="s">
        <v>24</v>
      </c>
      <c r="G3860" s="1">
        <v>0.25</v>
      </c>
      <c r="H3860" s="65">
        <v>160105.20000000001</v>
      </c>
      <c r="I3860" s="65">
        <v>40026.300000000003</v>
      </c>
      <c r="N3860" s="66">
        <v>1</v>
      </c>
      <c r="P3860" t="s">
        <v>21</v>
      </c>
    </row>
    <row r="3861" spans="2:16" x14ac:dyDescent="0.3">
      <c r="D3861" s="64" t="s">
        <v>6981</v>
      </c>
      <c r="E3861" s="2" t="s">
        <v>48</v>
      </c>
      <c r="F3861" s="2" t="s">
        <v>24</v>
      </c>
      <c r="G3861" s="1">
        <v>0.25</v>
      </c>
      <c r="H3861" s="65">
        <v>185000</v>
      </c>
      <c r="I3861" s="65">
        <v>46250</v>
      </c>
      <c r="N3861" s="66">
        <v>1</v>
      </c>
      <c r="P3861" t="s">
        <v>21</v>
      </c>
    </row>
    <row r="3862" spans="2:16" x14ac:dyDescent="0.3">
      <c r="D3862" s="64" t="s">
        <v>51</v>
      </c>
      <c r="E3862" s="2" t="s">
        <v>52</v>
      </c>
      <c r="F3862" s="2" t="s">
        <v>24</v>
      </c>
      <c r="G3862" s="1">
        <v>2.5000000000000001E-2</v>
      </c>
      <c r="H3862" s="65">
        <v>200000</v>
      </c>
      <c r="I3862" s="65">
        <v>5000</v>
      </c>
      <c r="N3862" s="66">
        <v>1</v>
      </c>
      <c r="P3862" t="s">
        <v>21</v>
      </c>
    </row>
    <row r="3863" spans="2:16" x14ac:dyDescent="0.3">
      <c r="D3863" s="64" t="s">
        <v>53</v>
      </c>
      <c r="E3863" s="2" t="s">
        <v>54</v>
      </c>
      <c r="F3863" s="2" t="s">
        <v>24</v>
      </c>
      <c r="G3863" s="1">
        <v>8.3000000000000001E-3</v>
      </c>
      <c r="H3863" s="65">
        <v>250000</v>
      </c>
      <c r="I3863" s="65">
        <v>2075</v>
      </c>
      <c r="N3863" s="66">
        <v>1</v>
      </c>
      <c r="P3863" t="s">
        <v>21</v>
      </c>
    </row>
    <row r="3864" spans="2:16" x14ac:dyDescent="0.3">
      <c r="D3864" s="64" t="s">
        <v>7122</v>
      </c>
      <c r="E3864" s="2" t="s">
        <v>856</v>
      </c>
      <c r="F3864" s="2" t="s">
        <v>225</v>
      </c>
      <c r="G3864" s="1">
        <v>0.1</v>
      </c>
      <c r="H3864" s="65">
        <v>86000</v>
      </c>
      <c r="J3864" s="65">
        <v>8600</v>
      </c>
      <c r="N3864" s="66">
        <v>0.94</v>
      </c>
      <c r="P3864" t="s">
        <v>21</v>
      </c>
    </row>
    <row r="3865" spans="2:16" x14ac:dyDescent="0.3">
      <c r="D3865" s="64" t="s">
        <v>7124</v>
      </c>
      <c r="E3865" s="2" t="s">
        <v>757</v>
      </c>
      <c r="F3865" s="2" t="s">
        <v>225</v>
      </c>
      <c r="G3865" s="1">
        <v>0.1</v>
      </c>
      <c r="H3865" s="65">
        <v>25000</v>
      </c>
      <c r="J3865" s="65">
        <v>2500</v>
      </c>
      <c r="N3865" s="66">
        <v>0.98</v>
      </c>
      <c r="P3865" t="s">
        <v>21</v>
      </c>
    </row>
    <row r="3866" spans="2:16" x14ac:dyDescent="0.3">
      <c r="D3866" s="64" t="s">
        <v>7125</v>
      </c>
      <c r="E3866" s="2" t="s">
        <v>757</v>
      </c>
      <c r="F3866" s="2" t="s">
        <v>225</v>
      </c>
      <c r="G3866" s="1">
        <v>0.08</v>
      </c>
      <c r="H3866" s="65">
        <v>25000</v>
      </c>
      <c r="J3866" s="65">
        <v>2000</v>
      </c>
      <c r="N3866" s="66">
        <v>0.98</v>
      </c>
      <c r="P3866" t="s">
        <v>21</v>
      </c>
    </row>
    <row r="3867" spans="2:16" x14ac:dyDescent="0.3">
      <c r="D3867" s="64" t="s">
        <v>7102</v>
      </c>
      <c r="E3867" s="2" t="s">
        <v>872</v>
      </c>
      <c r="F3867" s="2" t="s">
        <v>585</v>
      </c>
      <c r="G3867" s="1">
        <v>0.01</v>
      </c>
      <c r="H3867" s="65">
        <v>16000</v>
      </c>
      <c r="J3867" s="65">
        <v>160</v>
      </c>
      <c r="N3867" s="66">
        <v>0.95</v>
      </c>
      <c r="P3867" t="s">
        <v>21</v>
      </c>
    </row>
    <row r="3868" spans="2:16" x14ac:dyDescent="0.3">
      <c r="D3868" s="64" t="s">
        <v>7123</v>
      </c>
      <c r="E3868" s="2" t="s">
        <v>856</v>
      </c>
      <c r="F3868" s="2" t="s">
        <v>6124</v>
      </c>
      <c r="G3868" s="1">
        <v>0.01</v>
      </c>
      <c r="H3868" s="65">
        <v>86000</v>
      </c>
      <c r="J3868" s="65">
        <v>860</v>
      </c>
      <c r="N3868" s="66">
        <v>0.94</v>
      </c>
      <c r="P3868" t="s">
        <v>21</v>
      </c>
    </row>
    <row r="3869" spans="2:16" x14ac:dyDescent="0.3">
      <c r="P3869" t="s">
        <v>21</v>
      </c>
    </row>
    <row r="3870" spans="2:16" ht="28.8" x14ac:dyDescent="0.3">
      <c r="B3870" s="5" t="s">
        <v>5451</v>
      </c>
      <c r="D3870" s="64" t="s">
        <v>5452</v>
      </c>
      <c r="F3870" s="2" t="s">
        <v>106</v>
      </c>
      <c r="I3870" s="65">
        <v>22406.312000000002</v>
      </c>
      <c r="J3870" s="65">
        <v>8520</v>
      </c>
      <c r="K3870" s="65">
        <v>0</v>
      </c>
      <c r="L3870" s="66">
        <v>0.15</v>
      </c>
      <c r="M3870" s="65">
        <v>35565.258800000003</v>
      </c>
      <c r="N3870" s="66">
        <v>0.98142857139999995</v>
      </c>
      <c r="P3870" t="s">
        <v>21</v>
      </c>
    </row>
    <row r="3871" spans="2:16" x14ac:dyDescent="0.3">
      <c r="D3871" s="64" t="s">
        <v>22</v>
      </c>
      <c r="E3871" s="2" t="s">
        <v>23</v>
      </c>
      <c r="F3871" s="2" t="s">
        <v>24</v>
      </c>
      <c r="G3871" s="1">
        <v>0.06</v>
      </c>
      <c r="H3871" s="65">
        <v>160105.20000000001</v>
      </c>
      <c r="I3871" s="65">
        <v>9606.3119999999999</v>
      </c>
      <c r="N3871" s="66">
        <v>1</v>
      </c>
      <c r="P3871" t="s">
        <v>21</v>
      </c>
    </row>
    <row r="3872" spans="2:16" x14ac:dyDescent="0.3">
      <c r="D3872" s="64" t="s">
        <v>6981</v>
      </c>
      <c r="E3872" s="2" t="s">
        <v>48</v>
      </c>
      <c r="F3872" s="2" t="s">
        <v>24</v>
      </c>
      <c r="G3872" s="1">
        <v>0.06</v>
      </c>
      <c r="H3872" s="65">
        <v>185000</v>
      </c>
      <c r="I3872" s="65">
        <v>11100</v>
      </c>
      <c r="N3872" s="66">
        <v>1</v>
      </c>
      <c r="P3872" t="s">
        <v>21</v>
      </c>
    </row>
    <row r="3873" spans="2:16" x14ac:dyDescent="0.3">
      <c r="D3873" s="64" t="s">
        <v>51</v>
      </c>
      <c r="E3873" s="2" t="s">
        <v>52</v>
      </c>
      <c r="F3873" s="2" t="s">
        <v>24</v>
      </c>
      <c r="G3873" s="1">
        <v>6.0000000000000001E-3</v>
      </c>
      <c r="H3873" s="65">
        <v>200000</v>
      </c>
      <c r="I3873" s="65">
        <v>1200</v>
      </c>
      <c r="N3873" s="66">
        <v>1</v>
      </c>
      <c r="P3873" t="s">
        <v>21</v>
      </c>
    </row>
    <row r="3874" spans="2:16" x14ac:dyDescent="0.3">
      <c r="D3874" s="64" t="s">
        <v>53</v>
      </c>
      <c r="E3874" s="2" t="s">
        <v>54</v>
      </c>
      <c r="F3874" s="2" t="s">
        <v>24</v>
      </c>
      <c r="G3874" s="1">
        <v>2E-3</v>
      </c>
      <c r="H3874" s="65">
        <v>250000</v>
      </c>
      <c r="I3874" s="65">
        <v>500</v>
      </c>
      <c r="N3874" s="66">
        <v>1</v>
      </c>
      <c r="P3874" t="s">
        <v>21</v>
      </c>
    </row>
    <row r="3875" spans="2:16" x14ac:dyDescent="0.3">
      <c r="D3875" s="64" t="s">
        <v>7125</v>
      </c>
      <c r="E3875" s="2" t="s">
        <v>757</v>
      </c>
      <c r="F3875" s="2" t="s">
        <v>225</v>
      </c>
      <c r="G3875" s="1">
        <v>0.3</v>
      </c>
      <c r="H3875" s="65">
        <v>25000</v>
      </c>
      <c r="J3875" s="65">
        <v>7500</v>
      </c>
      <c r="N3875" s="66">
        <v>0.98</v>
      </c>
      <c r="P3875" t="s">
        <v>21</v>
      </c>
    </row>
    <row r="3876" spans="2:16" x14ac:dyDescent="0.3">
      <c r="D3876" s="64" t="s">
        <v>7102</v>
      </c>
      <c r="E3876" s="2" t="s">
        <v>872</v>
      </c>
      <c r="F3876" s="2" t="s">
        <v>585</v>
      </c>
      <c r="G3876" s="1">
        <v>0.01</v>
      </c>
      <c r="H3876" s="65">
        <v>16000</v>
      </c>
      <c r="J3876" s="65">
        <v>160</v>
      </c>
      <c r="N3876" s="66">
        <v>0.95</v>
      </c>
      <c r="P3876" t="s">
        <v>21</v>
      </c>
    </row>
    <row r="3877" spans="2:16" x14ac:dyDescent="0.3">
      <c r="D3877" s="64" t="s">
        <v>7123</v>
      </c>
      <c r="E3877" s="2" t="s">
        <v>856</v>
      </c>
      <c r="F3877" s="2" t="s">
        <v>6124</v>
      </c>
      <c r="G3877" s="1">
        <v>0.01</v>
      </c>
      <c r="H3877" s="65">
        <v>86000</v>
      </c>
      <c r="J3877" s="65">
        <v>860</v>
      </c>
      <c r="N3877" s="66">
        <v>0.94</v>
      </c>
      <c r="P3877" t="s">
        <v>21</v>
      </c>
    </row>
    <row r="3878" spans="2:16" x14ac:dyDescent="0.3">
      <c r="P3878" t="s">
        <v>21</v>
      </c>
    </row>
    <row r="3879" spans="2:16" x14ac:dyDescent="0.3">
      <c r="B3879" s="5" t="s">
        <v>5453</v>
      </c>
      <c r="C3879" s="5" t="s">
        <v>5454</v>
      </c>
      <c r="P3879" t="s">
        <v>21</v>
      </c>
    </row>
    <row r="3880" spans="2:16" ht="28.8" x14ac:dyDescent="0.3">
      <c r="B3880" s="5" t="s">
        <v>5455</v>
      </c>
      <c r="D3880" s="64" t="s">
        <v>5456</v>
      </c>
      <c r="F3880" s="2" t="s">
        <v>106</v>
      </c>
      <c r="I3880" s="65">
        <v>23354.075000000001</v>
      </c>
      <c r="J3880" s="65">
        <v>34776</v>
      </c>
      <c r="K3880" s="65">
        <v>0</v>
      </c>
      <c r="L3880" s="66">
        <v>0.15</v>
      </c>
      <c r="M3880" s="65">
        <v>66849.586249999993</v>
      </c>
      <c r="N3880" s="66">
        <v>0.98499999999999999</v>
      </c>
      <c r="P3880" t="s">
        <v>21</v>
      </c>
    </row>
    <row r="3881" spans="2:16" x14ac:dyDescent="0.3">
      <c r="D3881" s="64" t="s">
        <v>22</v>
      </c>
      <c r="E3881" s="2" t="s">
        <v>23</v>
      </c>
      <c r="F3881" s="2" t="s">
        <v>24</v>
      </c>
      <c r="G3881" s="1">
        <v>6.25E-2</v>
      </c>
      <c r="H3881" s="65">
        <v>160105.20000000001</v>
      </c>
      <c r="I3881" s="65">
        <v>10006.575000000001</v>
      </c>
      <c r="N3881" s="66">
        <v>1</v>
      </c>
      <c r="P3881" t="s">
        <v>21</v>
      </c>
    </row>
    <row r="3882" spans="2:16" x14ac:dyDescent="0.3">
      <c r="D3882" s="64" t="s">
        <v>6981</v>
      </c>
      <c r="E3882" s="2" t="s">
        <v>48</v>
      </c>
      <c r="F3882" s="2" t="s">
        <v>24</v>
      </c>
      <c r="G3882" s="1">
        <v>6.25E-2</v>
      </c>
      <c r="H3882" s="65">
        <v>185000</v>
      </c>
      <c r="I3882" s="65">
        <v>11562.5</v>
      </c>
      <c r="N3882" s="66">
        <v>1</v>
      </c>
      <c r="P3882" t="s">
        <v>21</v>
      </c>
    </row>
    <row r="3883" spans="2:16" x14ac:dyDescent="0.3">
      <c r="D3883" s="64" t="s">
        <v>51</v>
      </c>
      <c r="E3883" s="2" t="s">
        <v>52</v>
      </c>
      <c r="F3883" s="2" t="s">
        <v>24</v>
      </c>
      <c r="G3883" s="1">
        <v>6.3E-3</v>
      </c>
      <c r="H3883" s="65">
        <v>200000</v>
      </c>
      <c r="I3883" s="65">
        <v>1260</v>
      </c>
      <c r="N3883" s="66">
        <v>1</v>
      </c>
      <c r="P3883" t="s">
        <v>21</v>
      </c>
    </row>
    <row r="3884" spans="2:16" x14ac:dyDescent="0.3">
      <c r="D3884" s="64" t="s">
        <v>53</v>
      </c>
      <c r="E3884" s="2" t="s">
        <v>54</v>
      </c>
      <c r="F3884" s="2" t="s">
        <v>24</v>
      </c>
      <c r="G3884" s="1">
        <v>2.0999999999999999E-3</v>
      </c>
      <c r="H3884" s="65">
        <v>250000</v>
      </c>
      <c r="I3884" s="65">
        <v>525</v>
      </c>
      <c r="N3884" s="66">
        <v>1</v>
      </c>
      <c r="P3884" t="s">
        <v>21</v>
      </c>
    </row>
    <row r="3885" spans="2:16" x14ac:dyDescent="0.3">
      <c r="D3885" s="64" t="s">
        <v>7111</v>
      </c>
      <c r="E3885" s="2" t="s">
        <v>840</v>
      </c>
      <c r="F3885" s="2" t="s">
        <v>225</v>
      </c>
      <c r="G3885" s="1">
        <v>0.12</v>
      </c>
      <c r="H3885" s="65">
        <v>34800</v>
      </c>
      <c r="J3885" s="65">
        <v>4176</v>
      </c>
      <c r="N3885" s="66">
        <v>0.99</v>
      </c>
      <c r="P3885" t="s">
        <v>21</v>
      </c>
    </row>
    <row r="3886" spans="2:16" x14ac:dyDescent="0.3">
      <c r="D3886" s="64" t="s">
        <v>7112</v>
      </c>
      <c r="E3886" s="2" t="s">
        <v>826</v>
      </c>
      <c r="F3886" s="2" t="s">
        <v>225</v>
      </c>
      <c r="G3886" s="1">
        <v>0.18</v>
      </c>
      <c r="H3886" s="65">
        <v>170000</v>
      </c>
      <c r="J3886" s="65">
        <v>30600</v>
      </c>
      <c r="N3886" s="66">
        <v>0.92</v>
      </c>
      <c r="P3886" t="s">
        <v>21</v>
      </c>
    </row>
    <row r="3887" spans="2:16" x14ac:dyDescent="0.3">
      <c r="P3887" t="s">
        <v>21</v>
      </c>
    </row>
    <row r="3888" spans="2:16" ht="28.8" x14ac:dyDescent="0.3">
      <c r="B3888" s="5" t="s">
        <v>5457</v>
      </c>
      <c r="D3888" s="64" t="s">
        <v>5458</v>
      </c>
      <c r="F3888" s="2" t="s">
        <v>106</v>
      </c>
      <c r="I3888" s="65">
        <v>23354.075000000001</v>
      </c>
      <c r="J3888" s="65">
        <v>121320</v>
      </c>
      <c r="K3888" s="65">
        <v>0</v>
      </c>
      <c r="L3888" s="66">
        <v>0.15</v>
      </c>
      <c r="M3888" s="65">
        <v>166375.1863</v>
      </c>
      <c r="N3888" s="66">
        <v>0.97</v>
      </c>
      <c r="P3888" t="s">
        <v>21</v>
      </c>
    </row>
    <row r="3889" spans="2:16" x14ac:dyDescent="0.3">
      <c r="D3889" s="64" t="s">
        <v>22</v>
      </c>
      <c r="E3889" s="2" t="s">
        <v>23</v>
      </c>
      <c r="F3889" s="2" t="s">
        <v>24</v>
      </c>
      <c r="G3889" s="1">
        <v>6.25E-2</v>
      </c>
      <c r="H3889" s="65">
        <v>160105.20000000001</v>
      </c>
      <c r="I3889" s="65">
        <v>10006.575000000001</v>
      </c>
      <c r="N3889" s="66">
        <v>1</v>
      </c>
      <c r="P3889" t="s">
        <v>21</v>
      </c>
    </row>
    <row r="3890" spans="2:16" x14ac:dyDescent="0.3">
      <c r="D3890" s="64" t="s">
        <v>6981</v>
      </c>
      <c r="E3890" s="2" t="s">
        <v>48</v>
      </c>
      <c r="F3890" s="2" t="s">
        <v>24</v>
      </c>
      <c r="G3890" s="1">
        <v>6.25E-2</v>
      </c>
      <c r="H3890" s="65">
        <v>185000</v>
      </c>
      <c r="I3890" s="65">
        <v>11562.5</v>
      </c>
      <c r="N3890" s="66">
        <v>1</v>
      </c>
      <c r="P3890" t="s">
        <v>21</v>
      </c>
    </row>
    <row r="3891" spans="2:16" x14ac:dyDescent="0.3">
      <c r="D3891" s="64" t="s">
        <v>51</v>
      </c>
      <c r="E3891" s="2" t="s">
        <v>52</v>
      </c>
      <c r="F3891" s="2" t="s">
        <v>24</v>
      </c>
      <c r="G3891" s="1">
        <v>6.3E-3</v>
      </c>
      <c r="H3891" s="65">
        <v>200000</v>
      </c>
      <c r="I3891" s="65">
        <v>1260</v>
      </c>
      <c r="N3891" s="66">
        <v>1</v>
      </c>
      <c r="P3891" t="s">
        <v>21</v>
      </c>
    </row>
    <row r="3892" spans="2:16" x14ac:dyDescent="0.3">
      <c r="D3892" s="64" t="s">
        <v>53</v>
      </c>
      <c r="E3892" s="2" t="s">
        <v>54</v>
      </c>
      <c r="F3892" s="2" t="s">
        <v>24</v>
      </c>
      <c r="G3892" s="1">
        <v>2.0999999999999999E-3</v>
      </c>
      <c r="H3892" s="65">
        <v>250000</v>
      </c>
      <c r="I3892" s="65">
        <v>525</v>
      </c>
      <c r="N3892" s="66">
        <v>1</v>
      </c>
      <c r="P3892" t="s">
        <v>21</v>
      </c>
    </row>
    <row r="3893" spans="2:16" x14ac:dyDescent="0.3">
      <c r="D3893" s="64" t="s">
        <v>7132</v>
      </c>
      <c r="E3893" s="2" t="s">
        <v>844</v>
      </c>
      <c r="F3893" s="2" t="s">
        <v>225</v>
      </c>
      <c r="G3893" s="1">
        <v>0.12</v>
      </c>
      <c r="H3893" s="65">
        <v>756000</v>
      </c>
      <c r="J3893" s="65">
        <v>90720</v>
      </c>
      <c r="N3893" s="66">
        <v>0.91</v>
      </c>
      <c r="P3893" t="s">
        <v>21</v>
      </c>
    </row>
    <row r="3894" spans="2:16" x14ac:dyDescent="0.3">
      <c r="D3894" s="64" t="s">
        <v>7133</v>
      </c>
      <c r="E3894" s="2" t="s">
        <v>802</v>
      </c>
      <c r="F3894" s="2" t="s">
        <v>225</v>
      </c>
      <c r="G3894" s="1">
        <v>0.18</v>
      </c>
      <c r="H3894" s="65">
        <v>170000</v>
      </c>
      <c r="J3894" s="65">
        <v>30600</v>
      </c>
      <c r="N3894" s="66">
        <v>0.91</v>
      </c>
      <c r="P3894" t="s">
        <v>21</v>
      </c>
    </row>
    <row r="3895" spans="2:16" x14ac:dyDescent="0.3">
      <c r="P3895" t="s">
        <v>21</v>
      </c>
    </row>
    <row r="3896" spans="2:16" x14ac:dyDescent="0.3">
      <c r="B3896" s="5" t="s">
        <v>7134</v>
      </c>
      <c r="D3896" s="64" t="s">
        <v>7135</v>
      </c>
      <c r="F3896" s="2" t="s">
        <v>106</v>
      </c>
      <c r="I3896" s="65">
        <v>74696.039999999994</v>
      </c>
      <c r="J3896" s="65">
        <v>0</v>
      </c>
      <c r="K3896" s="65">
        <v>0</v>
      </c>
      <c r="L3896" s="66">
        <v>0.15</v>
      </c>
      <c r="M3896" s="65">
        <v>85900.445999999996</v>
      </c>
      <c r="N3896" s="66">
        <v>0.99199999999999999</v>
      </c>
      <c r="P3896" t="s">
        <v>21</v>
      </c>
    </row>
    <row r="3897" spans="2:16" x14ac:dyDescent="0.3">
      <c r="D3897" s="64" t="s">
        <v>22</v>
      </c>
      <c r="E3897" s="2" t="s">
        <v>23</v>
      </c>
      <c r="F3897" s="2" t="s">
        <v>24</v>
      </c>
      <c r="G3897" s="1">
        <v>0.2</v>
      </c>
      <c r="H3897" s="65">
        <v>160105.20000000001</v>
      </c>
      <c r="I3897" s="65">
        <v>32021.040000000001</v>
      </c>
      <c r="N3897" s="66">
        <v>1</v>
      </c>
      <c r="P3897" t="s">
        <v>21</v>
      </c>
    </row>
    <row r="3898" spans="2:16" x14ac:dyDescent="0.3">
      <c r="D3898" s="64" t="s">
        <v>6981</v>
      </c>
      <c r="E3898" s="2" t="s">
        <v>48</v>
      </c>
      <c r="F3898" s="2" t="s">
        <v>24</v>
      </c>
      <c r="G3898" s="1">
        <v>0.2</v>
      </c>
      <c r="H3898" s="65">
        <v>185000</v>
      </c>
      <c r="I3898" s="65">
        <v>37000</v>
      </c>
      <c r="N3898" s="66">
        <v>1</v>
      </c>
      <c r="P3898" t="s">
        <v>21</v>
      </c>
    </row>
    <row r="3899" spans="2:16" x14ac:dyDescent="0.3">
      <c r="D3899" s="64" t="s">
        <v>51</v>
      </c>
      <c r="E3899" s="2" t="s">
        <v>52</v>
      </c>
      <c r="F3899" s="2" t="s">
        <v>24</v>
      </c>
      <c r="G3899" s="1">
        <v>0.02</v>
      </c>
      <c r="H3899" s="65">
        <v>200000</v>
      </c>
      <c r="I3899" s="65">
        <v>4000</v>
      </c>
      <c r="N3899" s="66">
        <v>1</v>
      </c>
      <c r="P3899" t="s">
        <v>21</v>
      </c>
    </row>
    <row r="3900" spans="2:16" x14ac:dyDescent="0.3">
      <c r="D3900" s="64" t="s">
        <v>53</v>
      </c>
      <c r="E3900" s="2" t="s">
        <v>54</v>
      </c>
      <c r="F3900" s="2" t="s">
        <v>24</v>
      </c>
      <c r="G3900" s="1">
        <v>6.7000000000000002E-3</v>
      </c>
      <c r="H3900" s="65">
        <v>250000</v>
      </c>
      <c r="I3900" s="65">
        <v>1675</v>
      </c>
      <c r="N3900" s="66">
        <v>1</v>
      </c>
      <c r="P3900" t="s">
        <v>21</v>
      </c>
    </row>
    <row r="3901" spans="2:16" x14ac:dyDescent="0.3">
      <c r="D3901" s="64" t="s">
        <v>7136</v>
      </c>
      <c r="E3901" s="2" t="s">
        <v>795</v>
      </c>
      <c r="F3901" s="2" t="s">
        <v>225</v>
      </c>
      <c r="G3901" s="1">
        <v>1</v>
      </c>
      <c r="J3901" s="65">
        <v>0</v>
      </c>
      <c r="N3901" s="66">
        <v>0.96</v>
      </c>
      <c r="P3901" t="s">
        <v>21</v>
      </c>
    </row>
    <row r="3902" spans="2:16" x14ac:dyDescent="0.3">
      <c r="P3902" t="s">
        <v>21</v>
      </c>
    </row>
    <row r="3903" spans="2:16" x14ac:dyDescent="0.3">
      <c r="B3903" s="5" t="s">
        <v>7137</v>
      </c>
      <c r="D3903" s="64" t="s">
        <v>7138</v>
      </c>
      <c r="F3903" s="2" t="s">
        <v>106</v>
      </c>
      <c r="I3903" s="65">
        <v>288021.03999999998</v>
      </c>
      <c r="J3903" s="65">
        <v>47000</v>
      </c>
      <c r="K3903" s="65">
        <v>0</v>
      </c>
      <c r="L3903" s="66">
        <v>0.15</v>
      </c>
      <c r="M3903" s="65">
        <v>385274.196</v>
      </c>
      <c r="N3903" s="66">
        <v>0.96250000000000002</v>
      </c>
      <c r="P3903" t="s">
        <v>21</v>
      </c>
    </row>
    <row r="3904" spans="2:16" x14ac:dyDescent="0.3">
      <c r="D3904" s="64" t="s">
        <v>22</v>
      </c>
      <c r="E3904" s="2" t="s">
        <v>23</v>
      </c>
      <c r="F3904" s="2" t="s">
        <v>24</v>
      </c>
      <c r="G3904" s="1">
        <v>0.2</v>
      </c>
      <c r="H3904" s="65">
        <v>160105.20000000001</v>
      </c>
      <c r="I3904" s="65">
        <v>32021.040000000001</v>
      </c>
      <c r="N3904" s="66">
        <v>1</v>
      </c>
      <c r="P3904" t="s">
        <v>21</v>
      </c>
    </row>
    <row r="3905" spans="2:16" x14ac:dyDescent="0.3">
      <c r="D3905" s="64" t="s">
        <v>6981</v>
      </c>
      <c r="E3905" s="2" t="s">
        <v>48</v>
      </c>
      <c r="F3905" s="2" t="s">
        <v>24</v>
      </c>
      <c r="G3905" s="1">
        <v>1.2</v>
      </c>
      <c r="H3905" s="65">
        <v>185000</v>
      </c>
      <c r="I3905" s="65">
        <v>222000</v>
      </c>
      <c r="N3905" s="66">
        <v>1</v>
      </c>
      <c r="P3905" t="s">
        <v>21</v>
      </c>
    </row>
    <row r="3906" spans="2:16" x14ac:dyDescent="0.3">
      <c r="D3906" s="64" t="s">
        <v>51</v>
      </c>
      <c r="E3906" s="2" t="s">
        <v>52</v>
      </c>
      <c r="F3906" s="2" t="s">
        <v>24</v>
      </c>
      <c r="G3906" s="1">
        <v>0.12</v>
      </c>
      <c r="H3906" s="65">
        <v>200000</v>
      </c>
      <c r="I3906" s="65">
        <v>24000</v>
      </c>
      <c r="N3906" s="66">
        <v>1</v>
      </c>
      <c r="P3906" t="s">
        <v>21</v>
      </c>
    </row>
    <row r="3907" spans="2:16" x14ac:dyDescent="0.3">
      <c r="D3907" s="64" t="s">
        <v>53</v>
      </c>
      <c r="E3907" s="2" t="s">
        <v>54</v>
      </c>
      <c r="F3907" s="2" t="s">
        <v>24</v>
      </c>
      <c r="G3907" s="1">
        <v>0.04</v>
      </c>
      <c r="H3907" s="65">
        <v>250000</v>
      </c>
      <c r="I3907" s="65">
        <v>10000</v>
      </c>
      <c r="N3907" s="66">
        <v>1</v>
      </c>
      <c r="P3907" t="s">
        <v>21</v>
      </c>
    </row>
    <row r="3908" spans="2:16" x14ac:dyDescent="0.3">
      <c r="D3908" s="64" t="s">
        <v>7139</v>
      </c>
      <c r="E3908" s="2" t="s">
        <v>745</v>
      </c>
      <c r="F3908" s="2" t="s">
        <v>225</v>
      </c>
      <c r="G3908" s="1">
        <v>0.15</v>
      </c>
      <c r="H3908" s="65">
        <v>30000</v>
      </c>
      <c r="J3908" s="65">
        <v>4500</v>
      </c>
      <c r="N3908" s="66">
        <v>0.98</v>
      </c>
      <c r="P3908" t="s">
        <v>21</v>
      </c>
    </row>
    <row r="3909" spans="2:16" x14ac:dyDescent="0.3">
      <c r="D3909" s="64" t="s">
        <v>7140</v>
      </c>
      <c r="E3909" s="2" t="s">
        <v>858</v>
      </c>
      <c r="F3909" s="2" t="s">
        <v>225</v>
      </c>
      <c r="G3909" s="1">
        <v>0.15</v>
      </c>
      <c r="H3909" s="65">
        <v>90000</v>
      </c>
      <c r="J3909" s="65">
        <v>13500</v>
      </c>
      <c r="N3909" s="66">
        <v>0.9</v>
      </c>
      <c r="P3909" t="s">
        <v>21</v>
      </c>
    </row>
    <row r="3910" spans="2:16" x14ac:dyDescent="0.3">
      <c r="D3910" s="64" t="s">
        <v>7141</v>
      </c>
      <c r="F3910" s="2" t="s">
        <v>225</v>
      </c>
      <c r="G3910" s="1">
        <v>0.15</v>
      </c>
      <c r="P3910" t="s">
        <v>21</v>
      </c>
    </row>
    <row r="3911" spans="2:16" x14ac:dyDescent="0.3">
      <c r="D3911" s="64" t="s">
        <v>7142</v>
      </c>
      <c r="F3911" s="2" t="s">
        <v>225</v>
      </c>
      <c r="G3911" s="1">
        <v>0.24</v>
      </c>
      <c r="P3911" t="s">
        <v>21</v>
      </c>
    </row>
    <row r="3912" spans="2:16" x14ac:dyDescent="0.3">
      <c r="D3912" s="64" t="s">
        <v>7143</v>
      </c>
      <c r="E3912" s="2" t="s">
        <v>753</v>
      </c>
      <c r="F3912" s="2" t="s">
        <v>6124</v>
      </c>
      <c r="G3912" s="1">
        <v>0.2</v>
      </c>
      <c r="H3912" s="65">
        <v>130000</v>
      </c>
      <c r="J3912" s="65">
        <v>26000</v>
      </c>
      <c r="N3912" s="66">
        <v>0.9</v>
      </c>
      <c r="P3912" t="s">
        <v>21</v>
      </c>
    </row>
    <row r="3913" spans="2:16" x14ac:dyDescent="0.3">
      <c r="D3913" s="64" t="s">
        <v>7104</v>
      </c>
      <c r="E3913" s="2" t="s">
        <v>737</v>
      </c>
      <c r="F3913" s="2" t="s">
        <v>358</v>
      </c>
      <c r="G3913" s="1">
        <v>0.6</v>
      </c>
      <c r="H3913" s="65">
        <v>5000</v>
      </c>
      <c r="J3913" s="65">
        <v>3000</v>
      </c>
      <c r="N3913" s="66">
        <v>0.92</v>
      </c>
      <c r="P3913" t="s">
        <v>21</v>
      </c>
    </row>
    <row r="3914" spans="2:16" x14ac:dyDescent="0.3">
      <c r="P3914" t="s">
        <v>21</v>
      </c>
    </row>
    <row r="3915" spans="2:16" x14ac:dyDescent="0.3">
      <c r="B3915" s="5">
        <v>3.9</v>
      </c>
      <c r="C3915" s="5" t="s">
        <v>5459</v>
      </c>
      <c r="P3915" t="s">
        <v>21</v>
      </c>
    </row>
    <row r="3916" spans="2:16" x14ac:dyDescent="0.3">
      <c r="B3916" s="5" t="s">
        <v>5460</v>
      </c>
      <c r="C3916" s="5" t="s">
        <v>5461</v>
      </c>
      <c r="P3916" t="s">
        <v>21</v>
      </c>
    </row>
    <row r="3917" spans="2:16" x14ac:dyDescent="0.3">
      <c r="B3917" s="5" t="s">
        <v>7144</v>
      </c>
      <c r="D3917" s="64" t="s">
        <v>7145</v>
      </c>
      <c r="F3917" s="2" t="s">
        <v>106</v>
      </c>
      <c r="I3917" s="65">
        <v>35571.523159999997</v>
      </c>
      <c r="J3917" s="65">
        <v>23797.919999999998</v>
      </c>
      <c r="K3917" s="65">
        <v>0</v>
      </c>
      <c r="L3917" s="66">
        <v>0.15</v>
      </c>
      <c r="M3917" s="65">
        <v>68274.859630000006</v>
      </c>
      <c r="N3917" s="66">
        <v>0.98166666670000002</v>
      </c>
      <c r="P3917" t="s">
        <v>21</v>
      </c>
    </row>
    <row r="3918" spans="2:16" x14ac:dyDescent="0.3">
      <c r="D3918" s="64" t="s">
        <v>22</v>
      </c>
      <c r="E3918" s="2" t="s">
        <v>23</v>
      </c>
      <c r="F3918" s="2" t="s">
        <v>24</v>
      </c>
      <c r="G3918" s="1">
        <v>0.1333</v>
      </c>
      <c r="H3918" s="65">
        <v>160105.20000000001</v>
      </c>
      <c r="I3918" s="65">
        <v>21342.023160000001</v>
      </c>
      <c r="N3918" s="66">
        <v>1</v>
      </c>
      <c r="P3918" t="s">
        <v>21</v>
      </c>
    </row>
    <row r="3919" spans="2:16" x14ac:dyDescent="0.3">
      <c r="D3919" s="64" t="s">
        <v>6118</v>
      </c>
      <c r="E3919" s="2" t="s">
        <v>29</v>
      </c>
      <c r="F3919" s="2" t="s">
        <v>24</v>
      </c>
      <c r="G3919" s="1">
        <v>6.6699999999999995E-2</v>
      </c>
      <c r="H3919" s="65">
        <v>185000</v>
      </c>
      <c r="I3919" s="65">
        <v>12339.5</v>
      </c>
      <c r="N3919" s="66">
        <v>1</v>
      </c>
      <c r="P3919" t="s">
        <v>21</v>
      </c>
    </row>
    <row r="3920" spans="2:16" x14ac:dyDescent="0.3">
      <c r="D3920" s="64" t="s">
        <v>51</v>
      </c>
      <c r="E3920" s="2" t="s">
        <v>52</v>
      </c>
      <c r="F3920" s="2" t="s">
        <v>24</v>
      </c>
      <c r="G3920" s="1">
        <v>6.7000000000000002E-3</v>
      </c>
      <c r="H3920" s="65">
        <v>200000</v>
      </c>
      <c r="I3920" s="65">
        <v>1340</v>
      </c>
      <c r="N3920" s="66">
        <v>1</v>
      </c>
      <c r="P3920" t="s">
        <v>21</v>
      </c>
    </row>
    <row r="3921" spans="2:16" x14ac:dyDescent="0.3">
      <c r="D3921" s="64" t="s">
        <v>53</v>
      </c>
      <c r="E3921" s="2" t="s">
        <v>54</v>
      </c>
      <c r="F3921" s="2" t="s">
        <v>24</v>
      </c>
      <c r="G3921" s="1">
        <v>2.2000000000000001E-3</v>
      </c>
      <c r="H3921" s="65">
        <v>250000</v>
      </c>
      <c r="I3921" s="65">
        <v>550</v>
      </c>
      <c r="N3921" s="66">
        <v>1</v>
      </c>
      <c r="P3921" t="s">
        <v>21</v>
      </c>
    </row>
    <row r="3922" spans="2:16" x14ac:dyDescent="0.3">
      <c r="D3922" s="64" t="s">
        <v>7146</v>
      </c>
      <c r="F3922" s="2" t="s">
        <v>585</v>
      </c>
      <c r="G3922" s="1">
        <v>26.25</v>
      </c>
      <c r="P3922" t="s">
        <v>21</v>
      </c>
    </row>
    <row r="3923" spans="2:16" x14ac:dyDescent="0.3">
      <c r="D3923" s="64" t="s">
        <v>6122</v>
      </c>
      <c r="E3923" s="2" t="s">
        <v>319</v>
      </c>
      <c r="F3923" s="2" t="s">
        <v>225</v>
      </c>
      <c r="G3923" s="1">
        <v>13.632</v>
      </c>
      <c r="H3923" s="65">
        <v>1310</v>
      </c>
      <c r="J3923" s="65">
        <v>17857.919999999998</v>
      </c>
      <c r="N3923" s="66">
        <v>0.96</v>
      </c>
      <c r="P3923" t="s">
        <v>21</v>
      </c>
    </row>
    <row r="3924" spans="2:16" x14ac:dyDescent="0.3">
      <c r="D3924" s="64" t="s">
        <v>6566</v>
      </c>
      <c r="E3924" s="2" t="s">
        <v>227</v>
      </c>
      <c r="F3924" s="2" t="s">
        <v>205</v>
      </c>
      <c r="G3924" s="1">
        <v>2.7E-2</v>
      </c>
      <c r="H3924" s="65">
        <v>220000</v>
      </c>
      <c r="J3924" s="65">
        <v>5940</v>
      </c>
      <c r="N3924" s="66">
        <v>0.93</v>
      </c>
      <c r="P3924" t="s">
        <v>21</v>
      </c>
    </row>
    <row r="3925" spans="2:16" x14ac:dyDescent="0.3">
      <c r="P3925" t="s">
        <v>21</v>
      </c>
    </row>
    <row r="3926" spans="2:16" x14ac:dyDescent="0.3">
      <c r="B3926" s="5" t="s">
        <v>7147</v>
      </c>
      <c r="D3926" s="64" t="s">
        <v>7148</v>
      </c>
      <c r="F3926" s="2" t="s">
        <v>106</v>
      </c>
      <c r="I3926" s="65">
        <v>38108.033080000001</v>
      </c>
      <c r="J3926" s="65">
        <v>23797.919999999998</v>
      </c>
      <c r="K3926" s="65">
        <v>0</v>
      </c>
      <c r="L3926" s="66">
        <v>0.15</v>
      </c>
      <c r="M3926" s="65">
        <v>71191.846040000004</v>
      </c>
      <c r="N3926" s="66">
        <v>0.98166666670000002</v>
      </c>
      <c r="P3926" t="s">
        <v>21</v>
      </c>
    </row>
    <row r="3927" spans="2:16" x14ac:dyDescent="0.3">
      <c r="D3927" s="64" t="s">
        <v>22</v>
      </c>
      <c r="E3927" s="2" t="s">
        <v>23</v>
      </c>
      <c r="F3927" s="2" t="s">
        <v>24</v>
      </c>
      <c r="G3927" s="1">
        <v>0.1429</v>
      </c>
      <c r="H3927" s="65">
        <v>160105.20000000001</v>
      </c>
      <c r="I3927" s="65">
        <v>22879.033080000001</v>
      </c>
      <c r="N3927" s="66">
        <v>1</v>
      </c>
      <c r="P3927" t="s">
        <v>21</v>
      </c>
    </row>
    <row r="3928" spans="2:16" x14ac:dyDescent="0.3">
      <c r="D3928" s="64" t="s">
        <v>6118</v>
      </c>
      <c r="E3928" s="2" t="s">
        <v>29</v>
      </c>
      <c r="F3928" s="2" t="s">
        <v>24</v>
      </c>
      <c r="G3928" s="1">
        <v>7.1400000000000005E-2</v>
      </c>
      <c r="H3928" s="65">
        <v>185000</v>
      </c>
      <c r="I3928" s="65">
        <v>13209</v>
      </c>
      <c r="N3928" s="66">
        <v>1</v>
      </c>
      <c r="P3928" t="s">
        <v>21</v>
      </c>
    </row>
    <row r="3929" spans="2:16" x14ac:dyDescent="0.3">
      <c r="D3929" s="64" t="s">
        <v>51</v>
      </c>
      <c r="E3929" s="2" t="s">
        <v>52</v>
      </c>
      <c r="F3929" s="2" t="s">
        <v>24</v>
      </c>
      <c r="G3929" s="1">
        <v>7.1000000000000004E-3</v>
      </c>
      <c r="H3929" s="65">
        <v>200000</v>
      </c>
      <c r="I3929" s="65">
        <v>1420</v>
      </c>
      <c r="N3929" s="66">
        <v>1</v>
      </c>
      <c r="P3929" t="s">
        <v>21</v>
      </c>
    </row>
    <row r="3930" spans="2:16" x14ac:dyDescent="0.3">
      <c r="D3930" s="64" t="s">
        <v>53</v>
      </c>
      <c r="E3930" s="2" t="s">
        <v>54</v>
      </c>
      <c r="F3930" s="2" t="s">
        <v>24</v>
      </c>
      <c r="G3930" s="1">
        <v>2.3999999999999998E-3</v>
      </c>
      <c r="H3930" s="65">
        <v>250000</v>
      </c>
      <c r="I3930" s="65">
        <v>600</v>
      </c>
      <c r="N3930" s="66">
        <v>1</v>
      </c>
      <c r="P3930" t="s">
        <v>21</v>
      </c>
    </row>
    <row r="3931" spans="2:16" x14ac:dyDescent="0.3">
      <c r="D3931" s="64" t="s">
        <v>7149</v>
      </c>
      <c r="F3931" s="2" t="s">
        <v>585</v>
      </c>
      <c r="G3931" s="1">
        <v>11.667</v>
      </c>
      <c r="P3931" t="s">
        <v>21</v>
      </c>
    </row>
    <row r="3932" spans="2:16" x14ac:dyDescent="0.3">
      <c r="D3932" s="64" t="s">
        <v>6122</v>
      </c>
      <c r="E3932" s="2" t="s">
        <v>319</v>
      </c>
      <c r="F3932" s="2" t="s">
        <v>225</v>
      </c>
      <c r="G3932" s="1">
        <v>13.632</v>
      </c>
      <c r="H3932" s="65">
        <v>1310</v>
      </c>
      <c r="J3932" s="65">
        <v>17857.919999999998</v>
      </c>
      <c r="N3932" s="66">
        <v>0.96</v>
      </c>
      <c r="P3932" t="s">
        <v>21</v>
      </c>
    </row>
    <row r="3933" spans="2:16" x14ac:dyDescent="0.3">
      <c r="D3933" s="64" t="s">
        <v>6566</v>
      </c>
      <c r="E3933" s="2" t="s">
        <v>227</v>
      </c>
      <c r="F3933" s="2" t="s">
        <v>205</v>
      </c>
      <c r="G3933" s="1">
        <v>2.7E-2</v>
      </c>
      <c r="H3933" s="65">
        <v>220000</v>
      </c>
      <c r="J3933" s="65">
        <v>5940</v>
      </c>
      <c r="N3933" s="66">
        <v>0.93</v>
      </c>
      <c r="P3933" t="s">
        <v>21</v>
      </c>
    </row>
    <row r="3934" spans="2:16" x14ac:dyDescent="0.3">
      <c r="P3934" t="s">
        <v>21</v>
      </c>
    </row>
    <row r="3935" spans="2:16" x14ac:dyDescent="0.3">
      <c r="B3935" s="5" t="s">
        <v>7150</v>
      </c>
      <c r="D3935" s="64" t="s">
        <v>7151</v>
      </c>
      <c r="F3935" s="2" t="s">
        <v>106</v>
      </c>
      <c r="I3935" s="65">
        <v>41040.679759999999</v>
      </c>
      <c r="J3935" s="65">
        <v>23797.919999999998</v>
      </c>
      <c r="K3935" s="65">
        <v>0</v>
      </c>
      <c r="L3935" s="66">
        <v>0.15</v>
      </c>
      <c r="M3935" s="65">
        <v>74564.389720000006</v>
      </c>
      <c r="N3935" s="66">
        <v>0.98166666670000002</v>
      </c>
      <c r="P3935" t="s">
        <v>21</v>
      </c>
    </row>
    <row r="3936" spans="2:16" x14ac:dyDescent="0.3">
      <c r="D3936" s="64" t="s">
        <v>22</v>
      </c>
      <c r="E3936" s="2" t="s">
        <v>23</v>
      </c>
      <c r="F3936" s="2" t="s">
        <v>24</v>
      </c>
      <c r="G3936" s="1">
        <v>0.15379999999999999</v>
      </c>
      <c r="H3936" s="65">
        <v>160105.20000000001</v>
      </c>
      <c r="I3936" s="65">
        <v>24624.179759999999</v>
      </c>
      <c r="N3936" s="66">
        <v>1</v>
      </c>
      <c r="P3936" t="s">
        <v>21</v>
      </c>
    </row>
    <row r="3937" spans="2:16" x14ac:dyDescent="0.3">
      <c r="D3937" s="64" t="s">
        <v>6118</v>
      </c>
      <c r="E3937" s="2" t="s">
        <v>29</v>
      </c>
      <c r="F3937" s="2" t="s">
        <v>24</v>
      </c>
      <c r="G3937" s="1">
        <v>7.6899999999999996E-2</v>
      </c>
      <c r="H3937" s="65">
        <v>185000</v>
      </c>
      <c r="I3937" s="65">
        <v>14226.5</v>
      </c>
      <c r="N3937" s="66">
        <v>1</v>
      </c>
      <c r="P3937" t="s">
        <v>21</v>
      </c>
    </row>
    <row r="3938" spans="2:16" x14ac:dyDescent="0.3">
      <c r="D3938" s="64" t="s">
        <v>51</v>
      </c>
      <c r="E3938" s="2" t="s">
        <v>52</v>
      </c>
      <c r="F3938" s="2" t="s">
        <v>24</v>
      </c>
      <c r="G3938" s="1">
        <v>7.7000000000000002E-3</v>
      </c>
      <c r="H3938" s="65">
        <v>200000</v>
      </c>
      <c r="I3938" s="65">
        <v>1540</v>
      </c>
      <c r="N3938" s="66">
        <v>1</v>
      </c>
      <c r="P3938" t="s">
        <v>21</v>
      </c>
    </row>
    <row r="3939" spans="2:16" x14ac:dyDescent="0.3">
      <c r="D3939" s="64" t="s">
        <v>53</v>
      </c>
      <c r="E3939" s="2" t="s">
        <v>54</v>
      </c>
      <c r="F3939" s="2" t="s">
        <v>24</v>
      </c>
      <c r="G3939" s="1">
        <v>2.5999999999999999E-3</v>
      </c>
      <c r="H3939" s="65">
        <v>250000</v>
      </c>
      <c r="I3939" s="65">
        <v>650</v>
      </c>
      <c r="N3939" s="66">
        <v>1</v>
      </c>
      <c r="P3939" t="s">
        <v>21</v>
      </c>
    </row>
    <row r="3940" spans="2:16" x14ac:dyDescent="0.3">
      <c r="D3940" s="64" t="s">
        <v>7152</v>
      </c>
      <c r="F3940" s="2" t="s">
        <v>585</v>
      </c>
      <c r="G3940" s="1">
        <v>6.5629999999999997</v>
      </c>
      <c r="P3940" t="s">
        <v>21</v>
      </c>
    </row>
    <row r="3941" spans="2:16" x14ac:dyDescent="0.3">
      <c r="D3941" s="64" t="s">
        <v>6122</v>
      </c>
      <c r="E3941" s="2" t="s">
        <v>319</v>
      </c>
      <c r="F3941" s="2" t="s">
        <v>225</v>
      </c>
      <c r="G3941" s="1">
        <v>13.632</v>
      </c>
      <c r="H3941" s="65">
        <v>1310</v>
      </c>
      <c r="J3941" s="65">
        <v>17857.919999999998</v>
      </c>
      <c r="N3941" s="66">
        <v>0.96</v>
      </c>
      <c r="P3941" t="s">
        <v>21</v>
      </c>
    </row>
    <row r="3942" spans="2:16" x14ac:dyDescent="0.3">
      <c r="D3942" s="64" t="s">
        <v>6566</v>
      </c>
      <c r="E3942" s="2" t="s">
        <v>227</v>
      </c>
      <c r="F3942" s="2" t="s">
        <v>205</v>
      </c>
      <c r="G3942" s="1">
        <v>2.7E-2</v>
      </c>
      <c r="H3942" s="65">
        <v>220000</v>
      </c>
      <c r="J3942" s="65">
        <v>5940</v>
      </c>
      <c r="N3942" s="66">
        <v>0.93</v>
      </c>
      <c r="P3942" t="s">
        <v>21</v>
      </c>
    </row>
    <row r="3943" spans="2:16" x14ac:dyDescent="0.3">
      <c r="P3943" t="s">
        <v>21</v>
      </c>
    </row>
    <row r="3944" spans="2:16" x14ac:dyDescent="0.3">
      <c r="B3944" s="5" t="s">
        <v>7153</v>
      </c>
      <c r="D3944" s="64" t="s">
        <v>7154</v>
      </c>
      <c r="F3944" s="2" t="s">
        <v>106</v>
      </c>
      <c r="I3944" s="65">
        <v>57796.800000000003</v>
      </c>
      <c r="J3944" s="65">
        <v>23797.919999999998</v>
      </c>
      <c r="K3944" s="65">
        <v>0</v>
      </c>
      <c r="L3944" s="66">
        <v>0.15</v>
      </c>
      <c r="M3944" s="65">
        <v>93833.928</v>
      </c>
      <c r="N3944" s="66">
        <v>0.98166666670000002</v>
      </c>
      <c r="P3944" t="s">
        <v>21</v>
      </c>
    </row>
    <row r="3945" spans="2:16" x14ac:dyDescent="0.3">
      <c r="D3945" s="64" t="s">
        <v>22</v>
      </c>
      <c r="E3945" s="2" t="s">
        <v>23</v>
      </c>
      <c r="F3945" s="2" t="s">
        <v>24</v>
      </c>
      <c r="G3945" s="1">
        <v>0.25</v>
      </c>
      <c r="H3945" s="65">
        <v>160105.20000000001</v>
      </c>
      <c r="I3945" s="65">
        <v>40026.300000000003</v>
      </c>
      <c r="N3945" s="66">
        <v>1</v>
      </c>
      <c r="P3945" t="s">
        <v>21</v>
      </c>
    </row>
    <row r="3946" spans="2:16" x14ac:dyDescent="0.3">
      <c r="D3946" s="64" t="s">
        <v>6118</v>
      </c>
      <c r="E3946" s="2" t="s">
        <v>29</v>
      </c>
      <c r="F3946" s="2" t="s">
        <v>24</v>
      </c>
      <c r="G3946" s="1">
        <v>8.3299999999999999E-2</v>
      </c>
      <c r="H3946" s="65">
        <v>185000</v>
      </c>
      <c r="I3946" s="65">
        <v>15410.5</v>
      </c>
      <c r="N3946" s="66">
        <v>1</v>
      </c>
      <c r="P3946" t="s">
        <v>21</v>
      </c>
    </row>
    <row r="3947" spans="2:16" x14ac:dyDescent="0.3">
      <c r="D3947" s="64" t="s">
        <v>51</v>
      </c>
      <c r="E3947" s="2" t="s">
        <v>52</v>
      </c>
      <c r="F3947" s="2" t="s">
        <v>24</v>
      </c>
      <c r="G3947" s="1">
        <v>8.3000000000000001E-3</v>
      </c>
      <c r="H3947" s="65">
        <v>200000</v>
      </c>
      <c r="I3947" s="65">
        <v>1660</v>
      </c>
      <c r="N3947" s="66">
        <v>1</v>
      </c>
      <c r="P3947" t="s">
        <v>21</v>
      </c>
    </row>
    <row r="3948" spans="2:16" x14ac:dyDescent="0.3">
      <c r="D3948" s="64" t="s">
        <v>53</v>
      </c>
      <c r="E3948" s="2" t="s">
        <v>54</v>
      </c>
      <c r="F3948" s="2" t="s">
        <v>24</v>
      </c>
      <c r="G3948" s="1">
        <v>2.8E-3</v>
      </c>
      <c r="H3948" s="65">
        <v>250000</v>
      </c>
      <c r="I3948" s="65">
        <v>700</v>
      </c>
      <c r="N3948" s="66">
        <v>1</v>
      </c>
      <c r="P3948" t="s">
        <v>21</v>
      </c>
    </row>
    <row r="3949" spans="2:16" x14ac:dyDescent="0.3">
      <c r="D3949" s="64" t="s">
        <v>7155</v>
      </c>
      <c r="F3949" s="2" t="s">
        <v>585</v>
      </c>
      <c r="G3949" s="1">
        <v>2.9169999999999998</v>
      </c>
      <c r="P3949" t="s">
        <v>21</v>
      </c>
    </row>
    <row r="3950" spans="2:16" x14ac:dyDescent="0.3">
      <c r="D3950" s="64" t="s">
        <v>6122</v>
      </c>
      <c r="E3950" s="2" t="s">
        <v>319</v>
      </c>
      <c r="F3950" s="2" t="s">
        <v>225</v>
      </c>
      <c r="G3950" s="1">
        <v>13.632</v>
      </c>
      <c r="H3950" s="65">
        <v>1310</v>
      </c>
      <c r="J3950" s="65">
        <v>17857.919999999998</v>
      </c>
      <c r="N3950" s="66">
        <v>0.96</v>
      </c>
      <c r="P3950" t="s">
        <v>21</v>
      </c>
    </row>
    <row r="3951" spans="2:16" x14ac:dyDescent="0.3">
      <c r="D3951" s="64" t="s">
        <v>6566</v>
      </c>
      <c r="E3951" s="2" t="s">
        <v>227</v>
      </c>
      <c r="F3951" s="2" t="s">
        <v>205</v>
      </c>
      <c r="G3951" s="1">
        <v>2.7E-2</v>
      </c>
      <c r="H3951" s="65">
        <v>220000</v>
      </c>
      <c r="J3951" s="65">
        <v>5940</v>
      </c>
      <c r="N3951" s="66">
        <v>0.93</v>
      </c>
      <c r="P3951" t="s">
        <v>21</v>
      </c>
    </row>
    <row r="3952" spans="2:16" x14ac:dyDescent="0.3">
      <c r="P3952" t="s">
        <v>21</v>
      </c>
    </row>
    <row r="3953" spans="2:16" x14ac:dyDescent="0.3">
      <c r="B3953" s="5" t="s">
        <v>7156</v>
      </c>
      <c r="D3953" s="64" t="s">
        <v>7157</v>
      </c>
      <c r="F3953" s="2" t="s">
        <v>355</v>
      </c>
      <c r="I3953" s="65">
        <v>15263.00692</v>
      </c>
      <c r="J3953" s="65">
        <v>2892.24</v>
      </c>
      <c r="K3953" s="65">
        <v>0</v>
      </c>
      <c r="L3953" s="66">
        <v>0.15</v>
      </c>
      <c r="M3953" s="65">
        <v>20878.533960000001</v>
      </c>
      <c r="N3953" s="66">
        <v>0.98166666670000002</v>
      </c>
      <c r="P3953" t="s">
        <v>21</v>
      </c>
    </row>
    <row r="3954" spans="2:16" x14ac:dyDescent="0.3">
      <c r="D3954" s="64" t="s">
        <v>22</v>
      </c>
      <c r="E3954" s="2" t="s">
        <v>23</v>
      </c>
      <c r="F3954" s="2" t="s">
        <v>24</v>
      </c>
      <c r="G3954" s="1">
        <v>5.7099999999999998E-2</v>
      </c>
      <c r="H3954" s="65">
        <v>160105.20000000001</v>
      </c>
      <c r="I3954" s="65">
        <v>9142.0069199999998</v>
      </c>
      <c r="N3954" s="66">
        <v>1</v>
      </c>
      <c r="P3954" t="s">
        <v>21</v>
      </c>
    </row>
    <row r="3955" spans="2:16" x14ac:dyDescent="0.3">
      <c r="D3955" s="64" t="s">
        <v>6118</v>
      </c>
      <c r="E3955" s="2" t="s">
        <v>29</v>
      </c>
      <c r="F3955" s="2" t="s">
        <v>24</v>
      </c>
      <c r="G3955" s="1">
        <v>2.86E-2</v>
      </c>
      <c r="H3955" s="65">
        <v>185000</v>
      </c>
      <c r="I3955" s="65">
        <v>5291</v>
      </c>
      <c r="N3955" s="66">
        <v>1</v>
      </c>
      <c r="P3955" t="s">
        <v>21</v>
      </c>
    </row>
    <row r="3956" spans="2:16" x14ac:dyDescent="0.3">
      <c r="D3956" s="64" t="s">
        <v>51</v>
      </c>
      <c r="E3956" s="2" t="s">
        <v>52</v>
      </c>
      <c r="F3956" s="2" t="s">
        <v>24</v>
      </c>
      <c r="G3956" s="1">
        <v>2.8999999999999998E-3</v>
      </c>
      <c r="H3956" s="65">
        <v>200000</v>
      </c>
      <c r="I3956" s="65">
        <v>580</v>
      </c>
      <c r="N3956" s="66">
        <v>1</v>
      </c>
      <c r="P3956" t="s">
        <v>21</v>
      </c>
    </row>
    <row r="3957" spans="2:16" x14ac:dyDescent="0.3">
      <c r="D3957" s="64" t="s">
        <v>53</v>
      </c>
      <c r="E3957" s="2" t="s">
        <v>54</v>
      </c>
      <c r="F3957" s="2" t="s">
        <v>24</v>
      </c>
      <c r="G3957" s="1">
        <v>1E-3</v>
      </c>
      <c r="H3957" s="65">
        <v>250000</v>
      </c>
      <c r="I3957" s="65">
        <v>250</v>
      </c>
      <c r="N3957" s="66">
        <v>1</v>
      </c>
      <c r="P3957" t="s">
        <v>21</v>
      </c>
    </row>
    <row r="3958" spans="2:16" x14ac:dyDescent="0.3">
      <c r="D3958" s="64" t="s">
        <v>7158</v>
      </c>
      <c r="F3958" s="2" t="s">
        <v>585</v>
      </c>
      <c r="G3958" s="1">
        <v>5.25</v>
      </c>
      <c r="P3958" t="s">
        <v>21</v>
      </c>
    </row>
    <row r="3959" spans="2:16" x14ac:dyDescent="0.3">
      <c r="D3959" s="64" t="s">
        <v>6122</v>
      </c>
      <c r="E3959" s="2" t="s">
        <v>319</v>
      </c>
      <c r="F3959" s="2" t="s">
        <v>225</v>
      </c>
      <c r="G3959" s="1">
        <v>1.704</v>
      </c>
      <c r="H3959" s="65">
        <v>1310</v>
      </c>
      <c r="J3959" s="65">
        <v>2232.2399999999998</v>
      </c>
      <c r="N3959" s="66">
        <v>0.96</v>
      </c>
      <c r="P3959" t="s">
        <v>21</v>
      </c>
    </row>
    <row r="3960" spans="2:16" x14ac:dyDescent="0.3">
      <c r="D3960" s="64" t="s">
        <v>6566</v>
      </c>
      <c r="E3960" s="2" t="s">
        <v>227</v>
      </c>
      <c r="F3960" s="2" t="s">
        <v>205</v>
      </c>
      <c r="G3960" s="1">
        <v>3.0000000000000001E-3</v>
      </c>
      <c r="H3960" s="65">
        <v>220000</v>
      </c>
      <c r="J3960" s="65">
        <v>660</v>
      </c>
      <c r="N3960" s="66">
        <v>0.93</v>
      </c>
      <c r="P3960" t="s">
        <v>21</v>
      </c>
    </row>
    <row r="3961" spans="2:16" x14ac:dyDescent="0.3">
      <c r="P3961" t="s">
        <v>21</v>
      </c>
    </row>
    <row r="3962" spans="2:16" x14ac:dyDescent="0.3">
      <c r="B3962" s="5" t="s">
        <v>7159</v>
      </c>
      <c r="D3962" s="64" t="s">
        <v>7160</v>
      </c>
      <c r="F3962" s="2" t="s">
        <v>355</v>
      </c>
      <c r="I3962" s="65">
        <v>16667.075000000001</v>
      </c>
      <c r="J3962" s="65">
        <v>2892.24</v>
      </c>
      <c r="K3962" s="65">
        <v>0</v>
      </c>
      <c r="L3962" s="66">
        <v>0.15</v>
      </c>
      <c r="M3962" s="65">
        <v>22493.21225</v>
      </c>
      <c r="N3962" s="66">
        <v>0.98166666670000002</v>
      </c>
      <c r="P3962" t="s">
        <v>21</v>
      </c>
    </row>
    <row r="3963" spans="2:16" x14ac:dyDescent="0.3">
      <c r="D3963" s="64" t="s">
        <v>22</v>
      </c>
      <c r="E3963" s="2" t="s">
        <v>23</v>
      </c>
      <c r="F3963" s="2" t="s">
        <v>24</v>
      </c>
      <c r="G3963" s="1">
        <v>6.25E-2</v>
      </c>
      <c r="H3963" s="65">
        <v>160105.20000000001</v>
      </c>
      <c r="I3963" s="65">
        <v>10006.575000000001</v>
      </c>
      <c r="N3963" s="66">
        <v>1</v>
      </c>
      <c r="P3963" t="s">
        <v>21</v>
      </c>
    </row>
    <row r="3964" spans="2:16" x14ac:dyDescent="0.3">
      <c r="D3964" s="64" t="s">
        <v>6118</v>
      </c>
      <c r="E3964" s="2" t="s">
        <v>29</v>
      </c>
      <c r="F3964" s="2" t="s">
        <v>24</v>
      </c>
      <c r="G3964" s="1">
        <v>3.1300000000000001E-2</v>
      </c>
      <c r="H3964" s="65">
        <v>185000</v>
      </c>
      <c r="I3964" s="65">
        <v>5790.5</v>
      </c>
      <c r="N3964" s="66">
        <v>1</v>
      </c>
      <c r="P3964" t="s">
        <v>21</v>
      </c>
    </row>
    <row r="3965" spans="2:16" x14ac:dyDescent="0.3">
      <c r="D3965" s="64" t="s">
        <v>51</v>
      </c>
      <c r="E3965" s="2" t="s">
        <v>52</v>
      </c>
      <c r="F3965" s="2" t="s">
        <v>24</v>
      </c>
      <c r="G3965" s="1">
        <v>3.0999999999999999E-3</v>
      </c>
      <c r="H3965" s="65">
        <v>200000</v>
      </c>
      <c r="I3965" s="65">
        <v>620</v>
      </c>
      <c r="N3965" s="66">
        <v>1</v>
      </c>
      <c r="P3965" t="s">
        <v>21</v>
      </c>
    </row>
    <row r="3966" spans="2:16" x14ac:dyDescent="0.3">
      <c r="D3966" s="64" t="s">
        <v>53</v>
      </c>
      <c r="E3966" s="2" t="s">
        <v>54</v>
      </c>
      <c r="F3966" s="2" t="s">
        <v>24</v>
      </c>
      <c r="G3966" s="1">
        <v>1E-3</v>
      </c>
      <c r="H3966" s="65">
        <v>250000</v>
      </c>
      <c r="I3966" s="65">
        <v>250</v>
      </c>
      <c r="N3966" s="66">
        <v>1</v>
      </c>
      <c r="P3966" t="s">
        <v>21</v>
      </c>
    </row>
    <row r="3967" spans="2:16" x14ac:dyDescent="0.3">
      <c r="D3967" s="64" t="s">
        <v>7161</v>
      </c>
      <c r="F3967" s="2" t="s">
        <v>585</v>
      </c>
      <c r="G3967" s="1">
        <v>3.5</v>
      </c>
      <c r="P3967" t="s">
        <v>21</v>
      </c>
    </row>
    <row r="3968" spans="2:16" x14ac:dyDescent="0.3">
      <c r="D3968" s="64" t="s">
        <v>6122</v>
      </c>
      <c r="E3968" s="2" t="s">
        <v>319</v>
      </c>
      <c r="F3968" s="2" t="s">
        <v>225</v>
      </c>
      <c r="G3968" s="1">
        <v>1.704</v>
      </c>
      <c r="H3968" s="65">
        <v>1310</v>
      </c>
      <c r="J3968" s="65">
        <v>2232.2399999999998</v>
      </c>
      <c r="N3968" s="66">
        <v>0.96</v>
      </c>
      <c r="P3968" t="s">
        <v>21</v>
      </c>
    </row>
    <row r="3969" spans="2:16" x14ac:dyDescent="0.3">
      <c r="D3969" s="64" t="s">
        <v>6566</v>
      </c>
      <c r="E3969" s="2" t="s">
        <v>227</v>
      </c>
      <c r="F3969" s="2" t="s">
        <v>205</v>
      </c>
      <c r="G3969" s="1">
        <v>3.0000000000000001E-3</v>
      </c>
      <c r="H3969" s="65">
        <v>220000</v>
      </c>
      <c r="J3969" s="65">
        <v>660</v>
      </c>
      <c r="N3969" s="66">
        <v>0.93</v>
      </c>
      <c r="P3969" t="s">
        <v>21</v>
      </c>
    </row>
    <row r="3970" spans="2:16" x14ac:dyDescent="0.3">
      <c r="P3970" t="s">
        <v>21</v>
      </c>
    </row>
    <row r="3971" spans="2:16" x14ac:dyDescent="0.3">
      <c r="B3971" s="5" t="s">
        <v>7162</v>
      </c>
      <c r="D3971" s="64" t="s">
        <v>7163</v>
      </c>
      <c r="F3971" s="2" t="s">
        <v>355</v>
      </c>
      <c r="I3971" s="65">
        <v>17774.51684</v>
      </c>
      <c r="J3971" s="65">
        <v>2892.24</v>
      </c>
      <c r="K3971" s="65">
        <v>0</v>
      </c>
      <c r="L3971" s="66">
        <v>0.15</v>
      </c>
      <c r="M3971" s="65">
        <v>23766.770369999998</v>
      </c>
      <c r="N3971" s="66">
        <v>0.98166666670000002</v>
      </c>
      <c r="P3971" t="s">
        <v>21</v>
      </c>
    </row>
    <row r="3972" spans="2:16" x14ac:dyDescent="0.3">
      <c r="D3972" s="64" t="s">
        <v>22</v>
      </c>
      <c r="E3972" s="2" t="s">
        <v>23</v>
      </c>
      <c r="F3972" s="2" t="s">
        <v>24</v>
      </c>
      <c r="G3972" s="1">
        <v>6.6699999999999995E-2</v>
      </c>
      <c r="H3972" s="65">
        <v>160105.20000000001</v>
      </c>
      <c r="I3972" s="65">
        <v>10679.01684</v>
      </c>
      <c r="N3972" s="66">
        <v>1</v>
      </c>
      <c r="P3972" t="s">
        <v>21</v>
      </c>
    </row>
    <row r="3973" spans="2:16" x14ac:dyDescent="0.3">
      <c r="D3973" s="64" t="s">
        <v>6118</v>
      </c>
      <c r="E3973" s="2" t="s">
        <v>29</v>
      </c>
      <c r="F3973" s="2" t="s">
        <v>24</v>
      </c>
      <c r="G3973" s="1">
        <v>3.3300000000000003E-2</v>
      </c>
      <c r="H3973" s="65">
        <v>185000</v>
      </c>
      <c r="I3973" s="65">
        <v>6160.5</v>
      </c>
      <c r="N3973" s="66">
        <v>1</v>
      </c>
      <c r="P3973" t="s">
        <v>21</v>
      </c>
    </row>
    <row r="3974" spans="2:16" x14ac:dyDescent="0.3">
      <c r="D3974" s="64" t="s">
        <v>51</v>
      </c>
      <c r="E3974" s="2" t="s">
        <v>52</v>
      </c>
      <c r="F3974" s="2" t="s">
        <v>24</v>
      </c>
      <c r="G3974" s="1">
        <v>3.3E-3</v>
      </c>
      <c r="H3974" s="65">
        <v>200000</v>
      </c>
      <c r="I3974" s="65">
        <v>660</v>
      </c>
      <c r="N3974" s="66">
        <v>1</v>
      </c>
      <c r="P3974" t="s">
        <v>21</v>
      </c>
    </row>
    <row r="3975" spans="2:16" x14ac:dyDescent="0.3">
      <c r="D3975" s="64" t="s">
        <v>53</v>
      </c>
      <c r="E3975" s="2" t="s">
        <v>54</v>
      </c>
      <c r="F3975" s="2" t="s">
        <v>24</v>
      </c>
      <c r="G3975" s="1">
        <v>1.1000000000000001E-3</v>
      </c>
      <c r="H3975" s="65">
        <v>250000</v>
      </c>
      <c r="I3975" s="65">
        <v>275</v>
      </c>
      <c r="N3975" s="66">
        <v>1</v>
      </c>
      <c r="P3975" t="s">
        <v>21</v>
      </c>
    </row>
    <row r="3976" spans="2:16" x14ac:dyDescent="0.3">
      <c r="D3976" s="64" t="s">
        <v>7164</v>
      </c>
      <c r="F3976" s="2" t="s">
        <v>585</v>
      </c>
      <c r="G3976" s="1">
        <v>2.625</v>
      </c>
      <c r="P3976" t="s">
        <v>21</v>
      </c>
    </row>
    <row r="3977" spans="2:16" x14ac:dyDescent="0.3">
      <c r="D3977" s="64" t="s">
        <v>6122</v>
      </c>
      <c r="E3977" s="2" t="s">
        <v>319</v>
      </c>
      <c r="F3977" s="2" t="s">
        <v>225</v>
      </c>
      <c r="G3977" s="1">
        <v>1.704</v>
      </c>
      <c r="H3977" s="65">
        <v>1310</v>
      </c>
      <c r="J3977" s="65">
        <v>2232.2399999999998</v>
      </c>
      <c r="N3977" s="66">
        <v>0.96</v>
      </c>
      <c r="P3977" t="s">
        <v>21</v>
      </c>
    </row>
    <row r="3978" spans="2:16" x14ac:dyDescent="0.3">
      <c r="D3978" s="64" t="s">
        <v>6566</v>
      </c>
      <c r="E3978" s="2" t="s">
        <v>227</v>
      </c>
      <c r="F3978" s="2" t="s">
        <v>205</v>
      </c>
      <c r="G3978" s="1">
        <v>3.0000000000000001E-3</v>
      </c>
      <c r="H3978" s="65">
        <v>220000</v>
      </c>
      <c r="J3978" s="65">
        <v>660</v>
      </c>
      <c r="N3978" s="66">
        <v>0.93</v>
      </c>
      <c r="P3978" t="s">
        <v>21</v>
      </c>
    </row>
    <row r="3979" spans="2:16" x14ac:dyDescent="0.3">
      <c r="P3979" t="s">
        <v>21</v>
      </c>
    </row>
    <row r="3980" spans="2:16" x14ac:dyDescent="0.3">
      <c r="B3980" s="5" t="s">
        <v>7165</v>
      </c>
      <c r="D3980" s="64" t="s">
        <v>7166</v>
      </c>
      <c r="F3980" s="2" t="s">
        <v>355</v>
      </c>
      <c r="I3980" s="65">
        <v>19056.011279999999</v>
      </c>
      <c r="J3980" s="65">
        <v>2892.24</v>
      </c>
      <c r="K3980" s="65">
        <v>0</v>
      </c>
      <c r="L3980" s="66">
        <v>0.15</v>
      </c>
      <c r="M3980" s="65">
        <v>25240.488969999999</v>
      </c>
      <c r="N3980" s="66">
        <v>0.98166666670000002</v>
      </c>
      <c r="P3980" t="s">
        <v>21</v>
      </c>
    </row>
    <row r="3981" spans="2:16" x14ac:dyDescent="0.3">
      <c r="D3981" s="64" t="s">
        <v>22</v>
      </c>
      <c r="E3981" s="2" t="s">
        <v>23</v>
      </c>
      <c r="F3981" s="2" t="s">
        <v>24</v>
      </c>
      <c r="G3981" s="1">
        <v>7.1400000000000005E-2</v>
      </c>
      <c r="H3981" s="65">
        <v>160105.20000000001</v>
      </c>
      <c r="I3981" s="65">
        <v>11431.511280000001</v>
      </c>
      <c r="N3981" s="66">
        <v>1</v>
      </c>
      <c r="P3981" t="s">
        <v>21</v>
      </c>
    </row>
    <row r="3982" spans="2:16" x14ac:dyDescent="0.3">
      <c r="D3982" s="64" t="s">
        <v>6118</v>
      </c>
      <c r="E3982" s="2" t="s">
        <v>29</v>
      </c>
      <c r="F3982" s="2" t="s">
        <v>24</v>
      </c>
      <c r="G3982" s="1">
        <v>3.5700000000000003E-2</v>
      </c>
      <c r="H3982" s="65">
        <v>185000</v>
      </c>
      <c r="I3982" s="65">
        <v>6604.5</v>
      </c>
      <c r="N3982" s="66">
        <v>1</v>
      </c>
      <c r="P3982" t="s">
        <v>21</v>
      </c>
    </row>
    <row r="3983" spans="2:16" x14ac:dyDescent="0.3">
      <c r="D3983" s="64" t="s">
        <v>51</v>
      </c>
      <c r="E3983" s="2" t="s">
        <v>52</v>
      </c>
      <c r="F3983" s="2" t="s">
        <v>24</v>
      </c>
      <c r="G3983" s="1">
        <v>3.5999999999999999E-3</v>
      </c>
      <c r="H3983" s="65">
        <v>200000</v>
      </c>
      <c r="I3983" s="65">
        <v>720</v>
      </c>
      <c r="N3983" s="66">
        <v>1</v>
      </c>
      <c r="P3983" t="s">
        <v>21</v>
      </c>
    </row>
    <row r="3984" spans="2:16" x14ac:dyDescent="0.3">
      <c r="D3984" s="64" t="s">
        <v>53</v>
      </c>
      <c r="E3984" s="2" t="s">
        <v>54</v>
      </c>
      <c r="F3984" s="2" t="s">
        <v>24</v>
      </c>
      <c r="G3984" s="1">
        <v>1.1999999999999999E-3</v>
      </c>
      <c r="H3984" s="65">
        <v>250000</v>
      </c>
      <c r="I3984" s="65">
        <v>300</v>
      </c>
      <c r="N3984" s="66">
        <v>1</v>
      </c>
      <c r="P3984" t="s">
        <v>21</v>
      </c>
    </row>
    <row r="3985" spans="2:16" x14ac:dyDescent="0.3">
      <c r="D3985" s="64" t="s">
        <v>7167</v>
      </c>
      <c r="F3985" s="2" t="s">
        <v>585</v>
      </c>
      <c r="G3985" s="1">
        <v>1.75</v>
      </c>
      <c r="P3985" t="s">
        <v>21</v>
      </c>
    </row>
    <row r="3986" spans="2:16" x14ac:dyDescent="0.3">
      <c r="D3986" s="64" t="s">
        <v>6122</v>
      </c>
      <c r="E3986" s="2" t="s">
        <v>319</v>
      </c>
      <c r="F3986" s="2" t="s">
        <v>225</v>
      </c>
      <c r="G3986" s="1">
        <v>1.704</v>
      </c>
      <c r="H3986" s="65">
        <v>1310</v>
      </c>
      <c r="J3986" s="65">
        <v>2232.2399999999998</v>
      </c>
      <c r="N3986" s="66">
        <v>0.96</v>
      </c>
      <c r="P3986" t="s">
        <v>21</v>
      </c>
    </row>
    <row r="3987" spans="2:16" x14ac:dyDescent="0.3">
      <c r="D3987" s="64" t="s">
        <v>6566</v>
      </c>
      <c r="E3987" s="2" t="s">
        <v>227</v>
      </c>
      <c r="F3987" s="2" t="s">
        <v>205</v>
      </c>
      <c r="G3987" s="1">
        <v>3.0000000000000001E-3</v>
      </c>
      <c r="H3987" s="65">
        <v>220000</v>
      </c>
      <c r="J3987" s="65">
        <v>660</v>
      </c>
      <c r="N3987" s="66">
        <v>0.93</v>
      </c>
      <c r="P3987" t="s">
        <v>21</v>
      </c>
    </row>
    <row r="3988" spans="2:16" x14ac:dyDescent="0.3">
      <c r="P3988" t="s">
        <v>21</v>
      </c>
    </row>
    <row r="3989" spans="2:16" x14ac:dyDescent="0.3">
      <c r="B3989" s="5" t="s">
        <v>5462</v>
      </c>
      <c r="C3989" s="5" t="s">
        <v>5463</v>
      </c>
      <c r="P3989" t="s">
        <v>21</v>
      </c>
    </row>
    <row r="3990" spans="2:16" x14ac:dyDescent="0.3">
      <c r="B3990" s="5" t="s">
        <v>7168</v>
      </c>
      <c r="D3990" s="64" t="s">
        <v>7169</v>
      </c>
      <c r="F3990" s="2" t="s">
        <v>106</v>
      </c>
      <c r="I3990" s="65">
        <v>35571.523159999997</v>
      </c>
      <c r="J3990" s="65">
        <v>50797.919999999998</v>
      </c>
      <c r="K3990" s="65">
        <v>0</v>
      </c>
      <c r="L3990" s="66">
        <v>0.15</v>
      </c>
      <c r="M3990" s="65">
        <v>99324.859630000006</v>
      </c>
      <c r="N3990" s="66">
        <v>0.97285714290000003</v>
      </c>
      <c r="P3990" t="s">
        <v>21</v>
      </c>
    </row>
    <row r="3991" spans="2:16" x14ac:dyDescent="0.3">
      <c r="D3991" s="64" t="s">
        <v>22</v>
      </c>
      <c r="E3991" s="2" t="s">
        <v>23</v>
      </c>
      <c r="F3991" s="2" t="s">
        <v>24</v>
      </c>
      <c r="G3991" s="1">
        <v>0.1333</v>
      </c>
      <c r="H3991" s="65">
        <v>160105.20000000001</v>
      </c>
      <c r="I3991" s="65">
        <v>21342.023160000001</v>
      </c>
      <c r="N3991" s="66">
        <v>1</v>
      </c>
      <c r="P3991" t="s">
        <v>21</v>
      </c>
    </row>
    <row r="3992" spans="2:16" x14ac:dyDescent="0.3">
      <c r="D3992" s="64" t="s">
        <v>6118</v>
      </c>
      <c r="E3992" s="2" t="s">
        <v>29</v>
      </c>
      <c r="F3992" s="2" t="s">
        <v>24</v>
      </c>
      <c r="G3992" s="1">
        <v>6.6699999999999995E-2</v>
      </c>
      <c r="H3992" s="65">
        <v>185000</v>
      </c>
      <c r="I3992" s="65">
        <v>12339.5</v>
      </c>
      <c r="N3992" s="66">
        <v>1</v>
      </c>
      <c r="P3992" t="s">
        <v>21</v>
      </c>
    </row>
    <row r="3993" spans="2:16" x14ac:dyDescent="0.3">
      <c r="D3993" s="64" t="s">
        <v>51</v>
      </c>
      <c r="E3993" s="2" t="s">
        <v>52</v>
      </c>
      <c r="F3993" s="2" t="s">
        <v>24</v>
      </c>
      <c r="G3993" s="1">
        <v>6.7000000000000002E-3</v>
      </c>
      <c r="H3993" s="65">
        <v>200000</v>
      </c>
      <c r="I3993" s="65">
        <v>1340</v>
      </c>
      <c r="N3993" s="66">
        <v>1</v>
      </c>
      <c r="P3993" t="s">
        <v>21</v>
      </c>
    </row>
    <row r="3994" spans="2:16" x14ac:dyDescent="0.3">
      <c r="D3994" s="64" t="s">
        <v>53</v>
      </c>
      <c r="E3994" s="2" t="s">
        <v>54</v>
      </c>
      <c r="F3994" s="2" t="s">
        <v>24</v>
      </c>
      <c r="G3994" s="1">
        <v>2.2000000000000001E-3</v>
      </c>
      <c r="H3994" s="65">
        <v>250000</v>
      </c>
      <c r="I3994" s="65">
        <v>550</v>
      </c>
      <c r="N3994" s="66">
        <v>1</v>
      </c>
      <c r="P3994" t="s">
        <v>21</v>
      </c>
    </row>
    <row r="3995" spans="2:16" x14ac:dyDescent="0.3">
      <c r="D3995" s="64" t="s">
        <v>7170</v>
      </c>
      <c r="F3995" s="2" t="s">
        <v>585</v>
      </c>
      <c r="G3995" s="1">
        <v>26.25</v>
      </c>
      <c r="P3995" t="s">
        <v>21</v>
      </c>
    </row>
    <row r="3996" spans="2:16" x14ac:dyDescent="0.3">
      <c r="D3996" s="64" t="s">
        <v>6122</v>
      </c>
      <c r="E3996" s="2" t="s">
        <v>319</v>
      </c>
      <c r="F3996" s="2" t="s">
        <v>225</v>
      </c>
      <c r="G3996" s="1">
        <v>13.632</v>
      </c>
      <c r="H3996" s="65">
        <v>1310</v>
      </c>
      <c r="J3996" s="65">
        <v>17857.919999999998</v>
      </c>
      <c r="N3996" s="66">
        <v>0.96</v>
      </c>
      <c r="P3996" t="s">
        <v>21</v>
      </c>
    </row>
    <row r="3997" spans="2:16" x14ac:dyDescent="0.3">
      <c r="D3997" s="64" t="s">
        <v>6839</v>
      </c>
      <c r="E3997" s="2" t="s">
        <v>339</v>
      </c>
      <c r="F3997" s="2" t="s">
        <v>225</v>
      </c>
      <c r="G3997" s="1">
        <v>1.5</v>
      </c>
      <c r="H3997" s="65">
        <v>18000</v>
      </c>
      <c r="J3997" s="65">
        <v>27000</v>
      </c>
      <c r="N3997" s="66">
        <v>0.92</v>
      </c>
      <c r="P3997" t="s">
        <v>21</v>
      </c>
    </row>
    <row r="3998" spans="2:16" x14ac:dyDescent="0.3">
      <c r="D3998" s="64" t="s">
        <v>6566</v>
      </c>
      <c r="E3998" s="2" t="s">
        <v>227</v>
      </c>
      <c r="F3998" s="2" t="s">
        <v>205</v>
      </c>
      <c r="G3998" s="1">
        <v>2.7E-2</v>
      </c>
      <c r="H3998" s="65">
        <v>220000</v>
      </c>
      <c r="J3998" s="65">
        <v>5940</v>
      </c>
      <c r="N3998" s="66">
        <v>0.93</v>
      </c>
      <c r="P3998" t="s">
        <v>21</v>
      </c>
    </row>
    <row r="3999" spans="2:16" x14ac:dyDescent="0.3">
      <c r="P3999" t="s">
        <v>21</v>
      </c>
    </row>
    <row r="4000" spans="2:16" x14ac:dyDescent="0.3">
      <c r="B4000" s="5" t="s">
        <v>7171</v>
      </c>
      <c r="D4000" s="64" t="s">
        <v>7172</v>
      </c>
      <c r="F4000" s="2" t="s">
        <v>106</v>
      </c>
      <c r="I4000" s="65">
        <v>38108.033080000001</v>
      </c>
      <c r="J4000" s="65">
        <v>50797.919999999998</v>
      </c>
      <c r="K4000" s="65">
        <v>0</v>
      </c>
      <c r="L4000" s="66">
        <v>0.15</v>
      </c>
      <c r="M4000" s="65">
        <v>102241.84600000001</v>
      </c>
      <c r="N4000" s="66">
        <v>0.97285714290000003</v>
      </c>
      <c r="P4000" t="s">
        <v>21</v>
      </c>
    </row>
    <row r="4001" spans="2:16" x14ac:dyDescent="0.3">
      <c r="D4001" s="64" t="s">
        <v>22</v>
      </c>
      <c r="E4001" s="2" t="s">
        <v>23</v>
      </c>
      <c r="F4001" s="2" t="s">
        <v>24</v>
      </c>
      <c r="G4001" s="1">
        <v>0.1429</v>
      </c>
      <c r="H4001" s="65">
        <v>160105.20000000001</v>
      </c>
      <c r="I4001" s="65">
        <v>22879.033080000001</v>
      </c>
      <c r="N4001" s="66">
        <v>1</v>
      </c>
      <c r="P4001" t="s">
        <v>21</v>
      </c>
    </row>
    <row r="4002" spans="2:16" x14ac:dyDescent="0.3">
      <c r="D4002" s="64" t="s">
        <v>6118</v>
      </c>
      <c r="E4002" s="2" t="s">
        <v>29</v>
      </c>
      <c r="F4002" s="2" t="s">
        <v>24</v>
      </c>
      <c r="G4002" s="1">
        <v>7.1400000000000005E-2</v>
      </c>
      <c r="H4002" s="65">
        <v>185000</v>
      </c>
      <c r="I4002" s="65">
        <v>13209</v>
      </c>
      <c r="N4002" s="66">
        <v>1</v>
      </c>
      <c r="P4002" t="s">
        <v>21</v>
      </c>
    </row>
    <row r="4003" spans="2:16" x14ac:dyDescent="0.3">
      <c r="D4003" s="64" t="s">
        <v>51</v>
      </c>
      <c r="E4003" s="2" t="s">
        <v>52</v>
      </c>
      <c r="F4003" s="2" t="s">
        <v>24</v>
      </c>
      <c r="G4003" s="1">
        <v>7.1000000000000004E-3</v>
      </c>
      <c r="H4003" s="65">
        <v>200000</v>
      </c>
      <c r="I4003" s="65">
        <v>1420</v>
      </c>
      <c r="N4003" s="66">
        <v>1</v>
      </c>
      <c r="P4003" t="s">
        <v>21</v>
      </c>
    </row>
    <row r="4004" spans="2:16" x14ac:dyDescent="0.3">
      <c r="D4004" s="64" t="s">
        <v>53</v>
      </c>
      <c r="E4004" s="2" t="s">
        <v>54</v>
      </c>
      <c r="F4004" s="2" t="s">
        <v>24</v>
      </c>
      <c r="G4004" s="1">
        <v>2.3999999999999998E-3</v>
      </c>
      <c r="H4004" s="65">
        <v>250000</v>
      </c>
      <c r="I4004" s="65">
        <v>600</v>
      </c>
      <c r="N4004" s="66">
        <v>1</v>
      </c>
      <c r="P4004" t="s">
        <v>21</v>
      </c>
    </row>
    <row r="4005" spans="2:16" x14ac:dyDescent="0.3">
      <c r="D4005" s="64" t="s">
        <v>7173</v>
      </c>
      <c r="F4005" s="2" t="s">
        <v>585</v>
      </c>
      <c r="G4005" s="1">
        <v>11.667</v>
      </c>
      <c r="P4005" t="s">
        <v>21</v>
      </c>
    </row>
    <row r="4006" spans="2:16" x14ac:dyDescent="0.3">
      <c r="D4006" s="64" t="s">
        <v>6122</v>
      </c>
      <c r="E4006" s="2" t="s">
        <v>319</v>
      </c>
      <c r="F4006" s="2" t="s">
        <v>225</v>
      </c>
      <c r="G4006" s="1">
        <v>13.632</v>
      </c>
      <c r="H4006" s="65">
        <v>1310</v>
      </c>
      <c r="J4006" s="65">
        <v>17857.919999999998</v>
      </c>
      <c r="N4006" s="66">
        <v>0.96</v>
      </c>
      <c r="P4006" t="s">
        <v>21</v>
      </c>
    </row>
    <row r="4007" spans="2:16" x14ac:dyDescent="0.3">
      <c r="D4007" s="64" t="s">
        <v>6839</v>
      </c>
      <c r="E4007" s="2" t="s">
        <v>339</v>
      </c>
      <c r="F4007" s="2" t="s">
        <v>225</v>
      </c>
      <c r="G4007" s="1">
        <v>1.5</v>
      </c>
      <c r="H4007" s="65">
        <v>18000</v>
      </c>
      <c r="J4007" s="65">
        <v>27000</v>
      </c>
      <c r="N4007" s="66">
        <v>0.92</v>
      </c>
      <c r="P4007" t="s">
        <v>21</v>
      </c>
    </row>
    <row r="4008" spans="2:16" x14ac:dyDescent="0.3">
      <c r="D4008" s="64" t="s">
        <v>6566</v>
      </c>
      <c r="E4008" s="2" t="s">
        <v>227</v>
      </c>
      <c r="F4008" s="2" t="s">
        <v>205</v>
      </c>
      <c r="G4008" s="1">
        <v>2.7E-2</v>
      </c>
      <c r="H4008" s="65">
        <v>220000</v>
      </c>
      <c r="J4008" s="65">
        <v>5940</v>
      </c>
      <c r="N4008" s="66">
        <v>0.93</v>
      </c>
      <c r="P4008" t="s">
        <v>21</v>
      </c>
    </row>
    <row r="4009" spans="2:16" x14ac:dyDescent="0.3">
      <c r="P4009" t="s">
        <v>21</v>
      </c>
    </row>
    <row r="4010" spans="2:16" x14ac:dyDescent="0.3">
      <c r="B4010" s="5" t="s">
        <v>7174</v>
      </c>
      <c r="D4010" s="64" t="s">
        <v>7175</v>
      </c>
      <c r="F4010" s="2" t="s">
        <v>106</v>
      </c>
      <c r="I4010" s="65">
        <v>41040.679759999999</v>
      </c>
      <c r="J4010" s="65">
        <v>50797.919999999998</v>
      </c>
      <c r="K4010" s="65">
        <v>0</v>
      </c>
      <c r="L4010" s="66">
        <v>0.15</v>
      </c>
      <c r="M4010" s="65">
        <v>105614.3897</v>
      </c>
      <c r="N4010" s="66">
        <v>0.97285714290000003</v>
      </c>
      <c r="P4010" t="s">
        <v>21</v>
      </c>
    </row>
    <row r="4011" spans="2:16" x14ac:dyDescent="0.3">
      <c r="D4011" s="64" t="s">
        <v>22</v>
      </c>
      <c r="E4011" s="2" t="s">
        <v>23</v>
      </c>
      <c r="F4011" s="2" t="s">
        <v>24</v>
      </c>
      <c r="G4011" s="1">
        <v>0.15379999999999999</v>
      </c>
      <c r="H4011" s="65">
        <v>160105.20000000001</v>
      </c>
      <c r="I4011" s="65">
        <v>24624.179759999999</v>
      </c>
      <c r="N4011" s="66">
        <v>1</v>
      </c>
      <c r="P4011" t="s">
        <v>21</v>
      </c>
    </row>
    <row r="4012" spans="2:16" x14ac:dyDescent="0.3">
      <c r="D4012" s="64" t="s">
        <v>6118</v>
      </c>
      <c r="E4012" s="2" t="s">
        <v>29</v>
      </c>
      <c r="F4012" s="2" t="s">
        <v>24</v>
      </c>
      <c r="G4012" s="1">
        <v>7.6899999999999996E-2</v>
      </c>
      <c r="H4012" s="65">
        <v>185000</v>
      </c>
      <c r="I4012" s="65">
        <v>14226.5</v>
      </c>
      <c r="N4012" s="66">
        <v>1</v>
      </c>
      <c r="P4012" t="s">
        <v>21</v>
      </c>
    </row>
    <row r="4013" spans="2:16" x14ac:dyDescent="0.3">
      <c r="D4013" s="64" t="s">
        <v>51</v>
      </c>
      <c r="E4013" s="2" t="s">
        <v>52</v>
      </c>
      <c r="F4013" s="2" t="s">
        <v>24</v>
      </c>
      <c r="G4013" s="1">
        <v>7.7000000000000002E-3</v>
      </c>
      <c r="H4013" s="65">
        <v>200000</v>
      </c>
      <c r="I4013" s="65">
        <v>1540</v>
      </c>
      <c r="N4013" s="66">
        <v>1</v>
      </c>
      <c r="P4013" t="s">
        <v>21</v>
      </c>
    </row>
    <row r="4014" spans="2:16" x14ac:dyDescent="0.3">
      <c r="D4014" s="64" t="s">
        <v>53</v>
      </c>
      <c r="E4014" s="2" t="s">
        <v>54</v>
      </c>
      <c r="F4014" s="2" t="s">
        <v>24</v>
      </c>
      <c r="G4014" s="1">
        <v>2.5999999999999999E-3</v>
      </c>
      <c r="H4014" s="65">
        <v>250000</v>
      </c>
      <c r="I4014" s="65">
        <v>650</v>
      </c>
      <c r="N4014" s="66">
        <v>1</v>
      </c>
      <c r="P4014" t="s">
        <v>21</v>
      </c>
    </row>
    <row r="4015" spans="2:16" x14ac:dyDescent="0.3">
      <c r="D4015" s="64" t="s">
        <v>7176</v>
      </c>
      <c r="F4015" s="2" t="s">
        <v>585</v>
      </c>
      <c r="G4015" s="1">
        <v>6.5629999999999997</v>
      </c>
      <c r="P4015" t="s">
        <v>21</v>
      </c>
    </row>
    <row r="4016" spans="2:16" x14ac:dyDescent="0.3">
      <c r="D4016" s="64" t="s">
        <v>6122</v>
      </c>
      <c r="E4016" s="2" t="s">
        <v>319</v>
      </c>
      <c r="F4016" s="2" t="s">
        <v>225</v>
      </c>
      <c r="G4016" s="1">
        <v>13.632</v>
      </c>
      <c r="H4016" s="65">
        <v>1310</v>
      </c>
      <c r="J4016" s="65">
        <v>17857.919999999998</v>
      </c>
      <c r="N4016" s="66">
        <v>0.96</v>
      </c>
      <c r="P4016" t="s">
        <v>21</v>
      </c>
    </row>
    <row r="4017" spans="2:16" x14ac:dyDescent="0.3">
      <c r="D4017" s="64" t="s">
        <v>6839</v>
      </c>
      <c r="E4017" s="2" t="s">
        <v>339</v>
      </c>
      <c r="F4017" s="2" t="s">
        <v>225</v>
      </c>
      <c r="G4017" s="1">
        <v>1.5</v>
      </c>
      <c r="H4017" s="65">
        <v>18000</v>
      </c>
      <c r="J4017" s="65">
        <v>27000</v>
      </c>
      <c r="N4017" s="66">
        <v>0.92</v>
      </c>
      <c r="P4017" t="s">
        <v>21</v>
      </c>
    </row>
    <row r="4018" spans="2:16" x14ac:dyDescent="0.3">
      <c r="D4018" s="64" t="s">
        <v>6566</v>
      </c>
      <c r="E4018" s="2" t="s">
        <v>227</v>
      </c>
      <c r="F4018" s="2" t="s">
        <v>205</v>
      </c>
      <c r="G4018" s="1">
        <v>2.7E-2</v>
      </c>
      <c r="H4018" s="65">
        <v>220000</v>
      </c>
      <c r="J4018" s="65">
        <v>5940</v>
      </c>
      <c r="N4018" s="66">
        <v>0.93</v>
      </c>
      <c r="P4018" t="s">
        <v>21</v>
      </c>
    </row>
    <row r="4019" spans="2:16" x14ac:dyDescent="0.3">
      <c r="P4019" t="s">
        <v>21</v>
      </c>
    </row>
    <row r="4020" spans="2:16" x14ac:dyDescent="0.3">
      <c r="B4020" s="5" t="s">
        <v>7177</v>
      </c>
      <c r="D4020" s="64" t="s">
        <v>7178</v>
      </c>
      <c r="F4020" s="2" t="s">
        <v>106</v>
      </c>
      <c r="I4020" s="65">
        <v>57796.800000000003</v>
      </c>
      <c r="J4020" s="65">
        <v>50797.919999999998</v>
      </c>
      <c r="K4020" s="65">
        <v>0</v>
      </c>
      <c r="L4020" s="66">
        <v>0.15</v>
      </c>
      <c r="M4020" s="65">
        <v>124883.928</v>
      </c>
      <c r="N4020" s="66">
        <v>0.97285714290000003</v>
      </c>
      <c r="P4020" t="s">
        <v>21</v>
      </c>
    </row>
    <row r="4021" spans="2:16" x14ac:dyDescent="0.3">
      <c r="D4021" s="64" t="s">
        <v>22</v>
      </c>
      <c r="E4021" s="2" t="s">
        <v>23</v>
      </c>
      <c r="F4021" s="2" t="s">
        <v>24</v>
      </c>
      <c r="G4021" s="1">
        <v>0.25</v>
      </c>
      <c r="H4021" s="65">
        <v>160105.20000000001</v>
      </c>
      <c r="I4021" s="65">
        <v>40026.300000000003</v>
      </c>
      <c r="N4021" s="66">
        <v>1</v>
      </c>
      <c r="P4021" t="s">
        <v>21</v>
      </c>
    </row>
    <row r="4022" spans="2:16" x14ac:dyDescent="0.3">
      <c r="D4022" s="64" t="s">
        <v>6118</v>
      </c>
      <c r="E4022" s="2" t="s">
        <v>29</v>
      </c>
      <c r="F4022" s="2" t="s">
        <v>24</v>
      </c>
      <c r="G4022" s="1">
        <v>8.3299999999999999E-2</v>
      </c>
      <c r="H4022" s="65">
        <v>185000</v>
      </c>
      <c r="I4022" s="65">
        <v>15410.5</v>
      </c>
      <c r="N4022" s="66">
        <v>1</v>
      </c>
      <c r="P4022" t="s">
        <v>21</v>
      </c>
    </row>
    <row r="4023" spans="2:16" x14ac:dyDescent="0.3">
      <c r="D4023" s="64" t="s">
        <v>51</v>
      </c>
      <c r="E4023" s="2" t="s">
        <v>52</v>
      </c>
      <c r="F4023" s="2" t="s">
        <v>24</v>
      </c>
      <c r="G4023" s="1">
        <v>8.3000000000000001E-3</v>
      </c>
      <c r="H4023" s="65">
        <v>200000</v>
      </c>
      <c r="I4023" s="65">
        <v>1660</v>
      </c>
      <c r="N4023" s="66">
        <v>1</v>
      </c>
      <c r="P4023" t="s">
        <v>21</v>
      </c>
    </row>
    <row r="4024" spans="2:16" x14ac:dyDescent="0.3">
      <c r="D4024" s="64" t="s">
        <v>53</v>
      </c>
      <c r="E4024" s="2" t="s">
        <v>54</v>
      </c>
      <c r="F4024" s="2" t="s">
        <v>24</v>
      </c>
      <c r="G4024" s="1">
        <v>2.8E-3</v>
      </c>
      <c r="H4024" s="65">
        <v>250000</v>
      </c>
      <c r="I4024" s="65">
        <v>700</v>
      </c>
      <c r="N4024" s="66">
        <v>1</v>
      </c>
      <c r="P4024" t="s">
        <v>21</v>
      </c>
    </row>
    <row r="4025" spans="2:16" x14ac:dyDescent="0.3">
      <c r="D4025" s="64" t="s">
        <v>7179</v>
      </c>
      <c r="F4025" s="2" t="s">
        <v>585</v>
      </c>
      <c r="G4025" s="1">
        <v>2.9169999999999998</v>
      </c>
      <c r="P4025" t="s">
        <v>21</v>
      </c>
    </row>
    <row r="4026" spans="2:16" x14ac:dyDescent="0.3">
      <c r="D4026" s="64" t="s">
        <v>6122</v>
      </c>
      <c r="E4026" s="2" t="s">
        <v>319</v>
      </c>
      <c r="F4026" s="2" t="s">
        <v>225</v>
      </c>
      <c r="G4026" s="1">
        <v>13.632</v>
      </c>
      <c r="H4026" s="65">
        <v>1310</v>
      </c>
      <c r="J4026" s="65">
        <v>17857.919999999998</v>
      </c>
      <c r="N4026" s="66">
        <v>0.96</v>
      </c>
      <c r="P4026" t="s">
        <v>21</v>
      </c>
    </row>
    <row r="4027" spans="2:16" x14ac:dyDescent="0.3">
      <c r="D4027" s="64" t="s">
        <v>6839</v>
      </c>
      <c r="E4027" s="2" t="s">
        <v>339</v>
      </c>
      <c r="F4027" s="2" t="s">
        <v>225</v>
      </c>
      <c r="G4027" s="1">
        <v>1.5</v>
      </c>
      <c r="H4027" s="65">
        <v>18000</v>
      </c>
      <c r="J4027" s="65">
        <v>27000</v>
      </c>
      <c r="N4027" s="66">
        <v>0.92</v>
      </c>
      <c r="P4027" t="s">
        <v>21</v>
      </c>
    </row>
    <row r="4028" spans="2:16" x14ac:dyDescent="0.3">
      <c r="D4028" s="64" t="s">
        <v>6566</v>
      </c>
      <c r="E4028" s="2" t="s">
        <v>227</v>
      </c>
      <c r="F4028" s="2" t="s">
        <v>205</v>
      </c>
      <c r="G4028" s="1">
        <v>2.7E-2</v>
      </c>
      <c r="H4028" s="65">
        <v>220000</v>
      </c>
      <c r="J4028" s="65">
        <v>5940</v>
      </c>
      <c r="N4028" s="66">
        <v>0.93</v>
      </c>
      <c r="P4028" t="s">
        <v>21</v>
      </c>
    </row>
    <row r="4029" spans="2:16" x14ac:dyDescent="0.3">
      <c r="P4029" t="s">
        <v>21</v>
      </c>
    </row>
    <row r="4030" spans="2:16" x14ac:dyDescent="0.3">
      <c r="B4030" s="5" t="s">
        <v>7180</v>
      </c>
      <c r="D4030" s="64" t="s">
        <v>7181</v>
      </c>
      <c r="I4030" s="65">
        <v>15263.00692</v>
      </c>
      <c r="J4030" s="65">
        <v>6276.24</v>
      </c>
      <c r="K4030" s="65">
        <v>0</v>
      </c>
      <c r="L4030" s="66">
        <v>0.15</v>
      </c>
      <c r="M4030" s="65">
        <v>24770.133959999999</v>
      </c>
      <c r="N4030" s="66">
        <v>0.97285714290000003</v>
      </c>
      <c r="P4030" t="s">
        <v>21</v>
      </c>
    </row>
    <row r="4031" spans="2:16" x14ac:dyDescent="0.3">
      <c r="D4031" s="64" t="s">
        <v>22</v>
      </c>
      <c r="E4031" s="2" t="s">
        <v>23</v>
      </c>
      <c r="F4031" s="2" t="s">
        <v>24</v>
      </c>
      <c r="G4031" s="1">
        <v>5.7099999999999998E-2</v>
      </c>
      <c r="H4031" s="65">
        <v>160105.20000000001</v>
      </c>
      <c r="I4031" s="65">
        <v>9142.0069199999998</v>
      </c>
      <c r="N4031" s="66">
        <v>1</v>
      </c>
      <c r="P4031" t="s">
        <v>21</v>
      </c>
    </row>
    <row r="4032" spans="2:16" x14ac:dyDescent="0.3">
      <c r="D4032" s="64" t="s">
        <v>6118</v>
      </c>
      <c r="E4032" s="2" t="s">
        <v>29</v>
      </c>
      <c r="F4032" s="2" t="s">
        <v>24</v>
      </c>
      <c r="G4032" s="1">
        <v>2.86E-2</v>
      </c>
      <c r="H4032" s="65">
        <v>185000</v>
      </c>
      <c r="I4032" s="65">
        <v>5291</v>
      </c>
      <c r="N4032" s="66">
        <v>1</v>
      </c>
      <c r="P4032" t="s">
        <v>21</v>
      </c>
    </row>
    <row r="4033" spans="2:16" x14ac:dyDescent="0.3">
      <c r="D4033" s="64" t="s">
        <v>51</v>
      </c>
      <c r="E4033" s="2" t="s">
        <v>52</v>
      </c>
      <c r="F4033" s="2" t="s">
        <v>24</v>
      </c>
      <c r="G4033" s="1">
        <v>2.8999999999999998E-3</v>
      </c>
      <c r="H4033" s="65">
        <v>200000</v>
      </c>
      <c r="I4033" s="65">
        <v>580</v>
      </c>
      <c r="N4033" s="66">
        <v>1</v>
      </c>
      <c r="P4033" t="s">
        <v>21</v>
      </c>
    </row>
    <row r="4034" spans="2:16" x14ac:dyDescent="0.3">
      <c r="D4034" s="64" t="s">
        <v>53</v>
      </c>
      <c r="E4034" s="2" t="s">
        <v>54</v>
      </c>
      <c r="F4034" s="2" t="s">
        <v>24</v>
      </c>
      <c r="G4034" s="1">
        <v>1E-3</v>
      </c>
      <c r="H4034" s="65">
        <v>250000</v>
      </c>
      <c r="I4034" s="65">
        <v>250</v>
      </c>
      <c r="N4034" s="66">
        <v>1</v>
      </c>
      <c r="P4034" t="s">
        <v>21</v>
      </c>
    </row>
    <row r="4035" spans="2:16" x14ac:dyDescent="0.3">
      <c r="D4035" s="64" t="s">
        <v>7182</v>
      </c>
      <c r="F4035" s="2" t="s">
        <v>585</v>
      </c>
      <c r="G4035" s="1">
        <v>5.25</v>
      </c>
      <c r="P4035" t="s">
        <v>21</v>
      </c>
    </row>
    <row r="4036" spans="2:16" x14ac:dyDescent="0.3">
      <c r="D4036" s="64" t="s">
        <v>6122</v>
      </c>
      <c r="E4036" s="2" t="s">
        <v>319</v>
      </c>
      <c r="F4036" s="2" t="s">
        <v>225</v>
      </c>
      <c r="G4036" s="1">
        <v>1.704</v>
      </c>
      <c r="H4036" s="65">
        <v>1310</v>
      </c>
      <c r="J4036" s="65">
        <v>2232.2399999999998</v>
      </c>
      <c r="N4036" s="66">
        <v>0.96</v>
      </c>
      <c r="P4036" t="s">
        <v>21</v>
      </c>
    </row>
    <row r="4037" spans="2:16" x14ac:dyDescent="0.3">
      <c r="D4037" s="64" t="s">
        <v>6839</v>
      </c>
      <c r="E4037" s="2" t="s">
        <v>339</v>
      </c>
      <c r="F4037" s="2" t="s">
        <v>225</v>
      </c>
      <c r="G4037" s="1">
        <v>0.188</v>
      </c>
      <c r="H4037" s="65">
        <v>18000</v>
      </c>
      <c r="J4037" s="65">
        <v>3384</v>
      </c>
      <c r="N4037" s="66">
        <v>0.92</v>
      </c>
      <c r="P4037" t="s">
        <v>21</v>
      </c>
    </row>
    <row r="4038" spans="2:16" x14ac:dyDescent="0.3">
      <c r="D4038" s="64" t="s">
        <v>6566</v>
      </c>
      <c r="E4038" s="2" t="s">
        <v>227</v>
      </c>
      <c r="F4038" s="2" t="s">
        <v>205</v>
      </c>
      <c r="G4038" s="1">
        <v>3.0000000000000001E-3</v>
      </c>
      <c r="H4038" s="65">
        <v>220000</v>
      </c>
      <c r="J4038" s="65">
        <v>660</v>
      </c>
      <c r="N4038" s="66">
        <v>0.93</v>
      </c>
      <c r="P4038" t="s">
        <v>21</v>
      </c>
    </row>
    <row r="4039" spans="2:16" x14ac:dyDescent="0.3">
      <c r="P4039" t="s">
        <v>21</v>
      </c>
    </row>
    <row r="4040" spans="2:16" x14ac:dyDescent="0.3">
      <c r="B4040" s="5" t="s">
        <v>7183</v>
      </c>
      <c r="D4040" s="64" t="s">
        <v>7184</v>
      </c>
      <c r="I4040" s="65">
        <v>16667.075000000001</v>
      </c>
      <c r="J4040" s="65">
        <v>6276.24</v>
      </c>
      <c r="K4040" s="65">
        <v>0</v>
      </c>
      <c r="L4040" s="66">
        <v>0.15</v>
      </c>
      <c r="M4040" s="65">
        <v>26384.812249999999</v>
      </c>
      <c r="N4040" s="66">
        <v>0.97285714290000003</v>
      </c>
      <c r="P4040" t="s">
        <v>21</v>
      </c>
    </row>
    <row r="4041" spans="2:16" x14ac:dyDescent="0.3">
      <c r="D4041" s="64" t="s">
        <v>22</v>
      </c>
      <c r="E4041" s="2" t="s">
        <v>23</v>
      </c>
      <c r="F4041" s="2" t="s">
        <v>24</v>
      </c>
      <c r="G4041" s="1">
        <v>6.25E-2</v>
      </c>
      <c r="H4041" s="65">
        <v>160105.20000000001</v>
      </c>
      <c r="I4041" s="65">
        <v>10006.575000000001</v>
      </c>
      <c r="N4041" s="66">
        <v>1</v>
      </c>
      <c r="P4041" t="s">
        <v>21</v>
      </c>
    </row>
    <row r="4042" spans="2:16" x14ac:dyDescent="0.3">
      <c r="D4042" s="64" t="s">
        <v>6118</v>
      </c>
      <c r="E4042" s="2" t="s">
        <v>29</v>
      </c>
      <c r="F4042" s="2" t="s">
        <v>24</v>
      </c>
      <c r="G4042" s="1">
        <v>3.1300000000000001E-2</v>
      </c>
      <c r="H4042" s="65">
        <v>185000</v>
      </c>
      <c r="I4042" s="65">
        <v>5790.5</v>
      </c>
      <c r="N4042" s="66">
        <v>1</v>
      </c>
      <c r="P4042" t="s">
        <v>21</v>
      </c>
    </row>
    <row r="4043" spans="2:16" x14ac:dyDescent="0.3">
      <c r="D4043" s="64" t="s">
        <v>51</v>
      </c>
      <c r="E4043" s="2" t="s">
        <v>52</v>
      </c>
      <c r="F4043" s="2" t="s">
        <v>24</v>
      </c>
      <c r="G4043" s="1">
        <v>3.0999999999999999E-3</v>
      </c>
      <c r="H4043" s="65">
        <v>200000</v>
      </c>
      <c r="I4043" s="65">
        <v>620</v>
      </c>
      <c r="N4043" s="66">
        <v>1</v>
      </c>
      <c r="P4043" t="s">
        <v>21</v>
      </c>
    </row>
    <row r="4044" spans="2:16" x14ac:dyDescent="0.3">
      <c r="D4044" s="64" t="s">
        <v>53</v>
      </c>
      <c r="E4044" s="2" t="s">
        <v>54</v>
      </c>
      <c r="F4044" s="2" t="s">
        <v>24</v>
      </c>
      <c r="G4044" s="1">
        <v>1E-3</v>
      </c>
      <c r="H4044" s="65">
        <v>250000</v>
      </c>
      <c r="I4044" s="65">
        <v>250</v>
      </c>
      <c r="N4044" s="66">
        <v>1</v>
      </c>
      <c r="P4044" t="s">
        <v>21</v>
      </c>
    </row>
    <row r="4045" spans="2:16" x14ac:dyDescent="0.3">
      <c r="D4045" s="64" t="s">
        <v>7185</v>
      </c>
      <c r="F4045" s="2" t="s">
        <v>585</v>
      </c>
      <c r="G4045" s="1">
        <v>3.5</v>
      </c>
      <c r="P4045" t="s">
        <v>21</v>
      </c>
    </row>
    <row r="4046" spans="2:16" x14ac:dyDescent="0.3">
      <c r="D4046" s="64" t="s">
        <v>6122</v>
      </c>
      <c r="E4046" s="2" t="s">
        <v>319</v>
      </c>
      <c r="F4046" s="2" t="s">
        <v>225</v>
      </c>
      <c r="G4046" s="1">
        <v>1.704</v>
      </c>
      <c r="H4046" s="65">
        <v>1310</v>
      </c>
      <c r="J4046" s="65">
        <v>2232.2399999999998</v>
      </c>
      <c r="N4046" s="66">
        <v>0.96</v>
      </c>
      <c r="P4046" t="s">
        <v>21</v>
      </c>
    </row>
    <row r="4047" spans="2:16" x14ac:dyDescent="0.3">
      <c r="D4047" s="64" t="s">
        <v>6839</v>
      </c>
      <c r="E4047" s="2" t="s">
        <v>339</v>
      </c>
      <c r="F4047" s="2" t="s">
        <v>225</v>
      </c>
      <c r="G4047" s="1">
        <v>0.188</v>
      </c>
      <c r="H4047" s="65">
        <v>18000</v>
      </c>
      <c r="J4047" s="65">
        <v>3384</v>
      </c>
      <c r="N4047" s="66">
        <v>0.92</v>
      </c>
      <c r="P4047" t="s">
        <v>21</v>
      </c>
    </row>
    <row r="4048" spans="2:16" x14ac:dyDescent="0.3">
      <c r="D4048" s="64" t="s">
        <v>6566</v>
      </c>
      <c r="E4048" s="2" t="s">
        <v>227</v>
      </c>
      <c r="F4048" s="2" t="s">
        <v>205</v>
      </c>
      <c r="G4048" s="1">
        <v>3.0000000000000001E-3</v>
      </c>
      <c r="H4048" s="65">
        <v>220000</v>
      </c>
      <c r="J4048" s="65">
        <v>660</v>
      </c>
      <c r="N4048" s="66">
        <v>0.93</v>
      </c>
      <c r="P4048" t="s">
        <v>21</v>
      </c>
    </row>
    <row r="4049" spans="2:16" x14ac:dyDescent="0.3">
      <c r="P4049" t="s">
        <v>21</v>
      </c>
    </row>
    <row r="4050" spans="2:16" x14ac:dyDescent="0.3">
      <c r="B4050" s="5" t="s">
        <v>7186</v>
      </c>
      <c r="D4050" s="64" t="s">
        <v>7187</v>
      </c>
      <c r="I4050" s="65">
        <v>17774.51684</v>
      </c>
      <c r="J4050" s="65">
        <v>6276.24</v>
      </c>
      <c r="K4050" s="65">
        <v>0</v>
      </c>
      <c r="L4050" s="66">
        <v>0.15</v>
      </c>
      <c r="M4050" s="65">
        <v>27658.370370000001</v>
      </c>
      <c r="N4050" s="66">
        <v>0.97285714290000003</v>
      </c>
      <c r="P4050" t="s">
        <v>21</v>
      </c>
    </row>
    <row r="4051" spans="2:16" x14ac:dyDescent="0.3">
      <c r="D4051" s="64" t="s">
        <v>22</v>
      </c>
      <c r="E4051" s="2" t="s">
        <v>23</v>
      </c>
      <c r="F4051" s="2" t="s">
        <v>24</v>
      </c>
      <c r="G4051" s="1">
        <v>6.6699999999999995E-2</v>
      </c>
      <c r="H4051" s="65">
        <v>160105.20000000001</v>
      </c>
      <c r="I4051" s="65">
        <v>10679.01684</v>
      </c>
      <c r="N4051" s="66">
        <v>1</v>
      </c>
      <c r="P4051" t="s">
        <v>21</v>
      </c>
    </row>
    <row r="4052" spans="2:16" x14ac:dyDescent="0.3">
      <c r="D4052" s="64" t="s">
        <v>6118</v>
      </c>
      <c r="E4052" s="2" t="s">
        <v>29</v>
      </c>
      <c r="F4052" s="2" t="s">
        <v>24</v>
      </c>
      <c r="G4052" s="1">
        <v>3.3300000000000003E-2</v>
      </c>
      <c r="H4052" s="65">
        <v>185000</v>
      </c>
      <c r="I4052" s="65">
        <v>6160.5</v>
      </c>
      <c r="N4052" s="66">
        <v>1</v>
      </c>
      <c r="P4052" t="s">
        <v>21</v>
      </c>
    </row>
    <row r="4053" spans="2:16" x14ac:dyDescent="0.3">
      <c r="D4053" s="64" t="s">
        <v>51</v>
      </c>
      <c r="E4053" s="2" t="s">
        <v>52</v>
      </c>
      <c r="F4053" s="2" t="s">
        <v>24</v>
      </c>
      <c r="G4053" s="1">
        <v>3.3E-3</v>
      </c>
      <c r="H4053" s="65">
        <v>200000</v>
      </c>
      <c r="I4053" s="65">
        <v>660</v>
      </c>
      <c r="N4053" s="66">
        <v>1</v>
      </c>
      <c r="P4053" t="s">
        <v>21</v>
      </c>
    </row>
    <row r="4054" spans="2:16" x14ac:dyDescent="0.3">
      <c r="D4054" s="64" t="s">
        <v>53</v>
      </c>
      <c r="E4054" s="2" t="s">
        <v>54</v>
      </c>
      <c r="F4054" s="2" t="s">
        <v>24</v>
      </c>
      <c r="G4054" s="1">
        <v>1.1000000000000001E-3</v>
      </c>
      <c r="H4054" s="65">
        <v>250000</v>
      </c>
      <c r="I4054" s="65">
        <v>275</v>
      </c>
      <c r="N4054" s="66">
        <v>1</v>
      </c>
      <c r="P4054" t="s">
        <v>21</v>
      </c>
    </row>
    <row r="4055" spans="2:16" x14ac:dyDescent="0.3">
      <c r="D4055" s="64" t="s">
        <v>7188</v>
      </c>
      <c r="F4055" s="2" t="s">
        <v>585</v>
      </c>
      <c r="G4055" s="1">
        <v>2625</v>
      </c>
      <c r="P4055" t="s">
        <v>21</v>
      </c>
    </row>
    <row r="4056" spans="2:16" x14ac:dyDescent="0.3">
      <c r="D4056" s="64" t="s">
        <v>6122</v>
      </c>
      <c r="E4056" s="2" t="s">
        <v>319</v>
      </c>
      <c r="F4056" s="2" t="s">
        <v>225</v>
      </c>
      <c r="G4056" s="1">
        <v>1.704</v>
      </c>
      <c r="H4056" s="65">
        <v>1310</v>
      </c>
      <c r="J4056" s="65">
        <v>2232.2399999999998</v>
      </c>
      <c r="N4056" s="66">
        <v>0.96</v>
      </c>
      <c r="P4056" t="s">
        <v>21</v>
      </c>
    </row>
    <row r="4057" spans="2:16" x14ac:dyDescent="0.3">
      <c r="D4057" s="64" t="s">
        <v>6839</v>
      </c>
      <c r="E4057" s="2" t="s">
        <v>339</v>
      </c>
      <c r="F4057" s="2" t="s">
        <v>225</v>
      </c>
      <c r="G4057" s="1">
        <v>0.188</v>
      </c>
      <c r="H4057" s="65">
        <v>18000</v>
      </c>
      <c r="J4057" s="65">
        <v>3384</v>
      </c>
      <c r="N4057" s="66">
        <v>0.92</v>
      </c>
      <c r="P4057" t="s">
        <v>21</v>
      </c>
    </row>
    <row r="4058" spans="2:16" x14ac:dyDescent="0.3">
      <c r="D4058" s="64" t="s">
        <v>6566</v>
      </c>
      <c r="E4058" s="2" t="s">
        <v>227</v>
      </c>
      <c r="F4058" s="2" t="s">
        <v>205</v>
      </c>
      <c r="G4058" s="1">
        <v>3.0000000000000001E-3</v>
      </c>
      <c r="H4058" s="65">
        <v>220000</v>
      </c>
      <c r="J4058" s="65">
        <v>660</v>
      </c>
      <c r="N4058" s="66">
        <v>0.93</v>
      </c>
      <c r="P4058" t="s">
        <v>21</v>
      </c>
    </row>
    <row r="4059" spans="2:16" x14ac:dyDescent="0.3">
      <c r="P4059" t="s">
        <v>21</v>
      </c>
    </row>
    <row r="4060" spans="2:16" x14ac:dyDescent="0.3">
      <c r="B4060" s="5" t="s">
        <v>7189</v>
      </c>
      <c r="D4060" s="64" t="s">
        <v>7190</v>
      </c>
      <c r="I4060" s="65">
        <v>19056.011279999999</v>
      </c>
      <c r="J4060" s="65">
        <v>6276.24</v>
      </c>
      <c r="K4060" s="65">
        <v>0</v>
      </c>
      <c r="L4060" s="66">
        <v>0.15</v>
      </c>
      <c r="M4060" s="65">
        <v>29132.088970000001</v>
      </c>
      <c r="N4060" s="66">
        <v>0.97285714290000003</v>
      </c>
      <c r="P4060" t="s">
        <v>21</v>
      </c>
    </row>
    <row r="4061" spans="2:16" x14ac:dyDescent="0.3">
      <c r="D4061" s="64" t="s">
        <v>22</v>
      </c>
      <c r="E4061" s="2" t="s">
        <v>23</v>
      </c>
      <c r="F4061" s="2" t="s">
        <v>24</v>
      </c>
      <c r="G4061" s="1">
        <v>7.1400000000000005E-2</v>
      </c>
      <c r="H4061" s="65">
        <v>160105.20000000001</v>
      </c>
      <c r="I4061" s="65">
        <v>11431.511280000001</v>
      </c>
      <c r="N4061" s="66">
        <v>1</v>
      </c>
      <c r="P4061" t="s">
        <v>21</v>
      </c>
    </row>
    <row r="4062" spans="2:16" x14ac:dyDescent="0.3">
      <c r="D4062" s="64" t="s">
        <v>6118</v>
      </c>
      <c r="E4062" s="2" t="s">
        <v>29</v>
      </c>
      <c r="F4062" s="2" t="s">
        <v>24</v>
      </c>
      <c r="G4062" s="1">
        <v>3.5700000000000003E-2</v>
      </c>
      <c r="H4062" s="65">
        <v>185000</v>
      </c>
      <c r="I4062" s="65">
        <v>6604.5</v>
      </c>
      <c r="N4062" s="66">
        <v>1</v>
      </c>
      <c r="P4062" t="s">
        <v>21</v>
      </c>
    </row>
    <row r="4063" spans="2:16" x14ac:dyDescent="0.3">
      <c r="D4063" s="64" t="s">
        <v>51</v>
      </c>
      <c r="E4063" s="2" t="s">
        <v>52</v>
      </c>
      <c r="F4063" s="2" t="s">
        <v>24</v>
      </c>
      <c r="G4063" s="1">
        <v>3.5999999999999999E-3</v>
      </c>
      <c r="H4063" s="65">
        <v>200000</v>
      </c>
      <c r="I4063" s="65">
        <v>720</v>
      </c>
      <c r="N4063" s="66">
        <v>1</v>
      </c>
      <c r="P4063" t="s">
        <v>21</v>
      </c>
    </row>
    <row r="4064" spans="2:16" x14ac:dyDescent="0.3">
      <c r="D4064" s="64" t="s">
        <v>53</v>
      </c>
      <c r="E4064" s="2" t="s">
        <v>54</v>
      </c>
      <c r="F4064" s="2" t="s">
        <v>24</v>
      </c>
      <c r="G4064" s="1">
        <v>1.1999999999999999E-3</v>
      </c>
      <c r="H4064" s="65">
        <v>250000</v>
      </c>
      <c r="I4064" s="65">
        <v>300</v>
      </c>
      <c r="N4064" s="66">
        <v>1</v>
      </c>
      <c r="P4064" t="s">
        <v>21</v>
      </c>
    </row>
    <row r="4065" spans="2:16" x14ac:dyDescent="0.3">
      <c r="D4065" s="64" t="s">
        <v>7191</v>
      </c>
      <c r="F4065" s="2" t="s">
        <v>585</v>
      </c>
      <c r="G4065" s="1">
        <v>1.75</v>
      </c>
      <c r="P4065" t="s">
        <v>21</v>
      </c>
    </row>
    <row r="4066" spans="2:16" x14ac:dyDescent="0.3">
      <c r="D4066" s="64" t="s">
        <v>6122</v>
      </c>
      <c r="E4066" s="2" t="s">
        <v>319</v>
      </c>
      <c r="F4066" s="2" t="s">
        <v>225</v>
      </c>
      <c r="G4066" s="1">
        <v>1.704</v>
      </c>
      <c r="H4066" s="65">
        <v>1310</v>
      </c>
      <c r="J4066" s="65">
        <v>2232.2399999999998</v>
      </c>
      <c r="N4066" s="66">
        <v>0.96</v>
      </c>
      <c r="P4066" t="s">
        <v>21</v>
      </c>
    </row>
    <row r="4067" spans="2:16" x14ac:dyDescent="0.3">
      <c r="D4067" s="64" t="s">
        <v>6839</v>
      </c>
      <c r="E4067" s="2" t="s">
        <v>339</v>
      </c>
      <c r="F4067" s="2" t="s">
        <v>225</v>
      </c>
      <c r="G4067" s="1">
        <v>0.188</v>
      </c>
      <c r="H4067" s="65">
        <v>18000</v>
      </c>
      <c r="J4067" s="65">
        <v>3384</v>
      </c>
      <c r="N4067" s="66">
        <v>0.92</v>
      </c>
      <c r="P4067" t="s">
        <v>21</v>
      </c>
    </row>
    <row r="4068" spans="2:16" x14ac:dyDescent="0.3">
      <c r="D4068" s="64" t="s">
        <v>6566</v>
      </c>
      <c r="E4068" s="2" t="s">
        <v>227</v>
      </c>
      <c r="F4068" s="2" t="s">
        <v>205</v>
      </c>
      <c r="G4068" s="1">
        <v>3.0000000000000001E-3</v>
      </c>
      <c r="H4068" s="65">
        <v>220000</v>
      </c>
      <c r="J4068" s="65">
        <v>660</v>
      </c>
      <c r="N4068" s="66">
        <v>0.93</v>
      </c>
      <c r="P4068" t="s">
        <v>21</v>
      </c>
    </row>
    <row r="4069" spans="2:16" x14ac:dyDescent="0.3">
      <c r="P4069" t="s">
        <v>21</v>
      </c>
    </row>
    <row r="4070" spans="2:16" x14ac:dyDescent="0.3">
      <c r="B4070" s="5" t="s">
        <v>5464</v>
      </c>
      <c r="C4070" s="5" t="s">
        <v>5465</v>
      </c>
      <c r="P4070" t="s">
        <v>21</v>
      </c>
    </row>
    <row r="4071" spans="2:16" x14ac:dyDescent="0.3">
      <c r="B4071" s="5" t="s">
        <v>7192</v>
      </c>
      <c r="D4071" s="64" t="s">
        <v>7193</v>
      </c>
      <c r="F4071" s="2" t="s">
        <v>106</v>
      </c>
      <c r="I4071" s="65">
        <v>38108.033080000001</v>
      </c>
      <c r="J4071" s="65">
        <v>50797.919999999998</v>
      </c>
      <c r="K4071" s="65">
        <v>0</v>
      </c>
      <c r="L4071" s="66">
        <v>0.15</v>
      </c>
      <c r="M4071" s="65">
        <v>102241.84600000001</v>
      </c>
      <c r="N4071" s="66">
        <v>0.97285714290000003</v>
      </c>
      <c r="P4071" t="s">
        <v>21</v>
      </c>
    </row>
    <row r="4072" spans="2:16" x14ac:dyDescent="0.3">
      <c r="D4072" s="64" t="s">
        <v>22</v>
      </c>
      <c r="E4072" s="2" t="s">
        <v>23</v>
      </c>
      <c r="F4072" s="2" t="s">
        <v>24</v>
      </c>
      <c r="G4072" s="1">
        <v>0.1429</v>
      </c>
      <c r="H4072" s="65">
        <v>160105.20000000001</v>
      </c>
      <c r="I4072" s="65">
        <v>22879.033080000001</v>
      </c>
      <c r="N4072" s="66">
        <v>1</v>
      </c>
      <c r="P4072" t="s">
        <v>21</v>
      </c>
    </row>
    <row r="4073" spans="2:16" x14ac:dyDescent="0.3">
      <c r="D4073" s="64" t="s">
        <v>6118</v>
      </c>
      <c r="E4073" s="2" t="s">
        <v>29</v>
      </c>
      <c r="F4073" s="2" t="s">
        <v>24</v>
      </c>
      <c r="G4073" s="1">
        <v>7.1400000000000005E-2</v>
      </c>
      <c r="H4073" s="65">
        <v>185000</v>
      </c>
      <c r="I4073" s="65">
        <v>13209</v>
      </c>
      <c r="N4073" s="66">
        <v>1</v>
      </c>
      <c r="P4073" t="s">
        <v>21</v>
      </c>
    </row>
    <row r="4074" spans="2:16" x14ac:dyDescent="0.3">
      <c r="D4074" s="64" t="s">
        <v>51</v>
      </c>
      <c r="E4074" s="2" t="s">
        <v>52</v>
      </c>
      <c r="F4074" s="2" t="s">
        <v>24</v>
      </c>
      <c r="G4074" s="1">
        <v>7.1000000000000004E-3</v>
      </c>
      <c r="H4074" s="65">
        <v>200000</v>
      </c>
      <c r="I4074" s="65">
        <v>1420</v>
      </c>
      <c r="N4074" s="66">
        <v>1</v>
      </c>
      <c r="P4074" t="s">
        <v>21</v>
      </c>
    </row>
    <row r="4075" spans="2:16" x14ac:dyDescent="0.3">
      <c r="D4075" s="64" t="s">
        <v>53</v>
      </c>
      <c r="E4075" s="2" t="s">
        <v>54</v>
      </c>
      <c r="F4075" s="2" t="s">
        <v>24</v>
      </c>
      <c r="G4075" s="1">
        <v>2.3999999999999998E-3</v>
      </c>
      <c r="H4075" s="65">
        <v>250000</v>
      </c>
      <c r="I4075" s="65">
        <v>600</v>
      </c>
      <c r="N4075" s="66">
        <v>1</v>
      </c>
      <c r="P4075" t="s">
        <v>21</v>
      </c>
    </row>
    <row r="4076" spans="2:16" x14ac:dyDescent="0.3">
      <c r="D4076" s="64" t="s">
        <v>7194</v>
      </c>
      <c r="F4076" s="2" t="s">
        <v>585</v>
      </c>
      <c r="G4076" s="1">
        <v>11.667</v>
      </c>
      <c r="P4076" t="s">
        <v>21</v>
      </c>
    </row>
    <row r="4077" spans="2:16" x14ac:dyDescent="0.3">
      <c r="D4077" s="64" t="s">
        <v>6122</v>
      </c>
      <c r="E4077" s="2" t="s">
        <v>319</v>
      </c>
      <c r="F4077" s="2" t="s">
        <v>225</v>
      </c>
      <c r="G4077" s="1">
        <v>13.632</v>
      </c>
      <c r="H4077" s="65">
        <v>1310</v>
      </c>
      <c r="J4077" s="65">
        <v>17857.919999999998</v>
      </c>
      <c r="N4077" s="66">
        <v>0.96</v>
      </c>
      <c r="P4077" t="s">
        <v>21</v>
      </c>
    </row>
    <row r="4078" spans="2:16" x14ac:dyDescent="0.3">
      <c r="D4078" s="64" t="s">
        <v>6839</v>
      </c>
      <c r="E4078" s="2" t="s">
        <v>339</v>
      </c>
      <c r="F4078" s="2" t="s">
        <v>225</v>
      </c>
      <c r="G4078" s="1">
        <v>1.5</v>
      </c>
      <c r="H4078" s="65">
        <v>18000</v>
      </c>
      <c r="J4078" s="65">
        <v>27000</v>
      </c>
      <c r="N4078" s="66">
        <v>0.92</v>
      </c>
      <c r="P4078" t="s">
        <v>21</v>
      </c>
    </row>
    <row r="4079" spans="2:16" x14ac:dyDescent="0.3">
      <c r="D4079" s="64" t="s">
        <v>6566</v>
      </c>
      <c r="E4079" s="2" t="s">
        <v>227</v>
      </c>
      <c r="F4079" s="2" t="s">
        <v>205</v>
      </c>
      <c r="G4079" s="1">
        <v>2.7E-2</v>
      </c>
      <c r="H4079" s="65">
        <v>220000</v>
      </c>
      <c r="J4079" s="65">
        <v>5940</v>
      </c>
      <c r="N4079" s="66">
        <v>0.93</v>
      </c>
      <c r="P4079" t="s">
        <v>21</v>
      </c>
    </row>
    <row r="4080" spans="2:16" x14ac:dyDescent="0.3">
      <c r="P4080" t="s">
        <v>21</v>
      </c>
    </row>
    <row r="4081" spans="2:16" x14ac:dyDescent="0.3">
      <c r="B4081" s="5" t="s">
        <v>7195</v>
      </c>
      <c r="D4081" s="64" t="s">
        <v>7196</v>
      </c>
      <c r="F4081" s="2" t="s">
        <v>106</v>
      </c>
      <c r="I4081" s="65">
        <v>41040.679759999999</v>
      </c>
      <c r="J4081" s="65">
        <v>50797.919999999998</v>
      </c>
      <c r="K4081" s="65">
        <v>0</v>
      </c>
      <c r="L4081" s="66">
        <v>0.15</v>
      </c>
      <c r="M4081" s="65">
        <v>105614.3897</v>
      </c>
      <c r="N4081" s="66">
        <v>0.97285714290000003</v>
      </c>
      <c r="P4081" t="s">
        <v>21</v>
      </c>
    </row>
    <row r="4082" spans="2:16" x14ac:dyDescent="0.3">
      <c r="D4082" s="64" t="s">
        <v>22</v>
      </c>
      <c r="E4082" s="2" t="s">
        <v>23</v>
      </c>
      <c r="F4082" s="2" t="s">
        <v>24</v>
      </c>
      <c r="G4082" s="1">
        <v>0.15379999999999999</v>
      </c>
      <c r="H4082" s="65">
        <v>160105.20000000001</v>
      </c>
      <c r="I4082" s="65">
        <v>24624.179759999999</v>
      </c>
      <c r="N4082" s="66">
        <v>1</v>
      </c>
      <c r="P4082" t="s">
        <v>21</v>
      </c>
    </row>
    <row r="4083" spans="2:16" x14ac:dyDescent="0.3">
      <c r="D4083" s="64" t="s">
        <v>6118</v>
      </c>
      <c r="E4083" s="2" t="s">
        <v>29</v>
      </c>
      <c r="F4083" s="2" t="s">
        <v>24</v>
      </c>
      <c r="G4083" s="1">
        <v>7.6899999999999996E-2</v>
      </c>
      <c r="H4083" s="65">
        <v>185000</v>
      </c>
      <c r="I4083" s="65">
        <v>14226.5</v>
      </c>
      <c r="N4083" s="66">
        <v>1</v>
      </c>
      <c r="P4083" t="s">
        <v>21</v>
      </c>
    </row>
    <row r="4084" spans="2:16" x14ac:dyDescent="0.3">
      <c r="D4084" s="64" t="s">
        <v>51</v>
      </c>
      <c r="E4084" s="2" t="s">
        <v>52</v>
      </c>
      <c r="F4084" s="2" t="s">
        <v>24</v>
      </c>
      <c r="G4084" s="1">
        <v>7.7000000000000002E-3</v>
      </c>
      <c r="H4084" s="65">
        <v>200000</v>
      </c>
      <c r="I4084" s="65">
        <v>1540</v>
      </c>
      <c r="N4084" s="66">
        <v>1</v>
      </c>
      <c r="P4084" t="s">
        <v>21</v>
      </c>
    </row>
    <row r="4085" spans="2:16" x14ac:dyDescent="0.3">
      <c r="D4085" s="64" t="s">
        <v>53</v>
      </c>
      <c r="E4085" s="2" t="s">
        <v>54</v>
      </c>
      <c r="F4085" s="2" t="s">
        <v>24</v>
      </c>
      <c r="G4085" s="1">
        <v>2.5999999999999999E-3</v>
      </c>
      <c r="H4085" s="65">
        <v>250000</v>
      </c>
      <c r="I4085" s="65">
        <v>650</v>
      </c>
      <c r="N4085" s="66">
        <v>1</v>
      </c>
      <c r="P4085" t="s">
        <v>21</v>
      </c>
    </row>
    <row r="4086" spans="2:16" x14ac:dyDescent="0.3">
      <c r="D4086" s="64" t="s">
        <v>7197</v>
      </c>
      <c r="F4086" s="2" t="s">
        <v>585</v>
      </c>
      <c r="G4086" s="1">
        <v>6.5629999999999997</v>
      </c>
      <c r="P4086" t="s">
        <v>21</v>
      </c>
    </row>
    <row r="4087" spans="2:16" x14ac:dyDescent="0.3">
      <c r="D4087" s="64" t="s">
        <v>6122</v>
      </c>
      <c r="E4087" s="2" t="s">
        <v>319</v>
      </c>
      <c r="F4087" s="2" t="s">
        <v>225</v>
      </c>
      <c r="G4087" s="1">
        <v>13.632</v>
      </c>
      <c r="H4087" s="65">
        <v>1310</v>
      </c>
      <c r="J4087" s="65">
        <v>17857.919999999998</v>
      </c>
      <c r="N4087" s="66">
        <v>0.96</v>
      </c>
      <c r="P4087" t="s">
        <v>21</v>
      </c>
    </row>
    <row r="4088" spans="2:16" x14ac:dyDescent="0.3">
      <c r="D4088" s="64" t="s">
        <v>6839</v>
      </c>
      <c r="E4088" s="2" t="s">
        <v>339</v>
      </c>
      <c r="F4088" s="2" t="s">
        <v>225</v>
      </c>
      <c r="G4088" s="1">
        <v>1.5</v>
      </c>
      <c r="H4088" s="65">
        <v>18000</v>
      </c>
      <c r="J4088" s="65">
        <v>27000</v>
      </c>
      <c r="N4088" s="66">
        <v>0.92</v>
      </c>
      <c r="P4088" t="s">
        <v>21</v>
      </c>
    </row>
    <row r="4089" spans="2:16" x14ac:dyDescent="0.3">
      <c r="D4089" s="64" t="s">
        <v>6566</v>
      </c>
      <c r="E4089" s="2" t="s">
        <v>227</v>
      </c>
      <c r="F4089" s="2" t="s">
        <v>205</v>
      </c>
      <c r="G4089" s="1">
        <v>2.7E-2</v>
      </c>
      <c r="H4089" s="65">
        <v>220000</v>
      </c>
      <c r="J4089" s="65">
        <v>5940</v>
      </c>
      <c r="N4089" s="66">
        <v>0.93</v>
      </c>
      <c r="P4089" t="s">
        <v>21</v>
      </c>
    </row>
    <row r="4090" spans="2:16" x14ac:dyDescent="0.3">
      <c r="P4090" t="s">
        <v>21</v>
      </c>
    </row>
    <row r="4091" spans="2:16" x14ac:dyDescent="0.3">
      <c r="B4091" s="5" t="s">
        <v>7198</v>
      </c>
      <c r="D4091" s="64" t="s">
        <v>7199</v>
      </c>
      <c r="F4091" s="2" t="s">
        <v>106</v>
      </c>
      <c r="I4091" s="65">
        <v>96037.872000000003</v>
      </c>
      <c r="J4091" s="65">
        <v>1800</v>
      </c>
      <c r="K4091" s="65">
        <v>0</v>
      </c>
      <c r="L4091" s="66">
        <v>0.15</v>
      </c>
      <c r="M4091" s="65">
        <v>112513.5528</v>
      </c>
      <c r="N4091" s="66">
        <v>0.98399999999999999</v>
      </c>
      <c r="P4091" t="s">
        <v>21</v>
      </c>
    </row>
    <row r="4092" spans="2:16" x14ac:dyDescent="0.3">
      <c r="D4092" s="64" t="s">
        <v>22</v>
      </c>
      <c r="E4092" s="2" t="s">
        <v>23</v>
      </c>
      <c r="F4092" s="2" t="s">
        <v>24</v>
      </c>
      <c r="G4092" s="1">
        <v>0.36</v>
      </c>
      <c r="H4092" s="65">
        <v>160105.20000000001</v>
      </c>
      <c r="I4092" s="65">
        <v>57637.872000000003</v>
      </c>
      <c r="N4092" s="66">
        <v>1</v>
      </c>
      <c r="P4092" t="s">
        <v>21</v>
      </c>
    </row>
    <row r="4093" spans="2:16" x14ac:dyDescent="0.3">
      <c r="D4093" s="64" t="s">
        <v>6118</v>
      </c>
      <c r="E4093" s="2" t="s">
        <v>29</v>
      </c>
      <c r="F4093" s="2" t="s">
        <v>24</v>
      </c>
      <c r="G4093" s="1">
        <v>0.18</v>
      </c>
      <c r="H4093" s="65">
        <v>185000</v>
      </c>
      <c r="I4093" s="65">
        <v>33300</v>
      </c>
      <c r="N4093" s="66">
        <v>1</v>
      </c>
      <c r="P4093" t="s">
        <v>21</v>
      </c>
    </row>
    <row r="4094" spans="2:16" x14ac:dyDescent="0.3">
      <c r="D4094" s="64" t="s">
        <v>51</v>
      </c>
      <c r="E4094" s="2" t="s">
        <v>52</v>
      </c>
      <c r="F4094" s="2" t="s">
        <v>24</v>
      </c>
      <c r="G4094" s="1">
        <v>1.7999999999999999E-2</v>
      </c>
      <c r="H4094" s="65">
        <v>200000</v>
      </c>
      <c r="I4094" s="65">
        <v>3600</v>
      </c>
      <c r="N4094" s="66">
        <v>1</v>
      </c>
      <c r="P4094" t="s">
        <v>21</v>
      </c>
    </row>
    <row r="4095" spans="2:16" x14ac:dyDescent="0.3">
      <c r="D4095" s="64" t="s">
        <v>53</v>
      </c>
      <c r="E4095" s="2" t="s">
        <v>54</v>
      </c>
      <c r="F4095" s="2" t="s">
        <v>24</v>
      </c>
      <c r="G4095" s="1">
        <v>6.0000000000000001E-3</v>
      </c>
      <c r="H4095" s="65">
        <v>250000</v>
      </c>
      <c r="I4095" s="65">
        <v>1500</v>
      </c>
      <c r="N4095" s="66">
        <v>1</v>
      </c>
      <c r="P4095" t="s">
        <v>21</v>
      </c>
    </row>
    <row r="4096" spans="2:16" x14ac:dyDescent="0.3">
      <c r="D4096" s="64" t="s">
        <v>7200</v>
      </c>
      <c r="F4096" s="2" t="s">
        <v>205</v>
      </c>
      <c r="G4096" s="1">
        <v>3.5999999999999997E-2</v>
      </c>
      <c r="P4096" t="s">
        <v>21</v>
      </c>
    </row>
    <row r="4097" spans="2:16" x14ac:dyDescent="0.3">
      <c r="D4097" s="64" t="s">
        <v>6839</v>
      </c>
      <c r="E4097" s="2" t="s">
        <v>339</v>
      </c>
      <c r="F4097" s="2" t="s">
        <v>225</v>
      </c>
      <c r="G4097" s="1">
        <v>0.1</v>
      </c>
      <c r="H4097" s="65">
        <v>18000</v>
      </c>
      <c r="J4097" s="65">
        <v>1800</v>
      </c>
      <c r="N4097" s="66">
        <v>0.92</v>
      </c>
      <c r="P4097" t="s">
        <v>21</v>
      </c>
    </row>
    <row r="4098" spans="2:16" x14ac:dyDescent="0.3">
      <c r="P4098" t="s">
        <v>21</v>
      </c>
    </row>
    <row r="4099" spans="2:16" x14ac:dyDescent="0.3">
      <c r="B4099" s="5" t="s">
        <v>7201</v>
      </c>
      <c r="D4099" s="64" t="s">
        <v>7202</v>
      </c>
      <c r="F4099" s="2" t="s">
        <v>355</v>
      </c>
      <c r="I4099" s="65">
        <v>16667.075000000001</v>
      </c>
      <c r="J4099" s="65">
        <v>6276.24</v>
      </c>
      <c r="K4099" s="65">
        <v>0</v>
      </c>
      <c r="L4099" s="66">
        <v>0.15</v>
      </c>
      <c r="M4099" s="65">
        <v>26384.812249999999</v>
      </c>
      <c r="N4099" s="66">
        <v>0.97285714290000003</v>
      </c>
      <c r="P4099" t="s">
        <v>21</v>
      </c>
    </row>
    <row r="4100" spans="2:16" x14ac:dyDescent="0.3">
      <c r="D4100" s="64" t="s">
        <v>22</v>
      </c>
      <c r="E4100" s="2" t="s">
        <v>23</v>
      </c>
      <c r="F4100" s="2" t="s">
        <v>24</v>
      </c>
      <c r="G4100" s="1">
        <v>6.25E-2</v>
      </c>
      <c r="H4100" s="65">
        <v>160105.20000000001</v>
      </c>
      <c r="I4100" s="65">
        <v>10006.575000000001</v>
      </c>
      <c r="N4100" s="66">
        <v>1</v>
      </c>
      <c r="P4100" t="s">
        <v>21</v>
      </c>
    </row>
    <row r="4101" spans="2:16" x14ac:dyDescent="0.3">
      <c r="D4101" s="64" t="s">
        <v>6118</v>
      </c>
      <c r="E4101" s="2" t="s">
        <v>29</v>
      </c>
      <c r="F4101" s="2" t="s">
        <v>24</v>
      </c>
      <c r="G4101" s="1">
        <v>3.1300000000000001E-2</v>
      </c>
      <c r="H4101" s="65">
        <v>185000</v>
      </c>
      <c r="I4101" s="65">
        <v>5790.5</v>
      </c>
      <c r="N4101" s="66">
        <v>1</v>
      </c>
      <c r="P4101" t="s">
        <v>21</v>
      </c>
    </row>
    <row r="4102" spans="2:16" x14ac:dyDescent="0.3">
      <c r="D4102" s="64" t="s">
        <v>51</v>
      </c>
      <c r="E4102" s="2" t="s">
        <v>52</v>
      </c>
      <c r="F4102" s="2" t="s">
        <v>24</v>
      </c>
      <c r="G4102" s="1">
        <v>3.0999999999999999E-3</v>
      </c>
      <c r="H4102" s="65">
        <v>200000</v>
      </c>
      <c r="I4102" s="65">
        <v>620</v>
      </c>
      <c r="N4102" s="66">
        <v>1</v>
      </c>
      <c r="P4102" t="s">
        <v>21</v>
      </c>
    </row>
    <row r="4103" spans="2:16" x14ac:dyDescent="0.3">
      <c r="D4103" s="64" t="s">
        <v>53</v>
      </c>
      <c r="E4103" s="2" t="s">
        <v>54</v>
      </c>
      <c r="F4103" s="2" t="s">
        <v>24</v>
      </c>
      <c r="G4103" s="1">
        <v>1E-3</v>
      </c>
      <c r="H4103" s="65">
        <v>250000</v>
      </c>
      <c r="I4103" s="65">
        <v>250</v>
      </c>
      <c r="N4103" s="66">
        <v>1</v>
      </c>
      <c r="P4103" t="s">
        <v>21</v>
      </c>
    </row>
    <row r="4104" spans="2:16" x14ac:dyDescent="0.3">
      <c r="D4104" s="64" t="s">
        <v>7203</v>
      </c>
      <c r="F4104" s="2" t="s">
        <v>585</v>
      </c>
      <c r="G4104" s="1">
        <v>3.5</v>
      </c>
      <c r="P4104" t="s">
        <v>21</v>
      </c>
    </row>
    <row r="4105" spans="2:16" x14ac:dyDescent="0.3">
      <c r="D4105" s="64" t="s">
        <v>6122</v>
      </c>
      <c r="E4105" s="2" t="s">
        <v>319</v>
      </c>
      <c r="F4105" s="2" t="s">
        <v>225</v>
      </c>
      <c r="G4105" s="1">
        <v>1.704</v>
      </c>
      <c r="H4105" s="65">
        <v>1310</v>
      </c>
      <c r="J4105" s="65">
        <v>2232.2399999999998</v>
      </c>
      <c r="N4105" s="66">
        <v>0.96</v>
      </c>
      <c r="P4105" t="s">
        <v>21</v>
      </c>
    </row>
    <row r="4106" spans="2:16" x14ac:dyDescent="0.3">
      <c r="D4106" s="64" t="s">
        <v>6839</v>
      </c>
      <c r="E4106" s="2" t="s">
        <v>339</v>
      </c>
      <c r="F4106" s="2" t="s">
        <v>225</v>
      </c>
      <c r="G4106" s="1">
        <v>0.188</v>
      </c>
      <c r="H4106" s="65">
        <v>18000</v>
      </c>
      <c r="J4106" s="65">
        <v>3384</v>
      </c>
      <c r="N4106" s="66">
        <v>0.92</v>
      </c>
      <c r="P4106" t="s">
        <v>21</v>
      </c>
    </row>
    <row r="4107" spans="2:16" x14ac:dyDescent="0.3">
      <c r="D4107" s="64" t="s">
        <v>6566</v>
      </c>
      <c r="E4107" s="2" t="s">
        <v>227</v>
      </c>
      <c r="F4107" s="2" t="s">
        <v>205</v>
      </c>
      <c r="G4107" s="1">
        <v>3.0000000000000001E-3</v>
      </c>
      <c r="H4107" s="65">
        <v>220000</v>
      </c>
      <c r="J4107" s="65">
        <v>660</v>
      </c>
      <c r="N4107" s="66">
        <v>0.93</v>
      </c>
      <c r="P4107" t="s">
        <v>21</v>
      </c>
    </row>
    <row r="4108" spans="2:16" x14ac:dyDescent="0.3">
      <c r="P4108" t="s">
        <v>21</v>
      </c>
    </row>
    <row r="4109" spans="2:16" x14ac:dyDescent="0.3">
      <c r="B4109" s="5" t="s">
        <v>7204</v>
      </c>
      <c r="D4109" s="64" t="s">
        <v>7205</v>
      </c>
      <c r="F4109" s="2" t="s">
        <v>355</v>
      </c>
      <c r="I4109" s="65">
        <v>17774.51684</v>
      </c>
      <c r="J4109" s="65">
        <v>6276.24</v>
      </c>
      <c r="K4109" s="65">
        <v>0</v>
      </c>
      <c r="L4109" s="66">
        <v>0.15</v>
      </c>
      <c r="M4109" s="65">
        <v>27658.370370000001</v>
      </c>
      <c r="N4109" s="66">
        <v>0.97285714290000003</v>
      </c>
      <c r="P4109" t="s">
        <v>21</v>
      </c>
    </row>
    <row r="4110" spans="2:16" x14ac:dyDescent="0.3">
      <c r="D4110" s="64" t="s">
        <v>22</v>
      </c>
      <c r="E4110" s="2" t="s">
        <v>23</v>
      </c>
      <c r="F4110" s="2" t="s">
        <v>24</v>
      </c>
      <c r="G4110" s="1">
        <v>6.6699999999999995E-2</v>
      </c>
      <c r="H4110" s="65">
        <v>160105.20000000001</v>
      </c>
      <c r="I4110" s="65">
        <v>10679.01684</v>
      </c>
      <c r="N4110" s="66">
        <v>1</v>
      </c>
      <c r="P4110" t="s">
        <v>21</v>
      </c>
    </row>
    <row r="4111" spans="2:16" x14ac:dyDescent="0.3">
      <c r="D4111" s="64" t="s">
        <v>6118</v>
      </c>
      <c r="E4111" s="2" t="s">
        <v>29</v>
      </c>
      <c r="F4111" s="2" t="s">
        <v>24</v>
      </c>
      <c r="G4111" s="1">
        <v>3.3300000000000003E-2</v>
      </c>
      <c r="H4111" s="65">
        <v>185000</v>
      </c>
      <c r="I4111" s="65">
        <v>6160.5</v>
      </c>
      <c r="N4111" s="66">
        <v>1</v>
      </c>
      <c r="P4111" t="s">
        <v>21</v>
      </c>
    </row>
    <row r="4112" spans="2:16" x14ac:dyDescent="0.3">
      <c r="D4112" s="64" t="s">
        <v>51</v>
      </c>
      <c r="E4112" s="2" t="s">
        <v>52</v>
      </c>
      <c r="F4112" s="2" t="s">
        <v>24</v>
      </c>
      <c r="G4112" s="1">
        <v>3.3E-3</v>
      </c>
      <c r="H4112" s="65">
        <v>200000</v>
      </c>
      <c r="I4112" s="65">
        <v>660</v>
      </c>
      <c r="N4112" s="66">
        <v>1</v>
      </c>
      <c r="P4112" t="s">
        <v>21</v>
      </c>
    </row>
    <row r="4113" spans="2:16" x14ac:dyDescent="0.3">
      <c r="D4113" s="64" t="s">
        <v>53</v>
      </c>
      <c r="E4113" s="2" t="s">
        <v>54</v>
      </c>
      <c r="F4113" s="2" t="s">
        <v>24</v>
      </c>
      <c r="G4113" s="1">
        <v>1.1000000000000001E-3</v>
      </c>
      <c r="H4113" s="65">
        <v>250000</v>
      </c>
      <c r="I4113" s="65">
        <v>275</v>
      </c>
      <c r="N4113" s="66">
        <v>1</v>
      </c>
      <c r="P4113" t="s">
        <v>21</v>
      </c>
    </row>
    <row r="4114" spans="2:16" x14ac:dyDescent="0.3">
      <c r="D4114" s="64" t="s">
        <v>7206</v>
      </c>
      <c r="F4114" s="2" t="s">
        <v>585</v>
      </c>
      <c r="G4114" s="1">
        <v>2.625</v>
      </c>
      <c r="P4114" t="s">
        <v>21</v>
      </c>
    </row>
    <row r="4115" spans="2:16" x14ac:dyDescent="0.3">
      <c r="D4115" s="64" t="s">
        <v>6122</v>
      </c>
      <c r="E4115" s="2" t="s">
        <v>319</v>
      </c>
      <c r="F4115" s="2" t="s">
        <v>225</v>
      </c>
      <c r="G4115" s="1">
        <v>1.704</v>
      </c>
      <c r="H4115" s="65">
        <v>1310</v>
      </c>
      <c r="J4115" s="65">
        <v>2232.2399999999998</v>
      </c>
      <c r="N4115" s="66">
        <v>0.96</v>
      </c>
      <c r="P4115" t="s">
        <v>21</v>
      </c>
    </row>
    <row r="4116" spans="2:16" x14ac:dyDescent="0.3">
      <c r="D4116" s="64" t="s">
        <v>6839</v>
      </c>
      <c r="E4116" s="2" t="s">
        <v>339</v>
      </c>
      <c r="F4116" s="2" t="s">
        <v>225</v>
      </c>
      <c r="G4116" s="1">
        <v>0.188</v>
      </c>
      <c r="H4116" s="65">
        <v>18000</v>
      </c>
      <c r="J4116" s="65">
        <v>3384</v>
      </c>
      <c r="N4116" s="66">
        <v>0.92</v>
      </c>
      <c r="P4116" t="s">
        <v>21</v>
      </c>
    </row>
    <row r="4117" spans="2:16" x14ac:dyDescent="0.3">
      <c r="D4117" s="64" t="s">
        <v>6566</v>
      </c>
      <c r="E4117" s="2" t="s">
        <v>227</v>
      </c>
      <c r="F4117" s="2" t="s">
        <v>205</v>
      </c>
      <c r="G4117" s="1">
        <v>3.0000000000000001E-3</v>
      </c>
      <c r="H4117" s="65">
        <v>220000</v>
      </c>
      <c r="J4117" s="65">
        <v>660</v>
      </c>
      <c r="N4117" s="66">
        <v>0.93</v>
      </c>
      <c r="P4117" t="s">
        <v>21</v>
      </c>
    </row>
    <row r="4118" spans="2:16" x14ac:dyDescent="0.3">
      <c r="P4118" t="s">
        <v>21</v>
      </c>
    </row>
    <row r="4119" spans="2:16" x14ac:dyDescent="0.3">
      <c r="B4119" s="5" t="s">
        <v>5466</v>
      </c>
      <c r="C4119" s="5" t="s">
        <v>5467</v>
      </c>
      <c r="P4119" t="s">
        <v>21</v>
      </c>
    </row>
    <row r="4120" spans="2:16" x14ac:dyDescent="0.3">
      <c r="B4120" s="5" t="s">
        <v>7207</v>
      </c>
      <c r="D4120" s="64" t="s">
        <v>7208</v>
      </c>
      <c r="F4120" s="2" t="s">
        <v>106</v>
      </c>
      <c r="I4120" s="65">
        <v>38108.033080000001</v>
      </c>
      <c r="J4120" s="65">
        <v>50797.919999999998</v>
      </c>
      <c r="K4120" s="65">
        <v>0</v>
      </c>
      <c r="L4120" s="66">
        <v>0.15</v>
      </c>
      <c r="M4120" s="65">
        <v>102241.84600000001</v>
      </c>
      <c r="N4120" s="66">
        <v>0.97285714290000003</v>
      </c>
      <c r="P4120" t="s">
        <v>21</v>
      </c>
    </row>
    <row r="4121" spans="2:16" x14ac:dyDescent="0.3">
      <c r="D4121" s="64" t="s">
        <v>22</v>
      </c>
      <c r="E4121" s="2" t="s">
        <v>23</v>
      </c>
      <c r="F4121" s="2" t="s">
        <v>24</v>
      </c>
      <c r="G4121" s="1">
        <v>0.1429</v>
      </c>
      <c r="H4121" s="65">
        <v>160105.20000000001</v>
      </c>
      <c r="I4121" s="65">
        <v>22879.033080000001</v>
      </c>
      <c r="N4121" s="66">
        <v>1</v>
      </c>
      <c r="P4121" t="s">
        <v>21</v>
      </c>
    </row>
    <row r="4122" spans="2:16" x14ac:dyDescent="0.3">
      <c r="D4122" s="64" t="s">
        <v>6118</v>
      </c>
      <c r="E4122" s="2" t="s">
        <v>29</v>
      </c>
      <c r="F4122" s="2" t="s">
        <v>24</v>
      </c>
      <c r="G4122" s="1">
        <v>7.1400000000000005E-2</v>
      </c>
      <c r="H4122" s="65">
        <v>185000</v>
      </c>
      <c r="I4122" s="65">
        <v>13209</v>
      </c>
      <c r="N4122" s="66">
        <v>1</v>
      </c>
      <c r="P4122" t="s">
        <v>21</v>
      </c>
    </row>
    <row r="4123" spans="2:16" x14ac:dyDescent="0.3">
      <c r="D4123" s="64" t="s">
        <v>51</v>
      </c>
      <c r="E4123" s="2" t="s">
        <v>52</v>
      </c>
      <c r="F4123" s="2" t="s">
        <v>24</v>
      </c>
      <c r="G4123" s="1">
        <v>7.1000000000000004E-3</v>
      </c>
      <c r="H4123" s="65">
        <v>200000</v>
      </c>
      <c r="I4123" s="65">
        <v>1420</v>
      </c>
      <c r="N4123" s="66">
        <v>1</v>
      </c>
      <c r="P4123" t="s">
        <v>21</v>
      </c>
    </row>
    <row r="4124" spans="2:16" x14ac:dyDescent="0.3">
      <c r="D4124" s="64" t="s">
        <v>53</v>
      </c>
      <c r="E4124" s="2" t="s">
        <v>54</v>
      </c>
      <c r="F4124" s="2" t="s">
        <v>24</v>
      </c>
      <c r="G4124" s="1">
        <v>2.3999999999999998E-3</v>
      </c>
      <c r="H4124" s="65">
        <v>250000</v>
      </c>
      <c r="I4124" s="65">
        <v>600</v>
      </c>
      <c r="N4124" s="66">
        <v>1</v>
      </c>
      <c r="P4124" t="s">
        <v>21</v>
      </c>
    </row>
    <row r="4125" spans="2:16" x14ac:dyDescent="0.3">
      <c r="D4125" s="64" t="s">
        <v>7209</v>
      </c>
      <c r="F4125" s="2" t="s">
        <v>585</v>
      </c>
      <c r="G4125" s="1">
        <v>11.667</v>
      </c>
      <c r="P4125" t="s">
        <v>21</v>
      </c>
    </row>
    <row r="4126" spans="2:16" x14ac:dyDescent="0.3">
      <c r="D4126" s="64" t="s">
        <v>6122</v>
      </c>
      <c r="E4126" s="2" t="s">
        <v>319</v>
      </c>
      <c r="F4126" s="2" t="s">
        <v>225</v>
      </c>
      <c r="G4126" s="1">
        <v>13.632</v>
      </c>
      <c r="H4126" s="65">
        <v>1310</v>
      </c>
      <c r="J4126" s="65">
        <v>17857.919999999998</v>
      </c>
      <c r="N4126" s="66">
        <v>0.96</v>
      </c>
      <c r="P4126" t="s">
        <v>21</v>
      </c>
    </row>
    <row r="4127" spans="2:16" x14ac:dyDescent="0.3">
      <c r="D4127" s="64" t="s">
        <v>6839</v>
      </c>
      <c r="E4127" s="2" t="s">
        <v>339</v>
      </c>
      <c r="F4127" s="2" t="s">
        <v>225</v>
      </c>
      <c r="G4127" s="1">
        <v>1.5</v>
      </c>
      <c r="H4127" s="65">
        <v>18000</v>
      </c>
      <c r="J4127" s="65">
        <v>27000</v>
      </c>
      <c r="N4127" s="66">
        <v>0.92</v>
      </c>
      <c r="P4127" t="s">
        <v>21</v>
      </c>
    </row>
    <row r="4128" spans="2:16" x14ac:dyDescent="0.3">
      <c r="D4128" s="64" t="s">
        <v>6566</v>
      </c>
      <c r="E4128" s="2" t="s">
        <v>227</v>
      </c>
      <c r="F4128" s="2" t="s">
        <v>205</v>
      </c>
      <c r="G4128" s="1">
        <v>2.7E-2</v>
      </c>
      <c r="H4128" s="65">
        <v>220000</v>
      </c>
      <c r="J4128" s="65">
        <v>5940</v>
      </c>
      <c r="N4128" s="66">
        <v>0.93</v>
      </c>
      <c r="P4128" t="s">
        <v>21</v>
      </c>
    </row>
    <row r="4129" spans="2:16" x14ac:dyDescent="0.3">
      <c r="P4129" t="s">
        <v>21</v>
      </c>
    </row>
    <row r="4130" spans="2:16" x14ac:dyDescent="0.3">
      <c r="B4130" s="5" t="s">
        <v>7210</v>
      </c>
      <c r="D4130" s="64" t="s">
        <v>7211</v>
      </c>
      <c r="F4130" s="2" t="s">
        <v>106</v>
      </c>
      <c r="I4130" s="65">
        <v>41040.679759999999</v>
      </c>
      <c r="J4130" s="65">
        <v>50797.919999999998</v>
      </c>
      <c r="K4130" s="65">
        <v>0</v>
      </c>
      <c r="L4130" s="66">
        <v>0.15</v>
      </c>
      <c r="M4130" s="65">
        <v>105614.3897</v>
      </c>
      <c r="N4130" s="66">
        <v>0.97285714290000003</v>
      </c>
      <c r="P4130" t="s">
        <v>21</v>
      </c>
    </row>
    <row r="4131" spans="2:16" x14ac:dyDescent="0.3">
      <c r="D4131" s="64" t="s">
        <v>22</v>
      </c>
      <c r="E4131" s="2" t="s">
        <v>23</v>
      </c>
      <c r="F4131" s="2" t="s">
        <v>24</v>
      </c>
      <c r="G4131" s="1">
        <v>0.15379999999999999</v>
      </c>
      <c r="H4131" s="65">
        <v>160105.20000000001</v>
      </c>
      <c r="I4131" s="65">
        <v>24624.179759999999</v>
      </c>
      <c r="N4131" s="66">
        <v>1</v>
      </c>
      <c r="P4131" t="s">
        <v>21</v>
      </c>
    </row>
    <row r="4132" spans="2:16" x14ac:dyDescent="0.3">
      <c r="D4132" s="64" t="s">
        <v>6118</v>
      </c>
      <c r="E4132" s="2" t="s">
        <v>29</v>
      </c>
      <c r="F4132" s="2" t="s">
        <v>24</v>
      </c>
      <c r="G4132" s="1">
        <v>7.6899999999999996E-2</v>
      </c>
      <c r="H4132" s="65">
        <v>185000</v>
      </c>
      <c r="I4132" s="65">
        <v>14226.5</v>
      </c>
      <c r="N4132" s="66">
        <v>1</v>
      </c>
      <c r="P4132" t="s">
        <v>21</v>
      </c>
    </row>
    <row r="4133" spans="2:16" x14ac:dyDescent="0.3">
      <c r="D4133" s="64" t="s">
        <v>51</v>
      </c>
      <c r="E4133" s="2" t="s">
        <v>52</v>
      </c>
      <c r="F4133" s="2" t="s">
        <v>24</v>
      </c>
      <c r="G4133" s="1">
        <v>7.7000000000000002E-3</v>
      </c>
      <c r="H4133" s="65">
        <v>200000</v>
      </c>
      <c r="I4133" s="65">
        <v>1540</v>
      </c>
      <c r="N4133" s="66">
        <v>1</v>
      </c>
      <c r="P4133" t="s">
        <v>21</v>
      </c>
    </row>
    <row r="4134" spans="2:16" x14ac:dyDescent="0.3">
      <c r="D4134" s="64" t="s">
        <v>53</v>
      </c>
      <c r="E4134" s="2" t="s">
        <v>54</v>
      </c>
      <c r="F4134" s="2" t="s">
        <v>24</v>
      </c>
      <c r="G4134" s="1">
        <v>2.5999999999999999E-3</v>
      </c>
      <c r="H4134" s="65">
        <v>250000</v>
      </c>
      <c r="I4134" s="65">
        <v>650</v>
      </c>
      <c r="N4134" s="66">
        <v>1</v>
      </c>
      <c r="P4134" t="s">
        <v>21</v>
      </c>
    </row>
    <row r="4135" spans="2:16" x14ac:dyDescent="0.3">
      <c r="D4135" s="64" t="s">
        <v>7212</v>
      </c>
      <c r="F4135" s="2" t="s">
        <v>585</v>
      </c>
      <c r="G4135" s="1">
        <v>6.5629999999999997</v>
      </c>
      <c r="P4135" t="s">
        <v>21</v>
      </c>
    </row>
    <row r="4136" spans="2:16" x14ac:dyDescent="0.3">
      <c r="D4136" s="64" t="s">
        <v>6122</v>
      </c>
      <c r="E4136" s="2" t="s">
        <v>319</v>
      </c>
      <c r="F4136" s="2" t="s">
        <v>225</v>
      </c>
      <c r="G4136" s="1">
        <v>13.632</v>
      </c>
      <c r="H4136" s="65">
        <v>1310</v>
      </c>
      <c r="J4136" s="65">
        <v>17857.919999999998</v>
      </c>
      <c r="N4136" s="66">
        <v>0.96</v>
      </c>
      <c r="P4136" t="s">
        <v>21</v>
      </c>
    </row>
    <row r="4137" spans="2:16" x14ac:dyDescent="0.3">
      <c r="D4137" s="64" t="s">
        <v>6839</v>
      </c>
      <c r="E4137" s="2" t="s">
        <v>339</v>
      </c>
      <c r="F4137" s="2" t="s">
        <v>225</v>
      </c>
      <c r="G4137" s="1">
        <v>1.5</v>
      </c>
      <c r="H4137" s="65">
        <v>18000</v>
      </c>
      <c r="J4137" s="65">
        <v>27000</v>
      </c>
      <c r="N4137" s="66">
        <v>0.92</v>
      </c>
      <c r="P4137" t="s">
        <v>21</v>
      </c>
    </row>
    <row r="4138" spans="2:16" x14ac:dyDescent="0.3">
      <c r="D4138" s="64" t="s">
        <v>6566</v>
      </c>
      <c r="E4138" s="2" t="s">
        <v>227</v>
      </c>
      <c r="F4138" s="2" t="s">
        <v>205</v>
      </c>
      <c r="G4138" s="1">
        <v>2.7E-2</v>
      </c>
      <c r="H4138" s="65">
        <v>220000</v>
      </c>
      <c r="J4138" s="65">
        <v>5940</v>
      </c>
      <c r="N4138" s="66">
        <v>0.93</v>
      </c>
      <c r="P4138" t="s">
        <v>21</v>
      </c>
    </row>
    <row r="4139" spans="2:16" x14ac:dyDescent="0.3">
      <c r="P4139" t="s">
        <v>21</v>
      </c>
    </row>
    <row r="4140" spans="2:16" x14ac:dyDescent="0.3">
      <c r="B4140" s="5" t="s">
        <v>7213</v>
      </c>
      <c r="D4140" s="64" t="s">
        <v>7214</v>
      </c>
      <c r="F4140" s="2" t="s">
        <v>106</v>
      </c>
      <c r="I4140" s="65">
        <v>57796.800000000003</v>
      </c>
      <c r="J4140" s="65">
        <v>50797.919999999998</v>
      </c>
      <c r="K4140" s="65">
        <v>0</v>
      </c>
      <c r="L4140" s="66">
        <v>0.15</v>
      </c>
      <c r="M4140" s="65">
        <v>124883.928</v>
      </c>
      <c r="N4140" s="66">
        <v>0.97250000000000003</v>
      </c>
      <c r="P4140" t="s">
        <v>21</v>
      </c>
    </row>
    <row r="4141" spans="2:16" x14ac:dyDescent="0.3">
      <c r="D4141" s="64" t="s">
        <v>22</v>
      </c>
      <c r="E4141" s="2" t="s">
        <v>23</v>
      </c>
      <c r="F4141" s="2" t="s">
        <v>24</v>
      </c>
      <c r="G4141" s="1">
        <v>0.25</v>
      </c>
      <c r="H4141" s="65">
        <v>160105.20000000001</v>
      </c>
      <c r="I4141" s="65">
        <v>40026.300000000003</v>
      </c>
      <c r="N4141" s="66">
        <v>1</v>
      </c>
      <c r="P4141" t="s">
        <v>21</v>
      </c>
    </row>
    <row r="4142" spans="2:16" x14ac:dyDescent="0.3">
      <c r="D4142" s="64" t="s">
        <v>6118</v>
      </c>
      <c r="E4142" s="2" t="s">
        <v>29</v>
      </c>
      <c r="F4142" s="2" t="s">
        <v>24</v>
      </c>
      <c r="G4142" s="1">
        <v>8.3299999999999999E-2</v>
      </c>
      <c r="H4142" s="65">
        <v>185000</v>
      </c>
      <c r="I4142" s="65">
        <v>15410.5</v>
      </c>
      <c r="N4142" s="66">
        <v>1</v>
      </c>
      <c r="P4142" t="s">
        <v>21</v>
      </c>
    </row>
    <row r="4143" spans="2:16" x14ac:dyDescent="0.3">
      <c r="D4143" s="64" t="s">
        <v>51</v>
      </c>
      <c r="E4143" s="2" t="s">
        <v>52</v>
      </c>
      <c r="F4143" s="2" t="s">
        <v>24</v>
      </c>
      <c r="G4143" s="1">
        <v>8.3000000000000001E-3</v>
      </c>
      <c r="H4143" s="65">
        <v>200000</v>
      </c>
      <c r="I4143" s="65">
        <v>1660</v>
      </c>
      <c r="N4143" s="66">
        <v>1</v>
      </c>
      <c r="P4143" t="s">
        <v>21</v>
      </c>
    </row>
    <row r="4144" spans="2:16" x14ac:dyDescent="0.3">
      <c r="D4144" s="64" t="s">
        <v>53</v>
      </c>
      <c r="E4144" s="2" t="s">
        <v>54</v>
      </c>
      <c r="F4144" s="2" t="s">
        <v>24</v>
      </c>
      <c r="G4144" s="1">
        <v>2.8E-3</v>
      </c>
      <c r="H4144" s="65">
        <v>250000</v>
      </c>
      <c r="I4144" s="65">
        <v>700</v>
      </c>
      <c r="N4144" s="66">
        <v>1</v>
      </c>
      <c r="P4144" t="s">
        <v>21</v>
      </c>
    </row>
    <row r="4145" spans="2:16" x14ac:dyDescent="0.3">
      <c r="D4145" s="64" t="s">
        <v>7215</v>
      </c>
      <c r="E4145" s="2" t="s">
        <v>3271</v>
      </c>
      <c r="F4145" s="2" t="s">
        <v>585</v>
      </c>
      <c r="G4145" s="1">
        <v>2.9169999999999998</v>
      </c>
      <c r="J4145" s="65">
        <v>0</v>
      </c>
      <c r="N4145" s="66">
        <v>0.97</v>
      </c>
      <c r="P4145" t="s">
        <v>21</v>
      </c>
    </row>
    <row r="4146" spans="2:16" x14ac:dyDescent="0.3">
      <c r="D4146" s="64" t="s">
        <v>6122</v>
      </c>
      <c r="E4146" s="2" t="s">
        <v>319</v>
      </c>
      <c r="F4146" s="2" t="s">
        <v>225</v>
      </c>
      <c r="G4146" s="1">
        <v>13.632</v>
      </c>
      <c r="H4146" s="65">
        <v>1310</v>
      </c>
      <c r="J4146" s="65">
        <v>17857.919999999998</v>
      </c>
      <c r="N4146" s="66">
        <v>0.96</v>
      </c>
      <c r="P4146" t="s">
        <v>21</v>
      </c>
    </row>
    <row r="4147" spans="2:16" x14ac:dyDescent="0.3">
      <c r="D4147" s="64" t="s">
        <v>6839</v>
      </c>
      <c r="E4147" s="2" t="s">
        <v>339</v>
      </c>
      <c r="F4147" s="2" t="s">
        <v>225</v>
      </c>
      <c r="G4147" s="1">
        <v>1.5</v>
      </c>
      <c r="H4147" s="65">
        <v>18000</v>
      </c>
      <c r="J4147" s="65">
        <v>27000</v>
      </c>
      <c r="N4147" s="66">
        <v>0.92</v>
      </c>
      <c r="P4147" t="s">
        <v>21</v>
      </c>
    </row>
    <row r="4148" spans="2:16" x14ac:dyDescent="0.3">
      <c r="D4148" s="64" t="s">
        <v>6566</v>
      </c>
      <c r="E4148" s="2" t="s">
        <v>227</v>
      </c>
      <c r="F4148" s="2" t="s">
        <v>205</v>
      </c>
      <c r="G4148" s="1">
        <v>2.7E-2</v>
      </c>
      <c r="H4148" s="65">
        <v>220000</v>
      </c>
      <c r="J4148" s="65">
        <v>5940</v>
      </c>
      <c r="N4148" s="66">
        <v>0.93</v>
      </c>
      <c r="P4148" t="s">
        <v>21</v>
      </c>
    </row>
    <row r="4149" spans="2:16" x14ac:dyDescent="0.3">
      <c r="P4149" t="s">
        <v>21</v>
      </c>
    </row>
    <row r="4150" spans="2:16" ht="28.8" x14ac:dyDescent="0.3">
      <c r="B4150" s="5" t="s">
        <v>7216</v>
      </c>
      <c r="D4150" s="64" t="s">
        <v>7217</v>
      </c>
      <c r="F4150" s="2" t="s">
        <v>355</v>
      </c>
      <c r="I4150" s="65">
        <v>16667.075000000001</v>
      </c>
      <c r="J4150" s="65">
        <v>6276.24</v>
      </c>
      <c r="K4150" s="65">
        <v>0</v>
      </c>
      <c r="L4150" s="66">
        <v>0.15</v>
      </c>
      <c r="M4150" s="65">
        <v>26384.812249999999</v>
      </c>
      <c r="N4150" s="66">
        <v>0.97285714290000003</v>
      </c>
      <c r="P4150" t="s">
        <v>21</v>
      </c>
    </row>
    <row r="4151" spans="2:16" x14ac:dyDescent="0.3">
      <c r="D4151" s="64" t="s">
        <v>22</v>
      </c>
      <c r="E4151" s="2" t="s">
        <v>23</v>
      </c>
      <c r="F4151" s="2" t="s">
        <v>24</v>
      </c>
      <c r="G4151" s="1">
        <v>6.25E-2</v>
      </c>
      <c r="H4151" s="65">
        <v>160105.20000000001</v>
      </c>
      <c r="I4151" s="65">
        <v>10006.575000000001</v>
      </c>
      <c r="N4151" s="66">
        <v>1</v>
      </c>
      <c r="P4151" t="s">
        <v>21</v>
      </c>
    </row>
    <row r="4152" spans="2:16" x14ac:dyDescent="0.3">
      <c r="D4152" s="64" t="s">
        <v>6118</v>
      </c>
      <c r="E4152" s="2" t="s">
        <v>29</v>
      </c>
      <c r="F4152" s="2" t="s">
        <v>24</v>
      </c>
      <c r="G4152" s="1">
        <v>3.1300000000000001E-2</v>
      </c>
      <c r="H4152" s="65">
        <v>185000</v>
      </c>
      <c r="I4152" s="65">
        <v>5790.5</v>
      </c>
      <c r="N4152" s="66">
        <v>1</v>
      </c>
      <c r="P4152" t="s">
        <v>21</v>
      </c>
    </row>
    <row r="4153" spans="2:16" x14ac:dyDescent="0.3">
      <c r="D4153" s="64" t="s">
        <v>51</v>
      </c>
      <c r="E4153" s="2" t="s">
        <v>52</v>
      </c>
      <c r="F4153" s="2" t="s">
        <v>24</v>
      </c>
      <c r="G4153" s="1">
        <v>3.0999999999999999E-3</v>
      </c>
      <c r="H4153" s="65">
        <v>200000</v>
      </c>
      <c r="I4153" s="65">
        <v>620</v>
      </c>
      <c r="N4153" s="66">
        <v>1</v>
      </c>
      <c r="P4153" t="s">
        <v>21</v>
      </c>
    </row>
    <row r="4154" spans="2:16" x14ac:dyDescent="0.3">
      <c r="D4154" s="64" t="s">
        <v>53</v>
      </c>
      <c r="E4154" s="2" t="s">
        <v>54</v>
      </c>
      <c r="F4154" s="2" t="s">
        <v>24</v>
      </c>
      <c r="G4154" s="1">
        <v>1E-3</v>
      </c>
      <c r="H4154" s="65">
        <v>250000</v>
      </c>
      <c r="I4154" s="65">
        <v>250</v>
      </c>
      <c r="N4154" s="66">
        <v>1</v>
      </c>
      <c r="P4154" t="s">
        <v>21</v>
      </c>
    </row>
    <row r="4155" spans="2:16" x14ac:dyDescent="0.3">
      <c r="D4155" s="64" t="s">
        <v>7218</v>
      </c>
      <c r="F4155" s="2" t="s">
        <v>585</v>
      </c>
      <c r="G4155" s="1">
        <v>3.5</v>
      </c>
      <c r="P4155" t="s">
        <v>21</v>
      </c>
    </row>
    <row r="4156" spans="2:16" x14ac:dyDescent="0.3">
      <c r="D4156" s="64" t="s">
        <v>6122</v>
      </c>
      <c r="E4156" s="2" t="s">
        <v>319</v>
      </c>
      <c r="F4156" s="2" t="s">
        <v>225</v>
      </c>
      <c r="G4156" s="1">
        <v>1.704</v>
      </c>
      <c r="H4156" s="65">
        <v>1310</v>
      </c>
      <c r="J4156" s="65">
        <v>2232.2399999999998</v>
      </c>
      <c r="N4156" s="66">
        <v>0.96</v>
      </c>
      <c r="P4156" t="s">
        <v>21</v>
      </c>
    </row>
    <row r="4157" spans="2:16" x14ac:dyDescent="0.3">
      <c r="D4157" s="64" t="s">
        <v>6839</v>
      </c>
      <c r="E4157" s="2" t="s">
        <v>339</v>
      </c>
      <c r="F4157" s="2" t="s">
        <v>225</v>
      </c>
      <c r="G4157" s="1">
        <v>0.188</v>
      </c>
      <c r="H4157" s="65">
        <v>18000</v>
      </c>
      <c r="J4157" s="65">
        <v>3384</v>
      </c>
      <c r="N4157" s="66">
        <v>0.92</v>
      </c>
      <c r="P4157" t="s">
        <v>21</v>
      </c>
    </row>
    <row r="4158" spans="2:16" x14ac:dyDescent="0.3">
      <c r="D4158" s="64" t="s">
        <v>6566</v>
      </c>
      <c r="E4158" s="2" t="s">
        <v>227</v>
      </c>
      <c r="F4158" s="2" t="s">
        <v>205</v>
      </c>
      <c r="G4158" s="1">
        <v>3.0000000000000001E-3</v>
      </c>
      <c r="H4158" s="65">
        <v>220000</v>
      </c>
      <c r="J4158" s="65">
        <v>660</v>
      </c>
      <c r="N4158" s="66">
        <v>0.93</v>
      </c>
      <c r="P4158" t="s">
        <v>21</v>
      </c>
    </row>
    <row r="4159" spans="2:16" x14ac:dyDescent="0.3">
      <c r="P4159" t="s">
        <v>21</v>
      </c>
    </row>
    <row r="4160" spans="2:16" ht="28.8" x14ac:dyDescent="0.3">
      <c r="B4160" s="5" t="s">
        <v>7219</v>
      </c>
      <c r="D4160" s="64" t="s">
        <v>7220</v>
      </c>
      <c r="F4160" s="2" t="s">
        <v>355</v>
      </c>
      <c r="I4160" s="65">
        <v>17774.51684</v>
      </c>
      <c r="J4160" s="65">
        <v>6276.24</v>
      </c>
      <c r="K4160" s="65">
        <v>0</v>
      </c>
      <c r="L4160" s="66">
        <v>0.15</v>
      </c>
      <c r="M4160" s="65">
        <v>27658.370370000001</v>
      </c>
      <c r="N4160" s="66">
        <v>0.97285714290000003</v>
      </c>
      <c r="P4160" t="s">
        <v>21</v>
      </c>
    </row>
    <row r="4161" spans="2:16" x14ac:dyDescent="0.3">
      <c r="D4161" s="64" t="s">
        <v>22</v>
      </c>
      <c r="E4161" s="2" t="s">
        <v>23</v>
      </c>
      <c r="F4161" s="2" t="s">
        <v>24</v>
      </c>
      <c r="G4161" s="1">
        <v>6.6699999999999995E-2</v>
      </c>
      <c r="H4161" s="65">
        <v>160105.20000000001</v>
      </c>
      <c r="I4161" s="65">
        <v>10679.01684</v>
      </c>
      <c r="N4161" s="66">
        <v>1</v>
      </c>
      <c r="P4161" t="s">
        <v>21</v>
      </c>
    </row>
    <row r="4162" spans="2:16" x14ac:dyDescent="0.3">
      <c r="D4162" s="64" t="s">
        <v>6118</v>
      </c>
      <c r="E4162" s="2" t="s">
        <v>29</v>
      </c>
      <c r="F4162" s="2" t="s">
        <v>24</v>
      </c>
      <c r="G4162" s="1">
        <v>3.3300000000000003E-2</v>
      </c>
      <c r="H4162" s="65">
        <v>185000</v>
      </c>
      <c r="I4162" s="65">
        <v>6160.5</v>
      </c>
      <c r="N4162" s="66">
        <v>1</v>
      </c>
      <c r="P4162" t="s">
        <v>21</v>
      </c>
    </row>
    <row r="4163" spans="2:16" x14ac:dyDescent="0.3">
      <c r="D4163" s="64" t="s">
        <v>51</v>
      </c>
      <c r="E4163" s="2" t="s">
        <v>52</v>
      </c>
      <c r="F4163" s="2" t="s">
        <v>24</v>
      </c>
      <c r="G4163" s="1">
        <v>3.3E-3</v>
      </c>
      <c r="H4163" s="65">
        <v>200000</v>
      </c>
      <c r="I4163" s="65">
        <v>660</v>
      </c>
      <c r="N4163" s="66">
        <v>1</v>
      </c>
      <c r="P4163" t="s">
        <v>21</v>
      </c>
    </row>
    <row r="4164" spans="2:16" x14ac:dyDescent="0.3">
      <c r="D4164" s="64" t="s">
        <v>53</v>
      </c>
      <c r="E4164" s="2" t="s">
        <v>54</v>
      </c>
      <c r="F4164" s="2" t="s">
        <v>24</v>
      </c>
      <c r="G4164" s="1">
        <v>1.1000000000000001E-3</v>
      </c>
      <c r="H4164" s="65">
        <v>250000</v>
      </c>
      <c r="I4164" s="65">
        <v>275</v>
      </c>
      <c r="N4164" s="66">
        <v>1</v>
      </c>
      <c r="P4164" t="s">
        <v>21</v>
      </c>
    </row>
    <row r="4165" spans="2:16" x14ac:dyDescent="0.3">
      <c r="D4165" s="64" t="s">
        <v>7221</v>
      </c>
      <c r="F4165" s="2" t="s">
        <v>585</v>
      </c>
      <c r="G4165" s="1">
        <v>2.625</v>
      </c>
      <c r="P4165" t="s">
        <v>21</v>
      </c>
    </row>
    <row r="4166" spans="2:16" x14ac:dyDescent="0.3">
      <c r="D4166" s="64" t="s">
        <v>6122</v>
      </c>
      <c r="E4166" s="2" t="s">
        <v>319</v>
      </c>
      <c r="F4166" s="2" t="s">
        <v>225</v>
      </c>
      <c r="G4166" s="1">
        <v>1.704</v>
      </c>
      <c r="H4166" s="65">
        <v>1310</v>
      </c>
      <c r="J4166" s="65">
        <v>2232.2399999999998</v>
      </c>
      <c r="N4166" s="66">
        <v>0.96</v>
      </c>
      <c r="P4166" t="s">
        <v>21</v>
      </c>
    </row>
    <row r="4167" spans="2:16" x14ac:dyDescent="0.3">
      <c r="D4167" s="64" t="s">
        <v>6839</v>
      </c>
      <c r="E4167" s="2" t="s">
        <v>339</v>
      </c>
      <c r="F4167" s="2" t="s">
        <v>225</v>
      </c>
      <c r="G4167" s="1">
        <v>0.188</v>
      </c>
      <c r="H4167" s="65">
        <v>18000</v>
      </c>
      <c r="J4167" s="65">
        <v>3384</v>
      </c>
      <c r="N4167" s="66">
        <v>0.92</v>
      </c>
      <c r="P4167" t="s">
        <v>21</v>
      </c>
    </row>
    <row r="4168" spans="2:16" x14ac:dyDescent="0.3">
      <c r="D4168" s="64" t="s">
        <v>6566</v>
      </c>
      <c r="E4168" s="2" t="s">
        <v>227</v>
      </c>
      <c r="F4168" s="2" t="s">
        <v>205</v>
      </c>
      <c r="G4168" s="1">
        <v>3.0000000000000001E-3</v>
      </c>
      <c r="H4168" s="65">
        <v>220000</v>
      </c>
      <c r="J4168" s="65">
        <v>660</v>
      </c>
      <c r="N4168" s="66">
        <v>0.93</v>
      </c>
      <c r="P4168" t="s">
        <v>21</v>
      </c>
    </row>
    <row r="4169" spans="2:16" x14ac:dyDescent="0.3">
      <c r="P4169" t="s">
        <v>21</v>
      </c>
    </row>
    <row r="4170" spans="2:16" ht="28.8" x14ac:dyDescent="0.3">
      <c r="B4170" s="5" t="s">
        <v>7222</v>
      </c>
      <c r="D4170" s="64" t="s">
        <v>7223</v>
      </c>
      <c r="F4170" s="2" t="s">
        <v>355</v>
      </c>
      <c r="I4170" s="65">
        <v>19056.011279999999</v>
      </c>
      <c r="J4170" s="65">
        <v>6276.24</v>
      </c>
      <c r="K4170" s="65">
        <v>0</v>
      </c>
      <c r="L4170" s="66">
        <v>0.15</v>
      </c>
      <c r="M4170" s="65">
        <v>29132.088970000001</v>
      </c>
      <c r="N4170" s="66">
        <v>0.97285714290000003</v>
      </c>
      <c r="P4170" t="s">
        <v>21</v>
      </c>
    </row>
    <row r="4171" spans="2:16" x14ac:dyDescent="0.3">
      <c r="D4171" s="64" t="s">
        <v>22</v>
      </c>
      <c r="E4171" s="2" t="s">
        <v>23</v>
      </c>
      <c r="F4171" s="2" t="s">
        <v>24</v>
      </c>
      <c r="G4171" s="1">
        <v>7.1400000000000005E-2</v>
      </c>
      <c r="H4171" s="65">
        <v>160105.20000000001</v>
      </c>
      <c r="I4171" s="65">
        <v>11431.511280000001</v>
      </c>
      <c r="N4171" s="66">
        <v>1</v>
      </c>
      <c r="P4171" t="s">
        <v>21</v>
      </c>
    </row>
    <row r="4172" spans="2:16" x14ac:dyDescent="0.3">
      <c r="D4172" s="64" t="s">
        <v>6118</v>
      </c>
      <c r="E4172" s="2" t="s">
        <v>29</v>
      </c>
      <c r="F4172" s="2" t="s">
        <v>24</v>
      </c>
      <c r="G4172" s="1">
        <v>3.5700000000000003E-2</v>
      </c>
      <c r="H4172" s="65">
        <v>185000</v>
      </c>
      <c r="I4172" s="65">
        <v>6604.5</v>
      </c>
      <c r="N4172" s="66">
        <v>1</v>
      </c>
      <c r="P4172" t="s">
        <v>21</v>
      </c>
    </row>
    <row r="4173" spans="2:16" x14ac:dyDescent="0.3">
      <c r="D4173" s="64" t="s">
        <v>51</v>
      </c>
      <c r="E4173" s="2" t="s">
        <v>52</v>
      </c>
      <c r="F4173" s="2" t="s">
        <v>24</v>
      </c>
      <c r="G4173" s="1">
        <v>3.5999999999999999E-3</v>
      </c>
      <c r="H4173" s="65">
        <v>200000</v>
      </c>
      <c r="I4173" s="65">
        <v>720</v>
      </c>
      <c r="N4173" s="66">
        <v>1</v>
      </c>
      <c r="P4173" t="s">
        <v>21</v>
      </c>
    </row>
    <row r="4174" spans="2:16" x14ac:dyDescent="0.3">
      <c r="D4174" s="64" t="s">
        <v>53</v>
      </c>
      <c r="E4174" s="2" t="s">
        <v>54</v>
      </c>
      <c r="F4174" s="2" t="s">
        <v>24</v>
      </c>
      <c r="G4174" s="1">
        <v>1.1999999999999999E-3</v>
      </c>
      <c r="H4174" s="65">
        <v>250000</v>
      </c>
      <c r="I4174" s="65">
        <v>300</v>
      </c>
      <c r="N4174" s="66">
        <v>1</v>
      </c>
      <c r="P4174" t="s">
        <v>21</v>
      </c>
    </row>
    <row r="4175" spans="2:16" x14ac:dyDescent="0.3">
      <c r="D4175" s="64" t="s">
        <v>7224</v>
      </c>
      <c r="F4175" s="2" t="s">
        <v>585</v>
      </c>
      <c r="G4175" s="1">
        <v>1.75</v>
      </c>
      <c r="P4175" t="s">
        <v>21</v>
      </c>
    </row>
    <row r="4176" spans="2:16" x14ac:dyDescent="0.3">
      <c r="D4176" s="64" t="s">
        <v>6122</v>
      </c>
      <c r="E4176" s="2" t="s">
        <v>319</v>
      </c>
      <c r="F4176" s="2" t="s">
        <v>225</v>
      </c>
      <c r="G4176" s="1">
        <v>1.704</v>
      </c>
      <c r="H4176" s="65">
        <v>1310</v>
      </c>
      <c r="J4176" s="65">
        <v>2232.2399999999998</v>
      </c>
      <c r="N4176" s="66">
        <v>0.96</v>
      </c>
      <c r="P4176" t="s">
        <v>21</v>
      </c>
    </row>
    <row r="4177" spans="2:16" x14ac:dyDescent="0.3">
      <c r="D4177" s="64" t="s">
        <v>6839</v>
      </c>
      <c r="E4177" s="2" t="s">
        <v>339</v>
      </c>
      <c r="F4177" s="2" t="s">
        <v>225</v>
      </c>
      <c r="G4177" s="1">
        <v>0.188</v>
      </c>
      <c r="H4177" s="65">
        <v>18000</v>
      </c>
      <c r="J4177" s="65">
        <v>3384</v>
      </c>
      <c r="N4177" s="66">
        <v>0.92</v>
      </c>
      <c r="P4177" t="s">
        <v>21</v>
      </c>
    </row>
    <row r="4178" spans="2:16" x14ac:dyDescent="0.3">
      <c r="D4178" s="64" t="s">
        <v>6566</v>
      </c>
      <c r="E4178" s="2" t="s">
        <v>227</v>
      </c>
      <c r="F4178" s="2" t="s">
        <v>205</v>
      </c>
      <c r="G4178" s="1">
        <v>3.0000000000000001E-3</v>
      </c>
      <c r="H4178" s="65">
        <v>220000</v>
      </c>
      <c r="J4178" s="65">
        <v>660</v>
      </c>
      <c r="N4178" s="66">
        <v>0.93</v>
      </c>
      <c r="P4178" t="s">
        <v>21</v>
      </c>
    </row>
    <row r="4179" spans="2:16" x14ac:dyDescent="0.3">
      <c r="P4179" t="s">
        <v>21</v>
      </c>
    </row>
    <row r="4180" spans="2:16" ht="28.8" x14ac:dyDescent="0.3">
      <c r="B4180" s="5" t="s">
        <v>7225</v>
      </c>
      <c r="D4180" s="64" t="s">
        <v>7226</v>
      </c>
      <c r="F4180" s="2" t="s">
        <v>355</v>
      </c>
      <c r="I4180" s="65">
        <v>38108.033080000001</v>
      </c>
      <c r="J4180" s="65">
        <v>50797.919999999998</v>
      </c>
      <c r="K4180" s="65">
        <v>0</v>
      </c>
      <c r="L4180" s="66">
        <v>0.15</v>
      </c>
      <c r="M4180" s="65">
        <v>102241.84600000001</v>
      </c>
      <c r="N4180" s="66">
        <v>0.97285714290000003</v>
      </c>
      <c r="P4180" t="s">
        <v>21</v>
      </c>
    </row>
    <row r="4181" spans="2:16" x14ac:dyDescent="0.3">
      <c r="D4181" s="64" t="s">
        <v>22</v>
      </c>
      <c r="E4181" s="2" t="s">
        <v>23</v>
      </c>
      <c r="F4181" s="2" t="s">
        <v>24</v>
      </c>
      <c r="G4181" s="1">
        <v>0.1429</v>
      </c>
      <c r="H4181" s="65">
        <v>160105.20000000001</v>
      </c>
      <c r="I4181" s="65">
        <v>22879.033080000001</v>
      </c>
      <c r="N4181" s="66">
        <v>1</v>
      </c>
      <c r="P4181" t="s">
        <v>21</v>
      </c>
    </row>
    <row r="4182" spans="2:16" x14ac:dyDescent="0.3">
      <c r="D4182" s="64" t="s">
        <v>6118</v>
      </c>
      <c r="E4182" s="2" t="s">
        <v>29</v>
      </c>
      <c r="F4182" s="2" t="s">
        <v>24</v>
      </c>
      <c r="G4182" s="1">
        <v>7.1400000000000005E-2</v>
      </c>
      <c r="H4182" s="65">
        <v>185000</v>
      </c>
      <c r="I4182" s="65">
        <v>13209</v>
      </c>
      <c r="N4182" s="66">
        <v>1</v>
      </c>
      <c r="P4182" t="s">
        <v>21</v>
      </c>
    </row>
    <row r="4183" spans="2:16" x14ac:dyDescent="0.3">
      <c r="D4183" s="64" t="s">
        <v>51</v>
      </c>
      <c r="E4183" s="2" t="s">
        <v>52</v>
      </c>
      <c r="F4183" s="2" t="s">
        <v>24</v>
      </c>
      <c r="G4183" s="1">
        <v>7.1000000000000004E-3</v>
      </c>
      <c r="H4183" s="65">
        <v>200000</v>
      </c>
      <c r="I4183" s="65">
        <v>1420</v>
      </c>
      <c r="N4183" s="66">
        <v>1</v>
      </c>
      <c r="P4183" t="s">
        <v>21</v>
      </c>
    </row>
    <row r="4184" spans="2:16" x14ac:dyDescent="0.3">
      <c r="D4184" s="64" t="s">
        <v>53</v>
      </c>
      <c r="E4184" s="2" t="s">
        <v>54</v>
      </c>
      <c r="F4184" s="2" t="s">
        <v>24</v>
      </c>
      <c r="G4184" s="1">
        <v>2.3999999999999998E-3</v>
      </c>
      <c r="H4184" s="65">
        <v>250000</v>
      </c>
      <c r="I4184" s="65">
        <v>600</v>
      </c>
      <c r="N4184" s="66">
        <v>1</v>
      </c>
      <c r="P4184" t="s">
        <v>21</v>
      </c>
    </row>
    <row r="4185" spans="2:16" x14ac:dyDescent="0.3">
      <c r="D4185" s="64" t="s">
        <v>7227</v>
      </c>
      <c r="F4185" s="2" t="s">
        <v>585</v>
      </c>
      <c r="G4185" s="1">
        <v>11.667</v>
      </c>
      <c r="P4185" t="s">
        <v>21</v>
      </c>
    </row>
    <row r="4186" spans="2:16" x14ac:dyDescent="0.3">
      <c r="D4186" s="64" t="s">
        <v>6122</v>
      </c>
      <c r="E4186" s="2" t="s">
        <v>319</v>
      </c>
      <c r="F4186" s="2" t="s">
        <v>225</v>
      </c>
      <c r="G4186" s="1">
        <v>13.632</v>
      </c>
      <c r="H4186" s="65">
        <v>1310</v>
      </c>
      <c r="J4186" s="65">
        <v>17857.919999999998</v>
      </c>
      <c r="N4186" s="66">
        <v>0.96</v>
      </c>
      <c r="P4186" t="s">
        <v>21</v>
      </c>
    </row>
    <row r="4187" spans="2:16" x14ac:dyDescent="0.3">
      <c r="D4187" s="64" t="s">
        <v>6839</v>
      </c>
      <c r="E4187" s="2" t="s">
        <v>339</v>
      </c>
      <c r="F4187" s="2" t="s">
        <v>225</v>
      </c>
      <c r="G4187" s="1">
        <v>1.5</v>
      </c>
      <c r="H4187" s="65">
        <v>18000</v>
      </c>
      <c r="J4187" s="65">
        <v>27000</v>
      </c>
      <c r="N4187" s="66">
        <v>0.92</v>
      </c>
      <c r="P4187" t="s">
        <v>21</v>
      </c>
    </row>
    <row r="4188" spans="2:16" x14ac:dyDescent="0.3">
      <c r="D4188" s="64" t="s">
        <v>6566</v>
      </c>
      <c r="E4188" s="2" t="s">
        <v>227</v>
      </c>
      <c r="F4188" s="2" t="s">
        <v>205</v>
      </c>
      <c r="G4188" s="1">
        <v>2.7E-2</v>
      </c>
      <c r="H4188" s="65">
        <v>220000</v>
      </c>
      <c r="J4188" s="65">
        <v>5940</v>
      </c>
      <c r="N4188" s="66">
        <v>0.93</v>
      </c>
      <c r="P4188" t="s">
        <v>21</v>
      </c>
    </row>
    <row r="4189" spans="2:16" x14ac:dyDescent="0.3">
      <c r="P4189" t="s">
        <v>21</v>
      </c>
    </row>
    <row r="4190" spans="2:16" ht="28.8" x14ac:dyDescent="0.3">
      <c r="B4190" s="5" t="s">
        <v>7228</v>
      </c>
      <c r="D4190" s="64" t="s">
        <v>7229</v>
      </c>
      <c r="F4190" s="2" t="s">
        <v>355</v>
      </c>
      <c r="I4190" s="65">
        <v>41040.679759999999</v>
      </c>
      <c r="J4190" s="65">
        <v>50797.919999999998</v>
      </c>
      <c r="K4190" s="65">
        <v>0</v>
      </c>
      <c r="L4190" s="66">
        <v>0.15</v>
      </c>
      <c r="M4190" s="65">
        <v>105614.3897</v>
      </c>
      <c r="N4190" s="66">
        <v>0.97285714290000003</v>
      </c>
      <c r="P4190" t="s">
        <v>21</v>
      </c>
    </row>
    <row r="4191" spans="2:16" x14ac:dyDescent="0.3">
      <c r="D4191" s="64" t="s">
        <v>22</v>
      </c>
      <c r="E4191" s="2" t="s">
        <v>23</v>
      </c>
      <c r="F4191" s="2" t="s">
        <v>24</v>
      </c>
      <c r="G4191" s="1">
        <v>0.15379999999999999</v>
      </c>
      <c r="H4191" s="65">
        <v>160105.20000000001</v>
      </c>
      <c r="I4191" s="65">
        <v>24624.179759999999</v>
      </c>
      <c r="N4191" s="66">
        <v>1</v>
      </c>
      <c r="P4191" t="s">
        <v>21</v>
      </c>
    </row>
    <row r="4192" spans="2:16" x14ac:dyDescent="0.3">
      <c r="D4192" s="64" t="s">
        <v>6118</v>
      </c>
      <c r="E4192" s="2" t="s">
        <v>29</v>
      </c>
      <c r="F4192" s="2" t="s">
        <v>24</v>
      </c>
      <c r="G4192" s="1">
        <v>7.6899999999999996E-2</v>
      </c>
      <c r="H4192" s="65">
        <v>185000</v>
      </c>
      <c r="I4192" s="65">
        <v>14226.5</v>
      </c>
      <c r="N4192" s="66">
        <v>1</v>
      </c>
      <c r="P4192" t="s">
        <v>21</v>
      </c>
    </row>
    <row r="4193" spans="2:16" x14ac:dyDescent="0.3">
      <c r="D4193" s="64" t="s">
        <v>51</v>
      </c>
      <c r="E4193" s="2" t="s">
        <v>52</v>
      </c>
      <c r="F4193" s="2" t="s">
        <v>24</v>
      </c>
      <c r="G4193" s="1">
        <v>7.7000000000000002E-3</v>
      </c>
      <c r="H4193" s="65">
        <v>200000</v>
      </c>
      <c r="I4193" s="65">
        <v>1540</v>
      </c>
      <c r="N4193" s="66">
        <v>1</v>
      </c>
      <c r="P4193" t="s">
        <v>21</v>
      </c>
    </row>
    <row r="4194" spans="2:16" x14ac:dyDescent="0.3">
      <c r="D4194" s="64" t="s">
        <v>53</v>
      </c>
      <c r="E4194" s="2" t="s">
        <v>54</v>
      </c>
      <c r="F4194" s="2" t="s">
        <v>24</v>
      </c>
      <c r="G4194" s="1">
        <v>2.5999999999999999E-3</v>
      </c>
      <c r="H4194" s="65">
        <v>250000</v>
      </c>
      <c r="I4194" s="65">
        <v>650</v>
      </c>
      <c r="N4194" s="66">
        <v>1</v>
      </c>
      <c r="P4194" t="s">
        <v>21</v>
      </c>
    </row>
    <row r="4195" spans="2:16" x14ac:dyDescent="0.3">
      <c r="D4195" s="64" t="s">
        <v>7230</v>
      </c>
      <c r="F4195" s="2" t="s">
        <v>585</v>
      </c>
      <c r="G4195" s="1">
        <v>6.5629999999999997</v>
      </c>
      <c r="P4195" t="s">
        <v>21</v>
      </c>
    </row>
    <row r="4196" spans="2:16" x14ac:dyDescent="0.3">
      <c r="D4196" s="64" t="s">
        <v>6122</v>
      </c>
      <c r="E4196" s="2" t="s">
        <v>319</v>
      </c>
      <c r="F4196" s="2" t="s">
        <v>225</v>
      </c>
      <c r="G4196" s="1">
        <v>13.632</v>
      </c>
      <c r="H4196" s="65">
        <v>1310</v>
      </c>
      <c r="J4196" s="65">
        <v>17857.919999999998</v>
      </c>
      <c r="N4196" s="66">
        <v>0.96</v>
      </c>
      <c r="P4196" t="s">
        <v>21</v>
      </c>
    </row>
    <row r="4197" spans="2:16" x14ac:dyDescent="0.3">
      <c r="D4197" s="64" t="s">
        <v>6839</v>
      </c>
      <c r="E4197" s="2" t="s">
        <v>339</v>
      </c>
      <c r="F4197" s="2" t="s">
        <v>225</v>
      </c>
      <c r="G4197" s="1">
        <v>1.5</v>
      </c>
      <c r="H4197" s="65">
        <v>18000</v>
      </c>
      <c r="J4197" s="65">
        <v>27000</v>
      </c>
      <c r="N4197" s="66">
        <v>0.92</v>
      </c>
      <c r="P4197" t="s">
        <v>21</v>
      </c>
    </row>
    <row r="4198" spans="2:16" x14ac:dyDescent="0.3">
      <c r="D4198" s="64" t="s">
        <v>6566</v>
      </c>
      <c r="E4198" s="2" t="s">
        <v>227</v>
      </c>
      <c r="F4198" s="2" t="s">
        <v>205</v>
      </c>
      <c r="G4198" s="1">
        <v>2.7E-2</v>
      </c>
      <c r="H4198" s="65">
        <v>220000</v>
      </c>
      <c r="J4198" s="65">
        <v>5940</v>
      </c>
      <c r="N4198" s="66">
        <v>0.93</v>
      </c>
      <c r="P4198" t="s">
        <v>21</v>
      </c>
    </row>
    <row r="4199" spans="2:16" x14ac:dyDescent="0.3">
      <c r="P4199" t="s">
        <v>21</v>
      </c>
    </row>
    <row r="4200" spans="2:16" ht="28.8" x14ac:dyDescent="0.3">
      <c r="B4200" s="5" t="s">
        <v>7231</v>
      </c>
      <c r="D4200" s="64" t="s">
        <v>7232</v>
      </c>
      <c r="F4200" s="2" t="s">
        <v>355</v>
      </c>
      <c r="I4200" s="65">
        <v>57796.800000000003</v>
      </c>
      <c r="J4200" s="65">
        <v>50797.919999999998</v>
      </c>
      <c r="K4200" s="65">
        <v>0</v>
      </c>
      <c r="L4200" s="66">
        <v>0.15</v>
      </c>
      <c r="M4200" s="65">
        <v>124883.928</v>
      </c>
      <c r="N4200" s="66">
        <v>0.97285714290000003</v>
      </c>
      <c r="P4200" t="s">
        <v>21</v>
      </c>
    </row>
    <row r="4201" spans="2:16" x14ac:dyDescent="0.3">
      <c r="D4201" s="64" t="s">
        <v>22</v>
      </c>
      <c r="E4201" s="2" t="s">
        <v>23</v>
      </c>
      <c r="F4201" s="2" t="s">
        <v>24</v>
      </c>
      <c r="G4201" s="1">
        <v>0.25</v>
      </c>
      <c r="H4201" s="65">
        <v>160105.20000000001</v>
      </c>
      <c r="I4201" s="65">
        <v>40026.300000000003</v>
      </c>
      <c r="N4201" s="66">
        <v>1</v>
      </c>
      <c r="P4201" t="s">
        <v>21</v>
      </c>
    </row>
    <row r="4202" spans="2:16" x14ac:dyDescent="0.3">
      <c r="D4202" s="64" t="s">
        <v>6118</v>
      </c>
      <c r="E4202" s="2" t="s">
        <v>29</v>
      </c>
      <c r="F4202" s="2" t="s">
        <v>24</v>
      </c>
      <c r="G4202" s="1">
        <v>8.3299999999999999E-2</v>
      </c>
      <c r="H4202" s="65">
        <v>185000</v>
      </c>
      <c r="I4202" s="65">
        <v>15410.5</v>
      </c>
      <c r="N4202" s="66">
        <v>1</v>
      </c>
      <c r="P4202" t="s">
        <v>21</v>
      </c>
    </row>
    <row r="4203" spans="2:16" x14ac:dyDescent="0.3">
      <c r="D4203" s="64" t="s">
        <v>51</v>
      </c>
      <c r="E4203" s="2" t="s">
        <v>52</v>
      </c>
      <c r="F4203" s="2" t="s">
        <v>24</v>
      </c>
      <c r="G4203" s="1">
        <v>8.3000000000000001E-3</v>
      </c>
      <c r="H4203" s="65">
        <v>200000</v>
      </c>
      <c r="I4203" s="65">
        <v>1660</v>
      </c>
      <c r="N4203" s="66">
        <v>1</v>
      </c>
      <c r="P4203" t="s">
        <v>21</v>
      </c>
    </row>
    <row r="4204" spans="2:16" x14ac:dyDescent="0.3">
      <c r="D4204" s="64" t="s">
        <v>53</v>
      </c>
      <c r="E4204" s="2" t="s">
        <v>54</v>
      </c>
      <c r="F4204" s="2" t="s">
        <v>24</v>
      </c>
      <c r="G4204" s="1">
        <v>2.8E-3</v>
      </c>
      <c r="H4204" s="65">
        <v>250000</v>
      </c>
      <c r="I4204" s="65">
        <v>700</v>
      </c>
      <c r="N4204" s="66">
        <v>1</v>
      </c>
      <c r="P4204" t="s">
        <v>21</v>
      </c>
    </row>
    <row r="4205" spans="2:16" x14ac:dyDescent="0.3">
      <c r="D4205" s="64" t="s">
        <v>7233</v>
      </c>
      <c r="F4205" s="2" t="s">
        <v>585</v>
      </c>
      <c r="G4205" s="1">
        <v>2.9169999999999998</v>
      </c>
      <c r="P4205" t="s">
        <v>21</v>
      </c>
    </row>
    <row r="4206" spans="2:16" x14ac:dyDescent="0.3">
      <c r="D4206" s="64" t="s">
        <v>6122</v>
      </c>
      <c r="E4206" s="2" t="s">
        <v>319</v>
      </c>
      <c r="F4206" s="2" t="s">
        <v>225</v>
      </c>
      <c r="G4206" s="1">
        <v>13.632</v>
      </c>
      <c r="H4206" s="65">
        <v>1310</v>
      </c>
      <c r="J4206" s="65">
        <v>17857.919999999998</v>
      </c>
      <c r="N4206" s="66">
        <v>0.96</v>
      </c>
      <c r="P4206" t="s">
        <v>21</v>
      </c>
    </row>
    <row r="4207" spans="2:16" x14ac:dyDescent="0.3">
      <c r="D4207" s="64" t="s">
        <v>6839</v>
      </c>
      <c r="E4207" s="2" t="s">
        <v>339</v>
      </c>
      <c r="F4207" s="2" t="s">
        <v>225</v>
      </c>
      <c r="G4207" s="1">
        <v>1.5</v>
      </c>
      <c r="H4207" s="65">
        <v>18000</v>
      </c>
      <c r="J4207" s="65">
        <v>27000</v>
      </c>
      <c r="N4207" s="66">
        <v>0.92</v>
      </c>
      <c r="P4207" t="s">
        <v>21</v>
      </c>
    </row>
    <row r="4208" spans="2:16" x14ac:dyDescent="0.3">
      <c r="D4208" s="64" t="s">
        <v>6566</v>
      </c>
      <c r="E4208" s="2" t="s">
        <v>227</v>
      </c>
      <c r="F4208" s="2" t="s">
        <v>205</v>
      </c>
      <c r="G4208" s="1">
        <v>2.7E-2</v>
      </c>
      <c r="H4208" s="65">
        <v>220000</v>
      </c>
      <c r="J4208" s="65">
        <v>5940</v>
      </c>
      <c r="N4208" s="66">
        <v>0.93</v>
      </c>
      <c r="P4208" t="s">
        <v>21</v>
      </c>
    </row>
    <row r="4209" spans="2:16" x14ac:dyDescent="0.3">
      <c r="P4209" t="s">
        <v>21</v>
      </c>
    </row>
    <row r="4210" spans="2:16" ht="28.8" x14ac:dyDescent="0.3">
      <c r="B4210" s="5" t="s">
        <v>7234</v>
      </c>
      <c r="D4210" s="64" t="s">
        <v>7235</v>
      </c>
      <c r="F4210" s="2" t="s">
        <v>355</v>
      </c>
      <c r="I4210" s="65">
        <v>16667.075000000001</v>
      </c>
      <c r="J4210" s="65">
        <v>6276.24</v>
      </c>
      <c r="K4210" s="65">
        <v>0</v>
      </c>
      <c r="L4210" s="66">
        <v>0.15</v>
      </c>
      <c r="M4210" s="65">
        <v>26384.812249999999</v>
      </c>
      <c r="N4210" s="66">
        <v>0.97285714290000003</v>
      </c>
      <c r="P4210" t="s">
        <v>21</v>
      </c>
    </row>
    <row r="4211" spans="2:16" x14ac:dyDescent="0.3">
      <c r="D4211" s="64" t="s">
        <v>22</v>
      </c>
      <c r="E4211" s="2" t="s">
        <v>23</v>
      </c>
      <c r="F4211" s="2" t="s">
        <v>24</v>
      </c>
      <c r="G4211" s="1">
        <v>6.25E-2</v>
      </c>
      <c r="H4211" s="65">
        <v>160105.20000000001</v>
      </c>
      <c r="I4211" s="65">
        <v>10006.575000000001</v>
      </c>
      <c r="N4211" s="66">
        <v>1</v>
      </c>
      <c r="P4211" t="s">
        <v>21</v>
      </c>
    </row>
    <row r="4212" spans="2:16" x14ac:dyDescent="0.3">
      <c r="D4212" s="64" t="s">
        <v>6118</v>
      </c>
      <c r="E4212" s="2" t="s">
        <v>29</v>
      </c>
      <c r="F4212" s="2" t="s">
        <v>24</v>
      </c>
      <c r="G4212" s="1">
        <v>3.1300000000000001E-2</v>
      </c>
      <c r="H4212" s="65">
        <v>185000</v>
      </c>
      <c r="I4212" s="65">
        <v>5790.5</v>
      </c>
      <c r="N4212" s="66">
        <v>1</v>
      </c>
      <c r="P4212" t="s">
        <v>21</v>
      </c>
    </row>
    <row r="4213" spans="2:16" x14ac:dyDescent="0.3">
      <c r="D4213" s="64" t="s">
        <v>51</v>
      </c>
      <c r="E4213" s="2" t="s">
        <v>52</v>
      </c>
      <c r="F4213" s="2" t="s">
        <v>24</v>
      </c>
      <c r="G4213" s="1">
        <v>3.0999999999999999E-3</v>
      </c>
      <c r="H4213" s="65">
        <v>200000</v>
      </c>
      <c r="I4213" s="65">
        <v>620</v>
      </c>
      <c r="N4213" s="66">
        <v>1</v>
      </c>
      <c r="P4213" t="s">
        <v>21</v>
      </c>
    </row>
    <row r="4214" spans="2:16" x14ac:dyDescent="0.3">
      <c r="D4214" s="64" t="s">
        <v>53</v>
      </c>
      <c r="E4214" s="2" t="s">
        <v>54</v>
      </c>
      <c r="F4214" s="2" t="s">
        <v>24</v>
      </c>
      <c r="G4214" s="1">
        <v>1E-3</v>
      </c>
      <c r="H4214" s="65">
        <v>250000</v>
      </c>
      <c r="I4214" s="65">
        <v>250</v>
      </c>
      <c r="N4214" s="66">
        <v>1</v>
      </c>
      <c r="P4214" t="s">
        <v>21</v>
      </c>
    </row>
    <row r="4215" spans="2:16" x14ac:dyDescent="0.3">
      <c r="D4215" s="64" t="s">
        <v>7236</v>
      </c>
      <c r="F4215" s="2" t="s">
        <v>585</v>
      </c>
      <c r="G4215" s="1">
        <v>3.5</v>
      </c>
      <c r="P4215" t="s">
        <v>21</v>
      </c>
    </row>
    <row r="4216" spans="2:16" x14ac:dyDescent="0.3">
      <c r="D4216" s="64" t="s">
        <v>6122</v>
      </c>
      <c r="E4216" s="2" t="s">
        <v>319</v>
      </c>
      <c r="F4216" s="2" t="s">
        <v>225</v>
      </c>
      <c r="G4216" s="1">
        <v>1.704</v>
      </c>
      <c r="H4216" s="65">
        <v>1310</v>
      </c>
      <c r="J4216" s="65">
        <v>2232.2399999999998</v>
      </c>
      <c r="N4216" s="66">
        <v>0.96</v>
      </c>
      <c r="P4216" t="s">
        <v>21</v>
      </c>
    </row>
    <row r="4217" spans="2:16" x14ac:dyDescent="0.3">
      <c r="D4217" s="64" t="s">
        <v>6839</v>
      </c>
      <c r="E4217" s="2" t="s">
        <v>339</v>
      </c>
      <c r="F4217" s="2" t="s">
        <v>225</v>
      </c>
      <c r="G4217" s="1">
        <v>0.188</v>
      </c>
      <c r="H4217" s="65">
        <v>18000</v>
      </c>
      <c r="J4217" s="65">
        <v>3384</v>
      </c>
      <c r="N4217" s="66">
        <v>0.92</v>
      </c>
      <c r="P4217" t="s">
        <v>21</v>
      </c>
    </row>
    <row r="4218" spans="2:16" x14ac:dyDescent="0.3">
      <c r="D4218" s="64" t="s">
        <v>6566</v>
      </c>
      <c r="E4218" s="2" t="s">
        <v>227</v>
      </c>
      <c r="F4218" s="2" t="s">
        <v>205</v>
      </c>
      <c r="G4218" s="1">
        <v>3.0000000000000001E-3</v>
      </c>
      <c r="H4218" s="65">
        <v>220000</v>
      </c>
      <c r="J4218" s="65">
        <v>660</v>
      </c>
      <c r="N4218" s="66">
        <v>0.93</v>
      </c>
      <c r="P4218" t="s">
        <v>21</v>
      </c>
    </row>
    <row r="4219" spans="2:16" x14ac:dyDescent="0.3">
      <c r="P4219" t="s">
        <v>21</v>
      </c>
    </row>
    <row r="4220" spans="2:16" ht="28.8" x14ac:dyDescent="0.3">
      <c r="B4220" s="5" t="s">
        <v>7237</v>
      </c>
      <c r="D4220" s="64" t="s">
        <v>7238</v>
      </c>
      <c r="F4220" s="2" t="s">
        <v>355</v>
      </c>
      <c r="I4220" s="65">
        <v>17774.51684</v>
      </c>
      <c r="J4220" s="65">
        <v>6276.24</v>
      </c>
      <c r="K4220" s="65">
        <v>0</v>
      </c>
      <c r="L4220" s="66">
        <v>0.15</v>
      </c>
      <c r="M4220" s="65">
        <v>27658.370370000001</v>
      </c>
      <c r="N4220" s="66">
        <v>0.97285714290000003</v>
      </c>
      <c r="P4220" t="s">
        <v>21</v>
      </c>
    </row>
    <row r="4221" spans="2:16" x14ac:dyDescent="0.3">
      <c r="D4221" s="64" t="s">
        <v>22</v>
      </c>
      <c r="E4221" s="2" t="s">
        <v>23</v>
      </c>
      <c r="F4221" s="2" t="s">
        <v>24</v>
      </c>
      <c r="G4221" s="1">
        <v>6.6699999999999995E-2</v>
      </c>
      <c r="H4221" s="65">
        <v>160105.20000000001</v>
      </c>
      <c r="I4221" s="65">
        <v>10679.01684</v>
      </c>
      <c r="N4221" s="66">
        <v>1</v>
      </c>
      <c r="P4221" t="s">
        <v>21</v>
      </c>
    </row>
    <row r="4222" spans="2:16" x14ac:dyDescent="0.3">
      <c r="D4222" s="64" t="s">
        <v>6118</v>
      </c>
      <c r="E4222" s="2" t="s">
        <v>29</v>
      </c>
      <c r="F4222" s="2" t="s">
        <v>24</v>
      </c>
      <c r="G4222" s="1">
        <v>3.3300000000000003E-2</v>
      </c>
      <c r="H4222" s="65">
        <v>185000</v>
      </c>
      <c r="I4222" s="65">
        <v>6160.5</v>
      </c>
      <c r="N4222" s="66">
        <v>1</v>
      </c>
      <c r="P4222" t="s">
        <v>21</v>
      </c>
    </row>
    <row r="4223" spans="2:16" x14ac:dyDescent="0.3">
      <c r="D4223" s="64" t="s">
        <v>51</v>
      </c>
      <c r="E4223" s="2" t="s">
        <v>52</v>
      </c>
      <c r="F4223" s="2" t="s">
        <v>24</v>
      </c>
      <c r="G4223" s="1">
        <v>3.3E-3</v>
      </c>
      <c r="H4223" s="65">
        <v>200000</v>
      </c>
      <c r="I4223" s="65">
        <v>660</v>
      </c>
      <c r="N4223" s="66">
        <v>1</v>
      </c>
      <c r="P4223" t="s">
        <v>21</v>
      </c>
    </row>
    <row r="4224" spans="2:16" x14ac:dyDescent="0.3">
      <c r="D4224" s="64" t="s">
        <v>53</v>
      </c>
      <c r="E4224" s="2" t="s">
        <v>54</v>
      </c>
      <c r="F4224" s="2" t="s">
        <v>24</v>
      </c>
      <c r="G4224" s="1">
        <v>1.1000000000000001E-3</v>
      </c>
      <c r="H4224" s="65">
        <v>250000</v>
      </c>
      <c r="I4224" s="65">
        <v>275</v>
      </c>
      <c r="N4224" s="66">
        <v>1</v>
      </c>
      <c r="P4224" t="s">
        <v>21</v>
      </c>
    </row>
    <row r="4225" spans="2:16" x14ac:dyDescent="0.3">
      <c r="D4225" s="64" t="s">
        <v>7239</v>
      </c>
      <c r="F4225" s="2" t="s">
        <v>585</v>
      </c>
      <c r="G4225" s="1">
        <v>2.625</v>
      </c>
      <c r="P4225" t="s">
        <v>21</v>
      </c>
    </row>
    <row r="4226" spans="2:16" x14ac:dyDescent="0.3">
      <c r="D4226" s="64" t="s">
        <v>6122</v>
      </c>
      <c r="E4226" s="2" t="s">
        <v>319</v>
      </c>
      <c r="F4226" s="2" t="s">
        <v>225</v>
      </c>
      <c r="G4226" s="1">
        <v>1.704</v>
      </c>
      <c r="H4226" s="65">
        <v>1310</v>
      </c>
      <c r="J4226" s="65">
        <v>2232.2399999999998</v>
      </c>
      <c r="N4226" s="66">
        <v>0.96</v>
      </c>
      <c r="P4226" t="s">
        <v>21</v>
      </c>
    </row>
    <row r="4227" spans="2:16" x14ac:dyDescent="0.3">
      <c r="D4227" s="64" t="s">
        <v>6839</v>
      </c>
      <c r="E4227" s="2" t="s">
        <v>339</v>
      </c>
      <c r="F4227" s="2" t="s">
        <v>225</v>
      </c>
      <c r="G4227" s="1">
        <v>0.188</v>
      </c>
      <c r="H4227" s="65">
        <v>18000</v>
      </c>
      <c r="J4227" s="65">
        <v>3384</v>
      </c>
      <c r="N4227" s="66">
        <v>0.92</v>
      </c>
      <c r="P4227" t="s">
        <v>21</v>
      </c>
    </row>
    <row r="4228" spans="2:16" x14ac:dyDescent="0.3">
      <c r="D4228" s="64" t="s">
        <v>6566</v>
      </c>
      <c r="E4228" s="2" t="s">
        <v>227</v>
      </c>
      <c r="F4228" s="2" t="s">
        <v>205</v>
      </c>
      <c r="G4228" s="1">
        <v>3.0000000000000001E-3</v>
      </c>
      <c r="H4228" s="65">
        <v>220000</v>
      </c>
      <c r="J4228" s="65">
        <v>660</v>
      </c>
      <c r="N4228" s="66">
        <v>0.93</v>
      </c>
      <c r="P4228" t="s">
        <v>21</v>
      </c>
    </row>
    <row r="4229" spans="2:16" x14ac:dyDescent="0.3">
      <c r="P4229" t="s">
        <v>21</v>
      </c>
    </row>
    <row r="4230" spans="2:16" ht="28.8" x14ac:dyDescent="0.3">
      <c r="B4230" s="5" t="s">
        <v>5468</v>
      </c>
      <c r="D4230" s="64" t="s">
        <v>5469</v>
      </c>
      <c r="F4230" s="2" t="s">
        <v>355</v>
      </c>
      <c r="I4230" s="65">
        <v>19056.011279999999</v>
      </c>
      <c r="J4230" s="65">
        <v>37387.351110000003</v>
      </c>
      <c r="K4230" s="65">
        <v>0</v>
      </c>
      <c r="L4230" s="66">
        <v>0.15</v>
      </c>
      <c r="M4230" s="65">
        <v>64909.866750000001</v>
      </c>
      <c r="N4230" s="66">
        <v>0.97124999999999995</v>
      </c>
      <c r="P4230" t="s">
        <v>21</v>
      </c>
    </row>
    <row r="4231" spans="2:16" x14ac:dyDescent="0.3">
      <c r="D4231" s="64" t="s">
        <v>22</v>
      </c>
      <c r="E4231" s="2" t="s">
        <v>23</v>
      </c>
      <c r="F4231" s="2" t="s">
        <v>24</v>
      </c>
      <c r="G4231" s="1">
        <v>7.1400000000000005E-2</v>
      </c>
      <c r="H4231" s="65">
        <v>160105.20000000001</v>
      </c>
      <c r="I4231" s="65">
        <v>11431.511280000001</v>
      </c>
      <c r="N4231" s="66">
        <v>1</v>
      </c>
      <c r="P4231" t="s">
        <v>21</v>
      </c>
    </row>
    <row r="4232" spans="2:16" x14ac:dyDescent="0.3">
      <c r="D4232" s="64" t="s">
        <v>6118</v>
      </c>
      <c r="E4232" s="2" t="s">
        <v>29</v>
      </c>
      <c r="F4232" s="2" t="s">
        <v>24</v>
      </c>
      <c r="G4232" s="1">
        <v>3.5700000000000003E-2</v>
      </c>
      <c r="H4232" s="65">
        <v>185000</v>
      </c>
      <c r="I4232" s="65">
        <v>6604.5</v>
      </c>
      <c r="N4232" s="66">
        <v>1</v>
      </c>
      <c r="P4232" t="s">
        <v>21</v>
      </c>
    </row>
    <row r="4233" spans="2:16" x14ac:dyDescent="0.3">
      <c r="D4233" s="64" t="s">
        <v>51</v>
      </c>
      <c r="E4233" s="2" t="s">
        <v>52</v>
      </c>
      <c r="F4233" s="2" t="s">
        <v>24</v>
      </c>
      <c r="G4233" s="1">
        <v>3.5999999999999999E-3</v>
      </c>
      <c r="H4233" s="65">
        <v>200000</v>
      </c>
      <c r="I4233" s="65">
        <v>720</v>
      </c>
      <c r="N4233" s="66">
        <v>1</v>
      </c>
      <c r="P4233" t="s">
        <v>21</v>
      </c>
    </row>
    <row r="4234" spans="2:16" x14ac:dyDescent="0.3">
      <c r="D4234" s="64" t="s">
        <v>53</v>
      </c>
      <c r="E4234" s="2" t="s">
        <v>54</v>
      </c>
      <c r="F4234" s="2" t="s">
        <v>24</v>
      </c>
      <c r="G4234" s="1">
        <v>1.1999999999999999E-3</v>
      </c>
      <c r="H4234" s="65">
        <v>250000</v>
      </c>
      <c r="I4234" s="65">
        <v>300</v>
      </c>
      <c r="N4234" s="66">
        <v>1</v>
      </c>
      <c r="P4234" t="s">
        <v>21</v>
      </c>
    </row>
    <row r="4235" spans="2:16" x14ac:dyDescent="0.3">
      <c r="D4235" s="64" t="s">
        <v>7240</v>
      </c>
      <c r="E4235" s="2" t="s">
        <v>3326</v>
      </c>
      <c r="F4235" s="2" t="s">
        <v>585</v>
      </c>
      <c r="G4235" s="1">
        <v>1.75</v>
      </c>
      <c r="H4235" s="65">
        <v>17777.77778</v>
      </c>
      <c r="J4235" s="65">
        <v>31111.111110000002</v>
      </c>
      <c r="N4235" s="66">
        <v>0.96</v>
      </c>
      <c r="P4235" t="s">
        <v>21</v>
      </c>
    </row>
    <row r="4236" spans="2:16" x14ac:dyDescent="0.3">
      <c r="D4236" s="64" t="s">
        <v>6122</v>
      </c>
      <c r="E4236" s="2" t="s">
        <v>319</v>
      </c>
      <c r="F4236" s="2" t="s">
        <v>225</v>
      </c>
      <c r="G4236" s="1">
        <v>1.704</v>
      </c>
      <c r="H4236" s="65">
        <v>1310</v>
      </c>
      <c r="J4236" s="65">
        <v>2232.2399999999998</v>
      </c>
      <c r="N4236" s="66">
        <v>0.96</v>
      </c>
      <c r="P4236" t="s">
        <v>21</v>
      </c>
    </row>
    <row r="4237" spans="2:16" x14ac:dyDescent="0.3">
      <c r="D4237" s="64" t="s">
        <v>6839</v>
      </c>
      <c r="E4237" s="2" t="s">
        <v>339</v>
      </c>
      <c r="F4237" s="2" t="s">
        <v>225</v>
      </c>
      <c r="G4237" s="1">
        <v>0.188</v>
      </c>
      <c r="H4237" s="65">
        <v>18000</v>
      </c>
      <c r="J4237" s="65">
        <v>3384</v>
      </c>
      <c r="N4237" s="66">
        <v>0.92</v>
      </c>
      <c r="P4237" t="s">
        <v>21</v>
      </c>
    </row>
    <row r="4238" spans="2:16" x14ac:dyDescent="0.3">
      <c r="D4238" s="64" t="s">
        <v>6566</v>
      </c>
      <c r="E4238" s="2" t="s">
        <v>227</v>
      </c>
      <c r="F4238" s="2" t="s">
        <v>205</v>
      </c>
      <c r="G4238" s="1">
        <v>3.0000000000000001E-3</v>
      </c>
      <c r="H4238" s="65">
        <v>220000</v>
      </c>
      <c r="J4238" s="65">
        <v>660</v>
      </c>
      <c r="N4238" s="66">
        <v>0.93</v>
      </c>
      <c r="P4238" t="s">
        <v>21</v>
      </c>
    </row>
    <row r="4239" spans="2:16" x14ac:dyDescent="0.3">
      <c r="P4239" t="s">
        <v>21</v>
      </c>
    </row>
    <row r="4240" spans="2:16" x14ac:dyDescent="0.3">
      <c r="B4240" s="5" t="s">
        <v>5470</v>
      </c>
      <c r="C4240" s="5" t="s">
        <v>5471</v>
      </c>
      <c r="P4240" t="s">
        <v>21</v>
      </c>
    </row>
    <row r="4241" spans="2:16" x14ac:dyDescent="0.3">
      <c r="B4241" s="5" t="s">
        <v>7241</v>
      </c>
      <c r="D4241" s="64" t="s">
        <v>7242</v>
      </c>
      <c r="F4241" s="2" t="s">
        <v>106</v>
      </c>
      <c r="I4241" s="65">
        <v>38108.033080000001</v>
      </c>
      <c r="J4241" s="65">
        <v>50797.919999999998</v>
      </c>
      <c r="K4241" s="65">
        <v>0</v>
      </c>
      <c r="L4241" s="66">
        <v>0.15</v>
      </c>
      <c r="M4241" s="65">
        <v>102241.84600000001</v>
      </c>
      <c r="N4241" s="66">
        <v>0.97285714290000003</v>
      </c>
      <c r="P4241" t="s">
        <v>21</v>
      </c>
    </row>
    <row r="4242" spans="2:16" x14ac:dyDescent="0.3">
      <c r="D4242" s="64" t="s">
        <v>22</v>
      </c>
      <c r="E4242" s="2" t="s">
        <v>23</v>
      </c>
      <c r="F4242" s="2" t="s">
        <v>24</v>
      </c>
      <c r="G4242" s="1">
        <v>0.1429</v>
      </c>
      <c r="H4242" s="65">
        <v>160105.20000000001</v>
      </c>
      <c r="I4242" s="65">
        <v>22879.033080000001</v>
      </c>
      <c r="N4242" s="66">
        <v>1</v>
      </c>
      <c r="P4242" t="s">
        <v>21</v>
      </c>
    </row>
    <row r="4243" spans="2:16" x14ac:dyDescent="0.3">
      <c r="D4243" s="64" t="s">
        <v>6118</v>
      </c>
      <c r="E4243" s="2" t="s">
        <v>29</v>
      </c>
      <c r="F4243" s="2" t="s">
        <v>24</v>
      </c>
      <c r="G4243" s="1">
        <v>7.1400000000000005E-2</v>
      </c>
      <c r="H4243" s="65">
        <v>185000</v>
      </c>
      <c r="I4243" s="65">
        <v>13209</v>
      </c>
      <c r="N4243" s="66">
        <v>1</v>
      </c>
      <c r="P4243" t="s">
        <v>21</v>
      </c>
    </row>
    <row r="4244" spans="2:16" x14ac:dyDescent="0.3">
      <c r="D4244" s="64" t="s">
        <v>51</v>
      </c>
      <c r="E4244" s="2" t="s">
        <v>52</v>
      </c>
      <c r="F4244" s="2" t="s">
        <v>24</v>
      </c>
      <c r="G4244" s="1">
        <v>7.1000000000000004E-3</v>
      </c>
      <c r="H4244" s="65">
        <v>200000</v>
      </c>
      <c r="I4244" s="65">
        <v>1420</v>
      </c>
      <c r="N4244" s="66">
        <v>1</v>
      </c>
      <c r="P4244" t="s">
        <v>21</v>
      </c>
    </row>
    <row r="4245" spans="2:16" x14ac:dyDescent="0.3">
      <c r="D4245" s="64" t="s">
        <v>53</v>
      </c>
      <c r="E4245" s="2" t="s">
        <v>54</v>
      </c>
      <c r="F4245" s="2" t="s">
        <v>24</v>
      </c>
      <c r="G4245" s="1">
        <v>2.3999999999999998E-3</v>
      </c>
      <c r="H4245" s="65">
        <v>250000</v>
      </c>
      <c r="I4245" s="65">
        <v>600</v>
      </c>
      <c r="N4245" s="66">
        <v>1</v>
      </c>
      <c r="P4245" t="s">
        <v>21</v>
      </c>
    </row>
    <row r="4246" spans="2:16" x14ac:dyDescent="0.3">
      <c r="D4246" s="64" t="s">
        <v>7243</v>
      </c>
      <c r="F4246" s="2" t="s">
        <v>585</v>
      </c>
      <c r="G4246" s="1">
        <v>11.667</v>
      </c>
      <c r="P4246" t="s">
        <v>21</v>
      </c>
    </row>
    <row r="4247" spans="2:16" x14ac:dyDescent="0.3">
      <c r="D4247" s="64" t="s">
        <v>6122</v>
      </c>
      <c r="E4247" s="2" t="s">
        <v>319</v>
      </c>
      <c r="F4247" s="2" t="s">
        <v>225</v>
      </c>
      <c r="G4247" s="1">
        <v>13.632</v>
      </c>
      <c r="H4247" s="65">
        <v>1310</v>
      </c>
      <c r="J4247" s="65">
        <v>17857.919999999998</v>
      </c>
      <c r="N4247" s="66">
        <v>0.96</v>
      </c>
      <c r="P4247" t="s">
        <v>21</v>
      </c>
    </row>
    <row r="4248" spans="2:16" x14ac:dyDescent="0.3">
      <c r="D4248" s="64" t="s">
        <v>6839</v>
      </c>
      <c r="E4248" s="2" t="s">
        <v>339</v>
      </c>
      <c r="F4248" s="2" t="s">
        <v>225</v>
      </c>
      <c r="G4248" s="1">
        <v>1.5</v>
      </c>
      <c r="H4248" s="65">
        <v>18000</v>
      </c>
      <c r="J4248" s="65">
        <v>27000</v>
      </c>
      <c r="N4248" s="66">
        <v>0.92</v>
      </c>
      <c r="P4248" t="s">
        <v>21</v>
      </c>
    </row>
    <row r="4249" spans="2:16" x14ac:dyDescent="0.3">
      <c r="D4249" s="64" t="s">
        <v>6566</v>
      </c>
      <c r="E4249" s="2" t="s">
        <v>227</v>
      </c>
      <c r="F4249" s="2" t="s">
        <v>205</v>
      </c>
      <c r="G4249" s="1">
        <v>2.7E-2</v>
      </c>
      <c r="H4249" s="65">
        <v>220000</v>
      </c>
      <c r="J4249" s="65">
        <v>5940</v>
      </c>
      <c r="N4249" s="66">
        <v>0.93</v>
      </c>
      <c r="P4249" t="s">
        <v>21</v>
      </c>
    </row>
    <row r="4250" spans="2:16" x14ac:dyDescent="0.3">
      <c r="P4250" t="s">
        <v>21</v>
      </c>
    </row>
    <row r="4251" spans="2:16" x14ac:dyDescent="0.3">
      <c r="B4251" s="5" t="s">
        <v>7244</v>
      </c>
      <c r="D4251" s="64" t="s">
        <v>7245</v>
      </c>
      <c r="F4251" s="2" t="s">
        <v>106</v>
      </c>
      <c r="I4251" s="65">
        <v>41040.679759999999</v>
      </c>
      <c r="J4251" s="65">
        <v>50797.919999999998</v>
      </c>
      <c r="K4251" s="65">
        <v>0</v>
      </c>
      <c r="L4251" s="66">
        <v>0.15</v>
      </c>
      <c r="M4251" s="65">
        <v>105614.3897</v>
      </c>
      <c r="N4251" s="66">
        <v>0.97285714290000003</v>
      </c>
      <c r="P4251" t="s">
        <v>21</v>
      </c>
    </row>
    <row r="4252" spans="2:16" x14ac:dyDescent="0.3">
      <c r="D4252" s="64" t="s">
        <v>22</v>
      </c>
      <c r="E4252" s="2" t="s">
        <v>23</v>
      </c>
      <c r="F4252" s="2" t="s">
        <v>24</v>
      </c>
      <c r="G4252" s="1">
        <v>0.15379999999999999</v>
      </c>
      <c r="H4252" s="65">
        <v>160105.20000000001</v>
      </c>
      <c r="I4252" s="65">
        <v>24624.179759999999</v>
      </c>
      <c r="N4252" s="66">
        <v>1</v>
      </c>
      <c r="P4252" t="s">
        <v>21</v>
      </c>
    </row>
    <row r="4253" spans="2:16" x14ac:dyDescent="0.3">
      <c r="D4253" s="64" t="s">
        <v>6118</v>
      </c>
      <c r="E4253" s="2" t="s">
        <v>29</v>
      </c>
      <c r="F4253" s="2" t="s">
        <v>24</v>
      </c>
      <c r="G4253" s="1">
        <v>7.6899999999999996E-2</v>
      </c>
      <c r="H4253" s="65">
        <v>185000</v>
      </c>
      <c r="I4253" s="65">
        <v>14226.5</v>
      </c>
      <c r="N4253" s="66">
        <v>1</v>
      </c>
      <c r="P4253" t="s">
        <v>21</v>
      </c>
    </row>
    <row r="4254" spans="2:16" x14ac:dyDescent="0.3">
      <c r="D4254" s="64" t="s">
        <v>51</v>
      </c>
      <c r="E4254" s="2" t="s">
        <v>52</v>
      </c>
      <c r="F4254" s="2" t="s">
        <v>24</v>
      </c>
      <c r="G4254" s="1">
        <v>7.7000000000000002E-3</v>
      </c>
      <c r="H4254" s="65">
        <v>200000</v>
      </c>
      <c r="I4254" s="65">
        <v>1540</v>
      </c>
      <c r="N4254" s="66">
        <v>1</v>
      </c>
      <c r="P4254" t="s">
        <v>21</v>
      </c>
    </row>
    <row r="4255" spans="2:16" x14ac:dyDescent="0.3">
      <c r="D4255" s="64" t="s">
        <v>53</v>
      </c>
      <c r="E4255" s="2" t="s">
        <v>54</v>
      </c>
      <c r="F4255" s="2" t="s">
        <v>24</v>
      </c>
      <c r="G4255" s="1">
        <v>2.5999999999999999E-3</v>
      </c>
      <c r="H4255" s="65">
        <v>250000</v>
      </c>
      <c r="I4255" s="65">
        <v>650</v>
      </c>
      <c r="N4255" s="66">
        <v>1</v>
      </c>
      <c r="P4255" t="s">
        <v>21</v>
      </c>
    </row>
    <row r="4256" spans="2:16" x14ac:dyDescent="0.3">
      <c r="D4256" s="64" t="s">
        <v>7246</v>
      </c>
      <c r="F4256" s="2" t="s">
        <v>585</v>
      </c>
      <c r="G4256" s="1">
        <v>6.5629999999999997</v>
      </c>
      <c r="P4256" t="s">
        <v>21</v>
      </c>
    </row>
    <row r="4257" spans="2:16" x14ac:dyDescent="0.3">
      <c r="D4257" s="64" t="s">
        <v>6122</v>
      </c>
      <c r="E4257" s="2" t="s">
        <v>319</v>
      </c>
      <c r="F4257" s="2" t="s">
        <v>225</v>
      </c>
      <c r="G4257" s="1">
        <v>13.632</v>
      </c>
      <c r="H4257" s="65">
        <v>1310</v>
      </c>
      <c r="J4257" s="65">
        <v>17857.919999999998</v>
      </c>
      <c r="N4257" s="66">
        <v>0.96</v>
      </c>
      <c r="P4257" t="s">
        <v>21</v>
      </c>
    </row>
    <row r="4258" spans="2:16" x14ac:dyDescent="0.3">
      <c r="D4258" s="64" t="s">
        <v>6839</v>
      </c>
      <c r="E4258" s="2" t="s">
        <v>339</v>
      </c>
      <c r="F4258" s="2" t="s">
        <v>225</v>
      </c>
      <c r="G4258" s="1">
        <v>1.5</v>
      </c>
      <c r="H4258" s="65">
        <v>18000</v>
      </c>
      <c r="J4258" s="65">
        <v>27000</v>
      </c>
      <c r="N4258" s="66">
        <v>0.92</v>
      </c>
      <c r="P4258" t="s">
        <v>21</v>
      </c>
    </row>
    <row r="4259" spans="2:16" x14ac:dyDescent="0.3">
      <c r="D4259" s="64" t="s">
        <v>6566</v>
      </c>
      <c r="E4259" s="2" t="s">
        <v>227</v>
      </c>
      <c r="F4259" s="2" t="s">
        <v>205</v>
      </c>
      <c r="G4259" s="1">
        <v>2.7E-2</v>
      </c>
      <c r="H4259" s="65">
        <v>220000</v>
      </c>
      <c r="J4259" s="65">
        <v>5940</v>
      </c>
      <c r="N4259" s="66">
        <v>0.93</v>
      </c>
      <c r="P4259" t="s">
        <v>21</v>
      </c>
    </row>
    <row r="4260" spans="2:16" x14ac:dyDescent="0.3">
      <c r="P4260" t="s">
        <v>21</v>
      </c>
    </row>
    <row r="4261" spans="2:16" x14ac:dyDescent="0.3">
      <c r="B4261" s="5" t="s">
        <v>7247</v>
      </c>
      <c r="D4261" s="64" t="s">
        <v>7248</v>
      </c>
      <c r="F4261" s="2" t="s">
        <v>106</v>
      </c>
      <c r="I4261" s="65">
        <v>57796.800000000003</v>
      </c>
      <c r="J4261" s="65">
        <v>50797.919999999998</v>
      </c>
      <c r="K4261" s="65">
        <v>0</v>
      </c>
      <c r="L4261" s="66">
        <v>0.15</v>
      </c>
      <c r="M4261" s="65">
        <v>124883.928</v>
      </c>
      <c r="N4261" s="66">
        <v>0.96750000000000003</v>
      </c>
      <c r="P4261" t="s">
        <v>21</v>
      </c>
    </row>
    <row r="4262" spans="2:16" x14ac:dyDescent="0.3">
      <c r="D4262" s="64" t="s">
        <v>22</v>
      </c>
      <c r="E4262" s="2" t="s">
        <v>23</v>
      </c>
      <c r="F4262" s="2" t="s">
        <v>24</v>
      </c>
      <c r="G4262" s="1">
        <v>0.25</v>
      </c>
      <c r="H4262" s="65">
        <v>160105.20000000001</v>
      </c>
      <c r="I4262" s="65">
        <v>40026.300000000003</v>
      </c>
      <c r="N4262" s="66">
        <v>1</v>
      </c>
      <c r="P4262" t="s">
        <v>21</v>
      </c>
    </row>
    <row r="4263" spans="2:16" x14ac:dyDescent="0.3">
      <c r="D4263" s="64" t="s">
        <v>6118</v>
      </c>
      <c r="E4263" s="2" t="s">
        <v>29</v>
      </c>
      <c r="F4263" s="2" t="s">
        <v>24</v>
      </c>
      <c r="G4263" s="1">
        <v>8.3299999999999999E-2</v>
      </c>
      <c r="H4263" s="65">
        <v>185000</v>
      </c>
      <c r="I4263" s="65">
        <v>15410.5</v>
      </c>
      <c r="N4263" s="66">
        <v>1</v>
      </c>
      <c r="P4263" t="s">
        <v>21</v>
      </c>
    </row>
    <row r="4264" spans="2:16" x14ac:dyDescent="0.3">
      <c r="D4264" s="64" t="s">
        <v>51</v>
      </c>
      <c r="E4264" s="2" t="s">
        <v>52</v>
      </c>
      <c r="F4264" s="2" t="s">
        <v>24</v>
      </c>
      <c r="G4264" s="1">
        <v>8.3000000000000001E-3</v>
      </c>
      <c r="H4264" s="65">
        <v>200000</v>
      </c>
      <c r="I4264" s="65">
        <v>1660</v>
      </c>
      <c r="N4264" s="66">
        <v>1</v>
      </c>
      <c r="P4264" t="s">
        <v>21</v>
      </c>
    </row>
    <row r="4265" spans="2:16" x14ac:dyDescent="0.3">
      <c r="D4265" s="64" t="s">
        <v>53</v>
      </c>
      <c r="E4265" s="2" t="s">
        <v>54</v>
      </c>
      <c r="F4265" s="2" t="s">
        <v>24</v>
      </c>
      <c r="G4265" s="1">
        <v>2.8E-3</v>
      </c>
      <c r="H4265" s="65">
        <v>250000</v>
      </c>
      <c r="I4265" s="65">
        <v>700</v>
      </c>
      <c r="N4265" s="66">
        <v>1</v>
      </c>
      <c r="P4265" t="s">
        <v>21</v>
      </c>
    </row>
    <row r="4266" spans="2:16" x14ac:dyDescent="0.3">
      <c r="D4266" s="64" t="s">
        <v>7249</v>
      </c>
      <c r="E4266" s="2" t="s">
        <v>3269</v>
      </c>
      <c r="F4266" s="2" t="s">
        <v>585</v>
      </c>
      <c r="G4266" s="1">
        <v>2.9169999999999998</v>
      </c>
      <c r="J4266" s="65">
        <v>0</v>
      </c>
      <c r="N4266" s="66">
        <v>0.93</v>
      </c>
      <c r="P4266" t="s">
        <v>21</v>
      </c>
    </row>
    <row r="4267" spans="2:16" x14ac:dyDescent="0.3">
      <c r="D4267" s="64" t="s">
        <v>6122</v>
      </c>
      <c r="E4267" s="2" t="s">
        <v>319</v>
      </c>
      <c r="F4267" s="2" t="s">
        <v>225</v>
      </c>
      <c r="G4267" s="1">
        <v>13.632</v>
      </c>
      <c r="H4267" s="65">
        <v>1310</v>
      </c>
      <c r="J4267" s="65">
        <v>17857.919999999998</v>
      </c>
      <c r="N4267" s="66">
        <v>0.96</v>
      </c>
      <c r="P4267" t="s">
        <v>21</v>
      </c>
    </row>
    <row r="4268" spans="2:16" x14ac:dyDescent="0.3">
      <c r="D4268" s="64" t="s">
        <v>6839</v>
      </c>
      <c r="E4268" s="2" t="s">
        <v>339</v>
      </c>
      <c r="F4268" s="2" t="s">
        <v>225</v>
      </c>
      <c r="G4268" s="1">
        <v>1.5</v>
      </c>
      <c r="H4268" s="65">
        <v>18000</v>
      </c>
      <c r="J4268" s="65">
        <v>27000</v>
      </c>
      <c r="N4268" s="66">
        <v>0.92</v>
      </c>
      <c r="P4268" t="s">
        <v>21</v>
      </c>
    </row>
    <row r="4269" spans="2:16" x14ac:dyDescent="0.3">
      <c r="D4269" s="64" t="s">
        <v>6566</v>
      </c>
      <c r="E4269" s="2" t="s">
        <v>227</v>
      </c>
      <c r="F4269" s="2" t="s">
        <v>205</v>
      </c>
      <c r="G4269" s="1">
        <v>2.7E-2</v>
      </c>
      <c r="H4269" s="65">
        <v>220000</v>
      </c>
      <c r="J4269" s="65">
        <v>5940</v>
      </c>
      <c r="N4269" s="66">
        <v>0.93</v>
      </c>
      <c r="P4269" t="s">
        <v>21</v>
      </c>
    </row>
    <row r="4270" spans="2:16" x14ac:dyDescent="0.3">
      <c r="P4270" t="s">
        <v>21</v>
      </c>
    </row>
    <row r="4271" spans="2:16" x14ac:dyDescent="0.3">
      <c r="B4271" s="5" t="s">
        <v>7250</v>
      </c>
      <c r="D4271" s="64" t="s">
        <v>7251</v>
      </c>
      <c r="F4271" s="2" t="s">
        <v>355</v>
      </c>
      <c r="I4271" s="65">
        <v>16667.075000000001</v>
      </c>
      <c r="J4271" s="65">
        <v>6276.24</v>
      </c>
      <c r="K4271" s="65">
        <v>0</v>
      </c>
      <c r="L4271" s="66">
        <v>0.15</v>
      </c>
      <c r="M4271" s="65">
        <v>26384.812249999999</v>
      </c>
      <c r="N4271" s="66">
        <v>0.97285714290000003</v>
      </c>
      <c r="P4271" t="s">
        <v>21</v>
      </c>
    </row>
    <row r="4272" spans="2:16" x14ac:dyDescent="0.3">
      <c r="D4272" s="64" t="s">
        <v>22</v>
      </c>
      <c r="E4272" s="2" t="s">
        <v>23</v>
      </c>
      <c r="F4272" s="2" t="s">
        <v>24</v>
      </c>
      <c r="G4272" s="1">
        <v>6.25E-2</v>
      </c>
      <c r="H4272" s="65">
        <v>160105.20000000001</v>
      </c>
      <c r="I4272" s="65">
        <v>10006.575000000001</v>
      </c>
      <c r="N4272" s="66">
        <v>1</v>
      </c>
      <c r="P4272" t="s">
        <v>21</v>
      </c>
    </row>
    <row r="4273" spans="2:16" x14ac:dyDescent="0.3">
      <c r="D4273" s="64" t="s">
        <v>6118</v>
      </c>
      <c r="E4273" s="2" t="s">
        <v>29</v>
      </c>
      <c r="F4273" s="2" t="s">
        <v>24</v>
      </c>
      <c r="G4273" s="1">
        <v>3.1300000000000001E-2</v>
      </c>
      <c r="H4273" s="65">
        <v>185000</v>
      </c>
      <c r="I4273" s="65">
        <v>5790.5</v>
      </c>
      <c r="N4273" s="66">
        <v>1</v>
      </c>
      <c r="P4273" t="s">
        <v>21</v>
      </c>
    </row>
    <row r="4274" spans="2:16" x14ac:dyDescent="0.3">
      <c r="D4274" s="64" t="s">
        <v>51</v>
      </c>
      <c r="E4274" s="2" t="s">
        <v>52</v>
      </c>
      <c r="F4274" s="2" t="s">
        <v>24</v>
      </c>
      <c r="G4274" s="1">
        <v>3.0999999999999999E-3</v>
      </c>
      <c r="H4274" s="65">
        <v>200000</v>
      </c>
      <c r="I4274" s="65">
        <v>620</v>
      </c>
      <c r="N4274" s="66">
        <v>1</v>
      </c>
      <c r="P4274" t="s">
        <v>21</v>
      </c>
    </row>
    <row r="4275" spans="2:16" x14ac:dyDescent="0.3">
      <c r="D4275" s="64" t="s">
        <v>53</v>
      </c>
      <c r="E4275" s="2" t="s">
        <v>54</v>
      </c>
      <c r="F4275" s="2" t="s">
        <v>24</v>
      </c>
      <c r="G4275" s="1">
        <v>1E-3</v>
      </c>
      <c r="H4275" s="65">
        <v>250000</v>
      </c>
      <c r="I4275" s="65">
        <v>250</v>
      </c>
      <c r="N4275" s="66">
        <v>1</v>
      </c>
      <c r="P4275" t="s">
        <v>21</v>
      </c>
    </row>
    <row r="4276" spans="2:16" x14ac:dyDescent="0.3">
      <c r="D4276" s="64" t="s">
        <v>7252</v>
      </c>
      <c r="F4276" s="2" t="s">
        <v>585</v>
      </c>
      <c r="G4276" s="1">
        <v>3.5</v>
      </c>
      <c r="P4276" t="s">
        <v>21</v>
      </c>
    </row>
    <row r="4277" spans="2:16" x14ac:dyDescent="0.3">
      <c r="D4277" s="64" t="s">
        <v>6122</v>
      </c>
      <c r="E4277" s="2" t="s">
        <v>319</v>
      </c>
      <c r="F4277" s="2" t="s">
        <v>225</v>
      </c>
      <c r="G4277" s="1">
        <v>1.704</v>
      </c>
      <c r="H4277" s="65">
        <v>1310</v>
      </c>
      <c r="J4277" s="65">
        <v>2232.2399999999998</v>
      </c>
      <c r="N4277" s="66">
        <v>0.96</v>
      </c>
      <c r="P4277" t="s">
        <v>21</v>
      </c>
    </row>
    <row r="4278" spans="2:16" x14ac:dyDescent="0.3">
      <c r="D4278" s="64" t="s">
        <v>6839</v>
      </c>
      <c r="E4278" s="2" t="s">
        <v>339</v>
      </c>
      <c r="F4278" s="2" t="s">
        <v>225</v>
      </c>
      <c r="G4278" s="1">
        <v>0.188</v>
      </c>
      <c r="H4278" s="65">
        <v>18000</v>
      </c>
      <c r="J4278" s="65">
        <v>3384</v>
      </c>
      <c r="N4278" s="66">
        <v>0.92</v>
      </c>
      <c r="P4278" t="s">
        <v>21</v>
      </c>
    </row>
    <row r="4279" spans="2:16" x14ac:dyDescent="0.3">
      <c r="D4279" s="64" t="s">
        <v>6566</v>
      </c>
      <c r="E4279" s="2" t="s">
        <v>227</v>
      </c>
      <c r="F4279" s="2" t="s">
        <v>205</v>
      </c>
      <c r="G4279" s="1">
        <v>3.0000000000000001E-3</v>
      </c>
      <c r="H4279" s="65">
        <v>220000</v>
      </c>
      <c r="J4279" s="65">
        <v>660</v>
      </c>
      <c r="N4279" s="66">
        <v>0.93</v>
      </c>
      <c r="P4279" t="s">
        <v>21</v>
      </c>
    </row>
    <row r="4280" spans="2:16" x14ac:dyDescent="0.3">
      <c r="P4280" t="s">
        <v>21</v>
      </c>
    </row>
    <row r="4281" spans="2:16" x14ac:dyDescent="0.3">
      <c r="B4281" s="5" t="s">
        <v>7253</v>
      </c>
      <c r="D4281" s="64" t="s">
        <v>7254</v>
      </c>
      <c r="F4281" s="2" t="s">
        <v>355</v>
      </c>
      <c r="I4281" s="65">
        <v>17774.51684</v>
      </c>
      <c r="J4281" s="65">
        <v>6276.24</v>
      </c>
      <c r="K4281" s="65">
        <v>0</v>
      </c>
      <c r="L4281" s="66">
        <v>0.15</v>
      </c>
      <c r="M4281" s="65">
        <v>27658.370370000001</v>
      </c>
      <c r="N4281" s="66">
        <v>0.97285714290000003</v>
      </c>
      <c r="P4281" t="s">
        <v>21</v>
      </c>
    </row>
    <row r="4282" spans="2:16" x14ac:dyDescent="0.3">
      <c r="D4282" s="64" t="s">
        <v>22</v>
      </c>
      <c r="E4282" s="2" t="s">
        <v>23</v>
      </c>
      <c r="F4282" s="2" t="s">
        <v>24</v>
      </c>
      <c r="G4282" s="1">
        <v>6.6699999999999995E-2</v>
      </c>
      <c r="H4282" s="65">
        <v>160105.20000000001</v>
      </c>
      <c r="I4282" s="65">
        <v>10679.01684</v>
      </c>
      <c r="N4282" s="66">
        <v>1</v>
      </c>
      <c r="P4282" t="s">
        <v>21</v>
      </c>
    </row>
    <row r="4283" spans="2:16" x14ac:dyDescent="0.3">
      <c r="D4283" s="64" t="s">
        <v>6118</v>
      </c>
      <c r="E4283" s="2" t="s">
        <v>29</v>
      </c>
      <c r="F4283" s="2" t="s">
        <v>24</v>
      </c>
      <c r="G4283" s="1">
        <v>3.3300000000000003E-2</v>
      </c>
      <c r="H4283" s="65">
        <v>185000</v>
      </c>
      <c r="I4283" s="65">
        <v>6160.5</v>
      </c>
      <c r="N4283" s="66">
        <v>1</v>
      </c>
      <c r="P4283" t="s">
        <v>21</v>
      </c>
    </row>
    <row r="4284" spans="2:16" x14ac:dyDescent="0.3">
      <c r="D4284" s="64" t="s">
        <v>51</v>
      </c>
      <c r="E4284" s="2" t="s">
        <v>52</v>
      </c>
      <c r="F4284" s="2" t="s">
        <v>24</v>
      </c>
      <c r="G4284" s="1">
        <v>3.3E-3</v>
      </c>
      <c r="H4284" s="65">
        <v>200000</v>
      </c>
      <c r="I4284" s="65">
        <v>660</v>
      </c>
      <c r="N4284" s="66">
        <v>1</v>
      </c>
      <c r="P4284" t="s">
        <v>21</v>
      </c>
    </row>
    <row r="4285" spans="2:16" x14ac:dyDescent="0.3">
      <c r="D4285" s="64" t="s">
        <v>53</v>
      </c>
      <c r="E4285" s="2" t="s">
        <v>54</v>
      </c>
      <c r="F4285" s="2" t="s">
        <v>24</v>
      </c>
      <c r="G4285" s="1">
        <v>1.1000000000000001E-3</v>
      </c>
      <c r="H4285" s="65">
        <v>250000</v>
      </c>
      <c r="I4285" s="65">
        <v>275</v>
      </c>
      <c r="N4285" s="66">
        <v>1</v>
      </c>
      <c r="P4285" t="s">
        <v>21</v>
      </c>
    </row>
    <row r="4286" spans="2:16" x14ac:dyDescent="0.3">
      <c r="D4286" s="64" t="s">
        <v>7255</v>
      </c>
      <c r="F4286" s="2" t="s">
        <v>585</v>
      </c>
      <c r="G4286" s="1">
        <v>2.625</v>
      </c>
      <c r="P4286" t="s">
        <v>21</v>
      </c>
    </row>
    <row r="4287" spans="2:16" x14ac:dyDescent="0.3">
      <c r="D4287" s="64" t="s">
        <v>6122</v>
      </c>
      <c r="E4287" s="2" t="s">
        <v>319</v>
      </c>
      <c r="F4287" s="2" t="s">
        <v>225</v>
      </c>
      <c r="G4287" s="1">
        <v>1.704</v>
      </c>
      <c r="H4287" s="65">
        <v>1310</v>
      </c>
      <c r="J4287" s="65">
        <v>2232.2399999999998</v>
      </c>
      <c r="N4287" s="66">
        <v>0.96</v>
      </c>
      <c r="P4287" t="s">
        <v>21</v>
      </c>
    </row>
    <row r="4288" spans="2:16" x14ac:dyDescent="0.3">
      <c r="D4288" s="64" t="s">
        <v>6839</v>
      </c>
      <c r="E4288" s="2" t="s">
        <v>339</v>
      </c>
      <c r="F4288" s="2" t="s">
        <v>225</v>
      </c>
      <c r="G4288" s="1">
        <v>0.188</v>
      </c>
      <c r="H4288" s="65">
        <v>18000</v>
      </c>
      <c r="J4288" s="65">
        <v>3384</v>
      </c>
      <c r="N4288" s="66">
        <v>0.92</v>
      </c>
      <c r="P4288" t="s">
        <v>21</v>
      </c>
    </row>
    <row r="4289" spans="2:16" x14ac:dyDescent="0.3">
      <c r="D4289" s="64" t="s">
        <v>6566</v>
      </c>
      <c r="E4289" s="2" t="s">
        <v>227</v>
      </c>
      <c r="F4289" s="2" t="s">
        <v>205</v>
      </c>
      <c r="G4289" s="1">
        <v>3.0000000000000001E-3</v>
      </c>
      <c r="H4289" s="65">
        <v>220000</v>
      </c>
      <c r="J4289" s="65">
        <v>660</v>
      </c>
      <c r="N4289" s="66">
        <v>0.93</v>
      </c>
      <c r="P4289" t="s">
        <v>21</v>
      </c>
    </row>
    <row r="4290" spans="2:16" x14ac:dyDescent="0.3">
      <c r="P4290" t="s">
        <v>21</v>
      </c>
    </row>
    <row r="4291" spans="2:16" x14ac:dyDescent="0.3">
      <c r="B4291" s="5" t="s">
        <v>5472</v>
      </c>
      <c r="D4291" s="64" t="s">
        <v>5473</v>
      </c>
      <c r="F4291" s="2" t="s">
        <v>355</v>
      </c>
      <c r="I4291" s="65">
        <v>19056.011279999999</v>
      </c>
      <c r="J4291" s="65">
        <v>28151.24</v>
      </c>
      <c r="K4291" s="65">
        <v>0</v>
      </c>
      <c r="L4291" s="66">
        <v>0.15</v>
      </c>
      <c r="M4291" s="65">
        <v>54288.338969999997</v>
      </c>
      <c r="N4291" s="66">
        <v>0.96625000000000005</v>
      </c>
      <c r="P4291" t="s">
        <v>21</v>
      </c>
    </row>
    <row r="4292" spans="2:16" x14ac:dyDescent="0.3">
      <c r="D4292" s="64" t="s">
        <v>22</v>
      </c>
      <c r="E4292" s="2" t="s">
        <v>23</v>
      </c>
      <c r="F4292" s="2" t="s">
        <v>24</v>
      </c>
      <c r="G4292" s="1">
        <v>7.1400000000000005E-2</v>
      </c>
      <c r="H4292" s="65">
        <v>160105.20000000001</v>
      </c>
      <c r="I4292" s="65">
        <v>11431.511280000001</v>
      </c>
      <c r="N4292" s="66">
        <v>1</v>
      </c>
      <c r="P4292" t="s">
        <v>21</v>
      </c>
    </row>
    <row r="4293" spans="2:16" x14ac:dyDescent="0.3">
      <c r="D4293" s="64" t="s">
        <v>6118</v>
      </c>
      <c r="E4293" s="2" t="s">
        <v>29</v>
      </c>
      <c r="F4293" s="2" t="s">
        <v>24</v>
      </c>
      <c r="G4293" s="1">
        <v>3.5700000000000003E-2</v>
      </c>
      <c r="H4293" s="65">
        <v>185000</v>
      </c>
      <c r="I4293" s="65">
        <v>6604.5</v>
      </c>
      <c r="N4293" s="66">
        <v>1</v>
      </c>
      <c r="P4293" t="s">
        <v>21</v>
      </c>
    </row>
    <row r="4294" spans="2:16" x14ac:dyDescent="0.3">
      <c r="D4294" s="64" t="s">
        <v>51</v>
      </c>
      <c r="E4294" s="2" t="s">
        <v>52</v>
      </c>
      <c r="F4294" s="2" t="s">
        <v>24</v>
      </c>
      <c r="G4294" s="1">
        <v>3.5999999999999999E-3</v>
      </c>
      <c r="H4294" s="65">
        <v>200000</v>
      </c>
      <c r="I4294" s="65">
        <v>720</v>
      </c>
      <c r="N4294" s="66">
        <v>1</v>
      </c>
      <c r="P4294" t="s">
        <v>21</v>
      </c>
    </row>
    <row r="4295" spans="2:16" x14ac:dyDescent="0.3">
      <c r="D4295" s="64" t="s">
        <v>53</v>
      </c>
      <c r="E4295" s="2" t="s">
        <v>54</v>
      </c>
      <c r="F4295" s="2" t="s">
        <v>24</v>
      </c>
      <c r="G4295" s="1">
        <v>1.1999999999999999E-3</v>
      </c>
      <c r="H4295" s="65">
        <v>250000</v>
      </c>
      <c r="I4295" s="65">
        <v>300</v>
      </c>
      <c r="N4295" s="66">
        <v>1</v>
      </c>
      <c r="P4295" t="s">
        <v>21</v>
      </c>
    </row>
    <row r="4296" spans="2:16" x14ac:dyDescent="0.3">
      <c r="D4296" s="64" t="s">
        <v>7256</v>
      </c>
      <c r="E4296" s="2" t="s">
        <v>3324</v>
      </c>
      <c r="F4296" s="2" t="s">
        <v>585</v>
      </c>
      <c r="G4296" s="1">
        <v>1.75</v>
      </c>
      <c r="H4296" s="65">
        <v>12500</v>
      </c>
      <c r="J4296" s="65">
        <v>21875</v>
      </c>
      <c r="N4296" s="66">
        <v>0.92</v>
      </c>
      <c r="P4296" t="s">
        <v>21</v>
      </c>
    </row>
    <row r="4297" spans="2:16" x14ac:dyDescent="0.3">
      <c r="D4297" s="64" t="s">
        <v>6122</v>
      </c>
      <c r="E4297" s="2" t="s">
        <v>319</v>
      </c>
      <c r="F4297" s="2" t="s">
        <v>225</v>
      </c>
      <c r="G4297" s="1">
        <v>1.704</v>
      </c>
      <c r="H4297" s="65">
        <v>1310</v>
      </c>
      <c r="J4297" s="65">
        <v>2232.2399999999998</v>
      </c>
      <c r="N4297" s="66">
        <v>0.96</v>
      </c>
      <c r="P4297" t="s">
        <v>21</v>
      </c>
    </row>
    <row r="4298" spans="2:16" x14ac:dyDescent="0.3">
      <c r="D4298" s="64" t="s">
        <v>6839</v>
      </c>
      <c r="E4298" s="2" t="s">
        <v>339</v>
      </c>
      <c r="F4298" s="2" t="s">
        <v>225</v>
      </c>
      <c r="G4298" s="1">
        <v>0.188</v>
      </c>
      <c r="H4298" s="65">
        <v>18000</v>
      </c>
      <c r="J4298" s="65">
        <v>3384</v>
      </c>
      <c r="N4298" s="66">
        <v>0.92</v>
      </c>
      <c r="P4298" t="s">
        <v>21</v>
      </c>
    </row>
    <row r="4299" spans="2:16" x14ac:dyDescent="0.3">
      <c r="D4299" s="64" t="s">
        <v>6566</v>
      </c>
      <c r="E4299" s="2" t="s">
        <v>227</v>
      </c>
      <c r="F4299" s="2" t="s">
        <v>205</v>
      </c>
      <c r="G4299" s="1">
        <v>3.0000000000000001E-3</v>
      </c>
      <c r="H4299" s="65">
        <v>220000</v>
      </c>
      <c r="J4299" s="65">
        <v>660</v>
      </c>
      <c r="N4299" s="66">
        <v>0.93</v>
      </c>
      <c r="P4299" t="s">
        <v>21</v>
      </c>
    </row>
    <row r="4300" spans="2:16" x14ac:dyDescent="0.3">
      <c r="P4300" t="s">
        <v>21</v>
      </c>
    </row>
    <row r="4301" spans="2:16" x14ac:dyDescent="0.3">
      <c r="B4301" s="5" t="s">
        <v>5474</v>
      </c>
      <c r="C4301" s="5" t="s">
        <v>5475</v>
      </c>
      <c r="P4301" t="s">
        <v>21</v>
      </c>
    </row>
    <row r="4302" spans="2:16" x14ac:dyDescent="0.3">
      <c r="B4302" s="5" t="s">
        <v>7257</v>
      </c>
      <c r="D4302" s="64" t="s">
        <v>7258</v>
      </c>
      <c r="F4302" s="2" t="s">
        <v>106</v>
      </c>
      <c r="I4302" s="65">
        <v>38108.033080000001</v>
      </c>
      <c r="J4302" s="65">
        <v>50797.919999999998</v>
      </c>
      <c r="K4302" s="65">
        <v>0</v>
      </c>
      <c r="L4302" s="66">
        <v>0.15</v>
      </c>
      <c r="M4302" s="65">
        <v>102241.84600000001</v>
      </c>
      <c r="N4302" s="66">
        <v>0.97285714290000003</v>
      </c>
      <c r="P4302" t="s">
        <v>21</v>
      </c>
    </row>
    <row r="4303" spans="2:16" x14ac:dyDescent="0.3">
      <c r="D4303" s="64" t="s">
        <v>22</v>
      </c>
      <c r="E4303" s="2" t="s">
        <v>23</v>
      </c>
      <c r="F4303" s="2" t="s">
        <v>24</v>
      </c>
      <c r="G4303" s="1">
        <v>0.1429</v>
      </c>
      <c r="H4303" s="65">
        <v>160105.20000000001</v>
      </c>
      <c r="I4303" s="65">
        <v>22879.033080000001</v>
      </c>
      <c r="N4303" s="66">
        <v>1</v>
      </c>
      <c r="P4303" t="s">
        <v>21</v>
      </c>
    </row>
    <row r="4304" spans="2:16" x14ac:dyDescent="0.3">
      <c r="D4304" s="64" t="s">
        <v>6118</v>
      </c>
      <c r="E4304" s="2" t="s">
        <v>29</v>
      </c>
      <c r="F4304" s="2" t="s">
        <v>24</v>
      </c>
      <c r="G4304" s="1">
        <v>7.1400000000000005E-2</v>
      </c>
      <c r="H4304" s="65">
        <v>185000</v>
      </c>
      <c r="I4304" s="65">
        <v>13209</v>
      </c>
      <c r="N4304" s="66">
        <v>1</v>
      </c>
      <c r="P4304" t="s">
        <v>21</v>
      </c>
    </row>
    <row r="4305" spans="2:16" x14ac:dyDescent="0.3">
      <c r="D4305" s="64" t="s">
        <v>51</v>
      </c>
      <c r="E4305" s="2" t="s">
        <v>52</v>
      </c>
      <c r="F4305" s="2" t="s">
        <v>24</v>
      </c>
      <c r="G4305" s="1">
        <v>7.1000000000000004E-3</v>
      </c>
      <c r="H4305" s="65">
        <v>200000</v>
      </c>
      <c r="I4305" s="65">
        <v>1420</v>
      </c>
      <c r="N4305" s="66">
        <v>1</v>
      </c>
      <c r="P4305" t="s">
        <v>21</v>
      </c>
    </row>
    <row r="4306" spans="2:16" x14ac:dyDescent="0.3">
      <c r="D4306" s="64" t="s">
        <v>53</v>
      </c>
      <c r="E4306" s="2" t="s">
        <v>54</v>
      </c>
      <c r="F4306" s="2" t="s">
        <v>24</v>
      </c>
      <c r="G4306" s="1">
        <v>2.3999999999999998E-3</v>
      </c>
      <c r="H4306" s="65">
        <v>250000</v>
      </c>
      <c r="I4306" s="65">
        <v>600</v>
      </c>
      <c r="N4306" s="66">
        <v>1</v>
      </c>
      <c r="P4306" t="s">
        <v>21</v>
      </c>
    </row>
    <row r="4307" spans="2:16" x14ac:dyDescent="0.3">
      <c r="D4307" s="64" t="s">
        <v>7259</v>
      </c>
      <c r="F4307" s="2" t="s">
        <v>585</v>
      </c>
      <c r="G4307" s="1">
        <v>11.667</v>
      </c>
      <c r="P4307" t="s">
        <v>21</v>
      </c>
    </row>
    <row r="4308" spans="2:16" x14ac:dyDescent="0.3">
      <c r="D4308" s="64" t="s">
        <v>6122</v>
      </c>
      <c r="E4308" s="2" t="s">
        <v>319</v>
      </c>
      <c r="F4308" s="2" t="s">
        <v>225</v>
      </c>
      <c r="G4308" s="1">
        <v>13.632</v>
      </c>
      <c r="H4308" s="65">
        <v>1310</v>
      </c>
      <c r="J4308" s="65">
        <v>17857.919999999998</v>
      </c>
      <c r="N4308" s="66">
        <v>0.96</v>
      </c>
      <c r="P4308" t="s">
        <v>21</v>
      </c>
    </row>
    <row r="4309" spans="2:16" x14ac:dyDescent="0.3">
      <c r="D4309" s="64" t="s">
        <v>6839</v>
      </c>
      <c r="E4309" s="2" t="s">
        <v>339</v>
      </c>
      <c r="F4309" s="2" t="s">
        <v>225</v>
      </c>
      <c r="G4309" s="1">
        <v>1.5</v>
      </c>
      <c r="H4309" s="65">
        <v>18000</v>
      </c>
      <c r="J4309" s="65">
        <v>27000</v>
      </c>
      <c r="N4309" s="66">
        <v>0.92</v>
      </c>
      <c r="P4309" t="s">
        <v>21</v>
      </c>
    </row>
    <row r="4310" spans="2:16" x14ac:dyDescent="0.3">
      <c r="D4310" s="64" t="s">
        <v>6566</v>
      </c>
      <c r="E4310" s="2" t="s">
        <v>227</v>
      </c>
      <c r="F4310" s="2" t="s">
        <v>205</v>
      </c>
      <c r="G4310" s="1">
        <v>2.7E-2</v>
      </c>
      <c r="H4310" s="65">
        <v>220000</v>
      </c>
      <c r="J4310" s="65">
        <v>5940</v>
      </c>
      <c r="N4310" s="66">
        <v>0.93</v>
      </c>
      <c r="P4310" t="s">
        <v>21</v>
      </c>
    </row>
    <row r="4311" spans="2:16" x14ac:dyDescent="0.3">
      <c r="P4311" t="s">
        <v>21</v>
      </c>
    </row>
    <row r="4312" spans="2:16" x14ac:dyDescent="0.3">
      <c r="B4312" s="5" t="s">
        <v>7260</v>
      </c>
      <c r="D4312" s="64" t="s">
        <v>7261</v>
      </c>
      <c r="F4312" s="2" t="s">
        <v>106</v>
      </c>
      <c r="I4312" s="65">
        <v>41040.679759999999</v>
      </c>
      <c r="J4312" s="65">
        <v>50797.919999999998</v>
      </c>
      <c r="K4312" s="65">
        <v>0</v>
      </c>
      <c r="L4312" s="66">
        <v>0.15</v>
      </c>
      <c r="M4312" s="65">
        <v>105614.3897</v>
      </c>
      <c r="N4312" s="66">
        <v>0.97285714290000003</v>
      </c>
      <c r="P4312" t="s">
        <v>21</v>
      </c>
    </row>
    <row r="4313" spans="2:16" x14ac:dyDescent="0.3">
      <c r="D4313" s="64" t="s">
        <v>22</v>
      </c>
      <c r="E4313" s="2" t="s">
        <v>23</v>
      </c>
      <c r="F4313" s="2" t="s">
        <v>24</v>
      </c>
      <c r="G4313" s="1">
        <v>0.15379999999999999</v>
      </c>
      <c r="H4313" s="65">
        <v>160105.20000000001</v>
      </c>
      <c r="I4313" s="65">
        <v>24624.179759999999</v>
      </c>
      <c r="N4313" s="66">
        <v>1</v>
      </c>
      <c r="P4313" t="s">
        <v>21</v>
      </c>
    </row>
    <row r="4314" spans="2:16" x14ac:dyDescent="0.3">
      <c r="D4314" s="64" t="s">
        <v>6118</v>
      </c>
      <c r="E4314" s="2" t="s">
        <v>29</v>
      </c>
      <c r="F4314" s="2" t="s">
        <v>24</v>
      </c>
      <c r="G4314" s="1">
        <v>7.6899999999999996E-2</v>
      </c>
      <c r="H4314" s="65">
        <v>185000</v>
      </c>
      <c r="I4314" s="65">
        <v>14226.5</v>
      </c>
      <c r="N4314" s="66">
        <v>1</v>
      </c>
      <c r="P4314" t="s">
        <v>21</v>
      </c>
    </row>
    <row r="4315" spans="2:16" x14ac:dyDescent="0.3">
      <c r="D4315" s="64" t="s">
        <v>51</v>
      </c>
      <c r="E4315" s="2" t="s">
        <v>52</v>
      </c>
      <c r="F4315" s="2" t="s">
        <v>24</v>
      </c>
      <c r="G4315" s="1">
        <v>7.7000000000000002E-3</v>
      </c>
      <c r="H4315" s="65">
        <v>200000</v>
      </c>
      <c r="I4315" s="65">
        <v>1540</v>
      </c>
      <c r="N4315" s="66">
        <v>1</v>
      </c>
      <c r="P4315" t="s">
        <v>21</v>
      </c>
    </row>
    <row r="4316" spans="2:16" x14ac:dyDescent="0.3">
      <c r="D4316" s="64" t="s">
        <v>53</v>
      </c>
      <c r="E4316" s="2" t="s">
        <v>54</v>
      </c>
      <c r="F4316" s="2" t="s">
        <v>24</v>
      </c>
      <c r="G4316" s="1">
        <v>2.5999999999999999E-3</v>
      </c>
      <c r="H4316" s="65">
        <v>250000</v>
      </c>
      <c r="I4316" s="65">
        <v>650</v>
      </c>
      <c r="N4316" s="66">
        <v>1</v>
      </c>
      <c r="P4316" t="s">
        <v>21</v>
      </c>
    </row>
    <row r="4317" spans="2:16" x14ac:dyDescent="0.3">
      <c r="D4317" s="64" t="s">
        <v>7262</v>
      </c>
      <c r="F4317" s="2" t="s">
        <v>585</v>
      </c>
      <c r="G4317" s="1">
        <v>6.5629999999999997</v>
      </c>
      <c r="P4317" t="s">
        <v>21</v>
      </c>
    </row>
    <row r="4318" spans="2:16" x14ac:dyDescent="0.3">
      <c r="D4318" s="64" t="s">
        <v>6122</v>
      </c>
      <c r="E4318" s="2" t="s">
        <v>319</v>
      </c>
      <c r="F4318" s="2" t="s">
        <v>225</v>
      </c>
      <c r="G4318" s="1">
        <v>13.632</v>
      </c>
      <c r="H4318" s="65">
        <v>1310</v>
      </c>
      <c r="J4318" s="65">
        <v>17857.919999999998</v>
      </c>
      <c r="N4318" s="66">
        <v>0.96</v>
      </c>
      <c r="P4318" t="s">
        <v>21</v>
      </c>
    </row>
    <row r="4319" spans="2:16" x14ac:dyDescent="0.3">
      <c r="D4319" s="64" t="s">
        <v>6839</v>
      </c>
      <c r="E4319" s="2" t="s">
        <v>339</v>
      </c>
      <c r="F4319" s="2" t="s">
        <v>225</v>
      </c>
      <c r="G4319" s="1">
        <v>1.5</v>
      </c>
      <c r="H4319" s="65">
        <v>18000</v>
      </c>
      <c r="J4319" s="65">
        <v>27000</v>
      </c>
      <c r="N4319" s="66">
        <v>0.92</v>
      </c>
      <c r="P4319" t="s">
        <v>21</v>
      </c>
    </row>
    <row r="4320" spans="2:16" x14ac:dyDescent="0.3">
      <c r="D4320" s="64" t="s">
        <v>6566</v>
      </c>
      <c r="E4320" s="2" t="s">
        <v>227</v>
      </c>
      <c r="F4320" s="2" t="s">
        <v>205</v>
      </c>
      <c r="G4320" s="1">
        <v>2.7E-2</v>
      </c>
      <c r="H4320" s="65">
        <v>220000</v>
      </c>
      <c r="J4320" s="65">
        <v>5940</v>
      </c>
      <c r="N4320" s="66">
        <v>0.93</v>
      </c>
      <c r="P4320" t="s">
        <v>21</v>
      </c>
    </row>
    <row r="4321" spans="2:16" x14ac:dyDescent="0.3">
      <c r="B4321" s="5" t="s">
        <v>7263</v>
      </c>
      <c r="D4321" s="64" t="s">
        <v>7264</v>
      </c>
      <c r="F4321" s="2" t="s">
        <v>106</v>
      </c>
      <c r="I4321" s="65">
        <v>57796.800000000003</v>
      </c>
      <c r="J4321" s="65">
        <v>50797.919999999998</v>
      </c>
      <c r="K4321" s="65">
        <v>0</v>
      </c>
      <c r="L4321" s="66">
        <v>0.15</v>
      </c>
      <c r="M4321" s="65">
        <v>124883.928</v>
      </c>
      <c r="N4321" s="66">
        <v>0.97285714290000003</v>
      </c>
      <c r="P4321" t="s">
        <v>21</v>
      </c>
    </row>
    <row r="4322" spans="2:16" x14ac:dyDescent="0.3">
      <c r="D4322" s="64" t="s">
        <v>22</v>
      </c>
      <c r="E4322" s="2" t="s">
        <v>23</v>
      </c>
      <c r="F4322" s="2" t="s">
        <v>24</v>
      </c>
      <c r="G4322" s="1">
        <v>0.25</v>
      </c>
      <c r="H4322" s="65">
        <v>160105.20000000001</v>
      </c>
      <c r="I4322" s="65">
        <v>40026.300000000003</v>
      </c>
      <c r="N4322" s="66">
        <v>1</v>
      </c>
      <c r="P4322" t="s">
        <v>21</v>
      </c>
    </row>
    <row r="4323" spans="2:16" x14ac:dyDescent="0.3">
      <c r="D4323" s="64" t="s">
        <v>6118</v>
      </c>
      <c r="E4323" s="2" t="s">
        <v>29</v>
      </c>
      <c r="F4323" s="2" t="s">
        <v>24</v>
      </c>
      <c r="G4323" s="1">
        <v>8.3299999999999999E-2</v>
      </c>
      <c r="H4323" s="65">
        <v>185000</v>
      </c>
      <c r="I4323" s="65">
        <v>15410.5</v>
      </c>
      <c r="N4323" s="66">
        <v>1</v>
      </c>
      <c r="P4323" t="s">
        <v>21</v>
      </c>
    </row>
    <row r="4324" spans="2:16" x14ac:dyDescent="0.3">
      <c r="D4324" s="64" t="s">
        <v>51</v>
      </c>
      <c r="E4324" s="2" t="s">
        <v>52</v>
      </c>
      <c r="F4324" s="2" t="s">
        <v>24</v>
      </c>
      <c r="G4324" s="1">
        <v>8.3000000000000001E-3</v>
      </c>
      <c r="H4324" s="65">
        <v>200000</v>
      </c>
      <c r="I4324" s="65">
        <v>1660</v>
      </c>
      <c r="N4324" s="66">
        <v>1</v>
      </c>
      <c r="P4324" t="s">
        <v>21</v>
      </c>
    </row>
    <row r="4325" spans="2:16" x14ac:dyDescent="0.3">
      <c r="D4325" s="64" t="s">
        <v>53</v>
      </c>
      <c r="E4325" s="2" t="s">
        <v>54</v>
      </c>
      <c r="F4325" s="2" t="s">
        <v>24</v>
      </c>
      <c r="G4325" s="1">
        <v>2.8E-3</v>
      </c>
      <c r="H4325" s="65">
        <v>250000</v>
      </c>
      <c r="I4325" s="65">
        <v>700</v>
      </c>
      <c r="N4325" s="66">
        <v>1</v>
      </c>
      <c r="P4325" t="s">
        <v>21</v>
      </c>
    </row>
    <row r="4326" spans="2:16" x14ac:dyDescent="0.3">
      <c r="D4326" s="64" t="s">
        <v>7265</v>
      </c>
      <c r="F4326" s="2" t="s">
        <v>585</v>
      </c>
      <c r="G4326" s="1">
        <v>2.9169999999999998</v>
      </c>
      <c r="P4326" t="s">
        <v>21</v>
      </c>
    </row>
    <row r="4327" spans="2:16" x14ac:dyDescent="0.3">
      <c r="D4327" s="64" t="s">
        <v>6122</v>
      </c>
      <c r="E4327" s="2" t="s">
        <v>319</v>
      </c>
      <c r="F4327" s="2" t="s">
        <v>225</v>
      </c>
      <c r="G4327" s="1">
        <v>13.632</v>
      </c>
      <c r="H4327" s="65">
        <v>1310</v>
      </c>
      <c r="J4327" s="65">
        <v>17857.919999999998</v>
      </c>
      <c r="N4327" s="66">
        <v>0.96</v>
      </c>
      <c r="P4327" t="s">
        <v>21</v>
      </c>
    </row>
    <row r="4328" spans="2:16" x14ac:dyDescent="0.3">
      <c r="D4328" s="64" t="s">
        <v>6839</v>
      </c>
      <c r="E4328" s="2" t="s">
        <v>339</v>
      </c>
      <c r="F4328" s="2" t="s">
        <v>225</v>
      </c>
      <c r="G4328" s="1">
        <v>1.5</v>
      </c>
      <c r="H4328" s="65">
        <v>18000</v>
      </c>
      <c r="J4328" s="65">
        <v>27000</v>
      </c>
      <c r="N4328" s="66">
        <v>0.92</v>
      </c>
      <c r="P4328" t="s">
        <v>21</v>
      </c>
    </row>
    <row r="4329" spans="2:16" x14ac:dyDescent="0.3">
      <c r="D4329" s="64" t="s">
        <v>6566</v>
      </c>
      <c r="E4329" s="2" t="s">
        <v>227</v>
      </c>
      <c r="F4329" s="2" t="s">
        <v>205</v>
      </c>
      <c r="G4329" s="1">
        <v>2.7E-2</v>
      </c>
      <c r="H4329" s="65">
        <v>220000</v>
      </c>
      <c r="J4329" s="65">
        <v>5940</v>
      </c>
      <c r="N4329" s="66">
        <v>0.93</v>
      </c>
      <c r="P4329" t="s">
        <v>21</v>
      </c>
    </row>
    <row r="4330" spans="2:16" ht="28.8" x14ac:dyDescent="0.3">
      <c r="B4330" s="5" t="s">
        <v>7266</v>
      </c>
      <c r="D4330" s="64" t="s">
        <v>7267</v>
      </c>
      <c r="F4330" s="2" t="s">
        <v>355</v>
      </c>
      <c r="I4330" s="65">
        <v>16667.075000000001</v>
      </c>
      <c r="J4330" s="65">
        <v>6276.24</v>
      </c>
      <c r="K4330" s="65">
        <v>0</v>
      </c>
      <c r="L4330" s="66">
        <v>0.15</v>
      </c>
      <c r="M4330" s="65">
        <v>26384.812249999999</v>
      </c>
      <c r="N4330" s="66">
        <v>0.97285714290000003</v>
      </c>
      <c r="P4330" t="s">
        <v>21</v>
      </c>
    </row>
    <row r="4331" spans="2:16" x14ac:dyDescent="0.3">
      <c r="D4331" s="64" t="s">
        <v>22</v>
      </c>
      <c r="E4331" s="2" t="s">
        <v>23</v>
      </c>
      <c r="F4331" s="2" t="s">
        <v>24</v>
      </c>
      <c r="G4331" s="1">
        <v>6.25E-2</v>
      </c>
      <c r="H4331" s="65">
        <v>160105.20000000001</v>
      </c>
      <c r="I4331" s="65">
        <v>10006.575000000001</v>
      </c>
      <c r="N4331" s="66">
        <v>1</v>
      </c>
      <c r="P4331" t="s">
        <v>21</v>
      </c>
    </row>
    <row r="4332" spans="2:16" x14ac:dyDescent="0.3">
      <c r="D4332" s="64" t="s">
        <v>6118</v>
      </c>
      <c r="E4332" s="2" t="s">
        <v>29</v>
      </c>
      <c r="F4332" s="2" t="s">
        <v>24</v>
      </c>
      <c r="G4332" s="1">
        <v>3.1300000000000001E-2</v>
      </c>
      <c r="H4332" s="65">
        <v>185000</v>
      </c>
      <c r="I4332" s="65">
        <v>5790.5</v>
      </c>
      <c r="N4332" s="66">
        <v>1</v>
      </c>
      <c r="P4332" t="s">
        <v>21</v>
      </c>
    </row>
    <row r="4333" spans="2:16" x14ac:dyDescent="0.3">
      <c r="D4333" s="64" t="s">
        <v>51</v>
      </c>
      <c r="E4333" s="2" t="s">
        <v>52</v>
      </c>
      <c r="F4333" s="2" t="s">
        <v>24</v>
      </c>
      <c r="G4333" s="1">
        <v>3.0999999999999999E-3</v>
      </c>
      <c r="H4333" s="65">
        <v>200000</v>
      </c>
      <c r="I4333" s="65">
        <v>620</v>
      </c>
      <c r="N4333" s="66">
        <v>1</v>
      </c>
      <c r="P4333" t="s">
        <v>21</v>
      </c>
    </row>
    <row r="4334" spans="2:16" x14ac:dyDescent="0.3">
      <c r="D4334" s="64" t="s">
        <v>53</v>
      </c>
      <c r="E4334" s="2" t="s">
        <v>54</v>
      </c>
      <c r="F4334" s="2" t="s">
        <v>24</v>
      </c>
      <c r="G4334" s="1">
        <v>1E-3</v>
      </c>
      <c r="H4334" s="65">
        <v>250000</v>
      </c>
      <c r="I4334" s="65">
        <v>250</v>
      </c>
      <c r="N4334" s="66">
        <v>1</v>
      </c>
      <c r="P4334" t="s">
        <v>21</v>
      </c>
    </row>
    <row r="4335" spans="2:16" x14ac:dyDescent="0.3">
      <c r="D4335" s="64" t="s">
        <v>7268</v>
      </c>
      <c r="F4335" s="2" t="s">
        <v>585</v>
      </c>
      <c r="G4335" s="1">
        <v>3.5</v>
      </c>
      <c r="P4335" t="s">
        <v>21</v>
      </c>
    </row>
    <row r="4336" spans="2:16" x14ac:dyDescent="0.3">
      <c r="D4336" s="64" t="s">
        <v>6122</v>
      </c>
      <c r="E4336" s="2" t="s">
        <v>319</v>
      </c>
      <c r="F4336" s="2" t="s">
        <v>225</v>
      </c>
      <c r="G4336" s="1">
        <v>1.704</v>
      </c>
      <c r="H4336" s="65">
        <v>1310</v>
      </c>
      <c r="J4336" s="65">
        <v>2232.2399999999998</v>
      </c>
      <c r="N4336" s="66">
        <v>0.96</v>
      </c>
      <c r="P4336" t="s">
        <v>21</v>
      </c>
    </row>
    <row r="4337" spans="2:16" x14ac:dyDescent="0.3">
      <c r="D4337" s="64" t="s">
        <v>6839</v>
      </c>
      <c r="E4337" s="2" t="s">
        <v>339</v>
      </c>
      <c r="F4337" s="2" t="s">
        <v>225</v>
      </c>
      <c r="G4337" s="1">
        <v>0.188</v>
      </c>
      <c r="H4337" s="65">
        <v>18000</v>
      </c>
      <c r="J4337" s="65">
        <v>3384</v>
      </c>
      <c r="N4337" s="66">
        <v>0.92</v>
      </c>
      <c r="P4337" t="s">
        <v>21</v>
      </c>
    </row>
    <row r="4338" spans="2:16" x14ac:dyDescent="0.3">
      <c r="D4338" s="64" t="s">
        <v>6566</v>
      </c>
      <c r="E4338" s="2" t="s">
        <v>227</v>
      </c>
      <c r="F4338" s="2" t="s">
        <v>205</v>
      </c>
      <c r="G4338" s="1">
        <v>3.0000000000000001E-3</v>
      </c>
      <c r="H4338" s="65">
        <v>220000</v>
      </c>
      <c r="J4338" s="65">
        <v>660</v>
      </c>
      <c r="N4338" s="66">
        <v>0.93</v>
      </c>
      <c r="P4338" t="s">
        <v>21</v>
      </c>
    </row>
    <row r="4339" spans="2:16" ht="28.8" x14ac:dyDescent="0.3">
      <c r="B4339" s="5" t="s">
        <v>7269</v>
      </c>
      <c r="D4339" s="64" t="s">
        <v>7270</v>
      </c>
      <c r="F4339" s="2" t="s">
        <v>355</v>
      </c>
      <c r="I4339" s="65">
        <v>17774.51684</v>
      </c>
      <c r="J4339" s="65">
        <v>6276.24</v>
      </c>
      <c r="K4339" s="65">
        <v>0</v>
      </c>
      <c r="L4339" s="66">
        <v>0.15</v>
      </c>
      <c r="M4339" s="65">
        <v>27658.370370000001</v>
      </c>
      <c r="N4339" s="66">
        <v>0.97285714290000003</v>
      </c>
      <c r="P4339" t="s">
        <v>21</v>
      </c>
    </row>
    <row r="4340" spans="2:16" x14ac:dyDescent="0.3">
      <c r="D4340" s="64" t="s">
        <v>22</v>
      </c>
      <c r="E4340" s="2" t="s">
        <v>23</v>
      </c>
      <c r="F4340" s="2" t="s">
        <v>24</v>
      </c>
      <c r="G4340" s="1">
        <v>6.6699999999999995E-2</v>
      </c>
      <c r="H4340" s="65">
        <v>160105.20000000001</v>
      </c>
      <c r="I4340" s="65">
        <v>10679.01684</v>
      </c>
      <c r="N4340" s="66">
        <v>1</v>
      </c>
      <c r="P4340" t="s">
        <v>21</v>
      </c>
    </row>
    <row r="4341" spans="2:16" x14ac:dyDescent="0.3">
      <c r="D4341" s="64" t="s">
        <v>6118</v>
      </c>
      <c r="E4341" s="2" t="s">
        <v>29</v>
      </c>
      <c r="F4341" s="2" t="s">
        <v>24</v>
      </c>
      <c r="G4341" s="1">
        <v>3.3300000000000003E-2</v>
      </c>
      <c r="H4341" s="65">
        <v>185000</v>
      </c>
      <c r="I4341" s="65">
        <v>6160.5</v>
      </c>
      <c r="N4341" s="66">
        <v>1</v>
      </c>
      <c r="P4341" t="s">
        <v>21</v>
      </c>
    </row>
    <row r="4342" spans="2:16" x14ac:dyDescent="0.3">
      <c r="D4342" s="64" t="s">
        <v>51</v>
      </c>
      <c r="E4342" s="2" t="s">
        <v>52</v>
      </c>
      <c r="F4342" s="2" t="s">
        <v>24</v>
      </c>
      <c r="G4342" s="1">
        <v>3.3E-3</v>
      </c>
      <c r="H4342" s="65">
        <v>200000</v>
      </c>
      <c r="I4342" s="65">
        <v>660</v>
      </c>
      <c r="N4342" s="66">
        <v>1</v>
      </c>
      <c r="P4342" t="s">
        <v>21</v>
      </c>
    </row>
    <row r="4343" spans="2:16" x14ac:dyDescent="0.3">
      <c r="D4343" s="64" t="s">
        <v>53</v>
      </c>
      <c r="E4343" s="2" t="s">
        <v>54</v>
      </c>
      <c r="F4343" s="2" t="s">
        <v>24</v>
      </c>
      <c r="G4343" s="1">
        <v>1.1000000000000001E-3</v>
      </c>
      <c r="H4343" s="65">
        <v>250000</v>
      </c>
      <c r="I4343" s="65">
        <v>275</v>
      </c>
      <c r="N4343" s="66">
        <v>1</v>
      </c>
      <c r="P4343" t="s">
        <v>21</v>
      </c>
    </row>
    <row r="4344" spans="2:16" x14ac:dyDescent="0.3">
      <c r="D4344" s="64" t="s">
        <v>7271</v>
      </c>
      <c r="F4344" s="2" t="s">
        <v>585</v>
      </c>
      <c r="G4344" s="1">
        <v>2.625</v>
      </c>
      <c r="P4344" t="s">
        <v>21</v>
      </c>
    </row>
    <row r="4345" spans="2:16" x14ac:dyDescent="0.3">
      <c r="D4345" s="64" t="s">
        <v>6122</v>
      </c>
      <c r="E4345" s="2" t="s">
        <v>319</v>
      </c>
      <c r="F4345" s="2" t="s">
        <v>225</v>
      </c>
      <c r="G4345" s="1">
        <v>1.704</v>
      </c>
      <c r="H4345" s="65">
        <v>1310</v>
      </c>
      <c r="J4345" s="65">
        <v>2232.2399999999998</v>
      </c>
      <c r="N4345" s="66">
        <v>0.96</v>
      </c>
      <c r="P4345" t="s">
        <v>21</v>
      </c>
    </row>
    <row r="4346" spans="2:16" x14ac:dyDescent="0.3">
      <c r="D4346" s="64" t="s">
        <v>6839</v>
      </c>
      <c r="E4346" s="2" t="s">
        <v>339</v>
      </c>
      <c r="F4346" s="2" t="s">
        <v>225</v>
      </c>
      <c r="G4346" s="1">
        <v>0.188</v>
      </c>
      <c r="H4346" s="65">
        <v>18000</v>
      </c>
      <c r="J4346" s="65">
        <v>3384</v>
      </c>
      <c r="N4346" s="66">
        <v>0.92</v>
      </c>
      <c r="P4346" t="s">
        <v>21</v>
      </c>
    </row>
    <row r="4347" spans="2:16" x14ac:dyDescent="0.3">
      <c r="D4347" s="64" t="s">
        <v>6566</v>
      </c>
      <c r="E4347" s="2" t="s">
        <v>227</v>
      </c>
      <c r="F4347" s="2" t="s">
        <v>205</v>
      </c>
      <c r="G4347" s="1">
        <v>3.0000000000000001E-3</v>
      </c>
      <c r="H4347" s="65">
        <v>220000</v>
      </c>
      <c r="J4347" s="65">
        <v>660</v>
      </c>
      <c r="N4347" s="66">
        <v>0.93</v>
      </c>
      <c r="P4347" t="s">
        <v>21</v>
      </c>
    </row>
    <row r="4348" spans="2:16" ht="28.8" x14ac:dyDescent="0.3">
      <c r="B4348" s="5" t="s">
        <v>7272</v>
      </c>
      <c r="D4348" s="64" t="s">
        <v>7273</v>
      </c>
      <c r="F4348" s="2" t="s">
        <v>355</v>
      </c>
      <c r="I4348" s="65">
        <v>19056.011279999999</v>
      </c>
      <c r="J4348" s="65">
        <v>6276.24</v>
      </c>
      <c r="K4348" s="65">
        <v>0</v>
      </c>
      <c r="L4348" s="66">
        <v>0.15</v>
      </c>
      <c r="M4348" s="65">
        <v>29132.088970000001</v>
      </c>
      <c r="N4348" s="66">
        <v>0.97285714290000003</v>
      </c>
      <c r="P4348" t="s">
        <v>21</v>
      </c>
    </row>
    <row r="4349" spans="2:16" x14ac:dyDescent="0.3">
      <c r="D4349" s="64" t="s">
        <v>22</v>
      </c>
      <c r="E4349" s="2" t="s">
        <v>23</v>
      </c>
      <c r="F4349" s="2" t="s">
        <v>24</v>
      </c>
      <c r="G4349" s="1">
        <v>7.1400000000000005E-2</v>
      </c>
      <c r="H4349" s="65">
        <v>160105.20000000001</v>
      </c>
      <c r="I4349" s="65">
        <v>11431.511280000001</v>
      </c>
      <c r="N4349" s="66">
        <v>1</v>
      </c>
      <c r="P4349" t="s">
        <v>21</v>
      </c>
    </row>
    <row r="4350" spans="2:16" x14ac:dyDescent="0.3">
      <c r="D4350" s="64" t="s">
        <v>6118</v>
      </c>
      <c r="E4350" s="2" t="s">
        <v>29</v>
      </c>
      <c r="F4350" s="2" t="s">
        <v>24</v>
      </c>
      <c r="G4350" s="1">
        <v>3.5700000000000003E-2</v>
      </c>
      <c r="H4350" s="65">
        <v>185000</v>
      </c>
      <c r="I4350" s="65">
        <v>6604.5</v>
      </c>
      <c r="N4350" s="66">
        <v>1</v>
      </c>
      <c r="P4350" t="s">
        <v>21</v>
      </c>
    </row>
    <row r="4351" spans="2:16" x14ac:dyDescent="0.3">
      <c r="D4351" s="64" t="s">
        <v>51</v>
      </c>
      <c r="E4351" s="2" t="s">
        <v>52</v>
      </c>
      <c r="F4351" s="2" t="s">
        <v>24</v>
      </c>
      <c r="G4351" s="1">
        <v>3.5999999999999999E-3</v>
      </c>
      <c r="H4351" s="65">
        <v>200000</v>
      </c>
      <c r="I4351" s="65">
        <v>720</v>
      </c>
      <c r="N4351" s="66">
        <v>1</v>
      </c>
      <c r="P4351" t="s">
        <v>21</v>
      </c>
    </row>
    <row r="4352" spans="2:16" x14ac:dyDescent="0.3">
      <c r="D4352" s="64" t="s">
        <v>53</v>
      </c>
      <c r="E4352" s="2" t="s">
        <v>54</v>
      </c>
      <c r="F4352" s="2" t="s">
        <v>24</v>
      </c>
      <c r="G4352" s="1">
        <v>1.1999999999999999E-3</v>
      </c>
      <c r="H4352" s="65">
        <v>250000</v>
      </c>
      <c r="I4352" s="65">
        <v>300</v>
      </c>
      <c r="N4352" s="66">
        <v>1</v>
      </c>
      <c r="P4352" t="s">
        <v>21</v>
      </c>
    </row>
    <row r="4353" spans="2:16" x14ac:dyDescent="0.3">
      <c r="D4353" s="64" t="s">
        <v>7274</v>
      </c>
      <c r="F4353" s="2" t="s">
        <v>585</v>
      </c>
      <c r="G4353" s="1">
        <v>1.75</v>
      </c>
      <c r="P4353" t="s">
        <v>21</v>
      </c>
    </row>
    <row r="4354" spans="2:16" x14ac:dyDescent="0.3">
      <c r="D4354" s="64" t="s">
        <v>6122</v>
      </c>
      <c r="E4354" s="2" t="s">
        <v>319</v>
      </c>
      <c r="F4354" s="2" t="s">
        <v>225</v>
      </c>
      <c r="G4354" s="1">
        <v>1.704</v>
      </c>
      <c r="H4354" s="65">
        <v>1310</v>
      </c>
      <c r="J4354" s="65">
        <v>2232.2399999999998</v>
      </c>
      <c r="N4354" s="66">
        <v>0.96</v>
      </c>
      <c r="P4354" t="s">
        <v>21</v>
      </c>
    </row>
    <row r="4355" spans="2:16" x14ac:dyDescent="0.3">
      <c r="D4355" s="64" t="s">
        <v>6839</v>
      </c>
      <c r="E4355" s="2" t="s">
        <v>339</v>
      </c>
      <c r="F4355" s="2" t="s">
        <v>225</v>
      </c>
      <c r="G4355" s="1">
        <v>0.188</v>
      </c>
      <c r="H4355" s="65">
        <v>18000</v>
      </c>
      <c r="J4355" s="65">
        <v>3384</v>
      </c>
      <c r="N4355" s="66">
        <v>0.92</v>
      </c>
      <c r="P4355" t="s">
        <v>21</v>
      </c>
    </row>
    <row r="4356" spans="2:16" x14ac:dyDescent="0.3">
      <c r="D4356" s="64" t="s">
        <v>6566</v>
      </c>
      <c r="E4356" s="2" t="s">
        <v>227</v>
      </c>
      <c r="F4356" s="2" t="s">
        <v>205</v>
      </c>
      <c r="G4356" s="1">
        <v>3.0000000000000001E-3</v>
      </c>
      <c r="H4356" s="65">
        <v>220000</v>
      </c>
      <c r="J4356" s="65">
        <v>660</v>
      </c>
      <c r="N4356" s="66">
        <v>0.93</v>
      </c>
      <c r="P4356" t="s">
        <v>21</v>
      </c>
    </row>
    <row r="4357" spans="2:16" ht="28.8" x14ac:dyDescent="0.3">
      <c r="B4357" s="5" t="s">
        <v>7275</v>
      </c>
      <c r="D4357" s="64" t="s">
        <v>7276</v>
      </c>
      <c r="F4357" s="2" t="s">
        <v>355</v>
      </c>
      <c r="I4357" s="65">
        <v>16667.075000000001</v>
      </c>
      <c r="J4357" s="65">
        <v>6276.24</v>
      </c>
      <c r="K4357" s="65">
        <v>0</v>
      </c>
      <c r="L4357" s="66">
        <v>0.15</v>
      </c>
      <c r="M4357" s="65">
        <v>26384.812249999999</v>
      </c>
      <c r="N4357" s="66">
        <v>0.97285714290000003</v>
      </c>
      <c r="P4357" t="s">
        <v>21</v>
      </c>
    </row>
    <row r="4358" spans="2:16" x14ac:dyDescent="0.3">
      <c r="D4358" s="64" t="s">
        <v>22</v>
      </c>
      <c r="E4358" s="2" t="s">
        <v>23</v>
      </c>
      <c r="F4358" s="2" t="s">
        <v>24</v>
      </c>
      <c r="G4358" s="1">
        <v>6.25E-2</v>
      </c>
      <c r="H4358" s="65">
        <v>160105.20000000001</v>
      </c>
      <c r="I4358" s="65">
        <v>10006.575000000001</v>
      </c>
      <c r="N4358" s="66">
        <v>1</v>
      </c>
      <c r="P4358" t="s">
        <v>21</v>
      </c>
    </row>
    <row r="4359" spans="2:16" x14ac:dyDescent="0.3">
      <c r="D4359" s="64" t="s">
        <v>6118</v>
      </c>
      <c r="E4359" s="2" t="s">
        <v>29</v>
      </c>
      <c r="F4359" s="2" t="s">
        <v>24</v>
      </c>
      <c r="G4359" s="1">
        <v>3.1300000000000001E-2</v>
      </c>
      <c r="H4359" s="65">
        <v>185000</v>
      </c>
      <c r="I4359" s="65">
        <v>5790.5</v>
      </c>
      <c r="N4359" s="66">
        <v>1</v>
      </c>
      <c r="P4359" t="s">
        <v>21</v>
      </c>
    </row>
    <row r="4360" spans="2:16" x14ac:dyDescent="0.3">
      <c r="D4360" s="64" t="s">
        <v>51</v>
      </c>
      <c r="E4360" s="2" t="s">
        <v>52</v>
      </c>
      <c r="F4360" s="2" t="s">
        <v>24</v>
      </c>
      <c r="G4360" s="1">
        <v>3.0999999999999999E-3</v>
      </c>
      <c r="H4360" s="65">
        <v>200000</v>
      </c>
      <c r="I4360" s="65">
        <v>620</v>
      </c>
      <c r="N4360" s="66">
        <v>1</v>
      </c>
      <c r="P4360" t="s">
        <v>21</v>
      </c>
    </row>
    <row r="4361" spans="2:16" x14ac:dyDescent="0.3">
      <c r="D4361" s="64" t="s">
        <v>53</v>
      </c>
      <c r="E4361" s="2" t="s">
        <v>54</v>
      </c>
      <c r="F4361" s="2" t="s">
        <v>24</v>
      </c>
      <c r="G4361" s="1">
        <v>1E-3</v>
      </c>
      <c r="H4361" s="65">
        <v>250000</v>
      </c>
      <c r="I4361" s="65">
        <v>250</v>
      </c>
      <c r="N4361" s="66">
        <v>1</v>
      </c>
      <c r="P4361" t="s">
        <v>21</v>
      </c>
    </row>
    <row r="4362" spans="2:16" x14ac:dyDescent="0.3">
      <c r="D4362" s="64" t="s">
        <v>7277</v>
      </c>
      <c r="F4362" s="2" t="s">
        <v>585</v>
      </c>
      <c r="G4362" s="1">
        <v>3.5</v>
      </c>
      <c r="P4362" t="s">
        <v>21</v>
      </c>
    </row>
    <row r="4363" spans="2:16" x14ac:dyDescent="0.3">
      <c r="D4363" s="64" t="s">
        <v>6122</v>
      </c>
      <c r="E4363" s="2" t="s">
        <v>319</v>
      </c>
      <c r="F4363" s="2" t="s">
        <v>225</v>
      </c>
      <c r="G4363" s="1">
        <v>1.704</v>
      </c>
      <c r="H4363" s="65">
        <v>1310</v>
      </c>
      <c r="J4363" s="65">
        <v>2232.2399999999998</v>
      </c>
      <c r="N4363" s="66">
        <v>0.96</v>
      </c>
      <c r="P4363" t="s">
        <v>21</v>
      </c>
    </row>
    <row r="4364" spans="2:16" x14ac:dyDescent="0.3">
      <c r="D4364" s="64" t="s">
        <v>6839</v>
      </c>
      <c r="E4364" s="2" t="s">
        <v>339</v>
      </c>
      <c r="F4364" s="2" t="s">
        <v>225</v>
      </c>
      <c r="G4364" s="1">
        <v>0.188</v>
      </c>
      <c r="H4364" s="65">
        <v>18000</v>
      </c>
      <c r="J4364" s="65">
        <v>3384</v>
      </c>
      <c r="N4364" s="66">
        <v>0.92</v>
      </c>
      <c r="P4364" t="s">
        <v>21</v>
      </c>
    </row>
    <row r="4365" spans="2:16" x14ac:dyDescent="0.3">
      <c r="D4365" s="64" t="s">
        <v>6566</v>
      </c>
      <c r="E4365" s="2" t="s">
        <v>227</v>
      </c>
      <c r="F4365" s="2" t="s">
        <v>205</v>
      </c>
      <c r="G4365" s="1">
        <v>3.0000000000000001E-3</v>
      </c>
      <c r="H4365" s="65">
        <v>220000</v>
      </c>
      <c r="J4365" s="65">
        <v>660</v>
      </c>
      <c r="N4365" s="66">
        <v>0.93</v>
      </c>
      <c r="P4365" t="s">
        <v>21</v>
      </c>
    </row>
    <row r="4366" spans="2:16" ht="28.8" x14ac:dyDescent="0.3">
      <c r="B4366" s="5" t="s">
        <v>7278</v>
      </c>
      <c r="D4366" s="64" t="s">
        <v>7279</v>
      </c>
      <c r="F4366" s="2" t="s">
        <v>355</v>
      </c>
      <c r="I4366" s="65">
        <v>17774.51684</v>
      </c>
      <c r="J4366" s="65">
        <v>6276.24</v>
      </c>
      <c r="K4366" s="65">
        <v>0</v>
      </c>
      <c r="L4366" s="66">
        <v>0.15</v>
      </c>
      <c r="M4366" s="65">
        <v>27658.370370000001</v>
      </c>
      <c r="N4366" s="66">
        <v>0.97285714290000003</v>
      </c>
      <c r="P4366" t="s">
        <v>21</v>
      </c>
    </row>
    <row r="4367" spans="2:16" x14ac:dyDescent="0.3">
      <c r="D4367" s="64" t="s">
        <v>22</v>
      </c>
      <c r="E4367" s="2" t="s">
        <v>23</v>
      </c>
      <c r="F4367" s="2" t="s">
        <v>24</v>
      </c>
      <c r="G4367" s="1">
        <v>6.6699999999999995E-2</v>
      </c>
      <c r="H4367" s="65">
        <v>160105.20000000001</v>
      </c>
      <c r="I4367" s="65">
        <v>10679.01684</v>
      </c>
      <c r="N4367" s="66">
        <v>1</v>
      </c>
      <c r="P4367" t="s">
        <v>21</v>
      </c>
    </row>
    <row r="4368" spans="2:16" x14ac:dyDescent="0.3">
      <c r="D4368" s="64" t="s">
        <v>6118</v>
      </c>
      <c r="E4368" s="2" t="s">
        <v>29</v>
      </c>
      <c r="F4368" s="2" t="s">
        <v>24</v>
      </c>
      <c r="G4368" s="1">
        <v>3.3300000000000003E-2</v>
      </c>
      <c r="H4368" s="65">
        <v>185000</v>
      </c>
      <c r="I4368" s="65">
        <v>6160.5</v>
      </c>
      <c r="N4368" s="66">
        <v>1</v>
      </c>
      <c r="P4368" t="s">
        <v>21</v>
      </c>
    </row>
    <row r="4369" spans="2:16" x14ac:dyDescent="0.3">
      <c r="D4369" s="64" t="s">
        <v>51</v>
      </c>
      <c r="E4369" s="2" t="s">
        <v>52</v>
      </c>
      <c r="F4369" s="2" t="s">
        <v>24</v>
      </c>
      <c r="G4369" s="1">
        <v>3.3E-3</v>
      </c>
      <c r="H4369" s="65">
        <v>200000</v>
      </c>
      <c r="I4369" s="65">
        <v>660</v>
      </c>
      <c r="N4369" s="66">
        <v>1</v>
      </c>
      <c r="P4369" t="s">
        <v>21</v>
      </c>
    </row>
    <row r="4370" spans="2:16" x14ac:dyDescent="0.3">
      <c r="D4370" s="64" t="s">
        <v>53</v>
      </c>
      <c r="E4370" s="2" t="s">
        <v>54</v>
      </c>
      <c r="F4370" s="2" t="s">
        <v>24</v>
      </c>
      <c r="G4370" s="1">
        <v>1.1000000000000001E-3</v>
      </c>
      <c r="H4370" s="65">
        <v>250000</v>
      </c>
      <c r="I4370" s="65">
        <v>275</v>
      </c>
      <c r="N4370" s="66">
        <v>1</v>
      </c>
      <c r="P4370" t="s">
        <v>21</v>
      </c>
    </row>
    <row r="4371" spans="2:16" x14ac:dyDescent="0.3">
      <c r="D4371" s="64" t="s">
        <v>7280</v>
      </c>
      <c r="F4371" s="2" t="s">
        <v>585</v>
      </c>
      <c r="G4371" s="1">
        <v>2.625</v>
      </c>
      <c r="P4371" t="s">
        <v>21</v>
      </c>
    </row>
    <row r="4372" spans="2:16" x14ac:dyDescent="0.3">
      <c r="D4372" s="64" t="s">
        <v>6122</v>
      </c>
      <c r="E4372" s="2" t="s">
        <v>319</v>
      </c>
      <c r="F4372" s="2" t="s">
        <v>225</v>
      </c>
      <c r="G4372" s="1">
        <v>1.704</v>
      </c>
      <c r="H4372" s="65">
        <v>1310</v>
      </c>
      <c r="J4372" s="65">
        <v>2232.2399999999998</v>
      </c>
      <c r="N4372" s="66">
        <v>0.96</v>
      </c>
      <c r="P4372" t="s">
        <v>21</v>
      </c>
    </row>
    <row r="4373" spans="2:16" x14ac:dyDescent="0.3">
      <c r="D4373" s="64" t="s">
        <v>6839</v>
      </c>
      <c r="E4373" s="2" t="s">
        <v>339</v>
      </c>
      <c r="F4373" s="2" t="s">
        <v>225</v>
      </c>
      <c r="G4373" s="1">
        <v>0.188</v>
      </c>
      <c r="H4373" s="65">
        <v>18000</v>
      </c>
      <c r="J4373" s="65">
        <v>3384</v>
      </c>
      <c r="N4373" s="66">
        <v>0.92</v>
      </c>
      <c r="P4373" t="s">
        <v>21</v>
      </c>
    </row>
    <row r="4374" spans="2:16" x14ac:dyDescent="0.3">
      <c r="D4374" s="64" t="s">
        <v>6566</v>
      </c>
      <c r="E4374" s="2" t="s">
        <v>227</v>
      </c>
      <c r="F4374" s="2" t="s">
        <v>205</v>
      </c>
      <c r="G4374" s="1">
        <v>3.0000000000000001E-3</v>
      </c>
      <c r="H4374" s="65">
        <v>220000</v>
      </c>
      <c r="J4374" s="65">
        <v>660</v>
      </c>
      <c r="N4374" s="66">
        <v>0.93</v>
      </c>
      <c r="P4374" t="s">
        <v>21</v>
      </c>
    </row>
    <row r="4375" spans="2:16" ht="28.8" x14ac:dyDescent="0.3">
      <c r="B4375" s="5" t="s">
        <v>7281</v>
      </c>
      <c r="D4375" s="64" t="s">
        <v>7282</v>
      </c>
      <c r="F4375" s="2" t="s">
        <v>355</v>
      </c>
      <c r="I4375" s="65">
        <v>19056.011279999999</v>
      </c>
      <c r="J4375" s="65">
        <v>6276.24</v>
      </c>
      <c r="K4375" s="65">
        <v>0</v>
      </c>
      <c r="L4375" s="66">
        <v>0.15</v>
      </c>
      <c r="M4375" s="65">
        <v>29132.088970000001</v>
      </c>
      <c r="N4375" s="66">
        <v>0.97285714290000003</v>
      </c>
      <c r="P4375" t="s">
        <v>21</v>
      </c>
    </row>
    <row r="4376" spans="2:16" x14ac:dyDescent="0.3">
      <c r="D4376" s="64" t="s">
        <v>22</v>
      </c>
      <c r="E4376" s="2" t="s">
        <v>23</v>
      </c>
      <c r="F4376" s="2" t="s">
        <v>24</v>
      </c>
      <c r="G4376" s="1">
        <v>7.1400000000000005E-2</v>
      </c>
      <c r="H4376" s="65">
        <v>160105.20000000001</v>
      </c>
      <c r="I4376" s="65">
        <v>11431.511280000001</v>
      </c>
      <c r="N4376" s="66">
        <v>1</v>
      </c>
      <c r="P4376" t="s">
        <v>21</v>
      </c>
    </row>
    <row r="4377" spans="2:16" x14ac:dyDescent="0.3">
      <c r="D4377" s="64" t="s">
        <v>6118</v>
      </c>
      <c r="E4377" s="2" t="s">
        <v>29</v>
      </c>
      <c r="F4377" s="2" t="s">
        <v>24</v>
      </c>
      <c r="G4377" s="1">
        <v>3.5700000000000003E-2</v>
      </c>
      <c r="H4377" s="65">
        <v>185000</v>
      </c>
      <c r="I4377" s="65">
        <v>6604.5</v>
      </c>
      <c r="N4377" s="66">
        <v>1</v>
      </c>
      <c r="P4377" t="s">
        <v>21</v>
      </c>
    </row>
    <row r="4378" spans="2:16" x14ac:dyDescent="0.3">
      <c r="D4378" s="64" t="s">
        <v>51</v>
      </c>
      <c r="E4378" s="2" t="s">
        <v>52</v>
      </c>
      <c r="F4378" s="2" t="s">
        <v>24</v>
      </c>
      <c r="G4378" s="1">
        <v>3.5999999999999999E-3</v>
      </c>
      <c r="H4378" s="65">
        <v>200000</v>
      </c>
      <c r="I4378" s="65">
        <v>720</v>
      </c>
      <c r="N4378" s="66">
        <v>1</v>
      </c>
      <c r="P4378" t="s">
        <v>21</v>
      </c>
    </row>
    <row r="4379" spans="2:16" x14ac:dyDescent="0.3">
      <c r="D4379" s="64" t="s">
        <v>53</v>
      </c>
      <c r="E4379" s="2" t="s">
        <v>54</v>
      </c>
      <c r="F4379" s="2" t="s">
        <v>24</v>
      </c>
      <c r="G4379" s="1">
        <v>1.1999999999999999E-3</v>
      </c>
      <c r="H4379" s="65">
        <v>250000</v>
      </c>
      <c r="I4379" s="65">
        <v>300</v>
      </c>
      <c r="N4379" s="66">
        <v>1</v>
      </c>
      <c r="P4379" t="s">
        <v>21</v>
      </c>
    </row>
    <row r="4380" spans="2:16" x14ac:dyDescent="0.3">
      <c r="D4380" s="64" t="s">
        <v>7283</v>
      </c>
      <c r="F4380" s="2" t="s">
        <v>585</v>
      </c>
      <c r="G4380" s="1">
        <v>1.75</v>
      </c>
      <c r="P4380" t="s">
        <v>21</v>
      </c>
    </row>
    <row r="4381" spans="2:16" x14ac:dyDescent="0.3">
      <c r="D4381" s="64" t="s">
        <v>6122</v>
      </c>
      <c r="E4381" s="2" t="s">
        <v>319</v>
      </c>
      <c r="F4381" s="2" t="s">
        <v>225</v>
      </c>
      <c r="G4381" s="1">
        <v>1.704</v>
      </c>
      <c r="H4381" s="65">
        <v>1310</v>
      </c>
      <c r="J4381" s="65">
        <v>2232.2399999999998</v>
      </c>
      <c r="N4381" s="66">
        <v>0.96</v>
      </c>
      <c r="P4381" t="s">
        <v>21</v>
      </c>
    </row>
    <row r="4382" spans="2:16" x14ac:dyDescent="0.3">
      <c r="D4382" s="64" t="s">
        <v>6839</v>
      </c>
      <c r="E4382" s="2" t="s">
        <v>339</v>
      </c>
      <c r="F4382" s="2" t="s">
        <v>225</v>
      </c>
      <c r="G4382" s="1">
        <v>0.188</v>
      </c>
      <c r="H4382" s="65">
        <v>18000</v>
      </c>
      <c r="J4382" s="65">
        <v>3384</v>
      </c>
      <c r="N4382" s="66">
        <v>0.92</v>
      </c>
      <c r="P4382" t="s">
        <v>21</v>
      </c>
    </row>
    <row r="4383" spans="2:16" x14ac:dyDescent="0.3">
      <c r="D4383" s="64" t="s">
        <v>6566</v>
      </c>
      <c r="E4383" s="2" t="s">
        <v>227</v>
      </c>
      <c r="F4383" s="2" t="s">
        <v>205</v>
      </c>
      <c r="G4383" s="1">
        <v>3.0000000000000001E-3</v>
      </c>
      <c r="H4383" s="65">
        <v>220000</v>
      </c>
      <c r="J4383" s="65">
        <v>660</v>
      </c>
      <c r="N4383" s="66">
        <v>0.93</v>
      </c>
      <c r="P4383" t="s">
        <v>21</v>
      </c>
    </row>
    <row r="4384" spans="2:16" x14ac:dyDescent="0.3">
      <c r="B4384" s="5" t="s">
        <v>5476</v>
      </c>
      <c r="C4384" s="5" t="s">
        <v>5477</v>
      </c>
      <c r="P4384" t="s">
        <v>21</v>
      </c>
    </row>
    <row r="4385" spans="2:16" x14ac:dyDescent="0.3">
      <c r="B4385" s="5" t="s">
        <v>7284</v>
      </c>
      <c r="D4385" s="64" t="s">
        <v>7285</v>
      </c>
      <c r="F4385" s="2" t="s">
        <v>106</v>
      </c>
      <c r="I4385" s="65">
        <v>88942.563160000005</v>
      </c>
      <c r="J4385" s="65">
        <v>50797.919999999998</v>
      </c>
      <c r="K4385" s="65">
        <v>0</v>
      </c>
      <c r="L4385" s="66">
        <v>0.15</v>
      </c>
      <c r="M4385" s="65">
        <v>160701.55559999999</v>
      </c>
      <c r="N4385" s="66">
        <v>0.97285714290000003</v>
      </c>
      <c r="P4385" t="s">
        <v>21</v>
      </c>
    </row>
    <row r="4386" spans="2:16" x14ac:dyDescent="0.3">
      <c r="D4386" s="64" t="s">
        <v>22</v>
      </c>
      <c r="E4386" s="2" t="s">
        <v>23</v>
      </c>
      <c r="F4386" s="2" t="s">
        <v>24</v>
      </c>
      <c r="G4386" s="1">
        <v>0.33329999999999999</v>
      </c>
      <c r="H4386" s="65">
        <v>160105.20000000001</v>
      </c>
      <c r="I4386" s="65">
        <v>53363.063159999998</v>
      </c>
      <c r="N4386" s="66">
        <v>1</v>
      </c>
      <c r="P4386" t="s">
        <v>21</v>
      </c>
    </row>
    <row r="4387" spans="2:16" x14ac:dyDescent="0.3">
      <c r="D4387" s="64" t="s">
        <v>6118</v>
      </c>
      <c r="E4387" s="2" t="s">
        <v>29</v>
      </c>
      <c r="F4387" s="2" t="s">
        <v>24</v>
      </c>
      <c r="G4387" s="1">
        <v>0.16669999999999999</v>
      </c>
      <c r="H4387" s="65">
        <v>185000</v>
      </c>
      <c r="I4387" s="65">
        <v>30839.5</v>
      </c>
      <c r="N4387" s="66">
        <v>1</v>
      </c>
      <c r="P4387" t="s">
        <v>21</v>
      </c>
    </row>
    <row r="4388" spans="2:16" x14ac:dyDescent="0.3">
      <c r="D4388" s="64" t="s">
        <v>51</v>
      </c>
      <c r="E4388" s="2" t="s">
        <v>52</v>
      </c>
      <c r="F4388" s="2" t="s">
        <v>24</v>
      </c>
      <c r="G4388" s="1">
        <v>1.67E-2</v>
      </c>
      <c r="H4388" s="65">
        <v>200000</v>
      </c>
      <c r="I4388" s="65">
        <v>3340</v>
      </c>
      <c r="N4388" s="66">
        <v>1</v>
      </c>
      <c r="P4388" t="s">
        <v>21</v>
      </c>
    </row>
    <row r="4389" spans="2:16" x14ac:dyDescent="0.3">
      <c r="D4389" s="64" t="s">
        <v>53</v>
      </c>
      <c r="E4389" s="2" t="s">
        <v>54</v>
      </c>
      <c r="F4389" s="2" t="s">
        <v>24</v>
      </c>
      <c r="G4389" s="1">
        <v>5.5999999999999999E-3</v>
      </c>
      <c r="H4389" s="65">
        <v>250000</v>
      </c>
      <c r="I4389" s="65">
        <v>1400</v>
      </c>
      <c r="N4389" s="66">
        <v>1</v>
      </c>
      <c r="P4389" t="s">
        <v>21</v>
      </c>
    </row>
    <row r="4390" spans="2:16" x14ac:dyDescent="0.3">
      <c r="D4390" s="64" t="s">
        <v>7286</v>
      </c>
      <c r="F4390" s="2" t="s">
        <v>585</v>
      </c>
      <c r="G4390" s="1">
        <v>164.06299999999999</v>
      </c>
      <c r="P4390" t="s">
        <v>21</v>
      </c>
    </row>
    <row r="4391" spans="2:16" x14ac:dyDescent="0.3">
      <c r="D4391" s="64" t="s">
        <v>6122</v>
      </c>
      <c r="E4391" s="2" t="s">
        <v>319</v>
      </c>
      <c r="F4391" s="2" t="s">
        <v>225</v>
      </c>
      <c r="G4391" s="1">
        <v>13.632</v>
      </c>
      <c r="H4391" s="65">
        <v>1310</v>
      </c>
      <c r="J4391" s="65">
        <v>17857.919999999998</v>
      </c>
      <c r="N4391" s="66">
        <v>0.96</v>
      </c>
      <c r="P4391" t="s">
        <v>21</v>
      </c>
    </row>
    <row r="4392" spans="2:16" x14ac:dyDescent="0.3">
      <c r="D4392" s="64" t="s">
        <v>6839</v>
      </c>
      <c r="E4392" s="2" t="s">
        <v>339</v>
      </c>
      <c r="F4392" s="2" t="s">
        <v>225</v>
      </c>
      <c r="G4392" s="1">
        <v>1.5</v>
      </c>
      <c r="H4392" s="65">
        <v>18000</v>
      </c>
      <c r="J4392" s="65">
        <v>27000</v>
      </c>
      <c r="N4392" s="66">
        <v>0.92</v>
      </c>
      <c r="P4392" t="s">
        <v>21</v>
      </c>
    </row>
    <row r="4393" spans="2:16" x14ac:dyDescent="0.3">
      <c r="D4393" s="64" t="s">
        <v>6566</v>
      </c>
      <c r="E4393" s="2" t="s">
        <v>227</v>
      </c>
      <c r="F4393" s="2" t="s">
        <v>205</v>
      </c>
      <c r="G4393" s="1">
        <v>2.7E-2</v>
      </c>
      <c r="H4393" s="65">
        <v>220000</v>
      </c>
      <c r="J4393" s="65">
        <v>5940</v>
      </c>
      <c r="N4393" s="66">
        <v>0.93</v>
      </c>
      <c r="P4393" t="s">
        <v>21</v>
      </c>
    </row>
    <row r="4394" spans="2:16" x14ac:dyDescent="0.3">
      <c r="B4394" s="5" t="s">
        <v>7287</v>
      </c>
      <c r="D4394" s="64" t="s">
        <v>7288</v>
      </c>
      <c r="F4394" s="2" t="s">
        <v>106</v>
      </c>
      <c r="I4394" s="65">
        <v>88942.563160000005</v>
      </c>
      <c r="J4394" s="65">
        <v>50797.919999999998</v>
      </c>
      <c r="K4394" s="65">
        <v>0</v>
      </c>
      <c r="L4394" s="66">
        <v>0.15</v>
      </c>
      <c r="M4394" s="65">
        <v>160701.55559999999</v>
      </c>
      <c r="N4394" s="66">
        <v>0.97285714290000003</v>
      </c>
      <c r="P4394" t="s">
        <v>21</v>
      </c>
    </row>
    <row r="4395" spans="2:16" x14ac:dyDescent="0.3">
      <c r="D4395" s="64" t="s">
        <v>22</v>
      </c>
      <c r="E4395" s="2" t="s">
        <v>23</v>
      </c>
      <c r="F4395" s="2" t="s">
        <v>24</v>
      </c>
      <c r="G4395" s="1">
        <v>0.33329999999999999</v>
      </c>
      <c r="H4395" s="65">
        <v>160105.20000000001</v>
      </c>
      <c r="I4395" s="65">
        <v>53363.063159999998</v>
      </c>
      <c r="N4395" s="66">
        <v>1</v>
      </c>
      <c r="P4395" t="s">
        <v>21</v>
      </c>
    </row>
    <row r="4396" spans="2:16" x14ac:dyDescent="0.3">
      <c r="D4396" s="64" t="s">
        <v>6118</v>
      </c>
      <c r="E4396" s="2" t="s">
        <v>29</v>
      </c>
      <c r="F4396" s="2" t="s">
        <v>24</v>
      </c>
      <c r="G4396" s="1">
        <v>0.16669999999999999</v>
      </c>
      <c r="H4396" s="65">
        <v>185000</v>
      </c>
      <c r="I4396" s="65">
        <v>30839.5</v>
      </c>
      <c r="N4396" s="66">
        <v>1</v>
      </c>
      <c r="P4396" t="s">
        <v>21</v>
      </c>
    </row>
    <row r="4397" spans="2:16" x14ac:dyDescent="0.3">
      <c r="D4397" s="64" t="s">
        <v>51</v>
      </c>
      <c r="E4397" s="2" t="s">
        <v>52</v>
      </c>
      <c r="F4397" s="2" t="s">
        <v>24</v>
      </c>
      <c r="G4397" s="1">
        <v>1.67E-2</v>
      </c>
      <c r="H4397" s="65">
        <v>200000</v>
      </c>
      <c r="I4397" s="65">
        <v>3340</v>
      </c>
      <c r="N4397" s="66">
        <v>1</v>
      </c>
      <c r="P4397" t="s">
        <v>21</v>
      </c>
    </row>
    <row r="4398" spans="2:16" x14ac:dyDescent="0.3">
      <c r="D4398" s="64" t="s">
        <v>53</v>
      </c>
      <c r="E4398" s="2" t="s">
        <v>54</v>
      </c>
      <c r="F4398" s="2" t="s">
        <v>24</v>
      </c>
      <c r="G4398" s="1">
        <v>5.5999999999999999E-3</v>
      </c>
      <c r="H4398" s="65">
        <v>250000</v>
      </c>
      <c r="I4398" s="65">
        <v>1400</v>
      </c>
      <c r="N4398" s="66">
        <v>1</v>
      </c>
      <c r="P4398" t="s">
        <v>21</v>
      </c>
    </row>
    <row r="4399" spans="2:16" x14ac:dyDescent="0.3">
      <c r="D4399" s="64" t="s">
        <v>7289</v>
      </c>
      <c r="F4399" s="2" t="s">
        <v>585</v>
      </c>
      <c r="G4399" s="1">
        <v>105</v>
      </c>
      <c r="P4399" t="s">
        <v>21</v>
      </c>
    </row>
    <row r="4400" spans="2:16" x14ac:dyDescent="0.3">
      <c r="D4400" s="64" t="s">
        <v>6122</v>
      </c>
      <c r="E4400" s="2" t="s">
        <v>319</v>
      </c>
      <c r="F4400" s="2" t="s">
        <v>225</v>
      </c>
      <c r="G4400" s="1">
        <v>13.632</v>
      </c>
      <c r="H4400" s="65">
        <v>1310</v>
      </c>
      <c r="J4400" s="65">
        <v>17857.919999999998</v>
      </c>
      <c r="N4400" s="66">
        <v>0.96</v>
      </c>
      <c r="P4400" t="s">
        <v>21</v>
      </c>
    </row>
    <row r="4401" spans="2:16" x14ac:dyDescent="0.3">
      <c r="D4401" s="64" t="s">
        <v>6839</v>
      </c>
      <c r="E4401" s="2" t="s">
        <v>339</v>
      </c>
      <c r="F4401" s="2" t="s">
        <v>225</v>
      </c>
      <c r="G4401" s="1">
        <v>1.5</v>
      </c>
      <c r="H4401" s="65">
        <v>18000</v>
      </c>
      <c r="J4401" s="65">
        <v>27000</v>
      </c>
      <c r="N4401" s="66">
        <v>0.92</v>
      </c>
      <c r="P4401" t="s">
        <v>21</v>
      </c>
    </row>
    <row r="4402" spans="2:16" x14ac:dyDescent="0.3">
      <c r="D4402" s="64" t="s">
        <v>6566</v>
      </c>
      <c r="E4402" s="2" t="s">
        <v>227</v>
      </c>
      <c r="F4402" s="2" t="s">
        <v>205</v>
      </c>
      <c r="G4402" s="1">
        <v>2.7E-2</v>
      </c>
      <c r="H4402" s="65">
        <v>220000</v>
      </c>
      <c r="J4402" s="65">
        <v>5940</v>
      </c>
      <c r="N4402" s="66">
        <v>0.93</v>
      </c>
      <c r="P4402" t="s">
        <v>21</v>
      </c>
    </row>
    <row r="4403" spans="2:16" x14ac:dyDescent="0.3">
      <c r="P4403" t="s">
        <v>21</v>
      </c>
    </row>
    <row r="4404" spans="2:16" x14ac:dyDescent="0.3">
      <c r="B4404" s="5" t="s">
        <v>7290</v>
      </c>
      <c r="D4404" s="64" t="s">
        <v>7291</v>
      </c>
      <c r="F4404" s="2" t="s">
        <v>106</v>
      </c>
      <c r="I4404" s="65">
        <v>186748.64</v>
      </c>
      <c r="J4404" s="65">
        <v>50797.919999999998</v>
      </c>
      <c r="K4404" s="65">
        <v>0</v>
      </c>
      <c r="L4404" s="66">
        <v>0.15</v>
      </c>
      <c r="M4404" s="65">
        <v>273178.54399999999</v>
      </c>
      <c r="N4404" s="66">
        <v>0.97285714290000003</v>
      </c>
      <c r="P4404" t="s">
        <v>21</v>
      </c>
    </row>
    <row r="4405" spans="2:16" x14ac:dyDescent="0.3">
      <c r="D4405" s="64" t="s">
        <v>22</v>
      </c>
      <c r="E4405" s="2" t="s">
        <v>23</v>
      </c>
      <c r="F4405" s="2" t="s">
        <v>24</v>
      </c>
      <c r="G4405" s="1">
        <v>0.7</v>
      </c>
      <c r="H4405" s="65">
        <v>160105.20000000001</v>
      </c>
      <c r="I4405" s="65">
        <v>112073.64</v>
      </c>
      <c r="N4405" s="66">
        <v>1</v>
      </c>
      <c r="P4405" t="s">
        <v>21</v>
      </c>
    </row>
    <row r="4406" spans="2:16" x14ac:dyDescent="0.3">
      <c r="D4406" s="64" t="s">
        <v>6118</v>
      </c>
      <c r="E4406" s="2" t="s">
        <v>29</v>
      </c>
      <c r="F4406" s="2" t="s">
        <v>24</v>
      </c>
      <c r="G4406" s="1">
        <v>0.35</v>
      </c>
      <c r="H4406" s="65">
        <v>185000</v>
      </c>
      <c r="I4406" s="65">
        <v>64750</v>
      </c>
      <c r="N4406" s="66">
        <v>1</v>
      </c>
      <c r="P4406" t="s">
        <v>21</v>
      </c>
    </row>
    <row r="4407" spans="2:16" x14ac:dyDescent="0.3">
      <c r="D4407" s="64" t="s">
        <v>51</v>
      </c>
      <c r="E4407" s="2" t="s">
        <v>52</v>
      </c>
      <c r="F4407" s="2" t="s">
        <v>24</v>
      </c>
      <c r="G4407" s="1">
        <v>3.5000000000000003E-2</v>
      </c>
      <c r="H4407" s="65">
        <v>200000</v>
      </c>
      <c r="I4407" s="65">
        <v>7000</v>
      </c>
      <c r="N4407" s="66">
        <v>1</v>
      </c>
      <c r="P4407" t="s">
        <v>21</v>
      </c>
    </row>
    <row r="4408" spans="2:16" x14ac:dyDescent="0.3">
      <c r="D4408" s="64" t="s">
        <v>53</v>
      </c>
      <c r="E4408" s="2" t="s">
        <v>54</v>
      </c>
      <c r="F4408" s="2" t="s">
        <v>24</v>
      </c>
      <c r="G4408" s="1">
        <v>1.17E-2</v>
      </c>
      <c r="H4408" s="65">
        <v>250000</v>
      </c>
      <c r="I4408" s="65">
        <v>2925</v>
      </c>
      <c r="N4408" s="66">
        <v>1</v>
      </c>
      <c r="P4408" t="s">
        <v>21</v>
      </c>
    </row>
    <row r="4409" spans="2:16" x14ac:dyDescent="0.3">
      <c r="D4409" s="64" t="s">
        <v>7292</v>
      </c>
      <c r="F4409" s="2" t="s">
        <v>585</v>
      </c>
      <c r="G4409" s="1">
        <v>26.25</v>
      </c>
      <c r="P4409" t="s">
        <v>21</v>
      </c>
    </row>
    <row r="4410" spans="2:16" x14ac:dyDescent="0.3">
      <c r="D4410" s="64" t="s">
        <v>6122</v>
      </c>
      <c r="E4410" s="2" t="s">
        <v>319</v>
      </c>
      <c r="F4410" s="2" t="s">
        <v>225</v>
      </c>
      <c r="G4410" s="1">
        <v>13.632</v>
      </c>
      <c r="H4410" s="65">
        <v>1310</v>
      </c>
      <c r="J4410" s="65">
        <v>17857.919999999998</v>
      </c>
      <c r="N4410" s="66">
        <v>0.96</v>
      </c>
      <c r="P4410" t="s">
        <v>21</v>
      </c>
    </row>
    <row r="4411" spans="2:16" x14ac:dyDescent="0.3">
      <c r="D4411" s="64" t="s">
        <v>6839</v>
      </c>
      <c r="E4411" s="2" t="s">
        <v>339</v>
      </c>
      <c r="F4411" s="2" t="s">
        <v>225</v>
      </c>
      <c r="G4411" s="1">
        <v>1.5</v>
      </c>
      <c r="H4411" s="65">
        <v>18000</v>
      </c>
      <c r="J4411" s="65">
        <v>27000</v>
      </c>
      <c r="N4411" s="66">
        <v>0.92</v>
      </c>
      <c r="P4411" t="s">
        <v>21</v>
      </c>
    </row>
    <row r="4412" spans="2:16" x14ac:dyDescent="0.3">
      <c r="D4412" s="64" t="s">
        <v>6566</v>
      </c>
      <c r="E4412" s="2" t="s">
        <v>227</v>
      </c>
      <c r="F4412" s="2" t="s">
        <v>205</v>
      </c>
      <c r="G4412" s="1">
        <v>2.7E-2</v>
      </c>
      <c r="H4412" s="65">
        <v>220000</v>
      </c>
      <c r="J4412" s="65">
        <v>5940</v>
      </c>
      <c r="N4412" s="66">
        <v>0.93</v>
      </c>
      <c r="P4412" t="s">
        <v>21</v>
      </c>
    </row>
    <row r="4413" spans="2:16" x14ac:dyDescent="0.3">
      <c r="P4413" t="s">
        <v>21</v>
      </c>
    </row>
    <row r="4414" spans="2:16" x14ac:dyDescent="0.3">
      <c r="B4414" s="5" t="s">
        <v>7293</v>
      </c>
      <c r="D4414" s="64" t="s">
        <v>7294</v>
      </c>
      <c r="F4414" s="2" t="s">
        <v>106</v>
      </c>
      <c r="I4414" s="65">
        <v>186748.64</v>
      </c>
      <c r="J4414" s="65">
        <v>50797.919999999998</v>
      </c>
      <c r="K4414" s="65">
        <v>0</v>
      </c>
      <c r="L4414" s="66">
        <v>0.15</v>
      </c>
      <c r="M4414" s="65">
        <v>273178.54399999999</v>
      </c>
      <c r="N4414" s="66">
        <v>0.97285714290000003</v>
      </c>
      <c r="P4414" t="s">
        <v>21</v>
      </c>
    </row>
    <row r="4415" spans="2:16" x14ac:dyDescent="0.3">
      <c r="D4415" s="64" t="s">
        <v>22</v>
      </c>
      <c r="E4415" s="2" t="s">
        <v>23</v>
      </c>
      <c r="F4415" s="2" t="s">
        <v>24</v>
      </c>
      <c r="G4415" s="1">
        <v>0.7</v>
      </c>
      <c r="H4415" s="65">
        <v>160105.20000000001</v>
      </c>
      <c r="I4415" s="65">
        <v>112073.64</v>
      </c>
      <c r="N4415" s="66">
        <v>1</v>
      </c>
      <c r="P4415" t="s">
        <v>21</v>
      </c>
    </row>
    <row r="4416" spans="2:16" x14ac:dyDescent="0.3">
      <c r="D4416" s="64" t="s">
        <v>6118</v>
      </c>
      <c r="E4416" s="2" t="s">
        <v>29</v>
      </c>
      <c r="F4416" s="2" t="s">
        <v>24</v>
      </c>
      <c r="G4416" s="1">
        <v>0.35</v>
      </c>
      <c r="H4416" s="65">
        <v>185000</v>
      </c>
      <c r="I4416" s="65">
        <v>64750</v>
      </c>
      <c r="N4416" s="66">
        <v>1</v>
      </c>
      <c r="P4416" t="s">
        <v>21</v>
      </c>
    </row>
    <row r="4417" spans="2:16" x14ac:dyDescent="0.3">
      <c r="D4417" s="64" t="s">
        <v>51</v>
      </c>
      <c r="E4417" s="2" t="s">
        <v>52</v>
      </c>
      <c r="F4417" s="2" t="s">
        <v>24</v>
      </c>
      <c r="G4417" s="1">
        <v>3.5000000000000003E-2</v>
      </c>
      <c r="H4417" s="65">
        <v>200000</v>
      </c>
      <c r="I4417" s="65">
        <v>7000</v>
      </c>
      <c r="N4417" s="66">
        <v>1</v>
      </c>
      <c r="P4417" t="s">
        <v>21</v>
      </c>
    </row>
    <row r="4418" spans="2:16" x14ac:dyDescent="0.3">
      <c r="D4418" s="64" t="s">
        <v>53</v>
      </c>
      <c r="E4418" s="2" t="s">
        <v>54</v>
      </c>
      <c r="F4418" s="2" t="s">
        <v>24</v>
      </c>
      <c r="G4418" s="1">
        <v>1.17E-2</v>
      </c>
      <c r="H4418" s="65">
        <v>250000</v>
      </c>
      <c r="I4418" s="65">
        <v>2925</v>
      </c>
      <c r="N4418" s="66">
        <v>1</v>
      </c>
      <c r="P4418" t="s">
        <v>21</v>
      </c>
    </row>
    <row r="4419" spans="2:16" x14ac:dyDescent="0.3">
      <c r="D4419" s="64" t="s">
        <v>7295</v>
      </c>
      <c r="F4419" s="2" t="s">
        <v>585</v>
      </c>
      <c r="G4419" s="1">
        <v>11.667</v>
      </c>
      <c r="P4419" t="s">
        <v>21</v>
      </c>
    </row>
    <row r="4420" spans="2:16" x14ac:dyDescent="0.3">
      <c r="D4420" s="64" t="s">
        <v>6122</v>
      </c>
      <c r="E4420" s="2" t="s">
        <v>319</v>
      </c>
      <c r="F4420" s="2" t="s">
        <v>225</v>
      </c>
      <c r="G4420" s="1">
        <v>13.632</v>
      </c>
      <c r="H4420" s="65">
        <v>1310</v>
      </c>
      <c r="J4420" s="65">
        <v>17857.919999999998</v>
      </c>
      <c r="N4420" s="66">
        <v>0.96</v>
      </c>
      <c r="P4420" t="s">
        <v>21</v>
      </c>
    </row>
    <row r="4421" spans="2:16" x14ac:dyDescent="0.3">
      <c r="D4421" s="64" t="s">
        <v>6839</v>
      </c>
      <c r="E4421" s="2" t="s">
        <v>339</v>
      </c>
      <c r="F4421" s="2" t="s">
        <v>225</v>
      </c>
      <c r="G4421" s="1">
        <v>1.5</v>
      </c>
      <c r="H4421" s="65">
        <v>18000</v>
      </c>
      <c r="J4421" s="65">
        <v>27000</v>
      </c>
      <c r="N4421" s="66">
        <v>0.92</v>
      </c>
      <c r="P4421" t="s">
        <v>21</v>
      </c>
    </row>
    <row r="4422" spans="2:16" x14ac:dyDescent="0.3">
      <c r="D4422" s="64" t="s">
        <v>6566</v>
      </c>
      <c r="E4422" s="2" t="s">
        <v>227</v>
      </c>
      <c r="F4422" s="2" t="s">
        <v>205</v>
      </c>
      <c r="G4422" s="1">
        <v>2.7E-2</v>
      </c>
      <c r="H4422" s="65">
        <v>220000</v>
      </c>
      <c r="J4422" s="65">
        <v>5940</v>
      </c>
      <c r="N4422" s="66">
        <v>0.93</v>
      </c>
      <c r="P4422" t="s">
        <v>21</v>
      </c>
    </row>
    <row r="4423" spans="2:16" x14ac:dyDescent="0.3">
      <c r="P4423" t="s">
        <v>21</v>
      </c>
    </row>
    <row r="4424" spans="2:16" x14ac:dyDescent="0.3">
      <c r="B4424" s="5" t="s">
        <v>7296</v>
      </c>
      <c r="D4424" s="64" t="s">
        <v>7297</v>
      </c>
      <c r="F4424" s="2" t="s">
        <v>106</v>
      </c>
      <c r="I4424" s="65">
        <v>186748.64</v>
      </c>
      <c r="J4424" s="65">
        <v>50797.919999999998</v>
      </c>
      <c r="K4424" s="65">
        <v>0</v>
      </c>
      <c r="L4424" s="66">
        <v>0.15</v>
      </c>
      <c r="M4424" s="65">
        <v>273178.54399999999</v>
      </c>
      <c r="N4424" s="66">
        <v>0.97285714290000003</v>
      </c>
      <c r="P4424" t="s">
        <v>21</v>
      </c>
    </row>
    <row r="4425" spans="2:16" x14ac:dyDescent="0.3">
      <c r="D4425" s="64" t="s">
        <v>22</v>
      </c>
      <c r="E4425" s="2" t="s">
        <v>23</v>
      </c>
      <c r="F4425" s="2" t="s">
        <v>24</v>
      </c>
      <c r="G4425" s="1">
        <v>0.7</v>
      </c>
      <c r="H4425" s="65">
        <v>160105.20000000001</v>
      </c>
      <c r="I4425" s="65">
        <v>112073.64</v>
      </c>
      <c r="N4425" s="66">
        <v>1</v>
      </c>
      <c r="P4425" t="s">
        <v>21</v>
      </c>
    </row>
    <row r="4426" spans="2:16" x14ac:dyDescent="0.3">
      <c r="D4426" s="64" t="s">
        <v>6118</v>
      </c>
      <c r="E4426" s="2" t="s">
        <v>29</v>
      </c>
      <c r="F4426" s="2" t="s">
        <v>24</v>
      </c>
      <c r="G4426" s="1">
        <v>0.35</v>
      </c>
      <c r="H4426" s="65">
        <v>185000</v>
      </c>
      <c r="I4426" s="65">
        <v>64750</v>
      </c>
      <c r="N4426" s="66">
        <v>1</v>
      </c>
      <c r="P4426" t="s">
        <v>21</v>
      </c>
    </row>
    <row r="4427" spans="2:16" x14ac:dyDescent="0.3">
      <c r="D4427" s="64" t="s">
        <v>51</v>
      </c>
      <c r="E4427" s="2" t="s">
        <v>52</v>
      </c>
      <c r="F4427" s="2" t="s">
        <v>24</v>
      </c>
      <c r="G4427" s="1">
        <v>3.5000000000000003E-2</v>
      </c>
      <c r="H4427" s="65">
        <v>200000</v>
      </c>
      <c r="I4427" s="65">
        <v>7000</v>
      </c>
      <c r="N4427" s="66">
        <v>1</v>
      </c>
      <c r="P4427" t="s">
        <v>21</v>
      </c>
    </row>
    <row r="4428" spans="2:16" x14ac:dyDescent="0.3">
      <c r="D4428" s="64" t="s">
        <v>53</v>
      </c>
      <c r="E4428" s="2" t="s">
        <v>54</v>
      </c>
      <c r="F4428" s="2" t="s">
        <v>24</v>
      </c>
      <c r="G4428" s="1">
        <v>1.17E-2</v>
      </c>
      <c r="H4428" s="65">
        <v>250000</v>
      </c>
      <c r="I4428" s="65">
        <v>2925</v>
      </c>
      <c r="N4428" s="66">
        <v>1</v>
      </c>
      <c r="P4428" t="s">
        <v>21</v>
      </c>
    </row>
    <row r="4429" spans="2:16" x14ac:dyDescent="0.3">
      <c r="D4429" s="64" t="s">
        <v>7298</v>
      </c>
      <c r="F4429" s="2" t="s">
        <v>585</v>
      </c>
      <c r="G4429" s="1">
        <v>6.5629999999999997</v>
      </c>
      <c r="P4429" t="s">
        <v>21</v>
      </c>
    </row>
    <row r="4430" spans="2:16" x14ac:dyDescent="0.3">
      <c r="D4430" s="64" t="s">
        <v>6122</v>
      </c>
      <c r="E4430" s="2" t="s">
        <v>319</v>
      </c>
      <c r="F4430" s="2" t="s">
        <v>225</v>
      </c>
      <c r="G4430" s="1">
        <v>13.632</v>
      </c>
      <c r="H4430" s="65">
        <v>1310</v>
      </c>
      <c r="J4430" s="65">
        <v>17857.919999999998</v>
      </c>
      <c r="N4430" s="66">
        <v>0.96</v>
      </c>
      <c r="P4430" t="s">
        <v>21</v>
      </c>
    </row>
    <row r="4431" spans="2:16" x14ac:dyDescent="0.3">
      <c r="D4431" s="64" t="s">
        <v>6839</v>
      </c>
      <c r="E4431" s="2" t="s">
        <v>339</v>
      </c>
      <c r="F4431" s="2" t="s">
        <v>225</v>
      </c>
      <c r="G4431" s="1">
        <v>1.5</v>
      </c>
      <c r="H4431" s="65">
        <v>18000</v>
      </c>
      <c r="J4431" s="65">
        <v>27000</v>
      </c>
      <c r="N4431" s="66">
        <v>0.92</v>
      </c>
      <c r="P4431" t="s">
        <v>21</v>
      </c>
    </row>
    <row r="4432" spans="2:16" x14ac:dyDescent="0.3">
      <c r="D4432" s="64" t="s">
        <v>6566</v>
      </c>
      <c r="E4432" s="2" t="s">
        <v>227</v>
      </c>
      <c r="F4432" s="2" t="s">
        <v>205</v>
      </c>
      <c r="G4432" s="1">
        <v>2.7E-2</v>
      </c>
      <c r="H4432" s="65">
        <v>220000</v>
      </c>
      <c r="J4432" s="65">
        <v>5940</v>
      </c>
      <c r="N4432" s="66">
        <v>0.93</v>
      </c>
      <c r="P4432" t="s">
        <v>21</v>
      </c>
    </row>
    <row r="4433" spans="2:16" x14ac:dyDescent="0.3">
      <c r="P4433" t="s">
        <v>21</v>
      </c>
    </row>
    <row r="4434" spans="2:16" x14ac:dyDescent="0.3">
      <c r="B4434" s="5" t="s">
        <v>7299</v>
      </c>
      <c r="D4434" s="64" t="s">
        <v>7300</v>
      </c>
      <c r="F4434" s="2" t="s">
        <v>355</v>
      </c>
      <c r="I4434" s="65">
        <v>280078.90000000002</v>
      </c>
      <c r="J4434" s="65">
        <v>6276.24</v>
      </c>
      <c r="K4434" s="65">
        <v>0</v>
      </c>
      <c r="L4434" s="66">
        <v>0.15</v>
      </c>
      <c r="M4434" s="65">
        <v>329308.41100000002</v>
      </c>
      <c r="N4434" s="66">
        <v>0.97285714290000003</v>
      </c>
      <c r="P4434" t="s">
        <v>21</v>
      </c>
    </row>
    <row r="4435" spans="2:16" x14ac:dyDescent="0.3">
      <c r="D4435" s="64" t="s">
        <v>22</v>
      </c>
      <c r="E4435" s="2" t="s">
        <v>23</v>
      </c>
      <c r="F4435" s="2" t="s">
        <v>24</v>
      </c>
      <c r="G4435" s="1">
        <v>0.75</v>
      </c>
      <c r="H4435" s="65">
        <v>160105.20000000001</v>
      </c>
      <c r="I4435" s="65">
        <v>120078.9</v>
      </c>
      <c r="N4435" s="66">
        <v>1</v>
      </c>
      <c r="P4435" t="s">
        <v>21</v>
      </c>
    </row>
    <row r="4436" spans="2:16" x14ac:dyDescent="0.3">
      <c r="D4436" s="64" t="s">
        <v>6118</v>
      </c>
      <c r="E4436" s="2" t="s">
        <v>29</v>
      </c>
      <c r="F4436" s="2" t="s">
        <v>24</v>
      </c>
      <c r="G4436" s="1">
        <v>0.75</v>
      </c>
      <c r="H4436" s="65">
        <v>185000</v>
      </c>
      <c r="I4436" s="65">
        <v>138750</v>
      </c>
      <c r="N4436" s="66">
        <v>1</v>
      </c>
      <c r="P4436" t="s">
        <v>21</v>
      </c>
    </row>
    <row r="4437" spans="2:16" x14ac:dyDescent="0.3">
      <c r="D4437" s="64" t="s">
        <v>51</v>
      </c>
      <c r="E4437" s="2" t="s">
        <v>52</v>
      </c>
      <c r="F4437" s="2" t="s">
        <v>24</v>
      </c>
      <c r="G4437" s="1">
        <v>7.4999999999999997E-2</v>
      </c>
      <c r="H4437" s="65">
        <v>200000</v>
      </c>
      <c r="I4437" s="65">
        <v>15000</v>
      </c>
      <c r="N4437" s="66">
        <v>1</v>
      </c>
      <c r="P4437" t="s">
        <v>21</v>
      </c>
    </row>
    <row r="4438" spans="2:16" x14ac:dyDescent="0.3">
      <c r="D4438" s="64" t="s">
        <v>53</v>
      </c>
      <c r="E4438" s="2" t="s">
        <v>54</v>
      </c>
      <c r="F4438" s="2" t="s">
        <v>24</v>
      </c>
      <c r="G4438" s="1">
        <v>2.5000000000000001E-2</v>
      </c>
      <c r="H4438" s="65">
        <v>250000</v>
      </c>
      <c r="I4438" s="65">
        <v>6250</v>
      </c>
      <c r="N4438" s="66">
        <v>1</v>
      </c>
      <c r="P4438" t="s">
        <v>21</v>
      </c>
    </row>
    <row r="4439" spans="2:16" x14ac:dyDescent="0.3">
      <c r="D4439" s="64" t="s">
        <v>7301</v>
      </c>
      <c r="F4439" s="2" t="s">
        <v>585</v>
      </c>
      <c r="G4439" s="1">
        <v>5.3</v>
      </c>
      <c r="P4439" t="s">
        <v>21</v>
      </c>
    </row>
    <row r="4440" spans="2:16" x14ac:dyDescent="0.3">
      <c r="D4440" s="64" t="s">
        <v>6122</v>
      </c>
      <c r="E4440" s="2" t="s">
        <v>319</v>
      </c>
      <c r="F4440" s="2" t="s">
        <v>225</v>
      </c>
      <c r="G4440" s="1">
        <v>1.704</v>
      </c>
      <c r="H4440" s="65">
        <v>1310</v>
      </c>
      <c r="J4440" s="65">
        <v>2232.2399999999998</v>
      </c>
      <c r="N4440" s="66">
        <v>0.96</v>
      </c>
      <c r="P4440" t="s">
        <v>21</v>
      </c>
    </row>
    <row r="4441" spans="2:16" x14ac:dyDescent="0.3">
      <c r="D4441" s="64" t="s">
        <v>6839</v>
      </c>
      <c r="E4441" s="2" t="s">
        <v>339</v>
      </c>
      <c r="F4441" s="2" t="s">
        <v>225</v>
      </c>
      <c r="G4441" s="1">
        <v>0.188</v>
      </c>
      <c r="H4441" s="65">
        <v>18000</v>
      </c>
      <c r="J4441" s="65">
        <v>3384</v>
      </c>
      <c r="N4441" s="66">
        <v>0.92</v>
      </c>
      <c r="P4441" t="s">
        <v>21</v>
      </c>
    </row>
    <row r="4442" spans="2:16" x14ac:dyDescent="0.3">
      <c r="D4442" s="64" t="s">
        <v>6566</v>
      </c>
      <c r="E4442" s="2" t="s">
        <v>227</v>
      </c>
      <c r="F4442" s="2" t="s">
        <v>205</v>
      </c>
      <c r="G4442" s="1">
        <v>3.0000000000000001E-3</v>
      </c>
      <c r="H4442" s="65">
        <v>220000</v>
      </c>
      <c r="J4442" s="65">
        <v>660</v>
      </c>
      <c r="N4442" s="66">
        <v>0.93</v>
      </c>
      <c r="P4442" t="s">
        <v>21</v>
      </c>
    </row>
    <row r="4443" spans="2:16" x14ac:dyDescent="0.3">
      <c r="P4443" t="s">
        <v>21</v>
      </c>
    </row>
    <row r="4444" spans="2:16" x14ac:dyDescent="0.3">
      <c r="B4444" s="5" t="s">
        <v>5478</v>
      </c>
      <c r="C4444" s="5" t="s">
        <v>5479</v>
      </c>
      <c r="P4444" t="s">
        <v>21</v>
      </c>
    </row>
    <row r="4445" spans="2:16" x14ac:dyDescent="0.3">
      <c r="B4445" s="5" t="s">
        <v>7302</v>
      </c>
      <c r="D4445" s="64" t="s">
        <v>7303</v>
      </c>
      <c r="F4445" s="2" t="s">
        <v>106</v>
      </c>
      <c r="I4445" s="65">
        <v>35571.523159999997</v>
      </c>
      <c r="J4445" s="65">
        <v>50797.919999999998</v>
      </c>
      <c r="K4445" s="65">
        <v>0</v>
      </c>
      <c r="L4445" s="66">
        <v>0.15</v>
      </c>
      <c r="M4445" s="65">
        <v>99324.859630000006</v>
      </c>
      <c r="N4445" s="66">
        <v>0.96875</v>
      </c>
      <c r="P4445" t="s">
        <v>21</v>
      </c>
    </row>
    <row r="4446" spans="2:16" x14ac:dyDescent="0.3">
      <c r="D4446" s="64" t="s">
        <v>22</v>
      </c>
      <c r="E4446" s="2" t="s">
        <v>23</v>
      </c>
      <c r="F4446" s="2" t="s">
        <v>24</v>
      </c>
      <c r="G4446" s="1">
        <v>0.1333</v>
      </c>
      <c r="H4446" s="65">
        <v>160105.20000000001</v>
      </c>
      <c r="I4446" s="65">
        <v>21342.023160000001</v>
      </c>
      <c r="N4446" s="66">
        <v>1</v>
      </c>
      <c r="P4446" t="s">
        <v>21</v>
      </c>
    </row>
    <row r="4447" spans="2:16" x14ac:dyDescent="0.3">
      <c r="D4447" s="64" t="s">
        <v>6118</v>
      </c>
      <c r="E4447" s="2" t="s">
        <v>29</v>
      </c>
      <c r="F4447" s="2" t="s">
        <v>24</v>
      </c>
      <c r="G4447" s="1">
        <v>6.6699999999999995E-2</v>
      </c>
      <c r="H4447" s="65">
        <v>185000</v>
      </c>
      <c r="I4447" s="65">
        <v>12339.5</v>
      </c>
      <c r="N4447" s="66">
        <v>1</v>
      </c>
      <c r="P4447" t="s">
        <v>21</v>
      </c>
    </row>
    <row r="4448" spans="2:16" x14ac:dyDescent="0.3">
      <c r="D4448" s="64" t="s">
        <v>51</v>
      </c>
      <c r="E4448" s="2" t="s">
        <v>52</v>
      </c>
      <c r="F4448" s="2" t="s">
        <v>24</v>
      </c>
      <c r="G4448" s="1">
        <v>6.7000000000000002E-3</v>
      </c>
      <c r="H4448" s="65">
        <v>200000</v>
      </c>
      <c r="I4448" s="65">
        <v>1340</v>
      </c>
      <c r="N4448" s="66">
        <v>1</v>
      </c>
      <c r="P4448" t="s">
        <v>21</v>
      </c>
    </row>
    <row r="4449" spans="2:16" x14ac:dyDescent="0.3">
      <c r="D4449" s="64" t="s">
        <v>53</v>
      </c>
      <c r="E4449" s="2" t="s">
        <v>54</v>
      </c>
      <c r="F4449" s="2" t="s">
        <v>24</v>
      </c>
      <c r="G4449" s="1">
        <v>2.2000000000000001E-3</v>
      </c>
      <c r="H4449" s="65">
        <v>250000</v>
      </c>
      <c r="I4449" s="65">
        <v>550</v>
      </c>
      <c r="N4449" s="66">
        <v>1</v>
      </c>
      <c r="P4449" t="s">
        <v>21</v>
      </c>
    </row>
    <row r="4450" spans="2:16" x14ac:dyDescent="0.3">
      <c r="D4450" s="64" t="s">
        <v>7304</v>
      </c>
      <c r="E4450" s="2" t="s">
        <v>3261</v>
      </c>
      <c r="F4450" s="2" t="s">
        <v>585</v>
      </c>
      <c r="G4450" s="1">
        <v>26.25</v>
      </c>
      <c r="J4450" s="65">
        <v>0</v>
      </c>
      <c r="N4450" s="66">
        <v>0.94</v>
      </c>
      <c r="P4450" t="s">
        <v>21</v>
      </c>
    </row>
    <row r="4451" spans="2:16" x14ac:dyDescent="0.3">
      <c r="D4451" s="64" t="s">
        <v>6122</v>
      </c>
      <c r="E4451" s="2" t="s">
        <v>319</v>
      </c>
      <c r="F4451" s="2" t="s">
        <v>225</v>
      </c>
      <c r="G4451" s="1">
        <v>13.632</v>
      </c>
      <c r="H4451" s="65">
        <v>1310</v>
      </c>
      <c r="J4451" s="65">
        <v>17857.919999999998</v>
      </c>
      <c r="N4451" s="66">
        <v>0.96</v>
      </c>
      <c r="P4451" t="s">
        <v>21</v>
      </c>
    </row>
    <row r="4452" spans="2:16" x14ac:dyDescent="0.3">
      <c r="D4452" s="64" t="s">
        <v>6839</v>
      </c>
      <c r="E4452" s="2" t="s">
        <v>339</v>
      </c>
      <c r="F4452" s="2" t="s">
        <v>225</v>
      </c>
      <c r="G4452" s="1">
        <v>1.5</v>
      </c>
      <c r="H4452" s="65">
        <v>18000</v>
      </c>
      <c r="J4452" s="65">
        <v>27000</v>
      </c>
      <c r="N4452" s="66">
        <v>0.92</v>
      </c>
      <c r="P4452" t="s">
        <v>21</v>
      </c>
    </row>
    <row r="4453" spans="2:16" x14ac:dyDescent="0.3">
      <c r="D4453" s="64" t="s">
        <v>6566</v>
      </c>
      <c r="E4453" s="2" t="s">
        <v>227</v>
      </c>
      <c r="F4453" s="2" t="s">
        <v>205</v>
      </c>
      <c r="G4453" s="1">
        <v>2.7E-2</v>
      </c>
      <c r="H4453" s="65">
        <v>220000</v>
      </c>
      <c r="J4453" s="65">
        <v>5940</v>
      </c>
      <c r="N4453" s="66">
        <v>0.93</v>
      </c>
      <c r="P4453" t="s">
        <v>21</v>
      </c>
    </row>
    <row r="4454" spans="2:16" x14ac:dyDescent="0.3">
      <c r="P4454" t="s">
        <v>21</v>
      </c>
    </row>
    <row r="4455" spans="2:16" x14ac:dyDescent="0.3">
      <c r="B4455" s="5" t="s">
        <v>7305</v>
      </c>
      <c r="D4455" s="64" t="s">
        <v>7306</v>
      </c>
      <c r="F4455" s="2" t="s">
        <v>106</v>
      </c>
      <c r="I4455" s="65">
        <v>36798.507080000003</v>
      </c>
      <c r="J4455" s="65">
        <v>50797.919999999998</v>
      </c>
      <c r="K4455" s="65">
        <v>0</v>
      </c>
      <c r="L4455" s="66">
        <v>0.15</v>
      </c>
      <c r="M4455" s="65">
        <v>100735.89109999999</v>
      </c>
      <c r="N4455" s="66">
        <v>0.97285714290000003</v>
      </c>
      <c r="P4455" t="s">
        <v>21</v>
      </c>
    </row>
    <row r="4456" spans="2:16" x14ac:dyDescent="0.3">
      <c r="D4456" s="64" t="s">
        <v>22</v>
      </c>
      <c r="E4456" s="2" t="s">
        <v>23</v>
      </c>
      <c r="F4456" s="2" t="s">
        <v>24</v>
      </c>
      <c r="G4456" s="1">
        <v>0.13789999999999999</v>
      </c>
      <c r="H4456" s="65">
        <v>160105.20000000001</v>
      </c>
      <c r="I4456" s="65">
        <v>22078.507079999999</v>
      </c>
      <c r="N4456" s="66">
        <v>1</v>
      </c>
      <c r="P4456" t="s">
        <v>21</v>
      </c>
    </row>
    <row r="4457" spans="2:16" x14ac:dyDescent="0.3">
      <c r="D4457" s="64" t="s">
        <v>6118</v>
      </c>
      <c r="E4457" s="2" t="s">
        <v>29</v>
      </c>
      <c r="F4457" s="2" t="s">
        <v>24</v>
      </c>
      <c r="G4457" s="1">
        <v>6.9000000000000006E-2</v>
      </c>
      <c r="H4457" s="65">
        <v>185000</v>
      </c>
      <c r="I4457" s="65">
        <v>12765</v>
      </c>
      <c r="N4457" s="66">
        <v>1</v>
      </c>
      <c r="P4457" t="s">
        <v>21</v>
      </c>
    </row>
    <row r="4458" spans="2:16" x14ac:dyDescent="0.3">
      <c r="D4458" s="64" t="s">
        <v>51</v>
      </c>
      <c r="E4458" s="2" t="s">
        <v>52</v>
      </c>
      <c r="F4458" s="2" t="s">
        <v>24</v>
      </c>
      <c r="G4458" s="1">
        <v>6.8999999999999999E-3</v>
      </c>
      <c r="H4458" s="65">
        <v>200000</v>
      </c>
      <c r="I4458" s="65">
        <v>1380</v>
      </c>
      <c r="N4458" s="66">
        <v>1</v>
      </c>
      <c r="P4458" t="s">
        <v>21</v>
      </c>
    </row>
    <row r="4459" spans="2:16" x14ac:dyDescent="0.3">
      <c r="D4459" s="64" t="s">
        <v>53</v>
      </c>
      <c r="E4459" s="2" t="s">
        <v>54</v>
      </c>
      <c r="F4459" s="2" t="s">
        <v>24</v>
      </c>
      <c r="G4459" s="1">
        <v>2.3E-3</v>
      </c>
      <c r="H4459" s="65">
        <v>250000</v>
      </c>
      <c r="I4459" s="65">
        <v>575</v>
      </c>
      <c r="N4459" s="66">
        <v>1</v>
      </c>
      <c r="P4459" t="s">
        <v>21</v>
      </c>
    </row>
    <row r="4460" spans="2:16" x14ac:dyDescent="0.3">
      <c r="D4460" s="64" t="s">
        <v>7307</v>
      </c>
      <c r="F4460" s="2" t="s">
        <v>585</v>
      </c>
      <c r="G4460" s="1">
        <v>16.8</v>
      </c>
      <c r="P4460" t="s">
        <v>21</v>
      </c>
    </row>
    <row r="4461" spans="2:16" x14ac:dyDescent="0.3">
      <c r="D4461" s="64" t="s">
        <v>6122</v>
      </c>
      <c r="E4461" s="2" t="s">
        <v>319</v>
      </c>
      <c r="F4461" s="2" t="s">
        <v>225</v>
      </c>
      <c r="G4461" s="1">
        <v>13.632</v>
      </c>
      <c r="H4461" s="65">
        <v>1310</v>
      </c>
      <c r="J4461" s="65">
        <v>17857.919999999998</v>
      </c>
      <c r="N4461" s="66">
        <v>0.96</v>
      </c>
      <c r="P4461" t="s">
        <v>21</v>
      </c>
    </row>
    <row r="4462" spans="2:16" x14ac:dyDescent="0.3">
      <c r="D4462" s="64" t="s">
        <v>6839</v>
      </c>
      <c r="E4462" s="2" t="s">
        <v>339</v>
      </c>
      <c r="F4462" s="2" t="s">
        <v>225</v>
      </c>
      <c r="G4462" s="1">
        <v>1.5</v>
      </c>
      <c r="H4462" s="65">
        <v>18000</v>
      </c>
      <c r="J4462" s="65">
        <v>27000</v>
      </c>
      <c r="N4462" s="66">
        <v>0.92</v>
      </c>
      <c r="P4462" t="s">
        <v>21</v>
      </c>
    </row>
    <row r="4463" spans="2:16" x14ac:dyDescent="0.3">
      <c r="D4463" s="64" t="s">
        <v>6566</v>
      </c>
      <c r="E4463" s="2" t="s">
        <v>227</v>
      </c>
      <c r="F4463" s="2" t="s">
        <v>205</v>
      </c>
      <c r="G4463" s="1">
        <v>2.7E-2</v>
      </c>
      <c r="H4463" s="65">
        <v>220000</v>
      </c>
      <c r="J4463" s="65">
        <v>5940</v>
      </c>
      <c r="N4463" s="66">
        <v>0.93</v>
      </c>
      <c r="P4463" t="s">
        <v>21</v>
      </c>
    </row>
    <row r="4464" spans="2:16" x14ac:dyDescent="0.3">
      <c r="P4464" t="s">
        <v>21</v>
      </c>
    </row>
    <row r="4465" spans="2:16" x14ac:dyDescent="0.3">
      <c r="B4465" s="5" t="s">
        <v>7308</v>
      </c>
      <c r="D4465" s="64" t="s">
        <v>7309</v>
      </c>
      <c r="F4465" s="2" t="s">
        <v>106</v>
      </c>
      <c r="I4465" s="65">
        <v>38108.033080000001</v>
      </c>
      <c r="J4465" s="65">
        <v>50797.919999999998</v>
      </c>
      <c r="K4465" s="65">
        <v>0</v>
      </c>
      <c r="L4465" s="66">
        <v>0.15</v>
      </c>
      <c r="M4465" s="65">
        <v>102241.84600000001</v>
      </c>
      <c r="N4465" s="66">
        <v>0.97285714290000003</v>
      </c>
      <c r="P4465" t="s">
        <v>21</v>
      </c>
    </row>
    <row r="4466" spans="2:16" x14ac:dyDescent="0.3">
      <c r="D4466" s="64" t="s">
        <v>22</v>
      </c>
      <c r="E4466" s="2" t="s">
        <v>23</v>
      </c>
      <c r="F4466" s="2" t="s">
        <v>24</v>
      </c>
      <c r="G4466" s="1">
        <v>0.1429</v>
      </c>
      <c r="H4466" s="65">
        <v>160105.20000000001</v>
      </c>
      <c r="I4466" s="65">
        <v>22879.033080000001</v>
      </c>
      <c r="N4466" s="66">
        <v>1</v>
      </c>
      <c r="P4466" t="s">
        <v>21</v>
      </c>
    </row>
    <row r="4467" spans="2:16" x14ac:dyDescent="0.3">
      <c r="D4467" s="64" t="s">
        <v>6118</v>
      </c>
      <c r="E4467" s="2" t="s">
        <v>29</v>
      </c>
      <c r="F4467" s="2" t="s">
        <v>24</v>
      </c>
      <c r="G4467" s="1">
        <v>7.1400000000000005E-2</v>
      </c>
      <c r="H4467" s="65">
        <v>185000</v>
      </c>
      <c r="I4467" s="65">
        <v>13209</v>
      </c>
      <c r="N4467" s="66">
        <v>1</v>
      </c>
      <c r="P4467" t="s">
        <v>21</v>
      </c>
    </row>
    <row r="4468" spans="2:16" x14ac:dyDescent="0.3">
      <c r="D4468" s="64" t="s">
        <v>51</v>
      </c>
      <c r="E4468" s="2" t="s">
        <v>52</v>
      </c>
      <c r="F4468" s="2" t="s">
        <v>24</v>
      </c>
      <c r="G4468" s="1">
        <v>7.1000000000000004E-3</v>
      </c>
      <c r="H4468" s="65">
        <v>200000</v>
      </c>
      <c r="I4468" s="65">
        <v>1420</v>
      </c>
      <c r="N4468" s="66">
        <v>1</v>
      </c>
      <c r="P4468" t="s">
        <v>21</v>
      </c>
    </row>
    <row r="4469" spans="2:16" x14ac:dyDescent="0.3">
      <c r="D4469" s="64" t="s">
        <v>53</v>
      </c>
      <c r="E4469" s="2" t="s">
        <v>54</v>
      </c>
      <c r="F4469" s="2" t="s">
        <v>24</v>
      </c>
      <c r="G4469" s="1">
        <v>2.3999999999999998E-3</v>
      </c>
      <c r="H4469" s="65">
        <v>250000</v>
      </c>
      <c r="I4469" s="65">
        <v>600</v>
      </c>
      <c r="N4469" s="66">
        <v>1</v>
      </c>
      <c r="P4469" t="s">
        <v>21</v>
      </c>
    </row>
    <row r="4470" spans="2:16" x14ac:dyDescent="0.3">
      <c r="D4470" s="64" t="s">
        <v>7310</v>
      </c>
      <c r="F4470" s="2" t="s">
        <v>585</v>
      </c>
      <c r="G4470" s="1">
        <v>10.5</v>
      </c>
      <c r="P4470" t="s">
        <v>21</v>
      </c>
    </row>
    <row r="4471" spans="2:16" x14ac:dyDescent="0.3">
      <c r="D4471" s="64" t="s">
        <v>6122</v>
      </c>
      <c r="E4471" s="2" t="s">
        <v>319</v>
      </c>
      <c r="F4471" s="2" t="s">
        <v>225</v>
      </c>
      <c r="G4471" s="1">
        <v>13.632</v>
      </c>
      <c r="H4471" s="65">
        <v>1310</v>
      </c>
      <c r="J4471" s="65">
        <v>17857.919999999998</v>
      </c>
      <c r="N4471" s="66">
        <v>0.96</v>
      </c>
      <c r="P4471" t="s">
        <v>21</v>
      </c>
    </row>
    <row r="4472" spans="2:16" x14ac:dyDescent="0.3">
      <c r="D4472" s="64" t="s">
        <v>6839</v>
      </c>
      <c r="E4472" s="2" t="s">
        <v>339</v>
      </c>
      <c r="F4472" s="2" t="s">
        <v>225</v>
      </c>
      <c r="G4472" s="1">
        <v>1.5</v>
      </c>
      <c r="H4472" s="65">
        <v>18000</v>
      </c>
      <c r="J4472" s="65">
        <v>27000</v>
      </c>
      <c r="N4472" s="66">
        <v>0.92</v>
      </c>
      <c r="P4472" t="s">
        <v>21</v>
      </c>
    </row>
    <row r="4473" spans="2:16" x14ac:dyDescent="0.3">
      <c r="D4473" s="64" t="s">
        <v>6566</v>
      </c>
      <c r="E4473" s="2" t="s">
        <v>227</v>
      </c>
      <c r="F4473" s="2" t="s">
        <v>205</v>
      </c>
      <c r="G4473" s="1">
        <v>2.7E-2</v>
      </c>
      <c r="H4473" s="65">
        <v>220000</v>
      </c>
      <c r="J4473" s="65">
        <v>5940</v>
      </c>
      <c r="N4473" s="66">
        <v>0.93</v>
      </c>
      <c r="P4473" t="s">
        <v>21</v>
      </c>
    </row>
    <row r="4474" spans="2:16" x14ac:dyDescent="0.3">
      <c r="P4474" t="s">
        <v>21</v>
      </c>
    </row>
    <row r="4475" spans="2:16" x14ac:dyDescent="0.3">
      <c r="B4475" s="5" t="s">
        <v>7311</v>
      </c>
      <c r="D4475" s="64" t="s">
        <v>7312</v>
      </c>
      <c r="F4475" s="2" t="s">
        <v>106</v>
      </c>
      <c r="I4475" s="65">
        <v>38108.033080000001</v>
      </c>
      <c r="J4475" s="65">
        <v>50797.919999999998</v>
      </c>
      <c r="K4475" s="65">
        <v>0</v>
      </c>
      <c r="L4475" s="66">
        <v>0.15</v>
      </c>
      <c r="M4475" s="65">
        <v>102241.84600000001</v>
      </c>
      <c r="N4475" s="66">
        <v>0.97</v>
      </c>
      <c r="P4475" t="s">
        <v>21</v>
      </c>
    </row>
    <row r="4476" spans="2:16" x14ac:dyDescent="0.3">
      <c r="D4476" s="64" t="s">
        <v>22</v>
      </c>
      <c r="E4476" s="2" t="s">
        <v>23</v>
      </c>
      <c r="F4476" s="2" t="s">
        <v>24</v>
      </c>
      <c r="G4476" s="1">
        <v>0.1429</v>
      </c>
      <c r="H4476" s="65">
        <v>160105.20000000001</v>
      </c>
      <c r="I4476" s="65">
        <v>22879.033080000001</v>
      </c>
      <c r="N4476" s="66">
        <v>1</v>
      </c>
      <c r="P4476" t="s">
        <v>21</v>
      </c>
    </row>
    <row r="4477" spans="2:16" x14ac:dyDescent="0.3">
      <c r="D4477" s="64" t="s">
        <v>6118</v>
      </c>
      <c r="E4477" s="2" t="s">
        <v>29</v>
      </c>
      <c r="F4477" s="2" t="s">
        <v>24</v>
      </c>
      <c r="G4477" s="1">
        <v>7.1400000000000005E-2</v>
      </c>
      <c r="H4477" s="65">
        <v>185000</v>
      </c>
      <c r="I4477" s="65">
        <v>13209</v>
      </c>
      <c r="N4477" s="66">
        <v>1</v>
      </c>
      <c r="P4477" t="s">
        <v>21</v>
      </c>
    </row>
    <row r="4478" spans="2:16" x14ac:dyDescent="0.3">
      <c r="D4478" s="64" t="s">
        <v>51</v>
      </c>
      <c r="E4478" s="2" t="s">
        <v>52</v>
      </c>
      <c r="F4478" s="2" t="s">
        <v>24</v>
      </c>
      <c r="G4478" s="1">
        <v>7.1000000000000004E-3</v>
      </c>
      <c r="H4478" s="65">
        <v>200000</v>
      </c>
      <c r="I4478" s="65">
        <v>1420</v>
      </c>
      <c r="N4478" s="66">
        <v>1</v>
      </c>
      <c r="P4478" t="s">
        <v>21</v>
      </c>
    </row>
    <row r="4479" spans="2:16" x14ac:dyDescent="0.3">
      <c r="D4479" s="64" t="s">
        <v>53</v>
      </c>
      <c r="E4479" s="2" t="s">
        <v>54</v>
      </c>
      <c r="F4479" s="2" t="s">
        <v>24</v>
      </c>
      <c r="G4479" s="1">
        <v>2.3999999999999998E-3</v>
      </c>
      <c r="H4479" s="65">
        <v>250000</v>
      </c>
      <c r="I4479" s="65">
        <v>600</v>
      </c>
      <c r="N4479" s="66">
        <v>1</v>
      </c>
      <c r="P4479" t="s">
        <v>21</v>
      </c>
    </row>
    <row r="4480" spans="2:16" x14ac:dyDescent="0.3">
      <c r="D4480" s="64" t="s">
        <v>7313</v>
      </c>
      <c r="E4480" s="2" t="s">
        <v>3253</v>
      </c>
      <c r="F4480" s="2" t="s">
        <v>585</v>
      </c>
      <c r="G4480" s="1">
        <v>11.667</v>
      </c>
      <c r="J4480" s="65">
        <v>0</v>
      </c>
      <c r="N4480" s="66">
        <v>0.95</v>
      </c>
      <c r="P4480" t="s">
        <v>21</v>
      </c>
    </row>
    <row r="4481" spans="2:16" x14ac:dyDescent="0.3">
      <c r="D4481" s="64" t="s">
        <v>6122</v>
      </c>
      <c r="E4481" s="2" t="s">
        <v>319</v>
      </c>
      <c r="F4481" s="2" t="s">
        <v>225</v>
      </c>
      <c r="G4481" s="1">
        <v>13.632</v>
      </c>
      <c r="H4481" s="65">
        <v>1310</v>
      </c>
      <c r="J4481" s="65">
        <v>17857.919999999998</v>
      </c>
      <c r="N4481" s="66">
        <v>0.96</v>
      </c>
      <c r="P4481" t="s">
        <v>21</v>
      </c>
    </row>
    <row r="4482" spans="2:16" x14ac:dyDescent="0.3">
      <c r="D4482" s="64" t="s">
        <v>6839</v>
      </c>
      <c r="E4482" s="2" t="s">
        <v>339</v>
      </c>
      <c r="F4482" s="2" t="s">
        <v>225</v>
      </c>
      <c r="G4482" s="1">
        <v>1.5</v>
      </c>
      <c r="H4482" s="65">
        <v>18000</v>
      </c>
      <c r="J4482" s="65">
        <v>27000</v>
      </c>
      <c r="N4482" s="66">
        <v>0.92</v>
      </c>
      <c r="P4482" t="s">
        <v>21</v>
      </c>
    </row>
    <row r="4483" spans="2:16" x14ac:dyDescent="0.3">
      <c r="D4483" s="64" t="s">
        <v>6566</v>
      </c>
      <c r="E4483" s="2" t="s">
        <v>227</v>
      </c>
      <c r="F4483" s="2" t="s">
        <v>205</v>
      </c>
      <c r="G4483" s="1">
        <v>2.7E-2</v>
      </c>
      <c r="H4483" s="65">
        <v>220000</v>
      </c>
      <c r="J4483" s="65">
        <v>5940</v>
      </c>
      <c r="N4483" s="66">
        <v>0.93</v>
      </c>
      <c r="P4483" t="s">
        <v>21</v>
      </c>
    </row>
    <row r="4484" spans="2:16" x14ac:dyDescent="0.3">
      <c r="P4484" t="s">
        <v>21</v>
      </c>
    </row>
    <row r="4485" spans="2:16" x14ac:dyDescent="0.3">
      <c r="B4485" s="5" t="s">
        <v>7314</v>
      </c>
      <c r="D4485" s="64" t="s">
        <v>7315</v>
      </c>
      <c r="F4485" s="2" t="s">
        <v>106</v>
      </c>
      <c r="I4485" s="65">
        <v>41040.679759999999</v>
      </c>
      <c r="J4485" s="65">
        <v>50797.919999999998</v>
      </c>
      <c r="K4485" s="65">
        <v>0</v>
      </c>
      <c r="L4485" s="66">
        <v>0.15</v>
      </c>
      <c r="M4485" s="65">
        <v>105614.3897</v>
      </c>
      <c r="N4485" s="66">
        <v>0.97285714290000003</v>
      </c>
      <c r="P4485" t="s">
        <v>21</v>
      </c>
    </row>
    <row r="4486" spans="2:16" x14ac:dyDescent="0.3">
      <c r="D4486" s="64" t="s">
        <v>22</v>
      </c>
      <c r="E4486" s="2" t="s">
        <v>23</v>
      </c>
      <c r="F4486" s="2" t="s">
        <v>24</v>
      </c>
      <c r="G4486" s="1">
        <v>0.15379999999999999</v>
      </c>
      <c r="H4486" s="65">
        <v>160105.20000000001</v>
      </c>
      <c r="I4486" s="65">
        <v>24624.179759999999</v>
      </c>
      <c r="N4486" s="66">
        <v>1</v>
      </c>
      <c r="P4486" t="s">
        <v>21</v>
      </c>
    </row>
    <row r="4487" spans="2:16" x14ac:dyDescent="0.3">
      <c r="D4487" s="64" t="s">
        <v>6118</v>
      </c>
      <c r="E4487" s="2" t="s">
        <v>29</v>
      </c>
      <c r="F4487" s="2" t="s">
        <v>24</v>
      </c>
      <c r="G4487" s="1">
        <v>7.6899999999999996E-2</v>
      </c>
      <c r="H4487" s="65">
        <v>185000</v>
      </c>
      <c r="I4487" s="65">
        <v>14226.5</v>
      </c>
      <c r="N4487" s="66">
        <v>1</v>
      </c>
      <c r="P4487" t="s">
        <v>21</v>
      </c>
    </row>
    <row r="4488" spans="2:16" x14ac:dyDescent="0.3">
      <c r="D4488" s="64" t="s">
        <v>51</v>
      </c>
      <c r="E4488" s="2" t="s">
        <v>52</v>
      </c>
      <c r="F4488" s="2" t="s">
        <v>24</v>
      </c>
      <c r="G4488" s="1">
        <v>7.7000000000000002E-3</v>
      </c>
      <c r="H4488" s="65">
        <v>200000</v>
      </c>
      <c r="I4488" s="65">
        <v>1540</v>
      </c>
      <c r="N4488" s="66">
        <v>1</v>
      </c>
      <c r="P4488" t="s">
        <v>21</v>
      </c>
    </row>
    <row r="4489" spans="2:16" x14ac:dyDescent="0.3">
      <c r="D4489" s="64" t="s">
        <v>53</v>
      </c>
      <c r="E4489" s="2" t="s">
        <v>54</v>
      </c>
      <c r="F4489" s="2" t="s">
        <v>24</v>
      </c>
      <c r="G4489" s="1">
        <v>2.5999999999999999E-3</v>
      </c>
      <c r="H4489" s="65">
        <v>250000</v>
      </c>
      <c r="I4489" s="65">
        <v>650</v>
      </c>
      <c r="N4489" s="66">
        <v>1</v>
      </c>
      <c r="P4489" t="s">
        <v>21</v>
      </c>
    </row>
    <row r="4490" spans="2:16" x14ac:dyDescent="0.3">
      <c r="D4490" s="64" t="s">
        <v>7316</v>
      </c>
      <c r="F4490" s="2" t="s">
        <v>585</v>
      </c>
      <c r="G4490" s="1">
        <v>5.8330000000000002</v>
      </c>
      <c r="P4490" t="s">
        <v>21</v>
      </c>
    </row>
    <row r="4491" spans="2:16" x14ac:dyDescent="0.3">
      <c r="D4491" s="64" t="s">
        <v>6122</v>
      </c>
      <c r="E4491" s="2" t="s">
        <v>319</v>
      </c>
      <c r="F4491" s="2" t="s">
        <v>225</v>
      </c>
      <c r="G4491" s="1">
        <v>13.632</v>
      </c>
      <c r="H4491" s="65">
        <v>1310</v>
      </c>
      <c r="J4491" s="65">
        <v>17857.919999999998</v>
      </c>
      <c r="N4491" s="66">
        <v>0.96</v>
      </c>
      <c r="P4491" t="s">
        <v>21</v>
      </c>
    </row>
    <row r="4492" spans="2:16" x14ac:dyDescent="0.3">
      <c r="D4492" s="64" t="s">
        <v>6839</v>
      </c>
      <c r="E4492" s="2" t="s">
        <v>339</v>
      </c>
      <c r="F4492" s="2" t="s">
        <v>225</v>
      </c>
      <c r="G4492" s="1">
        <v>1.5</v>
      </c>
      <c r="H4492" s="65">
        <v>18000</v>
      </c>
      <c r="J4492" s="65">
        <v>27000</v>
      </c>
      <c r="N4492" s="66">
        <v>0.92</v>
      </c>
      <c r="P4492" t="s">
        <v>21</v>
      </c>
    </row>
    <row r="4493" spans="2:16" x14ac:dyDescent="0.3">
      <c r="D4493" s="64" t="s">
        <v>6566</v>
      </c>
      <c r="E4493" s="2" t="s">
        <v>227</v>
      </c>
      <c r="F4493" s="2" t="s">
        <v>205</v>
      </c>
      <c r="G4493" s="1">
        <v>2.7E-2</v>
      </c>
      <c r="H4493" s="65">
        <v>220000</v>
      </c>
      <c r="J4493" s="65">
        <v>5940</v>
      </c>
      <c r="N4493" s="66">
        <v>0.93</v>
      </c>
      <c r="P4493" t="s">
        <v>21</v>
      </c>
    </row>
    <row r="4494" spans="2:16" x14ac:dyDescent="0.3">
      <c r="P4494" t="s">
        <v>21</v>
      </c>
    </row>
    <row r="4495" spans="2:16" x14ac:dyDescent="0.3">
      <c r="B4495" s="5" t="s">
        <v>7317</v>
      </c>
      <c r="D4495" s="64" t="s">
        <v>7318</v>
      </c>
      <c r="F4495" s="2" t="s">
        <v>106</v>
      </c>
      <c r="I4495" s="65">
        <v>41040.679759999999</v>
      </c>
      <c r="J4495" s="65">
        <v>50797.919999999998</v>
      </c>
      <c r="K4495" s="65">
        <v>0</v>
      </c>
      <c r="L4495" s="66">
        <v>0.15</v>
      </c>
      <c r="M4495" s="65">
        <v>105614.3897</v>
      </c>
      <c r="N4495" s="66">
        <v>0.96375</v>
      </c>
      <c r="P4495" t="s">
        <v>21</v>
      </c>
    </row>
    <row r="4496" spans="2:16" x14ac:dyDescent="0.3">
      <c r="D4496" s="64" t="s">
        <v>22</v>
      </c>
      <c r="E4496" s="2" t="s">
        <v>23</v>
      </c>
      <c r="F4496" s="2" t="s">
        <v>24</v>
      </c>
      <c r="G4496" s="1">
        <v>0.15379999999999999</v>
      </c>
      <c r="H4496" s="65">
        <v>160105.20000000001</v>
      </c>
      <c r="I4496" s="65">
        <v>24624.179759999999</v>
      </c>
      <c r="N4496" s="66">
        <v>1</v>
      </c>
      <c r="P4496" t="s">
        <v>21</v>
      </c>
    </row>
    <row r="4497" spans="2:16" x14ac:dyDescent="0.3">
      <c r="D4497" s="64" t="s">
        <v>6118</v>
      </c>
      <c r="E4497" s="2" t="s">
        <v>29</v>
      </c>
      <c r="F4497" s="2" t="s">
        <v>24</v>
      </c>
      <c r="G4497" s="1">
        <v>7.6899999999999996E-2</v>
      </c>
      <c r="H4497" s="65">
        <v>185000</v>
      </c>
      <c r="I4497" s="65">
        <v>14226.5</v>
      </c>
      <c r="N4497" s="66">
        <v>1</v>
      </c>
      <c r="P4497" t="s">
        <v>21</v>
      </c>
    </row>
    <row r="4498" spans="2:16" x14ac:dyDescent="0.3">
      <c r="D4498" s="64" t="s">
        <v>51</v>
      </c>
      <c r="E4498" s="2" t="s">
        <v>52</v>
      </c>
      <c r="F4498" s="2" t="s">
        <v>24</v>
      </c>
      <c r="G4498" s="1">
        <v>7.7000000000000002E-3</v>
      </c>
      <c r="H4498" s="65">
        <v>200000</v>
      </c>
      <c r="I4498" s="65">
        <v>1540</v>
      </c>
      <c r="N4498" s="66">
        <v>1</v>
      </c>
      <c r="P4498" t="s">
        <v>21</v>
      </c>
    </row>
    <row r="4499" spans="2:16" x14ac:dyDescent="0.3">
      <c r="D4499" s="64" t="s">
        <v>53</v>
      </c>
      <c r="E4499" s="2" t="s">
        <v>54</v>
      </c>
      <c r="F4499" s="2" t="s">
        <v>24</v>
      </c>
      <c r="G4499" s="1">
        <v>2.5999999999999999E-3</v>
      </c>
      <c r="H4499" s="65">
        <v>250000</v>
      </c>
      <c r="I4499" s="65">
        <v>650</v>
      </c>
      <c r="N4499" s="66">
        <v>1</v>
      </c>
      <c r="P4499" t="s">
        <v>21</v>
      </c>
    </row>
    <row r="4500" spans="2:16" x14ac:dyDescent="0.3">
      <c r="D4500" s="64" t="s">
        <v>7319</v>
      </c>
      <c r="E4500" s="2" t="s">
        <v>3255</v>
      </c>
      <c r="F4500" s="2" t="s">
        <v>585</v>
      </c>
      <c r="G4500" s="1">
        <v>6.5629999999999997</v>
      </c>
      <c r="J4500" s="65">
        <v>0</v>
      </c>
      <c r="N4500" s="66">
        <v>0.9</v>
      </c>
      <c r="P4500" t="s">
        <v>21</v>
      </c>
    </row>
    <row r="4501" spans="2:16" x14ac:dyDescent="0.3">
      <c r="D4501" s="64" t="s">
        <v>6122</v>
      </c>
      <c r="E4501" s="2" t="s">
        <v>319</v>
      </c>
      <c r="F4501" s="2" t="s">
        <v>225</v>
      </c>
      <c r="G4501" s="1">
        <v>13.632</v>
      </c>
      <c r="H4501" s="65">
        <v>1310</v>
      </c>
      <c r="J4501" s="65">
        <v>17857.919999999998</v>
      </c>
      <c r="N4501" s="66">
        <v>0.96</v>
      </c>
      <c r="P4501" t="s">
        <v>21</v>
      </c>
    </row>
    <row r="4502" spans="2:16" x14ac:dyDescent="0.3">
      <c r="D4502" s="64" t="s">
        <v>6839</v>
      </c>
      <c r="E4502" s="2" t="s">
        <v>339</v>
      </c>
      <c r="F4502" s="2" t="s">
        <v>225</v>
      </c>
      <c r="G4502" s="1">
        <v>1.5</v>
      </c>
      <c r="H4502" s="65">
        <v>18000</v>
      </c>
      <c r="J4502" s="65">
        <v>27000</v>
      </c>
      <c r="N4502" s="66">
        <v>0.92</v>
      </c>
      <c r="P4502" t="s">
        <v>21</v>
      </c>
    </row>
    <row r="4503" spans="2:16" x14ac:dyDescent="0.3">
      <c r="D4503" s="64" t="s">
        <v>6566</v>
      </c>
      <c r="E4503" s="2" t="s">
        <v>227</v>
      </c>
      <c r="F4503" s="2" t="s">
        <v>205</v>
      </c>
      <c r="G4503" s="1">
        <v>2.7E-2</v>
      </c>
      <c r="H4503" s="65">
        <v>220000</v>
      </c>
      <c r="J4503" s="65">
        <v>5940</v>
      </c>
      <c r="N4503" s="66">
        <v>0.93</v>
      </c>
      <c r="P4503" t="s">
        <v>21</v>
      </c>
    </row>
    <row r="4504" spans="2:16" x14ac:dyDescent="0.3">
      <c r="P4504" t="s">
        <v>21</v>
      </c>
    </row>
    <row r="4505" spans="2:16" x14ac:dyDescent="0.3">
      <c r="B4505" s="5" t="s">
        <v>5480</v>
      </c>
      <c r="D4505" s="64" t="s">
        <v>5481</v>
      </c>
      <c r="F4505" s="2" t="s">
        <v>106</v>
      </c>
      <c r="I4505" s="65">
        <v>57796.800000000003</v>
      </c>
      <c r="J4505" s="65">
        <v>211232.92</v>
      </c>
      <c r="K4505" s="65">
        <v>0</v>
      </c>
      <c r="L4505" s="66">
        <v>0.15</v>
      </c>
      <c r="M4505" s="65">
        <v>309384.17800000001</v>
      </c>
      <c r="N4505" s="66">
        <v>0.97285714290000003</v>
      </c>
      <c r="P4505" t="s">
        <v>21</v>
      </c>
    </row>
    <row r="4506" spans="2:16" x14ac:dyDescent="0.3">
      <c r="D4506" s="64" t="s">
        <v>22</v>
      </c>
      <c r="E4506" s="2" t="s">
        <v>23</v>
      </c>
      <c r="F4506" s="2" t="s">
        <v>24</v>
      </c>
      <c r="G4506" s="1">
        <v>0.25</v>
      </c>
      <c r="H4506" s="65">
        <v>160105.20000000001</v>
      </c>
      <c r="I4506" s="65">
        <v>40026.300000000003</v>
      </c>
      <c r="N4506" s="66">
        <v>1</v>
      </c>
      <c r="P4506" t="s">
        <v>21</v>
      </c>
    </row>
    <row r="4507" spans="2:16" x14ac:dyDescent="0.3">
      <c r="D4507" s="64" t="s">
        <v>6118</v>
      </c>
      <c r="E4507" s="2" t="s">
        <v>29</v>
      </c>
      <c r="F4507" s="2" t="s">
        <v>24</v>
      </c>
      <c r="G4507" s="1">
        <v>8.3299999999999999E-2</v>
      </c>
      <c r="H4507" s="65">
        <v>185000</v>
      </c>
      <c r="I4507" s="65">
        <v>15410.5</v>
      </c>
      <c r="N4507" s="66">
        <v>1</v>
      </c>
      <c r="P4507" t="s">
        <v>21</v>
      </c>
    </row>
    <row r="4508" spans="2:16" x14ac:dyDescent="0.3">
      <c r="D4508" s="64" t="s">
        <v>51</v>
      </c>
      <c r="E4508" s="2" t="s">
        <v>52</v>
      </c>
      <c r="F4508" s="2" t="s">
        <v>24</v>
      </c>
      <c r="G4508" s="1">
        <v>8.3000000000000001E-3</v>
      </c>
      <c r="H4508" s="65">
        <v>200000</v>
      </c>
      <c r="I4508" s="65">
        <v>1660</v>
      </c>
      <c r="N4508" s="66">
        <v>1</v>
      </c>
      <c r="P4508" t="s">
        <v>21</v>
      </c>
    </row>
    <row r="4509" spans="2:16" x14ac:dyDescent="0.3">
      <c r="D4509" s="64" t="s">
        <v>53</v>
      </c>
      <c r="E4509" s="2" t="s">
        <v>54</v>
      </c>
      <c r="F4509" s="2" t="s">
        <v>24</v>
      </c>
      <c r="G4509" s="1">
        <v>2.8E-3</v>
      </c>
      <c r="H4509" s="65">
        <v>250000</v>
      </c>
      <c r="I4509" s="65">
        <v>700</v>
      </c>
      <c r="N4509" s="66">
        <v>1</v>
      </c>
      <c r="P4509" t="s">
        <v>21</v>
      </c>
    </row>
    <row r="4510" spans="2:16" x14ac:dyDescent="0.3">
      <c r="D4510" s="64" t="s">
        <v>7320</v>
      </c>
      <c r="E4510" s="2" t="s">
        <v>3267</v>
      </c>
      <c r="F4510" s="2" t="s">
        <v>585</v>
      </c>
      <c r="G4510" s="1">
        <v>2.9169999999999998</v>
      </c>
      <c r="H4510" s="65">
        <v>55000</v>
      </c>
      <c r="J4510" s="65">
        <v>160435</v>
      </c>
      <c r="P4510" t="s">
        <v>21</v>
      </c>
    </row>
    <row r="4511" spans="2:16" x14ac:dyDescent="0.3">
      <c r="D4511" s="64" t="s">
        <v>6122</v>
      </c>
      <c r="E4511" s="2" t="s">
        <v>319</v>
      </c>
      <c r="F4511" s="2" t="s">
        <v>225</v>
      </c>
      <c r="G4511" s="1">
        <v>13.632</v>
      </c>
      <c r="H4511" s="65">
        <v>1310</v>
      </c>
      <c r="J4511" s="65">
        <v>17857.919999999998</v>
      </c>
      <c r="N4511" s="66">
        <v>0.96</v>
      </c>
      <c r="P4511" t="s">
        <v>21</v>
      </c>
    </row>
    <row r="4512" spans="2:16" x14ac:dyDescent="0.3">
      <c r="D4512" s="64" t="s">
        <v>6839</v>
      </c>
      <c r="E4512" s="2" t="s">
        <v>339</v>
      </c>
      <c r="F4512" s="2" t="s">
        <v>225</v>
      </c>
      <c r="G4512" s="1">
        <v>1.5</v>
      </c>
      <c r="H4512" s="65">
        <v>18000</v>
      </c>
      <c r="J4512" s="65">
        <v>27000</v>
      </c>
      <c r="N4512" s="66">
        <v>0.92</v>
      </c>
      <c r="P4512" t="s">
        <v>21</v>
      </c>
    </row>
    <row r="4513" spans="2:16" x14ac:dyDescent="0.3">
      <c r="D4513" s="64" t="s">
        <v>6566</v>
      </c>
      <c r="E4513" s="2" t="s">
        <v>227</v>
      </c>
      <c r="F4513" s="2" t="s">
        <v>205</v>
      </c>
      <c r="G4513" s="1">
        <v>2.7E-2</v>
      </c>
      <c r="H4513" s="65">
        <v>220000</v>
      </c>
      <c r="J4513" s="65">
        <v>5940</v>
      </c>
      <c r="N4513" s="66">
        <v>0.93</v>
      </c>
      <c r="P4513" t="s">
        <v>21</v>
      </c>
    </row>
    <row r="4514" spans="2:16" x14ac:dyDescent="0.3">
      <c r="P4514" t="s">
        <v>21</v>
      </c>
    </row>
    <row r="4515" spans="2:16" ht="28.8" x14ac:dyDescent="0.3">
      <c r="B4515" s="5" t="s">
        <v>5482</v>
      </c>
      <c r="D4515" s="64" t="s">
        <v>5483</v>
      </c>
      <c r="F4515" s="2" t="s">
        <v>106</v>
      </c>
      <c r="I4515" s="65">
        <v>266780.2</v>
      </c>
      <c r="J4515" s="65">
        <v>119739.2836</v>
      </c>
      <c r="K4515" s="65">
        <v>0</v>
      </c>
      <c r="L4515" s="66">
        <v>0.15</v>
      </c>
      <c r="M4515" s="65">
        <v>444497.40620000003</v>
      </c>
      <c r="N4515" s="66">
        <v>0.97</v>
      </c>
      <c r="P4515" t="s">
        <v>21</v>
      </c>
    </row>
    <row r="4516" spans="2:16" x14ac:dyDescent="0.3">
      <c r="D4516" s="64" t="s">
        <v>22</v>
      </c>
      <c r="E4516" s="2" t="s">
        <v>23</v>
      </c>
      <c r="F4516" s="2" t="s">
        <v>24</v>
      </c>
      <c r="G4516" s="1">
        <v>1</v>
      </c>
      <c r="H4516" s="65">
        <v>160105.20000000001</v>
      </c>
      <c r="I4516" s="65">
        <v>160105.20000000001</v>
      </c>
      <c r="N4516" s="66">
        <v>1</v>
      </c>
      <c r="P4516" t="s">
        <v>21</v>
      </c>
    </row>
    <row r="4517" spans="2:16" x14ac:dyDescent="0.3">
      <c r="D4517" s="64" t="s">
        <v>6118</v>
      </c>
      <c r="E4517" s="2" t="s">
        <v>29</v>
      </c>
      <c r="F4517" s="2" t="s">
        <v>24</v>
      </c>
      <c r="G4517" s="1">
        <v>0.5</v>
      </c>
      <c r="H4517" s="65">
        <v>185000</v>
      </c>
      <c r="I4517" s="65">
        <v>92500</v>
      </c>
      <c r="N4517" s="66">
        <v>1</v>
      </c>
      <c r="P4517" t="s">
        <v>21</v>
      </c>
    </row>
    <row r="4518" spans="2:16" x14ac:dyDescent="0.3">
      <c r="D4518" s="64" t="s">
        <v>51</v>
      </c>
      <c r="E4518" s="2" t="s">
        <v>52</v>
      </c>
      <c r="F4518" s="2" t="s">
        <v>24</v>
      </c>
      <c r="G4518" s="1">
        <v>0.05</v>
      </c>
      <c r="H4518" s="65">
        <v>200000</v>
      </c>
      <c r="I4518" s="65">
        <v>10000</v>
      </c>
      <c r="N4518" s="66">
        <v>1</v>
      </c>
      <c r="P4518" t="s">
        <v>21</v>
      </c>
    </row>
    <row r="4519" spans="2:16" x14ac:dyDescent="0.3">
      <c r="D4519" s="64" t="s">
        <v>53</v>
      </c>
      <c r="E4519" s="2" t="s">
        <v>54</v>
      </c>
      <c r="F4519" s="2" t="s">
        <v>24</v>
      </c>
      <c r="G4519" s="1">
        <v>1.67E-2</v>
      </c>
      <c r="H4519" s="65">
        <v>250000</v>
      </c>
      <c r="I4519" s="65">
        <v>4175</v>
      </c>
      <c r="N4519" s="66">
        <v>1</v>
      </c>
      <c r="P4519" t="s">
        <v>21</v>
      </c>
    </row>
    <row r="4520" spans="2:16" x14ac:dyDescent="0.3">
      <c r="D4520" s="64" t="s">
        <v>7321</v>
      </c>
      <c r="E4520" s="2" t="s">
        <v>3253</v>
      </c>
      <c r="F4520" s="2" t="s">
        <v>585</v>
      </c>
      <c r="G4520" s="1">
        <v>11.667</v>
      </c>
      <c r="H4520" s="65">
        <v>5909.0909089999996</v>
      </c>
      <c r="J4520" s="65">
        <v>68941.363639999996</v>
      </c>
      <c r="N4520" s="66">
        <v>0.95</v>
      </c>
      <c r="P4520" t="s">
        <v>21</v>
      </c>
    </row>
    <row r="4521" spans="2:16" x14ac:dyDescent="0.3">
      <c r="D4521" s="64" t="s">
        <v>6122</v>
      </c>
      <c r="E4521" s="2" t="s">
        <v>319</v>
      </c>
      <c r="F4521" s="2" t="s">
        <v>225</v>
      </c>
      <c r="G4521" s="1">
        <v>13.632</v>
      </c>
      <c r="H4521" s="65">
        <v>1310</v>
      </c>
      <c r="J4521" s="65">
        <v>17857.919999999998</v>
      </c>
      <c r="N4521" s="66">
        <v>0.96</v>
      </c>
      <c r="P4521" t="s">
        <v>21</v>
      </c>
    </row>
    <row r="4522" spans="2:16" x14ac:dyDescent="0.3">
      <c r="D4522" s="64" t="s">
        <v>6839</v>
      </c>
      <c r="E4522" s="2" t="s">
        <v>339</v>
      </c>
      <c r="F4522" s="2" t="s">
        <v>225</v>
      </c>
      <c r="G4522" s="1">
        <v>1.5</v>
      </c>
      <c r="H4522" s="65">
        <v>18000</v>
      </c>
      <c r="J4522" s="65">
        <v>27000</v>
      </c>
      <c r="N4522" s="66">
        <v>0.92</v>
      </c>
      <c r="P4522" t="s">
        <v>21</v>
      </c>
    </row>
    <row r="4523" spans="2:16" x14ac:dyDescent="0.3">
      <c r="D4523" s="64" t="s">
        <v>6566</v>
      </c>
      <c r="E4523" s="2" t="s">
        <v>227</v>
      </c>
      <c r="F4523" s="2" t="s">
        <v>205</v>
      </c>
      <c r="G4523" s="1">
        <v>2.7E-2</v>
      </c>
      <c r="H4523" s="65">
        <v>220000</v>
      </c>
      <c r="J4523" s="65">
        <v>5940</v>
      </c>
      <c r="N4523" s="66">
        <v>0.93</v>
      </c>
      <c r="P4523" t="s">
        <v>21</v>
      </c>
    </row>
    <row r="4524" spans="2:16" x14ac:dyDescent="0.3">
      <c r="P4524" t="s">
        <v>21</v>
      </c>
    </row>
    <row r="4525" spans="2:16" ht="28.8" x14ac:dyDescent="0.3">
      <c r="B4525" s="5" t="s">
        <v>5484</v>
      </c>
      <c r="D4525" s="64" t="s">
        <v>5485</v>
      </c>
      <c r="F4525" s="2" t="s">
        <v>106</v>
      </c>
      <c r="I4525" s="65">
        <v>266780.2</v>
      </c>
      <c r="J4525" s="65">
        <v>137210.75330000001</v>
      </c>
      <c r="K4525" s="65">
        <v>0</v>
      </c>
      <c r="L4525" s="66">
        <v>0.15</v>
      </c>
      <c r="M4525" s="65">
        <v>464589.59629999998</v>
      </c>
      <c r="N4525" s="66">
        <v>0.96375</v>
      </c>
      <c r="P4525" t="s">
        <v>21</v>
      </c>
    </row>
    <row r="4526" spans="2:16" x14ac:dyDescent="0.3">
      <c r="D4526" s="64" t="s">
        <v>22</v>
      </c>
      <c r="E4526" s="2" t="s">
        <v>23</v>
      </c>
      <c r="F4526" s="2" t="s">
        <v>24</v>
      </c>
      <c r="G4526" s="1">
        <v>1</v>
      </c>
      <c r="H4526" s="65">
        <v>160105.20000000001</v>
      </c>
      <c r="I4526" s="65">
        <v>160105.20000000001</v>
      </c>
      <c r="N4526" s="66">
        <v>1</v>
      </c>
      <c r="P4526" t="s">
        <v>21</v>
      </c>
    </row>
    <row r="4527" spans="2:16" x14ac:dyDescent="0.3">
      <c r="D4527" s="64" t="s">
        <v>6118</v>
      </c>
      <c r="E4527" s="2" t="s">
        <v>29</v>
      </c>
      <c r="F4527" s="2" t="s">
        <v>24</v>
      </c>
      <c r="G4527" s="1">
        <v>0.5</v>
      </c>
      <c r="H4527" s="65">
        <v>185000</v>
      </c>
      <c r="I4527" s="65">
        <v>92500</v>
      </c>
      <c r="N4527" s="66">
        <v>1</v>
      </c>
      <c r="P4527" t="s">
        <v>21</v>
      </c>
    </row>
    <row r="4528" spans="2:16" x14ac:dyDescent="0.3">
      <c r="D4528" s="64" t="s">
        <v>51</v>
      </c>
      <c r="E4528" s="2" t="s">
        <v>52</v>
      </c>
      <c r="F4528" s="2" t="s">
        <v>24</v>
      </c>
      <c r="G4528" s="1">
        <v>0.05</v>
      </c>
      <c r="H4528" s="65">
        <v>200000</v>
      </c>
      <c r="I4528" s="65">
        <v>10000</v>
      </c>
      <c r="N4528" s="66">
        <v>1</v>
      </c>
      <c r="P4528" t="s">
        <v>21</v>
      </c>
    </row>
    <row r="4529" spans="2:16" x14ac:dyDescent="0.3">
      <c r="D4529" s="64" t="s">
        <v>53</v>
      </c>
      <c r="E4529" s="2" t="s">
        <v>54</v>
      </c>
      <c r="F4529" s="2" t="s">
        <v>24</v>
      </c>
      <c r="G4529" s="1">
        <v>1.67E-2</v>
      </c>
      <c r="H4529" s="65">
        <v>250000</v>
      </c>
      <c r="I4529" s="65">
        <v>4175</v>
      </c>
      <c r="N4529" s="66">
        <v>1</v>
      </c>
      <c r="P4529" t="s">
        <v>21</v>
      </c>
    </row>
    <row r="4530" spans="2:16" x14ac:dyDescent="0.3">
      <c r="D4530" s="64" t="s">
        <v>7322</v>
      </c>
      <c r="E4530" s="2" t="s">
        <v>3255</v>
      </c>
      <c r="F4530" s="2" t="s">
        <v>585</v>
      </c>
      <c r="G4530" s="1">
        <v>6.5629999999999997</v>
      </c>
      <c r="H4530" s="65">
        <v>13166.666670000001</v>
      </c>
      <c r="J4530" s="65">
        <v>86412.833329999994</v>
      </c>
      <c r="N4530" s="66">
        <v>0.9</v>
      </c>
      <c r="P4530" t="s">
        <v>21</v>
      </c>
    </row>
    <row r="4531" spans="2:16" x14ac:dyDescent="0.3">
      <c r="D4531" s="64" t="s">
        <v>6122</v>
      </c>
      <c r="E4531" s="2" t="s">
        <v>319</v>
      </c>
      <c r="F4531" s="2" t="s">
        <v>225</v>
      </c>
      <c r="G4531" s="1">
        <v>13.632</v>
      </c>
      <c r="H4531" s="65">
        <v>1310</v>
      </c>
      <c r="J4531" s="65">
        <v>17857.919999999998</v>
      </c>
      <c r="N4531" s="66">
        <v>0.96</v>
      </c>
      <c r="P4531" t="s">
        <v>21</v>
      </c>
    </row>
    <row r="4532" spans="2:16" x14ac:dyDescent="0.3">
      <c r="D4532" s="64" t="s">
        <v>6839</v>
      </c>
      <c r="E4532" s="2" t="s">
        <v>339</v>
      </c>
      <c r="F4532" s="2" t="s">
        <v>225</v>
      </c>
      <c r="G4532" s="1">
        <v>1.5</v>
      </c>
      <c r="H4532" s="65">
        <v>18000</v>
      </c>
      <c r="J4532" s="65">
        <v>27000</v>
      </c>
      <c r="N4532" s="66">
        <v>0.92</v>
      </c>
      <c r="P4532" t="s">
        <v>21</v>
      </c>
    </row>
    <row r="4533" spans="2:16" x14ac:dyDescent="0.3">
      <c r="D4533" s="64" t="s">
        <v>6566</v>
      </c>
      <c r="E4533" s="2" t="s">
        <v>227</v>
      </c>
      <c r="F4533" s="2" t="s">
        <v>205</v>
      </c>
      <c r="G4533" s="1">
        <v>2.7E-2</v>
      </c>
      <c r="H4533" s="65">
        <v>220000</v>
      </c>
      <c r="J4533" s="65">
        <v>5940</v>
      </c>
      <c r="N4533" s="66">
        <v>0.93</v>
      </c>
      <c r="P4533" t="s">
        <v>21</v>
      </c>
    </row>
    <row r="4534" spans="2:16" x14ac:dyDescent="0.3">
      <c r="P4534" t="s">
        <v>21</v>
      </c>
    </row>
    <row r="4535" spans="2:16" x14ac:dyDescent="0.3">
      <c r="B4535" s="5" t="s">
        <v>5486</v>
      </c>
      <c r="D4535" s="64" t="s">
        <v>5487</v>
      </c>
      <c r="F4535" s="2" t="s">
        <v>106</v>
      </c>
      <c r="I4535" s="65">
        <v>35571.523159999997</v>
      </c>
      <c r="J4535" s="65">
        <v>126922.92</v>
      </c>
      <c r="K4535" s="65">
        <v>0</v>
      </c>
      <c r="L4535" s="66">
        <v>0.15</v>
      </c>
      <c r="M4535" s="65">
        <v>186868.6096</v>
      </c>
      <c r="N4535" s="66">
        <v>0.96375</v>
      </c>
      <c r="P4535" t="s">
        <v>21</v>
      </c>
    </row>
    <row r="4536" spans="2:16" x14ac:dyDescent="0.3">
      <c r="D4536" s="64" t="s">
        <v>22</v>
      </c>
      <c r="E4536" s="2" t="s">
        <v>23</v>
      </c>
      <c r="F4536" s="2" t="s">
        <v>24</v>
      </c>
      <c r="G4536" s="1">
        <v>0.1333</v>
      </c>
      <c r="H4536" s="65">
        <v>160105.20000000001</v>
      </c>
      <c r="I4536" s="65">
        <v>21342.023160000001</v>
      </c>
      <c r="N4536" s="66">
        <v>1</v>
      </c>
      <c r="P4536" t="s">
        <v>21</v>
      </c>
    </row>
    <row r="4537" spans="2:16" x14ac:dyDescent="0.3">
      <c r="D4537" s="64" t="s">
        <v>6118</v>
      </c>
      <c r="E4537" s="2" t="s">
        <v>29</v>
      </c>
      <c r="F4537" s="2" t="s">
        <v>24</v>
      </c>
      <c r="G4537" s="1">
        <v>6.6699999999999995E-2</v>
      </c>
      <c r="H4537" s="65">
        <v>185000</v>
      </c>
      <c r="I4537" s="65">
        <v>12339.5</v>
      </c>
      <c r="N4537" s="66">
        <v>1</v>
      </c>
      <c r="P4537" t="s">
        <v>21</v>
      </c>
    </row>
    <row r="4538" spans="2:16" x14ac:dyDescent="0.3">
      <c r="D4538" s="64" t="s">
        <v>51</v>
      </c>
      <c r="E4538" s="2" t="s">
        <v>52</v>
      </c>
      <c r="F4538" s="2" t="s">
        <v>24</v>
      </c>
      <c r="G4538" s="1">
        <v>6.7000000000000002E-3</v>
      </c>
      <c r="H4538" s="65">
        <v>200000</v>
      </c>
      <c r="I4538" s="65">
        <v>1340</v>
      </c>
      <c r="N4538" s="66">
        <v>1</v>
      </c>
      <c r="P4538" t="s">
        <v>21</v>
      </c>
    </row>
    <row r="4539" spans="2:16" x14ac:dyDescent="0.3">
      <c r="D4539" s="64" t="s">
        <v>53</v>
      </c>
      <c r="E4539" s="2" t="s">
        <v>54</v>
      </c>
      <c r="F4539" s="2" t="s">
        <v>24</v>
      </c>
      <c r="G4539" s="1">
        <v>2.2000000000000001E-3</v>
      </c>
      <c r="H4539" s="65">
        <v>250000</v>
      </c>
      <c r="I4539" s="65">
        <v>550</v>
      </c>
      <c r="N4539" s="66">
        <v>1</v>
      </c>
      <c r="P4539" t="s">
        <v>21</v>
      </c>
    </row>
    <row r="4540" spans="2:16" x14ac:dyDescent="0.3">
      <c r="D4540" s="64" t="s">
        <v>7323</v>
      </c>
      <c r="E4540" s="2" t="s">
        <v>3275</v>
      </c>
      <c r="F4540" s="2" t="s">
        <v>585</v>
      </c>
      <c r="G4540" s="1">
        <v>26.25</v>
      </c>
      <c r="H4540" s="65">
        <v>2900</v>
      </c>
      <c r="J4540" s="65">
        <v>76125</v>
      </c>
      <c r="N4540" s="66">
        <v>0.9</v>
      </c>
      <c r="P4540" t="s">
        <v>21</v>
      </c>
    </row>
    <row r="4541" spans="2:16" x14ac:dyDescent="0.3">
      <c r="D4541" s="64" t="s">
        <v>6122</v>
      </c>
      <c r="E4541" s="2" t="s">
        <v>319</v>
      </c>
      <c r="F4541" s="2" t="s">
        <v>225</v>
      </c>
      <c r="G4541" s="1">
        <v>13.632</v>
      </c>
      <c r="H4541" s="65">
        <v>1310</v>
      </c>
      <c r="J4541" s="65">
        <v>17857.919999999998</v>
      </c>
      <c r="N4541" s="66">
        <v>0.96</v>
      </c>
      <c r="P4541" t="s">
        <v>21</v>
      </c>
    </row>
    <row r="4542" spans="2:16" x14ac:dyDescent="0.3">
      <c r="D4542" s="64" t="s">
        <v>6839</v>
      </c>
      <c r="E4542" s="2" t="s">
        <v>339</v>
      </c>
      <c r="F4542" s="2" t="s">
        <v>225</v>
      </c>
      <c r="G4542" s="1">
        <v>1.5</v>
      </c>
      <c r="H4542" s="65">
        <v>18000</v>
      </c>
      <c r="J4542" s="65">
        <v>27000</v>
      </c>
      <c r="N4542" s="66">
        <v>0.92</v>
      </c>
      <c r="P4542" t="s">
        <v>21</v>
      </c>
    </row>
    <row r="4543" spans="2:16" x14ac:dyDescent="0.3">
      <c r="D4543" s="64" t="s">
        <v>6566</v>
      </c>
      <c r="E4543" s="2" t="s">
        <v>227</v>
      </c>
      <c r="F4543" s="2" t="s">
        <v>205</v>
      </c>
      <c r="G4543" s="1">
        <v>2.7E-2</v>
      </c>
      <c r="H4543" s="65">
        <v>220000</v>
      </c>
      <c r="J4543" s="65">
        <v>5940</v>
      </c>
      <c r="N4543" s="66">
        <v>0.93</v>
      </c>
      <c r="P4543" t="s">
        <v>21</v>
      </c>
    </row>
    <row r="4544" spans="2:16" x14ac:dyDescent="0.3">
      <c r="P4544" t="s">
        <v>21</v>
      </c>
    </row>
    <row r="4545" spans="2:16" x14ac:dyDescent="0.3">
      <c r="B4545" s="5" t="s">
        <v>5488</v>
      </c>
      <c r="D4545" s="64" t="s">
        <v>5489</v>
      </c>
      <c r="F4545" s="2" t="s">
        <v>106</v>
      </c>
      <c r="I4545" s="65">
        <v>36798.507080000003</v>
      </c>
      <c r="J4545" s="65">
        <v>113797.92</v>
      </c>
      <c r="K4545" s="65">
        <v>0</v>
      </c>
      <c r="L4545" s="66">
        <v>0.15</v>
      </c>
      <c r="M4545" s="65">
        <v>173185.89110000001</v>
      </c>
      <c r="N4545" s="66">
        <v>0.97</v>
      </c>
      <c r="P4545" t="s">
        <v>21</v>
      </c>
    </row>
    <row r="4546" spans="2:16" x14ac:dyDescent="0.3">
      <c r="D4546" s="64" t="s">
        <v>22</v>
      </c>
      <c r="E4546" s="2" t="s">
        <v>23</v>
      </c>
      <c r="F4546" s="2" t="s">
        <v>24</v>
      </c>
      <c r="G4546" s="1">
        <v>0.13789999999999999</v>
      </c>
      <c r="H4546" s="65">
        <v>160105.20000000001</v>
      </c>
      <c r="I4546" s="65">
        <v>22078.507079999999</v>
      </c>
      <c r="N4546" s="66">
        <v>1</v>
      </c>
      <c r="P4546" t="s">
        <v>21</v>
      </c>
    </row>
    <row r="4547" spans="2:16" x14ac:dyDescent="0.3">
      <c r="D4547" s="64" t="s">
        <v>6118</v>
      </c>
      <c r="E4547" s="2" t="s">
        <v>29</v>
      </c>
      <c r="F4547" s="2" t="s">
        <v>24</v>
      </c>
      <c r="G4547" s="1">
        <v>6.9000000000000006E-2</v>
      </c>
      <c r="H4547" s="65">
        <v>185000</v>
      </c>
      <c r="I4547" s="65">
        <v>12765</v>
      </c>
      <c r="N4547" s="66">
        <v>1</v>
      </c>
      <c r="P4547" t="s">
        <v>21</v>
      </c>
    </row>
    <row r="4548" spans="2:16" x14ac:dyDescent="0.3">
      <c r="D4548" s="64" t="s">
        <v>51</v>
      </c>
      <c r="E4548" s="2" t="s">
        <v>52</v>
      </c>
      <c r="F4548" s="2" t="s">
        <v>24</v>
      </c>
      <c r="G4548" s="1">
        <v>6.8999999999999999E-3</v>
      </c>
      <c r="H4548" s="65">
        <v>200000</v>
      </c>
      <c r="I4548" s="65">
        <v>1380</v>
      </c>
      <c r="N4548" s="66">
        <v>1</v>
      </c>
      <c r="P4548" t="s">
        <v>21</v>
      </c>
    </row>
    <row r="4549" spans="2:16" x14ac:dyDescent="0.3">
      <c r="D4549" s="64" t="s">
        <v>53</v>
      </c>
      <c r="E4549" s="2" t="s">
        <v>54</v>
      </c>
      <c r="F4549" s="2" t="s">
        <v>24</v>
      </c>
      <c r="G4549" s="1">
        <v>2.3E-3</v>
      </c>
      <c r="H4549" s="65">
        <v>250000</v>
      </c>
      <c r="I4549" s="65">
        <v>575</v>
      </c>
      <c r="N4549" s="66">
        <v>1</v>
      </c>
      <c r="P4549" t="s">
        <v>21</v>
      </c>
    </row>
    <row r="4550" spans="2:16" x14ac:dyDescent="0.3">
      <c r="D4550" s="64" t="s">
        <v>7324</v>
      </c>
      <c r="E4550" s="2" t="s">
        <v>3277</v>
      </c>
      <c r="F4550" s="2" t="s">
        <v>585</v>
      </c>
      <c r="G4550" s="1">
        <v>16.8</v>
      </c>
      <c r="H4550" s="65">
        <v>3750</v>
      </c>
      <c r="J4550" s="65">
        <v>63000</v>
      </c>
      <c r="N4550" s="66">
        <v>0.95</v>
      </c>
      <c r="P4550" t="s">
        <v>21</v>
      </c>
    </row>
    <row r="4551" spans="2:16" x14ac:dyDescent="0.3">
      <c r="D4551" s="64" t="s">
        <v>6122</v>
      </c>
      <c r="E4551" s="2" t="s">
        <v>319</v>
      </c>
      <c r="F4551" s="2" t="s">
        <v>225</v>
      </c>
      <c r="G4551" s="1">
        <v>13.632</v>
      </c>
      <c r="H4551" s="65">
        <v>1310</v>
      </c>
      <c r="J4551" s="65">
        <v>17857.919999999998</v>
      </c>
      <c r="N4551" s="66">
        <v>0.96</v>
      </c>
      <c r="P4551" t="s">
        <v>21</v>
      </c>
    </row>
    <row r="4552" spans="2:16" x14ac:dyDescent="0.3">
      <c r="D4552" s="64" t="s">
        <v>6839</v>
      </c>
      <c r="E4552" s="2" t="s">
        <v>339</v>
      </c>
      <c r="F4552" s="2" t="s">
        <v>225</v>
      </c>
      <c r="G4552" s="1">
        <v>1.5</v>
      </c>
      <c r="H4552" s="65">
        <v>18000</v>
      </c>
      <c r="J4552" s="65">
        <v>27000</v>
      </c>
      <c r="N4552" s="66">
        <v>0.92</v>
      </c>
      <c r="P4552" t="s">
        <v>21</v>
      </c>
    </row>
    <row r="4553" spans="2:16" x14ac:dyDescent="0.3">
      <c r="D4553" s="64" t="s">
        <v>6566</v>
      </c>
      <c r="E4553" s="2" t="s">
        <v>227</v>
      </c>
      <c r="F4553" s="2" t="s">
        <v>205</v>
      </c>
      <c r="G4553" s="1">
        <v>2.7E-2</v>
      </c>
      <c r="H4553" s="65">
        <v>220000</v>
      </c>
      <c r="J4553" s="65">
        <v>5940</v>
      </c>
      <c r="N4553" s="66">
        <v>0.93</v>
      </c>
      <c r="P4553" t="s">
        <v>21</v>
      </c>
    </row>
    <row r="4554" spans="2:16" x14ac:dyDescent="0.3">
      <c r="P4554" t="s">
        <v>21</v>
      </c>
    </row>
    <row r="4555" spans="2:16" x14ac:dyDescent="0.3">
      <c r="B4555" s="5" t="s">
        <v>7325</v>
      </c>
      <c r="D4555" s="64" t="s">
        <v>7326</v>
      </c>
      <c r="F4555" s="2" t="s">
        <v>106</v>
      </c>
      <c r="I4555" s="65">
        <v>38108.033080000001</v>
      </c>
      <c r="J4555" s="65">
        <v>50797.919999999998</v>
      </c>
      <c r="K4555" s="65">
        <v>0</v>
      </c>
      <c r="L4555" s="66">
        <v>0.15</v>
      </c>
      <c r="M4555" s="65">
        <v>102241.84600000001</v>
      </c>
      <c r="N4555" s="66">
        <v>0.97285714290000003</v>
      </c>
      <c r="P4555" t="s">
        <v>21</v>
      </c>
    </row>
    <row r="4556" spans="2:16" x14ac:dyDescent="0.3">
      <c r="D4556" s="64" t="s">
        <v>22</v>
      </c>
      <c r="E4556" s="2" t="s">
        <v>23</v>
      </c>
      <c r="F4556" s="2" t="s">
        <v>24</v>
      </c>
      <c r="G4556" s="1">
        <v>0.1429</v>
      </c>
      <c r="H4556" s="65">
        <v>160105.20000000001</v>
      </c>
      <c r="I4556" s="65">
        <v>22879.033080000001</v>
      </c>
      <c r="N4556" s="66">
        <v>1</v>
      </c>
      <c r="P4556" t="s">
        <v>21</v>
      </c>
    </row>
    <row r="4557" spans="2:16" x14ac:dyDescent="0.3">
      <c r="D4557" s="64" t="s">
        <v>6118</v>
      </c>
      <c r="E4557" s="2" t="s">
        <v>29</v>
      </c>
      <c r="F4557" s="2" t="s">
        <v>24</v>
      </c>
      <c r="G4557" s="1">
        <v>7.1400000000000005E-2</v>
      </c>
      <c r="H4557" s="65">
        <v>185000</v>
      </c>
      <c r="I4557" s="65">
        <v>13209</v>
      </c>
      <c r="N4557" s="66">
        <v>1</v>
      </c>
      <c r="P4557" t="s">
        <v>21</v>
      </c>
    </row>
    <row r="4558" spans="2:16" x14ac:dyDescent="0.3">
      <c r="D4558" s="64" t="s">
        <v>51</v>
      </c>
      <c r="E4558" s="2" t="s">
        <v>52</v>
      </c>
      <c r="F4558" s="2" t="s">
        <v>24</v>
      </c>
      <c r="G4558" s="1">
        <v>7.1000000000000004E-3</v>
      </c>
      <c r="H4558" s="65">
        <v>200000</v>
      </c>
      <c r="I4558" s="65">
        <v>1420</v>
      </c>
      <c r="N4558" s="66">
        <v>1</v>
      </c>
      <c r="P4558" t="s">
        <v>21</v>
      </c>
    </row>
    <row r="4559" spans="2:16" x14ac:dyDescent="0.3">
      <c r="D4559" s="64" t="s">
        <v>53</v>
      </c>
      <c r="E4559" s="2" t="s">
        <v>54</v>
      </c>
      <c r="F4559" s="2" t="s">
        <v>24</v>
      </c>
      <c r="G4559" s="1">
        <v>2.3999999999999998E-3</v>
      </c>
      <c r="H4559" s="65">
        <v>250000</v>
      </c>
      <c r="I4559" s="65">
        <v>600</v>
      </c>
      <c r="N4559" s="66">
        <v>1</v>
      </c>
      <c r="P4559" t="s">
        <v>21</v>
      </c>
    </row>
    <row r="4560" spans="2:16" x14ac:dyDescent="0.3">
      <c r="D4560" s="64" t="s">
        <v>7327</v>
      </c>
      <c r="F4560" s="2" t="s">
        <v>585</v>
      </c>
      <c r="G4560" s="1">
        <v>10.5</v>
      </c>
      <c r="P4560" t="s">
        <v>21</v>
      </c>
    </row>
    <row r="4561" spans="2:16" x14ac:dyDescent="0.3">
      <c r="D4561" s="64" t="s">
        <v>6122</v>
      </c>
      <c r="E4561" s="2" t="s">
        <v>319</v>
      </c>
      <c r="F4561" s="2" t="s">
        <v>225</v>
      </c>
      <c r="G4561" s="1">
        <v>13.632</v>
      </c>
      <c r="H4561" s="65">
        <v>1310</v>
      </c>
      <c r="J4561" s="65">
        <v>17857.919999999998</v>
      </c>
      <c r="N4561" s="66">
        <v>0.96</v>
      </c>
      <c r="P4561" t="s">
        <v>21</v>
      </c>
    </row>
    <row r="4562" spans="2:16" x14ac:dyDescent="0.3">
      <c r="D4562" s="64" t="s">
        <v>6839</v>
      </c>
      <c r="E4562" s="2" t="s">
        <v>339</v>
      </c>
      <c r="F4562" s="2" t="s">
        <v>225</v>
      </c>
      <c r="G4562" s="1">
        <v>1.5</v>
      </c>
      <c r="H4562" s="65">
        <v>18000</v>
      </c>
      <c r="J4562" s="65">
        <v>27000</v>
      </c>
      <c r="N4562" s="66">
        <v>0.92</v>
      </c>
      <c r="P4562" t="s">
        <v>21</v>
      </c>
    </row>
    <row r="4563" spans="2:16" x14ac:dyDescent="0.3">
      <c r="D4563" s="64" t="s">
        <v>6566</v>
      </c>
      <c r="E4563" s="2" t="s">
        <v>227</v>
      </c>
      <c r="F4563" s="2" t="s">
        <v>205</v>
      </c>
      <c r="G4563" s="1">
        <v>2.7E-2</v>
      </c>
      <c r="H4563" s="65">
        <v>220000</v>
      </c>
      <c r="J4563" s="65">
        <v>5940</v>
      </c>
      <c r="N4563" s="66">
        <v>0.93</v>
      </c>
      <c r="P4563" t="s">
        <v>21</v>
      </c>
    </row>
    <row r="4564" spans="2:16" x14ac:dyDescent="0.3">
      <c r="P4564" t="s">
        <v>21</v>
      </c>
    </row>
    <row r="4565" spans="2:16" x14ac:dyDescent="0.3">
      <c r="B4565" s="5" t="s">
        <v>7328</v>
      </c>
      <c r="D4565" s="64" t="s">
        <v>7329</v>
      </c>
      <c r="F4565" s="2" t="s">
        <v>106</v>
      </c>
      <c r="I4565" s="65">
        <v>38108.033080000001</v>
      </c>
      <c r="J4565" s="65">
        <v>50797.919999999998</v>
      </c>
      <c r="K4565" s="65">
        <v>0</v>
      </c>
      <c r="L4565" s="66">
        <v>0.15</v>
      </c>
      <c r="M4565" s="65">
        <v>102241.84600000001</v>
      </c>
      <c r="N4565" s="66">
        <v>0.97</v>
      </c>
      <c r="P4565" t="s">
        <v>21</v>
      </c>
    </row>
    <row r="4566" spans="2:16" x14ac:dyDescent="0.3">
      <c r="D4566" s="64" t="s">
        <v>22</v>
      </c>
      <c r="E4566" s="2" t="s">
        <v>23</v>
      </c>
      <c r="F4566" s="2" t="s">
        <v>24</v>
      </c>
      <c r="G4566" s="1">
        <v>0.1429</v>
      </c>
      <c r="H4566" s="65">
        <v>160105.20000000001</v>
      </c>
      <c r="I4566" s="65">
        <v>22879.033080000001</v>
      </c>
      <c r="N4566" s="66">
        <v>1</v>
      </c>
      <c r="P4566" t="s">
        <v>21</v>
      </c>
    </row>
    <row r="4567" spans="2:16" x14ac:dyDescent="0.3">
      <c r="D4567" s="64" t="s">
        <v>6118</v>
      </c>
      <c r="E4567" s="2" t="s">
        <v>29</v>
      </c>
      <c r="F4567" s="2" t="s">
        <v>24</v>
      </c>
      <c r="G4567" s="1">
        <v>7.1400000000000005E-2</v>
      </c>
      <c r="H4567" s="65">
        <v>185000</v>
      </c>
      <c r="I4567" s="65">
        <v>13209</v>
      </c>
      <c r="N4567" s="66">
        <v>1</v>
      </c>
      <c r="P4567" t="s">
        <v>21</v>
      </c>
    </row>
    <row r="4568" spans="2:16" x14ac:dyDescent="0.3">
      <c r="D4568" s="64" t="s">
        <v>51</v>
      </c>
      <c r="E4568" s="2" t="s">
        <v>52</v>
      </c>
      <c r="F4568" s="2" t="s">
        <v>24</v>
      </c>
      <c r="G4568" s="1">
        <v>7.1000000000000004E-3</v>
      </c>
      <c r="H4568" s="65">
        <v>200000</v>
      </c>
      <c r="I4568" s="65">
        <v>1420</v>
      </c>
      <c r="N4568" s="66">
        <v>1</v>
      </c>
      <c r="P4568" t="s">
        <v>21</v>
      </c>
    </row>
    <row r="4569" spans="2:16" x14ac:dyDescent="0.3">
      <c r="D4569" s="64" t="s">
        <v>53</v>
      </c>
      <c r="E4569" s="2" t="s">
        <v>54</v>
      </c>
      <c r="F4569" s="2" t="s">
        <v>24</v>
      </c>
      <c r="G4569" s="1">
        <v>2.3999999999999998E-3</v>
      </c>
      <c r="H4569" s="65">
        <v>250000</v>
      </c>
      <c r="I4569" s="65">
        <v>600</v>
      </c>
      <c r="N4569" s="66">
        <v>1</v>
      </c>
      <c r="P4569" t="s">
        <v>21</v>
      </c>
    </row>
    <row r="4570" spans="2:16" x14ac:dyDescent="0.3">
      <c r="D4570" s="64" t="s">
        <v>7330</v>
      </c>
      <c r="E4570" s="2" t="s">
        <v>3253</v>
      </c>
      <c r="F4570" s="2" t="s">
        <v>585</v>
      </c>
      <c r="G4570" s="1">
        <v>11.667</v>
      </c>
      <c r="J4570" s="65">
        <v>0</v>
      </c>
      <c r="N4570" s="66">
        <v>0.95</v>
      </c>
      <c r="P4570" t="s">
        <v>21</v>
      </c>
    </row>
    <row r="4571" spans="2:16" x14ac:dyDescent="0.3">
      <c r="D4571" s="64" t="s">
        <v>6122</v>
      </c>
      <c r="E4571" s="2" t="s">
        <v>319</v>
      </c>
      <c r="F4571" s="2" t="s">
        <v>225</v>
      </c>
      <c r="G4571" s="1">
        <v>13.632</v>
      </c>
      <c r="H4571" s="65">
        <v>1310</v>
      </c>
      <c r="J4571" s="65">
        <v>17857.919999999998</v>
      </c>
      <c r="N4571" s="66">
        <v>0.96</v>
      </c>
      <c r="P4571" t="s">
        <v>21</v>
      </c>
    </row>
    <row r="4572" spans="2:16" x14ac:dyDescent="0.3">
      <c r="D4572" s="64" t="s">
        <v>6839</v>
      </c>
      <c r="E4572" s="2" t="s">
        <v>339</v>
      </c>
      <c r="F4572" s="2" t="s">
        <v>225</v>
      </c>
      <c r="G4572" s="1">
        <v>1.5</v>
      </c>
      <c r="H4572" s="65">
        <v>18000</v>
      </c>
      <c r="J4572" s="65">
        <v>27000</v>
      </c>
      <c r="N4572" s="66">
        <v>0.92</v>
      </c>
      <c r="P4572" t="s">
        <v>21</v>
      </c>
    </row>
    <row r="4573" spans="2:16" x14ac:dyDescent="0.3">
      <c r="D4573" s="64" t="s">
        <v>6566</v>
      </c>
      <c r="E4573" s="2" t="s">
        <v>227</v>
      </c>
      <c r="F4573" s="2" t="s">
        <v>205</v>
      </c>
      <c r="G4573" s="1">
        <v>2.7E-2</v>
      </c>
      <c r="H4573" s="65">
        <v>220000</v>
      </c>
      <c r="J4573" s="65">
        <v>5940</v>
      </c>
      <c r="N4573" s="66">
        <v>0.93</v>
      </c>
      <c r="P4573" t="s">
        <v>21</v>
      </c>
    </row>
    <row r="4574" spans="2:16" x14ac:dyDescent="0.3">
      <c r="P4574" t="s">
        <v>21</v>
      </c>
    </row>
    <row r="4575" spans="2:16" x14ac:dyDescent="0.3">
      <c r="B4575" s="5" t="s">
        <v>7331</v>
      </c>
      <c r="D4575" s="64" t="s">
        <v>7332</v>
      </c>
      <c r="F4575" s="2" t="s">
        <v>106</v>
      </c>
      <c r="I4575" s="65">
        <v>41040.679759999999</v>
      </c>
      <c r="J4575" s="65">
        <v>50797.919999999998</v>
      </c>
      <c r="K4575" s="65">
        <v>0</v>
      </c>
      <c r="L4575" s="66">
        <v>0.15</v>
      </c>
      <c r="M4575" s="65">
        <v>105614.3897</v>
      </c>
      <c r="N4575" s="66">
        <v>0.97285714290000003</v>
      </c>
      <c r="P4575" t="s">
        <v>21</v>
      </c>
    </row>
    <row r="4576" spans="2:16" x14ac:dyDescent="0.3">
      <c r="D4576" s="64" t="s">
        <v>22</v>
      </c>
      <c r="E4576" s="2" t="s">
        <v>23</v>
      </c>
      <c r="F4576" s="2" t="s">
        <v>24</v>
      </c>
      <c r="G4576" s="1">
        <v>0.15379999999999999</v>
      </c>
      <c r="H4576" s="65">
        <v>160105.20000000001</v>
      </c>
      <c r="I4576" s="65">
        <v>24624.179759999999</v>
      </c>
      <c r="N4576" s="66">
        <v>1</v>
      </c>
      <c r="P4576" t="s">
        <v>21</v>
      </c>
    </row>
    <row r="4577" spans="2:16" x14ac:dyDescent="0.3">
      <c r="D4577" s="64" t="s">
        <v>6118</v>
      </c>
      <c r="E4577" s="2" t="s">
        <v>29</v>
      </c>
      <c r="F4577" s="2" t="s">
        <v>24</v>
      </c>
      <c r="G4577" s="1">
        <v>7.6899999999999996E-2</v>
      </c>
      <c r="H4577" s="65">
        <v>185000</v>
      </c>
      <c r="I4577" s="65">
        <v>14226.5</v>
      </c>
      <c r="N4577" s="66">
        <v>1</v>
      </c>
      <c r="P4577" t="s">
        <v>21</v>
      </c>
    </row>
    <row r="4578" spans="2:16" x14ac:dyDescent="0.3">
      <c r="D4578" s="64" t="s">
        <v>51</v>
      </c>
      <c r="E4578" s="2" t="s">
        <v>52</v>
      </c>
      <c r="F4578" s="2" t="s">
        <v>24</v>
      </c>
      <c r="G4578" s="1">
        <v>7.7000000000000002E-3</v>
      </c>
      <c r="H4578" s="65">
        <v>200000</v>
      </c>
      <c r="I4578" s="65">
        <v>1540</v>
      </c>
      <c r="N4578" s="66">
        <v>1</v>
      </c>
      <c r="P4578" t="s">
        <v>21</v>
      </c>
    </row>
    <row r="4579" spans="2:16" x14ac:dyDescent="0.3">
      <c r="D4579" s="64" t="s">
        <v>53</v>
      </c>
      <c r="E4579" s="2" t="s">
        <v>54</v>
      </c>
      <c r="F4579" s="2" t="s">
        <v>24</v>
      </c>
      <c r="G4579" s="1">
        <v>2.5999999999999999E-3</v>
      </c>
      <c r="H4579" s="65">
        <v>250000</v>
      </c>
      <c r="I4579" s="65">
        <v>650</v>
      </c>
      <c r="N4579" s="66">
        <v>1</v>
      </c>
      <c r="P4579" t="s">
        <v>21</v>
      </c>
    </row>
    <row r="4580" spans="2:16" x14ac:dyDescent="0.3">
      <c r="D4580" s="64" t="s">
        <v>7333</v>
      </c>
      <c r="F4580" s="2" t="s">
        <v>585</v>
      </c>
      <c r="G4580" s="1">
        <v>5.8330000000000002</v>
      </c>
      <c r="P4580" t="s">
        <v>21</v>
      </c>
    </row>
    <row r="4581" spans="2:16" x14ac:dyDescent="0.3">
      <c r="D4581" s="64" t="s">
        <v>6122</v>
      </c>
      <c r="E4581" s="2" t="s">
        <v>319</v>
      </c>
      <c r="F4581" s="2" t="s">
        <v>225</v>
      </c>
      <c r="G4581" s="1">
        <v>13.632</v>
      </c>
      <c r="H4581" s="65">
        <v>1310</v>
      </c>
      <c r="J4581" s="65">
        <v>17857.919999999998</v>
      </c>
      <c r="N4581" s="66">
        <v>0.96</v>
      </c>
      <c r="P4581" t="s">
        <v>21</v>
      </c>
    </row>
    <row r="4582" spans="2:16" x14ac:dyDescent="0.3">
      <c r="D4582" s="64" t="s">
        <v>6839</v>
      </c>
      <c r="E4582" s="2" t="s">
        <v>339</v>
      </c>
      <c r="F4582" s="2" t="s">
        <v>225</v>
      </c>
      <c r="G4582" s="1">
        <v>1.5</v>
      </c>
      <c r="H4582" s="65">
        <v>18000</v>
      </c>
      <c r="J4582" s="65">
        <v>27000</v>
      </c>
      <c r="N4582" s="66">
        <v>0.92</v>
      </c>
      <c r="P4582" t="s">
        <v>21</v>
      </c>
    </row>
    <row r="4583" spans="2:16" x14ac:dyDescent="0.3">
      <c r="D4583" s="64" t="s">
        <v>6566</v>
      </c>
      <c r="E4583" s="2" t="s">
        <v>227</v>
      </c>
      <c r="F4583" s="2" t="s">
        <v>205</v>
      </c>
      <c r="G4583" s="1">
        <v>2.7E-2</v>
      </c>
      <c r="H4583" s="65">
        <v>220000</v>
      </c>
      <c r="J4583" s="65">
        <v>5940</v>
      </c>
      <c r="N4583" s="66">
        <v>0.93</v>
      </c>
      <c r="P4583" t="s">
        <v>21</v>
      </c>
    </row>
    <row r="4584" spans="2:16" x14ac:dyDescent="0.3">
      <c r="P4584" t="s">
        <v>21</v>
      </c>
    </row>
    <row r="4585" spans="2:16" x14ac:dyDescent="0.3">
      <c r="B4585" s="5" t="s">
        <v>7334</v>
      </c>
      <c r="D4585" s="64" t="s">
        <v>7335</v>
      </c>
      <c r="F4585" s="2" t="s">
        <v>106</v>
      </c>
      <c r="I4585" s="65">
        <v>41040.679759999999</v>
      </c>
      <c r="J4585" s="65">
        <v>50797.919999999998</v>
      </c>
      <c r="K4585" s="65">
        <v>0</v>
      </c>
      <c r="L4585" s="66">
        <v>0.15</v>
      </c>
      <c r="M4585" s="65">
        <v>105614.3897</v>
      </c>
      <c r="N4585" s="66">
        <v>0.97624999999999995</v>
      </c>
      <c r="P4585" t="s">
        <v>21</v>
      </c>
    </row>
    <row r="4586" spans="2:16" x14ac:dyDescent="0.3">
      <c r="D4586" s="64" t="s">
        <v>22</v>
      </c>
      <c r="E4586" s="2" t="s">
        <v>23</v>
      </c>
      <c r="F4586" s="2" t="s">
        <v>24</v>
      </c>
      <c r="G4586" s="1">
        <v>0.15379999999999999</v>
      </c>
      <c r="H4586" s="65">
        <v>160105.20000000001</v>
      </c>
      <c r="I4586" s="65">
        <v>24624.179759999999</v>
      </c>
      <c r="N4586" s="66">
        <v>1</v>
      </c>
      <c r="P4586" t="s">
        <v>21</v>
      </c>
    </row>
    <row r="4587" spans="2:16" x14ac:dyDescent="0.3">
      <c r="D4587" s="64" t="s">
        <v>6118</v>
      </c>
      <c r="E4587" s="2" t="s">
        <v>29</v>
      </c>
      <c r="F4587" s="2" t="s">
        <v>24</v>
      </c>
      <c r="G4587" s="1">
        <v>7.6899999999999996E-2</v>
      </c>
      <c r="H4587" s="65">
        <v>185000</v>
      </c>
      <c r="I4587" s="65">
        <v>14226.5</v>
      </c>
      <c r="N4587" s="66">
        <v>1</v>
      </c>
      <c r="P4587" t="s">
        <v>21</v>
      </c>
    </row>
    <row r="4588" spans="2:16" x14ac:dyDescent="0.3">
      <c r="D4588" s="64" t="s">
        <v>51</v>
      </c>
      <c r="E4588" s="2" t="s">
        <v>52</v>
      </c>
      <c r="F4588" s="2" t="s">
        <v>24</v>
      </c>
      <c r="G4588" s="1">
        <v>7.7000000000000002E-3</v>
      </c>
      <c r="H4588" s="65">
        <v>200000</v>
      </c>
      <c r="I4588" s="65">
        <v>1540</v>
      </c>
      <c r="N4588" s="66">
        <v>1</v>
      </c>
      <c r="P4588" t="s">
        <v>21</v>
      </c>
    </row>
    <row r="4589" spans="2:16" x14ac:dyDescent="0.3">
      <c r="D4589" s="64" t="s">
        <v>53</v>
      </c>
      <c r="E4589" s="2" t="s">
        <v>54</v>
      </c>
      <c r="F4589" s="2" t="s">
        <v>24</v>
      </c>
      <c r="G4589" s="1">
        <v>2.5999999999999999E-3</v>
      </c>
      <c r="H4589" s="65">
        <v>250000</v>
      </c>
      <c r="I4589" s="65">
        <v>650</v>
      </c>
      <c r="N4589" s="66">
        <v>1</v>
      </c>
      <c r="P4589" t="s">
        <v>21</v>
      </c>
    </row>
    <row r="4590" spans="2:16" x14ac:dyDescent="0.3">
      <c r="D4590" s="64" t="s">
        <v>7336</v>
      </c>
      <c r="E4590" s="2" t="s">
        <v>3279</v>
      </c>
      <c r="F4590" s="2" t="s">
        <v>585</v>
      </c>
      <c r="G4590" s="1">
        <v>6.5629999999999997</v>
      </c>
      <c r="J4590" s="65">
        <v>0</v>
      </c>
      <c r="N4590" s="66">
        <v>1</v>
      </c>
      <c r="P4590" t="s">
        <v>21</v>
      </c>
    </row>
    <row r="4591" spans="2:16" x14ac:dyDescent="0.3">
      <c r="D4591" s="64" t="s">
        <v>6122</v>
      </c>
      <c r="E4591" s="2" t="s">
        <v>319</v>
      </c>
      <c r="F4591" s="2" t="s">
        <v>225</v>
      </c>
      <c r="G4591" s="1">
        <v>13.632</v>
      </c>
      <c r="H4591" s="65">
        <v>1310</v>
      </c>
      <c r="J4591" s="65">
        <v>17857.919999999998</v>
      </c>
      <c r="N4591" s="66">
        <v>0.96</v>
      </c>
      <c r="P4591" t="s">
        <v>21</v>
      </c>
    </row>
    <row r="4592" spans="2:16" x14ac:dyDescent="0.3">
      <c r="D4592" s="64" t="s">
        <v>6839</v>
      </c>
      <c r="E4592" s="2" t="s">
        <v>339</v>
      </c>
      <c r="F4592" s="2" t="s">
        <v>225</v>
      </c>
      <c r="G4592" s="1">
        <v>1.5</v>
      </c>
      <c r="H4592" s="65">
        <v>18000</v>
      </c>
      <c r="J4592" s="65">
        <v>27000</v>
      </c>
      <c r="N4592" s="66">
        <v>0.92</v>
      </c>
      <c r="P4592" t="s">
        <v>21</v>
      </c>
    </row>
    <row r="4593" spans="2:16" x14ac:dyDescent="0.3">
      <c r="D4593" s="64" t="s">
        <v>6566</v>
      </c>
      <c r="E4593" s="2" t="s">
        <v>227</v>
      </c>
      <c r="F4593" s="2" t="s">
        <v>205</v>
      </c>
      <c r="G4593" s="1">
        <v>2.7E-2</v>
      </c>
      <c r="H4593" s="65">
        <v>220000</v>
      </c>
      <c r="J4593" s="65">
        <v>5940</v>
      </c>
      <c r="N4593" s="66">
        <v>0.93</v>
      </c>
      <c r="P4593" t="s">
        <v>21</v>
      </c>
    </row>
    <row r="4594" spans="2:16" x14ac:dyDescent="0.3">
      <c r="P4594" t="s">
        <v>21</v>
      </c>
    </row>
    <row r="4595" spans="2:16" x14ac:dyDescent="0.3">
      <c r="B4595" s="5" t="s">
        <v>7337</v>
      </c>
      <c r="D4595" s="64" t="s">
        <v>7338</v>
      </c>
      <c r="F4595" s="2" t="s">
        <v>106</v>
      </c>
      <c r="I4595" s="65">
        <v>57796.800000000003</v>
      </c>
      <c r="J4595" s="65">
        <v>50797.919999999998</v>
      </c>
      <c r="K4595" s="65">
        <v>0</v>
      </c>
      <c r="L4595" s="66">
        <v>0.15</v>
      </c>
      <c r="M4595" s="65">
        <v>124883.928</v>
      </c>
      <c r="N4595" s="66">
        <v>0.97285714290000003</v>
      </c>
      <c r="P4595" t="s">
        <v>21</v>
      </c>
    </row>
    <row r="4596" spans="2:16" x14ac:dyDescent="0.3">
      <c r="D4596" s="64" t="s">
        <v>22</v>
      </c>
      <c r="E4596" s="2" t="s">
        <v>23</v>
      </c>
      <c r="F4596" s="2" t="s">
        <v>24</v>
      </c>
      <c r="G4596" s="1">
        <v>0.25</v>
      </c>
      <c r="H4596" s="65">
        <v>160105.20000000001</v>
      </c>
      <c r="I4596" s="65">
        <v>40026.300000000003</v>
      </c>
      <c r="N4596" s="66">
        <v>1</v>
      </c>
      <c r="P4596" t="s">
        <v>21</v>
      </c>
    </row>
    <row r="4597" spans="2:16" x14ac:dyDescent="0.3">
      <c r="D4597" s="64" t="s">
        <v>6118</v>
      </c>
      <c r="E4597" s="2" t="s">
        <v>29</v>
      </c>
      <c r="F4597" s="2" t="s">
        <v>24</v>
      </c>
      <c r="G4597" s="1">
        <v>8.3299999999999999E-2</v>
      </c>
      <c r="H4597" s="65">
        <v>185000</v>
      </c>
      <c r="I4597" s="65">
        <v>15410.5</v>
      </c>
      <c r="N4597" s="66">
        <v>1</v>
      </c>
      <c r="P4597" t="s">
        <v>21</v>
      </c>
    </row>
    <row r="4598" spans="2:16" x14ac:dyDescent="0.3">
      <c r="D4598" s="64" t="s">
        <v>51</v>
      </c>
      <c r="E4598" s="2" t="s">
        <v>52</v>
      </c>
      <c r="F4598" s="2" t="s">
        <v>24</v>
      </c>
      <c r="G4598" s="1">
        <v>8.3000000000000001E-3</v>
      </c>
      <c r="H4598" s="65">
        <v>200000</v>
      </c>
      <c r="I4598" s="65">
        <v>1660</v>
      </c>
      <c r="N4598" s="66">
        <v>1</v>
      </c>
      <c r="P4598" t="s">
        <v>21</v>
      </c>
    </row>
    <row r="4599" spans="2:16" x14ac:dyDescent="0.3">
      <c r="D4599" s="64" t="s">
        <v>53</v>
      </c>
      <c r="E4599" s="2" t="s">
        <v>54</v>
      </c>
      <c r="F4599" s="2" t="s">
        <v>24</v>
      </c>
      <c r="G4599" s="1">
        <v>2.8E-3</v>
      </c>
      <c r="H4599" s="65">
        <v>250000</v>
      </c>
      <c r="I4599" s="65">
        <v>700</v>
      </c>
      <c r="N4599" s="66">
        <v>1</v>
      </c>
      <c r="P4599" t="s">
        <v>21</v>
      </c>
    </row>
    <row r="4600" spans="2:16" x14ac:dyDescent="0.3">
      <c r="D4600" s="64" t="s">
        <v>7339</v>
      </c>
      <c r="E4600" s="2" t="s">
        <v>3281</v>
      </c>
      <c r="F4600" s="2" t="s">
        <v>585</v>
      </c>
      <c r="G4600" s="1">
        <v>2.9169999999999998</v>
      </c>
      <c r="J4600" s="65">
        <v>0</v>
      </c>
      <c r="P4600" t="s">
        <v>21</v>
      </c>
    </row>
    <row r="4601" spans="2:16" x14ac:dyDescent="0.3">
      <c r="D4601" s="64" t="s">
        <v>6122</v>
      </c>
      <c r="E4601" s="2" t="s">
        <v>319</v>
      </c>
      <c r="F4601" s="2" t="s">
        <v>225</v>
      </c>
      <c r="G4601" s="1">
        <v>13.632</v>
      </c>
      <c r="H4601" s="65">
        <v>1310</v>
      </c>
      <c r="J4601" s="65">
        <v>17857.919999999998</v>
      </c>
      <c r="N4601" s="66">
        <v>0.96</v>
      </c>
      <c r="P4601" t="s">
        <v>21</v>
      </c>
    </row>
    <row r="4602" spans="2:16" x14ac:dyDescent="0.3">
      <c r="D4602" s="64" t="s">
        <v>6839</v>
      </c>
      <c r="E4602" s="2" t="s">
        <v>339</v>
      </c>
      <c r="F4602" s="2" t="s">
        <v>225</v>
      </c>
      <c r="G4602" s="1">
        <v>1.5</v>
      </c>
      <c r="H4602" s="65">
        <v>18000</v>
      </c>
      <c r="J4602" s="65">
        <v>27000</v>
      </c>
      <c r="N4602" s="66">
        <v>0.92</v>
      </c>
      <c r="P4602" t="s">
        <v>21</v>
      </c>
    </row>
    <row r="4603" spans="2:16" x14ac:dyDescent="0.3">
      <c r="D4603" s="64" t="s">
        <v>6566</v>
      </c>
      <c r="E4603" s="2" t="s">
        <v>227</v>
      </c>
      <c r="F4603" s="2" t="s">
        <v>205</v>
      </c>
      <c r="G4603" s="1">
        <v>2.7E-2</v>
      </c>
      <c r="H4603" s="65">
        <v>220000</v>
      </c>
      <c r="J4603" s="65">
        <v>5940</v>
      </c>
      <c r="N4603" s="66">
        <v>0.93</v>
      </c>
      <c r="P4603" t="s">
        <v>21</v>
      </c>
    </row>
    <row r="4604" spans="2:16" x14ac:dyDescent="0.3">
      <c r="P4604" t="s">
        <v>21</v>
      </c>
    </row>
    <row r="4605" spans="2:16" ht="28.8" x14ac:dyDescent="0.3">
      <c r="B4605" s="5" t="s">
        <v>7340</v>
      </c>
      <c r="D4605" s="64" t="s">
        <v>7341</v>
      </c>
      <c r="F4605" s="2" t="s">
        <v>106</v>
      </c>
      <c r="I4605" s="65">
        <v>266780.2</v>
      </c>
      <c r="J4605" s="65">
        <v>50797.919999999998</v>
      </c>
      <c r="K4605" s="65">
        <v>0</v>
      </c>
      <c r="L4605" s="66">
        <v>0.15</v>
      </c>
      <c r="M4605" s="65">
        <v>365214.83799999999</v>
      </c>
      <c r="N4605" s="66">
        <v>0.97</v>
      </c>
      <c r="P4605" t="s">
        <v>21</v>
      </c>
    </row>
    <row r="4606" spans="2:16" x14ac:dyDescent="0.3">
      <c r="D4606" s="64" t="s">
        <v>22</v>
      </c>
      <c r="E4606" s="2" t="s">
        <v>23</v>
      </c>
      <c r="F4606" s="2" t="s">
        <v>24</v>
      </c>
      <c r="G4606" s="1">
        <v>1</v>
      </c>
      <c r="H4606" s="65">
        <v>160105.20000000001</v>
      </c>
      <c r="I4606" s="65">
        <v>160105.20000000001</v>
      </c>
      <c r="N4606" s="66">
        <v>1</v>
      </c>
      <c r="P4606" t="s">
        <v>21</v>
      </c>
    </row>
    <row r="4607" spans="2:16" x14ac:dyDescent="0.3">
      <c r="D4607" s="64" t="s">
        <v>6118</v>
      </c>
      <c r="E4607" s="2" t="s">
        <v>29</v>
      </c>
      <c r="F4607" s="2" t="s">
        <v>24</v>
      </c>
      <c r="G4607" s="1">
        <v>0.5</v>
      </c>
      <c r="H4607" s="65">
        <v>185000</v>
      </c>
      <c r="I4607" s="65">
        <v>92500</v>
      </c>
      <c r="N4607" s="66">
        <v>1</v>
      </c>
      <c r="P4607" t="s">
        <v>21</v>
      </c>
    </row>
    <row r="4608" spans="2:16" x14ac:dyDescent="0.3">
      <c r="D4608" s="64" t="s">
        <v>51</v>
      </c>
      <c r="E4608" s="2" t="s">
        <v>52</v>
      </c>
      <c r="F4608" s="2" t="s">
        <v>24</v>
      </c>
      <c r="G4608" s="1">
        <v>0.05</v>
      </c>
      <c r="H4608" s="65">
        <v>200000</v>
      </c>
      <c r="I4608" s="65">
        <v>10000</v>
      </c>
      <c r="N4608" s="66">
        <v>1</v>
      </c>
      <c r="P4608" t="s">
        <v>21</v>
      </c>
    </row>
    <row r="4609" spans="2:16" x14ac:dyDescent="0.3">
      <c r="D4609" s="64" t="s">
        <v>53</v>
      </c>
      <c r="E4609" s="2" t="s">
        <v>54</v>
      </c>
      <c r="F4609" s="2" t="s">
        <v>24</v>
      </c>
      <c r="G4609" s="1">
        <v>1.67E-2</v>
      </c>
      <c r="H4609" s="65">
        <v>250000</v>
      </c>
      <c r="I4609" s="65">
        <v>4175</v>
      </c>
      <c r="N4609" s="66">
        <v>1</v>
      </c>
      <c r="P4609" t="s">
        <v>21</v>
      </c>
    </row>
    <row r="4610" spans="2:16" x14ac:dyDescent="0.3">
      <c r="D4610" s="64" t="s">
        <v>7342</v>
      </c>
      <c r="E4610" s="2" t="s">
        <v>3253</v>
      </c>
      <c r="F4610" s="2" t="s">
        <v>585</v>
      </c>
      <c r="G4610" s="1">
        <v>11.667</v>
      </c>
      <c r="J4610" s="65">
        <v>0</v>
      </c>
      <c r="N4610" s="66">
        <v>0.95</v>
      </c>
      <c r="P4610" t="s">
        <v>21</v>
      </c>
    </row>
    <row r="4611" spans="2:16" x14ac:dyDescent="0.3">
      <c r="D4611" s="64" t="s">
        <v>6122</v>
      </c>
      <c r="E4611" s="2" t="s">
        <v>319</v>
      </c>
      <c r="F4611" s="2" t="s">
        <v>225</v>
      </c>
      <c r="G4611" s="1">
        <v>13.632</v>
      </c>
      <c r="H4611" s="65">
        <v>1310</v>
      </c>
      <c r="J4611" s="65">
        <v>17857.919999999998</v>
      </c>
      <c r="N4611" s="66">
        <v>0.96</v>
      </c>
      <c r="P4611" t="s">
        <v>21</v>
      </c>
    </row>
    <row r="4612" spans="2:16" x14ac:dyDescent="0.3">
      <c r="D4612" s="64" t="s">
        <v>6839</v>
      </c>
      <c r="E4612" s="2" t="s">
        <v>339</v>
      </c>
      <c r="F4612" s="2" t="s">
        <v>225</v>
      </c>
      <c r="G4612" s="1">
        <v>1.5</v>
      </c>
      <c r="H4612" s="65">
        <v>18000</v>
      </c>
      <c r="J4612" s="65">
        <v>27000</v>
      </c>
      <c r="N4612" s="66">
        <v>0.92</v>
      </c>
      <c r="P4612" t="s">
        <v>21</v>
      </c>
    </row>
    <row r="4613" spans="2:16" x14ac:dyDescent="0.3">
      <c r="D4613" s="64" t="s">
        <v>6566</v>
      </c>
      <c r="E4613" s="2" t="s">
        <v>227</v>
      </c>
      <c r="F4613" s="2" t="s">
        <v>205</v>
      </c>
      <c r="G4613" s="1">
        <v>2.7E-2</v>
      </c>
      <c r="H4613" s="65">
        <v>220000</v>
      </c>
      <c r="J4613" s="65">
        <v>5940</v>
      </c>
      <c r="N4613" s="66">
        <v>0.93</v>
      </c>
      <c r="P4613" t="s">
        <v>21</v>
      </c>
    </row>
    <row r="4614" spans="2:16" x14ac:dyDescent="0.3">
      <c r="P4614" t="s">
        <v>21</v>
      </c>
    </row>
    <row r="4615" spans="2:16" ht="28.8" x14ac:dyDescent="0.3">
      <c r="B4615" s="5" t="s">
        <v>7343</v>
      </c>
      <c r="D4615" s="64" t="s">
        <v>7344</v>
      </c>
      <c r="F4615" s="2" t="s">
        <v>106</v>
      </c>
      <c r="I4615" s="65">
        <v>266780.2</v>
      </c>
      <c r="J4615" s="65">
        <v>50797.919999999998</v>
      </c>
      <c r="K4615" s="65">
        <v>0</v>
      </c>
      <c r="L4615" s="66">
        <v>0.15</v>
      </c>
      <c r="M4615" s="65">
        <v>365214.83799999999</v>
      </c>
      <c r="N4615" s="66">
        <v>0.97624999999999995</v>
      </c>
      <c r="P4615" t="s">
        <v>21</v>
      </c>
    </row>
    <row r="4616" spans="2:16" x14ac:dyDescent="0.3">
      <c r="D4616" s="64" t="s">
        <v>22</v>
      </c>
      <c r="E4616" s="2" t="s">
        <v>23</v>
      </c>
      <c r="F4616" s="2" t="s">
        <v>24</v>
      </c>
      <c r="G4616" s="1">
        <v>1</v>
      </c>
      <c r="H4616" s="65">
        <v>160105.20000000001</v>
      </c>
      <c r="I4616" s="65">
        <v>160105.20000000001</v>
      </c>
      <c r="N4616" s="66">
        <v>1</v>
      </c>
      <c r="P4616" t="s">
        <v>21</v>
      </c>
    </row>
    <row r="4617" spans="2:16" x14ac:dyDescent="0.3">
      <c r="D4617" s="64" t="s">
        <v>6118</v>
      </c>
      <c r="E4617" s="2" t="s">
        <v>29</v>
      </c>
      <c r="F4617" s="2" t="s">
        <v>24</v>
      </c>
      <c r="G4617" s="1">
        <v>0.5</v>
      </c>
      <c r="H4617" s="65">
        <v>185000</v>
      </c>
      <c r="I4617" s="65">
        <v>92500</v>
      </c>
      <c r="N4617" s="66">
        <v>1</v>
      </c>
      <c r="P4617" t="s">
        <v>21</v>
      </c>
    </row>
    <row r="4618" spans="2:16" x14ac:dyDescent="0.3">
      <c r="D4618" s="64" t="s">
        <v>51</v>
      </c>
      <c r="E4618" s="2" t="s">
        <v>52</v>
      </c>
      <c r="F4618" s="2" t="s">
        <v>24</v>
      </c>
      <c r="G4618" s="1">
        <v>0.05</v>
      </c>
      <c r="H4618" s="65">
        <v>200000</v>
      </c>
      <c r="I4618" s="65">
        <v>10000</v>
      </c>
      <c r="N4618" s="66">
        <v>1</v>
      </c>
      <c r="P4618" t="s">
        <v>21</v>
      </c>
    </row>
    <row r="4619" spans="2:16" x14ac:dyDescent="0.3">
      <c r="D4619" s="64" t="s">
        <v>53</v>
      </c>
      <c r="E4619" s="2" t="s">
        <v>54</v>
      </c>
      <c r="F4619" s="2" t="s">
        <v>24</v>
      </c>
      <c r="G4619" s="1">
        <v>1.67E-2</v>
      </c>
      <c r="H4619" s="65">
        <v>250000</v>
      </c>
      <c r="I4619" s="65">
        <v>4175</v>
      </c>
      <c r="N4619" s="66">
        <v>1</v>
      </c>
      <c r="P4619" t="s">
        <v>21</v>
      </c>
    </row>
    <row r="4620" spans="2:16" x14ac:dyDescent="0.3">
      <c r="D4620" s="64" t="s">
        <v>7345</v>
      </c>
      <c r="E4620" s="2" t="s">
        <v>3279</v>
      </c>
      <c r="F4620" s="2" t="s">
        <v>585</v>
      </c>
      <c r="G4620" s="1">
        <v>6.5629999999999997</v>
      </c>
      <c r="J4620" s="65">
        <v>0</v>
      </c>
      <c r="N4620" s="66">
        <v>1</v>
      </c>
      <c r="P4620" t="s">
        <v>21</v>
      </c>
    </row>
    <row r="4621" spans="2:16" x14ac:dyDescent="0.3">
      <c r="D4621" s="64" t="s">
        <v>6122</v>
      </c>
      <c r="E4621" s="2" t="s">
        <v>319</v>
      </c>
      <c r="F4621" s="2" t="s">
        <v>225</v>
      </c>
      <c r="G4621" s="1">
        <v>13.632</v>
      </c>
      <c r="H4621" s="65">
        <v>1310</v>
      </c>
      <c r="J4621" s="65">
        <v>17857.919999999998</v>
      </c>
      <c r="N4621" s="66">
        <v>0.96</v>
      </c>
      <c r="P4621" t="s">
        <v>21</v>
      </c>
    </row>
    <row r="4622" spans="2:16" x14ac:dyDescent="0.3">
      <c r="D4622" s="64" t="s">
        <v>6839</v>
      </c>
      <c r="E4622" s="2" t="s">
        <v>339</v>
      </c>
      <c r="F4622" s="2" t="s">
        <v>225</v>
      </c>
      <c r="G4622" s="1">
        <v>1.5</v>
      </c>
      <c r="H4622" s="65">
        <v>18000</v>
      </c>
      <c r="J4622" s="65">
        <v>27000</v>
      </c>
      <c r="N4622" s="66">
        <v>0.92</v>
      </c>
      <c r="P4622" t="s">
        <v>21</v>
      </c>
    </row>
    <row r="4623" spans="2:16" x14ac:dyDescent="0.3">
      <c r="D4623" s="64" t="s">
        <v>6566</v>
      </c>
      <c r="E4623" s="2" t="s">
        <v>227</v>
      </c>
      <c r="F4623" s="2" t="s">
        <v>205</v>
      </c>
      <c r="G4623" s="1">
        <v>2.7E-2</v>
      </c>
      <c r="H4623" s="65">
        <v>220000</v>
      </c>
      <c r="J4623" s="65">
        <v>5940</v>
      </c>
      <c r="N4623" s="66">
        <v>0.93</v>
      </c>
      <c r="P4623" t="s">
        <v>21</v>
      </c>
    </row>
    <row r="4624" spans="2:16" x14ac:dyDescent="0.3">
      <c r="P4624" t="s">
        <v>21</v>
      </c>
    </row>
    <row r="4625" spans="2:16" x14ac:dyDescent="0.3">
      <c r="B4625" s="5" t="s">
        <v>7346</v>
      </c>
      <c r="D4625" s="64" t="s">
        <v>7347</v>
      </c>
      <c r="F4625" s="2" t="s">
        <v>355</v>
      </c>
      <c r="I4625" s="65">
        <v>15263.00692</v>
      </c>
      <c r="J4625" s="65">
        <v>6276.24</v>
      </c>
      <c r="K4625" s="65">
        <v>0</v>
      </c>
      <c r="L4625" s="66">
        <v>0.15</v>
      </c>
      <c r="M4625" s="65">
        <v>24770.133959999999</v>
      </c>
      <c r="N4625" s="66">
        <v>0.96499999999999997</v>
      </c>
      <c r="P4625" t="s">
        <v>21</v>
      </c>
    </row>
    <row r="4626" spans="2:16" x14ac:dyDescent="0.3">
      <c r="D4626" s="64" t="s">
        <v>22</v>
      </c>
      <c r="E4626" s="2" t="s">
        <v>23</v>
      </c>
      <c r="F4626" s="2" t="s">
        <v>24</v>
      </c>
      <c r="G4626" s="1">
        <v>5.7099999999999998E-2</v>
      </c>
      <c r="H4626" s="65">
        <v>160105.20000000001</v>
      </c>
      <c r="I4626" s="65">
        <v>9142.0069199999998</v>
      </c>
      <c r="N4626" s="66">
        <v>1</v>
      </c>
      <c r="P4626" t="s">
        <v>21</v>
      </c>
    </row>
    <row r="4627" spans="2:16" x14ac:dyDescent="0.3">
      <c r="D4627" s="64" t="s">
        <v>6118</v>
      </c>
      <c r="E4627" s="2" t="s">
        <v>29</v>
      </c>
      <c r="F4627" s="2" t="s">
        <v>24</v>
      </c>
      <c r="G4627" s="1">
        <v>2.86E-2</v>
      </c>
      <c r="H4627" s="65">
        <v>185000</v>
      </c>
      <c r="I4627" s="65">
        <v>5291</v>
      </c>
      <c r="N4627" s="66">
        <v>1</v>
      </c>
      <c r="P4627" t="s">
        <v>21</v>
      </c>
    </row>
    <row r="4628" spans="2:16" x14ac:dyDescent="0.3">
      <c r="D4628" s="64" t="s">
        <v>51</v>
      </c>
      <c r="E4628" s="2" t="s">
        <v>52</v>
      </c>
      <c r="F4628" s="2" t="s">
        <v>24</v>
      </c>
      <c r="G4628" s="1">
        <v>2.8999999999999998E-3</v>
      </c>
      <c r="H4628" s="65">
        <v>200000</v>
      </c>
      <c r="I4628" s="65">
        <v>580</v>
      </c>
      <c r="N4628" s="66">
        <v>1</v>
      </c>
      <c r="P4628" t="s">
        <v>21</v>
      </c>
    </row>
    <row r="4629" spans="2:16" x14ac:dyDescent="0.3">
      <c r="D4629" s="64" t="s">
        <v>53</v>
      </c>
      <c r="E4629" s="2" t="s">
        <v>54</v>
      </c>
      <c r="F4629" s="2" t="s">
        <v>24</v>
      </c>
      <c r="G4629" s="1">
        <v>1E-3</v>
      </c>
      <c r="H4629" s="65">
        <v>250000</v>
      </c>
      <c r="I4629" s="65">
        <v>250</v>
      </c>
      <c r="N4629" s="66">
        <v>1</v>
      </c>
      <c r="P4629" t="s">
        <v>21</v>
      </c>
    </row>
    <row r="4630" spans="2:16" x14ac:dyDescent="0.3">
      <c r="D4630" s="64" t="s">
        <v>7348</v>
      </c>
      <c r="E4630" s="2" t="s">
        <v>3316</v>
      </c>
      <c r="F4630" s="2" t="s">
        <v>585</v>
      </c>
      <c r="G4630" s="1">
        <v>5.25</v>
      </c>
      <c r="J4630" s="65">
        <v>0</v>
      </c>
      <c r="N4630" s="66">
        <v>0.91</v>
      </c>
      <c r="P4630" t="s">
        <v>21</v>
      </c>
    </row>
    <row r="4631" spans="2:16" x14ac:dyDescent="0.3">
      <c r="D4631" s="64" t="s">
        <v>6122</v>
      </c>
      <c r="E4631" s="2" t="s">
        <v>319</v>
      </c>
      <c r="F4631" s="2" t="s">
        <v>225</v>
      </c>
      <c r="G4631" s="1">
        <v>1.704</v>
      </c>
      <c r="H4631" s="65">
        <v>1310</v>
      </c>
      <c r="J4631" s="65">
        <v>2232.2399999999998</v>
      </c>
      <c r="N4631" s="66">
        <v>0.96</v>
      </c>
      <c r="P4631" t="s">
        <v>21</v>
      </c>
    </row>
    <row r="4632" spans="2:16" x14ac:dyDescent="0.3">
      <c r="D4632" s="64" t="s">
        <v>6839</v>
      </c>
      <c r="E4632" s="2" t="s">
        <v>339</v>
      </c>
      <c r="F4632" s="2" t="s">
        <v>225</v>
      </c>
      <c r="G4632" s="1">
        <v>0.188</v>
      </c>
      <c r="H4632" s="65">
        <v>18000</v>
      </c>
      <c r="J4632" s="65">
        <v>3384</v>
      </c>
      <c r="N4632" s="66">
        <v>0.92</v>
      </c>
      <c r="P4632" t="s">
        <v>21</v>
      </c>
    </row>
    <row r="4633" spans="2:16" x14ac:dyDescent="0.3">
      <c r="D4633" s="64" t="s">
        <v>6566</v>
      </c>
      <c r="E4633" s="2" t="s">
        <v>227</v>
      </c>
      <c r="F4633" s="2" t="s">
        <v>205</v>
      </c>
      <c r="G4633" s="1">
        <v>3.0000000000000001E-3</v>
      </c>
      <c r="H4633" s="65">
        <v>220000</v>
      </c>
      <c r="J4633" s="65">
        <v>660</v>
      </c>
      <c r="N4633" s="66">
        <v>0.93</v>
      </c>
      <c r="P4633" t="s">
        <v>21</v>
      </c>
    </row>
    <row r="4634" spans="2:16" x14ac:dyDescent="0.3">
      <c r="P4634" t="s">
        <v>21</v>
      </c>
    </row>
    <row r="4635" spans="2:16" x14ac:dyDescent="0.3">
      <c r="B4635" s="5" t="s">
        <v>7349</v>
      </c>
      <c r="D4635" s="64" t="s">
        <v>7350</v>
      </c>
      <c r="F4635" s="2" t="s">
        <v>355</v>
      </c>
      <c r="I4635" s="65">
        <v>16667.075000000001</v>
      </c>
      <c r="J4635" s="65">
        <v>6276.24</v>
      </c>
      <c r="K4635" s="65">
        <v>0</v>
      </c>
      <c r="L4635" s="66">
        <v>0.15</v>
      </c>
      <c r="M4635" s="65">
        <v>26384.812249999999</v>
      </c>
      <c r="N4635" s="66">
        <v>0.96375</v>
      </c>
      <c r="P4635" t="s">
        <v>21</v>
      </c>
    </row>
    <row r="4636" spans="2:16" x14ac:dyDescent="0.3">
      <c r="D4636" s="64" t="s">
        <v>22</v>
      </c>
      <c r="E4636" s="2" t="s">
        <v>23</v>
      </c>
      <c r="F4636" s="2" t="s">
        <v>24</v>
      </c>
      <c r="G4636" s="1">
        <v>6.25E-2</v>
      </c>
      <c r="H4636" s="65">
        <v>160105.20000000001</v>
      </c>
      <c r="I4636" s="65">
        <v>10006.575000000001</v>
      </c>
      <c r="N4636" s="66">
        <v>1</v>
      </c>
      <c r="P4636" t="s">
        <v>21</v>
      </c>
    </row>
    <row r="4637" spans="2:16" x14ac:dyDescent="0.3">
      <c r="D4637" s="64" t="s">
        <v>6118</v>
      </c>
      <c r="E4637" s="2" t="s">
        <v>29</v>
      </c>
      <c r="F4637" s="2" t="s">
        <v>24</v>
      </c>
      <c r="G4637" s="1">
        <v>3.1300000000000001E-2</v>
      </c>
      <c r="H4637" s="65">
        <v>185000</v>
      </c>
      <c r="I4637" s="65">
        <v>5790.5</v>
      </c>
      <c r="N4637" s="66">
        <v>1</v>
      </c>
      <c r="P4637" t="s">
        <v>21</v>
      </c>
    </row>
    <row r="4638" spans="2:16" x14ac:dyDescent="0.3">
      <c r="D4638" s="64" t="s">
        <v>51</v>
      </c>
      <c r="E4638" s="2" t="s">
        <v>52</v>
      </c>
      <c r="F4638" s="2" t="s">
        <v>24</v>
      </c>
      <c r="G4638" s="1">
        <v>3.0999999999999999E-3</v>
      </c>
      <c r="H4638" s="65">
        <v>200000</v>
      </c>
      <c r="I4638" s="65">
        <v>620</v>
      </c>
      <c r="N4638" s="66">
        <v>1</v>
      </c>
      <c r="P4638" t="s">
        <v>21</v>
      </c>
    </row>
    <row r="4639" spans="2:16" x14ac:dyDescent="0.3">
      <c r="D4639" s="64" t="s">
        <v>53</v>
      </c>
      <c r="E4639" s="2" t="s">
        <v>54</v>
      </c>
      <c r="F4639" s="2" t="s">
        <v>24</v>
      </c>
      <c r="G4639" s="1">
        <v>1E-3</v>
      </c>
      <c r="H4639" s="65">
        <v>250000</v>
      </c>
      <c r="I4639" s="65">
        <v>250</v>
      </c>
      <c r="N4639" s="66">
        <v>1</v>
      </c>
      <c r="P4639" t="s">
        <v>21</v>
      </c>
    </row>
    <row r="4640" spans="2:16" x14ac:dyDescent="0.3">
      <c r="D4640" s="64" t="s">
        <v>7351</v>
      </c>
      <c r="E4640" s="2" t="s">
        <v>3309</v>
      </c>
      <c r="F4640" s="2" t="s">
        <v>585</v>
      </c>
      <c r="G4640" s="1">
        <v>3.5</v>
      </c>
      <c r="J4640" s="65">
        <v>0</v>
      </c>
      <c r="N4640" s="66">
        <v>0.9</v>
      </c>
      <c r="P4640" t="s">
        <v>21</v>
      </c>
    </row>
    <row r="4641" spans="2:16" x14ac:dyDescent="0.3">
      <c r="D4641" s="64" t="s">
        <v>6122</v>
      </c>
      <c r="E4641" s="2" t="s">
        <v>319</v>
      </c>
      <c r="F4641" s="2" t="s">
        <v>225</v>
      </c>
      <c r="G4641" s="1">
        <v>1.704</v>
      </c>
      <c r="H4641" s="65">
        <v>1310</v>
      </c>
      <c r="J4641" s="65">
        <v>2232.2399999999998</v>
      </c>
      <c r="N4641" s="66">
        <v>0.96</v>
      </c>
      <c r="P4641" t="s">
        <v>21</v>
      </c>
    </row>
    <row r="4642" spans="2:16" x14ac:dyDescent="0.3">
      <c r="D4642" s="64" t="s">
        <v>6839</v>
      </c>
      <c r="E4642" s="2" t="s">
        <v>339</v>
      </c>
      <c r="F4642" s="2" t="s">
        <v>225</v>
      </c>
      <c r="G4642" s="1">
        <v>0.188</v>
      </c>
      <c r="H4642" s="65">
        <v>18000</v>
      </c>
      <c r="J4642" s="65">
        <v>3384</v>
      </c>
      <c r="N4642" s="66">
        <v>0.92</v>
      </c>
      <c r="P4642" t="s">
        <v>21</v>
      </c>
    </row>
    <row r="4643" spans="2:16" x14ac:dyDescent="0.3">
      <c r="D4643" s="64" t="s">
        <v>6566</v>
      </c>
      <c r="E4643" s="2" t="s">
        <v>227</v>
      </c>
      <c r="F4643" s="2" t="s">
        <v>205</v>
      </c>
      <c r="G4643" s="1">
        <v>3.0000000000000001E-3</v>
      </c>
      <c r="H4643" s="65">
        <v>220000</v>
      </c>
      <c r="J4643" s="65">
        <v>660</v>
      </c>
      <c r="N4643" s="66">
        <v>0.93</v>
      </c>
      <c r="P4643" t="s">
        <v>21</v>
      </c>
    </row>
    <row r="4644" spans="2:16" x14ac:dyDescent="0.3">
      <c r="P4644" t="s">
        <v>21</v>
      </c>
    </row>
    <row r="4645" spans="2:16" x14ac:dyDescent="0.3">
      <c r="B4645" s="5" t="s">
        <v>7352</v>
      </c>
      <c r="D4645" s="64" t="s">
        <v>7353</v>
      </c>
      <c r="F4645" s="2" t="s">
        <v>355</v>
      </c>
      <c r="I4645" s="65">
        <v>17774.51684</v>
      </c>
      <c r="J4645" s="65">
        <v>6276.24</v>
      </c>
      <c r="K4645" s="65">
        <v>0</v>
      </c>
      <c r="L4645" s="66">
        <v>0.15</v>
      </c>
      <c r="M4645" s="65">
        <v>27658.370370000001</v>
      </c>
      <c r="N4645" s="66">
        <v>0.97</v>
      </c>
      <c r="P4645" t="s">
        <v>21</v>
      </c>
    </row>
    <row r="4646" spans="2:16" x14ac:dyDescent="0.3">
      <c r="D4646" s="64" t="s">
        <v>22</v>
      </c>
      <c r="E4646" s="2" t="s">
        <v>23</v>
      </c>
      <c r="F4646" s="2" t="s">
        <v>24</v>
      </c>
      <c r="G4646" s="1">
        <v>6.6699999999999995E-2</v>
      </c>
      <c r="H4646" s="65">
        <v>160105.20000000001</v>
      </c>
      <c r="I4646" s="65">
        <v>10679.01684</v>
      </c>
      <c r="N4646" s="66">
        <v>1</v>
      </c>
      <c r="P4646" t="s">
        <v>21</v>
      </c>
    </row>
    <row r="4647" spans="2:16" x14ac:dyDescent="0.3">
      <c r="D4647" s="64" t="s">
        <v>6118</v>
      </c>
      <c r="E4647" s="2" t="s">
        <v>29</v>
      </c>
      <c r="F4647" s="2" t="s">
        <v>24</v>
      </c>
      <c r="G4647" s="1">
        <v>3.3300000000000003E-2</v>
      </c>
      <c r="H4647" s="65">
        <v>185000</v>
      </c>
      <c r="I4647" s="65">
        <v>6160.5</v>
      </c>
      <c r="N4647" s="66">
        <v>1</v>
      </c>
      <c r="P4647" t="s">
        <v>21</v>
      </c>
    </row>
    <row r="4648" spans="2:16" x14ac:dyDescent="0.3">
      <c r="D4648" s="64" t="s">
        <v>51</v>
      </c>
      <c r="E4648" s="2" t="s">
        <v>52</v>
      </c>
      <c r="F4648" s="2" t="s">
        <v>24</v>
      </c>
      <c r="G4648" s="1">
        <v>3.3E-3</v>
      </c>
      <c r="H4648" s="65">
        <v>200000</v>
      </c>
      <c r="I4648" s="65">
        <v>660</v>
      </c>
      <c r="N4648" s="66">
        <v>1</v>
      </c>
      <c r="P4648" t="s">
        <v>21</v>
      </c>
    </row>
    <row r="4649" spans="2:16" x14ac:dyDescent="0.3">
      <c r="D4649" s="64" t="s">
        <v>53</v>
      </c>
      <c r="E4649" s="2" t="s">
        <v>54</v>
      </c>
      <c r="F4649" s="2" t="s">
        <v>24</v>
      </c>
      <c r="G4649" s="1">
        <v>1.1000000000000001E-3</v>
      </c>
      <c r="H4649" s="65">
        <v>250000</v>
      </c>
      <c r="I4649" s="65">
        <v>275</v>
      </c>
      <c r="N4649" s="66">
        <v>1</v>
      </c>
      <c r="P4649" t="s">
        <v>21</v>
      </c>
    </row>
    <row r="4650" spans="2:16" x14ac:dyDescent="0.3">
      <c r="D4650" s="64" t="s">
        <v>7354</v>
      </c>
      <c r="E4650" s="2" t="s">
        <v>3320</v>
      </c>
      <c r="F4650" s="2" t="s">
        <v>585</v>
      </c>
      <c r="G4650" s="1">
        <v>2.625</v>
      </c>
      <c r="J4650" s="65">
        <v>0</v>
      </c>
      <c r="N4650" s="66">
        <v>0.95</v>
      </c>
      <c r="P4650" t="s">
        <v>21</v>
      </c>
    </row>
    <row r="4651" spans="2:16" x14ac:dyDescent="0.3">
      <c r="D4651" s="64" t="s">
        <v>6122</v>
      </c>
      <c r="E4651" s="2" t="s">
        <v>319</v>
      </c>
      <c r="F4651" s="2" t="s">
        <v>225</v>
      </c>
      <c r="G4651" s="1">
        <v>1.704</v>
      </c>
      <c r="H4651" s="65">
        <v>1310</v>
      </c>
      <c r="J4651" s="65">
        <v>2232.2399999999998</v>
      </c>
      <c r="N4651" s="66">
        <v>0.96</v>
      </c>
      <c r="P4651" t="s">
        <v>21</v>
      </c>
    </row>
    <row r="4652" spans="2:16" x14ac:dyDescent="0.3">
      <c r="D4652" s="64" t="s">
        <v>6839</v>
      </c>
      <c r="E4652" s="2" t="s">
        <v>339</v>
      </c>
      <c r="F4652" s="2" t="s">
        <v>225</v>
      </c>
      <c r="G4652" s="1">
        <v>0.188</v>
      </c>
      <c r="H4652" s="65">
        <v>18000</v>
      </c>
      <c r="J4652" s="65">
        <v>3384</v>
      </c>
      <c r="N4652" s="66">
        <v>0.92</v>
      </c>
      <c r="P4652" t="s">
        <v>21</v>
      </c>
    </row>
    <row r="4653" spans="2:16" x14ac:dyDescent="0.3">
      <c r="D4653" s="64" t="s">
        <v>6566</v>
      </c>
      <c r="E4653" s="2" t="s">
        <v>227</v>
      </c>
      <c r="F4653" s="2" t="s">
        <v>205</v>
      </c>
      <c r="G4653" s="1">
        <v>3.0000000000000001E-3</v>
      </c>
      <c r="H4653" s="65">
        <v>220000</v>
      </c>
      <c r="J4653" s="65">
        <v>660</v>
      </c>
      <c r="N4653" s="66">
        <v>0.93</v>
      </c>
      <c r="P4653" t="s">
        <v>21</v>
      </c>
    </row>
    <row r="4654" spans="2:16" x14ac:dyDescent="0.3">
      <c r="P4654" t="s">
        <v>21</v>
      </c>
    </row>
    <row r="4655" spans="2:16" x14ac:dyDescent="0.3">
      <c r="B4655" s="5" t="s">
        <v>7355</v>
      </c>
      <c r="D4655" s="64" t="s">
        <v>7356</v>
      </c>
      <c r="F4655" s="2" t="s">
        <v>355</v>
      </c>
      <c r="I4655" s="65">
        <v>19056.011279999999</v>
      </c>
      <c r="J4655" s="65">
        <v>6276.24</v>
      </c>
      <c r="K4655" s="65">
        <v>0</v>
      </c>
      <c r="L4655" s="66">
        <v>0.15</v>
      </c>
      <c r="M4655" s="65">
        <v>29132.088970000001</v>
      </c>
      <c r="N4655" s="66">
        <v>0.96875</v>
      </c>
      <c r="P4655" t="s">
        <v>21</v>
      </c>
    </row>
    <row r="4656" spans="2:16" x14ac:dyDescent="0.3">
      <c r="D4656" s="64" t="s">
        <v>22</v>
      </c>
      <c r="E4656" s="2" t="s">
        <v>23</v>
      </c>
      <c r="F4656" s="2" t="s">
        <v>24</v>
      </c>
      <c r="G4656" s="1">
        <v>7.1400000000000005E-2</v>
      </c>
      <c r="H4656" s="65">
        <v>160105.20000000001</v>
      </c>
      <c r="I4656" s="65">
        <v>11431.511280000001</v>
      </c>
      <c r="N4656" s="66">
        <v>1</v>
      </c>
      <c r="P4656" t="s">
        <v>21</v>
      </c>
    </row>
    <row r="4657" spans="2:16" x14ac:dyDescent="0.3">
      <c r="D4657" s="64" t="s">
        <v>6118</v>
      </c>
      <c r="E4657" s="2" t="s">
        <v>29</v>
      </c>
      <c r="F4657" s="2" t="s">
        <v>24</v>
      </c>
      <c r="G4657" s="1">
        <v>3.5700000000000003E-2</v>
      </c>
      <c r="H4657" s="65">
        <v>185000</v>
      </c>
      <c r="I4657" s="65">
        <v>6604.5</v>
      </c>
      <c r="N4657" s="66">
        <v>1</v>
      </c>
      <c r="P4657" t="s">
        <v>21</v>
      </c>
    </row>
    <row r="4658" spans="2:16" x14ac:dyDescent="0.3">
      <c r="D4658" s="64" t="s">
        <v>51</v>
      </c>
      <c r="E4658" s="2" t="s">
        <v>52</v>
      </c>
      <c r="F4658" s="2" t="s">
        <v>24</v>
      </c>
      <c r="G4658" s="1">
        <v>3.5999999999999999E-3</v>
      </c>
      <c r="H4658" s="65">
        <v>200000</v>
      </c>
      <c r="I4658" s="65">
        <v>720</v>
      </c>
      <c r="N4658" s="66">
        <v>1</v>
      </c>
      <c r="P4658" t="s">
        <v>21</v>
      </c>
    </row>
    <row r="4659" spans="2:16" x14ac:dyDescent="0.3">
      <c r="D4659" s="64" t="s">
        <v>53</v>
      </c>
      <c r="E4659" s="2" t="s">
        <v>54</v>
      </c>
      <c r="F4659" s="2" t="s">
        <v>24</v>
      </c>
      <c r="G4659" s="1">
        <v>1.1999999999999999E-3</v>
      </c>
      <c r="H4659" s="65">
        <v>250000</v>
      </c>
      <c r="I4659" s="65">
        <v>300</v>
      </c>
      <c r="N4659" s="66">
        <v>1</v>
      </c>
      <c r="P4659" t="s">
        <v>21</v>
      </c>
    </row>
    <row r="4660" spans="2:16" x14ac:dyDescent="0.3">
      <c r="D4660" s="64" t="s">
        <v>7357</v>
      </c>
      <c r="E4660" s="2" t="s">
        <v>3322</v>
      </c>
      <c r="F4660" s="2" t="s">
        <v>585</v>
      </c>
      <c r="G4660" s="1">
        <v>1.75</v>
      </c>
      <c r="J4660" s="65">
        <v>0</v>
      </c>
      <c r="N4660" s="66">
        <v>0.94</v>
      </c>
      <c r="P4660" t="s">
        <v>21</v>
      </c>
    </row>
    <row r="4661" spans="2:16" x14ac:dyDescent="0.3">
      <c r="D4661" s="64" t="s">
        <v>6122</v>
      </c>
      <c r="E4661" s="2" t="s">
        <v>319</v>
      </c>
      <c r="F4661" s="2" t="s">
        <v>225</v>
      </c>
      <c r="G4661" s="1">
        <v>1.704</v>
      </c>
      <c r="H4661" s="65">
        <v>1310</v>
      </c>
      <c r="J4661" s="65">
        <v>2232.2399999999998</v>
      </c>
      <c r="N4661" s="66">
        <v>0.96</v>
      </c>
      <c r="P4661" t="s">
        <v>21</v>
      </c>
    </row>
    <row r="4662" spans="2:16" x14ac:dyDescent="0.3">
      <c r="D4662" s="64" t="s">
        <v>6839</v>
      </c>
      <c r="E4662" s="2" t="s">
        <v>339</v>
      </c>
      <c r="F4662" s="2" t="s">
        <v>225</v>
      </c>
      <c r="G4662" s="1">
        <v>0.188</v>
      </c>
      <c r="H4662" s="65">
        <v>18000</v>
      </c>
      <c r="J4662" s="65">
        <v>3384</v>
      </c>
      <c r="N4662" s="66">
        <v>0.92</v>
      </c>
      <c r="P4662" t="s">
        <v>21</v>
      </c>
    </row>
    <row r="4663" spans="2:16" x14ac:dyDescent="0.3">
      <c r="D4663" s="64" t="s">
        <v>6566</v>
      </c>
      <c r="E4663" s="2" t="s">
        <v>227</v>
      </c>
      <c r="F4663" s="2" t="s">
        <v>205</v>
      </c>
      <c r="G4663" s="1">
        <v>3.0000000000000001E-3</v>
      </c>
      <c r="H4663" s="65">
        <v>220000</v>
      </c>
      <c r="J4663" s="65">
        <v>660</v>
      </c>
      <c r="N4663" s="66">
        <v>0.93</v>
      </c>
      <c r="P4663" t="s">
        <v>21</v>
      </c>
    </row>
    <row r="4664" spans="2:16" x14ac:dyDescent="0.3">
      <c r="P4664" t="s">
        <v>21</v>
      </c>
    </row>
    <row r="4665" spans="2:16" x14ac:dyDescent="0.3">
      <c r="B4665" s="5" t="s">
        <v>7358</v>
      </c>
      <c r="D4665" s="64" t="s">
        <v>7359</v>
      </c>
      <c r="F4665" s="2" t="s">
        <v>355</v>
      </c>
      <c r="I4665" s="65">
        <v>19056.011279999999</v>
      </c>
      <c r="J4665" s="65">
        <v>6276.24</v>
      </c>
      <c r="K4665" s="65">
        <v>0</v>
      </c>
      <c r="L4665" s="66">
        <v>0.15</v>
      </c>
      <c r="M4665" s="65">
        <v>29132.088970000001</v>
      </c>
      <c r="N4665" s="66">
        <v>0.97285714290000003</v>
      </c>
      <c r="P4665" t="s">
        <v>21</v>
      </c>
    </row>
    <row r="4666" spans="2:16" x14ac:dyDescent="0.3">
      <c r="D4666" s="64" t="s">
        <v>22</v>
      </c>
      <c r="E4666" s="2" t="s">
        <v>23</v>
      </c>
      <c r="F4666" s="2" t="s">
        <v>24</v>
      </c>
      <c r="G4666" s="1">
        <v>7.1400000000000005E-2</v>
      </c>
      <c r="H4666" s="65">
        <v>160105.20000000001</v>
      </c>
      <c r="I4666" s="65">
        <v>11431.511280000001</v>
      </c>
      <c r="N4666" s="66">
        <v>1</v>
      </c>
      <c r="P4666" t="s">
        <v>21</v>
      </c>
    </row>
    <row r="4667" spans="2:16" x14ac:dyDescent="0.3">
      <c r="D4667" s="64" t="s">
        <v>6118</v>
      </c>
      <c r="E4667" s="2" t="s">
        <v>29</v>
      </c>
      <c r="F4667" s="2" t="s">
        <v>24</v>
      </c>
      <c r="G4667" s="1">
        <v>3.5700000000000003E-2</v>
      </c>
      <c r="H4667" s="65">
        <v>185000</v>
      </c>
      <c r="I4667" s="65">
        <v>6604.5</v>
      </c>
      <c r="N4667" s="66">
        <v>1</v>
      </c>
      <c r="P4667" t="s">
        <v>21</v>
      </c>
    </row>
    <row r="4668" spans="2:16" x14ac:dyDescent="0.3">
      <c r="D4668" s="64" t="s">
        <v>51</v>
      </c>
      <c r="E4668" s="2" t="s">
        <v>52</v>
      </c>
      <c r="F4668" s="2" t="s">
        <v>24</v>
      </c>
      <c r="G4668" s="1">
        <v>3.5999999999999999E-3</v>
      </c>
      <c r="H4668" s="65">
        <v>200000</v>
      </c>
      <c r="I4668" s="65">
        <v>720</v>
      </c>
      <c r="N4668" s="66">
        <v>1</v>
      </c>
      <c r="P4668" t="s">
        <v>21</v>
      </c>
    </row>
    <row r="4669" spans="2:16" x14ac:dyDescent="0.3">
      <c r="D4669" s="64" t="s">
        <v>53</v>
      </c>
      <c r="E4669" s="2" t="s">
        <v>54</v>
      </c>
      <c r="F4669" s="2" t="s">
        <v>24</v>
      </c>
      <c r="G4669" s="1">
        <v>1.1999999999999999E-3</v>
      </c>
      <c r="H4669" s="65">
        <v>250000</v>
      </c>
      <c r="I4669" s="65">
        <v>300</v>
      </c>
      <c r="N4669" s="66">
        <v>1</v>
      </c>
      <c r="P4669" t="s">
        <v>21</v>
      </c>
    </row>
    <row r="4670" spans="2:16" x14ac:dyDescent="0.3">
      <c r="D4670" s="64" t="s">
        <v>7360</v>
      </c>
      <c r="F4670" s="2" t="s">
        <v>585</v>
      </c>
      <c r="G4670" s="1">
        <v>1.75</v>
      </c>
      <c r="P4670" t="s">
        <v>21</v>
      </c>
    </row>
    <row r="4671" spans="2:16" x14ac:dyDescent="0.3">
      <c r="D4671" s="64" t="s">
        <v>6122</v>
      </c>
      <c r="E4671" s="2" t="s">
        <v>319</v>
      </c>
      <c r="F4671" s="2" t="s">
        <v>225</v>
      </c>
      <c r="G4671" s="1">
        <v>1.704</v>
      </c>
      <c r="H4671" s="65">
        <v>1310</v>
      </c>
      <c r="J4671" s="65">
        <v>2232.2399999999998</v>
      </c>
      <c r="N4671" s="66">
        <v>0.96</v>
      </c>
      <c r="P4671" t="s">
        <v>21</v>
      </c>
    </row>
    <row r="4672" spans="2:16" x14ac:dyDescent="0.3">
      <c r="D4672" s="64" t="s">
        <v>6839</v>
      </c>
      <c r="E4672" s="2" t="s">
        <v>339</v>
      </c>
      <c r="F4672" s="2" t="s">
        <v>225</v>
      </c>
      <c r="G4672" s="1">
        <v>0.188</v>
      </c>
      <c r="H4672" s="65">
        <v>18000</v>
      </c>
      <c r="J4672" s="65">
        <v>3384</v>
      </c>
      <c r="N4672" s="66">
        <v>0.92</v>
      </c>
      <c r="P4672" t="s">
        <v>21</v>
      </c>
    </row>
    <row r="4673" spans="2:16" x14ac:dyDescent="0.3">
      <c r="D4673" s="64" t="s">
        <v>6566</v>
      </c>
      <c r="E4673" s="2" t="s">
        <v>227</v>
      </c>
      <c r="F4673" s="2" t="s">
        <v>205</v>
      </c>
      <c r="G4673" s="1">
        <v>3.0000000000000001E-3</v>
      </c>
      <c r="H4673" s="65">
        <v>220000</v>
      </c>
      <c r="J4673" s="65">
        <v>660</v>
      </c>
      <c r="N4673" s="66">
        <v>0.93</v>
      </c>
      <c r="P4673" t="s">
        <v>21</v>
      </c>
    </row>
    <row r="4674" spans="2:16" x14ac:dyDescent="0.3">
      <c r="P4674" t="s">
        <v>21</v>
      </c>
    </row>
    <row r="4675" spans="2:16" x14ac:dyDescent="0.3">
      <c r="B4675" s="5" t="s">
        <v>5490</v>
      </c>
      <c r="C4675" s="5" t="s">
        <v>5491</v>
      </c>
      <c r="P4675" t="s">
        <v>21</v>
      </c>
    </row>
    <row r="4676" spans="2:16" x14ac:dyDescent="0.3">
      <c r="B4676" s="5" t="s">
        <v>7361</v>
      </c>
      <c r="D4676" s="64" t="s">
        <v>7362</v>
      </c>
      <c r="F4676" s="2" t="s">
        <v>106</v>
      </c>
      <c r="I4676" s="65">
        <v>186748.64</v>
      </c>
      <c r="J4676" s="65">
        <v>23040.9</v>
      </c>
      <c r="K4676" s="65">
        <v>0</v>
      </c>
      <c r="L4676" s="66">
        <v>0.15</v>
      </c>
      <c r="M4676" s="65">
        <v>241257.97099999999</v>
      </c>
      <c r="N4676" s="66">
        <v>0.97285714290000003</v>
      </c>
      <c r="P4676" t="s">
        <v>21</v>
      </c>
    </row>
    <row r="4677" spans="2:16" x14ac:dyDescent="0.3">
      <c r="D4677" s="64" t="s">
        <v>22</v>
      </c>
      <c r="E4677" s="2" t="s">
        <v>23</v>
      </c>
      <c r="F4677" s="2" t="s">
        <v>24</v>
      </c>
      <c r="G4677" s="1">
        <v>0.7</v>
      </c>
      <c r="H4677" s="65">
        <v>160105.20000000001</v>
      </c>
      <c r="I4677" s="65">
        <v>112073.64</v>
      </c>
      <c r="N4677" s="66">
        <v>1</v>
      </c>
      <c r="P4677" t="s">
        <v>21</v>
      </c>
    </row>
    <row r="4678" spans="2:16" x14ac:dyDescent="0.3">
      <c r="D4678" s="64" t="s">
        <v>6118</v>
      </c>
      <c r="E4678" s="2" t="s">
        <v>29</v>
      </c>
      <c r="F4678" s="2" t="s">
        <v>24</v>
      </c>
      <c r="G4678" s="1">
        <v>0.35</v>
      </c>
      <c r="H4678" s="65">
        <v>185000</v>
      </c>
      <c r="I4678" s="65">
        <v>64750</v>
      </c>
      <c r="N4678" s="66">
        <v>1</v>
      </c>
      <c r="P4678" t="s">
        <v>21</v>
      </c>
    </row>
    <row r="4679" spans="2:16" x14ac:dyDescent="0.3">
      <c r="D4679" s="64" t="s">
        <v>51</v>
      </c>
      <c r="E4679" s="2" t="s">
        <v>52</v>
      </c>
      <c r="F4679" s="2" t="s">
        <v>24</v>
      </c>
      <c r="G4679" s="1">
        <v>3.5000000000000003E-2</v>
      </c>
      <c r="H4679" s="65">
        <v>200000</v>
      </c>
      <c r="I4679" s="65">
        <v>7000</v>
      </c>
      <c r="N4679" s="66">
        <v>1</v>
      </c>
      <c r="P4679" t="s">
        <v>21</v>
      </c>
    </row>
    <row r="4680" spans="2:16" x14ac:dyDescent="0.3">
      <c r="D4680" s="64" t="s">
        <v>53</v>
      </c>
      <c r="E4680" s="2" t="s">
        <v>54</v>
      </c>
      <c r="F4680" s="2" t="s">
        <v>24</v>
      </c>
      <c r="G4680" s="1">
        <v>1.17E-2</v>
      </c>
      <c r="H4680" s="65">
        <v>250000</v>
      </c>
      <c r="I4680" s="65">
        <v>2925</v>
      </c>
      <c r="N4680" s="66">
        <v>1</v>
      </c>
      <c r="P4680" t="s">
        <v>21</v>
      </c>
    </row>
    <row r="4681" spans="2:16" x14ac:dyDescent="0.3">
      <c r="D4681" s="64" t="s">
        <v>7363</v>
      </c>
      <c r="F4681" s="2" t="s">
        <v>585</v>
      </c>
      <c r="G4681" s="1">
        <v>1.06</v>
      </c>
      <c r="P4681" t="s">
        <v>21</v>
      </c>
    </row>
    <row r="4682" spans="2:16" x14ac:dyDescent="0.3">
      <c r="D4682" s="64" t="s">
        <v>6122</v>
      </c>
      <c r="E4682" s="2" t="s">
        <v>319</v>
      </c>
      <c r="F4682" s="2" t="s">
        <v>225</v>
      </c>
      <c r="G4682" s="1">
        <v>8.19</v>
      </c>
      <c r="H4682" s="65">
        <v>1310</v>
      </c>
      <c r="J4682" s="65">
        <v>10728.9</v>
      </c>
      <c r="N4682" s="66">
        <v>0.96</v>
      </c>
      <c r="P4682" t="s">
        <v>21</v>
      </c>
    </row>
    <row r="4683" spans="2:16" x14ac:dyDescent="0.3">
      <c r="D4683" s="64" t="s">
        <v>6839</v>
      </c>
      <c r="E4683" s="2" t="s">
        <v>339</v>
      </c>
      <c r="F4683" s="2" t="s">
        <v>225</v>
      </c>
      <c r="G4683" s="1">
        <v>0.13400000000000001</v>
      </c>
      <c r="H4683" s="65">
        <v>18000</v>
      </c>
      <c r="J4683" s="65">
        <v>2412</v>
      </c>
      <c r="N4683" s="66">
        <v>0.92</v>
      </c>
      <c r="P4683" t="s">
        <v>21</v>
      </c>
    </row>
    <row r="4684" spans="2:16" x14ac:dyDescent="0.3">
      <c r="D4684" s="64" t="s">
        <v>6566</v>
      </c>
      <c r="E4684" s="2" t="s">
        <v>227</v>
      </c>
      <c r="F4684" s="2" t="s">
        <v>205</v>
      </c>
      <c r="G4684" s="1">
        <v>4.4999999999999998E-2</v>
      </c>
      <c r="H4684" s="65">
        <v>220000</v>
      </c>
      <c r="J4684" s="65">
        <v>9900</v>
      </c>
      <c r="N4684" s="66">
        <v>0.93</v>
      </c>
      <c r="P4684" t="s">
        <v>21</v>
      </c>
    </row>
    <row r="4685" spans="2:16" x14ac:dyDescent="0.3">
      <c r="P4685" t="s">
        <v>21</v>
      </c>
    </row>
    <row r="4686" spans="2:16" x14ac:dyDescent="0.3">
      <c r="B4686" s="5" t="s">
        <v>7364</v>
      </c>
      <c r="D4686" s="64" t="s">
        <v>7365</v>
      </c>
      <c r="F4686" s="2" t="s">
        <v>106</v>
      </c>
      <c r="I4686" s="65">
        <v>63492.883999999998</v>
      </c>
      <c r="J4686" s="65">
        <v>0</v>
      </c>
      <c r="K4686" s="65">
        <v>0</v>
      </c>
      <c r="L4686" s="66">
        <v>0.15</v>
      </c>
      <c r="M4686" s="65">
        <v>73016.816600000006</v>
      </c>
      <c r="N4686" s="66">
        <v>0.98599999999999999</v>
      </c>
      <c r="P4686" t="s">
        <v>21</v>
      </c>
    </row>
    <row r="4687" spans="2:16" x14ac:dyDescent="0.3">
      <c r="D4687" s="64" t="s">
        <v>22</v>
      </c>
      <c r="E4687" s="2" t="s">
        <v>23</v>
      </c>
      <c r="F4687" s="2" t="s">
        <v>24</v>
      </c>
      <c r="G4687" s="1">
        <v>0.17</v>
      </c>
      <c r="H4687" s="65">
        <v>160105.20000000001</v>
      </c>
      <c r="I4687" s="65">
        <v>27217.883999999998</v>
      </c>
      <c r="N4687" s="66">
        <v>1</v>
      </c>
      <c r="P4687" t="s">
        <v>21</v>
      </c>
    </row>
    <row r="4688" spans="2:16" x14ac:dyDescent="0.3">
      <c r="D4688" s="64" t="s">
        <v>6118</v>
      </c>
      <c r="E4688" s="2" t="s">
        <v>29</v>
      </c>
      <c r="F4688" s="2" t="s">
        <v>24</v>
      </c>
      <c r="G4688" s="1">
        <v>0.17</v>
      </c>
      <c r="H4688" s="65">
        <v>185000</v>
      </c>
      <c r="I4688" s="65">
        <v>31450</v>
      </c>
      <c r="N4688" s="66">
        <v>1</v>
      </c>
      <c r="P4688" t="s">
        <v>21</v>
      </c>
    </row>
    <row r="4689" spans="2:16" x14ac:dyDescent="0.3">
      <c r="D4689" s="64" t="s">
        <v>51</v>
      </c>
      <c r="E4689" s="2" t="s">
        <v>52</v>
      </c>
      <c r="F4689" s="2" t="s">
        <v>24</v>
      </c>
      <c r="G4689" s="1">
        <v>1.7000000000000001E-2</v>
      </c>
      <c r="H4689" s="65">
        <v>200000</v>
      </c>
      <c r="I4689" s="65">
        <v>3400</v>
      </c>
      <c r="N4689" s="66">
        <v>1</v>
      </c>
      <c r="P4689" t="s">
        <v>21</v>
      </c>
    </row>
    <row r="4690" spans="2:16" x14ac:dyDescent="0.3">
      <c r="D4690" s="64" t="s">
        <v>53</v>
      </c>
      <c r="E4690" s="2" t="s">
        <v>54</v>
      </c>
      <c r="F4690" s="2" t="s">
        <v>24</v>
      </c>
      <c r="G4690" s="1">
        <v>5.7000000000000002E-3</v>
      </c>
      <c r="H4690" s="65">
        <v>250000</v>
      </c>
      <c r="I4690" s="65">
        <v>1425</v>
      </c>
      <c r="N4690" s="66">
        <v>1</v>
      </c>
      <c r="P4690" t="s">
        <v>21</v>
      </c>
    </row>
    <row r="4691" spans="2:16" x14ac:dyDescent="0.3">
      <c r="D4691" s="64" t="s">
        <v>7366</v>
      </c>
      <c r="F4691" s="2" t="s">
        <v>106</v>
      </c>
      <c r="G4691" s="1">
        <v>1.05</v>
      </c>
      <c r="P4691" t="s">
        <v>21</v>
      </c>
    </row>
    <row r="4692" spans="2:16" x14ac:dyDescent="0.3">
      <c r="D4692" s="64" t="s">
        <v>7367</v>
      </c>
      <c r="E4692" s="2" t="s">
        <v>772</v>
      </c>
      <c r="F4692" s="2" t="s">
        <v>225</v>
      </c>
      <c r="G4692" s="1">
        <v>0.35</v>
      </c>
      <c r="J4692" s="65">
        <v>0</v>
      </c>
      <c r="N4692" s="66">
        <v>0.93</v>
      </c>
      <c r="P4692" t="s">
        <v>21</v>
      </c>
    </row>
    <row r="4693" spans="2:16" x14ac:dyDescent="0.3">
      <c r="P4693" t="s">
        <v>21</v>
      </c>
    </row>
    <row r="4694" spans="2:16" x14ac:dyDescent="0.3">
      <c r="B4694" s="5" t="s">
        <v>7368</v>
      </c>
      <c r="D4694" s="64" t="s">
        <v>7369</v>
      </c>
      <c r="F4694" s="2" t="s">
        <v>106</v>
      </c>
      <c r="I4694" s="65">
        <v>44812.624000000003</v>
      </c>
      <c r="J4694" s="65">
        <v>0</v>
      </c>
      <c r="K4694" s="65">
        <v>0</v>
      </c>
      <c r="L4694" s="66">
        <v>0.15</v>
      </c>
      <c r="M4694" s="65">
        <v>51534.517599999999</v>
      </c>
      <c r="N4694" s="66">
        <v>0.98599999999999999</v>
      </c>
      <c r="P4694" t="s">
        <v>21</v>
      </c>
    </row>
    <row r="4695" spans="2:16" x14ac:dyDescent="0.3">
      <c r="D4695" s="64" t="s">
        <v>22</v>
      </c>
      <c r="E4695" s="2" t="s">
        <v>23</v>
      </c>
      <c r="F4695" s="2" t="s">
        <v>24</v>
      </c>
      <c r="G4695" s="1">
        <v>0.12</v>
      </c>
      <c r="H4695" s="65">
        <v>160105.20000000001</v>
      </c>
      <c r="I4695" s="65">
        <v>19212.624</v>
      </c>
      <c r="N4695" s="66">
        <v>1</v>
      </c>
      <c r="P4695" t="s">
        <v>21</v>
      </c>
    </row>
    <row r="4696" spans="2:16" x14ac:dyDescent="0.3">
      <c r="D4696" s="64" t="s">
        <v>6118</v>
      </c>
      <c r="E4696" s="2" t="s">
        <v>29</v>
      </c>
      <c r="F4696" s="2" t="s">
        <v>24</v>
      </c>
      <c r="G4696" s="1">
        <v>0.12</v>
      </c>
      <c r="H4696" s="65">
        <v>185000</v>
      </c>
      <c r="I4696" s="65">
        <v>22200</v>
      </c>
      <c r="N4696" s="66">
        <v>1</v>
      </c>
      <c r="P4696" t="s">
        <v>21</v>
      </c>
    </row>
    <row r="4697" spans="2:16" x14ac:dyDescent="0.3">
      <c r="D4697" s="64" t="s">
        <v>51</v>
      </c>
      <c r="E4697" s="2" t="s">
        <v>52</v>
      </c>
      <c r="F4697" s="2" t="s">
        <v>24</v>
      </c>
      <c r="G4697" s="1">
        <v>1.2E-2</v>
      </c>
      <c r="H4697" s="65">
        <v>200000</v>
      </c>
      <c r="I4697" s="65">
        <v>2400</v>
      </c>
      <c r="N4697" s="66">
        <v>1</v>
      </c>
      <c r="P4697" t="s">
        <v>21</v>
      </c>
    </row>
    <row r="4698" spans="2:16" x14ac:dyDescent="0.3">
      <c r="D4698" s="64" t="s">
        <v>53</v>
      </c>
      <c r="E4698" s="2" t="s">
        <v>54</v>
      </c>
      <c r="F4698" s="2" t="s">
        <v>24</v>
      </c>
      <c r="G4698" s="1">
        <v>4.0000000000000001E-3</v>
      </c>
      <c r="H4698" s="65">
        <v>250000</v>
      </c>
      <c r="I4698" s="65">
        <v>1000</v>
      </c>
      <c r="N4698" s="66">
        <v>1</v>
      </c>
      <c r="P4698" t="s">
        <v>21</v>
      </c>
    </row>
    <row r="4699" spans="2:16" x14ac:dyDescent="0.3">
      <c r="D4699" s="64" t="s">
        <v>7370</v>
      </c>
      <c r="F4699" s="2" t="s">
        <v>106</v>
      </c>
      <c r="G4699" s="1">
        <v>1.05</v>
      </c>
      <c r="P4699" t="s">
        <v>21</v>
      </c>
    </row>
    <row r="4700" spans="2:16" x14ac:dyDescent="0.3">
      <c r="D4700" s="64" t="s">
        <v>7367</v>
      </c>
      <c r="E4700" s="2" t="s">
        <v>772</v>
      </c>
      <c r="F4700" s="2" t="s">
        <v>225</v>
      </c>
      <c r="G4700" s="1">
        <v>0.35</v>
      </c>
      <c r="J4700" s="65">
        <v>0</v>
      </c>
      <c r="N4700" s="66">
        <v>0.93</v>
      </c>
      <c r="P4700" t="s">
        <v>21</v>
      </c>
    </row>
    <row r="4701" spans="2:16" x14ac:dyDescent="0.3">
      <c r="P4701" t="s">
        <v>21</v>
      </c>
    </row>
    <row r="4702" spans="2:16" x14ac:dyDescent="0.3">
      <c r="B4702" s="5" t="s">
        <v>7371</v>
      </c>
      <c r="D4702" s="64" t="s">
        <v>7372</v>
      </c>
      <c r="F4702" s="2" t="s">
        <v>106</v>
      </c>
      <c r="I4702" s="65">
        <v>53346.04</v>
      </c>
      <c r="J4702" s="65">
        <v>0</v>
      </c>
      <c r="K4702" s="65">
        <v>0</v>
      </c>
      <c r="L4702" s="66">
        <v>0.15</v>
      </c>
      <c r="M4702" s="65">
        <v>61347.946000000004</v>
      </c>
      <c r="N4702" s="66">
        <v>0.98799999999999999</v>
      </c>
      <c r="P4702" t="s">
        <v>21</v>
      </c>
    </row>
    <row r="4703" spans="2:16" x14ac:dyDescent="0.3">
      <c r="D4703" s="64" t="s">
        <v>22</v>
      </c>
      <c r="E4703" s="2" t="s">
        <v>23</v>
      </c>
      <c r="F4703" s="2" t="s">
        <v>24</v>
      </c>
      <c r="G4703" s="1">
        <v>0.2</v>
      </c>
      <c r="H4703" s="65">
        <v>160105.20000000001</v>
      </c>
      <c r="I4703" s="65">
        <v>32021.040000000001</v>
      </c>
      <c r="N4703" s="66">
        <v>1</v>
      </c>
      <c r="P4703" t="s">
        <v>21</v>
      </c>
    </row>
    <row r="4704" spans="2:16" x14ac:dyDescent="0.3">
      <c r="D4704" s="64" t="s">
        <v>6118</v>
      </c>
      <c r="E4704" s="2" t="s">
        <v>29</v>
      </c>
      <c r="F4704" s="2" t="s">
        <v>24</v>
      </c>
      <c r="G4704" s="1">
        <v>0.1</v>
      </c>
      <c r="H4704" s="65">
        <v>185000</v>
      </c>
      <c r="I4704" s="65">
        <v>18500</v>
      </c>
      <c r="N4704" s="66">
        <v>1</v>
      </c>
      <c r="P4704" t="s">
        <v>21</v>
      </c>
    </row>
    <row r="4705" spans="2:16" x14ac:dyDescent="0.3">
      <c r="D4705" s="64" t="s">
        <v>51</v>
      </c>
      <c r="E4705" s="2" t="s">
        <v>52</v>
      </c>
      <c r="F4705" s="2" t="s">
        <v>24</v>
      </c>
      <c r="G4705" s="1">
        <v>0.01</v>
      </c>
      <c r="H4705" s="65">
        <v>200000</v>
      </c>
      <c r="I4705" s="65">
        <v>2000</v>
      </c>
      <c r="N4705" s="66">
        <v>1</v>
      </c>
      <c r="P4705" t="s">
        <v>21</v>
      </c>
    </row>
    <row r="4706" spans="2:16" x14ac:dyDescent="0.3">
      <c r="D4706" s="64" t="s">
        <v>53</v>
      </c>
      <c r="E4706" s="2" t="s">
        <v>54</v>
      </c>
      <c r="F4706" s="2" t="s">
        <v>24</v>
      </c>
      <c r="G4706" s="1">
        <v>3.3E-3</v>
      </c>
      <c r="H4706" s="65">
        <v>250000</v>
      </c>
      <c r="I4706" s="65">
        <v>825</v>
      </c>
      <c r="N4706" s="66">
        <v>1</v>
      </c>
      <c r="P4706" t="s">
        <v>21</v>
      </c>
    </row>
    <row r="4707" spans="2:16" x14ac:dyDescent="0.3">
      <c r="D4707" s="64" t="s">
        <v>7373</v>
      </c>
      <c r="F4707" s="2" t="s">
        <v>106</v>
      </c>
      <c r="G4707" s="1">
        <v>1.05</v>
      </c>
      <c r="P4707" t="s">
        <v>21</v>
      </c>
    </row>
    <row r="4708" spans="2:16" x14ac:dyDescent="0.3">
      <c r="D4708" s="64" t="s">
        <v>7374</v>
      </c>
      <c r="E4708" s="2" t="s">
        <v>766</v>
      </c>
      <c r="F4708" s="2" t="s">
        <v>225</v>
      </c>
      <c r="G4708" s="1">
        <v>0.6</v>
      </c>
      <c r="J4708" s="65">
        <v>0</v>
      </c>
      <c r="N4708" s="66">
        <v>0.94</v>
      </c>
      <c r="P4708" t="s">
        <v>21</v>
      </c>
    </row>
    <row r="4709" spans="2:16" x14ac:dyDescent="0.3">
      <c r="P4709" t="s">
        <v>21</v>
      </c>
    </row>
    <row r="4710" spans="2:16" x14ac:dyDescent="0.3">
      <c r="B4710" s="5" t="s">
        <v>7375</v>
      </c>
      <c r="D4710" s="64" t="s">
        <v>7376</v>
      </c>
      <c r="F4710" s="2" t="s">
        <v>106</v>
      </c>
      <c r="I4710" s="65">
        <v>53346.04</v>
      </c>
      <c r="J4710" s="65">
        <v>0</v>
      </c>
      <c r="K4710" s="65">
        <v>0</v>
      </c>
      <c r="L4710" s="66">
        <v>0.15</v>
      </c>
      <c r="M4710" s="65">
        <v>61347.946000000004</v>
      </c>
      <c r="N4710" s="66">
        <v>0.97499999999999998</v>
      </c>
      <c r="P4710" t="s">
        <v>21</v>
      </c>
    </row>
    <row r="4711" spans="2:16" x14ac:dyDescent="0.3">
      <c r="D4711" s="64" t="s">
        <v>22</v>
      </c>
      <c r="E4711" s="2" t="s">
        <v>23</v>
      </c>
      <c r="F4711" s="2" t="s">
        <v>24</v>
      </c>
      <c r="G4711" s="1">
        <v>0.2</v>
      </c>
      <c r="H4711" s="65">
        <v>160105.20000000001</v>
      </c>
      <c r="I4711" s="65">
        <v>32021.040000000001</v>
      </c>
      <c r="N4711" s="66">
        <v>1</v>
      </c>
      <c r="P4711" t="s">
        <v>21</v>
      </c>
    </row>
    <row r="4712" spans="2:16" x14ac:dyDescent="0.3">
      <c r="D4712" s="64" t="s">
        <v>6118</v>
      </c>
      <c r="E4712" s="2" t="s">
        <v>29</v>
      </c>
      <c r="F4712" s="2" t="s">
        <v>24</v>
      </c>
      <c r="G4712" s="1">
        <v>0.1</v>
      </c>
      <c r="H4712" s="65">
        <v>185000</v>
      </c>
      <c r="I4712" s="65">
        <v>18500</v>
      </c>
      <c r="N4712" s="66">
        <v>1</v>
      </c>
      <c r="P4712" t="s">
        <v>21</v>
      </c>
    </row>
    <row r="4713" spans="2:16" x14ac:dyDescent="0.3">
      <c r="D4713" s="64" t="s">
        <v>51</v>
      </c>
      <c r="E4713" s="2" t="s">
        <v>52</v>
      </c>
      <c r="F4713" s="2" t="s">
        <v>24</v>
      </c>
      <c r="G4713" s="1">
        <v>0.01</v>
      </c>
      <c r="H4713" s="65">
        <v>200000</v>
      </c>
      <c r="I4713" s="65">
        <v>2000</v>
      </c>
      <c r="N4713" s="66">
        <v>1</v>
      </c>
      <c r="P4713" t="s">
        <v>21</v>
      </c>
    </row>
    <row r="4714" spans="2:16" x14ac:dyDescent="0.3">
      <c r="D4714" s="64" t="s">
        <v>53</v>
      </c>
      <c r="E4714" s="2" t="s">
        <v>54</v>
      </c>
      <c r="F4714" s="2" t="s">
        <v>24</v>
      </c>
      <c r="G4714" s="1">
        <v>3.3E-3</v>
      </c>
      <c r="H4714" s="65">
        <v>250000</v>
      </c>
      <c r="I4714" s="65">
        <v>825</v>
      </c>
      <c r="N4714" s="66">
        <v>1</v>
      </c>
      <c r="P4714" t="s">
        <v>21</v>
      </c>
    </row>
    <row r="4715" spans="2:16" x14ac:dyDescent="0.3">
      <c r="D4715" s="64" t="s">
        <v>7377</v>
      </c>
      <c r="E4715" s="2" t="s">
        <v>3343</v>
      </c>
      <c r="F4715" s="2" t="s">
        <v>106</v>
      </c>
      <c r="G4715" s="1">
        <v>1.05</v>
      </c>
      <c r="J4715" s="65">
        <v>0</v>
      </c>
      <c r="N4715" s="66">
        <v>0.91</v>
      </c>
      <c r="P4715" t="s">
        <v>21</v>
      </c>
    </row>
    <row r="4716" spans="2:16" x14ac:dyDescent="0.3">
      <c r="D4716" s="64" t="s">
        <v>7374</v>
      </c>
      <c r="E4716" s="2" t="s">
        <v>766</v>
      </c>
      <c r="F4716" s="2" t="s">
        <v>225</v>
      </c>
      <c r="G4716" s="1">
        <v>0.6</v>
      </c>
      <c r="J4716" s="65">
        <v>0</v>
      </c>
      <c r="N4716" s="66">
        <v>0.94</v>
      </c>
      <c r="P4716" t="s">
        <v>21</v>
      </c>
    </row>
    <row r="4717" spans="2:16" x14ac:dyDescent="0.3">
      <c r="P4717" t="s">
        <v>21</v>
      </c>
    </row>
    <row r="4718" spans="2:16" x14ac:dyDescent="0.3">
      <c r="B4718" s="5" t="s">
        <v>7378</v>
      </c>
      <c r="D4718" s="64" t="s">
        <v>7379</v>
      </c>
      <c r="F4718" s="2" t="s">
        <v>106</v>
      </c>
      <c r="I4718" s="65">
        <v>44812.624000000003</v>
      </c>
      <c r="J4718" s="65">
        <v>0</v>
      </c>
      <c r="K4718" s="65">
        <v>0</v>
      </c>
      <c r="L4718" s="66">
        <v>0.15</v>
      </c>
      <c r="M4718" s="65">
        <v>51534.517599999999</v>
      </c>
      <c r="N4718" s="66">
        <v>0.97</v>
      </c>
      <c r="P4718" t="s">
        <v>21</v>
      </c>
    </row>
    <row r="4719" spans="2:16" x14ac:dyDescent="0.3">
      <c r="D4719" s="64" t="s">
        <v>22</v>
      </c>
      <c r="E4719" s="2" t="s">
        <v>23</v>
      </c>
      <c r="F4719" s="2" t="s">
        <v>24</v>
      </c>
      <c r="G4719" s="1">
        <v>0.12</v>
      </c>
      <c r="H4719" s="65">
        <v>160105.20000000001</v>
      </c>
      <c r="I4719" s="65">
        <v>19212.624</v>
      </c>
      <c r="N4719" s="66">
        <v>1</v>
      </c>
      <c r="P4719" t="s">
        <v>21</v>
      </c>
    </row>
    <row r="4720" spans="2:16" x14ac:dyDescent="0.3">
      <c r="D4720" s="64" t="s">
        <v>6118</v>
      </c>
      <c r="E4720" s="2" t="s">
        <v>29</v>
      </c>
      <c r="F4720" s="2" t="s">
        <v>24</v>
      </c>
      <c r="G4720" s="1">
        <v>0.12</v>
      </c>
      <c r="H4720" s="65">
        <v>185000</v>
      </c>
      <c r="I4720" s="65">
        <v>22200</v>
      </c>
      <c r="N4720" s="66">
        <v>1</v>
      </c>
      <c r="P4720" t="s">
        <v>21</v>
      </c>
    </row>
    <row r="4721" spans="2:16" x14ac:dyDescent="0.3">
      <c r="D4721" s="64" t="s">
        <v>51</v>
      </c>
      <c r="E4721" s="2" t="s">
        <v>52</v>
      </c>
      <c r="F4721" s="2" t="s">
        <v>24</v>
      </c>
      <c r="G4721" s="1">
        <v>1.2E-2</v>
      </c>
      <c r="H4721" s="65">
        <v>200000</v>
      </c>
      <c r="I4721" s="65">
        <v>2400</v>
      </c>
      <c r="N4721" s="66">
        <v>1</v>
      </c>
      <c r="P4721" t="s">
        <v>21</v>
      </c>
    </row>
    <row r="4722" spans="2:16" x14ac:dyDescent="0.3">
      <c r="D4722" s="64" t="s">
        <v>53</v>
      </c>
      <c r="E4722" s="2" t="s">
        <v>54</v>
      </c>
      <c r="F4722" s="2" t="s">
        <v>24</v>
      </c>
      <c r="G4722" s="1">
        <v>4.0000000000000001E-3</v>
      </c>
      <c r="H4722" s="65">
        <v>250000</v>
      </c>
      <c r="I4722" s="65">
        <v>1000</v>
      </c>
      <c r="N4722" s="66">
        <v>1</v>
      </c>
      <c r="P4722" t="s">
        <v>21</v>
      </c>
    </row>
    <row r="4723" spans="2:16" x14ac:dyDescent="0.3">
      <c r="D4723" s="64" t="s">
        <v>7380</v>
      </c>
      <c r="E4723" s="2" t="s">
        <v>252</v>
      </c>
      <c r="F4723" s="2" t="s">
        <v>205</v>
      </c>
      <c r="G4723" s="1">
        <v>3.0000000000000001E-3</v>
      </c>
      <c r="J4723" s="65">
        <v>0</v>
      </c>
      <c r="N4723" s="66">
        <v>0.92</v>
      </c>
      <c r="P4723" t="s">
        <v>21</v>
      </c>
    </row>
    <row r="4724" spans="2:16" x14ac:dyDescent="0.3">
      <c r="D4724" s="64" t="s">
        <v>6886</v>
      </c>
      <c r="E4724" s="2" t="s">
        <v>3230</v>
      </c>
      <c r="F4724" s="2" t="s">
        <v>225</v>
      </c>
      <c r="G4724" s="1">
        <v>0.05</v>
      </c>
      <c r="J4724" s="65">
        <v>0</v>
      </c>
      <c r="N4724" s="66">
        <v>0.9</v>
      </c>
      <c r="P4724" t="s">
        <v>21</v>
      </c>
    </row>
    <row r="4725" spans="2:16" x14ac:dyDescent="0.3">
      <c r="P4725" t="s">
        <v>21</v>
      </c>
    </row>
    <row r="4726" spans="2:16" x14ac:dyDescent="0.3">
      <c r="B4726" s="5" t="s">
        <v>7381</v>
      </c>
      <c r="D4726" s="64" t="s">
        <v>7382</v>
      </c>
      <c r="F4726" s="2" t="s">
        <v>106</v>
      </c>
      <c r="I4726" s="65">
        <v>56015.78</v>
      </c>
      <c r="J4726" s="65">
        <v>0</v>
      </c>
      <c r="K4726" s="65">
        <v>0</v>
      </c>
      <c r="L4726" s="66">
        <v>0.15</v>
      </c>
      <c r="M4726" s="65">
        <v>64418.146999999997</v>
      </c>
      <c r="N4726" s="66">
        <v>0.98599999999999999</v>
      </c>
      <c r="P4726" t="s">
        <v>21</v>
      </c>
    </row>
    <row r="4727" spans="2:16" x14ac:dyDescent="0.3">
      <c r="D4727" s="64" t="s">
        <v>22</v>
      </c>
      <c r="E4727" s="2" t="s">
        <v>23</v>
      </c>
      <c r="F4727" s="2" t="s">
        <v>24</v>
      </c>
      <c r="G4727" s="1">
        <v>0.15</v>
      </c>
      <c r="H4727" s="65">
        <v>160105.20000000001</v>
      </c>
      <c r="I4727" s="65">
        <v>24015.78</v>
      </c>
      <c r="N4727" s="66">
        <v>1</v>
      </c>
      <c r="P4727" t="s">
        <v>21</v>
      </c>
    </row>
    <row r="4728" spans="2:16" x14ac:dyDescent="0.3">
      <c r="D4728" s="64" t="s">
        <v>6118</v>
      </c>
      <c r="E4728" s="2" t="s">
        <v>29</v>
      </c>
      <c r="F4728" s="2" t="s">
        <v>24</v>
      </c>
      <c r="G4728" s="1">
        <v>0.15</v>
      </c>
      <c r="H4728" s="65">
        <v>185000</v>
      </c>
      <c r="I4728" s="65">
        <v>27750</v>
      </c>
      <c r="N4728" s="66">
        <v>1</v>
      </c>
      <c r="P4728" t="s">
        <v>21</v>
      </c>
    </row>
    <row r="4729" spans="2:16" x14ac:dyDescent="0.3">
      <c r="D4729" s="64" t="s">
        <v>51</v>
      </c>
      <c r="E4729" s="2" t="s">
        <v>52</v>
      </c>
      <c r="F4729" s="2" t="s">
        <v>24</v>
      </c>
      <c r="G4729" s="1">
        <v>1.4999999999999999E-2</v>
      </c>
      <c r="H4729" s="65">
        <v>200000</v>
      </c>
      <c r="I4729" s="65">
        <v>3000</v>
      </c>
      <c r="N4729" s="66">
        <v>1</v>
      </c>
      <c r="P4729" t="s">
        <v>21</v>
      </c>
    </row>
    <row r="4730" spans="2:16" x14ac:dyDescent="0.3">
      <c r="D4730" s="64" t="s">
        <v>53</v>
      </c>
      <c r="E4730" s="2" t="s">
        <v>54</v>
      </c>
      <c r="F4730" s="2" t="s">
        <v>24</v>
      </c>
      <c r="G4730" s="1">
        <v>5.0000000000000001E-3</v>
      </c>
      <c r="H4730" s="65">
        <v>250000</v>
      </c>
      <c r="I4730" s="65">
        <v>1250</v>
      </c>
      <c r="N4730" s="66">
        <v>1</v>
      </c>
      <c r="P4730" t="s">
        <v>21</v>
      </c>
    </row>
    <row r="4731" spans="2:16" x14ac:dyDescent="0.3">
      <c r="D4731" s="64" t="s">
        <v>7383</v>
      </c>
      <c r="F4731" s="2" t="s">
        <v>585</v>
      </c>
      <c r="G4731" s="1">
        <v>11.87</v>
      </c>
      <c r="P4731" t="s">
        <v>21</v>
      </c>
    </row>
    <row r="4732" spans="2:16" x14ac:dyDescent="0.3">
      <c r="D4732" s="64" t="s">
        <v>7384</v>
      </c>
      <c r="E4732" s="2" t="s">
        <v>772</v>
      </c>
      <c r="F4732" s="2" t="s">
        <v>225</v>
      </c>
      <c r="G4732" s="1">
        <v>0.35</v>
      </c>
      <c r="J4732" s="65">
        <v>0</v>
      </c>
      <c r="N4732" s="66">
        <v>0.93</v>
      </c>
      <c r="P4732" t="s">
        <v>21</v>
      </c>
    </row>
    <row r="4733" spans="2:16" x14ac:dyDescent="0.3">
      <c r="P4733" t="s">
        <v>21</v>
      </c>
    </row>
    <row r="4734" spans="2:16" x14ac:dyDescent="0.3">
      <c r="B4734" s="5" t="s">
        <v>7385</v>
      </c>
      <c r="D4734" s="64" t="s">
        <v>7386</v>
      </c>
      <c r="F4734" s="2" t="s">
        <v>355</v>
      </c>
      <c r="I4734" s="65">
        <v>29883.416000000001</v>
      </c>
      <c r="J4734" s="65">
        <v>0</v>
      </c>
      <c r="K4734" s="65">
        <v>0</v>
      </c>
      <c r="L4734" s="66">
        <v>0.15</v>
      </c>
      <c r="M4734" s="65">
        <v>34365.928399999997</v>
      </c>
      <c r="N4734" s="66">
        <v>0.98599999999999999</v>
      </c>
      <c r="P4734" t="s">
        <v>21</v>
      </c>
    </row>
    <row r="4735" spans="2:16" x14ac:dyDescent="0.3">
      <c r="D4735" s="64" t="s">
        <v>22</v>
      </c>
      <c r="E4735" s="2" t="s">
        <v>23</v>
      </c>
      <c r="F4735" s="2" t="s">
        <v>24</v>
      </c>
      <c r="G4735" s="1">
        <v>0.08</v>
      </c>
      <c r="H4735" s="65">
        <v>160105.20000000001</v>
      </c>
      <c r="I4735" s="65">
        <v>12808.415999999999</v>
      </c>
      <c r="N4735" s="66">
        <v>1</v>
      </c>
      <c r="P4735" t="s">
        <v>21</v>
      </c>
    </row>
    <row r="4736" spans="2:16" x14ac:dyDescent="0.3">
      <c r="D4736" s="64" t="s">
        <v>6118</v>
      </c>
      <c r="E4736" s="2" t="s">
        <v>29</v>
      </c>
      <c r="F4736" s="2" t="s">
        <v>24</v>
      </c>
      <c r="G4736" s="1">
        <v>0.08</v>
      </c>
      <c r="H4736" s="65">
        <v>185000</v>
      </c>
      <c r="I4736" s="65">
        <v>14800</v>
      </c>
      <c r="N4736" s="66">
        <v>1</v>
      </c>
      <c r="P4736" t="s">
        <v>21</v>
      </c>
    </row>
    <row r="4737" spans="2:16" x14ac:dyDescent="0.3">
      <c r="D4737" s="64" t="s">
        <v>51</v>
      </c>
      <c r="E4737" s="2" t="s">
        <v>52</v>
      </c>
      <c r="F4737" s="2" t="s">
        <v>24</v>
      </c>
      <c r="G4737" s="1">
        <v>8.0000000000000002E-3</v>
      </c>
      <c r="H4737" s="65">
        <v>200000</v>
      </c>
      <c r="I4737" s="65">
        <v>1600</v>
      </c>
      <c r="N4737" s="66">
        <v>1</v>
      </c>
      <c r="P4737" t="s">
        <v>21</v>
      </c>
    </row>
    <row r="4738" spans="2:16" x14ac:dyDescent="0.3">
      <c r="D4738" s="64" t="s">
        <v>53</v>
      </c>
      <c r="E4738" s="2" t="s">
        <v>54</v>
      </c>
      <c r="F4738" s="2" t="s">
        <v>24</v>
      </c>
      <c r="G4738" s="1">
        <v>2.7000000000000001E-3</v>
      </c>
      <c r="H4738" s="65">
        <v>250000</v>
      </c>
      <c r="I4738" s="65">
        <v>675</v>
      </c>
      <c r="N4738" s="66">
        <v>1</v>
      </c>
      <c r="P4738" t="s">
        <v>21</v>
      </c>
    </row>
    <row r="4739" spans="2:16" x14ac:dyDescent="0.3">
      <c r="D4739" s="64" t="s">
        <v>7383</v>
      </c>
      <c r="F4739" s="2" t="s">
        <v>585</v>
      </c>
      <c r="G4739" s="1">
        <v>3.1</v>
      </c>
      <c r="P4739" t="s">
        <v>21</v>
      </c>
    </row>
    <row r="4740" spans="2:16" x14ac:dyDescent="0.3">
      <c r="D4740" s="64" t="s">
        <v>7384</v>
      </c>
      <c r="E4740" s="2" t="s">
        <v>772</v>
      </c>
      <c r="F4740" s="2" t="s">
        <v>225</v>
      </c>
      <c r="G4740" s="1">
        <v>0.08</v>
      </c>
      <c r="J4740" s="65">
        <v>0</v>
      </c>
      <c r="N4740" s="66">
        <v>0.93</v>
      </c>
      <c r="P4740" t="s">
        <v>21</v>
      </c>
    </row>
    <row r="4741" spans="2:16" x14ac:dyDescent="0.3">
      <c r="P4741" t="s">
        <v>21</v>
      </c>
    </row>
    <row r="4742" spans="2:16" x14ac:dyDescent="0.3">
      <c r="B4742" s="5" t="s">
        <v>7387</v>
      </c>
      <c r="D4742" s="64" t="s">
        <v>7388</v>
      </c>
      <c r="F4742" s="2" t="s">
        <v>106</v>
      </c>
      <c r="I4742" s="65">
        <v>44812.624000000003</v>
      </c>
      <c r="J4742" s="65">
        <v>0</v>
      </c>
      <c r="K4742" s="65">
        <v>0</v>
      </c>
      <c r="L4742" s="66">
        <v>0.15</v>
      </c>
      <c r="M4742" s="65">
        <v>51534.517599999999</v>
      </c>
      <c r="N4742" s="66">
        <v>1</v>
      </c>
      <c r="P4742" t="s">
        <v>21</v>
      </c>
    </row>
    <row r="4743" spans="2:16" x14ac:dyDescent="0.3">
      <c r="D4743" s="64" t="s">
        <v>22</v>
      </c>
      <c r="E4743" s="2" t="s">
        <v>23</v>
      </c>
      <c r="F4743" s="2" t="s">
        <v>24</v>
      </c>
      <c r="G4743" s="1">
        <v>0.12</v>
      </c>
      <c r="H4743" s="65">
        <v>160105.20000000001</v>
      </c>
      <c r="I4743" s="65">
        <v>19212.624</v>
      </c>
      <c r="N4743" s="66">
        <v>1</v>
      </c>
      <c r="P4743" t="s">
        <v>21</v>
      </c>
    </row>
    <row r="4744" spans="2:16" x14ac:dyDescent="0.3">
      <c r="D4744" s="64" t="s">
        <v>6118</v>
      </c>
      <c r="E4744" s="2" t="s">
        <v>29</v>
      </c>
      <c r="F4744" s="2" t="s">
        <v>24</v>
      </c>
      <c r="G4744" s="1">
        <v>0.12</v>
      </c>
      <c r="H4744" s="65">
        <v>185000</v>
      </c>
      <c r="I4744" s="65">
        <v>22200</v>
      </c>
      <c r="N4744" s="66">
        <v>1</v>
      </c>
      <c r="P4744" t="s">
        <v>21</v>
      </c>
    </row>
    <row r="4745" spans="2:16" x14ac:dyDescent="0.3">
      <c r="D4745" s="64" t="s">
        <v>51</v>
      </c>
      <c r="E4745" s="2" t="s">
        <v>52</v>
      </c>
      <c r="F4745" s="2" t="s">
        <v>24</v>
      </c>
      <c r="G4745" s="1">
        <v>1.2E-2</v>
      </c>
      <c r="H4745" s="65">
        <v>200000</v>
      </c>
      <c r="I4745" s="65">
        <v>2400</v>
      </c>
      <c r="N4745" s="66">
        <v>1</v>
      </c>
      <c r="P4745" t="s">
        <v>21</v>
      </c>
    </row>
    <row r="4746" spans="2:16" x14ac:dyDescent="0.3">
      <c r="D4746" s="64" t="s">
        <v>53</v>
      </c>
      <c r="E4746" s="2" t="s">
        <v>54</v>
      </c>
      <c r="F4746" s="2" t="s">
        <v>24</v>
      </c>
      <c r="G4746" s="1">
        <v>4.0000000000000001E-3</v>
      </c>
      <c r="H4746" s="65">
        <v>250000</v>
      </c>
      <c r="I4746" s="65">
        <v>1000</v>
      </c>
      <c r="N4746" s="66">
        <v>1</v>
      </c>
      <c r="P4746" t="s">
        <v>21</v>
      </c>
    </row>
    <row r="4747" spans="2:16" x14ac:dyDescent="0.3">
      <c r="D4747" s="64" t="s">
        <v>7389</v>
      </c>
      <c r="F4747" s="2" t="s">
        <v>225</v>
      </c>
      <c r="G4747" s="1">
        <v>5</v>
      </c>
      <c r="P4747" t="s">
        <v>21</v>
      </c>
    </row>
    <row r="4748" spans="2:16" x14ac:dyDescent="0.3">
      <c r="P4748" t="s">
        <v>21</v>
      </c>
    </row>
    <row r="4749" spans="2:16" x14ac:dyDescent="0.3">
      <c r="B4749" s="5" t="s">
        <v>7390</v>
      </c>
      <c r="D4749" s="64" t="s">
        <v>7391</v>
      </c>
      <c r="F4749" s="2" t="s">
        <v>106</v>
      </c>
      <c r="I4749" s="65">
        <v>53346.04</v>
      </c>
      <c r="J4749" s="65">
        <v>0</v>
      </c>
      <c r="K4749" s="65">
        <v>0</v>
      </c>
      <c r="L4749" s="66">
        <v>0.15</v>
      </c>
      <c r="M4749" s="65">
        <v>61347.946000000004</v>
      </c>
      <c r="N4749" s="66">
        <v>1</v>
      </c>
      <c r="P4749" t="s">
        <v>21</v>
      </c>
    </row>
    <row r="4750" spans="2:16" x14ac:dyDescent="0.3">
      <c r="D4750" s="64" t="s">
        <v>22</v>
      </c>
      <c r="E4750" s="2" t="s">
        <v>23</v>
      </c>
      <c r="F4750" s="2" t="s">
        <v>24</v>
      </c>
      <c r="G4750" s="1">
        <v>0.2</v>
      </c>
      <c r="H4750" s="65">
        <v>160105.20000000001</v>
      </c>
      <c r="I4750" s="65">
        <v>32021.040000000001</v>
      </c>
      <c r="N4750" s="66">
        <v>1</v>
      </c>
      <c r="P4750" t="s">
        <v>21</v>
      </c>
    </row>
    <row r="4751" spans="2:16" x14ac:dyDescent="0.3">
      <c r="D4751" s="64" t="s">
        <v>6118</v>
      </c>
      <c r="E4751" s="2" t="s">
        <v>29</v>
      </c>
      <c r="F4751" s="2" t="s">
        <v>24</v>
      </c>
      <c r="G4751" s="1">
        <v>0.1</v>
      </c>
      <c r="H4751" s="65">
        <v>185000</v>
      </c>
      <c r="I4751" s="65">
        <v>18500</v>
      </c>
      <c r="N4751" s="66">
        <v>1</v>
      </c>
      <c r="P4751" t="s">
        <v>21</v>
      </c>
    </row>
    <row r="4752" spans="2:16" x14ac:dyDescent="0.3">
      <c r="D4752" s="64" t="s">
        <v>51</v>
      </c>
      <c r="E4752" s="2" t="s">
        <v>52</v>
      </c>
      <c r="F4752" s="2" t="s">
        <v>24</v>
      </c>
      <c r="G4752" s="1">
        <v>0.01</v>
      </c>
      <c r="H4752" s="65">
        <v>200000</v>
      </c>
      <c r="I4752" s="65">
        <v>2000</v>
      </c>
      <c r="N4752" s="66">
        <v>1</v>
      </c>
      <c r="P4752" t="s">
        <v>21</v>
      </c>
    </row>
    <row r="4753" spans="2:16" x14ac:dyDescent="0.3">
      <c r="D4753" s="64" t="s">
        <v>53</v>
      </c>
      <c r="E4753" s="2" t="s">
        <v>54</v>
      </c>
      <c r="F4753" s="2" t="s">
        <v>24</v>
      </c>
      <c r="G4753" s="1">
        <v>3.3E-3</v>
      </c>
      <c r="H4753" s="65">
        <v>250000</v>
      </c>
      <c r="I4753" s="65">
        <v>825</v>
      </c>
      <c r="N4753" s="66">
        <v>1</v>
      </c>
      <c r="P4753" t="s">
        <v>21</v>
      </c>
    </row>
    <row r="4754" spans="2:16" x14ac:dyDescent="0.3">
      <c r="D4754" s="64" t="s">
        <v>7392</v>
      </c>
      <c r="F4754" s="2" t="s">
        <v>106</v>
      </c>
      <c r="G4754" s="1">
        <v>2.71</v>
      </c>
      <c r="P4754" t="s">
        <v>21</v>
      </c>
    </row>
    <row r="4755" spans="2:16" x14ac:dyDescent="0.3">
      <c r="P4755" t="s">
        <v>21</v>
      </c>
    </row>
    <row r="4756" spans="2:16" x14ac:dyDescent="0.3">
      <c r="B4756" s="5" t="s">
        <v>7393</v>
      </c>
      <c r="D4756" s="64" t="s">
        <v>7394</v>
      </c>
      <c r="F4756" s="2" t="s">
        <v>106</v>
      </c>
      <c r="I4756" s="65">
        <v>59273.875440000003</v>
      </c>
      <c r="J4756" s="65">
        <v>0</v>
      </c>
      <c r="K4756" s="65">
        <v>0</v>
      </c>
      <c r="L4756" s="66">
        <v>0.15</v>
      </c>
      <c r="M4756" s="65">
        <v>68164.956760000001</v>
      </c>
      <c r="N4756" s="66">
        <v>1</v>
      </c>
      <c r="P4756" t="s">
        <v>21</v>
      </c>
    </row>
    <row r="4757" spans="2:16" x14ac:dyDescent="0.3">
      <c r="D4757" s="64" t="s">
        <v>22</v>
      </c>
      <c r="E4757" s="2" t="s">
        <v>23</v>
      </c>
      <c r="F4757" s="2" t="s">
        <v>24</v>
      </c>
      <c r="G4757" s="1">
        <v>0.22220000000000001</v>
      </c>
      <c r="H4757" s="65">
        <v>160105.20000000001</v>
      </c>
      <c r="I4757" s="65">
        <v>35575.375440000003</v>
      </c>
      <c r="N4757" s="66">
        <v>1</v>
      </c>
      <c r="P4757" t="s">
        <v>21</v>
      </c>
    </row>
    <row r="4758" spans="2:16" x14ac:dyDescent="0.3">
      <c r="D4758" s="64" t="s">
        <v>6118</v>
      </c>
      <c r="E4758" s="2" t="s">
        <v>29</v>
      </c>
      <c r="F4758" s="2" t="s">
        <v>24</v>
      </c>
      <c r="G4758" s="1">
        <v>0.1111</v>
      </c>
      <c r="H4758" s="65">
        <v>185000</v>
      </c>
      <c r="I4758" s="65">
        <v>20553.5</v>
      </c>
      <c r="N4758" s="66">
        <v>1</v>
      </c>
      <c r="P4758" t="s">
        <v>21</v>
      </c>
    </row>
    <row r="4759" spans="2:16" x14ac:dyDescent="0.3">
      <c r="D4759" s="64" t="s">
        <v>51</v>
      </c>
      <c r="E4759" s="2" t="s">
        <v>52</v>
      </c>
      <c r="F4759" s="2" t="s">
        <v>24</v>
      </c>
      <c r="G4759" s="1">
        <v>1.11E-2</v>
      </c>
      <c r="H4759" s="65">
        <v>200000</v>
      </c>
      <c r="I4759" s="65">
        <v>2220</v>
      </c>
      <c r="N4759" s="66">
        <v>1</v>
      </c>
      <c r="P4759" t="s">
        <v>21</v>
      </c>
    </row>
    <row r="4760" spans="2:16" x14ac:dyDescent="0.3">
      <c r="D4760" s="64" t="s">
        <v>53</v>
      </c>
      <c r="E4760" s="2" t="s">
        <v>54</v>
      </c>
      <c r="F4760" s="2" t="s">
        <v>24</v>
      </c>
      <c r="G4760" s="1">
        <v>3.7000000000000002E-3</v>
      </c>
      <c r="H4760" s="65">
        <v>250000</v>
      </c>
      <c r="I4760" s="65">
        <v>925</v>
      </c>
      <c r="N4760" s="66">
        <v>1</v>
      </c>
      <c r="P4760" t="s">
        <v>21</v>
      </c>
    </row>
    <row r="4761" spans="2:16" x14ac:dyDescent="0.3">
      <c r="D4761" s="64" t="s">
        <v>7395</v>
      </c>
      <c r="F4761" s="2" t="s">
        <v>225</v>
      </c>
      <c r="G4761" s="1">
        <v>6.6699999999999995E-2</v>
      </c>
      <c r="P4761" t="s">
        <v>21</v>
      </c>
    </row>
    <row r="4762" spans="2:16" x14ac:dyDescent="0.3">
      <c r="D4762" s="64" t="s">
        <v>7396</v>
      </c>
      <c r="F4762" s="2" t="s">
        <v>225</v>
      </c>
      <c r="G4762" s="1">
        <v>6.6699999999999995E-2</v>
      </c>
      <c r="P4762" t="s">
        <v>21</v>
      </c>
    </row>
    <row r="4763" spans="2:16" x14ac:dyDescent="0.3">
      <c r="D4763" s="64" t="s">
        <v>7397</v>
      </c>
      <c r="F4763" s="2" t="s">
        <v>7398</v>
      </c>
      <c r="G4763" s="1">
        <v>0.1</v>
      </c>
      <c r="P4763" t="s">
        <v>21</v>
      </c>
    </row>
    <row r="4764" spans="2:16" x14ac:dyDescent="0.3">
      <c r="B4764" s="5" t="s">
        <v>7399</v>
      </c>
      <c r="D4764" s="64" t="s">
        <v>7400</v>
      </c>
      <c r="F4764" s="2" t="s">
        <v>106</v>
      </c>
      <c r="I4764" s="65">
        <v>38108.033080000001</v>
      </c>
      <c r="J4764" s="65">
        <v>50797.919999999998</v>
      </c>
      <c r="K4764" s="65">
        <v>0</v>
      </c>
      <c r="L4764" s="66">
        <v>0.15</v>
      </c>
      <c r="M4764" s="65">
        <v>102241.84600000001</v>
      </c>
      <c r="N4764" s="66">
        <v>0.97</v>
      </c>
      <c r="P4764" t="s">
        <v>21</v>
      </c>
    </row>
    <row r="4765" spans="2:16" x14ac:dyDescent="0.3">
      <c r="D4765" s="64" t="s">
        <v>22</v>
      </c>
      <c r="E4765" s="2" t="s">
        <v>23</v>
      </c>
      <c r="F4765" s="2" t="s">
        <v>24</v>
      </c>
      <c r="G4765" s="1">
        <v>0.1429</v>
      </c>
      <c r="H4765" s="65">
        <v>160105.20000000001</v>
      </c>
      <c r="I4765" s="65">
        <v>22879.033080000001</v>
      </c>
      <c r="N4765" s="66">
        <v>1</v>
      </c>
      <c r="P4765" t="s">
        <v>21</v>
      </c>
    </row>
    <row r="4766" spans="2:16" x14ac:dyDescent="0.3">
      <c r="D4766" s="64" t="s">
        <v>6118</v>
      </c>
      <c r="E4766" s="2" t="s">
        <v>29</v>
      </c>
      <c r="F4766" s="2" t="s">
        <v>24</v>
      </c>
      <c r="G4766" s="1">
        <v>7.1400000000000005E-2</v>
      </c>
      <c r="H4766" s="65">
        <v>185000</v>
      </c>
      <c r="I4766" s="65">
        <v>13209</v>
      </c>
      <c r="N4766" s="66">
        <v>1</v>
      </c>
      <c r="P4766" t="s">
        <v>21</v>
      </c>
    </row>
    <row r="4767" spans="2:16" x14ac:dyDescent="0.3">
      <c r="D4767" s="64" t="s">
        <v>51</v>
      </c>
      <c r="E4767" s="2" t="s">
        <v>52</v>
      </c>
      <c r="F4767" s="2" t="s">
        <v>24</v>
      </c>
      <c r="G4767" s="1">
        <v>7.1000000000000004E-3</v>
      </c>
      <c r="H4767" s="65">
        <v>200000</v>
      </c>
      <c r="I4767" s="65">
        <v>1420</v>
      </c>
      <c r="N4767" s="66">
        <v>1</v>
      </c>
      <c r="P4767" t="s">
        <v>21</v>
      </c>
    </row>
    <row r="4768" spans="2:16" x14ac:dyDescent="0.3">
      <c r="D4768" s="64" t="s">
        <v>53</v>
      </c>
      <c r="E4768" s="2" t="s">
        <v>54</v>
      </c>
      <c r="F4768" s="2" t="s">
        <v>24</v>
      </c>
      <c r="G4768" s="1">
        <v>2.3999999999999998E-3</v>
      </c>
      <c r="H4768" s="65">
        <v>250000</v>
      </c>
      <c r="I4768" s="65">
        <v>600</v>
      </c>
      <c r="N4768" s="66">
        <v>1</v>
      </c>
      <c r="P4768" t="s">
        <v>21</v>
      </c>
    </row>
    <row r="4769" spans="2:16" x14ac:dyDescent="0.3">
      <c r="D4769" s="64" t="s">
        <v>7401</v>
      </c>
      <c r="E4769" s="2" t="s">
        <v>3253</v>
      </c>
      <c r="F4769" s="2" t="s">
        <v>585</v>
      </c>
      <c r="G4769" s="1">
        <v>11.667</v>
      </c>
      <c r="J4769" s="65">
        <v>0</v>
      </c>
      <c r="N4769" s="66">
        <v>0.95</v>
      </c>
      <c r="P4769" t="s">
        <v>21</v>
      </c>
    </row>
    <row r="4770" spans="2:16" x14ac:dyDescent="0.3">
      <c r="D4770" s="64" t="s">
        <v>6122</v>
      </c>
      <c r="E4770" s="2" t="s">
        <v>319</v>
      </c>
      <c r="F4770" s="2" t="s">
        <v>225</v>
      </c>
      <c r="G4770" s="1">
        <v>13.632</v>
      </c>
      <c r="H4770" s="65">
        <v>1310</v>
      </c>
      <c r="J4770" s="65">
        <v>17857.919999999998</v>
      </c>
      <c r="N4770" s="66">
        <v>0.96</v>
      </c>
      <c r="P4770" t="s">
        <v>21</v>
      </c>
    </row>
    <row r="4771" spans="2:16" x14ac:dyDescent="0.3">
      <c r="D4771" s="64" t="s">
        <v>6839</v>
      </c>
      <c r="E4771" s="2" t="s">
        <v>339</v>
      </c>
      <c r="F4771" s="2" t="s">
        <v>225</v>
      </c>
      <c r="G4771" s="1">
        <v>1.5</v>
      </c>
      <c r="H4771" s="65">
        <v>18000</v>
      </c>
      <c r="J4771" s="65">
        <v>27000</v>
      </c>
      <c r="N4771" s="66">
        <v>0.92</v>
      </c>
      <c r="P4771" t="s">
        <v>21</v>
      </c>
    </row>
    <row r="4772" spans="2:16" x14ac:dyDescent="0.3">
      <c r="D4772" s="64" t="s">
        <v>6171</v>
      </c>
      <c r="E4772" s="2" t="s">
        <v>227</v>
      </c>
      <c r="F4772" s="2" t="s">
        <v>205</v>
      </c>
      <c r="G4772" s="1">
        <v>2.7E-2</v>
      </c>
      <c r="H4772" s="65">
        <v>220000</v>
      </c>
      <c r="J4772" s="65">
        <v>5940</v>
      </c>
      <c r="N4772" s="66">
        <v>0.93</v>
      </c>
      <c r="P4772" t="s">
        <v>21</v>
      </c>
    </row>
    <row r="4773" spans="2:16" x14ac:dyDescent="0.3">
      <c r="P4773" t="s">
        <v>21</v>
      </c>
    </row>
    <row r="4774" spans="2:16" x14ac:dyDescent="0.3">
      <c r="B4774" s="5" t="s">
        <v>7402</v>
      </c>
      <c r="D4774" s="64" t="s">
        <v>7403</v>
      </c>
      <c r="F4774" s="2" t="s">
        <v>106</v>
      </c>
      <c r="I4774" s="65">
        <v>41040.679759999999</v>
      </c>
      <c r="J4774" s="65">
        <v>50797.919999999998</v>
      </c>
      <c r="K4774" s="65">
        <v>0</v>
      </c>
      <c r="L4774" s="66">
        <v>0.15</v>
      </c>
      <c r="M4774" s="65">
        <v>105614.3897</v>
      </c>
      <c r="N4774" s="66">
        <v>0.96375</v>
      </c>
      <c r="P4774" t="s">
        <v>21</v>
      </c>
    </row>
    <row r="4775" spans="2:16" x14ac:dyDescent="0.3">
      <c r="D4775" s="64" t="s">
        <v>22</v>
      </c>
      <c r="E4775" s="2" t="s">
        <v>23</v>
      </c>
      <c r="F4775" s="2" t="s">
        <v>24</v>
      </c>
      <c r="G4775" s="1">
        <v>0.15379999999999999</v>
      </c>
      <c r="H4775" s="65">
        <v>160105.20000000001</v>
      </c>
      <c r="I4775" s="65">
        <v>24624.179759999999</v>
      </c>
      <c r="N4775" s="66">
        <v>1</v>
      </c>
      <c r="P4775" t="s">
        <v>21</v>
      </c>
    </row>
    <row r="4776" spans="2:16" x14ac:dyDescent="0.3">
      <c r="D4776" s="64" t="s">
        <v>6118</v>
      </c>
      <c r="E4776" s="2" t="s">
        <v>29</v>
      </c>
      <c r="F4776" s="2" t="s">
        <v>24</v>
      </c>
      <c r="G4776" s="1">
        <v>7.6899999999999996E-2</v>
      </c>
      <c r="H4776" s="65">
        <v>185000</v>
      </c>
      <c r="I4776" s="65">
        <v>14226.5</v>
      </c>
      <c r="N4776" s="66">
        <v>1</v>
      </c>
      <c r="P4776" t="s">
        <v>21</v>
      </c>
    </row>
    <row r="4777" spans="2:16" x14ac:dyDescent="0.3">
      <c r="D4777" s="64" t="s">
        <v>51</v>
      </c>
      <c r="E4777" s="2" t="s">
        <v>52</v>
      </c>
      <c r="F4777" s="2" t="s">
        <v>24</v>
      </c>
      <c r="G4777" s="1">
        <v>7.7000000000000002E-3</v>
      </c>
      <c r="H4777" s="65">
        <v>200000</v>
      </c>
      <c r="I4777" s="65">
        <v>1540</v>
      </c>
      <c r="N4777" s="66">
        <v>1</v>
      </c>
      <c r="P4777" t="s">
        <v>21</v>
      </c>
    </row>
    <row r="4778" spans="2:16" x14ac:dyDescent="0.3">
      <c r="D4778" s="64" t="s">
        <v>53</v>
      </c>
      <c r="E4778" s="2" t="s">
        <v>54</v>
      </c>
      <c r="F4778" s="2" t="s">
        <v>24</v>
      </c>
      <c r="G4778" s="1">
        <v>2.5999999999999999E-3</v>
      </c>
      <c r="H4778" s="65">
        <v>250000</v>
      </c>
      <c r="I4778" s="65">
        <v>650</v>
      </c>
      <c r="N4778" s="66">
        <v>1</v>
      </c>
      <c r="P4778" t="s">
        <v>21</v>
      </c>
    </row>
    <row r="4779" spans="2:16" x14ac:dyDescent="0.3">
      <c r="D4779" s="64" t="s">
        <v>7404</v>
      </c>
      <c r="E4779" s="2" t="s">
        <v>3255</v>
      </c>
      <c r="F4779" s="2" t="s">
        <v>585</v>
      </c>
      <c r="G4779" s="1">
        <v>6.5629999999999997</v>
      </c>
      <c r="J4779" s="65">
        <v>0</v>
      </c>
      <c r="N4779" s="66">
        <v>0.9</v>
      </c>
      <c r="P4779" t="s">
        <v>21</v>
      </c>
    </row>
    <row r="4780" spans="2:16" x14ac:dyDescent="0.3">
      <c r="D4780" s="64" t="s">
        <v>6122</v>
      </c>
      <c r="E4780" s="2" t="s">
        <v>319</v>
      </c>
      <c r="F4780" s="2" t="s">
        <v>225</v>
      </c>
      <c r="G4780" s="1">
        <v>13.632</v>
      </c>
      <c r="H4780" s="65">
        <v>1310</v>
      </c>
      <c r="J4780" s="65">
        <v>17857.919999999998</v>
      </c>
      <c r="N4780" s="66">
        <v>0.96</v>
      </c>
      <c r="P4780" t="s">
        <v>21</v>
      </c>
    </row>
    <row r="4781" spans="2:16" x14ac:dyDescent="0.3">
      <c r="D4781" s="64" t="s">
        <v>6839</v>
      </c>
      <c r="E4781" s="2" t="s">
        <v>339</v>
      </c>
      <c r="F4781" s="2" t="s">
        <v>225</v>
      </c>
      <c r="G4781" s="1">
        <v>1.5</v>
      </c>
      <c r="H4781" s="65">
        <v>18000</v>
      </c>
      <c r="J4781" s="65">
        <v>27000</v>
      </c>
      <c r="N4781" s="66">
        <v>0.92</v>
      </c>
      <c r="P4781" t="s">
        <v>21</v>
      </c>
    </row>
    <row r="4782" spans="2:16" x14ac:dyDescent="0.3">
      <c r="D4782" s="64" t="s">
        <v>6566</v>
      </c>
      <c r="E4782" s="2" t="s">
        <v>227</v>
      </c>
      <c r="F4782" s="2" t="s">
        <v>205</v>
      </c>
      <c r="G4782" s="1">
        <v>2.7E-2</v>
      </c>
      <c r="H4782" s="65">
        <v>220000</v>
      </c>
      <c r="J4782" s="65">
        <v>5940</v>
      </c>
      <c r="N4782" s="66">
        <v>0.93</v>
      </c>
      <c r="P4782" t="s">
        <v>21</v>
      </c>
    </row>
    <row r="4783" spans="2:16" x14ac:dyDescent="0.3">
      <c r="P4783" t="s">
        <v>21</v>
      </c>
    </row>
    <row r="4784" spans="2:16" x14ac:dyDescent="0.3">
      <c r="B4784" s="5">
        <v>46298</v>
      </c>
      <c r="C4784" s="5" t="s">
        <v>5492</v>
      </c>
      <c r="P4784" t="s">
        <v>21</v>
      </c>
    </row>
    <row r="4785" spans="2:16" x14ac:dyDescent="0.3">
      <c r="B4785" s="5" t="s">
        <v>5493</v>
      </c>
      <c r="C4785" s="5" t="s">
        <v>5494</v>
      </c>
      <c r="P4785" t="s">
        <v>21</v>
      </c>
    </row>
    <row r="4786" spans="2:16" x14ac:dyDescent="0.3">
      <c r="B4786" s="5" t="s">
        <v>7405</v>
      </c>
      <c r="D4786" s="64" t="s">
        <v>7406</v>
      </c>
      <c r="F4786" s="2" t="s">
        <v>106</v>
      </c>
      <c r="I4786" s="65">
        <v>177837.63680000001</v>
      </c>
      <c r="J4786" s="65">
        <v>65643</v>
      </c>
      <c r="K4786" s="65">
        <v>0</v>
      </c>
      <c r="L4786" s="66">
        <v>0.15</v>
      </c>
      <c r="M4786" s="65">
        <v>280002.73239999998</v>
      </c>
      <c r="N4786" s="66">
        <v>0.97285714290000003</v>
      </c>
      <c r="P4786" t="s">
        <v>21</v>
      </c>
    </row>
    <row r="4787" spans="2:16" x14ac:dyDescent="0.3">
      <c r="D4787" s="64" t="s">
        <v>22</v>
      </c>
      <c r="E4787" s="2" t="s">
        <v>23</v>
      </c>
      <c r="F4787" s="2" t="s">
        <v>24</v>
      </c>
      <c r="G4787" s="1">
        <v>0.66669999999999996</v>
      </c>
      <c r="H4787" s="65">
        <v>160105.20000000001</v>
      </c>
      <c r="I4787" s="65">
        <v>106742.13679999999</v>
      </c>
      <c r="N4787" s="66">
        <v>1</v>
      </c>
      <c r="P4787" t="s">
        <v>21</v>
      </c>
    </row>
    <row r="4788" spans="2:16" x14ac:dyDescent="0.3">
      <c r="D4788" s="64" t="s">
        <v>6118</v>
      </c>
      <c r="E4788" s="2" t="s">
        <v>29</v>
      </c>
      <c r="F4788" s="2" t="s">
        <v>24</v>
      </c>
      <c r="G4788" s="1">
        <v>0.33329999999999999</v>
      </c>
      <c r="H4788" s="65">
        <v>185000</v>
      </c>
      <c r="I4788" s="65">
        <v>61660.5</v>
      </c>
      <c r="N4788" s="66">
        <v>1</v>
      </c>
      <c r="P4788" t="s">
        <v>21</v>
      </c>
    </row>
    <row r="4789" spans="2:16" x14ac:dyDescent="0.3">
      <c r="D4789" s="64" t="s">
        <v>51</v>
      </c>
      <c r="E4789" s="2" t="s">
        <v>52</v>
      </c>
      <c r="F4789" s="2" t="s">
        <v>24</v>
      </c>
      <c r="G4789" s="1">
        <v>3.3300000000000003E-2</v>
      </c>
      <c r="H4789" s="65">
        <v>200000</v>
      </c>
      <c r="I4789" s="65">
        <v>6660</v>
      </c>
      <c r="N4789" s="66">
        <v>1</v>
      </c>
      <c r="P4789" t="s">
        <v>21</v>
      </c>
    </row>
    <row r="4790" spans="2:16" x14ac:dyDescent="0.3">
      <c r="D4790" s="64" t="s">
        <v>53</v>
      </c>
      <c r="E4790" s="2" t="s">
        <v>54</v>
      </c>
      <c r="F4790" s="2" t="s">
        <v>24</v>
      </c>
      <c r="G4790" s="1">
        <v>1.11E-2</v>
      </c>
      <c r="H4790" s="65">
        <v>250000</v>
      </c>
      <c r="I4790" s="65">
        <v>2775</v>
      </c>
      <c r="N4790" s="66">
        <v>1</v>
      </c>
      <c r="P4790" t="s">
        <v>21</v>
      </c>
    </row>
    <row r="4791" spans="2:16" x14ac:dyDescent="0.3">
      <c r="D4791" s="64" t="s">
        <v>7407</v>
      </c>
      <c r="F4791" s="2" t="s">
        <v>585</v>
      </c>
      <c r="G4791" s="1">
        <v>52.5</v>
      </c>
      <c r="P4791" t="s">
        <v>21</v>
      </c>
    </row>
    <row r="4792" spans="2:16" x14ac:dyDescent="0.3">
      <c r="D4792" s="64" t="s">
        <v>6122</v>
      </c>
      <c r="E4792" s="2" t="s">
        <v>319</v>
      </c>
      <c r="F4792" s="2" t="s">
        <v>225</v>
      </c>
      <c r="G4792" s="1">
        <v>9.3000000000000007</v>
      </c>
      <c r="H4792" s="65">
        <v>1310</v>
      </c>
      <c r="J4792" s="65">
        <v>12183</v>
      </c>
      <c r="N4792" s="66">
        <v>0.96</v>
      </c>
      <c r="P4792" t="s">
        <v>21</v>
      </c>
    </row>
    <row r="4793" spans="2:16" x14ac:dyDescent="0.3">
      <c r="D4793" s="64" t="s">
        <v>6839</v>
      </c>
      <c r="E4793" s="2" t="s">
        <v>339</v>
      </c>
      <c r="F4793" s="2" t="s">
        <v>225</v>
      </c>
      <c r="G4793" s="1">
        <v>2.75</v>
      </c>
      <c r="H4793" s="65">
        <v>18000</v>
      </c>
      <c r="J4793" s="65">
        <v>49500</v>
      </c>
      <c r="N4793" s="66">
        <v>0.92</v>
      </c>
      <c r="P4793" t="s">
        <v>21</v>
      </c>
    </row>
    <row r="4794" spans="2:16" x14ac:dyDescent="0.3">
      <c r="D4794" s="64" t="s">
        <v>6566</v>
      </c>
      <c r="E4794" s="2" t="s">
        <v>227</v>
      </c>
      <c r="F4794" s="2" t="s">
        <v>205</v>
      </c>
      <c r="G4794" s="1">
        <v>1.7999999999999999E-2</v>
      </c>
      <c r="H4794" s="65">
        <v>220000</v>
      </c>
      <c r="J4794" s="65">
        <v>3960</v>
      </c>
      <c r="N4794" s="66">
        <v>0.93</v>
      </c>
      <c r="P4794" t="s">
        <v>21</v>
      </c>
    </row>
    <row r="4795" spans="2:16" x14ac:dyDescent="0.3">
      <c r="P4795" t="s">
        <v>21</v>
      </c>
    </row>
    <row r="4796" spans="2:16" x14ac:dyDescent="0.3">
      <c r="B4796" s="5" t="s">
        <v>7408</v>
      </c>
      <c r="D4796" s="64" t="s">
        <v>7409</v>
      </c>
      <c r="F4796" s="2" t="s">
        <v>106</v>
      </c>
      <c r="I4796" s="65">
        <v>242460.6268</v>
      </c>
      <c r="J4796" s="65">
        <v>68343</v>
      </c>
      <c r="K4796" s="65">
        <v>0</v>
      </c>
      <c r="L4796" s="66">
        <v>0.15</v>
      </c>
      <c r="M4796" s="65">
        <v>357424.17080000002</v>
      </c>
      <c r="N4796" s="66">
        <v>0.97285714290000003</v>
      </c>
      <c r="P4796" t="s">
        <v>21</v>
      </c>
    </row>
    <row r="4797" spans="2:16" x14ac:dyDescent="0.3">
      <c r="D4797" s="64" t="s">
        <v>22</v>
      </c>
      <c r="E4797" s="2" t="s">
        <v>23</v>
      </c>
      <c r="F4797" s="2" t="s">
        <v>24</v>
      </c>
      <c r="G4797" s="1">
        <v>0.90900000000000003</v>
      </c>
      <c r="H4797" s="65">
        <v>160105.20000000001</v>
      </c>
      <c r="I4797" s="65">
        <v>145535.6268</v>
      </c>
      <c r="N4797" s="66">
        <v>1</v>
      </c>
      <c r="P4797" t="s">
        <v>21</v>
      </c>
    </row>
    <row r="4798" spans="2:16" x14ac:dyDescent="0.3">
      <c r="D4798" s="64" t="s">
        <v>6118</v>
      </c>
      <c r="E4798" s="2" t="s">
        <v>29</v>
      </c>
      <c r="F4798" s="2" t="s">
        <v>24</v>
      </c>
      <c r="G4798" s="1">
        <v>0.45500000000000002</v>
      </c>
      <c r="H4798" s="65">
        <v>185000</v>
      </c>
      <c r="I4798" s="65">
        <v>84175</v>
      </c>
      <c r="N4798" s="66">
        <v>1</v>
      </c>
      <c r="P4798" t="s">
        <v>21</v>
      </c>
    </row>
    <row r="4799" spans="2:16" x14ac:dyDescent="0.3">
      <c r="D4799" s="64" t="s">
        <v>51</v>
      </c>
      <c r="E4799" s="2" t="s">
        <v>52</v>
      </c>
      <c r="F4799" s="2" t="s">
        <v>24</v>
      </c>
      <c r="G4799" s="1">
        <v>4.4999999999999998E-2</v>
      </c>
      <c r="H4799" s="65">
        <v>200000</v>
      </c>
      <c r="I4799" s="65">
        <v>9000</v>
      </c>
      <c r="N4799" s="66">
        <v>1</v>
      </c>
      <c r="P4799" t="s">
        <v>21</v>
      </c>
    </row>
    <row r="4800" spans="2:16" x14ac:dyDescent="0.3">
      <c r="D4800" s="64" t="s">
        <v>53</v>
      </c>
      <c r="E4800" s="2" t="s">
        <v>54</v>
      </c>
      <c r="F4800" s="2" t="s">
        <v>24</v>
      </c>
      <c r="G4800" s="1">
        <v>1.4999999999999999E-2</v>
      </c>
      <c r="H4800" s="65">
        <v>250000</v>
      </c>
      <c r="I4800" s="65">
        <v>3750</v>
      </c>
      <c r="N4800" s="66">
        <v>1</v>
      </c>
      <c r="P4800" t="s">
        <v>21</v>
      </c>
    </row>
    <row r="4801" spans="2:16" x14ac:dyDescent="0.3">
      <c r="D4801" s="64" t="s">
        <v>7410</v>
      </c>
      <c r="F4801" s="2" t="s">
        <v>585</v>
      </c>
      <c r="G4801" s="1">
        <v>105</v>
      </c>
      <c r="P4801" t="s">
        <v>21</v>
      </c>
    </row>
    <row r="4802" spans="2:16" x14ac:dyDescent="0.3">
      <c r="D4802" s="64" t="s">
        <v>6122</v>
      </c>
      <c r="E4802" s="2" t="s">
        <v>319</v>
      </c>
      <c r="F4802" s="2" t="s">
        <v>225</v>
      </c>
      <c r="G4802" s="1">
        <v>9.3000000000000007</v>
      </c>
      <c r="H4802" s="65">
        <v>1310</v>
      </c>
      <c r="J4802" s="65">
        <v>12183</v>
      </c>
      <c r="N4802" s="66">
        <v>0.96</v>
      </c>
      <c r="P4802" t="s">
        <v>21</v>
      </c>
    </row>
    <row r="4803" spans="2:16" x14ac:dyDescent="0.3">
      <c r="D4803" s="64" t="s">
        <v>6839</v>
      </c>
      <c r="E4803" s="2" t="s">
        <v>339</v>
      </c>
      <c r="F4803" s="2" t="s">
        <v>225</v>
      </c>
      <c r="G4803" s="1">
        <v>2.9</v>
      </c>
      <c r="H4803" s="65">
        <v>18000</v>
      </c>
      <c r="J4803" s="65">
        <v>52200</v>
      </c>
      <c r="N4803" s="66">
        <v>0.92</v>
      </c>
      <c r="P4803" t="s">
        <v>21</v>
      </c>
    </row>
    <row r="4804" spans="2:16" x14ac:dyDescent="0.3">
      <c r="D4804" s="64" t="s">
        <v>6566</v>
      </c>
      <c r="E4804" s="2" t="s">
        <v>227</v>
      </c>
      <c r="F4804" s="2" t="s">
        <v>205</v>
      </c>
      <c r="G4804" s="1">
        <v>1.7999999999999999E-2</v>
      </c>
      <c r="H4804" s="65">
        <v>220000</v>
      </c>
      <c r="J4804" s="65">
        <v>3960</v>
      </c>
      <c r="N4804" s="66">
        <v>0.93</v>
      </c>
      <c r="P4804" t="s">
        <v>21</v>
      </c>
    </row>
    <row r="4805" spans="2:16" x14ac:dyDescent="0.3">
      <c r="P4805" t="s">
        <v>21</v>
      </c>
    </row>
    <row r="4806" spans="2:16" x14ac:dyDescent="0.3">
      <c r="B4806" s="5" t="s">
        <v>7411</v>
      </c>
      <c r="D4806" s="64" t="s">
        <v>7412</v>
      </c>
      <c r="F4806" s="2" t="s">
        <v>106</v>
      </c>
      <c r="I4806" s="65">
        <v>133302.6</v>
      </c>
      <c r="J4806" s="65">
        <v>65643</v>
      </c>
      <c r="K4806" s="65">
        <v>0</v>
      </c>
      <c r="L4806" s="66">
        <v>0.15</v>
      </c>
      <c r="M4806" s="65">
        <v>228787.44</v>
      </c>
      <c r="N4806" s="66">
        <v>0.97285714290000003</v>
      </c>
      <c r="P4806" t="s">
        <v>21</v>
      </c>
    </row>
    <row r="4807" spans="2:16" x14ac:dyDescent="0.3">
      <c r="D4807" s="64" t="s">
        <v>22</v>
      </c>
      <c r="E4807" s="2" t="s">
        <v>23</v>
      </c>
      <c r="F4807" s="2" t="s">
        <v>24</v>
      </c>
      <c r="G4807" s="1">
        <v>0.5</v>
      </c>
      <c r="H4807" s="65">
        <v>160105.20000000001</v>
      </c>
      <c r="I4807" s="65">
        <v>80052.600000000006</v>
      </c>
      <c r="N4807" s="66">
        <v>1</v>
      </c>
      <c r="P4807" t="s">
        <v>21</v>
      </c>
    </row>
    <row r="4808" spans="2:16" x14ac:dyDescent="0.3">
      <c r="D4808" s="64" t="s">
        <v>6118</v>
      </c>
      <c r="E4808" s="2" t="s">
        <v>29</v>
      </c>
      <c r="F4808" s="2" t="s">
        <v>24</v>
      </c>
      <c r="G4808" s="1">
        <v>0.25</v>
      </c>
      <c r="H4808" s="65">
        <v>185000</v>
      </c>
      <c r="I4808" s="65">
        <v>46250</v>
      </c>
      <c r="N4808" s="66">
        <v>1</v>
      </c>
      <c r="P4808" t="s">
        <v>21</v>
      </c>
    </row>
    <row r="4809" spans="2:16" x14ac:dyDescent="0.3">
      <c r="D4809" s="64" t="s">
        <v>51</v>
      </c>
      <c r="E4809" s="2" t="s">
        <v>52</v>
      </c>
      <c r="F4809" s="2" t="s">
        <v>24</v>
      </c>
      <c r="G4809" s="1">
        <v>2.5000000000000001E-2</v>
      </c>
      <c r="H4809" s="65">
        <v>200000</v>
      </c>
      <c r="I4809" s="65">
        <v>5000</v>
      </c>
      <c r="N4809" s="66">
        <v>1</v>
      </c>
      <c r="P4809" t="s">
        <v>21</v>
      </c>
    </row>
    <row r="4810" spans="2:16" x14ac:dyDescent="0.3">
      <c r="D4810" s="64" t="s">
        <v>53</v>
      </c>
      <c r="E4810" s="2" t="s">
        <v>54</v>
      </c>
      <c r="F4810" s="2" t="s">
        <v>24</v>
      </c>
      <c r="G4810" s="1">
        <v>8.0000000000000002E-3</v>
      </c>
      <c r="H4810" s="65">
        <v>250000</v>
      </c>
      <c r="I4810" s="65">
        <v>2000</v>
      </c>
      <c r="N4810" s="66">
        <v>1</v>
      </c>
      <c r="P4810" t="s">
        <v>21</v>
      </c>
    </row>
    <row r="4811" spans="2:16" x14ac:dyDescent="0.3">
      <c r="D4811" s="64" t="s">
        <v>7413</v>
      </c>
      <c r="F4811" s="2" t="s">
        <v>585</v>
      </c>
      <c r="G4811" s="1">
        <v>52</v>
      </c>
      <c r="P4811" t="s">
        <v>21</v>
      </c>
    </row>
    <row r="4812" spans="2:16" x14ac:dyDescent="0.3">
      <c r="D4812" s="64" t="s">
        <v>6122</v>
      </c>
      <c r="E4812" s="2" t="s">
        <v>319</v>
      </c>
      <c r="F4812" s="2" t="s">
        <v>225</v>
      </c>
      <c r="G4812" s="1">
        <v>9.3000000000000007</v>
      </c>
      <c r="H4812" s="65">
        <v>1310</v>
      </c>
      <c r="J4812" s="65">
        <v>12183</v>
      </c>
      <c r="N4812" s="66">
        <v>0.96</v>
      </c>
      <c r="P4812" t="s">
        <v>21</v>
      </c>
    </row>
    <row r="4813" spans="2:16" x14ac:dyDescent="0.3">
      <c r="D4813" s="64" t="s">
        <v>6839</v>
      </c>
      <c r="E4813" s="2" t="s">
        <v>339</v>
      </c>
      <c r="F4813" s="2" t="s">
        <v>225</v>
      </c>
      <c r="G4813" s="1">
        <v>2.75</v>
      </c>
      <c r="H4813" s="65">
        <v>18000</v>
      </c>
      <c r="J4813" s="65">
        <v>49500</v>
      </c>
      <c r="N4813" s="66">
        <v>0.92</v>
      </c>
      <c r="P4813" t="s">
        <v>21</v>
      </c>
    </row>
    <row r="4814" spans="2:16" x14ac:dyDescent="0.3">
      <c r="D4814" s="64" t="s">
        <v>6566</v>
      </c>
      <c r="E4814" s="2" t="s">
        <v>227</v>
      </c>
      <c r="F4814" s="2" t="s">
        <v>205</v>
      </c>
      <c r="G4814" s="1">
        <v>1.7999999999999999E-2</v>
      </c>
      <c r="H4814" s="65">
        <v>220000</v>
      </c>
      <c r="J4814" s="65">
        <v>3960</v>
      </c>
      <c r="N4814" s="66">
        <v>0.93</v>
      </c>
      <c r="P4814" t="s">
        <v>21</v>
      </c>
    </row>
    <row r="4815" spans="2:16" x14ac:dyDescent="0.3">
      <c r="P4815" t="s">
        <v>21</v>
      </c>
    </row>
    <row r="4816" spans="2:16" x14ac:dyDescent="0.3">
      <c r="B4816" s="5" t="s">
        <v>7414</v>
      </c>
      <c r="D4816" s="64" t="s">
        <v>7415</v>
      </c>
      <c r="F4816" s="2" t="s">
        <v>106</v>
      </c>
      <c r="I4816" s="65">
        <v>106792.08</v>
      </c>
      <c r="J4816" s="65">
        <v>51063</v>
      </c>
      <c r="K4816" s="65">
        <v>0</v>
      </c>
      <c r="L4816" s="66">
        <v>0.15</v>
      </c>
      <c r="M4816" s="65">
        <v>181533.342</v>
      </c>
      <c r="N4816" s="66">
        <v>0.96875</v>
      </c>
      <c r="P4816" t="s">
        <v>21</v>
      </c>
    </row>
    <row r="4817" spans="2:16" x14ac:dyDescent="0.3">
      <c r="D4817" s="64" t="s">
        <v>22</v>
      </c>
      <c r="E4817" s="2" t="s">
        <v>23</v>
      </c>
      <c r="F4817" s="2" t="s">
        <v>24</v>
      </c>
      <c r="G4817" s="1">
        <v>0.4</v>
      </c>
      <c r="H4817" s="65">
        <v>160105.20000000001</v>
      </c>
      <c r="I4817" s="65">
        <v>64042.080000000002</v>
      </c>
      <c r="N4817" s="66">
        <v>1</v>
      </c>
      <c r="P4817" t="s">
        <v>21</v>
      </c>
    </row>
    <row r="4818" spans="2:16" x14ac:dyDescent="0.3">
      <c r="D4818" s="64" t="s">
        <v>6118</v>
      </c>
      <c r="E4818" s="2" t="s">
        <v>29</v>
      </c>
      <c r="F4818" s="2" t="s">
        <v>24</v>
      </c>
      <c r="G4818" s="1">
        <v>0.2</v>
      </c>
      <c r="H4818" s="65">
        <v>185000</v>
      </c>
      <c r="I4818" s="65">
        <v>37000</v>
      </c>
      <c r="N4818" s="66">
        <v>1</v>
      </c>
      <c r="P4818" t="s">
        <v>21</v>
      </c>
    </row>
    <row r="4819" spans="2:16" x14ac:dyDescent="0.3">
      <c r="D4819" s="64" t="s">
        <v>51</v>
      </c>
      <c r="E4819" s="2" t="s">
        <v>52</v>
      </c>
      <c r="F4819" s="2" t="s">
        <v>24</v>
      </c>
      <c r="G4819" s="1">
        <v>0.02</v>
      </c>
      <c r="H4819" s="65">
        <v>200000</v>
      </c>
      <c r="I4819" s="65">
        <v>4000</v>
      </c>
      <c r="N4819" s="66">
        <v>1</v>
      </c>
      <c r="P4819" t="s">
        <v>21</v>
      </c>
    </row>
    <row r="4820" spans="2:16" x14ac:dyDescent="0.3">
      <c r="D4820" s="64" t="s">
        <v>53</v>
      </c>
      <c r="E4820" s="2" t="s">
        <v>54</v>
      </c>
      <c r="F4820" s="2" t="s">
        <v>24</v>
      </c>
      <c r="G4820" s="1">
        <v>7.0000000000000001E-3</v>
      </c>
      <c r="H4820" s="65">
        <v>250000</v>
      </c>
      <c r="I4820" s="65">
        <v>1750</v>
      </c>
      <c r="N4820" s="66">
        <v>1</v>
      </c>
      <c r="P4820" t="s">
        <v>21</v>
      </c>
    </row>
    <row r="4821" spans="2:16" x14ac:dyDescent="0.3">
      <c r="D4821" s="64" t="s">
        <v>7416</v>
      </c>
      <c r="E4821" s="2" t="s">
        <v>3261</v>
      </c>
      <c r="F4821" s="2" t="s">
        <v>585</v>
      </c>
      <c r="G4821" s="1">
        <v>26</v>
      </c>
      <c r="J4821" s="65">
        <v>0</v>
      </c>
      <c r="N4821" s="66">
        <v>0.94</v>
      </c>
      <c r="P4821" t="s">
        <v>21</v>
      </c>
    </row>
    <row r="4822" spans="2:16" x14ac:dyDescent="0.3">
      <c r="D4822" s="64" t="s">
        <v>6122</v>
      </c>
      <c r="E4822" s="2" t="s">
        <v>319</v>
      </c>
      <c r="F4822" s="2" t="s">
        <v>225</v>
      </c>
      <c r="G4822" s="1">
        <v>9.3000000000000007</v>
      </c>
      <c r="H4822" s="65">
        <v>1310</v>
      </c>
      <c r="J4822" s="65">
        <v>12183</v>
      </c>
      <c r="N4822" s="66">
        <v>0.96</v>
      </c>
      <c r="P4822" t="s">
        <v>21</v>
      </c>
    </row>
    <row r="4823" spans="2:16" x14ac:dyDescent="0.3">
      <c r="D4823" s="64" t="s">
        <v>6839</v>
      </c>
      <c r="E4823" s="2" t="s">
        <v>339</v>
      </c>
      <c r="F4823" s="2" t="s">
        <v>225</v>
      </c>
      <c r="G4823" s="1">
        <v>1.94</v>
      </c>
      <c r="H4823" s="65">
        <v>18000</v>
      </c>
      <c r="J4823" s="65">
        <v>34920</v>
      </c>
      <c r="N4823" s="66">
        <v>0.92</v>
      </c>
      <c r="P4823" t="s">
        <v>21</v>
      </c>
    </row>
    <row r="4824" spans="2:16" x14ac:dyDescent="0.3">
      <c r="D4824" s="64" t="s">
        <v>6566</v>
      </c>
      <c r="E4824" s="2" t="s">
        <v>227</v>
      </c>
      <c r="F4824" s="2" t="s">
        <v>205</v>
      </c>
      <c r="G4824" s="1">
        <v>1.7999999999999999E-2</v>
      </c>
      <c r="H4824" s="65">
        <v>220000</v>
      </c>
      <c r="J4824" s="65">
        <v>3960</v>
      </c>
      <c r="N4824" s="66">
        <v>0.93</v>
      </c>
      <c r="P4824" t="s">
        <v>21</v>
      </c>
    </row>
    <row r="4825" spans="2:16" x14ac:dyDescent="0.3">
      <c r="P4825" t="s">
        <v>21</v>
      </c>
    </row>
    <row r="4826" spans="2:16" x14ac:dyDescent="0.3">
      <c r="B4826" s="5" t="s">
        <v>7417</v>
      </c>
      <c r="D4826" s="64" t="s">
        <v>7418</v>
      </c>
      <c r="F4826" s="2" t="s">
        <v>106</v>
      </c>
      <c r="I4826" s="65">
        <v>106792.08</v>
      </c>
      <c r="J4826" s="65">
        <v>51063</v>
      </c>
      <c r="K4826" s="65">
        <v>0</v>
      </c>
      <c r="L4826" s="66">
        <v>0.15</v>
      </c>
      <c r="M4826" s="65">
        <v>181533.342</v>
      </c>
      <c r="N4826" s="66">
        <v>0.97</v>
      </c>
      <c r="P4826" t="s">
        <v>21</v>
      </c>
    </row>
    <row r="4827" spans="2:16" x14ac:dyDescent="0.3">
      <c r="D4827" s="64" t="s">
        <v>22</v>
      </c>
      <c r="E4827" s="2" t="s">
        <v>23</v>
      </c>
      <c r="F4827" s="2" t="s">
        <v>24</v>
      </c>
      <c r="G4827" s="1">
        <v>0.4</v>
      </c>
      <c r="H4827" s="65">
        <v>160105.20000000001</v>
      </c>
      <c r="I4827" s="65">
        <v>64042.080000000002</v>
      </c>
      <c r="N4827" s="66">
        <v>1</v>
      </c>
      <c r="P4827" t="s">
        <v>21</v>
      </c>
    </row>
    <row r="4828" spans="2:16" x14ac:dyDescent="0.3">
      <c r="D4828" s="64" t="s">
        <v>6118</v>
      </c>
      <c r="E4828" s="2" t="s">
        <v>29</v>
      </c>
      <c r="F4828" s="2" t="s">
        <v>24</v>
      </c>
      <c r="G4828" s="1">
        <v>0.2</v>
      </c>
      <c r="H4828" s="65">
        <v>185000</v>
      </c>
      <c r="I4828" s="65">
        <v>37000</v>
      </c>
      <c r="N4828" s="66">
        <v>1</v>
      </c>
      <c r="P4828" t="s">
        <v>21</v>
      </c>
    </row>
    <row r="4829" spans="2:16" x14ac:dyDescent="0.3">
      <c r="D4829" s="64" t="s">
        <v>51</v>
      </c>
      <c r="E4829" s="2" t="s">
        <v>52</v>
      </c>
      <c r="F4829" s="2" t="s">
        <v>24</v>
      </c>
      <c r="G4829" s="1">
        <v>0.02</v>
      </c>
      <c r="H4829" s="65">
        <v>200000</v>
      </c>
      <c r="I4829" s="65">
        <v>4000</v>
      </c>
      <c r="N4829" s="66">
        <v>1</v>
      </c>
      <c r="P4829" t="s">
        <v>21</v>
      </c>
    </row>
    <row r="4830" spans="2:16" x14ac:dyDescent="0.3">
      <c r="D4830" s="64" t="s">
        <v>53</v>
      </c>
      <c r="E4830" s="2" t="s">
        <v>54</v>
      </c>
      <c r="F4830" s="2" t="s">
        <v>24</v>
      </c>
      <c r="G4830" s="1">
        <v>7.0000000000000001E-3</v>
      </c>
      <c r="H4830" s="65">
        <v>250000</v>
      </c>
      <c r="I4830" s="65">
        <v>1750</v>
      </c>
      <c r="N4830" s="66">
        <v>1</v>
      </c>
      <c r="P4830" t="s">
        <v>21</v>
      </c>
    </row>
    <row r="4831" spans="2:16" x14ac:dyDescent="0.3">
      <c r="D4831" s="64" t="s">
        <v>7419</v>
      </c>
      <c r="E4831" s="2" t="s">
        <v>3253</v>
      </c>
      <c r="F4831" s="2" t="s">
        <v>585</v>
      </c>
      <c r="G4831" s="1">
        <v>11</v>
      </c>
      <c r="J4831" s="65">
        <v>0</v>
      </c>
      <c r="N4831" s="66">
        <v>0.95</v>
      </c>
      <c r="P4831" t="s">
        <v>21</v>
      </c>
    </row>
    <row r="4832" spans="2:16" x14ac:dyDescent="0.3">
      <c r="D4832" s="64" t="s">
        <v>6122</v>
      </c>
      <c r="E4832" s="2" t="s">
        <v>319</v>
      </c>
      <c r="F4832" s="2" t="s">
        <v>225</v>
      </c>
      <c r="G4832" s="1">
        <v>9.3000000000000007</v>
      </c>
      <c r="H4832" s="65">
        <v>1310</v>
      </c>
      <c r="J4832" s="65">
        <v>12183</v>
      </c>
      <c r="N4832" s="66">
        <v>0.96</v>
      </c>
      <c r="P4832" t="s">
        <v>21</v>
      </c>
    </row>
    <row r="4833" spans="2:16" x14ac:dyDescent="0.3">
      <c r="D4833" s="64" t="s">
        <v>6839</v>
      </c>
      <c r="E4833" s="2" t="s">
        <v>339</v>
      </c>
      <c r="F4833" s="2" t="s">
        <v>225</v>
      </c>
      <c r="G4833" s="1">
        <v>1.94</v>
      </c>
      <c r="H4833" s="65">
        <v>18000</v>
      </c>
      <c r="J4833" s="65">
        <v>34920</v>
      </c>
      <c r="N4833" s="66">
        <v>0.92</v>
      </c>
      <c r="P4833" t="s">
        <v>21</v>
      </c>
    </row>
    <row r="4834" spans="2:16" x14ac:dyDescent="0.3">
      <c r="D4834" s="64" t="s">
        <v>6566</v>
      </c>
      <c r="E4834" s="2" t="s">
        <v>227</v>
      </c>
      <c r="F4834" s="2" t="s">
        <v>205</v>
      </c>
      <c r="G4834" s="1">
        <v>1.7999999999999999E-2</v>
      </c>
      <c r="H4834" s="65">
        <v>220000</v>
      </c>
      <c r="J4834" s="65">
        <v>3960</v>
      </c>
      <c r="N4834" s="66">
        <v>0.93</v>
      </c>
      <c r="P4834" t="s">
        <v>21</v>
      </c>
    </row>
    <row r="4835" spans="2:16" x14ac:dyDescent="0.3">
      <c r="P4835" t="s">
        <v>21</v>
      </c>
    </row>
    <row r="4836" spans="2:16" x14ac:dyDescent="0.3">
      <c r="B4836" s="5" t="s">
        <v>7420</v>
      </c>
      <c r="D4836" s="64" t="s">
        <v>7421</v>
      </c>
      <c r="F4836" s="2" t="s">
        <v>106</v>
      </c>
      <c r="I4836" s="65">
        <v>106792.08</v>
      </c>
      <c r="J4836" s="65">
        <v>51063</v>
      </c>
      <c r="K4836" s="65">
        <v>0</v>
      </c>
      <c r="L4836" s="66">
        <v>0.15</v>
      </c>
      <c r="M4836" s="65">
        <v>181533.342</v>
      </c>
      <c r="N4836" s="66">
        <v>0.97285714290000003</v>
      </c>
      <c r="P4836" t="s">
        <v>21</v>
      </c>
    </row>
    <row r="4837" spans="2:16" x14ac:dyDescent="0.3">
      <c r="D4837" s="64" t="s">
        <v>22</v>
      </c>
      <c r="E4837" s="2" t="s">
        <v>23</v>
      </c>
      <c r="F4837" s="2" t="s">
        <v>24</v>
      </c>
      <c r="G4837" s="1">
        <v>0.4</v>
      </c>
      <c r="H4837" s="65">
        <v>160105.20000000001</v>
      </c>
      <c r="I4837" s="65">
        <v>64042.080000000002</v>
      </c>
      <c r="N4837" s="66">
        <v>1</v>
      </c>
      <c r="P4837" t="s">
        <v>21</v>
      </c>
    </row>
    <row r="4838" spans="2:16" x14ac:dyDescent="0.3">
      <c r="D4838" s="64" t="s">
        <v>6118</v>
      </c>
      <c r="E4838" s="2" t="s">
        <v>29</v>
      </c>
      <c r="F4838" s="2" t="s">
        <v>24</v>
      </c>
      <c r="G4838" s="1">
        <v>0.2</v>
      </c>
      <c r="H4838" s="65">
        <v>185000</v>
      </c>
      <c r="I4838" s="65">
        <v>37000</v>
      </c>
      <c r="N4838" s="66">
        <v>1</v>
      </c>
      <c r="P4838" t="s">
        <v>21</v>
      </c>
    </row>
    <row r="4839" spans="2:16" x14ac:dyDescent="0.3">
      <c r="D4839" s="64" t="s">
        <v>51</v>
      </c>
      <c r="E4839" s="2" t="s">
        <v>52</v>
      </c>
      <c r="F4839" s="2" t="s">
        <v>24</v>
      </c>
      <c r="G4839" s="1">
        <v>0.02</v>
      </c>
      <c r="H4839" s="65">
        <v>200000</v>
      </c>
      <c r="I4839" s="65">
        <v>4000</v>
      </c>
      <c r="N4839" s="66">
        <v>1</v>
      </c>
      <c r="P4839" t="s">
        <v>21</v>
      </c>
    </row>
    <row r="4840" spans="2:16" x14ac:dyDescent="0.3">
      <c r="D4840" s="64" t="s">
        <v>53</v>
      </c>
      <c r="E4840" s="2" t="s">
        <v>54</v>
      </c>
      <c r="F4840" s="2" t="s">
        <v>24</v>
      </c>
      <c r="G4840" s="1">
        <v>7.0000000000000001E-3</v>
      </c>
      <c r="H4840" s="65">
        <v>250000</v>
      </c>
      <c r="I4840" s="65">
        <v>1750</v>
      </c>
      <c r="N4840" s="66">
        <v>1</v>
      </c>
      <c r="P4840" t="s">
        <v>21</v>
      </c>
    </row>
    <row r="4841" spans="2:16" x14ac:dyDescent="0.3">
      <c r="D4841" s="64" t="s">
        <v>7422</v>
      </c>
      <c r="E4841" s="2" t="s">
        <v>3265</v>
      </c>
      <c r="F4841" s="2" t="s">
        <v>585</v>
      </c>
      <c r="G4841" s="1">
        <v>6</v>
      </c>
      <c r="J4841" s="65">
        <v>0</v>
      </c>
      <c r="P4841" t="s">
        <v>21</v>
      </c>
    </row>
    <row r="4842" spans="2:16" x14ac:dyDescent="0.3">
      <c r="D4842" s="64" t="s">
        <v>6122</v>
      </c>
      <c r="E4842" s="2" t="s">
        <v>319</v>
      </c>
      <c r="F4842" s="2" t="s">
        <v>225</v>
      </c>
      <c r="G4842" s="1">
        <v>9.3000000000000007</v>
      </c>
      <c r="H4842" s="65">
        <v>1310</v>
      </c>
      <c r="J4842" s="65">
        <v>12183</v>
      </c>
      <c r="N4842" s="66">
        <v>0.96</v>
      </c>
      <c r="P4842" t="s">
        <v>21</v>
      </c>
    </row>
    <row r="4843" spans="2:16" x14ac:dyDescent="0.3">
      <c r="D4843" s="64" t="s">
        <v>6839</v>
      </c>
      <c r="E4843" s="2" t="s">
        <v>339</v>
      </c>
      <c r="F4843" s="2" t="s">
        <v>225</v>
      </c>
      <c r="G4843" s="1">
        <v>1.94</v>
      </c>
      <c r="H4843" s="65">
        <v>18000</v>
      </c>
      <c r="J4843" s="65">
        <v>34920</v>
      </c>
      <c r="N4843" s="66">
        <v>0.92</v>
      </c>
      <c r="P4843" t="s">
        <v>21</v>
      </c>
    </row>
    <row r="4844" spans="2:16" x14ac:dyDescent="0.3">
      <c r="D4844" s="64" t="s">
        <v>6566</v>
      </c>
      <c r="E4844" s="2" t="s">
        <v>227</v>
      </c>
      <c r="F4844" s="2" t="s">
        <v>205</v>
      </c>
      <c r="G4844" s="1">
        <v>1.7999999999999999E-2</v>
      </c>
      <c r="H4844" s="65">
        <v>220000</v>
      </c>
      <c r="J4844" s="65">
        <v>3960</v>
      </c>
      <c r="N4844" s="66">
        <v>0.93</v>
      </c>
      <c r="P4844" t="s">
        <v>21</v>
      </c>
    </row>
    <row r="4845" spans="2:16" x14ac:dyDescent="0.3">
      <c r="P4845" t="s">
        <v>21</v>
      </c>
    </row>
    <row r="4846" spans="2:16" x14ac:dyDescent="0.3">
      <c r="B4846" s="5" t="s">
        <v>5495</v>
      </c>
      <c r="C4846" s="5" t="s">
        <v>5496</v>
      </c>
      <c r="P4846" t="s">
        <v>21</v>
      </c>
    </row>
    <row r="4847" spans="2:16" ht="28.8" x14ac:dyDescent="0.3">
      <c r="B4847" s="5" t="s">
        <v>7423</v>
      </c>
      <c r="D4847" s="64" t="s">
        <v>7424</v>
      </c>
      <c r="F4847" s="2" t="s">
        <v>106</v>
      </c>
      <c r="I4847" s="65">
        <v>266780.2</v>
      </c>
      <c r="J4847" s="65">
        <v>16143</v>
      </c>
      <c r="K4847" s="65">
        <v>0</v>
      </c>
      <c r="L4847" s="66">
        <v>0.15</v>
      </c>
      <c r="M4847" s="65">
        <v>325361.68</v>
      </c>
      <c r="N4847" s="66">
        <v>0.98166666670000002</v>
      </c>
      <c r="P4847" t="s">
        <v>21</v>
      </c>
    </row>
    <row r="4848" spans="2:16" x14ac:dyDescent="0.3">
      <c r="D4848" s="64" t="s">
        <v>22</v>
      </c>
      <c r="E4848" s="2" t="s">
        <v>23</v>
      </c>
      <c r="F4848" s="2" t="s">
        <v>24</v>
      </c>
      <c r="G4848" s="1">
        <v>1</v>
      </c>
      <c r="H4848" s="65">
        <v>160105.20000000001</v>
      </c>
      <c r="I4848" s="65">
        <v>160105.20000000001</v>
      </c>
      <c r="N4848" s="66">
        <v>1</v>
      </c>
      <c r="P4848" t="s">
        <v>21</v>
      </c>
    </row>
    <row r="4849" spans="2:19" x14ac:dyDescent="0.3">
      <c r="D4849" s="64" t="s">
        <v>6118</v>
      </c>
      <c r="E4849" s="2" t="s">
        <v>29</v>
      </c>
      <c r="F4849" s="2" t="s">
        <v>24</v>
      </c>
      <c r="G4849" s="1">
        <v>0.5</v>
      </c>
      <c r="H4849" s="65">
        <v>185000</v>
      </c>
      <c r="I4849" s="65">
        <v>92500</v>
      </c>
      <c r="N4849" s="66">
        <v>1</v>
      </c>
      <c r="P4849" t="s">
        <v>21</v>
      </c>
    </row>
    <row r="4850" spans="2:19" x14ac:dyDescent="0.3">
      <c r="D4850" s="64" t="s">
        <v>51</v>
      </c>
      <c r="E4850" s="2" t="s">
        <v>52</v>
      </c>
      <c r="F4850" s="2" t="s">
        <v>24</v>
      </c>
      <c r="G4850" s="1">
        <v>0.05</v>
      </c>
      <c r="H4850" s="65">
        <v>200000</v>
      </c>
      <c r="I4850" s="65">
        <v>10000</v>
      </c>
      <c r="N4850" s="66">
        <v>1</v>
      </c>
      <c r="P4850" t="s">
        <v>21</v>
      </c>
    </row>
    <row r="4851" spans="2:19" x14ac:dyDescent="0.3">
      <c r="D4851" s="64" t="s">
        <v>53</v>
      </c>
      <c r="E4851" s="2" t="s">
        <v>54</v>
      </c>
      <c r="F4851" s="2" t="s">
        <v>24</v>
      </c>
      <c r="G4851" s="1">
        <v>1.67E-2</v>
      </c>
      <c r="H4851" s="65">
        <v>250000</v>
      </c>
      <c r="I4851" s="65">
        <v>4175</v>
      </c>
      <c r="N4851" s="66">
        <v>1</v>
      </c>
      <c r="P4851" t="s">
        <v>21</v>
      </c>
    </row>
    <row r="4852" spans="2:19" x14ac:dyDescent="0.3">
      <c r="D4852" s="64" t="s">
        <v>7425</v>
      </c>
      <c r="F4852" s="2" t="s">
        <v>585</v>
      </c>
      <c r="G4852" s="1">
        <v>11.67</v>
      </c>
      <c r="P4852" t="s">
        <v>21</v>
      </c>
    </row>
    <row r="4853" spans="2:19" x14ac:dyDescent="0.3">
      <c r="D4853" s="64" t="s">
        <v>6122</v>
      </c>
      <c r="E4853" s="2" t="s">
        <v>319</v>
      </c>
      <c r="F4853" s="2" t="s">
        <v>225</v>
      </c>
      <c r="G4853" s="1">
        <v>9.3000000000000007</v>
      </c>
      <c r="H4853" s="65">
        <v>1310</v>
      </c>
      <c r="J4853" s="65">
        <v>12183</v>
      </c>
      <c r="N4853" s="66">
        <v>0.96</v>
      </c>
      <c r="P4853" t="s">
        <v>21</v>
      </c>
    </row>
    <row r="4854" spans="2:19" x14ac:dyDescent="0.3">
      <c r="D4854" s="64" t="s">
        <v>6566</v>
      </c>
      <c r="E4854" s="2" t="s">
        <v>227</v>
      </c>
      <c r="F4854" s="2" t="s">
        <v>205</v>
      </c>
      <c r="G4854" s="1">
        <v>1.7999999999999999E-2</v>
      </c>
      <c r="H4854" s="65">
        <v>220000</v>
      </c>
      <c r="J4854" s="65">
        <v>3960</v>
      </c>
      <c r="N4854" s="66">
        <v>0.93</v>
      </c>
      <c r="P4854" t="s">
        <v>21</v>
      </c>
    </row>
    <row r="4855" spans="2:19" x14ac:dyDescent="0.3">
      <c r="P4855" t="s">
        <v>21</v>
      </c>
    </row>
    <row r="4856" spans="2:19" ht="28.8" x14ac:dyDescent="0.3">
      <c r="B4856" s="5" t="s">
        <v>7426</v>
      </c>
      <c r="D4856" s="64" t="s">
        <v>7427</v>
      </c>
      <c r="F4856" s="2" t="s">
        <v>106</v>
      </c>
      <c r="I4856" s="65">
        <v>240094.68</v>
      </c>
      <c r="J4856" s="65">
        <v>16143</v>
      </c>
      <c r="K4856" s="65">
        <v>0</v>
      </c>
      <c r="L4856" s="66">
        <v>0.15</v>
      </c>
      <c r="M4856" s="65">
        <v>294673.33199999999</v>
      </c>
      <c r="N4856" s="66">
        <v>0.98166666670000002</v>
      </c>
      <c r="P4856" t="s">
        <v>21</v>
      </c>
    </row>
    <row r="4857" spans="2:19" x14ac:dyDescent="0.3">
      <c r="D4857" s="64" t="s">
        <v>22</v>
      </c>
      <c r="E4857" s="2" t="s">
        <v>23</v>
      </c>
      <c r="F4857" s="2" t="s">
        <v>24</v>
      </c>
      <c r="G4857" s="1">
        <v>0.9</v>
      </c>
      <c r="H4857" s="65">
        <v>160105.20000000001</v>
      </c>
      <c r="I4857" s="65">
        <v>144094.68</v>
      </c>
      <c r="N4857" s="66">
        <v>1</v>
      </c>
      <c r="P4857" t="s">
        <v>21</v>
      </c>
    </row>
    <row r="4858" spans="2:19" x14ac:dyDescent="0.3">
      <c r="D4858" s="64" t="s">
        <v>6118</v>
      </c>
      <c r="E4858" s="2" t="s">
        <v>29</v>
      </c>
      <c r="F4858" s="2" t="s">
        <v>24</v>
      </c>
      <c r="G4858" s="1">
        <v>0.45</v>
      </c>
      <c r="H4858" s="65">
        <v>185000</v>
      </c>
      <c r="I4858" s="65">
        <v>83250</v>
      </c>
      <c r="N4858" s="66">
        <v>1</v>
      </c>
      <c r="P4858" t="s">
        <v>21</v>
      </c>
    </row>
    <row r="4859" spans="2:19" x14ac:dyDescent="0.3">
      <c r="D4859" s="64" t="s">
        <v>51</v>
      </c>
      <c r="E4859" s="2" t="s">
        <v>52</v>
      </c>
      <c r="F4859" s="2" t="s">
        <v>24</v>
      </c>
      <c r="G4859" s="1">
        <v>4.4999999999999998E-2</v>
      </c>
      <c r="H4859" s="65">
        <v>200000</v>
      </c>
      <c r="I4859" s="65">
        <v>9000</v>
      </c>
      <c r="N4859" s="66">
        <v>1</v>
      </c>
      <c r="P4859" t="s">
        <v>21</v>
      </c>
    </row>
    <row r="4860" spans="2:19" x14ac:dyDescent="0.3">
      <c r="D4860" s="64" t="s">
        <v>53</v>
      </c>
      <c r="E4860" s="2" t="s">
        <v>54</v>
      </c>
      <c r="F4860" s="2" t="s">
        <v>24</v>
      </c>
      <c r="G4860" s="1">
        <v>1.4999999999999999E-2</v>
      </c>
      <c r="H4860" s="65">
        <v>250000</v>
      </c>
      <c r="I4860" s="65">
        <v>3750</v>
      </c>
      <c r="N4860" s="66">
        <v>1</v>
      </c>
      <c r="P4860" t="s">
        <v>21</v>
      </c>
    </row>
    <row r="4861" spans="2:19" x14ac:dyDescent="0.3">
      <c r="D4861" s="64" t="s">
        <v>7428</v>
      </c>
      <c r="F4861" s="2" t="s">
        <v>585</v>
      </c>
      <c r="G4861" s="1">
        <v>6.56</v>
      </c>
      <c r="P4861" t="s">
        <v>21</v>
      </c>
    </row>
    <row r="4862" spans="2:19" x14ac:dyDescent="0.3">
      <c r="D4862" s="64" t="s">
        <v>6122</v>
      </c>
      <c r="E4862" s="2" t="s">
        <v>319</v>
      </c>
      <c r="F4862" s="2" t="s">
        <v>225</v>
      </c>
      <c r="G4862" s="1">
        <v>9.3000000000000007</v>
      </c>
      <c r="H4862" s="65">
        <v>1310</v>
      </c>
      <c r="J4862" s="65">
        <v>12183</v>
      </c>
      <c r="N4862" s="66">
        <v>0.96</v>
      </c>
      <c r="P4862" t="s">
        <v>21</v>
      </c>
    </row>
    <row r="4863" spans="2:19" x14ac:dyDescent="0.3">
      <c r="D4863" s="64" t="s">
        <v>6566</v>
      </c>
      <c r="E4863" s="2" t="s">
        <v>227</v>
      </c>
      <c r="F4863" s="2" t="s">
        <v>205</v>
      </c>
      <c r="G4863" s="1">
        <v>1.7999999999999999E-2</v>
      </c>
      <c r="H4863" s="65">
        <v>220000</v>
      </c>
      <c r="J4863" s="65">
        <v>3960</v>
      </c>
      <c r="N4863" s="66">
        <v>0.93</v>
      </c>
      <c r="P4863" t="s">
        <v>21</v>
      </c>
      <c r="S4863" s="82"/>
    </row>
    <row r="4864" spans="2:19" x14ac:dyDescent="0.3">
      <c r="P4864" t="s">
        <v>21</v>
      </c>
    </row>
    <row r="4865" spans="2:17" ht="28.8" x14ac:dyDescent="0.3">
      <c r="B4865" s="5" t="s">
        <v>7429</v>
      </c>
      <c r="D4865" s="64" t="s">
        <v>7430</v>
      </c>
      <c r="F4865" s="2" t="s">
        <v>106</v>
      </c>
      <c r="I4865" s="65">
        <v>106792.08</v>
      </c>
      <c r="J4865" s="65">
        <v>16143</v>
      </c>
      <c r="K4865" s="65">
        <v>0</v>
      </c>
      <c r="L4865" s="66">
        <v>0.15</v>
      </c>
      <c r="M4865" s="65">
        <v>141375.342</v>
      </c>
      <c r="N4865" s="66">
        <v>0.98166666670000002</v>
      </c>
      <c r="P4865" t="s">
        <v>21</v>
      </c>
    </row>
    <row r="4866" spans="2:17" x14ac:dyDescent="0.3">
      <c r="D4866" s="64" t="s">
        <v>22</v>
      </c>
      <c r="E4866" s="2" t="s">
        <v>23</v>
      </c>
      <c r="F4866" s="2" t="s">
        <v>24</v>
      </c>
      <c r="G4866" s="1">
        <v>0.4</v>
      </c>
      <c r="H4866" s="65">
        <v>160105.20000000001</v>
      </c>
      <c r="I4866" s="65">
        <v>64042.080000000002</v>
      </c>
      <c r="N4866" s="66">
        <v>1</v>
      </c>
      <c r="P4866" t="s">
        <v>21</v>
      </c>
    </row>
    <row r="4867" spans="2:17" x14ac:dyDescent="0.3">
      <c r="D4867" s="64" t="s">
        <v>6118</v>
      </c>
      <c r="E4867" s="2" t="s">
        <v>29</v>
      </c>
      <c r="F4867" s="2" t="s">
        <v>24</v>
      </c>
      <c r="G4867" s="1">
        <v>0.2</v>
      </c>
      <c r="H4867" s="65">
        <v>185000</v>
      </c>
      <c r="I4867" s="65">
        <v>37000</v>
      </c>
      <c r="N4867" s="66">
        <v>1</v>
      </c>
      <c r="P4867" t="s">
        <v>21</v>
      </c>
    </row>
    <row r="4868" spans="2:17" x14ac:dyDescent="0.3">
      <c r="D4868" s="64" t="s">
        <v>51</v>
      </c>
      <c r="E4868" s="2" t="s">
        <v>52</v>
      </c>
      <c r="F4868" s="2" t="s">
        <v>24</v>
      </c>
      <c r="G4868" s="1">
        <v>0.02</v>
      </c>
      <c r="H4868" s="65">
        <v>200000</v>
      </c>
      <c r="I4868" s="65">
        <v>4000</v>
      </c>
      <c r="N4868" s="66">
        <v>1</v>
      </c>
      <c r="P4868" t="s">
        <v>21</v>
      </c>
    </row>
    <row r="4869" spans="2:17" x14ac:dyDescent="0.3">
      <c r="D4869" s="64" t="s">
        <v>53</v>
      </c>
      <c r="E4869" s="2" t="s">
        <v>54</v>
      </c>
      <c r="F4869" s="2" t="s">
        <v>24</v>
      </c>
      <c r="G4869" s="1">
        <v>7.0000000000000001E-3</v>
      </c>
      <c r="H4869" s="65">
        <v>250000</v>
      </c>
      <c r="I4869" s="65">
        <v>1750</v>
      </c>
      <c r="N4869" s="66">
        <v>1</v>
      </c>
      <c r="P4869" t="s">
        <v>21</v>
      </c>
    </row>
    <row r="4870" spans="2:17" x14ac:dyDescent="0.3">
      <c r="D4870" s="64" t="s">
        <v>7431</v>
      </c>
      <c r="F4870" s="2" t="s">
        <v>585</v>
      </c>
      <c r="G4870" s="1">
        <v>2.92</v>
      </c>
      <c r="P4870" t="s">
        <v>21</v>
      </c>
    </row>
    <row r="4871" spans="2:17" x14ac:dyDescent="0.3">
      <c r="D4871" s="64" t="s">
        <v>6122</v>
      </c>
      <c r="E4871" s="2" t="s">
        <v>319</v>
      </c>
      <c r="F4871" s="2" t="s">
        <v>225</v>
      </c>
      <c r="G4871" s="1">
        <v>9.3000000000000007</v>
      </c>
      <c r="H4871" s="65">
        <v>1310</v>
      </c>
      <c r="J4871" s="65">
        <v>12183</v>
      </c>
      <c r="N4871" s="66">
        <v>0.96</v>
      </c>
      <c r="P4871" t="s">
        <v>21</v>
      </c>
    </row>
    <row r="4872" spans="2:17" x14ac:dyDescent="0.3">
      <c r="D4872" s="64" t="s">
        <v>6566</v>
      </c>
      <c r="E4872" s="2" t="s">
        <v>227</v>
      </c>
      <c r="F4872" s="2" t="s">
        <v>205</v>
      </c>
      <c r="G4872" s="1">
        <v>1.7999999999999999E-2</v>
      </c>
      <c r="H4872" s="65">
        <v>220000</v>
      </c>
      <c r="J4872" s="65">
        <v>3960</v>
      </c>
      <c r="N4872" s="66">
        <v>0.93</v>
      </c>
      <c r="P4872" t="s">
        <v>21</v>
      </c>
    </row>
    <row r="4873" spans="2:17" x14ac:dyDescent="0.3">
      <c r="P4873" t="s">
        <v>21</v>
      </c>
    </row>
    <row r="4874" spans="2:17" ht="28.8" x14ac:dyDescent="0.3">
      <c r="B4874" s="5" t="s">
        <v>7432</v>
      </c>
      <c r="D4874" s="64" t="s">
        <v>7433</v>
      </c>
      <c r="F4874" s="2" t="s">
        <v>106</v>
      </c>
      <c r="I4874" s="65">
        <v>266780.2</v>
      </c>
      <c r="J4874" s="65">
        <v>16143</v>
      </c>
      <c r="K4874" s="65">
        <v>0</v>
      </c>
      <c r="L4874" s="66">
        <v>0.15</v>
      </c>
      <c r="M4874" s="65">
        <v>325361.68</v>
      </c>
      <c r="N4874" s="66">
        <v>0.98166666670000002</v>
      </c>
      <c r="P4874" t="s">
        <v>21</v>
      </c>
    </row>
    <row r="4875" spans="2:17" x14ac:dyDescent="0.3">
      <c r="D4875" s="64" t="s">
        <v>22</v>
      </c>
      <c r="E4875" s="2" t="s">
        <v>23</v>
      </c>
      <c r="F4875" s="2" t="s">
        <v>24</v>
      </c>
      <c r="G4875" s="1">
        <v>1</v>
      </c>
      <c r="H4875" s="65">
        <v>160105.20000000001</v>
      </c>
      <c r="I4875" s="65">
        <v>160105.20000000001</v>
      </c>
      <c r="N4875" s="66">
        <v>1</v>
      </c>
      <c r="P4875" t="s">
        <v>21</v>
      </c>
    </row>
    <row r="4876" spans="2:17" x14ac:dyDescent="0.3">
      <c r="D4876" s="64" t="s">
        <v>6118</v>
      </c>
      <c r="E4876" s="2" t="s">
        <v>29</v>
      </c>
      <c r="F4876" s="2" t="s">
        <v>24</v>
      </c>
      <c r="G4876" s="1">
        <v>0.5</v>
      </c>
      <c r="H4876" s="65">
        <v>185000</v>
      </c>
      <c r="I4876" s="65">
        <v>92500</v>
      </c>
      <c r="N4876" s="66">
        <v>1</v>
      </c>
      <c r="P4876" t="s">
        <v>21</v>
      </c>
    </row>
    <row r="4877" spans="2:17" x14ac:dyDescent="0.3">
      <c r="D4877" s="64" t="s">
        <v>51</v>
      </c>
      <c r="E4877" s="2" t="s">
        <v>52</v>
      </c>
      <c r="F4877" s="2" t="s">
        <v>24</v>
      </c>
      <c r="G4877" s="1">
        <v>0.05</v>
      </c>
      <c r="H4877" s="65">
        <v>200000</v>
      </c>
      <c r="I4877" s="65">
        <v>10000</v>
      </c>
      <c r="N4877" s="66">
        <v>1</v>
      </c>
      <c r="P4877" t="s">
        <v>21</v>
      </c>
    </row>
    <row r="4878" spans="2:17" x14ac:dyDescent="0.3">
      <c r="D4878" s="64" t="s">
        <v>53</v>
      </c>
      <c r="E4878" s="2" t="s">
        <v>54</v>
      </c>
      <c r="F4878" s="2" t="s">
        <v>24</v>
      </c>
      <c r="G4878" s="1">
        <v>1.67E-2</v>
      </c>
      <c r="H4878" s="65">
        <v>250000</v>
      </c>
      <c r="I4878" s="65">
        <v>4175</v>
      </c>
      <c r="N4878" s="66">
        <v>1</v>
      </c>
      <c r="P4878" t="s">
        <v>21</v>
      </c>
    </row>
    <row r="4879" spans="2:17" x14ac:dyDescent="0.3">
      <c r="D4879" s="64" t="s">
        <v>7425</v>
      </c>
      <c r="F4879" s="2" t="s">
        <v>585</v>
      </c>
      <c r="G4879" s="1">
        <v>11.67</v>
      </c>
      <c r="P4879" t="s">
        <v>21</v>
      </c>
    </row>
    <row r="4880" spans="2:17" x14ac:dyDescent="0.3">
      <c r="D4880" s="64" t="s">
        <v>6122</v>
      </c>
      <c r="E4880" s="2" t="s">
        <v>319</v>
      </c>
      <c r="F4880" s="2" t="s">
        <v>225</v>
      </c>
      <c r="G4880" s="1">
        <v>9.3000000000000007</v>
      </c>
      <c r="H4880" s="65">
        <v>1310</v>
      </c>
      <c r="J4880" s="65">
        <v>12183</v>
      </c>
      <c r="N4880" s="66">
        <v>0.96</v>
      </c>
      <c r="P4880" t="s">
        <v>21</v>
      </c>
      <c r="Q4880" s="82"/>
    </row>
    <row r="4881" spans="2:17" x14ac:dyDescent="0.3">
      <c r="D4881" s="64" t="s">
        <v>6566</v>
      </c>
      <c r="E4881" s="2" t="s">
        <v>227</v>
      </c>
      <c r="F4881" s="2" t="s">
        <v>205</v>
      </c>
      <c r="G4881" s="1">
        <v>1.7999999999999999E-2</v>
      </c>
      <c r="H4881" s="65">
        <v>220000</v>
      </c>
      <c r="J4881" s="65">
        <v>3960</v>
      </c>
      <c r="N4881" s="66">
        <v>0.93</v>
      </c>
      <c r="P4881" t="s">
        <v>21</v>
      </c>
      <c r="Q4881" s="82"/>
    </row>
    <row r="4882" spans="2:17" x14ac:dyDescent="0.3">
      <c r="P4882" t="s">
        <v>21</v>
      </c>
      <c r="Q4882" s="82"/>
    </row>
    <row r="4883" spans="2:17" ht="28.8" x14ac:dyDescent="0.3">
      <c r="B4883" s="5" t="s">
        <v>7434</v>
      </c>
      <c r="D4883" s="64" t="s">
        <v>7435</v>
      </c>
      <c r="F4883" s="2" t="s">
        <v>106</v>
      </c>
      <c r="I4883" s="65">
        <v>240094.68</v>
      </c>
      <c r="J4883" s="65">
        <v>16143</v>
      </c>
      <c r="K4883" s="65">
        <v>0</v>
      </c>
      <c r="L4883" s="66">
        <v>0.15</v>
      </c>
      <c r="M4883" s="65">
        <v>294673.33199999999</v>
      </c>
      <c r="N4883" s="66">
        <v>0.98166666670000002</v>
      </c>
      <c r="P4883" t="s">
        <v>21</v>
      </c>
      <c r="Q4883" s="82"/>
    </row>
    <row r="4884" spans="2:17" x14ac:dyDescent="0.3">
      <c r="D4884" s="64" t="s">
        <v>22</v>
      </c>
      <c r="E4884" s="2" t="s">
        <v>23</v>
      </c>
      <c r="F4884" s="2" t="s">
        <v>24</v>
      </c>
      <c r="G4884" s="1">
        <v>0.9</v>
      </c>
      <c r="H4884" s="65">
        <v>160105.20000000001</v>
      </c>
      <c r="I4884" s="65">
        <v>144094.68</v>
      </c>
      <c r="N4884" s="66">
        <v>1</v>
      </c>
      <c r="P4884" t="s">
        <v>21</v>
      </c>
      <c r="Q4884" s="82"/>
    </row>
    <row r="4885" spans="2:17" x14ac:dyDescent="0.3">
      <c r="D4885" s="64" t="s">
        <v>6118</v>
      </c>
      <c r="E4885" s="2" t="s">
        <v>29</v>
      </c>
      <c r="F4885" s="2" t="s">
        <v>24</v>
      </c>
      <c r="G4885" s="1">
        <v>0.45</v>
      </c>
      <c r="H4885" s="65">
        <v>185000</v>
      </c>
      <c r="I4885" s="65">
        <v>83250</v>
      </c>
      <c r="N4885" s="66">
        <v>1</v>
      </c>
      <c r="P4885" t="s">
        <v>21</v>
      </c>
      <c r="Q4885" s="82"/>
    </row>
    <row r="4886" spans="2:17" x14ac:dyDescent="0.3">
      <c r="D4886" s="64" t="s">
        <v>51</v>
      </c>
      <c r="E4886" s="2" t="s">
        <v>52</v>
      </c>
      <c r="F4886" s="2" t="s">
        <v>24</v>
      </c>
      <c r="G4886" s="1">
        <v>4.4999999999999998E-2</v>
      </c>
      <c r="H4886" s="65">
        <v>200000</v>
      </c>
      <c r="I4886" s="65">
        <v>9000</v>
      </c>
      <c r="N4886" s="66">
        <v>1</v>
      </c>
      <c r="P4886" t="s">
        <v>21</v>
      </c>
    </row>
    <row r="4887" spans="2:17" x14ac:dyDescent="0.3">
      <c r="D4887" s="64" t="s">
        <v>53</v>
      </c>
      <c r="E4887" s="2" t="s">
        <v>54</v>
      </c>
      <c r="F4887" s="2" t="s">
        <v>24</v>
      </c>
      <c r="G4887" s="1">
        <v>1.4999999999999999E-2</v>
      </c>
      <c r="H4887" s="65">
        <v>250000</v>
      </c>
      <c r="I4887" s="65">
        <v>3750</v>
      </c>
      <c r="N4887" s="66">
        <v>1</v>
      </c>
      <c r="P4887" t="s">
        <v>21</v>
      </c>
      <c r="Q4887" s="82"/>
    </row>
    <row r="4888" spans="2:17" x14ac:dyDescent="0.3">
      <c r="D4888" s="64" t="s">
        <v>7428</v>
      </c>
      <c r="F4888" s="2" t="s">
        <v>585</v>
      </c>
      <c r="G4888" s="1">
        <v>6.56</v>
      </c>
      <c r="P4888" t="s">
        <v>21</v>
      </c>
      <c r="Q4888" s="82"/>
    </row>
    <row r="4889" spans="2:17" x14ac:dyDescent="0.3">
      <c r="D4889" s="64" t="s">
        <v>6122</v>
      </c>
      <c r="E4889" s="2" t="s">
        <v>319</v>
      </c>
      <c r="F4889" s="2" t="s">
        <v>225</v>
      </c>
      <c r="G4889" s="1">
        <v>9.3000000000000007</v>
      </c>
      <c r="H4889" s="65">
        <v>1310</v>
      </c>
      <c r="J4889" s="65">
        <v>12183</v>
      </c>
      <c r="N4889" s="66">
        <v>0.96</v>
      </c>
      <c r="P4889" t="s">
        <v>21</v>
      </c>
    </row>
    <row r="4890" spans="2:17" x14ac:dyDescent="0.3">
      <c r="D4890" s="64" t="s">
        <v>6566</v>
      </c>
      <c r="E4890" s="2" t="s">
        <v>227</v>
      </c>
      <c r="F4890" s="2" t="s">
        <v>205</v>
      </c>
      <c r="G4890" s="1">
        <v>1.7999999999999999E-2</v>
      </c>
      <c r="H4890" s="65">
        <v>220000</v>
      </c>
      <c r="J4890" s="65">
        <v>3960</v>
      </c>
      <c r="N4890" s="66">
        <v>0.93</v>
      </c>
      <c r="P4890" t="s">
        <v>21</v>
      </c>
    </row>
    <row r="4891" spans="2:17" x14ac:dyDescent="0.3">
      <c r="P4891" t="s">
        <v>21</v>
      </c>
    </row>
    <row r="4892" spans="2:17" ht="28.8" x14ac:dyDescent="0.3">
      <c r="B4892" s="5" t="s">
        <v>7436</v>
      </c>
      <c r="D4892" s="64" t="s">
        <v>7437</v>
      </c>
      <c r="F4892" s="2" t="s">
        <v>106</v>
      </c>
      <c r="I4892" s="65">
        <v>106792.08</v>
      </c>
      <c r="J4892" s="65">
        <v>16143</v>
      </c>
      <c r="K4892" s="65">
        <v>0</v>
      </c>
      <c r="L4892" s="66">
        <v>0.15</v>
      </c>
      <c r="M4892" s="65">
        <v>141375.342</v>
      </c>
      <c r="N4892" s="66">
        <v>0.98166666670000002</v>
      </c>
      <c r="P4892" t="s">
        <v>21</v>
      </c>
    </row>
    <row r="4893" spans="2:17" x14ac:dyDescent="0.3">
      <c r="D4893" s="64" t="s">
        <v>22</v>
      </c>
      <c r="E4893" s="2" t="s">
        <v>23</v>
      </c>
      <c r="F4893" s="2" t="s">
        <v>24</v>
      </c>
      <c r="G4893" s="1">
        <v>0.4</v>
      </c>
      <c r="H4893" s="65">
        <v>160105.20000000001</v>
      </c>
      <c r="I4893" s="65">
        <v>64042.080000000002</v>
      </c>
      <c r="N4893" s="66">
        <v>1</v>
      </c>
      <c r="P4893" t="s">
        <v>21</v>
      </c>
    </row>
    <row r="4894" spans="2:17" x14ac:dyDescent="0.3">
      <c r="D4894" s="64" t="s">
        <v>6118</v>
      </c>
      <c r="E4894" s="2" t="s">
        <v>29</v>
      </c>
      <c r="F4894" s="2" t="s">
        <v>24</v>
      </c>
      <c r="G4894" s="1">
        <v>0.2</v>
      </c>
      <c r="H4894" s="65">
        <v>185000</v>
      </c>
      <c r="I4894" s="65">
        <v>37000</v>
      </c>
      <c r="N4894" s="66">
        <v>1</v>
      </c>
      <c r="P4894" t="s">
        <v>21</v>
      </c>
    </row>
    <row r="4895" spans="2:17" x14ac:dyDescent="0.3">
      <c r="D4895" s="64" t="s">
        <v>51</v>
      </c>
      <c r="E4895" s="2" t="s">
        <v>52</v>
      </c>
      <c r="F4895" s="2" t="s">
        <v>24</v>
      </c>
      <c r="G4895" s="1">
        <v>0.02</v>
      </c>
      <c r="H4895" s="65">
        <v>200000</v>
      </c>
      <c r="I4895" s="65">
        <v>4000</v>
      </c>
      <c r="N4895" s="66">
        <v>1</v>
      </c>
      <c r="P4895" t="s">
        <v>21</v>
      </c>
    </row>
    <row r="4896" spans="2:17" x14ac:dyDescent="0.3">
      <c r="D4896" s="64" t="s">
        <v>53</v>
      </c>
      <c r="E4896" s="2" t="s">
        <v>54</v>
      </c>
      <c r="F4896" s="2" t="s">
        <v>24</v>
      </c>
      <c r="G4896" s="1">
        <v>7.0000000000000001E-3</v>
      </c>
      <c r="H4896" s="65">
        <v>250000</v>
      </c>
      <c r="I4896" s="65">
        <v>1750</v>
      </c>
      <c r="N4896" s="66">
        <v>1</v>
      </c>
      <c r="P4896" t="s">
        <v>21</v>
      </c>
    </row>
    <row r="4897" spans="2:16" x14ac:dyDescent="0.3">
      <c r="D4897" s="64" t="s">
        <v>7431</v>
      </c>
      <c r="F4897" s="2" t="s">
        <v>585</v>
      </c>
      <c r="G4897" s="1">
        <v>2.92</v>
      </c>
      <c r="P4897" t="s">
        <v>21</v>
      </c>
    </row>
    <row r="4898" spans="2:16" x14ac:dyDescent="0.3">
      <c r="D4898" s="64" t="s">
        <v>6122</v>
      </c>
      <c r="E4898" s="2" t="s">
        <v>319</v>
      </c>
      <c r="F4898" s="2" t="s">
        <v>225</v>
      </c>
      <c r="G4898" s="1">
        <v>9.3000000000000007</v>
      </c>
      <c r="H4898" s="65">
        <v>1310</v>
      </c>
      <c r="J4898" s="65">
        <v>12183</v>
      </c>
      <c r="N4898" s="66">
        <v>0.96</v>
      </c>
      <c r="P4898" t="s">
        <v>21</v>
      </c>
    </row>
    <row r="4899" spans="2:16" x14ac:dyDescent="0.3">
      <c r="D4899" s="64" t="s">
        <v>6566</v>
      </c>
      <c r="E4899" s="2" t="s">
        <v>227</v>
      </c>
      <c r="F4899" s="2" t="s">
        <v>205</v>
      </c>
      <c r="G4899" s="1">
        <v>1.7999999999999999E-2</v>
      </c>
      <c r="H4899" s="65">
        <v>220000</v>
      </c>
      <c r="J4899" s="65">
        <v>3960</v>
      </c>
      <c r="N4899" s="66">
        <v>0.93</v>
      </c>
      <c r="P4899" t="s">
        <v>21</v>
      </c>
    </row>
    <row r="4900" spans="2:16" x14ac:dyDescent="0.3">
      <c r="P4900" t="s">
        <v>21</v>
      </c>
    </row>
    <row r="4901" spans="2:16" x14ac:dyDescent="0.3">
      <c r="B4901" s="5" t="s">
        <v>5497</v>
      </c>
      <c r="C4901" s="5" t="s">
        <v>5498</v>
      </c>
      <c r="P4901" t="s">
        <v>21</v>
      </c>
    </row>
    <row r="4902" spans="2:16" x14ac:dyDescent="0.3">
      <c r="B4902" s="5" t="s">
        <v>7438</v>
      </c>
      <c r="D4902" s="64" t="s">
        <v>7439</v>
      </c>
      <c r="F4902" s="2" t="s">
        <v>106</v>
      </c>
      <c r="I4902" s="65">
        <v>266780.2</v>
      </c>
      <c r="J4902" s="65">
        <v>25143</v>
      </c>
      <c r="K4902" s="65">
        <v>0</v>
      </c>
      <c r="L4902" s="66">
        <v>0.15</v>
      </c>
      <c r="M4902" s="65">
        <v>335711.68</v>
      </c>
      <c r="N4902" s="66">
        <v>0.97285714290000003</v>
      </c>
      <c r="P4902" t="s">
        <v>21</v>
      </c>
    </row>
    <row r="4903" spans="2:16" x14ac:dyDescent="0.3">
      <c r="D4903" s="64" t="s">
        <v>22</v>
      </c>
      <c r="E4903" s="2" t="s">
        <v>23</v>
      </c>
      <c r="F4903" s="2" t="s">
        <v>24</v>
      </c>
      <c r="G4903" s="1">
        <v>1</v>
      </c>
      <c r="H4903" s="65">
        <v>160105.20000000001</v>
      </c>
      <c r="I4903" s="65">
        <v>160105.20000000001</v>
      </c>
      <c r="N4903" s="66">
        <v>1</v>
      </c>
      <c r="P4903" t="s">
        <v>21</v>
      </c>
    </row>
    <row r="4904" spans="2:16" x14ac:dyDescent="0.3">
      <c r="D4904" s="64" t="s">
        <v>6118</v>
      </c>
      <c r="E4904" s="2" t="s">
        <v>29</v>
      </c>
      <c r="F4904" s="2" t="s">
        <v>24</v>
      </c>
      <c r="G4904" s="1">
        <v>0.5</v>
      </c>
      <c r="H4904" s="65">
        <v>185000</v>
      </c>
      <c r="I4904" s="65">
        <v>92500</v>
      </c>
      <c r="N4904" s="66">
        <v>1</v>
      </c>
      <c r="P4904" t="s">
        <v>21</v>
      </c>
    </row>
    <row r="4905" spans="2:16" x14ac:dyDescent="0.3">
      <c r="D4905" s="64" t="s">
        <v>51</v>
      </c>
      <c r="E4905" s="2" t="s">
        <v>52</v>
      </c>
      <c r="F4905" s="2" t="s">
        <v>24</v>
      </c>
      <c r="G4905" s="1">
        <v>0.05</v>
      </c>
      <c r="H4905" s="65">
        <v>200000</v>
      </c>
      <c r="I4905" s="65">
        <v>10000</v>
      </c>
      <c r="N4905" s="66">
        <v>1</v>
      </c>
      <c r="P4905" t="s">
        <v>21</v>
      </c>
    </row>
    <row r="4906" spans="2:16" x14ac:dyDescent="0.3">
      <c r="D4906" s="64" t="s">
        <v>53</v>
      </c>
      <c r="E4906" s="2" t="s">
        <v>54</v>
      </c>
      <c r="F4906" s="2" t="s">
        <v>24</v>
      </c>
      <c r="G4906" s="1">
        <v>1.67E-2</v>
      </c>
      <c r="H4906" s="65">
        <v>250000</v>
      </c>
      <c r="I4906" s="65">
        <v>4175</v>
      </c>
      <c r="N4906" s="66">
        <v>1</v>
      </c>
      <c r="P4906" t="s">
        <v>21</v>
      </c>
    </row>
    <row r="4907" spans="2:16" x14ac:dyDescent="0.3">
      <c r="D4907" s="64" t="s">
        <v>7440</v>
      </c>
      <c r="F4907" s="2" t="s">
        <v>7441</v>
      </c>
      <c r="G4907" s="1">
        <v>1.05</v>
      </c>
      <c r="P4907" t="s">
        <v>21</v>
      </c>
    </row>
    <row r="4908" spans="2:16" x14ac:dyDescent="0.3">
      <c r="D4908" s="64" t="s">
        <v>6122</v>
      </c>
      <c r="E4908" s="2" t="s">
        <v>319</v>
      </c>
      <c r="F4908" s="2" t="s">
        <v>225</v>
      </c>
      <c r="G4908" s="1">
        <v>9.3000000000000007</v>
      </c>
      <c r="H4908" s="65">
        <v>1310</v>
      </c>
      <c r="J4908" s="65">
        <v>12183</v>
      </c>
      <c r="N4908" s="66">
        <v>0.96</v>
      </c>
      <c r="P4908" t="s">
        <v>21</v>
      </c>
    </row>
    <row r="4909" spans="2:16" x14ac:dyDescent="0.3">
      <c r="D4909" s="64" t="s">
        <v>6839</v>
      </c>
      <c r="E4909" s="2" t="s">
        <v>339</v>
      </c>
      <c r="F4909" s="2" t="s">
        <v>225</v>
      </c>
      <c r="G4909" s="1">
        <v>0.5</v>
      </c>
      <c r="H4909" s="65">
        <v>18000</v>
      </c>
      <c r="J4909" s="65">
        <v>9000</v>
      </c>
      <c r="N4909" s="66">
        <v>0.92</v>
      </c>
      <c r="P4909" t="s">
        <v>21</v>
      </c>
    </row>
    <row r="4910" spans="2:16" x14ac:dyDescent="0.3">
      <c r="D4910" s="64" t="s">
        <v>6566</v>
      </c>
      <c r="E4910" s="2" t="s">
        <v>227</v>
      </c>
      <c r="F4910" s="2" t="s">
        <v>205</v>
      </c>
      <c r="G4910" s="1">
        <v>1.7999999999999999E-2</v>
      </c>
      <c r="H4910" s="65">
        <v>220000</v>
      </c>
      <c r="J4910" s="65">
        <v>3960</v>
      </c>
      <c r="N4910" s="66">
        <v>0.93</v>
      </c>
      <c r="P4910" t="s">
        <v>21</v>
      </c>
    </row>
    <row r="4911" spans="2:16" x14ac:dyDescent="0.3">
      <c r="P4911" t="s">
        <v>21</v>
      </c>
    </row>
    <row r="4912" spans="2:16" x14ac:dyDescent="0.3">
      <c r="B4912" s="5" t="s">
        <v>7442</v>
      </c>
      <c r="D4912" s="64" t="s">
        <v>7443</v>
      </c>
      <c r="F4912" s="2" t="s">
        <v>106</v>
      </c>
      <c r="I4912" s="65">
        <v>240094.68</v>
      </c>
      <c r="J4912" s="65">
        <v>65643</v>
      </c>
      <c r="K4912" s="65">
        <v>0</v>
      </c>
      <c r="L4912" s="66">
        <v>0.15</v>
      </c>
      <c r="M4912" s="65">
        <v>351598.33199999999</v>
      </c>
      <c r="N4912" s="66">
        <v>0.97285714290000003</v>
      </c>
      <c r="P4912" t="s">
        <v>21</v>
      </c>
    </row>
    <row r="4913" spans="2:16" x14ac:dyDescent="0.3">
      <c r="D4913" s="64" t="s">
        <v>22</v>
      </c>
      <c r="E4913" s="2" t="s">
        <v>23</v>
      </c>
      <c r="F4913" s="2" t="s">
        <v>24</v>
      </c>
      <c r="G4913" s="1">
        <v>0.9</v>
      </c>
      <c r="H4913" s="65">
        <v>160105.20000000001</v>
      </c>
      <c r="I4913" s="65">
        <v>144094.68</v>
      </c>
      <c r="N4913" s="66">
        <v>1</v>
      </c>
      <c r="P4913" t="s">
        <v>21</v>
      </c>
    </row>
    <row r="4914" spans="2:16" x14ac:dyDescent="0.3">
      <c r="D4914" s="64" t="s">
        <v>6118</v>
      </c>
      <c r="E4914" s="2" t="s">
        <v>29</v>
      </c>
      <c r="F4914" s="2" t="s">
        <v>24</v>
      </c>
      <c r="G4914" s="1">
        <v>0.45</v>
      </c>
      <c r="H4914" s="65">
        <v>185000</v>
      </c>
      <c r="I4914" s="65">
        <v>83250</v>
      </c>
      <c r="N4914" s="66">
        <v>1</v>
      </c>
      <c r="P4914" t="s">
        <v>21</v>
      </c>
    </row>
    <row r="4915" spans="2:16" x14ac:dyDescent="0.3">
      <c r="D4915" s="64" t="s">
        <v>51</v>
      </c>
      <c r="E4915" s="2" t="s">
        <v>52</v>
      </c>
      <c r="F4915" s="2" t="s">
        <v>24</v>
      </c>
      <c r="G4915" s="1">
        <v>4.4999999999999998E-2</v>
      </c>
      <c r="H4915" s="65">
        <v>200000</v>
      </c>
      <c r="I4915" s="65">
        <v>9000</v>
      </c>
      <c r="N4915" s="66">
        <v>1</v>
      </c>
      <c r="P4915" t="s">
        <v>21</v>
      </c>
    </row>
    <row r="4916" spans="2:16" x14ac:dyDescent="0.3">
      <c r="D4916" s="64" t="s">
        <v>53</v>
      </c>
      <c r="E4916" s="2" t="s">
        <v>54</v>
      </c>
      <c r="F4916" s="2" t="s">
        <v>24</v>
      </c>
      <c r="G4916" s="1">
        <v>1.4999999999999999E-2</v>
      </c>
      <c r="H4916" s="65">
        <v>250000</v>
      </c>
      <c r="I4916" s="65">
        <v>3750</v>
      </c>
      <c r="N4916" s="66">
        <v>1</v>
      </c>
      <c r="P4916" t="s">
        <v>21</v>
      </c>
    </row>
    <row r="4917" spans="2:16" x14ac:dyDescent="0.3">
      <c r="D4917" s="64" t="s">
        <v>7444</v>
      </c>
      <c r="F4917" s="2" t="s">
        <v>585</v>
      </c>
      <c r="G4917" s="1">
        <v>53</v>
      </c>
      <c r="P4917" t="s">
        <v>21</v>
      </c>
    </row>
    <row r="4918" spans="2:16" x14ac:dyDescent="0.3">
      <c r="D4918" s="64" t="s">
        <v>6122</v>
      </c>
      <c r="E4918" s="2" t="s">
        <v>319</v>
      </c>
      <c r="F4918" s="2" t="s">
        <v>225</v>
      </c>
      <c r="G4918" s="1">
        <v>9.3000000000000007</v>
      </c>
      <c r="H4918" s="65">
        <v>1310</v>
      </c>
      <c r="J4918" s="65">
        <v>12183</v>
      </c>
      <c r="N4918" s="66">
        <v>0.96</v>
      </c>
      <c r="P4918" t="s">
        <v>21</v>
      </c>
    </row>
    <row r="4919" spans="2:16" x14ac:dyDescent="0.3">
      <c r="D4919" s="64" t="s">
        <v>6839</v>
      </c>
      <c r="E4919" s="2" t="s">
        <v>339</v>
      </c>
      <c r="F4919" s="2" t="s">
        <v>225</v>
      </c>
      <c r="G4919" s="1">
        <v>2.75</v>
      </c>
      <c r="H4919" s="65">
        <v>18000</v>
      </c>
      <c r="J4919" s="65">
        <v>49500</v>
      </c>
      <c r="N4919" s="66">
        <v>0.92</v>
      </c>
      <c r="P4919" t="s">
        <v>21</v>
      </c>
    </row>
    <row r="4920" spans="2:16" x14ac:dyDescent="0.3">
      <c r="D4920" s="64" t="s">
        <v>6566</v>
      </c>
      <c r="E4920" s="2" t="s">
        <v>227</v>
      </c>
      <c r="F4920" s="2" t="s">
        <v>205</v>
      </c>
      <c r="G4920" s="1">
        <v>1.7999999999999999E-2</v>
      </c>
      <c r="H4920" s="65">
        <v>220000</v>
      </c>
      <c r="J4920" s="65">
        <v>3960</v>
      </c>
      <c r="N4920" s="66">
        <v>0.93</v>
      </c>
      <c r="P4920" t="s">
        <v>21</v>
      </c>
    </row>
    <row r="4921" spans="2:16" x14ac:dyDescent="0.3">
      <c r="P4921" t="s">
        <v>21</v>
      </c>
    </row>
    <row r="4922" spans="2:16" x14ac:dyDescent="0.3">
      <c r="B4922" s="5" t="s">
        <v>7445</v>
      </c>
      <c r="D4922" s="64" t="s">
        <v>7446</v>
      </c>
      <c r="F4922" s="2" t="s">
        <v>106</v>
      </c>
      <c r="I4922" s="65">
        <v>66701.3</v>
      </c>
      <c r="J4922" s="65">
        <v>51063</v>
      </c>
      <c r="K4922" s="65">
        <v>0</v>
      </c>
      <c r="L4922" s="66">
        <v>0.15</v>
      </c>
      <c r="M4922" s="65">
        <v>135428.94500000001</v>
      </c>
      <c r="N4922" s="66">
        <v>0.96875</v>
      </c>
      <c r="P4922" t="s">
        <v>21</v>
      </c>
    </row>
    <row r="4923" spans="2:16" x14ac:dyDescent="0.3">
      <c r="D4923" s="64" t="s">
        <v>22</v>
      </c>
      <c r="E4923" s="2" t="s">
        <v>23</v>
      </c>
      <c r="F4923" s="2" t="s">
        <v>24</v>
      </c>
      <c r="G4923" s="1">
        <v>0.25</v>
      </c>
      <c r="H4923" s="65">
        <v>160105.20000000001</v>
      </c>
      <c r="I4923" s="65">
        <v>40026.300000000003</v>
      </c>
      <c r="N4923" s="66">
        <v>1</v>
      </c>
      <c r="P4923" t="s">
        <v>21</v>
      </c>
    </row>
    <row r="4924" spans="2:16" x14ac:dyDescent="0.3">
      <c r="D4924" s="64" t="s">
        <v>6118</v>
      </c>
      <c r="E4924" s="2" t="s">
        <v>29</v>
      </c>
      <c r="F4924" s="2" t="s">
        <v>24</v>
      </c>
      <c r="G4924" s="1">
        <v>0.125</v>
      </c>
      <c r="H4924" s="65">
        <v>185000</v>
      </c>
      <c r="I4924" s="65">
        <v>23125</v>
      </c>
      <c r="N4924" s="66">
        <v>1</v>
      </c>
      <c r="P4924" t="s">
        <v>21</v>
      </c>
    </row>
    <row r="4925" spans="2:16" x14ac:dyDescent="0.3">
      <c r="D4925" s="64" t="s">
        <v>51</v>
      </c>
      <c r="E4925" s="2" t="s">
        <v>52</v>
      </c>
      <c r="F4925" s="2" t="s">
        <v>24</v>
      </c>
      <c r="G4925" s="1">
        <v>1.2500000000000001E-2</v>
      </c>
      <c r="H4925" s="65">
        <v>200000</v>
      </c>
      <c r="I4925" s="65">
        <v>2500</v>
      </c>
      <c r="N4925" s="66">
        <v>1</v>
      </c>
      <c r="P4925" t="s">
        <v>21</v>
      </c>
    </row>
    <row r="4926" spans="2:16" x14ac:dyDescent="0.3">
      <c r="D4926" s="64" t="s">
        <v>53</v>
      </c>
      <c r="E4926" s="2" t="s">
        <v>54</v>
      </c>
      <c r="F4926" s="2" t="s">
        <v>24</v>
      </c>
      <c r="G4926" s="1">
        <v>4.1999999999999997E-3</v>
      </c>
      <c r="H4926" s="65">
        <v>250000</v>
      </c>
      <c r="I4926" s="65">
        <v>1050</v>
      </c>
      <c r="N4926" s="66">
        <v>1</v>
      </c>
      <c r="P4926" t="s">
        <v>21</v>
      </c>
    </row>
    <row r="4927" spans="2:16" x14ac:dyDescent="0.3">
      <c r="D4927" s="64" t="s">
        <v>7447</v>
      </c>
      <c r="E4927" s="2" t="s">
        <v>3261</v>
      </c>
      <c r="F4927" s="2" t="s">
        <v>585</v>
      </c>
      <c r="G4927" s="1">
        <v>26.25</v>
      </c>
      <c r="J4927" s="65">
        <v>0</v>
      </c>
      <c r="N4927" s="66">
        <v>0.94</v>
      </c>
      <c r="P4927" t="s">
        <v>21</v>
      </c>
    </row>
    <row r="4928" spans="2:16" x14ac:dyDescent="0.3">
      <c r="D4928" s="64" t="s">
        <v>6122</v>
      </c>
      <c r="E4928" s="2" t="s">
        <v>319</v>
      </c>
      <c r="F4928" s="2" t="s">
        <v>225</v>
      </c>
      <c r="G4928" s="1">
        <v>9.3000000000000007</v>
      </c>
      <c r="H4928" s="65">
        <v>1310</v>
      </c>
      <c r="J4928" s="65">
        <v>12183</v>
      </c>
      <c r="N4928" s="66">
        <v>0.96</v>
      </c>
      <c r="P4928" t="s">
        <v>21</v>
      </c>
    </row>
    <row r="4929" spans="2:16" x14ac:dyDescent="0.3">
      <c r="D4929" s="64" t="s">
        <v>6839</v>
      </c>
      <c r="E4929" s="2" t="s">
        <v>339</v>
      </c>
      <c r="F4929" s="2" t="s">
        <v>225</v>
      </c>
      <c r="G4929" s="1">
        <v>1.94</v>
      </c>
      <c r="H4929" s="65">
        <v>18000</v>
      </c>
      <c r="J4929" s="65">
        <v>34920</v>
      </c>
      <c r="N4929" s="66">
        <v>0.92</v>
      </c>
      <c r="P4929" t="s">
        <v>21</v>
      </c>
    </row>
    <row r="4930" spans="2:16" x14ac:dyDescent="0.3">
      <c r="D4930" s="64" t="s">
        <v>6566</v>
      </c>
      <c r="E4930" s="2" t="s">
        <v>227</v>
      </c>
      <c r="F4930" s="2" t="s">
        <v>205</v>
      </c>
      <c r="G4930" s="1">
        <v>1.7999999999999999E-2</v>
      </c>
      <c r="H4930" s="65">
        <v>220000</v>
      </c>
      <c r="J4930" s="65">
        <v>3960</v>
      </c>
      <c r="N4930" s="66">
        <v>0.93</v>
      </c>
      <c r="P4930" t="s">
        <v>21</v>
      </c>
    </row>
    <row r="4931" spans="2:16" x14ac:dyDescent="0.3">
      <c r="P4931" t="s">
        <v>21</v>
      </c>
    </row>
    <row r="4932" spans="2:16" x14ac:dyDescent="0.3">
      <c r="B4932" s="5" t="s">
        <v>5499</v>
      </c>
      <c r="C4932" s="5" t="s">
        <v>5500</v>
      </c>
      <c r="P4932" t="s">
        <v>21</v>
      </c>
    </row>
    <row r="4933" spans="2:16" x14ac:dyDescent="0.3">
      <c r="B4933" s="5" t="s">
        <v>7448</v>
      </c>
      <c r="D4933" s="64" t="s">
        <v>7449</v>
      </c>
      <c r="F4933" s="2" t="s">
        <v>106</v>
      </c>
      <c r="I4933" s="65">
        <v>266855.2</v>
      </c>
      <c r="J4933" s="65">
        <v>71296.399999999994</v>
      </c>
      <c r="K4933" s="65">
        <v>0</v>
      </c>
      <c r="L4933" s="66">
        <v>0.15</v>
      </c>
      <c r="M4933" s="65">
        <v>388874.34</v>
      </c>
      <c r="N4933" s="66">
        <v>0.97285714290000003</v>
      </c>
      <c r="P4933" t="s">
        <v>21</v>
      </c>
    </row>
    <row r="4934" spans="2:16" x14ac:dyDescent="0.3">
      <c r="D4934" s="64" t="s">
        <v>22</v>
      </c>
      <c r="E4934" s="2" t="s">
        <v>23</v>
      </c>
      <c r="F4934" s="2" t="s">
        <v>24</v>
      </c>
      <c r="G4934" s="1">
        <v>1</v>
      </c>
      <c r="H4934" s="65">
        <v>160105.20000000001</v>
      </c>
      <c r="I4934" s="65">
        <v>160105.20000000001</v>
      </c>
      <c r="N4934" s="66">
        <v>1</v>
      </c>
      <c r="P4934" t="s">
        <v>21</v>
      </c>
    </row>
    <row r="4935" spans="2:16" x14ac:dyDescent="0.3">
      <c r="D4935" s="64" t="s">
        <v>6118</v>
      </c>
      <c r="E4935" s="2" t="s">
        <v>29</v>
      </c>
      <c r="F4935" s="2" t="s">
        <v>24</v>
      </c>
      <c r="G4935" s="1">
        <v>0.5</v>
      </c>
      <c r="H4935" s="65">
        <v>185000</v>
      </c>
      <c r="I4935" s="65">
        <v>92500</v>
      </c>
      <c r="N4935" s="66">
        <v>1</v>
      </c>
      <c r="P4935" t="s">
        <v>21</v>
      </c>
    </row>
    <row r="4936" spans="2:16" x14ac:dyDescent="0.3">
      <c r="D4936" s="64" t="s">
        <v>51</v>
      </c>
      <c r="E4936" s="2" t="s">
        <v>52</v>
      </c>
      <c r="F4936" s="2" t="s">
        <v>24</v>
      </c>
      <c r="G4936" s="1">
        <v>0.05</v>
      </c>
      <c r="H4936" s="65">
        <v>200000</v>
      </c>
      <c r="I4936" s="65">
        <v>10000</v>
      </c>
      <c r="N4936" s="66">
        <v>1</v>
      </c>
      <c r="P4936" t="s">
        <v>21</v>
      </c>
    </row>
    <row r="4937" spans="2:16" x14ac:dyDescent="0.3">
      <c r="D4937" s="64" t="s">
        <v>53</v>
      </c>
      <c r="E4937" s="2" t="s">
        <v>54</v>
      </c>
      <c r="F4937" s="2" t="s">
        <v>24</v>
      </c>
      <c r="G4937" s="1">
        <v>1.7000000000000001E-2</v>
      </c>
      <c r="H4937" s="65">
        <v>250000</v>
      </c>
      <c r="I4937" s="65">
        <v>4250</v>
      </c>
      <c r="N4937" s="66">
        <v>1</v>
      </c>
      <c r="P4937" t="s">
        <v>21</v>
      </c>
    </row>
    <row r="4938" spans="2:16" x14ac:dyDescent="0.3">
      <c r="D4938" s="64" t="s">
        <v>7450</v>
      </c>
      <c r="F4938" s="2" t="s">
        <v>585</v>
      </c>
      <c r="G4938" s="1">
        <v>63</v>
      </c>
      <c r="P4938" t="s">
        <v>21</v>
      </c>
    </row>
    <row r="4939" spans="2:16" x14ac:dyDescent="0.3">
      <c r="D4939" s="64" t="s">
        <v>6122</v>
      </c>
      <c r="E4939" s="2" t="s">
        <v>319</v>
      </c>
      <c r="F4939" s="2" t="s">
        <v>225</v>
      </c>
      <c r="G4939" s="1">
        <v>12.44</v>
      </c>
      <c r="H4939" s="65">
        <v>1310</v>
      </c>
      <c r="J4939" s="65">
        <v>16296.4</v>
      </c>
      <c r="N4939" s="66">
        <v>0.96</v>
      </c>
      <c r="P4939" t="s">
        <v>21</v>
      </c>
    </row>
    <row r="4940" spans="2:16" x14ac:dyDescent="0.3">
      <c r="D4940" s="64" t="s">
        <v>6839</v>
      </c>
      <c r="E4940" s="2" t="s">
        <v>339</v>
      </c>
      <c r="F4940" s="2" t="s">
        <v>225</v>
      </c>
      <c r="G4940" s="1">
        <v>2.75</v>
      </c>
      <c r="H4940" s="65">
        <v>18000</v>
      </c>
      <c r="J4940" s="65">
        <v>49500</v>
      </c>
      <c r="N4940" s="66">
        <v>0.92</v>
      </c>
      <c r="P4940" t="s">
        <v>21</v>
      </c>
    </row>
    <row r="4941" spans="2:16" x14ac:dyDescent="0.3">
      <c r="D4941" s="64" t="s">
        <v>6566</v>
      </c>
      <c r="E4941" s="2" t="s">
        <v>227</v>
      </c>
      <c r="F4941" s="2" t="s">
        <v>205</v>
      </c>
      <c r="G4941" s="1">
        <v>2.5000000000000001E-2</v>
      </c>
      <c r="H4941" s="65">
        <v>220000</v>
      </c>
      <c r="J4941" s="65">
        <v>5500</v>
      </c>
      <c r="N4941" s="66">
        <v>0.93</v>
      </c>
      <c r="P4941" t="s">
        <v>21</v>
      </c>
    </row>
    <row r="4942" spans="2:16" x14ac:dyDescent="0.3">
      <c r="P4942" t="s">
        <v>21</v>
      </c>
    </row>
    <row r="4943" spans="2:16" x14ac:dyDescent="0.3">
      <c r="B4943" s="5" t="s">
        <v>5501</v>
      </c>
      <c r="D4943" s="64" t="s">
        <v>5502</v>
      </c>
      <c r="F4943" s="2" t="s">
        <v>106</v>
      </c>
      <c r="I4943" s="65">
        <v>186823.64</v>
      </c>
      <c r="J4943" s="65">
        <v>301392.5</v>
      </c>
      <c r="K4943" s="65">
        <v>0</v>
      </c>
      <c r="L4943" s="66">
        <v>0.15</v>
      </c>
      <c r="M4943" s="65">
        <v>561448.56099999999</v>
      </c>
      <c r="N4943" s="66">
        <v>0.98285714290000004</v>
      </c>
      <c r="P4943" t="s">
        <v>21</v>
      </c>
    </row>
    <row r="4944" spans="2:16" x14ac:dyDescent="0.3">
      <c r="D4944" s="64" t="s">
        <v>22</v>
      </c>
      <c r="E4944" s="2" t="s">
        <v>23</v>
      </c>
      <c r="F4944" s="2" t="s">
        <v>24</v>
      </c>
      <c r="G4944" s="1">
        <v>0.7</v>
      </c>
      <c r="H4944" s="65">
        <v>160105.20000000001</v>
      </c>
      <c r="I4944" s="65">
        <v>112073.64</v>
      </c>
      <c r="N4944" s="66">
        <v>1</v>
      </c>
      <c r="P4944" t="s">
        <v>21</v>
      </c>
    </row>
    <row r="4945" spans="2:16" x14ac:dyDescent="0.3">
      <c r="D4945" s="64" t="s">
        <v>6118</v>
      </c>
      <c r="E4945" s="2" t="s">
        <v>29</v>
      </c>
      <c r="F4945" s="2" t="s">
        <v>24</v>
      </c>
      <c r="G4945" s="1">
        <v>0.35</v>
      </c>
      <c r="H4945" s="65">
        <v>185000</v>
      </c>
      <c r="I4945" s="65">
        <v>64750</v>
      </c>
      <c r="N4945" s="66">
        <v>1</v>
      </c>
      <c r="P4945" t="s">
        <v>21</v>
      </c>
    </row>
    <row r="4946" spans="2:16" x14ac:dyDescent="0.3">
      <c r="D4946" s="64" t="s">
        <v>51</v>
      </c>
      <c r="E4946" s="2" t="s">
        <v>52</v>
      </c>
      <c r="F4946" s="2" t="s">
        <v>24</v>
      </c>
      <c r="G4946" s="1">
        <v>3.5000000000000003E-2</v>
      </c>
      <c r="H4946" s="65">
        <v>200000</v>
      </c>
      <c r="I4946" s="65">
        <v>7000</v>
      </c>
      <c r="N4946" s="66">
        <v>1</v>
      </c>
      <c r="P4946" t="s">
        <v>21</v>
      </c>
    </row>
    <row r="4947" spans="2:16" x14ac:dyDescent="0.3">
      <c r="D4947" s="64" t="s">
        <v>53</v>
      </c>
      <c r="E4947" s="2" t="s">
        <v>54</v>
      </c>
      <c r="F4947" s="2" t="s">
        <v>24</v>
      </c>
      <c r="G4947" s="1">
        <v>1.2E-2</v>
      </c>
      <c r="H4947" s="65">
        <v>250000</v>
      </c>
      <c r="I4947" s="65">
        <v>3000</v>
      </c>
      <c r="N4947" s="66">
        <v>1</v>
      </c>
      <c r="P4947" t="s">
        <v>21</v>
      </c>
    </row>
    <row r="4948" spans="2:16" x14ac:dyDescent="0.3">
      <c r="D4948" s="64" t="s">
        <v>7451</v>
      </c>
      <c r="E4948" s="2" t="s">
        <v>154</v>
      </c>
      <c r="F4948" s="2" t="s">
        <v>106</v>
      </c>
      <c r="G4948" s="1">
        <v>1.1000000000000001</v>
      </c>
      <c r="H4948" s="65">
        <v>253000</v>
      </c>
      <c r="J4948" s="65">
        <v>278300</v>
      </c>
      <c r="N4948" s="66">
        <v>0.99</v>
      </c>
      <c r="P4948" t="s">
        <v>21</v>
      </c>
    </row>
    <row r="4949" spans="2:16" x14ac:dyDescent="0.3">
      <c r="D4949" s="64" t="s">
        <v>6122</v>
      </c>
      <c r="E4949" s="2" t="s">
        <v>319</v>
      </c>
      <c r="F4949" s="2" t="s">
        <v>225</v>
      </c>
      <c r="G4949" s="1">
        <v>11.75</v>
      </c>
      <c r="H4949" s="65">
        <v>1310</v>
      </c>
      <c r="J4949" s="65">
        <v>15392.5</v>
      </c>
      <c r="N4949" s="66">
        <v>0.96</v>
      </c>
      <c r="P4949" t="s">
        <v>21</v>
      </c>
    </row>
    <row r="4950" spans="2:16" x14ac:dyDescent="0.3">
      <c r="D4950" s="64" t="s">
        <v>6566</v>
      </c>
      <c r="E4950" s="2" t="s">
        <v>227</v>
      </c>
      <c r="F4950" s="2" t="s">
        <v>205</v>
      </c>
      <c r="G4950" s="1">
        <v>3.5000000000000003E-2</v>
      </c>
      <c r="H4950" s="65">
        <v>220000</v>
      </c>
      <c r="J4950" s="65">
        <v>7700</v>
      </c>
      <c r="N4950" s="66">
        <v>0.93</v>
      </c>
      <c r="P4950" t="s">
        <v>21</v>
      </c>
    </row>
    <row r="4951" spans="2:16" x14ac:dyDescent="0.3">
      <c r="P4951" t="s">
        <v>21</v>
      </c>
    </row>
    <row r="4952" spans="2:16" x14ac:dyDescent="0.3">
      <c r="B4952" s="5" t="s">
        <v>7452</v>
      </c>
      <c r="D4952" s="64" t="s">
        <v>7453</v>
      </c>
      <c r="F4952" s="2" t="s">
        <v>106</v>
      </c>
      <c r="I4952" s="65">
        <v>186823.64</v>
      </c>
      <c r="J4952" s="65">
        <v>23092.5</v>
      </c>
      <c r="K4952" s="65">
        <v>0</v>
      </c>
      <c r="L4952" s="66">
        <v>0.15</v>
      </c>
      <c r="M4952" s="65">
        <v>241403.56099999999</v>
      </c>
      <c r="N4952" s="66">
        <v>0.98166666670000002</v>
      </c>
      <c r="P4952" t="s">
        <v>21</v>
      </c>
    </row>
    <row r="4953" spans="2:16" x14ac:dyDescent="0.3">
      <c r="D4953" s="64" t="s">
        <v>22</v>
      </c>
      <c r="E4953" s="2" t="s">
        <v>23</v>
      </c>
      <c r="F4953" s="2" t="s">
        <v>24</v>
      </c>
      <c r="G4953" s="1">
        <v>0.7</v>
      </c>
      <c r="H4953" s="65">
        <v>160105.20000000001</v>
      </c>
      <c r="I4953" s="65">
        <v>112073.64</v>
      </c>
      <c r="N4953" s="66">
        <v>1</v>
      </c>
      <c r="P4953" t="s">
        <v>21</v>
      </c>
    </row>
    <row r="4954" spans="2:16" x14ac:dyDescent="0.3">
      <c r="D4954" s="64" t="s">
        <v>6118</v>
      </c>
      <c r="E4954" s="2" t="s">
        <v>29</v>
      </c>
      <c r="F4954" s="2" t="s">
        <v>24</v>
      </c>
      <c r="G4954" s="1">
        <v>0.35</v>
      </c>
      <c r="H4954" s="65">
        <v>185000</v>
      </c>
      <c r="I4954" s="65">
        <v>64750</v>
      </c>
      <c r="N4954" s="66">
        <v>1</v>
      </c>
      <c r="P4954" t="s">
        <v>21</v>
      </c>
    </row>
    <row r="4955" spans="2:16" x14ac:dyDescent="0.3">
      <c r="D4955" s="64" t="s">
        <v>51</v>
      </c>
      <c r="E4955" s="2" t="s">
        <v>52</v>
      </c>
      <c r="F4955" s="2" t="s">
        <v>24</v>
      </c>
      <c r="G4955" s="1">
        <v>3.5000000000000003E-2</v>
      </c>
      <c r="H4955" s="65">
        <v>200000</v>
      </c>
      <c r="I4955" s="65">
        <v>7000</v>
      </c>
      <c r="N4955" s="66">
        <v>1</v>
      </c>
      <c r="P4955" t="s">
        <v>21</v>
      </c>
    </row>
    <row r="4956" spans="2:16" x14ac:dyDescent="0.3">
      <c r="D4956" s="64" t="s">
        <v>53</v>
      </c>
      <c r="E4956" s="2" t="s">
        <v>54</v>
      </c>
      <c r="F4956" s="2" t="s">
        <v>24</v>
      </c>
      <c r="G4956" s="1">
        <v>1.2E-2</v>
      </c>
      <c r="H4956" s="65">
        <v>250000</v>
      </c>
      <c r="I4956" s="65">
        <v>3000</v>
      </c>
      <c r="N4956" s="66">
        <v>1</v>
      </c>
      <c r="P4956" t="s">
        <v>21</v>
      </c>
    </row>
    <row r="4957" spans="2:16" x14ac:dyDescent="0.3">
      <c r="D4957" s="64" t="s">
        <v>7454</v>
      </c>
      <c r="F4957" s="2" t="s">
        <v>106</v>
      </c>
      <c r="G4957" s="1">
        <v>1.1000000000000001</v>
      </c>
      <c r="P4957" t="s">
        <v>21</v>
      </c>
    </row>
    <row r="4958" spans="2:16" x14ac:dyDescent="0.3">
      <c r="D4958" s="64" t="s">
        <v>6122</v>
      </c>
      <c r="E4958" s="2" t="s">
        <v>319</v>
      </c>
      <c r="F4958" s="2" t="s">
        <v>225</v>
      </c>
      <c r="G4958" s="1">
        <v>11.75</v>
      </c>
      <c r="H4958" s="65">
        <v>1310</v>
      </c>
      <c r="J4958" s="65">
        <v>15392.5</v>
      </c>
      <c r="N4958" s="66">
        <v>0.96</v>
      </c>
      <c r="P4958" t="s">
        <v>21</v>
      </c>
    </row>
    <row r="4959" spans="2:16" x14ac:dyDescent="0.3">
      <c r="D4959" s="64" t="s">
        <v>6566</v>
      </c>
      <c r="E4959" s="2" t="s">
        <v>227</v>
      </c>
      <c r="F4959" s="2" t="s">
        <v>205</v>
      </c>
      <c r="G4959" s="1">
        <v>3.5000000000000003E-2</v>
      </c>
      <c r="H4959" s="65">
        <v>220000</v>
      </c>
      <c r="J4959" s="65">
        <v>7700</v>
      </c>
      <c r="N4959" s="66">
        <v>0.93</v>
      </c>
      <c r="P4959" t="s">
        <v>21</v>
      </c>
    </row>
    <row r="4960" spans="2:16" x14ac:dyDescent="0.3">
      <c r="P4960" t="s">
        <v>21</v>
      </c>
    </row>
    <row r="4961" spans="2:16" x14ac:dyDescent="0.3">
      <c r="B4961" s="5" t="s">
        <v>5503</v>
      </c>
      <c r="C4961" s="5" t="s">
        <v>5504</v>
      </c>
      <c r="P4961" t="s">
        <v>21</v>
      </c>
    </row>
    <row r="4962" spans="2:16" x14ac:dyDescent="0.3">
      <c r="B4962" s="5" t="s">
        <v>7455</v>
      </c>
      <c r="D4962" s="64" t="s">
        <v>7456</v>
      </c>
      <c r="F4962" s="2" t="s">
        <v>106</v>
      </c>
      <c r="I4962" s="65">
        <v>93511.82</v>
      </c>
      <c r="J4962" s="65">
        <v>0</v>
      </c>
      <c r="K4962" s="65">
        <v>0</v>
      </c>
      <c r="L4962" s="66">
        <v>0.15</v>
      </c>
      <c r="M4962" s="65">
        <v>107538.59299999999</v>
      </c>
      <c r="N4962" s="66">
        <v>0.98166666670000002</v>
      </c>
      <c r="P4962" t="s">
        <v>21</v>
      </c>
    </row>
    <row r="4963" spans="2:16" x14ac:dyDescent="0.3">
      <c r="D4963" s="64" t="s">
        <v>22</v>
      </c>
      <c r="E4963" s="2" t="s">
        <v>23</v>
      </c>
      <c r="F4963" s="2" t="s">
        <v>24</v>
      </c>
      <c r="G4963" s="1">
        <v>0.35</v>
      </c>
      <c r="H4963" s="65">
        <v>160105.20000000001</v>
      </c>
      <c r="I4963" s="65">
        <v>56036.82</v>
      </c>
      <c r="N4963" s="66">
        <v>1</v>
      </c>
      <c r="P4963" t="s">
        <v>21</v>
      </c>
    </row>
    <row r="4964" spans="2:16" x14ac:dyDescent="0.3">
      <c r="D4964" s="64" t="s">
        <v>6118</v>
      </c>
      <c r="E4964" s="2" t="s">
        <v>29</v>
      </c>
      <c r="F4964" s="2" t="s">
        <v>24</v>
      </c>
      <c r="G4964" s="1">
        <v>0.17499999999999999</v>
      </c>
      <c r="H4964" s="65">
        <v>185000</v>
      </c>
      <c r="I4964" s="65">
        <v>32375</v>
      </c>
      <c r="N4964" s="66">
        <v>1</v>
      </c>
      <c r="P4964" t="s">
        <v>21</v>
      </c>
    </row>
    <row r="4965" spans="2:16" x14ac:dyDescent="0.3">
      <c r="D4965" s="64" t="s">
        <v>51</v>
      </c>
      <c r="E4965" s="2" t="s">
        <v>52</v>
      </c>
      <c r="F4965" s="2" t="s">
        <v>24</v>
      </c>
      <c r="G4965" s="1">
        <v>1.7999999999999999E-2</v>
      </c>
      <c r="H4965" s="65">
        <v>200000</v>
      </c>
      <c r="I4965" s="65">
        <v>3600</v>
      </c>
      <c r="N4965" s="66">
        <v>1</v>
      </c>
      <c r="P4965" t="s">
        <v>21</v>
      </c>
    </row>
    <row r="4966" spans="2:16" x14ac:dyDescent="0.3">
      <c r="D4966" s="64" t="s">
        <v>53</v>
      </c>
      <c r="E4966" s="2" t="s">
        <v>54</v>
      </c>
      <c r="F4966" s="2" t="s">
        <v>24</v>
      </c>
      <c r="G4966" s="1">
        <v>6.0000000000000001E-3</v>
      </c>
      <c r="H4966" s="65">
        <v>250000</v>
      </c>
      <c r="I4966" s="65">
        <v>1500</v>
      </c>
      <c r="N4966" s="66">
        <v>1</v>
      </c>
      <c r="P4966" t="s">
        <v>21</v>
      </c>
    </row>
    <row r="4967" spans="2:16" x14ac:dyDescent="0.3">
      <c r="D4967" s="64" t="s">
        <v>3413</v>
      </c>
      <c r="E4967" s="2" t="s">
        <v>3415</v>
      </c>
      <c r="F4967" s="2" t="s">
        <v>355</v>
      </c>
      <c r="G4967" s="1">
        <v>2.2000000000000002</v>
      </c>
      <c r="J4967" s="65">
        <v>0</v>
      </c>
      <c r="N4967" s="66">
        <v>0.96</v>
      </c>
      <c r="P4967" t="s">
        <v>21</v>
      </c>
    </row>
    <row r="4968" spans="2:16" x14ac:dyDescent="0.3">
      <c r="D4968" s="64" t="s">
        <v>7384</v>
      </c>
      <c r="E4968" s="2" t="s">
        <v>772</v>
      </c>
      <c r="F4968" s="2" t="s">
        <v>225</v>
      </c>
      <c r="G4968" s="1">
        <v>0.25</v>
      </c>
      <c r="J4968" s="65">
        <v>0</v>
      </c>
      <c r="N4968" s="66">
        <v>0.93</v>
      </c>
      <c r="P4968" t="s">
        <v>21</v>
      </c>
    </row>
    <row r="4969" spans="2:16" x14ac:dyDescent="0.3">
      <c r="P4969" t="s">
        <v>21</v>
      </c>
    </row>
    <row r="4970" spans="2:16" x14ac:dyDescent="0.3">
      <c r="B4970" s="5" t="s">
        <v>7457</v>
      </c>
      <c r="D4970" s="64" t="s">
        <v>7458</v>
      </c>
      <c r="F4970" s="2" t="s">
        <v>106</v>
      </c>
      <c r="I4970" s="65">
        <v>120015.78</v>
      </c>
      <c r="J4970" s="65">
        <v>171600</v>
      </c>
      <c r="K4970" s="65">
        <v>0</v>
      </c>
      <c r="L4970" s="66">
        <v>0.15</v>
      </c>
      <c r="M4970" s="65">
        <v>335358.147</v>
      </c>
      <c r="N4970" s="66">
        <v>0.98</v>
      </c>
      <c r="P4970" t="s">
        <v>21</v>
      </c>
    </row>
    <row r="4971" spans="2:16" x14ac:dyDescent="0.3">
      <c r="D4971" s="64" t="s">
        <v>22</v>
      </c>
      <c r="E4971" s="2" t="s">
        <v>23</v>
      </c>
      <c r="F4971" s="2" t="s">
        <v>24</v>
      </c>
      <c r="G4971" s="1">
        <v>0.15</v>
      </c>
      <c r="H4971" s="65">
        <v>160105.20000000001</v>
      </c>
      <c r="I4971" s="65">
        <v>24015.78</v>
      </c>
      <c r="N4971" s="66">
        <v>1</v>
      </c>
      <c r="P4971" t="s">
        <v>21</v>
      </c>
    </row>
    <row r="4972" spans="2:16" x14ac:dyDescent="0.3">
      <c r="D4972" s="64" t="s">
        <v>6117</v>
      </c>
      <c r="E4972" s="2" t="s">
        <v>32</v>
      </c>
      <c r="F4972" s="2" t="s">
        <v>24</v>
      </c>
      <c r="G4972" s="1">
        <v>0.45</v>
      </c>
      <c r="H4972" s="65">
        <v>185000</v>
      </c>
      <c r="I4972" s="65">
        <v>83250</v>
      </c>
      <c r="N4972" s="66">
        <v>1</v>
      </c>
      <c r="P4972" t="s">
        <v>21</v>
      </c>
    </row>
    <row r="4973" spans="2:16" x14ac:dyDescent="0.3">
      <c r="D4973" s="64" t="s">
        <v>51</v>
      </c>
      <c r="E4973" s="2" t="s">
        <v>52</v>
      </c>
      <c r="F4973" s="2" t="s">
        <v>24</v>
      </c>
      <c r="G4973" s="1">
        <v>4.4999999999999998E-2</v>
      </c>
      <c r="H4973" s="65">
        <v>200000</v>
      </c>
      <c r="I4973" s="65">
        <v>9000</v>
      </c>
      <c r="N4973" s="66">
        <v>1</v>
      </c>
      <c r="P4973" t="s">
        <v>21</v>
      </c>
    </row>
    <row r="4974" spans="2:16" x14ac:dyDescent="0.3">
      <c r="D4974" s="64" t="s">
        <v>53</v>
      </c>
      <c r="E4974" s="2" t="s">
        <v>54</v>
      </c>
      <c r="F4974" s="2" t="s">
        <v>24</v>
      </c>
      <c r="G4974" s="1">
        <v>1.4999999999999999E-2</v>
      </c>
      <c r="H4974" s="65">
        <v>250000</v>
      </c>
      <c r="I4974" s="65">
        <v>3750</v>
      </c>
      <c r="N4974" s="66">
        <v>1</v>
      </c>
      <c r="P4974" t="s">
        <v>21</v>
      </c>
    </row>
    <row r="4975" spans="2:16" x14ac:dyDescent="0.3">
      <c r="D4975" s="64" t="s">
        <v>6487</v>
      </c>
      <c r="E4975" s="2" t="s">
        <v>262</v>
      </c>
      <c r="F4975" s="2" t="s">
        <v>205</v>
      </c>
      <c r="G4975" s="1">
        <v>2.8000000000000001E-2</v>
      </c>
      <c r="H4975" s="65">
        <v>2500000</v>
      </c>
      <c r="J4975" s="65">
        <v>70000</v>
      </c>
      <c r="N4975" s="66">
        <v>0.99</v>
      </c>
      <c r="P4975" t="s">
        <v>21</v>
      </c>
    </row>
    <row r="4976" spans="2:16" x14ac:dyDescent="0.3">
      <c r="D4976" s="64" t="s">
        <v>6491</v>
      </c>
      <c r="E4976" s="2" t="s">
        <v>3216</v>
      </c>
      <c r="F4976" s="2" t="s">
        <v>225</v>
      </c>
      <c r="G4976" s="1">
        <v>0.15</v>
      </c>
      <c r="H4976" s="65">
        <v>18000</v>
      </c>
      <c r="J4976" s="65">
        <v>2700</v>
      </c>
      <c r="N4976" s="66">
        <v>0.96</v>
      </c>
      <c r="P4976" t="s">
        <v>21</v>
      </c>
    </row>
    <row r="4977" spans="2:16" x14ac:dyDescent="0.3">
      <c r="D4977" s="64" t="s">
        <v>6178</v>
      </c>
      <c r="E4977" s="2" t="s">
        <v>698</v>
      </c>
      <c r="F4977" s="2" t="s">
        <v>358</v>
      </c>
      <c r="G4977" s="1">
        <v>0.86</v>
      </c>
      <c r="H4977" s="65">
        <v>115000</v>
      </c>
      <c r="J4977" s="65">
        <v>98900</v>
      </c>
      <c r="N4977" s="66">
        <v>0.95</v>
      </c>
      <c r="P4977" t="s">
        <v>21</v>
      </c>
    </row>
    <row r="4978" spans="2:16" x14ac:dyDescent="0.3">
      <c r="D4978" s="64" t="s">
        <v>7459</v>
      </c>
      <c r="E4978" s="2" t="s">
        <v>766</v>
      </c>
      <c r="F4978" s="2" t="s">
        <v>225</v>
      </c>
      <c r="G4978" s="1">
        <v>0.56000000000000005</v>
      </c>
      <c r="J4978" s="65">
        <v>0</v>
      </c>
      <c r="N4978" s="66">
        <v>0.94</v>
      </c>
      <c r="P4978" t="s">
        <v>21</v>
      </c>
    </row>
    <row r="4979" spans="2:16" x14ac:dyDescent="0.3">
      <c r="P4979" t="s">
        <v>21</v>
      </c>
    </row>
    <row r="4980" spans="2:16" x14ac:dyDescent="0.3">
      <c r="B4980" s="5" t="s">
        <v>7460</v>
      </c>
      <c r="D4980" s="64" t="s">
        <v>7461</v>
      </c>
      <c r="F4980" s="2" t="s">
        <v>106</v>
      </c>
      <c r="I4980" s="65">
        <v>480063.12</v>
      </c>
      <c r="J4980" s="65">
        <v>1800</v>
      </c>
      <c r="K4980" s="65">
        <v>0</v>
      </c>
      <c r="L4980" s="66">
        <v>0.15</v>
      </c>
      <c r="M4980" s="65">
        <v>554142.58799999999</v>
      </c>
      <c r="N4980" s="66">
        <v>0.96857142860000001</v>
      </c>
      <c r="P4980" t="s">
        <v>21</v>
      </c>
    </row>
    <row r="4981" spans="2:16" x14ac:dyDescent="0.3">
      <c r="D4981" s="64" t="s">
        <v>22</v>
      </c>
      <c r="E4981" s="2" t="s">
        <v>23</v>
      </c>
      <c r="F4981" s="2" t="s">
        <v>24</v>
      </c>
      <c r="G4981" s="1">
        <v>0.6</v>
      </c>
      <c r="H4981" s="65">
        <v>160105.20000000001</v>
      </c>
      <c r="I4981" s="65">
        <v>96063.12</v>
      </c>
      <c r="N4981" s="66">
        <v>1</v>
      </c>
      <c r="P4981" t="s">
        <v>21</v>
      </c>
    </row>
    <row r="4982" spans="2:16" x14ac:dyDescent="0.3">
      <c r="D4982" s="64" t="s">
        <v>6117</v>
      </c>
      <c r="E4982" s="2" t="s">
        <v>32</v>
      </c>
      <c r="F4982" s="2" t="s">
        <v>24</v>
      </c>
      <c r="G4982" s="1">
        <v>1.8</v>
      </c>
      <c r="H4982" s="65">
        <v>185000</v>
      </c>
      <c r="I4982" s="65">
        <v>333000</v>
      </c>
      <c r="N4982" s="66">
        <v>1</v>
      </c>
      <c r="P4982" t="s">
        <v>21</v>
      </c>
    </row>
    <row r="4983" spans="2:16" x14ac:dyDescent="0.3">
      <c r="D4983" s="64" t="s">
        <v>51</v>
      </c>
      <c r="E4983" s="2" t="s">
        <v>52</v>
      </c>
      <c r="F4983" s="2" t="s">
        <v>24</v>
      </c>
      <c r="G4983" s="1">
        <v>0.18</v>
      </c>
      <c r="H4983" s="65">
        <v>200000</v>
      </c>
      <c r="I4983" s="65">
        <v>36000</v>
      </c>
      <c r="N4983" s="66">
        <v>1</v>
      </c>
      <c r="P4983" t="s">
        <v>21</v>
      </c>
    </row>
    <row r="4984" spans="2:16" x14ac:dyDescent="0.3">
      <c r="D4984" s="64" t="s">
        <v>53</v>
      </c>
      <c r="E4984" s="2" t="s">
        <v>54</v>
      </c>
      <c r="F4984" s="2" t="s">
        <v>24</v>
      </c>
      <c r="G4984" s="1">
        <v>0.06</v>
      </c>
      <c r="H4984" s="65">
        <v>250000</v>
      </c>
      <c r="I4984" s="65">
        <v>15000</v>
      </c>
      <c r="N4984" s="66">
        <v>1</v>
      </c>
      <c r="P4984" t="s">
        <v>21</v>
      </c>
    </row>
    <row r="4985" spans="2:16" x14ac:dyDescent="0.3">
      <c r="D4985" s="64" t="s">
        <v>7380</v>
      </c>
      <c r="E4985" s="2" t="s">
        <v>252</v>
      </c>
      <c r="F4985" s="2" t="s">
        <v>205</v>
      </c>
      <c r="G4985" s="1">
        <v>7.0000000000000001E-3</v>
      </c>
      <c r="J4985" s="65">
        <v>0</v>
      </c>
      <c r="N4985" s="66">
        <v>0.92</v>
      </c>
      <c r="P4985" t="s">
        <v>21</v>
      </c>
    </row>
    <row r="4986" spans="2:16" x14ac:dyDescent="0.3">
      <c r="D4986" s="64" t="s">
        <v>6491</v>
      </c>
      <c r="E4986" s="2" t="s">
        <v>3216</v>
      </c>
      <c r="F4986" s="2" t="s">
        <v>225</v>
      </c>
      <c r="G4986" s="1">
        <v>0.1</v>
      </c>
      <c r="H4986" s="65">
        <v>18000</v>
      </c>
      <c r="J4986" s="65">
        <v>1800</v>
      </c>
      <c r="N4986" s="66">
        <v>0.96</v>
      </c>
      <c r="P4986" t="s">
        <v>21</v>
      </c>
    </row>
    <row r="4987" spans="2:16" x14ac:dyDescent="0.3">
      <c r="D4987" s="64" t="s">
        <v>6886</v>
      </c>
      <c r="E4987" s="2" t="s">
        <v>3230</v>
      </c>
      <c r="F4987" s="2" t="s">
        <v>225</v>
      </c>
      <c r="G4987" s="1">
        <v>0.15</v>
      </c>
      <c r="J4987" s="65">
        <v>0</v>
      </c>
      <c r="N4987" s="66">
        <v>0.9</v>
      </c>
      <c r="P4987" t="s">
        <v>21</v>
      </c>
    </row>
    <row r="4988" spans="2:16" x14ac:dyDescent="0.3">
      <c r="P4988" t="s">
        <v>21</v>
      </c>
    </row>
    <row r="4989" spans="2:16" ht="28.8" x14ac:dyDescent="0.3">
      <c r="B4989" s="5" t="s">
        <v>7462</v>
      </c>
      <c r="D4989" s="64" t="s">
        <v>7463</v>
      </c>
      <c r="F4989" s="2" t="s">
        <v>106</v>
      </c>
      <c r="I4989" s="65">
        <v>56251.3</v>
      </c>
      <c r="J4989" s="65">
        <v>1400</v>
      </c>
      <c r="K4989" s="65">
        <v>0</v>
      </c>
      <c r="L4989" s="66">
        <v>0.15</v>
      </c>
      <c r="M4989" s="65">
        <v>66298.994999999995</v>
      </c>
      <c r="N4989" s="66">
        <v>0.98166666670000002</v>
      </c>
      <c r="P4989" t="s">
        <v>21</v>
      </c>
    </row>
    <row r="4990" spans="2:16" x14ac:dyDescent="0.3">
      <c r="D4990" s="64" t="s">
        <v>22</v>
      </c>
      <c r="E4990" s="2" t="s">
        <v>23</v>
      </c>
      <c r="F4990" s="2" t="s">
        <v>24</v>
      </c>
      <c r="G4990" s="1">
        <v>0.25</v>
      </c>
      <c r="H4990" s="65">
        <v>160105.20000000001</v>
      </c>
      <c r="I4990" s="65">
        <v>40026.300000000003</v>
      </c>
      <c r="N4990" s="66">
        <v>1</v>
      </c>
      <c r="P4990" t="s">
        <v>21</v>
      </c>
    </row>
    <row r="4991" spans="2:16" x14ac:dyDescent="0.3">
      <c r="D4991" s="64" t="s">
        <v>6117</v>
      </c>
      <c r="E4991" s="2" t="s">
        <v>32</v>
      </c>
      <c r="F4991" s="2" t="s">
        <v>24</v>
      </c>
      <c r="G4991" s="1">
        <v>7.4999999999999997E-2</v>
      </c>
      <c r="H4991" s="65">
        <v>185000</v>
      </c>
      <c r="I4991" s="65">
        <v>13875</v>
      </c>
      <c r="N4991" s="66">
        <v>1</v>
      </c>
      <c r="P4991" t="s">
        <v>21</v>
      </c>
    </row>
    <row r="4992" spans="2:16" x14ac:dyDescent="0.3">
      <c r="D4992" s="64" t="s">
        <v>51</v>
      </c>
      <c r="E4992" s="2" t="s">
        <v>52</v>
      </c>
      <c r="F4992" s="2" t="s">
        <v>24</v>
      </c>
      <c r="G4992" s="1">
        <v>8.0000000000000002E-3</v>
      </c>
      <c r="H4992" s="65">
        <v>200000</v>
      </c>
      <c r="I4992" s="65">
        <v>1600</v>
      </c>
      <c r="N4992" s="66">
        <v>1</v>
      </c>
      <c r="P4992" t="s">
        <v>21</v>
      </c>
    </row>
    <row r="4993" spans="2:16" x14ac:dyDescent="0.3">
      <c r="D4993" s="64" t="s">
        <v>53</v>
      </c>
      <c r="E4993" s="2" t="s">
        <v>54</v>
      </c>
      <c r="F4993" s="2" t="s">
        <v>24</v>
      </c>
      <c r="G4993" s="1">
        <v>3.0000000000000001E-3</v>
      </c>
      <c r="H4993" s="65">
        <v>250000</v>
      </c>
      <c r="I4993" s="65">
        <v>750</v>
      </c>
      <c r="N4993" s="66">
        <v>1</v>
      </c>
      <c r="P4993" t="s">
        <v>21</v>
      </c>
    </row>
    <row r="4994" spans="2:16" x14ac:dyDescent="0.3">
      <c r="D4994" s="64" t="s">
        <v>7464</v>
      </c>
      <c r="E4994" s="2" t="s">
        <v>659</v>
      </c>
      <c r="F4994" s="2" t="s">
        <v>205</v>
      </c>
      <c r="G4994" s="1">
        <v>0.4</v>
      </c>
      <c r="J4994" s="65">
        <v>0</v>
      </c>
      <c r="N4994" s="66">
        <v>0.95</v>
      </c>
      <c r="P4994" t="s">
        <v>21</v>
      </c>
    </row>
    <row r="4995" spans="2:16" x14ac:dyDescent="0.3">
      <c r="D4995" s="64" t="s">
        <v>6752</v>
      </c>
      <c r="E4995" s="2" t="s">
        <v>3214</v>
      </c>
      <c r="F4995" s="2" t="s">
        <v>225</v>
      </c>
      <c r="G4995" s="1">
        <v>0.05</v>
      </c>
      <c r="H4995" s="65">
        <v>28000</v>
      </c>
      <c r="J4995" s="65">
        <v>1400</v>
      </c>
      <c r="N4995" s="66">
        <v>0.94</v>
      </c>
      <c r="P4995" t="s">
        <v>21</v>
      </c>
    </row>
    <row r="4996" spans="2:16" x14ac:dyDescent="0.3">
      <c r="P4996" t="s">
        <v>21</v>
      </c>
    </row>
    <row r="4997" spans="2:16" x14ac:dyDescent="0.3">
      <c r="B4997" s="5" t="s">
        <v>7465</v>
      </c>
      <c r="D4997" s="64" t="s">
        <v>7466</v>
      </c>
      <c r="F4997" s="2" t="s">
        <v>106</v>
      </c>
      <c r="I4997" s="65">
        <v>26760.52</v>
      </c>
      <c r="J4997" s="65">
        <v>28336</v>
      </c>
      <c r="K4997" s="65">
        <v>0</v>
      </c>
      <c r="L4997" s="66">
        <v>0.15</v>
      </c>
      <c r="M4997" s="65">
        <v>63360.998</v>
      </c>
      <c r="N4997" s="66">
        <v>0.97666666670000002</v>
      </c>
      <c r="P4997" t="s">
        <v>21</v>
      </c>
    </row>
    <row r="4998" spans="2:16" x14ac:dyDescent="0.3">
      <c r="D4998" s="64" t="s">
        <v>22</v>
      </c>
      <c r="E4998" s="2" t="s">
        <v>23</v>
      </c>
      <c r="F4998" s="2" t="s">
        <v>24</v>
      </c>
      <c r="G4998" s="1">
        <v>0.1</v>
      </c>
      <c r="H4998" s="65">
        <v>160105.20000000001</v>
      </c>
      <c r="I4998" s="65">
        <v>16010.52</v>
      </c>
      <c r="N4998" s="66">
        <v>1</v>
      </c>
      <c r="P4998" t="s">
        <v>21</v>
      </c>
    </row>
    <row r="4999" spans="2:16" x14ac:dyDescent="0.3">
      <c r="D4999" s="64" t="s">
        <v>6117</v>
      </c>
      <c r="E4999" s="2" t="s">
        <v>32</v>
      </c>
      <c r="F4999" s="2" t="s">
        <v>24</v>
      </c>
      <c r="G4999" s="1">
        <v>0.05</v>
      </c>
      <c r="H4999" s="65">
        <v>185000</v>
      </c>
      <c r="I4999" s="65">
        <v>9250</v>
      </c>
      <c r="N4999" s="66">
        <v>1</v>
      </c>
      <c r="P4999" t="s">
        <v>21</v>
      </c>
    </row>
    <row r="5000" spans="2:16" x14ac:dyDescent="0.3">
      <c r="D5000" s="64" t="s">
        <v>51</v>
      </c>
      <c r="E5000" s="2" t="s">
        <v>52</v>
      </c>
      <c r="F5000" s="2" t="s">
        <v>24</v>
      </c>
      <c r="G5000" s="1">
        <v>5.0000000000000001E-3</v>
      </c>
      <c r="H5000" s="65">
        <v>200000</v>
      </c>
      <c r="I5000" s="65">
        <v>1000</v>
      </c>
      <c r="N5000" s="66">
        <v>1</v>
      </c>
      <c r="P5000" t="s">
        <v>21</v>
      </c>
    </row>
    <row r="5001" spans="2:16" x14ac:dyDescent="0.3">
      <c r="D5001" s="64" t="s">
        <v>53</v>
      </c>
      <c r="E5001" s="2" t="s">
        <v>54</v>
      </c>
      <c r="F5001" s="2" t="s">
        <v>24</v>
      </c>
      <c r="G5001" s="1">
        <v>2E-3</v>
      </c>
      <c r="H5001" s="65">
        <v>250000</v>
      </c>
      <c r="I5001" s="65">
        <v>500</v>
      </c>
      <c r="N5001" s="66">
        <v>1</v>
      </c>
      <c r="P5001" t="s">
        <v>21</v>
      </c>
    </row>
    <row r="5002" spans="2:16" x14ac:dyDescent="0.3">
      <c r="D5002" s="64" t="s">
        <v>7467</v>
      </c>
      <c r="F5002" s="2" t="s">
        <v>106</v>
      </c>
      <c r="G5002" s="1">
        <v>1.5</v>
      </c>
      <c r="P5002" t="s">
        <v>21</v>
      </c>
    </row>
    <row r="5003" spans="2:16" x14ac:dyDescent="0.3">
      <c r="D5003" s="64" t="s">
        <v>7468</v>
      </c>
      <c r="E5003" s="2" t="s">
        <v>280</v>
      </c>
      <c r="F5003" s="2" t="s">
        <v>205</v>
      </c>
      <c r="G5003" s="1">
        <v>1.4E-2</v>
      </c>
      <c r="H5003" s="65">
        <v>2000000</v>
      </c>
      <c r="J5003" s="65">
        <v>28000</v>
      </c>
      <c r="N5003" s="66">
        <v>0.95</v>
      </c>
      <c r="P5003" t="s">
        <v>21</v>
      </c>
    </row>
    <row r="5004" spans="2:16" x14ac:dyDescent="0.3">
      <c r="D5004" s="64" t="s">
        <v>6186</v>
      </c>
      <c r="E5004" s="2" t="s">
        <v>3222</v>
      </c>
      <c r="F5004" s="2" t="s">
        <v>225</v>
      </c>
      <c r="G5004" s="1">
        <v>1.2E-2</v>
      </c>
      <c r="H5004" s="65">
        <v>28000</v>
      </c>
      <c r="J5004" s="65">
        <v>336</v>
      </c>
      <c r="N5004" s="66">
        <v>0.91</v>
      </c>
      <c r="P5004" t="s">
        <v>21</v>
      </c>
    </row>
    <row r="5005" spans="2:16" x14ac:dyDescent="0.3">
      <c r="D5005" s="64" t="s">
        <v>7469</v>
      </c>
      <c r="F5005" s="2" t="s">
        <v>205</v>
      </c>
      <c r="G5005" s="1">
        <v>3.0000000000000001E-3</v>
      </c>
      <c r="P5005" t="s">
        <v>21</v>
      </c>
    </row>
    <row r="5006" spans="2:16" x14ac:dyDescent="0.3">
      <c r="P5006" t="s">
        <v>21</v>
      </c>
    </row>
    <row r="5007" spans="2:16" x14ac:dyDescent="0.3">
      <c r="B5007" s="5" t="s">
        <v>7470</v>
      </c>
      <c r="D5007" s="64" t="s">
        <v>7471</v>
      </c>
      <c r="F5007" s="2" t="s">
        <v>106</v>
      </c>
      <c r="I5007" s="65">
        <v>426960.4</v>
      </c>
      <c r="J5007" s="65">
        <v>414596.25</v>
      </c>
      <c r="K5007" s="65">
        <v>0</v>
      </c>
      <c r="L5007" s="66">
        <v>0.15</v>
      </c>
      <c r="M5007" s="65">
        <v>967790.14749999996</v>
      </c>
      <c r="N5007" s="66">
        <v>0.98799999999999999</v>
      </c>
      <c r="P5007" t="s">
        <v>21</v>
      </c>
    </row>
    <row r="5008" spans="2:16" x14ac:dyDescent="0.3">
      <c r="D5008" s="64" t="s">
        <v>22</v>
      </c>
      <c r="E5008" s="2" t="s">
        <v>23</v>
      </c>
      <c r="F5008" s="2" t="s">
        <v>24</v>
      </c>
      <c r="G5008" s="1">
        <v>2</v>
      </c>
      <c r="H5008" s="65">
        <v>160105.20000000001</v>
      </c>
      <c r="I5008" s="65">
        <v>320210.40000000002</v>
      </c>
      <c r="N5008" s="66">
        <v>1</v>
      </c>
      <c r="P5008" t="s">
        <v>21</v>
      </c>
    </row>
    <row r="5009" spans="2:19" x14ac:dyDescent="0.3">
      <c r="D5009" s="64" t="s">
        <v>6118</v>
      </c>
      <c r="E5009" s="2" t="s">
        <v>29</v>
      </c>
      <c r="F5009" s="2" t="s">
        <v>24</v>
      </c>
      <c r="G5009" s="1">
        <v>0.5</v>
      </c>
      <c r="H5009" s="65">
        <v>185000</v>
      </c>
      <c r="I5009" s="65">
        <v>92500</v>
      </c>
      <c r="N5009" s="66">
        <v>1</v>
      </c>
      <c r="P5009" t="s">
        <v>21</v>
      </c>
    </row>
    <row r="5010" spans="2:19" x14ac:dyDescent="0.3">
      <c r="D5010" s="64" t="s">
        <v>51</v>
      </c>
      <c r="E5010" s="2" t="s">
        <v>52</v>
      </c>
      <c r="F5010" s="2" t="s">
        <v>24</v>
      </c>
      <c r="G5010" s="1">
        <v>0.05</v>
      </c>
      <c r="H5010" s="65">
        <v>200000</v>
      </c>
      <c r="I5010" s="65">
        <v>10000</v>
      </c>
      <c r="N5010" s="66">
        <v>1</v>
      </c>
      <c r="P5010" t="s">
        <v>21</v>
      </c>
    </row>
    <row r="5011" spans="2:19" x14ac:dyDescent="0.3">
      <c r="D5011" s="64" t="s">
        <v>53</v>
      </c>
      <c r="E5011" s="2" t="s">
        <v>54</v>
      </c>
      <c r="F5011" s="2" t="s">
        <v>24</v>
      </c>
      <c r="G5011" s="1">
        <v>1.7000000000000001E-2</v>
      </c>
      <c r="H5011" s="65">
        <v>250000</v>
      </c>
      <c r="I5011" s="65">
        <v>4250</v>
      </c>
      <c r="N5011" s="66">
        <v>1</v>
      </c>
      <c r="P5011" t="s">
        <v>21</v>
      </c>
      <c r="S5011" s="82"/>
    </row>
    <row r="5012" spans="2:19" x14ac:dyDescent="0.3">
      <c r="D5012" s="64" t="s">
        <v>7363</v>
      </c>
      <c r="F5012" s="2" t="s">
        <v>585</v>
      </c>
      <c r="G5012" s="1">
        <v>1.1000000000000001</v>
      </c>
      <c r="P5012" t="s">
        <v>21</v>
      </c>
    </row>
    <row r="5013" spans="2:19" x14ac:dyDescent="0.3">
      <c r="D5013" s="64" t="s">
        <v>7472</v>
      </c>
      <c r="E5013" s="2" t="s">
        <v>4004</v>
      </c>
      <c r="F5013" s="2" t="s">
        <v>225</v>
      </c>
      <c r="G5013" s="1">
        <v>9.6669999999999998</v>
      </c>
      <c r="H5013" s="65">
        <v>38750</v>
      </c>
      <c r="J5013" s="65">
        <v>374596.25</v>
      </c>
      <c r="P5013" t="s">
        <v>21</v>
      </c>
    </row>
    <row r="5014" spans="2:19" x14ac:dyDescent="0.3">
      <c r="D5014" s="64" t="s">
        <v>6751</v>
      </c>
      <c r="E5014" s="2" t="s">
        <v>3238</v>
      </c>
      <c r="F5014" s="2" t="s">
        <v>585</v>
      </c>
      <c r="G5014" s="1">
        <v>8</v>
      </c>
      <c r="H5014" s="65">
        <v>5000</v>
      </c>
      <c r="J5014" s="65">
        <v>40000</v>
      </c>
      <c r="N5014" s="66">
        <v>0.94</v>
      </c>
      <c r="P5014" t="s">
        <v>21</v>
      </c>
    </row>
    <row r="5015" spans="2:19" x14ac:dyDescent="0.3">
      <c r="D5015" s="64" t="s">
        <v>7473</v>
      </c>
      <c r="F5015" s="2" t="s">
        <v>225</v>
      </c>
      <c r="G5015" s="1">
        <v>0.38</v>
      </c>
      <c r="P5015" t="s">
        <v>21</v>
      </c>
    </row>
    <row r="5016" spans="2:19" x14ac:dyDescent="0.3">
      <c r="P5016" t="s">
        <v>21</v>
      </c>
      <c r="Q5016" s="82"/>
    </row>
    <row r="5017" spans="2:19" x14ac:dyDescent="0.3">
      <c r="B5017" s="5" t="s">
        <v>7474</v>
      </c>
      <c r="D5017" s="64" t="s">
        <v>7475</v>
      </c>
      <c r="F5017" s="2" t="s">
        <v>106</v>
      </c>
      <c r="I5017" s="65">
        <v>426960.4</v>
      </c>
      <c r="J5017" s="65">
        <v>33496.400000000001</v>
      </c>
      <c r="K5017" s="65">
        <v>0</v>
      </c>
      <c r="L5017" s="66">
        <v>0.15</v>
      </c>
      <c r="M5017" s="65">
        <v>529525.31999999995</v>
      </c>
      <c r="N5017" s="66">
        <v>0.97285714290000003</v>
      </c>
      <c r="P5017" t="s">
        <v>21</v>
      </c>
    </row>
    <row r="5018" spans="2:19" x14ac:dyDescent="0.3">
      <c r="D5018" s="64" t="s">
        <v>22</v>
      </c>
      <c r="E5018" s="2" t="s">
        <v>23</v>
      </c>
      <c r="F5018" s="2" t="s">
        <v>24</v>
      </c>
      <c r="G5018" s="1">
        <v>2</v>
      </c>
      <c r="H5018" s="65">
        <v>160105.20000000001</v>
      </c>
      <c r="I5018" s="65">
        <v>320210.40000000002</v>
      </c>
      <c r="N5018" s="66">
        <v>1</v>
      </c>
      <c r="P5018" t="s">
        <v>21</v>
      </c>
    </row>
    <row r="5019" spans="2:19" x14ac:dyDescent="0.3">
      <c r="D5019" s="64" t="s">
        <v>6118</v>
      </c>
      <c r="E5019" s="2" t="s">
        <v>29</v>
      </c>
      <c r="F5019" s="2" t="s">
        <v>24</v>
      </c>
      <c r="G5019" s="1">
        <v>0.5</v>
      </c>
      <c r="H5019" s="65">
        <v>185000</v>
      </c>
      <c r="I5019" s="65">
        <v>92500</v>
      </c>
      <c r="N5019" s="66">
        <v>1</v>
      </c>
      <c r="P5019" t="s">
        <v>21</v>
      </c>
    </row>
    <row r="5020" spans="2:19" x14ac:dyDescent="0.3">
      <c r="D5020" s="64" t="s">
        <v>51</v>
      </c>
      <c r="E5020" s="2" t="s">
        <v>52</v>
      </c>
      <c r="F5020" s="2" t="s">
        <v>24</v>
      </c>
      <c r="G5020" s="1">
        <v>0.05</v>
      </c>
      <c r="H5020" s="65">
        <v>200000</v>
      </c>
      <c r="I5020" s="65">
        <v>10000</v>
      </c>
      <c r="N5020" s="66">
        <v>1</v>
      </c>
      <c r="P5020" t="s">
        <v>21</v>
      </c>
    </row>
    <row r="5021" spans="2:19" x14ac:dyDescent="0.3">
      <c r="D5021" s="64" t="s">
        <v>53</v>
      </c>
      <c r="E5021" s="2" t="s">
        <v>54</v>
      </c>
      <c r="F5021" s="2" t="s">
        <v>24</v>
      </c>
      <c r="G5021" s="1">
        <v>1.7000000000000001E-2</v>
      </c>
      <c r="H5021" s="65">
        <v>250000</v>
      </c>
      <c r="I5021" s="65">
        <v>4250</v>
      </c>
      <c r="N5021" s="66">
        <v>1</v>
      </c>
      <c r="P5021" t="s">
        <v>21</v>
      </c>
    </row>
    <row r="5022" spans="2:19" x14ac:dyDescent="0.3">
      <c r="D5022" s="64" t="s">
        <v>7363</v>
      </c>
      <c r="F5022" s="2" t="s">
        <v>585</v>
      </c>
      <c r="G5022" s="1">
        <v>1.1000000000000001</v>
      </c>
      <c r="P5022" t="s">
        <v>21</v>
      </c>
    </row>
    <row r="5023" spans="2:19" x14ac:dyDescent="0.3">
      <c r="D5023" s="64" t="s">
        <v>6122</v>
      </c>
      <c r="E5023" s="2" t="s">
        <v>319</v>
      </c>
      <c r="F5023" s="2" t="s">
        <v>225</v>
      </c>
      <c r="G5023" s="1">
        <v>12.44</v>
      </c>
      <c r="H5023" s="65">
        <v>1310</v>
      </c>
      <c r="J5023" s="65">
        <v>16296.4</v>
      </c>
      <c r="N5023" s="66">
        <v>0.96</v>
      </c>
      <c r="P5023" t="s">
        <v>21</v>
      </c>
    </row>
    <row r="5024" spans="2:19" x14ac:dyDescent="0.3">
      <c r="D5024" s="64" t="s">
        <v>6566</v>
      </c>
      <c r="E5024" s="2" t="s">
        <v>227</v>
      </c>
      <c r="F5024" s="2" t="s">
        <v>205</v>
      </c>
      <c r="G5024" s="1">
        <v>2.5000000000000001E-2</v>
      </c>
      <c r="H5024" s="65">
        <v>220000</v>
      </c>
      <c r="J5024" s="65">
        <v>5500</v>
      </c>
      <c r="N5024" s="66">
        <v>0.93</v>
      </c>
      <c r="P5024" t="s">
        <v>21</v>
      </c>
    </row>
    <row r="5025" spans="2:16" x14ac:dyDescent="0.3">
      <c r="D5025" s="64" t="s">
        <v>6839</v>
      </c>
      <c r="E5025" s="2" t="s">
        <v>339</v>
      </c>
      <c r="F5025" s="2" t="s">
        <v>225</v>
      </c>
      <c r="G5025" s="1">
        <v>0.65</v>
      </c>
      <c r="H5025" s="65">
        <v>18000</v>
      </c>
      <c r="J5025" s="65">
        <v>11700</v>
      </c>
      <c r="N5025" s="66">
        <v>0.92</v>
      </c>
      <c r="P5025" t="s">
        <v>21</v>
      </c>
    </row>
    <row r="5026" spans="2:16" x14ac:dyDescent="0.3">
      <c r="D5026" s="64" t="s">
        <v>7476</v>
      </c>
      <c r="F5026" s="2" t="s">
        <v>585</v>
      </c>
      <c r="G5026" s="1">
        <v>4</v>
      </c>
      <c r="P5026" t="s">
        <v>21</v>
      </c>
    </row>
    <row r="5027" spans="2:16" x14ac:dyDescent="0.3">
      <c r="P5027" t="s">
        <v>21</v>
      </c>
    </row>
    <row r="5028" spans="2:16" x14ac:dyDescent="0.3">
      <c r="B5028" s="5" t="s">
        <v>5505</v>
      </c>
      <c r="C5028" s="5" t="s">
        <v>5506</v>
      </c>
      <c r="P5028" t="s">
        <v>21</v>
      </c>
    </row>
    <row r="5029" spans="2:16" ht="28.8" x14ac:dyDescent="0.3">
      <c r="B5029" s="5" t="s">
        <v>7477</v>
      </c>
      <c r="D5029" s="64" t="s">
        <v>7478</v>
      </c>
      <c r="F5029" s="2" t="s">
        <v>106</v>
      </c>
      <c r="I5029" s="65">
        <v>46738.15</v>
      </c>
      <c r="J5029" s="65">
        <v>5900</v>
      </c>
      <c r="K5029" s="65">
        <v>0</v>
      </c>
      <c r="L5029" s="66">
        <v>0.15</v>
      </c>
      <c r="M5029" s="65">
        <v>60533.872499999998</v>
      </c>
      <c r="N5029" s="66">
        <v>0.96857142860000001</v>
      </c>
      <c r="P5029" t="s">
        <v>21</v>
      </c>
    </row>
    <row r="5030" spans="2:16" x14ac:dyDescent="0.3">
      <c r="D5030" s="64" t="s">
        <v>22</v>
      </c>
      <c r="E5030" s="2" t="s">
        <v>23</v>
      </c>
      <c r="F5030" s="2" t="s">
        <v>24</v>
      </c>
      <c r="G5030" s="1">
        <v>0.125</v>
      </c>
      <c r="H5030" s="65">
        <v>160105.20000000001</v>
      </c>
      <c r="I5030" s="65">
        <v>20013.150000000001</v>
      </c>
      <c r="N5030" s="66">
        <v>1</v>
      </c>
      <c r="P5030" t="s">
        <v>21</v>
      </c>
    </row>
    <row r="5031" spans="2:16" x14ac:dyDescent="0.3">
      <c r="D5031" s="64" t="s">
        <v>6131</v>
      </c>
      <c r="E5031" s="2" t="s">
        <v>34</v>
      </c>
      <c r="F5031" s="2" t="s">
        <v>24</v>
      </c>
      <c r="G5031" s="1">
        <v>0.125</v>
      </c>
      <c r="H5031" s="65">
        <v>185000</v>
      </c>
      <c r="I5031" s="65">
        <v>23125</v>
      </c>
      <c r="N5031" s="66">
        <v>1</v>
      </c>
      <c r="P5031" t="s">
        <v>21</v>
      </c>
    </row>
    <row r="5032" spans="2:16" x14ac:dyDescent="0.3">
      <c r="D5032" s="64" t="s">
        <v>51</v>
      </c>
      <c r="E5032" s="2" t="s">
        <v>52</v>
      </c>
      <c r="F5032" s="2" t="s">
        <v>24</v>
      </c>
      <c r="G5032" s="1">
        <v>1.2999999999999999E-2</v>
      </c>
      <c r="H5032" s="65">
        <v>200000</v>
      </c>
      <c r="I5032" s="65">
        <v>2600</v>
      </c>
      <c r="N5032" s="66">
        <v>1</v>
      </c>
      <c r="P5032" t="s">
        <v>21</v>
      </c>
    </row>
    <row r="5033" spans="2:16" x14ac:dyDescent="0.3">
      <c r="D5033" s="64" t="s">
        <v>53</v>
      </c>
      <c r="E5033" s="2" t="s">
        <v>54</v>
      </c>
      <c r="F5033" s="2" t="s">
        <v>24</v>
      </c>
      <c r="G5033" s="1">
        <v>4.0000000000000001E-3</v>
      </c>
      <c r="H5033" s="65">
        <v>250000</v>
      </c>
      <c r="I5033" s="65">
        <v>1000</v>
      </c>
      <c r="N5033" s="66">
        <v>1</v>
      </c>
      <c r="P5033" t="s">
        <v>21</v>
      </c>
    </row>
    <row r="5034" spans="2:16" x14ac:dyDescent="0.3">
      <c r="D5034" s="64" t="s">
        <v>7025</v>
      </c>
      <c r="E5034" s="2" t="s">
        <v>3785</v>
      </c>
      <c r="F5034" s="2" t="s">
        <v>355</v>
      </c>
      <c r="G5034" s="1">
        <v>4</v>
      </c>
      <c r="J5034" s="65">
        <v>0</v>
      </c>
      <c r="N5034" s="66">
        <v>0.94</v>
      </c>
      <c r="P5034" t="s">
        <v>21</v>
      </c>
    </row>
    <row r="5035" spans="2:16" x14ac:dyDescent="0.3">
      <c r="D5035" s="64" t="s">
        <v>6680</v>
      </c>
      <c r="E5035" s="2" t="s">
        <v>3906</v>
      </c>
      <c r="F5035" s="2" t="s">
        <v>225</v>
      </c>
      <c r="G5035" s="1">
        <v>0.05</v>
      </c>
      <c r="H5035" s="65">
        <v>50000</v>
      </c>
      <c r="J5035" s="65">
        <v>2500</v>
      </c>
      <c r="N5035" s="66">
        <v>0.93</v>
      </c>
      <c r="P5035" t="s">
        <v>21</v>
      </c>
    </row>
    <row r="5036" spans="2:16" x14ac:dyDescent="0.3">
      <c r="D5036" s="64" t="s">
        <v>6485</v>
      </c>
      <c r="E5036" s="2" t="s">
        <v>3240</v>
      </c>
      <c r="F5036" s="2" t="s">
        <v>585</v>
      </c>
      <c r="G5036" s="1">
        <v>4</v>
      </c>
      <c r="H5036" s="65">
        <v>850</v>
      </c>
      <c r="J5036" s="65">
        <v>3400</v>
      </c>
      <c r="N5036" s="66">
        <v>0.91</v>
      </c>
      <c r="P5036" t="s">
        <v>21</v>
      </c>
    </row>
    <row r="5037" spans="2:16" x14ac:dyDescent="0.3">
      <c r="P5037" t="s">
        <v>21</v>
      </c>
    </row>
    <row r="5038" spans="2:16" ht="28.8" x14ac:dyDescent="0.3">
      <c r="B5038" s="5" t="s">
        <v>5507</v>
      </c>
      <c r="D5038" s="64" t="s">
        <v>5508</v>
      </c>
      <c r="F5038" s="2" t="s">
        <v>106</v>
      </c>
      <c r="I5038" s="65">
        <v>112010.52</v>
      </c>
      <c r="J5038" s="65">
        <v>130200</v>
      </c>
      <c r="K5038" s="65">
        <v>0</v>
      </c>
      <c r="L5038" s="66">
        <v>0.15</v>
      </c>
      <c r="M5038" s="65">
        <v>278542.098</v>
      </c>
      <c r="N5038" s="66">
        <v>0.98</v>
      </c>
      <c r="P5038" t="s">
        <v>21</v>
      </c>
    </row>
    <row r="5039" spans="2:16" x14ac:dyDescent="0.3">
      <c r="D5039" s="64" t="s">
        <v>22</v>
      </c>
      <c r="E5039" s="2" t="s">
        <v>23</v>
      </c>
      <c r="F5039" s="2" t="s">
        <v>24</v>
      </c>
      <c r="G5039" s="1">
        <v>0.1</v>
      </c>
      <c r="H5039" s="65">
        <v>160105.20000000001</v>
      </c>
      <c r="I5039" s="65">
        <v>16010.52</v>
      </c>
      <c r="N5039" s="66">
        <v>1</v>
      </c>
      <c r="P5039" t="s">
        <v>21</v>
      </c>
    </row>
    <row r="5040" spans="2:16" x14ac:dyDescent="0.3">
      <c r="D5040" s="64" t="s">
        <v>6117</v>
      </c>
      <c r="E5040" s="2" t="s">
        <v>32</v>
      </c>
      <c r="F5040" s="2" t="s">
        <v>24</v>
      </c>
      <c r="G5040" s="1">
        <v>0.45</v>
      </c>
      <c r="H5040" s="65">
        <v>185000</v>
      </c>
      <c r="I5040" s="65">
        <v>83250</v>
      </c>
      <c r="N5040" s="66">
        <v>1</v>
      </c>
      <c r="P5040" t="s">
        <v>21</v>
      </c>
    </row>
    <row r="5041" spans="2:16" x14ac:dyDescent="0.3">
      <c r="D5041" s="64" t="s">
        <v>51</v>
      </c>
      <c r="E5041" s="2" t="s">
        <v>52</v>
      </c>
      <c r="F5041" s="2" t="s">
        <v>24</v>
      </c>
      <c r="G5041" s="1">
        <v>4.4999999999999998E-2</v>
      </c>
      <c r="H5041" s="65">
        <v>200000</v>
      </c>
      <c r="I5041" s="65">
        <v>9000</v>
      </c>
      <c r="N5041" s="66">
        <v>1</v>
      </c>
      <c r="P5041" t="s">
        <v>21</v>
      </c>
    </row>
    <row r="5042" spans="2:16" x14ac:dyDescent="0.3">
      <c r="D5042" s="64" t="s">
        <v>53</v>
      </c>
      <c r="E5042" s="2" t="s">
        <v>54</v>
      </c>
      <c r="F5042" s="2" t="s">
        <v>24</v>
      </c>
      <c r="G5042" s="1">
        <v>1.4999999999999999E-2</v>
      </c>
      <c r="H5042" s="65">
        <v>250000</v>
      </c>
      <c r="I5042" s="65">
        <v>3750</v>
      </c>
      <c r="N5042" s="66">
        <v>1</v>
      </c>
      <c r="P5042" t="s">
        <v>21</v>
      </c>
    </row>
    <row r="5043" spans="2:16" x14ac:dyDescent="0.3">
      <c r="D5043" s="64" t="s">
        <v>7479</v>
      </c>
      <c r="E5043" s="2" t="s">
        <v>254</v>
      </c>
      <c r="F5043" s="2" t="s">
        <v>205</v>
      </c>
      <c r="G5043" s="1">
        <v>2.8000000000000001E-2</v>
      </c>
      <c r="H5043" s="65">
        <v>4500000</v>
      </c>
      <c r="J5043" s="65">
        <v>126000</v>
      </c>
      <c r="N5043" s="66">
        <v>0.94</v>
      </c>
      <c r="P5043" t="s">
        <v>21</v>
      </c>
    </row>
    <row r="5044" spans="2:16" x14ac:dyDescent="0.3">
      <c r="D5044" s="64" t="s">
        <v>7480</v>
      </c>
      <c r="E5044" s="2" t="s">
        <v>3214</v>
      </c>
      <c r="F5044" s="2" t="s">
        <v>225</v>
      </c>
      <c r="G5044" s="1">
        <v>0.15</v>
      </c>
      <c r="H5044" s="65">
        <v>28000</v>
      </c>
      <c r="J5044" s="65">
        <v>4200</v>
      </c>
      <c r="N5044" s="66">
        <v>0.94</v>
      </c>
      <c r="P5044" t="s">
        <v>21</v>
      </c>
    </row>
    <row r="5045" spans="2:16" x14ac:dyDescent="0.3">
      <c r="P5045" t="s">
        <v>21</v>
      </c>
    </row>
    <row r="5046" spans="2:16" x14ac:dyDescent="0.3">
      <c r="B5046" s="5" t="s">
        <v>5509</v>
      </c>
      <c r="D5046" s="64" t="s">
        <v>5510</v>
      </c>
      <c r="F5046" s="2" t="s">
        <v>106</v>
      </c>
      <c r="I5046" s="65">
        <v>52019.622799999997</v>
      </c>
      <c r="J5046" s="65">
        <v>184182.5</v>
      </c>
      <c r="K5046" s="65">
        <v>0</v>
      </c>
      <c r="L5046" s="66">
        <v>0.15</v>
      </c>
      <c r="M5046" s="65">
        <v>271632.4412</v>
      </c>
      <c r="N5046" s="66">
        <v>0.97714285710000004</v>
      </c>
      <c r="P5046" t="s">
        <v>21</v>
      </c>
    </row>
    <row r="5047" spans="2:16" x14ac:dyDescent="0.3">
      <c r="D5047" s="64" t="s">
        <v>22</v>
      </c>
      <c r="E5047" s="2" t="s">
        <v>23</v>
      </c>
      <c r="F5047" s="2" t="s">
        <v>24</v>
      </c>
      <c r="G5047" s="1">
        <v>0.13900000000000001</v>
      </c>
      <c r="H5047" s="65">
        <v>160105.20000000001</v>
      </c>
      <c r="I5047" s="65">
        <v>22254.622800000001</v>
      </c>
      <c r="N5047" s="66">
        <v>1</v>
      </c>
      <c r="P5047" t="s">
        <v>21</v>
      </c>
    </row>
    <row r="5048" spans="2:16" x14ac:dyDescent="0.3">
      <c r="D5048" s="64" t="s">
        <v>6131</v>
      </c>
      <c r="E5048" s="2" t="s">
        <v>34</v>
      </c>
      <c r="F5048" s="2" t="s">
        <v>24</v>
      </c>
      <c r="G5048" s="1">
        <v>0.13900000000000001</v>
      </c>
      <c r="H5048" s="65">
        <v>185000</v>
      </c>
      <c r="I5048" s="65">
        <v>25715</v>
      </c>
      <c r="N5048" s="66">
        <v>1</v>
      </c>
      <c r="P5048" t="s">
        <v>21</v>
      </c>
    </row>
    <row r="5049" spans="2:16" x14ac:dyDescent="0.3">
      <c r="D5049" s="64" t="s">
        <v>51</v>
      </c>
      <c r="E5049" s="2" t="s">
        <v>52</v>
      </c>
      <c r="F5049" s="2" t="s">
        <v>24</v>
      </c>
      <c r="G5049" s="1">
        <v>1.4E-2</v>
      </c>
      <c r="H5049" s="65">
        <v>200000</v>
      </c>
      <c r="I5049" s="65">
        <v>2800</v>
      </c>
      <c r="N5049" s="66">
        <v>1</v>
      </c>
      <c r="P5049" t="s">
        <v>21</v>
      </c>
    </row>
    <row r="5050" spans="2:16" x14ac:dyDescent="0.3">
      <c r="D5050" s="64" t="s">
        <v>53</v>
      </c>
      <c r="E5050" s="2" t="s">
        <v>54</v>
      </c>
      <c r="F5050" s="2" t="s">
        <v>24</v>
      </c>
      <c r="G5050" s="1">
        <v>5.0000000000000001E-3</v>
      </c>
      <c r="H5050" s="65">
        <v>250000</v>
      </c>
      <c r="I5050" s="65">
        <v>1250</v>
      </c>
      <c r="N5050" s="66">
        <v>1</v>
      </c>
      <c r="P5050" t="s">
        <v>21</v>
      </c>
    </row>
    <row r="5051" spans="2:16" x14ac:dyDescent="0.3">
      <c r="D5051" s="64" t="s">
        <v>7481</v>
      </c>
      <c r="E5051" s="2" t="s">
        <v>3765</v>
      </c>
      <c r="F5051" s="2" t="s">
        <v>355</v>
      </c>
      <c r="G5051" s="1">
        <v>5.37</v>
      </c>
      <c r="H5051" s="65">
        <v>32250</v>
      </c>
      <c r="J5051" s="65">
        <v>173182.5</v>
      </c>
      <c r="N5051" s="66">
        <v>1</v>
      </c>
      <c r="P5051" t="s">
        <v>21</v>
      </c>
    </row>
    <row r="5052" spans="2:16" x14ac:dyDescent="0.3">
      <c r="D5052" s="64" t="s">
        <v>6680</v>
      </c>
      <c r="E5052" s="2" t="s">
        <v>3906</v>
      </c>
      <c r="F5052" s="2" t="s">
        <v>225</v>
      </c>
      <c r="G5052" s="1">
        <v>0.05</v>
      </c>
      <c r="H5052" s="65">
        <v>50000</v>
      </c>
      <c r="J5052" s="65">
        <v>2500</v>
      </c>
      <c r="N5052" s="66">
        <v>0.93</v>
      </c>
      <c r="P5052" t="s">
        <v>21</v>
      </c>
    </row>
    <row r="5053" spans="2:16" x14ac:dyDescent="0.3">
      <c r="D5053" s="64" t="s">
        <v>6485</v>
      </c>
      <c r="E5053" s="2" t="s">
        <v>3240</v>
      </c>
      <c r="F5053" s="2" t="s">
        <v>585</v>
      </c>
      <c r="G5053" s="1">
        <v>10</v>
      </c>
      <c r="H5053" s="65">
        <v>850</v>
      </c>
      <c r="J5053" s="65">
        <v>8500</v>
      </c>
      <c r="N5053" s="66">
        <v>0.91</v>
      </c>
      <c r="P5053" t="s">
        <v>21</v>
      </c>
    </row>
    <row r="5054" spans="2:16" x14ac:dyDescent="0.3">
      <c r="P5054" t="s">
        <v>21</v>
      </c>
    </row>
    <row r="5055" spans="2:16" x14ac:dyDescent="0.3">
      <c r="B5055" s="5">
        <v>3.11</v>
      </c>
      <c r="C5055" s="5" t="s">
        <v>5511</v>
      </c>
      <c r="P5055" t="s">
        <v>21</v>
      </c>
    </row>
    <row r="5056" spans="2:16" x14ac:dyDescent="0.3">
      <c r="B5056" s="5" t="s">
        <v>5512</v>
      </c>
      <c r="C5056" s="5" t="s">
        <v>5513</v>
      </c>
      <c r="P5056" t="s">
        <v>21</v>
      </c>
    </row>
    <row r="5057" spans="2:16" x14ac:dyDescent="0.3">
      <c r="B5057" s="5" t="s">
        <v>7482</v>
      </c>
      <c r="D5057" s="64" t="s">
        <v>7483</v>
      </c>
      <c r="F5057" s="2" t="s">
        <v>106</v>
      </c>
      <c r="I5057" s="65">
        <v>35571.523159999997</v>
      </c>
      <c r="J5057" s="65">
        <v>0</v>
      </c>
      <c r="K5057" s="65">
        <v>31652.438719999998</v>
      </c>
      <c r="L5057" s="66">
        <v>0.15</v>
      </c>
      <c r="M5057" s="65">
        <v>77307.556159999993</v>
      </c>
      <c r="N5057" s="66">
        <v>0.996</v>
      </c>
      <c r="P5057" t="s">
        <v>21</v>
      </c>
    </row>
    <row r="5058" spans="2:16" x14ac:dyDescent="0.3">
      <c r="D5058" s="64" t="s">
        <v>22</v>
      </c>
      <c r="E5058" s="2" t="s">
        <v>23</v>
      </c>
      <c r="F5058" s="2" t="s">
        <v>24</v>
      </c>
      <c r="G5058" s="1">
        <v>0.1333</v>
      </c>
      <c r="H5058" s="65">
        <v>160105.20000000001</v>
      </c>
      <c r="I5058" s="65">
        <v>21342.023160000001</v>
      </c>
      <c r="N5058" s="66">
        <v>1</v>
      </c>
      <c r="P5058" t="s">
        <v>21</v>
      </c>
    </row>
    <row r="5059" spans="2:16" x14ac:dyDescent="0.3">
      <c r="D5059" s="64" t="s">
        <v>6131</v>
      </c>
      <c r="E5059" s="2" t="s">
        <v>34</v>
      </c>
      <c r="F5059" s="2" t="s">
        <v>24</v>
      </c>
      <c r="G5059" s="1">
        <v>6.6699999999999995E-2</v>
      </c>
      <c r="H5059" s="65">
        <v>185000</v>
      </c>
      <c r="I5059" s="65">
        <v>12339.5</v>
      </c>
      <c r="N5059" s="66">
        <v>1</v>
      </c>
      <c r="P5059" t="s">
        <v>21</v>
      </c>
    </row>
    <row r="5060" spans="2:16" x14ac:dyDescent="0.3">
      <c r="D5060" s="64" t="s">
        <v>51</v>
      </c>
      <c r="E5060" s="2" t="s">
        <v>52</v>
      </c>
      <c r="F5060" s="2" t="s">
        <v>24</v>
      </c>
      <c r="G5060" s="1">
        <v>6.7000000000000002E-3</v>
      </c>
      <c r="H5060" s="65">
        <v>200000</v>
      </c>
      <c r="I5060" s="65">
        <v>1340</v>
      </c>
      <c r="N5060" s="66">
        <v>1</v>
      </c>
      <c r="P5060" t="s">
        <v>21</v>
      </c>
    </row>
    <row r="5061" spans="2:16" x14ac:dyDescent="0.3">
      <c r="D5061" s="64" t="s">
        <v>53</v>
      </c>
      <c r="E5061" s="2" t="s">
        <v>54</v>
      </c>
      <c r="F5061" s="2" t="s">
        <v>24</v>
      </c>
      <c r="G5061" s="1">
        <v>2.2000000000000001E-3</v>
      </c>
      <c r="H5061" s="65">
        <v>250000</v>
      </c>
      <c r="I5061" s="65">
        <v>550</v>
      </c>
      <c r="N5061" s="66">
        <v>1</v>
      </c>
      <c r="P5061" t="s">
        <v>21</v>
      </c>
    </row>
    <row r="5062" spans="2:16" x14ac:dyDescent="0.3">
      <c r="D5062" s="64" t="s">
        <v>7484</v>
      </c>
      <c r="F5062" s="2" t="s">
        <v>106</v>
      </c>
      <c r="G5062" s="1">
        <v>1</v>
      </c>
      <c r="P5062" t="s">
        <v>21</v>
      </c>
    </row>
    <row r="5063" spans="2:16" x14ac:dyDescent="0.3">
      <c r="D5063" s="64" t="s">
        <v>6735</v>
      </c>
      <c r="E5063" s="2" t="s">
        <v>6417</v>
      </c>
      <c r="F5063" s="2" t="s">
        <v>6231</v>
      </c>
      <c r="G5063" s="1">
        <v>6.6699999999999995E-2</v>
      </c>
      <c r="H5063" s="65">
        <v>474549.30619999999</v>
      </c>
      <c r="K5063" s="65">
        <v>31652.438719999998</v>
      </c>
      <c r="N5063" s="66">
        <v>0.98</v>
      </c>
      <c r="P5063" t="s">
        <v>21</v>
      </c>
    </row>
    <row r="5064" spans="2:16" x14ac:dyDescent="0.3">
      <c r="P5064" t="s">
        <v>21</v>
      </c>
    </row>
    <row r="5065" spans="2:16" x14ac:dyDescent="0.3">
      <c r="B5065" s="5" t="s">
        <v>7485</v>
      </c>
      <c r="D5065" s="64" t="s">
        <v>7486</v>
      </c>
      <c r="F5065" s="2" t="s">
        <v>106</v>
      </c>
      <c r="I5065" s="65">
        <v>26685.52</v>
      </c>
      <c r="J5065" s="65">
        <v>0</v>
      </c>
      <c r="K5065" s="65">
        <v>0</v>
      </c>
      <c r="L5065" s="66">
        <v>0.15</v>
      </c>
      <c r="M5065" s="65">
        <v>30688.348000000002</v>
      </c>
      <c r="N5065" s="66">
        <v>1</v>
      </c>
      <c r="P5065" t="s">
        <v>21</v>
      </c>
    </row>
    <row r="5066" spans="2:16" x14ac:dyDescent="0.3">
      <c r="D5066" s="64" t="s">
        <v>22</v>
      </c>
      <c r="E5066" s="2" t="s">
        <v>23</v>
      </c>
      <c r="F5066" s="2" t="s">
        <v>24</v>
      </c>
      <c r="G5066" s="1">
        <v>0.1</v>
      </c>
      <c r="H5066" s="65">
        <v>160105.20000000001</v>
      </c>
      <c r="I5066" s="65">
        <v>16010.52</v>
      </c>
      <c r="N5066" s="66">
        <v>1</v>
      </c>
      <c r="P5066" t="s">
        <v>21</v>
      </c>
    </row>
    <row r="5067" spans="2:16" x14ac:dyDescent="0.3">
      <c r="D5067" s="64" t="s">
        <v>7487</v>
      </c>
      <c r="E5067" s="2" t="s">
        <v>46</v>
      </c>
      <c r="F5067" s="2" t="s">
        <v>24</v>
      </c>
      <c r="G5067" s="1">
        <v>0.05</v>
      </c>
      <c r="H5067" s="65">
        <v>185000</v>
      </c>
      <c r="I5067" s="65">
        <v>9250</v>
      </c>
      <c r="N5067" s="66">
        <v>1</v>
      </c>
      <c r="P5067" t="s">
        <v>21</v>
      </c>
    </row>
    <row r="5068" spans="2:16" x14ac:dyDescent="0.3">
      <c r="D5068" s="64" t="s">
        <v>51</v>
      </c>
      <c r="E5068" s="2" t="s">
        <v>52</v>
      </c>
      <c r="F5068" s="2" t="s">
        <v>24</v>
      </c>
      <c r="G5068" s="1">
        <v>5.0000000000000001E-3</v>
      </c>
      <c r="H5068" s="65">
        <v>200000</v>
      </c>
      <c r="I5068" s="65">
        <v>1000</v>
      </c>
      <c r="N5068" s="66">
        <v>1</v>
      </c>
      <c r="P5068" t="s">
        <v>21</v>
      </c>
    </row>
    <row r="5069" spans="2:16" x14ac:dyDescent="0.3">
      <c r="D5069" s="64" t="s">
        <v>53</v>
      </c>
      <c r="E5069" s="2" t="s">
        <v>54</v>
      </c>
      <c r="F5069" s="2" t="s">
        <v>24</v>
      </c>
      <c r="G5069" s="1">
        <v>1.6999999999999999E-3</v>
      </c>
      <c r="H5069" s="65">
        <v>250000</v>
      </c>
      <c r="I5069" s="65">
        <v>425</v>
      </c>
      <c r="N5069" s="66">
        <v>1</v>
      </c>
      <c r="P5069" t="s">
        <v>21</v>
      </c>
    </row>
    <row r="5070" spans="2:16" x14ac:dyDescent="0.3">
      <c r="D5070" s="64" t="s">
        <v>7488</v>
      </c>
      <c r="F5070" s="2" t="s">
        <v>106</v>
      </c>
      <c r="G5070" s="1">
        <v>1</v>
      </c>
      <c r="P5070" t="s">
        <v>21</v>
      </c>
    </row>
    <row r="5071" spans="2:16" x14ac:dyDescent="0.3">
      <c r="P5071" t="s">
        <v>21</v>
      </c>
    </row>
    <row r="5072" spans="2:16" x14ac:dyDescent="0.3">
      <c r="B5072" s="5" t="s">
        <v>7489</v>
      </c>
      <c r="D5072" s="64" t="s">
        <v>7490</v>
      </c>
      <c r="F5072" s="2" t="s">
        <v>106</v>
      </c>
      <c r="I5072" s="65">
        <v>21258.416000000001</v>
      </c>
      <c r="J5072" s="65">
        <v>0</v>
      </c>
      <c r="K5072" s="65">
        <v>0</v>
      </c>
      <c r="L5072" s="66">
        <v>0.15</v>
      </c>
      <c r="M5072" s="65">
        <v>24447.178400000001</v>
      </c>
      <c r="N5072" s="66">
        <v>1</v>
      </c>
      <c r="P5072" t="s">
        <v>21</v>
      </c>
    </row>
    <row r="5073" spans="2:16" x14ac:dyDescent="0.3">
      <c r="D5073" s="64" t="s">
        <v>22</v>
      </c>
      <c r="E5073" s="2" t="s">
        <v>23</v>
      </c>
      <c r="F5073" s="2" t="s">
        <v>24</v>
      </c>
      <c r="G5073" s="1">
        <v>0.08</v>
      </c>
      <c r="H5073" s="65">
        <v>160105.20000000001</v>
      </c>
      <c r="I5073" s="65">
        <v>12808.415999999999</v>
      </c>
      <c r="N5073" s="66">
        <v>1</v>
      </c>
      <c r="P5073" t="s">
        <v>21</v>
      </c>
    </row>
    <row r="5074" spans="2:16" x14ac:dyDescent="0.3">
      <c r="D5074" s="64" t="s">
        <v>7487</v>
      </c>
      <c r="E5074" s="2" t="s">
        <v>46</v>
      </c>
      <c r="F5074" s="2" t="s">
        <v>24</v>
      </c>
      <c r="G5074" s="1">
        <v>0.04</v>
      </c>
      <c r="H5074" s="65">
        <v>185000</v>
      </c>
      <c r="I5074" s="65">
        <v>7400</v>
      </c>
      <c r="N5074" s="66">
        <v>1</v>
      </c>
      <c r="P5074" t="s">
        <v>21</v>
      </c>
    </row>
    <row r="5075" spans="2:16" x14ac:dyDescent="0.3">
      <c r="D5075" s="64" t="s">
        <v>51</v>
      </c>
      <c r="E5075" s="2" t="s">
        <v>52</v>
      </c>
      <c r="F5075" s="2" t="s">
        <v>24</v>
      </c>
      <c r="G5075" s="1">
        <v>4.0000000000000001E-3</v>
      </c>
      <c r="H5075" s="65">
        <v>200000</v>
      </c>
      <c r="I5075" s="65">
        <v>800</v>
      </c>
      <c r="N5075" s="66">
        <v>1</v>
      </c>
      <c r="P5075" t="s">
        <v>21</v>
      </c>
    </row>
    <row r="5076" spans="2:16" x14ac:dyDescent="0.3">
      <c r="D5076" s="64" t="s">
        <v>53</v>
      </c>
      <c r="E5076" s="2" t="s">
        <v>54</v>
      </c>
      <c r="F5076" s="2" t="s">
        <v>24</v>
      </c>
      <c r="G5076" s="1">
        <v>1E-3</v>
      </c>
      <c r="H5076" s="65">
        <v>250000</v>
      </c>
      <c r="I5076" s="65">
        <v>250</v>
      </c>
      <c r="N5076" s="66">
        <v>1</v>
      </c>
      <c r="P5076" t="s">
        <v>21</v>
      </c>
    </row>
    <row r="5077" spans="2:16" x14ac:dyDescent="0.3">
      <c r="D5077" s="64" t="s">
        <v>7491</v>
      </c>
      <c r="F5077" s="2" t="s">
        <v>106</v>
      </c>
      <c r="G5077" s="1">
        <v>1</v>
      </c>
      <c r="P5077" t="s">
        <v>21</v>
      </c>
    </row>
    <row r="5078" spans="2:16" x14ac:dyDescent="0.3">
      <c r="P5078" t="s">
        <v>21</v>
      </c>
    </row>
    <row r="5079" spans="2:16" x14ac:dyDescent="0.3">
      <c r="B5079" s="5" t="s">
        <v>5514</v>
      </c>
      <c r="D5079" s="64" t="s">
        <v>5515</v>
      </c>
      <c r="F5079" s="2" t="s">
        <v>106</v>
      </c>
      <c r="I5079" s="65">
        <v>31883.941999999999</v>
      </c>
      <c r="J5079" s="65">
        <v>520050</v>
      </c>
      <c r="K5079" s="65">
        <v>0</v>
      </c>
      <c r="L5079" s="66">
        <v>0.15</v>
      </c>
      <c r="M5079" s="65">
        <v>634724.03330000001</v>
      </c>
      <c r="N5079" s="66">
        <v>0.99166666670000003</v>
      </c>
      <c r="P5079" t="s">
        <v>21</v>
      </c>
    </row>
    <row r="5080" spans="2:16" x14ac:dyDescent="0.3">
      <c r="D5080" s="64" t="s">
        <v>22</v>
      </c>
      <c r="E5080" s="2" t="s">
        <v>23</v>
      </c>
      <c r="F5080" s="2" t="s">
        <v>24</v>
      </c>
      <c r="G5080" s="1">
        <v>8.5000000000000006E-2</v>
      </c>
      <c r="H5080" s="65">
        <v>160105.20000000001</v>
      </c>
      <c r="I5080" s="65">
        <v>13608.941999999999</v>
      </c>
      <c r="N5080" s="66">
        <v>1</v>
      </c>
      <c r="P5080" t="s">
        <v>21</v>
      </c>
    </row>
    <row r="5081" spans="2:16" x14ac:dyDescent="0.3">
      <c r="D5081" s="64" t="s">
        <v>7487</v>
      </c>
      <c r="E5081" s="2" t="s">
        <v>46</v>
      </c>
      <c r="F5081" s="2" t="s">
        <v>24</v>
      </c>
      <c r="G5081" s="1">
        <v>8.5000000000000006E-2</v>
      </c>
      <c r="H5081" s="65">
        <v>185000</v>
      </c>
      <c r="I5081" s="65">
        <v>15725</v>
      </c>
      <c r="N5081" s="66">
        <v>1</v>
      </c>
      <c r="P5081" t="s">
        <v>21</v>
      </c>
    </row>
    <row r="5082" spans="2:16" x14ac:dyDescent="0.3">
      <c r="D5082" s="64" t="s">
        <v>51</v>
      </c>
      <c r="E5082" s="2" t="s">
        <v>52</v>
      </c>
      <c r="F5082" s="2" t="s">
        <v>24</v>
      </c>
      <c r="G5082" s="1">
        <v>8.9999999999999993E-3</v>
      </c>
      <c r="H5082" s="65">
        <v>200000</v>
      </c>
      <c r="I5082" s="65">
        <v>1800</v>
      </c>
      <c r="N5082" s="66">
        <v>1</v>
      </c>
      <c r="P5082" t="s">
        <v>21</v>
      </c>
    </row>
    <row r="5083" spans="2:16" x14ac:dyDescent="0.3">
      <c r="D5083" s="64" t="s">
        <v>53</v>
      </c>
      <c r="E5083" s="2" t="s">
        <v>54</v>
      </c>
      <c r="F5083" s="2" t="s">
        <v>24</v>
      </c>
      <c r="G5083" s="1">
        <v>3.0000000000000001E-3</v>
      </c>
      <c r="H5083" s="65">
        <v>250000</v>
      </c>
      <c r="I5083" s="65">
        <v>750</v>
      </c>
      <c r="N5083" s="66">
        <v>1</v>
      </c>
      <c r="P5083" t="s">
        <v>21</v>
      </c>
    </row>
    <row r="5084" spans="2:16" x14ac:dyDescent="0.3">
      <c r="D5084" s="64" t="s">
        <v>7492</v>
      </c>
      <c r="E5084" s="2" t="s">
        <v>3523</v>
      </c>
      <c r="F5084" s="2" t="s">
        <v>355</v>
      </c>
      <c r="G5084" s="1">
        <v>4.4000000000000004</v>
      </c>
      <c r="H5084" s="65">
        <v>105750</v>
      </c>
      <c r="J5084" s="65">
        <v>465300</v>
      </c>
      <c r="N5084" s="66">
        <v>0.99</v>
      </c>
      <c r="P5084" t="s">
        <v>21</v>
      </c>
    </row>
    <row r="5085" spans="2:16" x14ac:dyDescent="0.3">
      <c r="D5085" s="64" t="s">
        <v>7493</v>
      </c>
      <c r="E5085" s="2" t="s">
        <v>3456</v>
      </c>
      <c r="F5085" s="2" t="s">
        <v>355</v>
      </c>
      <c r="G5085" s="1">
        <v>14.6</v>
      </c>
      <c r="H5085" s="65">
        <v>3750</v>
      </c>
      <c r="J5085" s="65">
        <v>54750</v>
      </c>
      <c r="N5085" s="66">
        <v>0.96</v>
      </c>
      <c r="P5085" t="s">
        <v>21</v>
      </c>
    </row>
    <row r="5086" spans="2:16" x14ac:dyDescent="0.3">
      <c r="P5086" t="s">
        <v>21</v>
      </c>
    </row>
    <row r="5087" spans="2:16" x14ac:dyDescent="0.3">
      <c r="B5087" s="5" t="s">
        <v>7494</v>
      </c>
      <c r="D5087" s="64" t="s">
        <v>7495</v>
      </c>
      <c r="F5087" s="2" t="s">
        <v>106</v>
      </c>
      <c r="I5087" s="65">
        <v>31883.941999999999</v>
      </c>
      <c r="J5087" s="65">
        <v>480150</v>
      </c>
      <c r="K5087" s="65">
        <v>0</v>
      </c>
      <c r="L5087" s="66">
        <v>0.15</v>
      </c>
      <c r="M5087" s="65">
        <v>588839.03330000001</v>
      </c>
      <c r="N5087" s="66">
        <v>0.98571428569999997</v>
      </c>
      <c r="P5087" t="s">
        <v>21</v>
      </c>
    </row>
    <row r="5088" spans="2:16" x14ac:dyDescent="0.3">
      <c r="D5088" s="64" t="s">
        <v>22</v>
      </c>
      <c r="E5088" s="2" t="s">
        <v>23</v>
      </c>
      <c r="F5088" s="2" t="s">
        <v>24</v>
      </c>
      <c r="G5088" s="1">
        <v>8.5000000000000006E-2</v>
      </c>
      <c r="H5088" s="65">
        <v>160105.20000000001</v>
      </c>
      <c r="I5088" s="65">
        <v>13608.941999999999</v>
      </c>
      <c r="N5088" s="66">
        <v>1</v>
      </c>
      <c r="P5088" t="s">
        <v>21</v>
      </c>
    </row>
    <row r="5089" spans="2:16" x14ac:dyDescent="0.3">
      <c r="D5089" s="64" t="s">
        <v>7487</v>
      </c>
      <c r="E5089" s="2" t="s">
        <v>46</v>
      </c>
      <c r="F5089" s="2" t="s">
        <v>24</v>
      </c>
      <c r="G5089" s="1">
        <v>8.5000000000000006E-2</v>
      </c>
      <c r="H5089" s="65">
        <v>185000</v>
      </c>
      <c r="I5089" s="65">
        <v>15725</v>
      </c>
      <c r="N5089" s="66">
        <v>1</v>
      </c>
      <c r="P5089" t="s">
        <v>21</v>
      </c>
    </row>
    <row r="5090" spans="2:16" x14ac:dyDescent="0.3">
      <c r="D5090" s="64" t="s">
        <v>51</v>
      </c>
      <c r="E5090" s="2" t="s">
        <v>52</v>
      </c>
      <c r="F5090" s="2" t="s">
        <v>24</v>
      </c>
      <c r="G5090" s="1">
        <v>8.9999999999999993E-3</v>
      </c>
      <c r="H5090" s="65">
        <v>200000</v>
      </c>
      <c r="I5090" s="65">
        <v>1800</v>
      </c>
      <c r="N5090" s="66">
        <v>1</v>
      </c>
      <c r="P5090" t="s">
        <v>21</v>
      </c>
    </row>
    <row r="5091" spans="2:16" x14ac:dyDescent="0.3">
      <c r="D5091" s="64" t="s">
        <v>53</v>
      </c>
      <c r="E5091" s="2" t="s">
        <v>54</v>
      </c>
      <c r="F5091" s="2" t="s">
        <v>24</v>
      </c>
      <c r="G5091" s="1">
        <v>3.0000000000000001E-3</v>
      </c>
      <c r="H5091" s="65">
        <v>250000</v>
      </c>
      <c r="I5091" s="65">
        <v>750</v>
      </c>
      <c r="N5091" s="66">
        <v>1</v>
      </c>
      <c r="P5091" t="s">
        <v>21</v>
      </c>
    </row>
    <row r="5092" spans="2:16" x14ac:dyDescent="0.3">
      <c r="D5092" s="64" t="s">
        <v>7496</v>
      </c>
      <c r="E5092" s="2" t="s">
        <v>3523</v>
      </c>
      <c r="F5092" s="2" t="s">
        <v>355</v>
      </c>
      <c r="G5092" s="1">
        <v>4.4000000000000004</v>
      </c>
      <c r="H5092" s="65">
        <v>105750</v>
      </c>
      <c r="J5092" s="65">
        <v>465300</v>
      </c>
      <c r="N5092" s="66">
        <v>0.99</v>
      </c>
      <c r="P5092" t="s">
        <v>21</v>
      </c>
    </row>
    <row r="5093" spans="2:16" x14ac:dyDescent="0.3">
      <c r="D5093" s="64" t="s">
        <v>7497</v>
      </c>
      <c r="E5093" s="2" t="s">
        <v>2894</v>
      </c>
      <c r="F5093" s="2" t="s">
        <v>106</v>
      </c>
      <c r="G5093" s="1">
        <v>1.1000000000000001</v>
      </c>
      <c r="J5093" s="65">
        <v>0</v>
      </c>
      <c r="N5093" s="66">
        <v>0.91</v>
      </c>
      <c r="P5093" t="s">
        <v>21</v>
      </c>
    </row>
    <row r="5094" spans="2:16" x14ac:dyDescent="0.3">
      <c r="D5094" s="64" t="s">
        <v>2969</v>
      </c>
      <c r="E5094" s="2" t="s">
        <v>2970</v>
      </c>
      <c r="F5094" s="2" t="s">
        <v>6939</v>
      </c>
      <c r="G5094" s="1">
        <v>0.27</v>
      </c>
      <c r="H5094" s="65">
        <v>55000</v>
      </c>
      <c r="J5094" s="65">
        <v>14850</v>
      </c>
      <c r="N5094" s="66">
        <v>1</v>
      </c>
      <c r="P5094" t="s">
        <v>21</v>
      </c>
    </row>
    <row r="5095" spans="2:16" x14ac:dyDescent="0.3">
      <c r="P5095" t="s">
        <v>21</v>
      </c>
    </row>
    <row r="5096" spans="2:16" x14ac:dyDescent="0.3">
      <c r="B5096" s="5" t="s">
        <v>7498</v>
      </c>
      <c r="D5096" s="64" t="s">
        <v>7499</v>
      </c>
      <c r="F5096" s="2" t="s">
        <v>106</v>
      </c>
      <c r="I5096" s="65">
        <v>31883.941999999999</v>
      </c>
      <c r="J5096" s="65">
        <v>480150</v>
      </c>
      <c r="K5096" s="65">
        <v>0</v>
      </c>
      <c r="L5096" s="66">
        <v>0.15</v>
      </c>
      <c r="M5096" s="65">
        <v>588839.03330000001</v>
      </c>
      <c r="N5096" s="66">
        <v>0.98571428569999997</v>
      </c>
      <c r="P5096" t="s">
        <v>21</v>
      </c>
    </row>
    <row r="5097" spans="2:16" x14ac:dyDescent="0.3">
      <c r="D5097" s="64" t="s">
        <v>22</v>
      </c>
      <c r="E5097" s="2" t="s">
        <v>23</v>
      </c>
      <c r="F5097" s="2" t="s">
        <v>24</v>
      </c>
      <c r="G5097" s="1">
        <v>8.5000000000000006E-2</v>
      </c>
      <c r="H5097" s="65">
        <v>160105.20000000001</v>
      </c>
      <c r="I5097" s="65">
        <v>13608.941999999999</v>
      </c>
      <c r="N5097" s="66">
        <v>1</v>
      </c>
      <c r="P5097" t="s">
        <v>21</v>
      </c>
    </row>
    <row r="5098" spans="2:16" x14ac:dyDescent="0.3">
      <c r="D5098" s="64" t="s">
        <v>7487</v>
      </c>
      <c r="E5098" s="2" t="s">
        <v>46</v>
      </c>
      <c r="F5098" s="2" t="s">
        <v>24</v>
      </c>
      <c r="G5098" s="1">
        <v>8.5000000000000006E-2</v>
      </c>
      <c r="H5098" s="65">
        <v>185000</v>
      </c>
      <c r="I5098" s="65">
        <v>15725</v>
      </c>
      <c r="N5098" s="66">
        <v>1</v>
      </c>
      <c r="P5098" t="s">
        <v>21</v>
      </c>
    </row>
    <row r="5099" spans="2:16" x14ac:dyDescent="0.3">
      <c r="D5099" s="64" t="s">
        <v>51</v>
      </c>
      <c r="E5099" s="2" t="s">
        <v>52</v>
      </c>
      <c r="F5099" s="2" t="s">
        <v>24</v>
      </c>
      <c r="G5099" s="1">
        <v>8.9999999999999993E-3</v>
      </c>
      <c r="H5099" s="65">
        <v>200000</v>
      </c>
      <c r="I5099" s="65">
        <v>1800</v>
      </c>
      <c r="N5099" s="66">
        <v>1</v>
      </c>
      <c r="P5099" t="s">
        <v>21</v>
      </c>
    </row>
    <row r="5100" spans="2:16" x14ac:dyDescent="0.3">
      <c r="D5100" s="64" t="s">
        <v>53</v>
      </c>
      <c r="E5100" s="2" t="s">
        <v>54</v>
      </c>
      <c r="F5100" s="2" t="s">
        <v>24</v>
      </c>
      <c r="G5100" s="1">
        <v>3.0000000000000001E-3</v>
      </c>
      <c r="H5100" s="65">
        <v>250000</v>
      </c>
      <c r="I5100" s="65">
        <v>750</v>
      </c>
      <c r="N5100" s="66">
        <v>1</v>
      </c>
      <c r="P5100" t="s">
        <v>21</v>
      </c>
    </row>
    <row r="5101" spans="2:16" x14ac:dyDescent="0.3">
      <c r="D5101" s="64" t="s">
        <v>7496</v>
      </c>
      <c r="E5101" s="2" t="s">
        <v>3523</v>
      </c>
      <c r="F5101" s="2" t="s">
        <v>355</v>
      </c>
      <c r="G5101" s="1">
        <v>4.4000000000000004</v>
      </c>
      <c r="H5101" s="65">
        <v>105750</v>
      </c>
      <c r="J5101" s="65">
        <v>465300</v>
      </c>
      <c r="N5101" s="66">
        <v>0.99</v>
      </c>
      <c r="P5101" t="s">
        <v>21</v>
      </c>
    </row>
    <row r="5102" spans="2:16" x14ac:dyDescent="0.3">
      <c r="D5102" s="64" t="s">
        <v>7497</v>
      </c>
      <c r="E5102" s="2" t="s">
        <v>2894</v>
      </c>
      <c r="F5102" s="2" t="s">
        <v>106</v>
      </c>
      <c r="G5102" s="1">
        <v>1.1000000000000001</v>
      </c>
      <c r="J5102" s="65">
        <v>0</v>
      </c>
      <c r="N5102" s="66">
        <v>0.91</v>
      </c>
      <c r="P5102" t="s">
        <v>21</v>
      </c>
    </row>
    <row r="5103" spans="2:16" x14ac:dyDescent="0.3">
      <c r="D5103" s="64" t="s">
        <v>2969</v>
      </c>
      <c r="E5103" s="2" t="s">
        <v>2970</v>
      </c>
      <c r="F5103" s="2" t="s">
        <v>6939</v>
      </c>
      <c r="G5103" s="1">
        <v>0.27</v>
      </c>
      <c r="H5103" s="65">
        <v>55000</v>
      </c>
      <c r="J5103" s="65">
        <v>14850</v>
      </c>
      <c r="N5103" s="66">
        <v>1</v>
      </c>
      <c r="P5103" t="s">
        <v>21</v>
      </c>
    </row>
    <row r="5104" spans="2:16" x14ac:dyDescent="0.3">
      <c r="P5104" t="s">
        <v>21</v>
      </c>
    </row>
    <row r="5105" spans="2:16" x14ac:dyDescent="0.3">
      <c r="B5105" s="5" t="s">
        <v>5516</v>
      </c>
      <c r="D5105" s="64" t="s">
        <v>5517</v>
      </c>
      <c r="F5105" s="2" t="s">
        <v>106</v>
      </c>
      <c r="I5105" s="65">
        <v>158785.61499999999</v>
      </c>
      <c r="J5105" s="65">
        <v>101400</v>
      </c>
      <c r="K5105" s="65">
        <v>0</v>
      </c>
      <c r="L5105" s="66">
        <v>0.15</v>
      </c>
      <c r="M5105" s="65">
        <v>299213.45730000001</v>
      </c>
      <c r="N5105" s="66">
        <v>0.98499999999999999</v>
      </c>
      <c r="P5105" t="s">
        <v>21</v>
      </c>
    </row>
    <row r="5106" spans="2:16" x14ac:dyDescent="0.3">
      <c r="D5106" s="64" t="s">
        <v>22</v>
      </c>
      <c r="E5106" s="2" t="s">
        <v>23</v>
      </c>
      <c r="F5106" s="2" t="s">
        <v>24</v>
      </c>
      <c r="G5106" s="1">
        <v>0.59519999999999995</v>
      </c>
      <c r="H5106" s="65">
        <v>160105.20000000001</v>
      </c>
      <c r="I5106" s="65">
        <v>95294.615040000004</v>
      </c>
      <c r="N5106" s="66">
        <v>1</v>
      </c>
      <c r="P5106" t="s">
        <v>21</v>
      </c>
    </row>
    <row r="5107" spans="2:16" x14ac:dyDescent="0.3">
      <c r="D5107" s="64" t="s">
        <v>6117</v>
      </c>
      <c r="E5107" s="2" t="s">
        <v>32</v>
      </c>
      <c r="F5107" s="2" t="s">
        <v>24</v>
      </c>
      <c r="G5107" s="1">
        <v>0.29759999999999998</v>
      </c>
      <c r="H5107" s="65">
        <v>185000</v>
      </c>
      <c r="I5107" s="65">
        <v>55056</v>
      </c>
      <c r="N5107" s="66">
        <v>1</v>
      </c>
      <c r="P5107" t="s">
        <v>21</v>
      </c>
    </row>
    <row r="5108" spans="2:16" x14ac:dyDescent="0.3">
      <c r="D5108" s="64" t="s">
        <v>51</v>
      </c>
      <c r="E5108" s="2" t="s">
        <v>52</v>
      </c>
      <c r="F5108" s="2" t="s">
        <v>24</v>
      </c>
      <c r="G5108" s="1">
        <v>2.98E-2</v>
      </c>
      <c r="H5108" s="65">
        <v>200000</v>
      </c>
      <c r="I5108" s="65">
        <v>5960</v>
      </c>
      <c r="N5108" s="66">
        <v>1</v>
      </c>
      <c r="P5108" t="s">
        <v>21</v>
      </c>
    </row>
    <row r="5109" spans="2:16" x14ac:dyDescent="0.3">
      <c r="D5109" s="64" t="s">
        <v>53</v>
      </c>
      <c r="E5109" s="2" t="s">
        <v>54</v>
      </c>
      <c r="F5109" s="2" t="s">
        <v>24</v>
      </c>
      <c r="G5109" s="1">
        <v>9.9000000000000008E-3</v>
      </c>
      <c r="H5109" s="65">
        <v>250000</v>
      </c>
      <c r="I5109" s="65">
        <v>2475</v>
      </c>
      <c r="N5109" s="66">
        <v>1</v>
      </c>
      <c r="P5109" t="s">
        <v>21</v>
      </c>
    </row>
    <row r="5110" spans="2:16" x14ac:dyDescent="0.3">
      <c r="D5110" s="64" t="s">
        <v>6971</v>
      </c>
      <c r="E5110" s="2" t="s">
        <v>258</v>
      </c>
      <c r="F5110" s="2" t="s">
        <v>205</v>
      </c>
      <c r="G5110" s="1">
        <v>0.04</v>
      </c>
      <c r="H5110" s="65">
        <v>2500000</v>
      </c>
      <c r="J5110" s="65">
        <v>100000</v>
      </c>
      <c r="N5110" s="66">
        <v>0.97</v>
      </c>
      <c r="P5110" t="s">
        <v>21</v>
      </c>
    </row>
    <row r="5111" spans="2:16" x14ac:dyDescent="0.3">
      <c r="D5111" s="64" t="s">
        <v>7480</v>
      </c>
      <c r="E5111" s="2" t="s">
        <v>3214</v>
      </c>
      <c r="F5111" s="2" t="s">
        <v>225</v>
      </c>
      <c r="G5111" s="1">
        <v>0.05</v>
      </c>
      <c r="H5111" s="65">
        <v>28000</v>
      </c>
      <c r="J5111" s="65">
        <v>1400</v>
      </c>
      <c r="N5111" s="66">
        <v>0.94</v>
      </c>
      <c r="P5111" t="s">
        <v>21</v>
      </c>
    </row>
    <row r="5112" spans="2:16" x14ac:dyDescent="0.3">
      <c r="P5112" t="s">
        <v>21</v>
      </c>
    </row>
    <row r="5113" spans="2:16" x14ac:dyDescent="0.3">
      <c r="B5113" s="5" t="s">
        <v>5518</v>
      </c>
      <c r="D5113" s="64" t="s">
        <v>5519</v>
      </c>
      <c r="F5113" s="2" t="s">
        <v>106</v>
      </c>
      <c r="I5113" s="65">
        <v>280036.82</v>
      </c>
      <c r="J5113" s="65">
        <v>101400</v>
      </c>
      <c r="K5113" s="65">
        <v>0</v>
      </c>
      <c r="L5113" s="66">
        <v>0.15</v>
      </c>
      <c r="M5113" s="65">
        <v>438652.34299999999</v>
      </c>
      <c r="N5113" s="66">
        <v>0.99</v>
      </c>
      <c r="P5113" t="s">
        <v>21</v>
      </c>
    </row>
    <row r="5114" spans="2:16" x14ac:dyDescent="0.3">
      <c r="D5114" s="64" t="s">
        <v>22</v>
      </c>
      <c r="E5114" s="2" t="s">
        <v>23</v>
      </c>
      <c r="F5114" s="2" t="s">
        <v>24</v>
      </c>
      <c r="G5114" s="1">
        <v>0.35</v>
      </c>
      <c r="H5114" s="65">
        <v>160105.20000000001</v>
      </c>
      <c r="I5114" s="65">
        <v>56036.82</v>
      </c>
      <c r="N5114" s="66">
        <v>1</v>
      </c>
      <c r="P5114" t="s">
        <v>21</v>
      </c>
    </row>
    <row r="5115" spans="2:16" x14ac:dyDescent="0.3">
      <c r="D5115" s="64" t="s">
        <v>6117</v>
      </c>
      <c r="E5115" s="2" t="s">
        <v>32</v>
      </c>
      <c r="F5115" s="2" t="s">
        <v>24</v>
      </c>
      <c r="G5115" s="1">
        <v>1.05</v>
      </c>
      <c r="H5115" s="65">
        <v>185000</v>
      </c>
      <c r="I5115" s="65">
        <v>194250</v>
      </c>
      <c r="N5115" s="66">
        <v>1</v>
      </c>
      <c r="P5115" t="s">
        <v>21</v>
      </c>
    </row>
    <row r="5116" spans="2:16" x14ac:dyDescent="0.3">
      <c r="D5116" s="64" t="s">
        <v>51</v>
      </c>
      <c r="E5116" s="2" t="s">
        <v>52</v>
      </c>
      <c r="F5116" s="2" t="s">
        <v>24</v>
      </c>
      <c r="G5116" s="1">
        <v>0.105</v>
      </c>
      <c r="H5116" s="65">
        <v>200000</v>
      </c>
      <c r="I5116" s="65">
        <v>21000</v>
      </c>
      <c r="N5116" s="66">
        <v>1</v>
      </c>
      <c r="P5116" t="s">
        <v>21</v>
      </c>
    </row>
    <row r="5117" spans="2:16" x14ac:dyDescent="0.3">
      <c r="D5117" s="64" t="s">
        <v>53</v>
      </c>
      <c r="E5117" s="2" t="s">
        <v>54</v>
      </c>
      <c r="F5117" s="2" t="s">
        <v>24</v>
      </c>
      <c r="G5117" s="1">
        <v>3.5000000000000003E-2</v>
      </c>
      <c r="H5117" s="65">
        <v>250000</v>
      </c>
      <c r="I5117" s="65">
        <v>8750</v>
      </c>
      <c r="N5117" s="66">
        <v>1</v>
      </c>
      <c r="P5117" t="s">
        <v>21</v>
      </c>
    </row>
    <row r="5118" spans="2:16" x14ac:dyDescent="0.3">
      <c r="D5118" s="64" t="s">
        <v>6512</v>
      </c>
      <c r="E5118" s="2" t="s">
        <v>248</v>
      </c>
      <c r="F5118" s="2" t="s">
        <v>205</v>
      </c>
      <c r="G5118" s="1">
        <v>0.04</v>
      </c>
      <c r="H5118" s="65">
        <v>2500000</v>
      </c>
      <c r="J5118" s="65">
        <v>100000</v>
      </c>
      <c r="N5118" s="66">
        <v>1</v>
      </c>
      <c r="P5118" t="s">
        <v>21</v>
      </c>
    </row>
    <row r="5119" spans="2:16" x14ac:dyDescent="0.3">
      <c r="D5119" s="64" t="s">
        <v>7480</v>
      </c>
      <c r="E5119" s="2" t="s">
        <v>3214</v>
      </c>
      <c r="F5119" s="2" t="s">
        <v>225</v>
      </c>
      <c r="G5119" s="1">
        <v>0.05</v>
      </c>
      <c r="H5119" s="65">
        <v>28000</v>
      </c>
      <c r="J5119" s="65">
        <v>1400</v>
      </c>
      <c r="N5119" s="66">
        <v>0.94</v>
      </c>
      <c r="P5119" t="s">
        <v>21</v>
      </c>
    </row>
    <row r="5120" spans="2:16" x14ac:dyDescent="0.3">
      <c r="P5120" t="s">
        <v>21</v>
      </c>
    </row>
    <row r="5121" spans="2:16" x14ac:dyDescent="0.3">
      <c r="B5121" s="5" t="s">
        <v>7500</v>
      </c>
      <c r="D5121" s="64" t="s">
        <v>7501</v>
      </c>
      <c r="F5121" s="2" t="s">
        <v>106</v>
      </c>
      <c r="I5121" s="65">
        <v>158785.61499999999</v>
      </c>
      <c r="J5121" s="65">
        <v>60000</v>
      </c>
      <c r="K5121" s="65">
        <v>0</v>
      </c>
      <c r="L5121" s="66">
        <v>0.15</v>
      </c>
      <c r="M5121" s="65">
        <v>251603.45730000001</v>
      </c>
      <c r="N5121" s="66">
        <v>0.98499999999999999</v>
      </c>
      <c r="P5121" t="s">
        <v>21</v>
      </c>
    </row>
    <row r="5122" spans="2:16" x14ac:dyDescent="0.3">
      <c r="D5122" s="64" t="s">
        <v>22</v>
      </c>
      <c r="E5122" s="2" t="s">
        <v>23</v>
      </c>
      <c r="F5122" s="2" t="s">
        <v>24</v>
      </c>
      <c r="G5122" s="1">
        <v>0.59519999999999995</v>
      </c>
      <c r="H5122" s="65">
        <v>160105.20000000001</v>
      </c>
      <c r="I5122" s="65">
        <v>95294.615040000004</v>
      </c>
      <c r="N5122" s="66">
        <v>1</v>
      </c>
      <c r="P5122" t="s">
        <v>21</v>
      </c>
    </row>
    <row r="5123" spans="2:16" x14ac:dyDescent="0.3">
      <c r="D5123" s="64" t="s">
        <v>6117</v>
      </c>
      <c r="E5123" s="2" t="s">
        <v>32</v>
      </c>
      <c r="F5123" s="2" t="s">
        <v>24</v>
      </c>
      <c r="G5123" s="1">
        <v>0.29759999999999998</v>
      </c>
      <c r="H5123" s="65">
        <v>185000</v>
      </c>
      <c r="I5123" s="65">
        <v>55056</v>
      </c>
      <c r="N5123" s="66">
        <v>1</v>
      </c>
      <c r="P5123" t="s">
        <v>21</v>
      </c>
    </row>
    <row r="5124" spans="2:16" x14ac:dyDescent="0.3">
      <c r="D5124" s="64" t="s">
        <v>51</v>
      </c>
      <c r="E5124" s="2" t="s">
        <v>52</v>
      </c>
      <c r="F5124" s="2" t="s">
        <v>24</v>
      </c>
      <c r="G5124" s="1">
        <v>2.98E-2</v>
      </c>
      <c r="H5124" s="65">
        <v>200000</v>
      </c>
      <c r="I5124" s="65">
        <v>5960</v>
      </c>
      <c r="N5124" s="66">
        <v>1</v>
      </c>
      <c r="P5124" t="s">
        <v>21</v>
      </c>
    </row>
    <row r="5125" spans="2:16" x14ac:dyDescent="0.3">
      <c r="D5125" s="64" t="s">
        <v>53</v>
      </c>
      <c r="E5125" s="2" t="s">
        <v>54</v>
      </c>
      <c r="F5125" s="2" t="s">
        <v>24</v>
      </c>
      <c r="G5125" s="1">
        <v>9.9000000000000008E-3</v>
      </c>
      <c r="H5125" s="65">
        <v>250000</v>
      </c>
      <c r="I5125" s="65">
        <v>2475</v>
      </c>
      <c r="N5125" s="66">
        <v>1</v>
      </c>
      <c r="P5125" t="s">
        <v>21</v>
      </c>
    </row>
    <row r="5126" spans="2:16" x14ac:dyDescent="0.3">
      <c r="D5126" s="64" t="s">
        <v>6971</v>
      </c>
      <c r="E5126" s="2" t="s">
        <v>258</v>
      </c>
      <c r="F5126" s="2" t="s">
        <v>205</v>
      </c>
      <c r="G5126" s="1">
        <v>2.4E-2</v>
      </c>
      <c r="H5126" s="65">
        <v>2500000</v>
      </c>
      <c r="J5126" s="65">
        <v>60000</v>
      </c>
      <c r="N5126" s="66">
        <v>0.97</v>
      </c>
      <c r="P5126" t="s">
        <v>21</v>
      </c>
    </row>
    <row r="5127" spans="2:16" x14ac:dyDescent="0.3">
      <c r="D5127" s="64" t="s">
        <v>7459</v>
      </c>
      <c r="E5127" s="2" t="s">
        <v>766</v>
      </c>
      <c r="F5127" s="2" t="s">
        <v>225</v>
      </c>
      <c r="G5127" s="1">
        <v>0.3</v>
      </c>
      <c r="J5127" s="65">
        <v>0</v>
      </c>
      <c r="N5127" s="66">
        <v>0.94</v>
      </c>
      <c r="P5127" t="s">
        <v>21</v>
      </c>
    </row>
    <row r="5128" spans="2:16" x14ac:dyDescent="0.3">
      <c r="P5128" t="s">
        <v>21</v>
      </c>
    </row>
    <row r="5129" spans="2:16" x14ac:dyDescent="0.3">
      <c r="B5129" s="5" t="s">
        <v>7502</v>
      </c>
      <c r="D5129" s="64" t="s">
        <v>7503</v>
      </c>
      <c r="F5129" s="2" t="s">
        <v>106</v>
      </c>
      <c r="I5129" s="65">
        <v>800105.2</v>
      </c>
      <c r="J5129" s="65">
        <v>160000</v>
      </c>
      <c r="K5129" s="65">
        <v>0</v>
      </c>
      <c r="L5129" s="66">
        <v>0.15</v>
      </c>
      <c r="M5129" s="65">
        <v>1104120.98</v>
      </c>
      <c r="N5129" s="66">
        <v>0.98499999999999999</v>
      </c>
      <c r="P5129" t="s">
        <v>21</v>
      </c>
    </row>
    <row r="5130" spans="2:16" x14ac:dyDescent="0.3">
      <c r="D5130" s="64" t="s">
        <v>22</v>
      </c>
      <c r="E5130" s="2" t="s">
        <v>23</v>
      </c>
      <c r="F5130" s="2" t="s">
        <v>24</v>
      </c>
      <c r="G5130" s="1">
        <v>1</v>
      </c>
      <c r="H5130" s="65">
        <v>160105.20000000001</v>
      </c>
      <c r="I5130" s="65">
        <v>160105.20000000001</v>
      </c>
      <c r="N5130" s="66">
        <v>1</v>
      </c>
      <c r="P5130" t="s">
        <v>21</v>
      </c>
    </row>
    <row r="5131" spans="2:16" x14ac:dyDescent="0.3">
      <c r="D5131" s="64" t="s">
        <v>6117</v>
      </c>
      <c r="E5131" s="2" t="s">
        <v>32</v>
      </c>
      <c r="F5131" s="2" t="s">
        <v>24</v>
      </c>
      <c r="G5131" s="1">
        <v>3</v>
      </c>
      <c r="H5131" s="65">
        <v>185000</v>
      </c>
      <c r="I5131" s="65">
        <v>555000</v>
      </c>
      <c r="N5131" s="66">
        <v>1</v>
      </c>
      <c r="P5131" t="s">
        <v>21</v>
      </c>
    </row>
    <row r="5132" spans="2:16" x14ac:dyDescent="0.3">
      <c r="D5132" s="64" t="s">
        <v>51</v>
      </c>
      <c r="E5132" s="2" t="s">
        <v>52</v>
      </c>
      <c r="F5132" s="2" t="s">
        <v>24</v>
      </c>
      <c r="G5132" s="1">
        <v>0.3</v>
      </c>
      <c r="H5132" s="65">
        <v>200000</v>
      </c>
      <c r="I5132" s="65">
        <v>60000</v>
      </c>
      <c r="N5132" s="66">
        <v>1</v>
      </c>
      <c r="P5132" t="s">
        <v>21</v>
      </c>
    </row>
    <row r="5133" spans="2:16" x14ac:dyDescent="0.3">
      <c r="D5133" s="64" t="s">
        <v>53</v>
      </c>
      <c r="E5133" s="2" t="s">
        <v>54</v>
      </c>
      <c r="F5133" s="2" t="s">
        <v>24</v>
      </c>
      <c r="G5133" s="1">
        <v>0.1</v>
      </c>
      <c r="H5133" s="65">
        <v>250000</v>
      </c>
      <c r="I5133" s="65">
        <v>25000</v>
      </c>
      <c r="N5133" s="66">
        <v>1</v>
      </c>
      <c r="P5133" t="s">
        <v>21</v>
      </c>
    </row>
    <row r="5134" spans="2:16" x14ac:dyDescent="0.3">
      <c r="D5134" s="64" t="s">
        <v>6971</v>
      </c>
      <c r="E5134" s="2" t="s">
        <v>258</v>
      </c>
      <c r="F5134" s="2" t="s">
        <v>205</v>
      </c>
      <c r="G5134" s="1">
        <v>6.4000000000000001E-2</v>
      </c>
      <c r="H5134" s="65">
        <v>2500000</v>
      </c>
      <c r="J5134" s="65">
        <v>160000</v>
      </c>
      <c r="N5134" s="66">
        <v>0.97</v>
      </c>
      <c r="P5134" t="s">
        <v>21</v>
      </c>
    </row>
    <row r="5135" spans="2:16" x14ac:dyDescent="0.3">
      <c r="D5135" s="64" t="s">
        <v>7459</v>
      </c>
      <c r="E5135" s="2" t="s">
        <v>766</v>
      </c>
      <c r="F5135" s="2" t="s">
        <v>225</v>
      </c>
      <c r="G5135" s="1">
        <v>0.5</v>
      </c>
      <c r="J5135" s="65">
        <v>0</v>
      </c>
      <c r="N5135" s="66">
        <v>0.94</v>
      </c>
      <c r="P5135" t="s">
        <v>21</v>
      </c>
    </row>
    <row r="5136" spans="2:16" x14ac:dyDescent="0.3">
      <c r="P5136" t="s">
        <v>21</v>
      </c>
    </row>
    <row r="5137" spans="2:16" x14ac:dyDescent="0.3">
      <c r="B5137" s="5" t="s">
        <v>7504</v>
      </c>
      <c r="D5137" s="64" t="s">
        <v>7505</v>
      </c>
      <c r="F5137" s="2" t="s">
        <v>106</v>
      </c>
      <c r="I5137" s="65">
        <v>800105.2</v>
      </c>
      <c r="J5137" s="65">
        <v>100000</v>
      </c>
      <c r="K5137" s="65">
        <v>0</v>
      </c>
      <c r="L5137" s="66">
        <v>0.15</v>
      </c>
      <c r="M5137" s="65">
        <v>1035120.98</v>
      </c>
      <c r="N5137" s="66">
        <v>0.98499999999999999</v>
      </c>
      <c r="P5137" t="s">
        <v>21</v>
      </c>
    </row>
    <row r="5138" spans="2:16" x14ac:dyDescent="0.3">
      <c r="D5138" s="64" t="s">
        <v>22</v>
      </c>
      <c r="E5138" s="2" t="s">
        <v>23</v>
      </c>
      <c r="F5138" s="2" t="s">
        <v>24</v>
      </c>
      <c r="G5138" s="1">
        <v>1</v>
      </c>
      <c r="H5138" s="65">
        <v>160105.20000000001</v>
      </c>
      <c r="I5138" s="65">
        <v>160105.20000000001</v>
      </c>
      <c r="N5138" s="66">
        <v>1</v>
      </c>
      <c r="P5138" t="s">
        <v>21</v>
      </c>
    </row>
    <row r="5139" spans="2:16" x14ac:dyDescent="0.3">
      <c r="D5139" s="64" t="s">
        <v>6117</v>
      </c>
      <c r="E5139" s="2" t="s">
        <v>32</v>
      </c>
      <c r="F5139" s="2" t="s">
        <v>24</v>
      </c>
      <c r="G5139" s="1">
        <v>3</v>
      </c>
      <c r="H5139" s="65">
        <v>185000</v>
      </c>
      <c r="I5139" s="65">
        <v>555000</v>
      </c>
      <c r="N5139" s="66">
        <v>1</v>
      </c>
      <c r="P5139" t="s">
        <v>21</v>
      </c>
    </row>
    <row r="5140" spans="2:16" x14ac:dyDescent="0.3">
      <c r="D5140" s="64" t="s">
        <v>51</v>
      </c>
      <c r="E5140" s="2" t="s">
        <v>52</v>
      </c>
      <c r="F5140" s="2" t="s">
        <v>24</v>
      </c>
      <c r="G5140" s="1">
        <v>0.3</v>
      </c>
      <c r="H5140" s="65">
        <v>200000</v>
      </c>
      <c r="I5140" s="65">
        <v>60000</v>
      </c>
      <c r="N5140" s="66">
        <v>1</v>
      </c>
      <c r="P5140" t="s">
        <v>21</v>
      </c>
    </row>
    <row r="5141" spans="2:16" x14ac:dyDescent="0.3">
      <c r="D5141" s="64" t="s">
        <v>53</v>
      </c>
      <c r="E5141" s="2" t="s">
        <v>54</v>
      </c>
      <c r="F5141" s="2" t="s">
        <v>24</v>
      </c>
      <c r="G5141" s="1">
        <v>0.1</v>
      </c>
      <c r="H5141" s="65">
        <v>250000</v>
      </c>
      <c r="I5141" s="65">
        <v>25000</v>
      </c>
      <c r="N5141" s="66">
        <v>1</v>
      </c>
      <c r="P5141" t="s">
        <v>21</v>
      </c>
    </row>
    <row r="5142" spans="2:16" x14ac:dyDescent="0.3">
      <c r="D5142" s="64" t="s">
        <v>6971</v>
      </c>
      <c r="E5142" s="2" t="s">
        <v>258</v>
      </c>
      <c r="F5142" s="2" t="s">
        <v>205</v>
      </c>
      <c r="G5142" s="1">
        <v>0.04</v>
      </c>
      <c r="H5142" s="65">
        <v>2500000</v>
      </c>
      <c r="J5142" s="65">
        <v>100000</v>
      </c>
      <c r="N5142" s="66">
        <v>0.97</v>
      </c>
      <c r="P5142" t="s">
        <v>21</v>
      </c>
    </row>
    <row r="5143" spans="2:16" x14ac:dyDescent="0.3">
      <c r="D5143" s="64" t="s">
        <v>7459</v>
      </c>
      <c r="E5143" s="2" t="s">
        <v>766</v>
      </c>
      <c r="F5143" s="2" t="s">
        <v>225</v>
      </c>
      <c r="G5143" s="1">
        <v>0.5</v>
      </c>
      <c r="J5143" s="65">
        <v>0</v>
      </c>
      <c r="N5143" s="66">
        <v>0.94</v>
      </c>
      <c r="P5143" t="s">
        <v>21</v>
      </c>
    </row>
    <row r="5144" spans="2:16" x14ac:dyDescent="0.3">
      <c r="P5144" t="s">
        <v>21</v>
      </c>
    </row>
    <row r="5145" spans="2:16" ht="28.8" x14ac:dyDescent="0.3">
      <c r="B5145" s="5" t="s">
        <v>7506</v>
      </c>
      <c r="D5145" s="64" t="s">
        <v>7507</v>
      </c>
      <c r="F5145" s="2" t="s">
        <v>106</v>
      </c>
      <c r="I5145" s="65">
        <v>560073.64</v>
      </c>
      <c r="J5145" s="65">
        <v>178340</v>
      </c>
      <c r="K5145" s="65">
        <v>0</v>
      </c>
      <c r="L5145" s="66">
        <v>0.15</v>
      </c>
      <c r="M5145" s="65">
        <v>849175.68599999999</v>
      </c>
      <c r="N5145" s="66">
        <v>0.97499999999999998</v>
      </c>
      <c r="P5145" t="s">
        <v>21</v>
      </c>
    </row>
    <row r="5146" spans="2:16" x14ac:dyDescent="0.3">
      <c r="D5146" s="64" t="s">
        <v>22</v>
      </c>
      <c r="E5146" s="2" t="s">
        <v>23</v>
      </c>
      <c r="F5146" s="2" t="s">
        <v>24</v>
      </c>
      <c r="G5146" s="1">
        <v>0.7</v>
      </c>
      <c r="H5146" s="65">
        <v>160105.20000000001</v>
      </c>
      <c r="I5146" s="65">
        <v>112073.64</v>
      </c>
      <c r="N5146" s="66">
        <v>1</v>
      </c>
      <c r="P5146" t="s">
        <v>21</v>
      </c>
    </row>
    <row r="5147" spans="2:16" x14ac:dyDescent="0.3">
      <c r="D5147" s="64" t="s">
        <v>6117</v>
      </c>
      <c r="E5147" s="2" t="s">
        <v>32</v>
      </c>
      <c r="F5147" s="2" t="s">
        <v>24</v>
      </c>
      <c r="G5147" s="1">
        <v>2.1</v>
      </c>
      <c r="H5147" s="65">
        <v>185000</v>
      </c>
      <c r="I5147" s="65">
        <v>388500</v>
      </c>
      <c r="N5147" s="66">
        <v>1</v>
      </c>
      <c r="P5147" t="s">
        <v>21</v>
      </c>
    </row>
    <row r="5148" spans="2:16" x14ac:dyDescent="0.3">
      <c r="D5148" s="64" t="s">
        <v>51</v>
      </c>
      <c r="E5148" s="2" t="s">
        <v>52</v>
      </c>
      <c r="F5148" s="2" t="s">
        <v>24</v>
      </c>
      <c r="G5148" s="1">
        <v>0.21</v>
      </c>
      <c r="H5148" s="65">
        <v>200000</v>
      </c>
      <c r="I5148" s="65">
        <v>42000</v>
      </c>
      <c r="N5148" s="66">
        <v>1</v>
      </c>
      <c r="P5148" t="s">
        <v>21</v>
      </c>
    </row>
    <row r="5149" spans="2:16" x14ac:dyDescent="0.3">
      <c r="D5149" s="64" t="s">
        <v>53</v>
      </c>
      <c r="E5149" s="2" t="s">
        <v>54</v>
      </c>
      <c r="F5149" s="2" t="s">
        <v>24</v>
      </c>
      <c r="G5149" s="1">
        <v>7.0000000000000007E-2</v>
      </c>
      <c r="H5149" s="65">
        <v>250000</v>
      </c>
      <c r="I5149" s="65">
        <v>17500</v>
      </c>
      <c r="N5149" s="66">
        <v>1</v>
      </c>
      <c r="P5149" t="s">
        <v>21</v>
      </c>
    </row>
    <row r="5150" spans="2:16" x14ac:dyDescent="0.3">
      <c r="D5150" s="64" t="s">
        <v>6971</v>
      </c>
      <c r="E5150" s="2" t="s">
        <v>258</v>
      </c>
      <c r="F5150" s="2" t="s">
        <v>205</v>
      </c>
      <c r="G5150" s="1">
        <v>2.5000000000000001E-2</v>
      </c>
      <c r="H5150" s="65">
        <v>2500000</v>
      </c>
      <c r="J5150" s="65">
        <v>62500</v>
      </c>
      <c r="N5150" s="66">
        <v>0.97</v>
      </c>
      <c r="P5150" t="s">
        <v>21</v>
      </c>
    </row>
    <row r="5151" spans="2:16" x14ac:dyDescent="0.3">
      <c r="D5151" s="64" t="s">
        <v>7508</v>
      </c>
      <c r="E5151" s="2" t="s">
        <v>3214</v>
      </c>
      <c r="F5151" s="2" t="s">
        <v>225</v>
      </c>
      <c r="G5151" s="1">
        <v>0.03</v>
      </c>
      <c r="H5151" s="65">
        <v>28000</v>
      </c>
      <c r="J5151" s="65">
        <v>840</v>
      </c>
      <c r="N5151" s="66">
        <v>0.94</v>
      </c>
      <c r="P5151" t="s">
        <v>21</v>
      </c>
    </row>
    <row r="5152" spans="2:16" x14ac:dyDescent="0.3">
      <c r="D5152" s="64" t="s">
        <v>7459</v>
      </c>
      <c r="E5152" s="2" t="s">
        <v>766</v>
      </c>
      <c r="F5152" s="2" t="s">
        <v>225</v>
      </c>
      <c r="G5152" s="1">
        <v>0.5</v>
      </c>
      <c r="J5152" s="65">
        <v>0</v>
      </c>
      <c r="N5152" s="66">
        <v>0.94</v>
      </c>
      <c r="P5152" t="s">
        <v>21</v>
      </c>
    </row>
    <row r="5153" spans="2:16" x14ac:dyDescent="0.3">
      <c r="D5153" s="64" t="s">
        <v>6178</v>
      </c>
      <c r="E5153" s="2" t="s">
        <v>698</v>
      </c>
      <c r="F5153" s="2" t="s">
        <v>358</v>
      </c>
      <c r="G5153" s="1">
        <v>1</v>
      </c>
      <c r="H5153" s="65">
        <v>115000</v>
      </c>
      <c r="J5153" s="65">
        <v>115000</v>
      </c>
      <c r="N5153" s="66">
        <v>0.95</v>
      </c>
      <c r="P5153" t="s">
        <v>21</v>
      </c>
    </row>
    <row r="5154" spans="2:16" x14ac:dyDescent="0.3">
      <c r="P5154" t="s">
        <v>21</v>
      </c>
    </row>
    <row r="5155" spans="2:16" ht="28.8" x14ac:dyDescent="0.3">
      <c r="B5155" s="5" t="s">
        <v>7509</v>
      </c>
      <c r="D5155" s="64" t="s">
        <v>7510</v>
      </c>
      <c r="F5155" s="2" t="s">
        <v>106</v>
      </c>
      <c r="I5155" s="65">
        <v>630084.16</v>
      </c>
      <c r="J5155" s="65">
        <v>179840</v>
      </c>
      <c r="K5155" s="65">
        <v>0</v>
      </c>
      <c r="L5155" s="66">
        <v>0.15</v>
      </c>
      <c r="M5155" s="65">
        <v>931412.78399999999</v>
      </c>
      <c r="N5155" s="66">
        <v>0.97499999999999998</v>
      </c>
      <c r="P5155" t="s">
        <v>21</v>
      </c>
    </row>
    <row r="5156" spans="2:16" x14ac:dyDescent="0.3">
      <c r="D5156" s="64" t="s">
        <v>22</v>
      </c>
      <c r="E5156" s="2" t="s">
        <v>23</v>
      </c>
      <c r="F5156" s="2" t="s">
        <v>24</v>
      </c>
      <c r="G5156" s="1">
        <v>0.8</v>
      </c>
      <c r="H5156" s="65">
        <v>160105.20000000001</v>
      </c>
      <c r="I5156" s="65">
        <v>128084.16</v>
      </c>
      <c r="N5156" s="66">
        <v>1</v>
      </c>
      <c r="P5156" t="s">
        <v>21</v>
      </c>
    </row>
    <row r="5157" spans="2:16" x14ac:dyDescent="0.3">
      <c r="D5157" s="64" t="s">
        <v>6117</v>
      </c>
      <c r="E5157" s="2" t="s">
        <v>32</v>
      </c>
      <c r="F5157" s="2" t="s">
        <v>24</v>
      </c>
      <c r="G5157" s="1">
        <v>2.4</v>
      </c>
      <c r="H5157" s="65">
        <v>185000</v>
      </c>
      <c r="I5157" s="65">
        <v>444000</v>
      </c>
      <c r="N5157" s="66">
        <v>1</v>
      </c>
      <c r="P5157" t="s">
        <v>21</v>
      </c>
    </row>
    <row r="5158" spans="2:16" x14ac:dyDescent="0.3">
      <c r="D5158" s="64" t="s">
        <v>51</v>
      </c>
      <c r="E5158" s="2" t="s">
        <v>52</v>
      </c>
      <c r="F5158" s="2" t="s">
        <v>24</v>
      </c>
      <c r="G5158" s="1">
        <v>0.24</v>
      </c>
      <c r="H5158" s="65">
        <v>200000</v>
      </c>
      <c r="I5158" s="65">
        <v>48000</v>
      </c>
      <c r="N5158" s="66">
        <v>1</v>
      </c>
      <c r="P5158" t="s">
        <v>21</v>
      </c>
    </row>
    <row r="5159" spans="2:16" x14ac:dyDescent="0.3">
      <c r="D5159" s="64" t="s">
        <v>53</v>
      </c>
      <c r="E5159" s="2" t="s">
        <v>54</v>
      </c>
      <c r="F5159" s="2" t="s">
        <v>24</v>
      </c>
      <c r="G5159" s="1">
        <v>0.04</v>
      </c>
      <c r="H5159" s="65">
        <v>250000</v>
      </c>
      <c r="I5159" s="65">
        <v>10000</v>
      </c>
      <c r="N5159" s="66">
        <v>1</v>
      </c>
      <c r="P5159" t="s">
        <v>21</v>
      </c>
    </row>
    <row r="5160" spans="2:16" x14ac:dyDescent="0.3">
      <c r="D5160" s="64" t="s">
        <v>6971</v>
      </c>
      <c r="E5160" s="2" t="s">
        <v>258</v>
      </c>
      <c r="F5160" s="2" t="s">
        <v>205</v>
      </c>
      <c r="G5160" s="1">
        <v>2.5600000000000001E-2</v>
      </c>
      <c r="H5160" s="65">
        <v>2500000</v>
      </c>
      <c r="J5160" s="65">
        <v>64000</v>
      </c>
      <c r="N5160" s="66">
        <v>0.97</v>
      </c>
      <c r="P5160" t="s">
        <v>21</v>
      </c>
    </row>
    <row r="5161" spans="2:16" x14ac:dyDescent="0.3">
      <c r="D5161" s="64" t="s">
        <v>7508</v>
      </c>
      <c r="E5161" s="2" t="s">
        <v>3214</v>
      </c>
      <c r="F5161" s="2" t="s">
        <v>225</v>
      </c>
      <c r="G5161" s="1">
        <v>0.03</v>
      </c>
      <c r="H5161" s="65">
        <v>28000</v>
      </c>
      <c r="J5161" s="65">
        <v>840</v>
      </c>
      <c r="N5161" s="66">
        <v>0.94</v>
      </c>
      <c r="P5161" t="s">
        <v>21</v>
      </c>
    </row>
    <row r="5162" spans="2:16" x14ac:dyDescent="0.3">
      <c r="D5162" s="64" t="s">
        <v>7459</v>
      </c>
      <c r="E5162" s="2" t="s">
        <v>766</v>
      </c>
      <c r="F5162" s="2" t="s">
        <v>225</v>
      </c>
      <c r="G5162" s="1">
        <v>0.5</v>
      </c>
      <c r="J5162" s="65">
        <v>0</v>
      </c>
      <c r="N5162" s="66">
        <v>0.94</v>
      </c>
      <c r="P5162" t="s">
        <v>21</v>
      </c>
    </row>
    <row r="5163" spans="2:16" x14ac:dyDescent="0.3">
      <c r="D5163" s="64" t="s">
        <v>6178</v>
      </c>
      <c r="E5163" s="2" t="s">
        <v>698</v>
      </c>
      <c r="F5163" s="2" t="s">
        <v>358</v>
      </c>
      <c r="G5163" s="1">
        <v>1</v>
      </c>
      <c r="H5163" s="65">
        <v>115000</v>
      </c>
      <c r="J5163" s="65">
        <v>115000</v>
      </c>
      <c r="N5163" s="66">
        <v>0.95</v>
      </c>
      <c r="P5163" t="s">
        <v>21</v>
      </c>
    </row>
    <row r="5164" spans="2:16" x14ac:dyDescent="0.3">
      <c r="P5164" t="s">
        <v>21</v>
      </c>
    </row>
    <row r="5165" spans="2:16" ht="28.8" x14ac:dyDescent="0.3">
      <c r="B5165" s="5" t="s">
        <v>7511</v>
      </c>
      <c r="D5165" s="64" t="s">
        <v>7512</v>
      </c>
      <c r="F5165" s="2" t="s">
        <v>585</v>
      </c>
      <c r="I5165" s="65">
        <v>1067170.8</v>
      </c>
      <c r="J5165" s="65">
        <v>0</v>
      </c>
      <c r="K5165" s="65">
        <v>0</v>
      </c>
      <c r="L5165" s="66">
        <v>0.15</v>
      </c>
      <c r="M5165" s="65">
        <v>1227246.42</v>
      </c>
      <c r="N5165" s="66">
        <v>1</v>
      </c>
      <c r="P5165" t="s">
        <v>21</v>
      </c>
    </row>
    <row r="5166" spans="2:16" x14ac:dyDescent="0.3">
      <c r="D5166" s="64" t="s">
        <v>22</v>
      </c>
      <c r="E5166" s="2" t="s">
        <v>23</v>
      </c>
      <c r="F5166" s="2" t="s">
        <v>24</v>
      </c>
      <c r="G5166" s="1">
        <v>4</v>
      </c>
      <c r="H5166" s="65">
        <v>160105.20000000001</v>
      </c>
      <c r="I5166" s="65">
        <v>640420.80000000005</v>
      </c>
      <c r="N5166" s="66">
        <v>1</v>
      </c>
      <c r="P5166" t="s">
        <v>21</v>
      </c>
    </row>
    <row r="5167" spans="2:16" x14ac:dyDescent="0.3">
      <c r="D5167" s="64" t="s">
        <v>6117</v>
      </c>
      <c r="E5167" s="2" t="s">
        <v>32</v>
      </c>
      <c r="F5167" s="2" t="s">
        <v>24</v>
      </c>
      <c r="G5167" s="1">
        <v>2</v>
      </c>
      <c r="H5167" s="65">
        <v>185000</v>
      </c>
      <c r="I5167" s="65">
        <v>370000</v>
      </c>
      <c r="N5167" s="66">
        <v>1</v>
      </c>
      <c r="P5167" t="s">
        <v>21</v>
      </c>
    </row>
    <row r="5168" spans="2:16" x14ac:dyDescent="0.3">
      <c r="D5168" s="64" t="s">
        <v>51</v>
      </c>
      <c r="E5168" s="2" t="s">
        <v>52</v>
      </c>
      <c r="F5168" s="2" t="s">
        <v>24</v>
      </c>
      <c r="G5168" s="1">
        <v>0.2</v>
      </c>
      <c r="H5168" s="65">
        <v>200000</v>
      </c>
      <c r="I5168" s="65">
        <v>40000</v>
      </c>
      <c r="N5168" s="66">
        <v>1</v>
      </c>
      <c r="P5168" t="s">
        <v>21</v>
      </c>
    </row>
    <row r="5169" spans="2:16" x14ac:dyDescent="0.3">
      <c r="D5169" s="64" t="s">
        <v>53</v>
      </c>
      <c r="E5169" s="2" t="s">
        <v>54</v>
      </c>
      <c r="F5169" s="2" t="s">
        <v>24</v>
      </c>
      <c r="G5169" s="1">
        <v>6.7000000000000004E-2</v>
      </c>
      <c r="H5169" s="65">
        <v>250000</v>
      </c>
      <c r="I5169" s="65">
        <v>16750</v>
      </c>
      <c r="N5169" s="66">
        <v>1</v>
      </c>
      <c r="P5169" t="s">
        <v>21</v>
      </c>
    </row>
    <row r="5170" spans="2:16" x14ac:dyDescent="0.3">
      <c r="D5170" s="64" t="s">
        <v>7513</v>
      </c>
      <c r="F5170" s="2" t="s">
        <v>3714</v>
      </c>
      <c r="G5170" s="1">
        <v>1</v>
      </c>
      <c r="P5170" t="s">
        <v>21</v>
      </c>
    </row>
    <row r="5171" spans="2:16" x14ac:dyDescent="0.3">
      <c r="P5171" t="s">
        <v>21</v>
      </c>
    </row>
    <row r="5172" spans="2:16" ht="28.8" x14ac:dyDescent="0.3">
      <c r="B5172" s="5" t="s">
        <v>5520</v>
      </c>
      <c r="D5172" s="64" t="s">
        <v>5521</v>
      </c>
      <c r="F5172" s="2" t="s">
        <v>106</v>
      </c>
      <c r="I5172" s="65">
        <v>392110.46</v>
      </c>
      <c r="J5172" s="65">
        <v>25276250</v>
      </c>
      <c r="K5172" s="65">
        <v>0</v>
      </c>
      <c r="L5172" s="66">
        <v>0.15</v>
      </c>
      <c r="M5172" s="65">
        <v>29518614.530000001</v>
      </c>
      <c r="N5172" s="66">
        <v>0.98285714290000004</v>
      </c>
      <c r="P5172" t="s">
        <v>21</v>
      </c>
    </row>
    <row r="5173" spans="2:16" x14ac:dyDescent="0.3">
      <c r="D5173" s="64" t="s">
        <v>22</v>
      </c>
      <c r="E5173" s="2" t="s">
        <v>23</v>
      </c>
      <c r="F5173" s="2" t="s">
        <v>24</v>
      </c>
      <c r="G5173" s="1">
        <v>1.05</v>
      </c>
      <c r="H5173" s="65">
        <v>160105.20000000001</v>
      </c>
      <c r="I5173" s="65">
        <v>168110.46</v>
      </c>
      <c r="N5173" s="66">
        <v>1</v>
      </c>
      <c r="P5173" t="s">
        <v>21</v>
      </c>
    </row>
    <row r="5174" spans="2:16" x14ac:dyDescent="0.3">
      <c r="D5174" s="64" t="s">
        <v>6131</v>
      </c>
      <c r="E5174" s="2" t="s">
        <v>34</v>
      </c>
      <c r="F5174" s="2" t="s">
        <v>24</v>
      </c>
      <c r="G5174" s="1">
        <v>1.05</v>
      </c>
      <c r="H5174" s="65">
        <v>185000</v>
      </c>
      <c r="I5174" s="65">
        <v>194250</v>
      </c>
      <c r="N5174" s="66">
        <v>1</v>
      </c>
      <c r="P5174" t="s">
        <v>21</v>
      </c>
    </row>
    <row r="5175" spans="2:16" x14ac:dyDescent="0.3">
      <c r="D5175" s="64" t="s">
        <v>51</v>
      </c>
      <c r="E5175" s="2" t="s">
        <v>52</v>
      </c>
      <c r="F5175" s="2" t="s">
        <v>24</v>
      </c>
      <c r="G5175" s="1">
        <v>0.105</v>
      </c>
      <c r="H5175" s="65">
        <v>200000</v>
      </c>
      <c r="I5175" s="65">
        <v>21000</v>
      </c>
      <c r="N5175" s="66">
        <v>1</v>
      </c>
      <c r="P5175" t="s">
        <v>21</v>
      </c>
    </row>
    <row r="5176" spans="2:16" x14ac:dyDescent="0.3">
      <c r="D5176" s="64" t="s">
        <v>53</v>
      </c>
      <c r="E5176" s="2" t="s">
        <v>54</v>
      </c>
      <c r="F5176" s="2" t="s">
        <v>24</v>
      </c>
      <c r="G5176" s="1">
        <v>3.5000000000000003E-2</v>
      </c>
      <c r="H5176" s="65">
        <v>250000</v>
      </c>
      <c r="I5176" s="65">
        <v>8750</v>
      </c>
      <c r="N5176" s="66">
        <v>1</v>
      </c>
      <c r="P5176" t="s">
        <v>21</v>
      </c>
    </row>
    <row r="5177" spans="2:16" x14ac:dyDescent="0.3">
      <c r="D5177" s="64" t="s">
        <v>7514</v>
      </c>
      <c r="E5177" s="2" t="s">
        <v>3992</v>
      </c>
      <c r="F5177" s="2" t="s">
        <v>225</v>
      </c>
      <c r="G5177" s="1">
        <v>15</v>
      </c>
      <c r="H5177" s="65">
        <v>10250</v>
      </c>
      <c r="J5177" s="65">
        <v>153750</v>
      </c>
      <c r="N5177" s="66">
        <v>1</v>
      </c>
      <c r="P5177" t="s">
        <v>21</v>
      </c>
    </row>
    <row r="5178" spans="2:16" x14ac:dyDescent="0.3">
      <c r="D5178" s="64" t="s">
        <v>6740</v>
      </c>
      <c r="E5178" s="2" t="s">
        <v>3957</v>
      </c>
      <c r="F5178" s="2" t="s">
        <v>225</v>
      </c>
      <c r="G5178" s="1">
        <v>32</v>
      </c>
      <c r="H5178" s="65">
        <v>785000</v>
      </c>
      <c r="J5178" s="65">
        <v>25120000</v>
      </c>
      <c r="N5178" s="66">
        <v>0.95</v>
      </c>
      <c r="P5178" t="s">
        <v>21</v>
      </c>
    </row>
    <row r="5179" spans="2:16" x14ac:dyDescent="0.3">
      <c r="D5179" s="64" t="s">
        <v>6680</v>
      </c>
      <c r="E5179" s="2" t="s">
        <v>3906</v>
      </c>
      <c r="F5179" s="2" t="s">
        <v>225</v>
      </c>
      <c r="G5179" s="1">
        <v>0.05</v>
      </c>
      <c r="H5179" s="65">
        <v>50000</v>
      </c>
      <c r="J5179" s="65">
        <v>2500</v>
      </c>
      <c r="N5179" s="66">
        <v>0.93</v>
      </c>
      <c r="P5179" t="s">
        <v>21</v>
      </c>
    </row>
    <row r="5180" spans="2:16" x14ac:dyDescent="0.3">
      <c r="P5180" t="s">
        <v>21</v>
      </c>
    </row>
    <row r="5181" spans="2:16" x14ac:dyDescent="0.3">
      <c r="B5181" s="5" t="s">
        <v>7515</v>
      </c>
      <c r="D5181" s="64" t="s">
        <v>7516</v>
      </c>
      <c r="F5181" s="2" t="s">
        <v>106</v>
      </c>
      <c r="I5181" s="65">
        <v>588165.68999999994</v>
      </c>
      <c r="J5181" s="65">
        <v>0</v>
      </c>
      <c r="K5181" s="65">
        <v>0</v>
      </c>
      <c r="L5181" s="66">
        <v>0.15</v>
      </c>
      <c r="M5181" s="65">
        <v>676390.54350000003</v>
      </c>
      <c r="N5181" s="66">
        <v>1</v>
      </c>
      <c r="P5181" t="s">
        <v>21</v>
      </c>
    </row>
    <row r="5182" spans="2:16" x14ac:dyDescent="0.3">
      <c r="D5182" s="64" t="s">
        <v>22</v>
      </c>
      <c r="E5182" s="2" t="s">
        <v>23</v>
      </c>
      <c r="F5182" s="2" t="s">
        <v>24</v>
      </c>
      <c r="G5182" s="1">
        <v>1.575</v>
      </c>
      <c r="H5182" s="65">
        <v>160105.20000000001</v>
      </c>
      <c r="I5182" s="65">
        <v>252165.69</v>
      </c>
      <c r="N5182" s="66">
        <v>1</v>
      </c>
      <c r="P5182" t="s">
        <v>21</v>
      </c>
    </row>
    <row r="5183" spans="2:16" x14ac:dyDescent="0.3">
      <c r="D5183" s="64" t="s">
        <v>6131</v>
      </c>
      <c r="E5183" s="2" t="s">
        <v>34</v>
      </c>
      <c r="F5183" s="2" t="s">
        <v>24</v>
      </c>
      <c r="G5183" s="1">
        <v>1.575</v>
      </c>
      <c r="H5183" s="65">
        <v>185000</v>
      </c>
      <c r="I5183" s="65">
        <v>291375</v>
      </c>
      <c r="N5183" s="66">
        <v>1</v>
      </c>
      <c r="P5183" t="s">
        <v>21</v>
      </c>
    </row>
    <row r="5184" spans="2:16" x14ac:dyDescent="0.3">
      <c r="D5184" s="64" t="s">
        <v>51</v>
      </c>
      <c r="E5184" s="2" t="s">
        <v>52</v>
      </c>
      <c r="F5184" s="2" t="s">
        <v>24</v>
      </c>
      <c r="G5184" s="1">
        <v>0.1575</v>
      </c>
      <c r="H5184" s="65">
        <v>200000</v>
      </c>
      <c r="I5184" s="65">
        <v>31500</v>
      </c>
      <c r="N5184" s="66">
        <v>1</v>
      </c>
      <c r="P5184" t="s">
        <v>21</v>
      </c>
    </row>
    <row r="5185" spans="2:16" x14ac:dyDescent="0.3">
      <c r="D5185" s="64" t="s">
        <v>53</v>
      </c>
      <c r="E5185" s="2" t="s">
        <v>54</v>
      </c>
      <c r="F5185" s="2" t="s">
        <v>24</v>
      </c>
      <c r="G5185" s="1">
        <v>5.2499999999999998E-2</v>
      </c>
      <c r="H5185" s="65">
        <v>250000</v>
      </c>
      <c r="I5185" s="65">
        <v>13125</v>
      </c>
      <c r="N5185" s="66">
        <v>1</v>
      </c>
      <c r="P5185" t="s">
        <v>21</v>
      </c>
    </row>
    <row r="5186" spans="2:16" x14ac:dyDescent="0.3">
      <c r="D5186" s="64" t="s">
        <v>7517</v>
      </c>
      <c r="F5186" s="2" t="s">
        <v>3714</v>
      </c>
      <c r="G5186" s="1">
        <v>1</v>
      </c>
      <c r="P5186" t="s">
        <v>21</v>
      </c>
    </row>
    <row r="5187" spans="2:16" x14ac:dyDescent="0.3">
      <c r="P5187" t="s">
        <v>21</v>
      </c>
    </row>
    <row r="5188" spans="2:16" x14ac:dyDescent="0.3">
      <c r="B5188" s="5" t="s">
        <v>7518</v>
      </c>
      <c r="D5188" s="64" t="s">
        <v>7519</v>
      </c>
      <c r="F5188" s="2" t="s">
        <v>106</v>
      </c>
      <c r="I5188" s="65">
        <v>800105.2</v>
      </c>
      <c r="J5188" s="65">
        <v>0</v>
      </c>
      <c r="K5188" s="65">
        <v>0</v>
      </c>
      <c r="L5188" s="66">
        <v>0.15</v>
      </c>
      <c r="M5188" s="65">
        <v>920120.98</v>
      </c>
      <c r="N5188" s="66">
        <v>0.97285714290000003</v>
      </c>
      <c r="P5188" t="s">
        <v>21</v>
      </c>
    </row>
    <row r="5189" spans="2:16" x14ac:dyDescent="0.3">
      <c r="D5189" s="64" t="s">
        <v>22</v>
      </c>
      <c r="E5189" s="2" t="s">
        <v>23</v>
      </c>
      <c r="F5189" s="2" t="s">
        <v>24</v>
      </c>
      <c r="G5189" s="1">
        <v>1</v>
      </c>
      <c r="H5189" s="65">
        <v>160105.20000000001</v>
      </c>
      <c r="I5189" s="65">
        <v>160105.20000000001</v>
      </c>
      <c r="N5189" s="66">
        <v>1</v>
      </c>
      <c r="P5189" t="s">
        <v>21</v>
      </c>
    </row>
    <row r="5190" spans="2:16" x14ac:dyDescent="0.3">
      <c r="D5190" s="64" t="s">
        <v>6131</v>
      </c>
      <c r="E5190" s="2" t="s">
        <v>34</v>
      </c>
      <c r="F5190" s="2" t="s">
        <v>24</v>
      </c>
      <c r="G5190" s="1">
        <v>3</v>
      </c>
      <c r="H5190" s="65">
        <v>185000</v>
      </c>
      <c r="I5190" s="65">
        <v>555000</v>
      </c>
      <c r="N5190" s="66">
        <v>1</v>
      </c>
      <c r="P5190" t="s">
        <v>21</v>
      </c>
    </row>
    <row r="5191" spans="2:16" x14ac:dyDescent="0.3">
      <c r="D5191" s="64" t="s">
        <v>51</v>
      </c>
      <c r="E5191" s="2" t="s">
        <v>52</v>
      </c>
      <c r="F5191" s="2" t="s">
        <v>24</v>
      </c>
      <c r="G5191" s="1">
        <v>0.3</v>
      </c>
      <c r="H5191" s="65">
        <v>200000</v>
      </c>
      <c r="I5191" s="65">
        <v>60000</v>
      </c>
      <c r="N5191" s="66">
        <v>1</v>
      </c>
      <c r="P5191" t="s">
        <v>21</v>
      </c>
    </row>
    <row r="5192" spans="2:16" x14ac:dyDescent="0.3">
      <c r="D5192" s="64" t="s">
        <v>53</v>
      </c>
      <c r="E5192" s="2" t="s">
        <v>54</v>
      </c>
      <c r="F5192" s="2" t="s">
        <v>24</v>
      </c>
      <c r="G5192" s="1">
        <v>0.1</v>
      </c>
      <c r="H5192" s="65">
        <v>250000</v>
      </c>
      <c r="I5192" s="65">
        <v>25000</v>
      </c>
      <c r="N5192" s="66">
        <v>1</v>
      </c>
      <c r="P5192" t="s">
        <v>21</v>
      </c>
    </row>
    <row r="5193" spans="2:16" x14ac:dyDescent="0.3">
      <c r="D5193" s="64" t="s">
        <v>7520</v>
      </c>
      <c r="E5193" s="2" t="s">
        <v>734</v>
      </c>
      <c r="F5193" s="2" t="s">
        <v>106</v>
      </c>
      <c r="G5193" s="1">
        <v>1</v>
      </c>
      <c r="J5193" s="65">
        <v>0</v>
      </c>
      <c r="N5193" s="66">
        <v>0.95</v>
      </c>
      <c r="P5193" t="s">
        <v>21</v>
      </c>
    </row>
    <row r="5194" spans="2:16" x14ac:dyDescent="0.3">
      <c r="D5194" s="64" t="s">
        <v>7374</v>
      </c>
      <c r="E5194" s="2" t="s">
        <v>766</v>
      </c>
      <c r="F5194" s="2" t="s">
        <v>225</v>
      </c>
      <c r="G5194" s="1">
        <v>0.5</v>
      </c>
      <c r="J5194" s="65">
        <v>0</v>
      </c>
      <c r="N5194" s="66">
        <v>0.94</v>
      </c>
      <c r="P5194" t="s">
        <v>21</v>
      </c>
    </row>
    <row r="5195" spans="2:16" x14ac:dyDescent="0.3">
      <c r="D5195" s="64" t="s">
        <v>7521</v>
      </c>
      <c r="E5195" s="2" t="s">
        <v>3445</v>
      </c>
      <c r="F5195" s="2" t="s">
        <v>106</v>
      </c>
      <c r="G5195" s="1">
        <v>2</v>
      </c>
      <c r="J5195" s="65">
        <v>0</v>
      </c>
      <c r="N5195" s="66">
        <v>0.92</v>
      </c>
      <c r="P5195" t="s">
        <v>21</v>
      </c>
    </row>
    <row r="5196" spans="2:16" x14ac:dyDescent="0.3">
      <c r="P5196" t="s">
        <v>21</v>
      </c>
    </row>
    <row r="5197" spans="2:16" x14ac:dyDescent="0.3">
      <c r="B5197" s="5" t="s">
        <v>5522</v>
      </c>
      <c r="D5197" s="64" t="s">
        <v>5523</v>
      </c>
      <c r="F5197" s="2" t="s">
        <v>585</v>
      </c>
      <c r="I5197" s="65">
        <v>62429.036840000001</v>
      </c>
      <c r="J5197" s="65">
        <v>265000</v>
      </c>
      <c r="K5197" s="65">
        <v>0</v>
      </c>
      <c r="L5197" s="66">
        <v>0.15</v>
      </c>
      <c r="M5197" s="65">
        <v>376543.39240000001</v>
      </c>
      <c r="N5197" s="66">
        <v>0.98199999999999998</v>
      </c>
      <c r="P5197" t="s">
        <v>21</v>
      </c>
    </row>
    <row r="5198" spans="2:16" x14ac:dyDescent="0.3">
      <c r="D5198" s="64" t="s">
        <v>22</v>
      </c>
      <c r="E5198" s="2" t="s">
        <v>23</v>
      </c>
      <c r="F5198" s="2" t="s">
        <v>24</v>
      </c>
      <c r="G5198" s="1">
        <v>0.16669999999999999</v>
      </c>
      <c r="H5198" s="65">
        <v>160105.20000000001</v>
      </c>
      <c r="I5198" s="65">
        <v>26689.536840000001</v>
      </c>
      <c r="N5198" s="66">
        <v>1</v>
      </c>
      <c r="P5198" t="s">
        <v>21</v>
      </c>
    </row>
    <row r="5199" spans="2:16" x14ac:dyDescent="0.3">
      <c r="D5199" s="64" t="s">
        <v>6131</v>
      </c>
      <c r="E5199" s="2" t="s">
        <v>34</v>
      </c>
      <c r="F5199" s="2" t="s">
        <v>24</v>
      </c>
      <c r="G5199" s="1">
        <v>0.16669999999999999</v>
      </c>
      <c r="H5199" s="65">
        <v>185000</v>
      </c>
      <c r="I5199" s="65">
        <v>30839.5</v>
      </c>
      <c r="N5199" s="66">
        <v>1</v>
      </c>
      <c r="P5199" t="s">
        <v>21</v>
      </c>
    </row>
    <row r="5200" spans="2:16" x14ac:dyDescent="0.3">
      <c r="D5200" s="64" t="s">
        <v>51</v>
      </c>
      <c r="E5200" s="2" t="s">
        <v>52</v>
      </c>
      <c r="F5200" s="2" t="s">
        <v>24</v>
      </c>
      <c r="G5200" s="1">
        <v>1.7000000000000001E-2</v>
      </c>
      <c r="H5200" s="65">
        <v>200000</v>
      </c>
      <c r="I5200" s="65">
        <v>3400</v>
      </c>
      <c r="N5200" s="66">
        <v>1</v>
      </c>
      <c r="P5200" t="s">
        <v>21</v>
      </c>
    </row>
    <row r="5201" spans="2:16" x14ac:dyDescent="0.3">
      <c r="D5201" s="64" t="s">
        <v>53</v>
      </c>
      <c r="E5201" s="2" t="s">
        <v>54</v>
      </c>
      <c r="F5201" s="2" t="s">
        <v>24</v>
      </c>
      <c r="G5201" s="1">
        <v>6.0000000000000001E-3</v>
      </c>
      <c r="H5201" s="65">
        <v>250000</v>
      </c>
      <c r="I5201" s="65">
        <v>1500</v>
      </c>
      <c r="N5201" s="66">
        <v>1</v>
      </c>
      <c r="P5201" t="s">
        <v>21</v>
      </c>
    </row>
    <row r="5202" spans="2:16" x14ac:dyDescent="0.3">
      <c r="D5202" s="64" t="s">
        <v>7522</v>
      </c>
      <c r="E5202" s="2" t="s">
        <v>3163</v>
      </c>
      <c r="F5202" s="2" t="s">
        <v>585</v>
      </c>
      <c r="G5202" s="1">
        <v>1</v>
      </c>
      <c r="H5202" s="65">
        <v>265000</v>
      </c>
      <c r="J5202" s="65">
        <v>265000</v>
      </c>
      <c r="N5202" s="66">
        <v>0.91</v>
      </c>
      <c r="P5202" t="s">
        <v>21</v>
      </c>
    </row>
    <row r="5203" spans="2:16" x14ac:dyDescent="0.3">
      <c r="P5203" t="s">
        <v>21</v>
      </c>
    </row>
    <row r="5204" spans="2:16" x14ac:dyDescent="0.3">
      <c r="B5204" s="5" t="s">
        <v>5524</v>
      </c>
      <c r="D5204" s="64" t="s">
        <v>5525</v>
      </c>
      <c r="F5204" s="2" t="s">
        <v>585</v>
      </c>
      <c r="I5204" s="65">
        <v>62429.036840000001</v>
      </c>
      <c r="J5204" s="65">
        <v>265000</v>
      </c>
      <c r="K5204" s="65">
        <v>0</v>
      </c>
      <c r="L5204" s="66">
        <v>0.15</v>
      </c>
      <c r="M5204" s="65">
        <v>376543.39240000001</v>
      </c>
      <c r="N5204" s="66">
        <v>0.98199999999999998</v>
      </c>
      <c r="P5204" t="s">
        <v>21</v>
      </c>
    </row>
    <row r="5205" spans="2:16" x14ac:dyDescent="0.3">
      <c r="D5205" s="64" t="s">
        <v>22</v>
      </c>
      <c r="E5205" s="2" t="s">
        <v>23</v>
      </c>
      <c r="F5205" s="2" t="s">
        <v>24</v>
      </c>
      <c r="G5205" s="1">
        <v>0.16669999999999999</v>
      </c>
      <c r="H5205" s="65">
        <v>160105.20000000001</v>
      </c>
      <c r="I5205" s="65">
        <v>26689.536840000001</v>
      </c>
      <c r="N5205" s="66">
        <v>1</v>
      </c>
      <c r="P5205" t="s">
        <v>21</v>
      </c>
    </row>
    <row r="5206" spans="2:16" x14ac:dyDescent="0.3">
      <c r="D5206" s="64" t="s">
        <v>6131</v>
      </c>
      <c r="E5206" s="2" t="s">
        <v>34</v>
      </c>
      <c r="F5206" s="2" t="s">
        <v>24</v>
      </c>
      <c r="G5206" s="1">
        <v>0.16669999999999999</v>
      </c>
      <c r="H5206" s="65">
        <v>185000</v>
      </c>
      <c r="I5206" s="65">
        <v>30839.5</v>
      </c>
      <c r="N5206" s="66">
        <v>1</v>
      </c>
      <c r="P5206" t="s">
        <v>21</v>
      </c>
    </row>
    <row r="5207" spans="2:16" x14ac:dyDescent="0.3">
      <c r="D5207" s="64" t="s">
        <v>51</v>
      </c>
      <c r="E5207" s="2" t="s">
        <v>52</v>
      </c>
      <c r="F5207" s="2" t="s">
        <v>24</v>
      </c>
      <c r="G5207" s="1">
        <v>1.7000000000000001E-2</v>
      </c>
      <c r="H5207" s="65">
        <v>200000</v>
      </c>
      <c r="I5207" s="65">
        <v>3400</v>
      </c>
      <c r="N5207" s="66">
        <v>1</v>
      </c>
      <c r="P5207" t="s">
        <v>21</v>
      </c>
    </row>
    <row r="5208" spans="2:16" x14ac:dyDescent="0.3">
      <c r="D5208" s="64" t="s">
        <v>53</v>
      </c>
      <c r="E5208" s="2" t="s">
        <v>54</v>
      </c>
      <c r="F5208" s="2" t="s">
        <v>24</v>
      </c>
      <c r="G5208" s="1">
        <v>6.0000000000000001E-3</v>
      </c>
      <c r="H5208" s="65">
        <v>250000</v>
      </c>
      <c r="I5208" s="65">
        <v>1500</v>
      </c>
      <c r="N5208" s="66">
        <v>1</v>
      </c>
      <c r="P5208" t="s">
        <v>21</v>
      </c>
    </row>
    <row r="5209" spans="2:16" x14ac:dyDescent="0.3">
      <c r="D5209" s="64" t="s">
        <v>7523</v>
      </c>
      <c r="E5209" s="2" t="s">
        <v>3163</v>
      </c>
      <c r="F5209" s="2" t="s">
        <v>585</v>
      </c>
      <c r="G5209" s="1">
        <v>1</v>
      </c>
      <c r="H5209" s="65">
        <v>265000</v>
      </c>
      <c r="J5209" s="65">
        <v>265000</v>
      </c>
      <c r="N5209" s="66">
        <v>0.91</v>
      </c>
      <c r="P5209" t="s">
        <v>21</v>
      </c>
    </row>
    <row r="5210" spans="2:16" x14ac:dyDescent="0.3">
      <c r="P5210" t="s">
        <v>21</v>
      </c>
    </row>
    <row r="5211" spans="2:16" x14ac:dyDescent="0.3">
      <c r="B5211" s="5" t="s">
        <v>5526</v>
      </c>
      <c r="C5211" s="5" t="s">
        <v>5527</v>
      </c>
      <c r="P5211" t="s">
        <v>21</v>
      </c>
    </row>
    <row r="5212" spans="2:16" x14ac:dyDescent="0.3">
      <c r="B5212" s="5" t="s">
        <v>7524</v>
      </c>
      <c r="D5212" s="64" t="s">
        <v>7525</v>
      </c>
      <c r="F5212" s="2" t="s">
        <v>106</v>
      </c>
      <c r="I5212" s="65">
        <v>74771.039999999994</v>
      </c>
      <c r="J5212" s="65">
        <v>7000</v>
      </c>
      <c r="K5212" s="65">
        <v>0</v>
      </c>
      <c r="L5212" s="66">
        <v>0.15</v>
      </c>
      <c r="M5212" s="65">
        <v>94036.695999999996</v>
      </c>
      <c r="N5212" s="66">
        <v>0.98799999999999999</v>
      </c>
      <c r="P5212" t="s">
        <v>21</v>
      </c>
    </row>
    <row r="5213" spans="2:16" x14ac:dyDescent="0.3">
      <c r="D5213" s="64" t="s">
        <v>22</v>
      </c>
      <c r="E5213" s="2" t="s">
        <v>23</v>
      </c>
      <c r="F5213" s="2" t="s">
        <v>24</v>
      </c>
      <c r="G5213" s="1">
        <v>0.2</v>
      </c>
      <c r="H5213" s="65">
        <v>160105.20000000001</v>
      </c>
      <c r="I5213" s="65">
        <v>32021.040000000001</v>
      </c>
      <c r="N5213" s="66">
        <v>1</v>
      </c>
      <c r="P5213" t="s">
        <v>21</v>
      </c>
    </row>
    <row r="5214" spans="2:16" x14ac:dyDescent="0.3">
      <c r="D5214" s="64" t="s">
        <v>6131</v>
      </c>
      <c r="E5214" s="2" t="s">
        <v>34</v>
      </c>
      <c r="F5214" s="2" t="s">
        <v>24</v>
      </c>
      <c r="G5214" s="1">
        <v>0.2</v>
      </c>
      <c r="H5214" s="65">
        <v>185000</v>
      </c>
      <c r="I5214" s="65">
        <v>37000</v>
      </c>
      <c r="N5214" s="66">
        <v>1</v>
      </c>
      <c r="P5214" t="s">
        <v>21</v>
      </c>
    </row>
    <row r="5215" spans="2:16" x14ac:dyDescent="0.3">
      <c r="D5215" s="64" t="s">
        <v>51</v>
      </c>
      <c r="E5215" s="2" t="s">
        <v>52</v>
      </c>
      <c r="F5215" s="2" t="s">
        <v>24</v>
      </c>
      <c r="G5215" s="1">
        <v>0.02</v>
      </c>
      <c r="H5215" s="65">
        <v>200000</v>
      </c>
      <c r="I5215" s="65">
        <v>4000</v>
      </c>
      <c r="N5215" s="66">
        <v>1</v>
      </c>
      <c r="P5215" t="s">
        <v>21</v>
      </c>
    </row>
    <row r="5216" spans="2:16" x14ac:dyDescent="0.3">
      <c r="D5216" s="64" t="s">
        <v>53</v>
      </c>
      <c r="E5216" s="2" t="s">
        <v>54</v>
      </c>
      <c r="F5216" s="2" t="s">
        <v>24</v>
      </c>
      <c r="G5216" s="1">
        <v>7.0000000000000001E-3</v>
      </c>
      <c r="H5216" s="65">
        <v>250000</v>
      </c>
      <c r="I5216" s="65">
        <v>1750</v>
      </c>
      <c r="N5216" s="66">
        <v>1</v>
      </c>
      <c r="P5216" t="s">
        <v>21</v>
      </c>
    </row>
    <row r="5217" spans="2:16" x14ac:dyDescent="0.3">
      <c r="D5217" s="64" t="s">
        <v>7526</v>
      </c>
      <c r="F5217" s="2" t="s">
        <v>106</v>
      </c>
      <c r="G5217" s="1">
        <v>1.1000000000000001</v>
      </c>
      <c r="P5217" t="s">
        <v>21</v>
      </c>
    </row>
    <row r="5218" spans="2:16" x14ac:dyDescent="0.3">
      <c r="D5218" s="64" t="s">
        <v>7527</v>
      </c>
      <c r="E5218" s="2" t="s">
        <v>3232</v>
      </c>
      <c r="F5218" s="2" t="s">
        <v>585</v>
      </c>
      <c r="G5218" s="1">
        <v>10</v>
      </c>
      <c r="H5218" s="65">
        <v>700</v>
      </c>
      <c r="J5218" s="65">
        <v>7000</v>
      </c>
      <c r="N5218" s="66">
        <v>0.94</v>
      </c>
      <c r="P5218" t="s">
        <v>21</v>
      </c>
    </row>
    <row r="5219" spans="2:16" x14ac:dyDescent="0.3">
      <c r="P5219" t="s">
        <v>21</v>
      </c>
    </row>
    <row r="5220" spans="2:16" x14ac:dyDescent="0.3">
      <c r="B5220" s="5" t="s">
        <v>7528</v>
      </c>
      <c r="D5220" s="64" t="s">
        <v>7529</v>
      </c>
      <c r="F5220" s="2" t="s">
        <v>106</v>
      </c>
      <c r="I5220" s="65">
        <v>74771.039999999994</v>
      </c>
      <c r="J5220" s="65">
        <v>234500</v>
      </c>
      <c r="K5220" s="65">
        <v>0</v>
      </c>
      <c r="L5220" s="66">
        <v>0.15</v>
      </c>
      <c r="M5220" s="65">
        <v>355661.696</v>
      </c>
      <c r="N5220" s="66">
        <v>0.97499999999999998</v>
      </c>
      <c r="P5220" t="s">
        <v>21</v>
      </c>
    </row>
    <row r="5221" spans="2:16" x14ac:dyDescent="0.3">
      <c r="D5221" s="64" t="s">
        <v>22</v>
      </c>
      <c r="E5221" s="2" t="s">
        <v>23</v>
      </c>
      <c r="F5221" s="2" t="s">
        <v>24</v>
      </c>
      <c r="G5221" s="1">
        <v>0.2</v>
      </c>
      <c r="H5221" s="65">
        <v>160105.20000000001</v>
      </c>
      <c r="I5221" s="65">
        <v>32021.040000000001</v>
      </c>
      <c r="N5221" s="66">
        <v>1</v>
      </c>
      <c r="P5221" t="s">
        <v>21</v>
      </c>
    </row>
    <row r="5222" spans="2:16" x14ac:dyDescent="0.3">
      <c r="D5222" s="64" t="s">
        <v>6131</v>
      </c>
      <c r="E5222" s="2" t="s">
        <v>34</v>
      </c>
      <c r="F5222" s="2" t="s">
        <v>24</v>
      </c>
      <c r="G5222" s="1">
        <v>0.2</v>
      </c>
      <c r="H5222" s="65">
        <v>185000</v>
      </c>
      <c r="I5222" s="65">
        <v>37000</v>
      </c>
      <c r="N5222" s="66">
        <v>1</v>
      </c>
      <c r="P5222" t="s">
        <v>21</v>
      </c>
    </row>
    <row r="5223" spans="2:16" x14ac:dyDescent="0.3">
      <c r="D5223" s="64" t="s">
        <v>51</v>
      </c>
      <c r="E5223" s="2" t="s">
        <v>52</v>
      </c>
      <c r="F5223" s="2" t="s">
        <v>24</v>
      </c>
      <c r="G5223" s="1">
        <v>0.02</v>
      </c>
      <c r="H5223" s="65">
        <v>200000</v>
      </c>
      <c r="I5223" s="65">
        <v>4000</v>
      </c>
      <c r="N5223" s="66">
        <v>1</v>
      </c>
      <c r="P5223" t="s">
        <v>21</v>
      </c>
    </row>
    <row r="5224" spans="2:16" x14ac:dyDescent="0.3">
      <c r="D5224" s="64" t="s">
        <v>53</v>
      </c>
      <c r="E5224" s="2" t="s">
        <v>54</v>
      </c>
      <c r="F5224" s="2" t="s">
        <v>24</v>
      </c>
      <c r="G5224" s="1">
        <v>7.0000000000000001E-3</v>
      </c>
      <c r="H5224" s="65">
        <v>250000</v>
      </c>
      <c r="I5224" s="65">
        <v>1750</v>
      </c>
      <c r="N5224" s="66">
        <v>1</v>
      </c>
      <c r="P5224" t="s">
        <v>21</v>
      </c>
    </row>
    <row r="5225" spans="2:16" x14ac:dyDescent="0.3">
      <c r="D5225" s="64" t="s">
        <v>7526</v>
      </c>
      <c r="F5225" s="2" t="s">
        <v>106</v>
      </c>
      <c r="G5225" s="1">
        <v>1.1000000000000001</v>
      </c>
      <c r="P5225" t="s">
        <v>21</v>
      </c>
    </row>
    <row r="5226" spans="2:16" x14ac:dyDescent="0.3">
      <c r="D5226" s="64" t="s">
        <v>7527</v>
      </c>
      <c r="E5226" s="2" t="s">
        <v>3232</v>
      </c>
      <c r="F5226" s="2" t="s">
        <v>585</v>
      </c>
      <c r="G5226" s="1">
        <v>10</v>
      </c>
      <c r="H5226" s="65">
        <v>700</v>
      </c>
      <c r="J5226" s="65">
        <v>7000</v>
      </c>
      <c r="N5226" s="66">
        <v>0.94</v>
      </c>
      <c r="P5226" t="s">
        <v>21</v>
      </c>
    </row>
    <row r="5227" spans="2:16" x14ac:dyDescent="0.3">
      <c r="D5227" s="64" t="s">
        <v>7530</v>
      </c>
      <c r="E5227" s="2" t="s">
        <v>3688</v>
      </c>
      <c r="F5227" s="2" t="s">
        <v>355</v>
      </c>
      <c r="G5227" s="1">
        <v>7</v>
      </c>
      <c r="H5227" s="65">
        <v>32500</v>
      </c>
      <c r="J5227" s="65">
        <v>227500</v>
      </c>
      <c r="N5227" s="66">
        <v>0.91</v>
      </c>
      <c r="P5227" t="s">
        <v>21</v>
      </c>
    </row>
    <row r="5228" spans="2:16" x14ac:dyDescent="0.3">
      <c r="P5228" t="s">
        <v>21</v>
      </c>
    </row>
    <row r="5229" spans="2:16" x14ac:dyDescent="0.3">
      <c r="B5229" s="5" t="s">
        <v>7531</v>
      </c>
      <c r="D5229" s="64" t="s">
        <v>7532</v>
      </c>
      <c r="F5229" s="2" t="s">
        <v>585</v>
      </c>
      <c r="I5229" s="65">
        <v>93132.568400000004</v>
      </c>
      <c r="J5229" s="65">
        <v>0</v>
      </c>
      <c r="K5229" s="65">
        <v>0</v>
      </c>
      <c r="L5229" s="66">
        <v>0.15</v>
      </c>
      <c r="M5229" s="65">
        <v>107102.4537</v>
      </c>
      <c r="N5229" s="66">
        <v>1</v>
      </c>
      <c r="P5229" t="s">
        <v>21</v>
      </c>
    </row>
    <row r="5230" spans="2:16" x14ac:dyDescent="0.3">
      <c r="D5230" s="64" t="s">
        <v>22</v>
      </c>
      <c r="E5230" s="2" t="s">
        <v>23</v>
      </c>
      <c r="F5230" s="2" t="s">
        <v>24</v>
      </c>
      <c r="G5230" s="1">
        <v>0.16700000000000001</v>
      </c>
      <c r="H5230" s="65">
        <v>160105.20000000001</v>
      </c>
      <c r="I5230" s="65">
        <v>26737.5684</v>
      </c>
      <c r="N5230" s="66">
        <v>1</v>
      </c>
      <c r="P5230" t="s">
        <v>21</v>
      </c>
    </row>
    <row r="5231" spans="2:16" x14ac:dyDescent="0.3">
      <c r="D5231" s="64" t="s">
        <v>6131</v>
      </c>
      <c r="E5231" s="2" t="s">
        <v>34</v>
      </c>
      <c r="F5231" s="2" t="s">
        <v>24</v>
      </c>
      <c r="G5231" s="1">
        <v>0.16700000000000001</v>
      </c>
      <c r="H5231" s="65">
        <v>185000</v>
      </c>
      <c r="I5231" s="65">
        <v>30895</v>
      </c>
      <c r="N5231" s="66">
        <v>1</v>
      </c>
      <c r="P5231" t="s">
        <v>21</v>
      </c>
    </row>
    <row r="5232" spans="2:16" x14ac:dyDescent="0.3">
      <c r="D5232" s="64" t="s">
        <v>51</v>
      </c>
      <c r="E5232" s="2" t="s">
        <v>52</v>
      </c>
      <c r="F5232" s="2" t="s">
        <v>24</v>
      </c>
      <c r="G5232" s="1">
        <v>0.17</v>
      </c>
      <c r="H5232" s="65">
        <v>200000</v>
      </c>
      <c r="I5232" s="65">
        <v>34000</v>
      </c>
      <c r="N5232" s="66">
        <v>1</v>
      </c>
      <c r="P5232" t="s">
        <v>21</v>
      </c>
    </row>
    <row r="5233" spans="2:16" x14ac:dyDescent="0.3">
      <c r="D5233" s="64" t="s">
        <v>53</v>
      </c>
      <c r="E5233" s="2" t="s">
        <v>54</v>
      </c>
      <c r="F5233" s="2" t="s">
        <v>24</v>
      </c>
      <c r="G5233" s="1">
        <v>6.0000000000000001E-3</v>
      </c>
      <c r="H5233" s="65">
        <v>250000</v>
      </c>
      <c r="I5233" s="65">
        <v>1500</v>
      </c>
      <c r="N5233" s="66">
        <v>1</v>
      </c>
      <c r="P5233" t="s">
        <v>21</v>
      </c>
    </row>
    <row r="5234" spans="2:16" x14ac:dyDescent="0.3">
      <c r="D5234" s="64" t="s">
        <v>7533</v>
      </c>
      <c r="F5234" s="2" t="s">
        <v>585</v>
      </c>
      <c r="G5234" s="1">
        <v>1</v>
      </c>
      <c r="P5234" t="s">
        <v>21</v>
      </c>
    </row>
    <row r="5235" spans="2:16" x14ac:dyDescent="0.3">
      <c r="P5235" t="s">
        <v>21</v>
      </c>
    </row>
    <row r="5236" spans="2:16" x14ac:dyDescent="0.3">
      <c r="B5236" s="5" t="s">
        <v>7534</v>
      </c>
      <c r="D5236" s="64" t="s">
        <v>7535</v>
      </c>
      <c r="F5236" s="2" t="s">
        <v>585</v>
      </c>
      <c r="I5236" s="65">
        <v>30993.731599999999</v>
      </c>
      <c r="J5236" s="65">
        <v>0</v>
      </c>
      <c r="K5236" s="65">
        <v>0</v>
      </c>
      <c r="L5236" s="66">
        <v>0.15</v>
      </c>
      <c r="M5236" s="65">
        <v>35642.791340000003</v>
      </c>
      <c r="N5236" s="66">
        <v>1</v>
      </c>
      <c r="P5236" t="s">
        <v>21</v>
      </c>
    </row>
    <row r="5237" spans="2:16" x14ac:dyDescent="0.3">
      <c r="D5237" s="64" t="s">
        <v>22</v>
      </c>
      <c r="E5237" s="2" t="s">
        <v>23</v>
      </c>
      <c r="F5237" s="2" t="s">
        <v>24</v>
      </c>
      <c r="G5237" s="1">
        <v>8.3000000000000004E-2</v>
      </c>
      <c r="H5237" s="65">
        <v>160105.20000000001</v>
      </c>
      <c r="I5237" s="65">
        <v>13288.731599999999</v>
      </c>
      <c r="N5237" s="66">
        <v>1</v>
      </c>
      <c r="P5237" t="s">
        <v>21</v>
      </c>
    </row>
    <row r="5238" spans="2:16" x14ac:dyDescent="0.3">
      <c r="D5238" s="64" t="s">
        <v>6131</v>
      </c>
      <c r="E5238" s="2" t="s">
        <v>34</v>
      </c>
      <c r="F5238" s="2" t="s">
        <v>24</v>
      </c>
      <c r="G5238" s="1">
        <v>8.3000000000000004E-2</v>
      </c>
      <c r="H5238" s="65">
        <v>185000</v>
      </c>
      <c r="I5238" s="65">
        <v>15355</v>
      </c>
      <c r="N5238" s="66">
        <v>1</v>
      </c>
      <c r="P5238" t="s">
        <v>21</v>
      </c>
    </row>
    <row r="5239" spans="2:16" x14ac:dyDescent="0.3">
      <c r="D5239" s="64" t="s">
        <v>51</v>
      </c>
      <c r="E5239" s="2" t="s">
        <v>52</v>
      </c>
      <c r="F5239" s="2" t="s">
        <v>24</v>
      </c>
      <c r="G5239" s="1">
        <v>8.0000000000000002E-3</v>
      </c>
      <c r="H5239" s="65">
        <v>200000</v>
      </c>
      <c r="I5239" s="65">
        <v>1600</v>
      </c>
      <c r="N5239" s="66">
        <v>1</v>
      </c>
      <c r="P5239" t="s">
        <v>21</v>
      </c>
    </row>
    <row r="5240" spans="2:16" x14ac:dyDescent="0.3">
      <c r="D5240" s="64" t="s">
        <v>53</v>
      </c>
      <c r="E5240" s="2" t="s">
        <v>54</v>
      </c>
      <c r="F5240" s="2" t="s">
        <v>24</v>
      </c>
      <c r="G5240" s="1">
        <v>3.0000000000000001E-3</v>
      </c>
      <c r="H5240" s="65">
        <v>250000</v>
      </c>
      <c r="I5240" s="65">
        <v>750</v>
      </c>
      <c r="N5240" s="66">
        <v>1</v>
      </c>
      <c r="P5240" t="s">
        <v>21</v>
      </c>
    </row>
    <row r="5241" spans="2:16" x14ac:dyDescent="0.3">
      <c r="D5241" s="64" t="s">
        <v>7536</v>
      </c>
      <c r="F5241" s="2" t="s">
        <v>585</v>
      </c>
      <c r="G5241" s="1">
        <v>1</v>
      </c>
      <c r="P5241" t="s">
        <v>21</v>
      </c>
    </row>
    <row r="5242" spans="2:16" x14ac:dyDescent="0.3">
      <c r="P5242" t="s">
        <v>21</v>
      </c>
    </row>
    <row r="5243" spans="2:16" x14ac:dyDescent="0.3">
      <c r="B5243" s="5" t="s">
        <v>5528</v>
      </c>
      <c r="C5243" s="5" t="s">
        <v>5529</v>
      </c>
      <c r="P5243" t="s">
        <v>21</v>
      </c>
    </row>
    <row r="5244" spans="2:16" x14ac:dyDescent="0.3">
      <c r="B5244" s="5" t="s">
        <v>5530</v>
      </c>
      <c r="D5244" s="64" t="s">
        <v>5531</v>
      </c>
      <c r="F5244" s="2" t="s">
        <v>355</v>
      </c>
      <c r="I5244" s="65">
        <v>15889.5236</v>
      </c>
      <c r="J5244" s="65">
        <v>91725</v>
      </c>
      <c r="K5244" s="65">
        <v>0</v>
      </c>
      <c r="L5244" s="66">
        <v>0.15</v>
      </c>
      <c r="M5244" s="65">
        <v>123756.70209999999</v>
      </c>
      <c r="N5244" s="66">
        <v>0.99714285709999995</v>
      </c>
      <c r="P5244" t="s">
        <v>21</v>
      </c>
    </row>
    <row r="5245" spans="2:16" x14ac:dyDescent="0.3">
      <c r="D5245" s="64" t="s">
        <v>22</v>
      </c>
      <c r="E5245" s="2" t="s">
        <v>23</v>
      </c>
      <c r="F5245" s="2" t="s">
        <v>24</v>
      </c>
      <c r="G5245" s="1">
        <v>4.2999999999999997E-2</v>
      </c>
      <c r="H5245" s="65">
        <v>160105.20000000001</v>
      </c>
      <c r="I5245" s="65">
        <v>6884.5236000000004</v>
      </c>
      <c r="N5245" s="66">
        <v>1</v>
      </c>
      <c r="P5245" t="s">
        <v>21</v>
      </c>
    </row>
    <row r="5246" spans="2:16" x14ac:dyDescent="0.3">
      <c r="D5246" s="64" t="s">
        <v>7487</v>
      </c>
      <c r="E5246" s="2" t="s">
        <v>46</v>
      </c>
      <c r="F5246" s="2" t="s">
        <v>24</v>
      </c>
      <c r="G5246" s="1">
        <v>4.2999999999999997E-2</v>
      </c>
      <c r="H5246" s="65">
        <v>185000</v>
      </c>
      <c r="I5246" s="65">
        <v>7955</v>
      </c>
      <c r="N5246" s="66">
        <v>1</v>
      </c>
      <c r="P5246" t="s">
        <v>21</v>
      </c>
    </row>
    <row r="5247" spans="2:16" x14ac:dyDescent="0.3">
      <c r="D5247" s="64" t="s">
        <v>51</v>
      </c>
      <c r="E5247" s="2" t="s">
        <v>52</v>
      </c>
      <c r="F5247" s="2" t="s">
        <v>24</v>
      </c>
      <c r="G5247" s="1">
        <v>4.0000000000000001E-3</v>
      </c>
      <c r="H5247" s="65">
        <v>200000</v>
      </c>
      <c r="I5247" s="65">
        <v>800</v>
      </c>
      <c r="N5247" s="66">
        <v>1</v>
      </c>
      <c r="P5247" t="s">
        <v>21</v>
      </c>
    </row>
    <row r="5248" spans="2:16" x14ac:dyDescent="0.3">
      <c r="D5248" s="64" t="s">
        <v>53</v>
      </c>
      <c r="E5248" s="2" t="s">
        <v>54</v>
      </c>
      <c r="F5248" s="2" t="s">
        <v>24</v>
      </c>
      <c r="G5248" s="1">
        <v>1E-3</v>
      </c>
      <c r="H5248" s="65">
        <v>250000</v>
      </c>
      <c r="I5248" s="65">
        <v>250</v>
      </c>
      <c r="N5248" s="66">
        <v>1</v>
      </c>
      <c r="P5248" t="s">
        <v>21</v>
      </c>
    </row>
    <row r="5249" spans="2:16" x14ac:dyDescent="0.3">
      <c r="D5249" s="64" t="s">
        <v>7537</v>
      </c>
      <c r="E5249" s="2" t="s">
        <v>3504</v>
      </c>
      <c r="F5249" s="2" t="s">
        <v>355</v>
      </c>
      <c r="G5249" s="1">
        <v>1.1000000000000001</v>
      </c>
      <c r="H5249" s="65">
        <v>66750</v>
      </c>
      <c r="J5249" s="65">
        <v>73425</v>
      </c>
      <c r="N5249" s="66">
        <v>0.99</v>
      </c>
      <c r="P5249" t="s">
        <v>21</v>
      </c>
    </row>
    <row r="5250" spans="2:16" x14ac:dyDescent="0.3">
      <c r="D5250" s="64" t="s">
        <v>7538</v>
      </c>
      <c r="E5250" s="2" t="s">
        <v>3228</v>
      </c>
      <c r="F5250" s="2" t="s">
        <v>585</v>
      </c>
      <c r="G5250" s="1">
        <v>2</v>
      </c>
      <c r="H5250" s="65">
        <v>7500</v>
      </c>
      <c r="J5250" s="65">
        <v>15000</v>
      </c>
      <c r="N5250" s="66">
        <v>0.99</v>
      </c>
      <c r="P5250" t="s">
        <v>21</v>
      </c>
    </row>
    <row r="5251" spans="2:16" x14ac:dyDescent="0.3">
      <c r="D5251" s="64" t="s">
        <v>2969</v>
      </c>
      <c r="E5251" s="2" t="s">
        <v>2970</v>
      </c>
      <c r="F5251" s="2" t="s">
        <v>6939</v>
      </c>
      <c r="G5251" s="1">
        <v>0.06</v>
      </c>
      <c r="H5251" s="65">
        <v>55000</v>
      </c>
      <c r="J5251" s="65">
        <v>3300</v>
      </c>
      <c r="N5251" s="66">
        <v>1</v>
      </c>
      <c r="P5251" t="s">
        <v>21</v>
      </c>
    </row>
    <row r="5252" spans="2:16" x14ac:dyDescent="0.3">
      <c r="P5252" t="s">
        <v>21</v>
      </c>
    </row>
    <row r="5253" spans="2:16" ht="28.8" x14ac:dyDescent="0.3">
      <c r="B5253" s="5" t="s">
        <v>7539</v>
      </c>
      <c r="D5253" s="64" t="s">
        <v>7540</v>
      </c>
      <c r="F5253" s="2" t="s">
        <v>355</v>
      </c>
      <c r="I5253" s="65">
        <v>76238.555640000006</v>
      </c>
      <c r="J5253" s="65">
        <v>40996.800000000003</v>
      </c>
      <c r="K5253" s="65">
        <v>0</v>
      </c>
      <c r="L5253" s="66">
        <v>0.15</v>
      </c>
      <c r="M5253" s="65">
        <v>134820.65900000001</v>
      </c>
      <c r="N5253" s="66">
        <v>0.97714285710000004</v>
      </c>
      <c r="P5253" t="s">
        <v>21</v>
      </c>
    </row>
    <row r="5254" spans="2:16" x14ac:dyDescent="0.3">
      <c r="D5254" s="64" t="s">
        <v>22</v>
      </c>
      <c r="E5254" s="2" t="s">
        <v>23</v>
      </c>
      <c r="F5254" s="2" t="s">
        <v>24</v>
      </c>
      <c r="G5254" s="1">
        <v>0.28570000000000001</v>
      </c>
      <c r="H5254" s="65">
        <v>160105.20000000001</v>
      </c>
      <c r="I5254" s="65">
        <v>45742.055639999999</v>
      </c>
      <c r="N5254" s="66">
        <v>1</v>
      </c>
      <c r="P5254" t="s">
        <v>21</v>
      </c>
    </row>
    <row r="5255" spans="2:16" x14ac:dyDescent="0.3">
      <c r="D5255" s="64" t="s">
        <v>6117</v>
      </c>
      <c r="E5255" s="2" t="s">
        <v>32</v>
      </c>
      <c r="F5255" s="2" t="s">
        <v>24</v>
      </c>
      <c r="G5255" s="1">
        <v>0.1429</v>
      </c>
      <c r="H5255" s="65">
        <v>185000</v>
      </c>
      <c r="I5255" s="65">
        <v>26436.5</v>
      </c>
      <c r="N5255" s="66">
        <v>1</v>
      </c>
      <c r="P5255" t="s">
        <v>21</v>
      </c>
    </row>
    <row r="5256" spans="2:16" x14ac:dyDescent="0.3">
      <c r="D5256" s="64" t="s">
        <v>51</v>
      </c>
      <c r="E5256" s="2" t="s">
        <v>52</v>
      </c>
      <c r="F5256" s="2" t="s">
        <v>24</v>
      </c>
      <c r="G5256" s="1">
        <v>1.43E-2</v>
      </c>
      <c r="H5256" s="65">
        <v>200000</v>
      </c>
      <c r="I5256" s="65">
        <v>2860</v>
      </c>
      <c r="N5256" s="66">
        <v>1</v>
      </c>
      <c r="P5256" t="s">
        <v>21</v>
      </c>
    </row>
    <row r="5257" spans="2:16" x14ac:dyDescent="0.3">
      <c r="D5257" s="64" t="s">
        <v>53</v>
      </c>
      <c r="E5257" s="2" t="s">
        <v>54</v>
      </c>
      <c r="F5257" s="2" t="s">
        <v>24</v>
      </c>
      <c r="G5257" s="1">
        <v>4.7999999999999996E-3</v>
      </c>
      <c r="H5257" s="65">
        <v>250000</v>
      </c>
      <c r="I5257" s="65">
        <v>1200</v>
      </c>
      <c r="N5257" s="66">
        <v>1</v>
      </c>
      <c r="P5257" t="s">
        <v>21</v>
      </c>
    </row>
    <row r="5258" spans="2:16" x14ac:dyDescent="0.3">
      <c r="D5258" s="64" t="s">
        <v>7541</v>
      </c>
      <c r="E5258" s="2" t="s">
        <v>254</v>
      </c>
      <c r="F5258" s="2" t="s">
        <v>205</v>
      </c>
      <c r="G5258" s="1">
        <v>8.6E-3</v>
      </c>
      <c r="H5258" s="65">
        <v>4500000</v>
      </c>
      <c r="J5258" s="65">
        <v>38700</v>
      </c>
      <c r="N5258" s="66">
        <v>0.94</v>
      </c>
      <c r="P5258" t="s">
        <v>21</v>
      </c>
    </row>
    <row r="5259" spans="2:16" x14ac:dyDescent="0.3">
      <c r="D5259" s="64" t="s">
        <v>7542</v>
      </c>
      <c r="E5259" s="2" t="s">
        <v>3216</v>
      </c>
      <c r="F5259" s="2" t="s">
        <v>225</v>
      </c>
      <c r="G5259" s="1">
        <v>0.12759999999999999</v>
      </c>
      <c r="H5259" s="65">
        <v>18000</v>
      </c>
      <c r="J5259" s="65">
        <v>2296.8000000000002</v>
      </c>
      <c r="N5259" s="66">
        <v>0.96</v>
      </c>
      <c r="P5259" t="s">
        <v>21</v>
      </c>
    </row>
    <row r="5260" spans="2:16" x14ac:dyDescent="0.3">
      <c r="D5260" s="64" t="s">
        <v>7459</v>
      </c>
      <c r="E5260" s="2" t="s">
        <v>766</v>
      </c>
      <c r="F5260" s="2" t="s">
        <v>225</v>
      </c>
      <c r="G5260" s="1">
        <v>1</v>
      </c>
      <c r="J5260" s="65">
        <v>0</v>
      </c>
      <c r="N5260" s="66">
        <v>0.94</v>
      </c>
      <c r="P5260" t="s">
        <v>21</v>
      </c>
    </row>
    <row r="5261" spans="2:16" x14ac:dyDescent="0.3">
      <c r="P5261" t="s">
        <v>21</v>
      </c>
    </row>
    <row r="5262" spans="2:16" ht="28.8" x14ac:dyDescent="0.3">
      <c r="B5262" s="5" t="s">
        <v>7543</v>
      </c>
      <c r="D5262" s="64" t="s">
        <v>7544</v>
      </c>
      <c r="F5262" s="2" t="s">
        <v>355</v>
      </c>
      <c r="I5262" s="65">
        <v>76238.555640000006</v>
      </c>
      <c r="J5262" s="65">
        <v>50896.800000000003</v>
      </c>
      <c r="K5262" s="65">
        <v>0</v>
      </c>
      <c r="L5262" s="66">
        <v>0.15</v>
      </c>
      <c r="M5262" s="65">
        <v>146205.65900000001</v>
      </c>
      <c r="N5262" s="66">
        <v>0.97714285710000004</v>
      </c>
      <c r="P5262" t="s">
        <v>21</v>
      </c>
    </row>
    <row r="5263" spans="2:16" x14ac:dyDescent="0.3">
      <c r="D5263" s="64" t="s">
        <v>22</v>
      </c>
      <c r="E5263" s="2" t="s">
        <v>23</v>
      </c>
      <c r="F5263" s="2" t="s">
        <v>24</v>
      </c>
      <c r="G5263" s="1">
        <v>0.28570000000000001</v>
      </c>
      <c r="H5263" s="65">
        <v>160105.20000000001</v>
      </c>
      <c r="I5263" s="65">
        <v>45742.055639999999</v>
      </c>
      <c r="N5263" s="66">
        <v>1</v>
      </c>
      <c r="P5263" t="s">
        <v>21</v>
      </c>
    </row>
    <row r="5264" spans="2:16" x14ac:dyDescent="0.3">
      <c r="D5264" s="64" t="s">
        <v>6117</v>
      </c>
      <c r="E5264" s="2" t="s">
        <v>32</v>
      </c>
      <c r="F5264" s="2" t="s">
        <v>24</v>
      </c>
      <c r="G5264" s="1">
        <v>0.1429</v>
      </c>
      <c r="H5264" s="65">
        <v>185000</v>
      </c>
      <c r="I5264" s="65">
        <v>26436.5</v>
      </c>
      <c r="N5264" s="66">
        <v>1</v>
      </c>
      <c r="P5264" t="s">
        <v>21</v>
      </c>
    </row>
    <row r="5265" spans="2:16" x14ac:dyDescent="0.3">
      <c r="D5265" s="64" t="s">
        <v>51</v>
      </c>
      <c r="E5265" s="2" t="s">
        <v>52</v>
      </c>
      <c r="F5265" s="2" t="s">
        <v>24</v>
      </c>
      <c r="G5265" s="1">
        <v>1.43E-2</v>
      </c>
      <c r="H5265" s="65">
        <v>200000</v>
      </c>
      <c r="I5265" s="65">
        <v>2860</v>
      </c>
      <c r="N5265" s="66">
        <v>1</v>
      </c>
      <c r="P5265" t="s">
        <v>21</v>
      </c>
    </row>
    <row r="5266" spans="2:16" x14ac:dyDescent="0.3">
      <c r="D5266" s="64" t="s">
        <v>53</v>
      </c>
      <c r="E5266" s="2" t="s">
        <v>54</v>
      </c>
      <c r="F5266" s="2" t="s">
        <v>24</v>
      </c>
      <c r="G5266" s="1">
        <v>4.7999999999999996E-3</v>
      </c>
      <c r="H5266" s="65">
        <v>250000</v>
      </c>
      <c r="I5266" s="65">
        <v>1200</v>
      </c>
      <c r="N5266" s="66">
        <v>1</v>
      </c>
      <c r="P5266" t="s">
        <v>21</v>
      </c>
    </row>
    <row r="5267" spans="2:16" x14ac:dyDescent="0.3">
      <c r="D5267" s="64" t="s">
        <v>7545</v>
      </c>
      <c r="E5267" s="2" t="s">
        <v>254</v>
      </c>
      <c r="F5267" s="2" t="s">
        <v>205</v>
      </c>
      <c r="G5267" s="1">
        <v>1.0800000000000001E-2</v>
      </c>
      <c r="H5267" s="65">
        <v>4500000</v>
      </c>
      <c r="J5267" s="65">
        <v>48600</v>
      </c>
      <c r="N5267" s="66">
        <v>0.94</v>
      </c>
      <c r="P5267" t="s">
        <v>21</v>
      </c>
    </row>
    <row r="5268" spans="2:16" x14ac:dyDescent="0.3">
      <c r="D5268" s="64" t="s">
        <v>7542</v>
      </c>
      <c r="E5268" s="2" t="s">
        <v>3216</v>
      </c>
      <c r="F5268" s="2" t="s">
        <v>225</v>
      </c>
      <c r="G5268" s="1">
        <v>0.12759999999999999</v>
      </c>
      <c r="H5268" s="65">
        <v>18000</v>
      </c>
      <c r="J5268" s="65">
        <v>2296.8000000000002</v>
      </c>
      <c r="N5268" s="66">
        <v>0.96</v>
      </c>
      <c r="P5268" t="s">
        <v>21</v>
      </c>
    </row>
    <row r="5269" spans="2:16" x14ac:dyDescent="0.3">
      <c r="D5269" s="64" t="s">
        <v>7459</v>
      </c>
      <c r="E5269" s="2" t="s">
        <v>766</v>
      </c>
      <c r="F5269" s="2" t="s">
        <v>225</v>
      </c>
      <c r="G5269" s="1">
        <v>1</v>
      </c>
      <c r="J5269" s="65">
        <v>0</v>
      </c>
      <c r="N5269" s="66">
        <v>0.94</v>
      </c>
      <c r="P5269" t="s">
        <v>21</v>
      </c>
    </row>
    <row r="5270" spans="2:16" x14ac:dyDescent="0.3">
      <c r="P5270" t="s">
        <v>21</v>
      </c>
    </row>
    <row r="5271" spans="2:16" ht="28.8" x14ac:dyDescent="0.3">
      <c r="B5271" s="5" t="s">
        <v>7546</v>
      </c>
      <c r="D5271" s="64" t="s">
        <v>7547</v>
      </c>
      <c r="F5271" s="2" t="s">
        <v>355</v>
      </c>
      <c r="I5271" s="65">
        <v>76238.555640000006</v>
      </c>
      <c r="J5271" s="65">
        <v>23796.799999999999</v>
      </c>
      <c r="K5271" s="65">
        <v>0</v>
      </c>
      <c r="L5271" s="66">
        <v>0.15</v>
      </c>
      <c r="M5271" s="65">
        <v>115040.659</v>
      </c>
      <c r="N5271" s="66">
        <v>0.9842857143</v>
      </c>
      <c r="P5271" t="s">
        <v>21</v>
      </c>
    </row>
    <row r="5272" spans="2:16" x14ac:dyDescent="0.3">
      <c r="D5272" s="64" t="s">
        <v>22</v>
      </c>
      <c r="E5272" s="2" t="s">
        <v>23</v>
      </c>
      <c r="F5272" s="2" t="s">
        <v>24</v>
      </c>
      <c r="G5272" s="1">
        <v>0.28570000000000001</v>
      </c>
      <c r="H5272" s="65">
        <v>160105.20000000001</v>
      </c>
      <c r="I5272" s="65">
        <v>45742.055639999999</v>
      </c>
      <c r="N5272" s="66">
        <v>1</v>
      </c>
      <c r="P5272" t="s">
        <v>21</v>
      </c>
    </row>
    <row r="5273" spans="2:16" x14ac:dyDescent="0.3">
      <c r="D5273" s="64" t="s">
        <v>6117</v>
      </c>
      <c r="E5273" s="2" t="s">
        <v>32</v>
      </c>
      <c r="F5273" s="2" t="s">
        <v>24</v>
      </c>
      <c r="G5273" s="1">
        <v>0.1429</v>
      </c>
      <c r="H5273" s="65">
        <v>185000</v>
      </c>
      <c r="I5273" s="65">
        <v>26436.5</v>
      </c>
      <c r="N5273" s="66">
        <v>1</v>
      </c>
      <c r="P5273" t="s">
        <v>21</v>
      </c>
    </row>
    <row r="5274" spans="2:16" x14ac:dyDescent="0.3">
      <c r="D5274" s="64" t="s">
        <v>51</v>
      </c>
      <c r="E5274" s="2" t="s">
        <v>52</v>
      </c>
      <c r="F5274" s="2" t="s">
        <v>24</v>
      </c>
      <c r="G5274" s="1">
        <v>1.43E-2</v>
      </c>
      <c r="H5274" s="65">
        <v>200000</v>
      </c>
      <c r="I5274" s="65">
        <v>2860</v>
      </c>
      <c r="N5274" s="66">
        <v>1</v>
      </c>
      <c r="P5274" t="s">
        <v>21</v>
      </c>
    </row>
    <row r="5275" spans="2:16" x14ac:dyDescent="0.3">
      <c r="D5275" s="64" t="s">
        <v>53</v>
      </c>
      <c r="E5275" s="2" t="s">
        <v>54</v>
      </c>
      <c r="F5275" s="2" t="s">
        <v>24</v>
      </c>
      <c r="G5275" s="1">
        <v>4.7999999999999996E-3</v>
      </c>
      <c r="H5275" s="65">
        <v>250000</v>
      </c>
      <c r="I5275" s="65">
        <v>1200</v>
      </c>
      <c r="N5275" s="66">
        <v>1</v>
      </c>
      <c r="P5275" t="s">
        <v>21</v>
      </c>
    </row>
    <row r="5276" spans="2:16" x14ac:dyDescent="0.3">
      <c r="D5276" s="64" t="s">
        <v>6487</v>
      </c>
      <c r="E5276" s="2" t="s">
        <v>262</v>
      </c>
      <c r="F5276" s="2" t="s">
        <v>205</v>
      </c>
      <c r="G5276" s="1">
        <v>8.6E-3</v>
      </c>
      <c r="H5276" s="65">
        <v>2500000</v>
      </c>
      <c r="J5276" s="65">
        <v>21500</v>
      </c>
      <c r="N5276" s="66">
        <v>0.99</v>
      </c>
      <c r="P5276" t="s">
        <v>21</v>
      </c>
    </row>
    <row r="5277" spans="2:16" x14ac:dyDescent="0.3">
      <c r="D5277" s="64" t="s">
        <v>7542</v>
      </c>
      <c r="E5277" s="2" t="s">
        <v>3216</v>
      </c>
      <c r="F5277" s="2" t="s">
        <v>225</v>
      </c>
      <c r="G5277" s="1">
        <v>0.12759999999999999</v>
      </c>
      <c r="H5277" s="65">
        <v>18000</v>
      </c>
      <c r="J5277" s="65">
        <v>2296.8000000000002</v>
      </c>
      <c r="N5277" s="66">
        <v>0.96</v>
      </c>
      <c r="P5277" t="s">
        <v>21</v>
      </c>
    </row>
    <row r="5278" spans="2:16" x14ac:dyDescent="0.3">
      <c r="D5278" s="64" t="s">
        <v>7459</v>
      </c>
      <c r="E5278" s="2" t="s">
        <v>766</v>
      </c>
      <c r="F5278" s="2" t="s">
        <v>225</v>
      </c>
      <c r="G5278" s="1">
        <v>1</v>
      </c>
      <c r="J5278" s="65">
        <v>0</v>
      </c>
      <c r="N5278" s="66">
        <v>0.94</v>
      </c>
      <c r="P5278" t="s">
        <v>21</v>
      </c>
    </row>
    <row r="5279" spans="2:16" x14ac:dyDescent="0.3">
      <c r="P5279" t="s">
        <v>21</v>
      </c>
    </row>
    <row r="5280" spans="2:16" ht="28.8" x14ac:dyDescent="0.3">
      <c r="B5280" s="5" t="s">
        <v>7548</v>
      </c>
      <c r="D5280" s="64" t="s">
        <v>7549</v>
      </c>
      <c r="F5280" s="2" t="s">
        <v>355</v>
      </c>
      <c r="I5280" s="65">
        <v>76238.555640000006</v>
      </c>
      <c r="J5280" s="65">
        <v>29296.799999999999</v>
      </c>
      <c r="K5280" s="65">
        <v>0</v>
      </c>
      <c r="L5280" s="66">
        <v>0.15</v>
      </c>
      <c r="M5280" s="65">
        <v>121365.659</v>
      </c>
      <c r="N5280" s="66">
        <v>0.97142857140000005</v>
      </c>
      <c r="P5280" t="s">
        <v>21</v>
      </c>
    </row>
    <row r="5281" spans="2:16" x14ac:dyDescent="0.3">
      <c r="D5281" s="64" t="s">
        <v>22</v>
      </c>
      <c r="E5281" s="2" t="s">
        <v>23</v>
      </c>
      <c r="F5281" s="2" t="s">
        <v>24</v>
      </c>
      <c r="G5281" s="1">
        <v>0.28570000000000001</v>
      </c>
      <c r="H5281" s="65">
        <v>160105.20000000001</v>
      </c>
      <c r="I5281" s="65">
        <v>45742.055639999999</v>
      </c>
      <c r="N5281" s="66">
        <v>1</v>
      </c>
      <c r="P5281" t="s">
        <v>21</v>
      </c>
    </row>
    <row r="5282" spans="2:16" x14ac:dyDescent="0.3">
      <c r="D5282" s="64" t="s">
        <v>6117</v>
      </c>
      <c r="E5282" s="2" t="s">
        <v>32</v>
      </c>
      <c r="F5282" s="2" t="s">
        <v>24</v>
      </c>
      <c r="G5282" s="1">
        <v>0.1429</v>
      </c>
      <c r="H5282" s="65">
        <v>185000</v>
      </c>
      <c r="I5282" s="65">
        <v>26436.5</v>
      </c>
      <c r="N5282" s="66">
        <v>1</v>
      </c>
      <c r="P5282" t="s">
        <v>21</v>
      </c>
    </row>
    <row r="5283" spans="2:16" x14ac:dyDescent="0.3">
      <c r="D5283" s="64" t="s">
        <v>51</v>
      </c>
      <c r="E5283" s="2" t="s">
        <v>52</v>
      </c>
      <c r="F5283" s="2" t="s">
        <v>24</v>
      </c>
      <c r="G5283" s="1">
        <v>1.43E-2</v>
      </c>
      <c r="H5283" s="65">
        <v>200000</v>
      </c>
      <c r="I5283" s="65">
        <v>2860</v>
      </c>
      <c r="N5283" s="66">
        <v>1</v>
      </c>
      <c r="P5283" t="s">
        <v>21</v>
      </c>
    </row>
    <row r="5284" spans="2:16" x14ac:dyDescent="0.3">
      <c r="D5284" s="64" t="s">
        <v>53</v>
      </c>
      <c r="E5284" s="2" t="s">
        <v>54</v>
      </c>
      <c r="F5284" s="2" t="s">
        <v>24</v>
      </c>
      <c r="G5284" s="1">
        <v>4.7999999999999996E-3</v>
      </c>
      <c r="H5284" s="65">
        <v>250000</v>
      </c>
      <c r="I5284" s="65">
        <v>1200</v>
      </c>
      <c r="N5284" s="66">
        <v>1</v>
      </c>
      <c r="P5284" t="s">
        <v>21</v>
      </c>
    </row>
    <row r="5285" spans="2:16" x14ac:dyDescent="0.3">
      <c r="D5285" s="64" t="s">
        <v>7550</v>
      </c>
      <c r="E5285" s="2" t="s">
        <v>260</v>
      </c>
      <c r="F5285" s="2" t="s">
        <v>205</v>
      </c>
      <c r="G5285" s="1">
        <v>1.0800000000000001E-2</v>
      </c>
      <c r="H5285" s="65">
        <v>2500000</v>
      </c>
      <c r="J5285" s="65">
        <v>27000</v>
      </c>
      <c r="N5285" s="66">
        <v>0.9</v>
      </c>
      <c r="P5285" t="s">
        <v>21</v>
      </c>
    </row>
    <row r="5286" spans="2:16" x14ac:dyDescent="0.3">
      <c r="D5286" s="64" t="s">
        <v>7542</v>
      </c>
      <c r="E5286" s="2" t="s">
        <v>3216</v>
      </c>
      <c r="F5286" s="2" t="s">
        <v>225</v>
      </c>
      <c r="G5286" s="1">
        <v>0.12759999999999999</v>
      </c>
      <c r="H5286" s="65">
        <v>18000</v>
      </c>
      <c r="J5286" s="65">
        <v>2296.8000000000002</v>
      </c>
      <c r="N5286" s="66">
        <v>0.96</v>
      </c>
      <c r="P5286" t="s">
        <v>21</v>
      </c>
    </row>
    <row r="5287" spans="2:16" x14ac:dyDescent="0.3">
      <c r="D5287" s="64" t="s">
        <v>7459</v>
      </c>
      <c r="E5287" s="2" t="s">
        <v>766</v>
      </c>
      <c r="F5287" s="2" t="s">
        <v>225</v>
      </c>
      <c r="G5287" s="1">
        <v>1</v>
      </c>
      <c r="J5287" s="65">
        <v>0</v>
      </c>
      <c r="N5287" s="66">
        <v>0.94</v>
      </c>
      <c r="P5287" t="s">
        <v>21</v>
      </c>
    </row>
    <row r="5288" spans="2:16" x14ac:dyDescent="0.3">
      <c r="P5288" t="s">
        <v>21</v>
      </c>
    </row>
    <row r="5289" spans="2:16" x14ac:dyDescent="0.3">
      <c r="B5289" s="5" t="s">
        <v>5532</v>
      </c>
      <c r="D5289" s="64" t="s">
        <v>5533</v>
      </c>
      <c r="F5289" s="2" t="s">
        <v>106</v>
      </c>
      <c r="I5289" s="65">
        <v>533945.48400000005</v>
      </c>
      <c r="J5289" s="65">
        <v>154200</v>
      </c>
      <c r="K5289" s="65">
        <v>0</v>
      </c>
      <c r="L5289" s="66">
        <v>0.15</v>
      </c>
      <c r="M5289" s="65">
        <v>791367.30660000001</v>
      </c>
      <c r="N5289" s="66">
        <v>0.98499999999999999</v>
      </c>
      <c r="P5289" t="s">
        <v>21</v>
      </c>
    </row>
    <row r="5290" spans="2:16" x14ac:dyDescent="0.3">
      <c r="D5290" s="64" t="s">
        <v>22</v>
      </c>
      <c r="E5290" s="2" t="s">
        <v>23</v>
      </c>
      <c r="F5290" s="2" t="s">
        <v>24</v>
      </c>
      <c r="G5290" s="1">
        <v>0.67</v>
      </c>
      <c r="H5290" s="65">
        <v>160105.20000000001</v>
      </c>
      <c r="I5290" s="65">
        <v>107270.484</v>
      </c>
      <c r="N5290" s="66">
        <v>1</v>
      </c>
      <c r="P5290" t="s">
        <v>21</v>
      </c>
    </row>
    <row r="5291" spans="2:16" x14ac:dyDescent="0.3">
      <c r="D5291" s="64" t="s">
        <v>6117</v>
      </c>
      <c r="E5291" s="2" t="s">
        <v>32</v>
      </c>
      <c r="F5291" s="2" t="s">
        <v>24</v>
      </c>
      <c r="G5291" s="1">
        <v>2</v>
      </c>
      <c r="H5291" s="65">
        <v>185000</v>
      </c>
      <c r="I5291" s="65">
        <v>370000</v>
      </c>
      <c r="N5291" s="66">
        <v>1</v>
      </c>
      <c r="P5291" t="s">
        <v>21</v>
      </c>
    </row>
    <row r="5292" spans="2:16" x14ac:dyDescent="0.3">
      <c r="D5292" s="64" t="s">
        <v>51</v>
      </c>
      <c r="E5292" s="2" t="s">
        <v>52</v>
      </c>
      <c r="F5292" s="2" t="s">
        <v>24</v>
      </c>
      <c r="G5292" s="1">
        <v>0.2</v>
      </c>
      <c r="H5292" s="65">
        <v>200000</v>
      </c>
      <c r="I5292" s="65">
        <v>40000</v>
      </c>
      <c r="N5292" s="66">
        <v>1</v>
      </c>
      <c r="P5292" t="s">
        <v>21</v>
      </c>
    </row>
    <row r="5293" spans="2:16" x14ac:dyDescent="0.3">
      <c r="D5293" s="64" t="s">
        <v>53</v>
      </c>
      <c r="E5293" s="2" t="s">
        <v>54</v>
      </c>
      <c r="F5293" s="2" t="s">
        <v>24</v>
      </c>
      <c r="G5293" s="1">
        <v>6.6699999999999995E-2</v>
      </c>
      <c r="H5293" s="65">
        <v>250000</v>
      </c>
      <c r="I5293" s="65">
        <v>16675</v>
      </c>
      <c r="N5293" s="66">
        <v>1</v>
      </c>
      <c r="P5293" t="s">
        <v>21</v>
      </c>
    </row>
    <row r="5294" spans="2:16" x14ac:dyDescent="0.3">
      <c r="D5294" s="64" t="s">
        <v>7551</v>
      </c>
      <c r="E5294" s="2" t="s">
        <v>258</v>
      </c>
      <c r="F5294" s="2" t="s">
        <v>205</v>
      </c>
      <c r="G5294" s="1">
        <v>0.06</v>
      </c>
      <c r="H5294" s="65">
        <v>2500000</v>
      </c>
      <c r="J5294" s="65">
        <v>150000</v>
      </c>
      <c r="N5294" s="66">
        <v>0.97</v>
      </c>
      <c r="P5294" t="s">
        <v>21</v>
      </c>
    </row>
    <row r="5295" spans="2:16" x14ac:dyDescent="0.3">
      <c r="D5295" s="64" t="s">
        <v>7552</v>
      </c>
      <c r="E5295" s="2" t="s">
        <v>3214</v>
      </c>
      <c r="F5295" s="2" t="s">
        <v>225</v>
      </c>
      <c r="G5295" s="1">
        <v>0.15</v>
      </c>
      <c r="H5295" s="65">
        <v>28000</v>
      </c>
      <c r="J5295" s="65">
        <v>4200</v>
      </c>
      <c r="N5295" s="66">
        <v>0.94</v>
      </c>
      <c r="P5295" t="s">
        <v>21</v>
      </c>
    </row>
    <row r="5296" spans="2:16" x14ac:dyDescent="0.3">
      <c r="P5296" t="s">
        <v>21</v>
      </c>
    </row>
    <row r="5297" spans="2:16" x14ac:dyDescent="0.3">
      <c r="B5297" s="5" t="s">
        <v>7553</v>
      </c>
      <c r="D5297" s="64" t="s">
        <v>7554</v>
      </c>
      <c r="F5297" s="2" t="s">
        <v>585</v>
      </c>
      <c r="I5297" s="65">
        <v>21025.891199999998</v>
      </c>
      <c r="J5297" s="65">
        <v>0</v>
      </c>
      <c r="K5297" s="65">
        <v>0</v>
      </c>
      <c r="L5297" s="66">
        <v>0.15</v>
      </c>
      <c r="M5297" s="65">
        <v>24179.774880000001</v>
      </c>
      <c r="N5297" s="66">
        <v>1</v>
      </c>
      <c r="P5297" t="s">
        <v>21</v>
      </c>
    </row>
    <row r="5298" spans="2:16" x14ac:dyDescent="0.3">
      <c r="D5298" s="64" t="s">
        <v>22</v>
      </c>
      <c r="E5298" s="2" t="s">
        <v>23</v>
      </c>
      <c r="F5298" s="2" t="s">
        <v>24</v>
      </c>
      <c r="G5298" s="1">
        <v>5.6000000000000001E-2</v>
      </c>
      <c r="H5298" s="65">
        <v>160105.20000000001</v>
      </c>
      <c r="I5298" s="65">
        <v>8965.8912</v>
      </c>
      <c r="N5298" s="66">
        <v>1</v>
      </c>
      <c r="P5298" t="s">
        <v>21</v>
      </c>
    </row>
    <row r="5299" spans="2:16" x14ac:dyDescent="0.3">
      <c r="D5299" s="64" t="s">
        <v>6131</v>
      </c>
      <c r="E5299" s="2" t="s">
        <v>34</v>
      </c>
      <c r="F5299" s="2" t="s">
        <v>24</v>
      </c>
      <c r="G5299" s="1">
        <v>5.6000000000000001E-2</v>
      </c>
      <c r="H5299" s="65">
        <v>185000</v>
      </c>
      <c r="I5299" s="65">
        <v>10360</v>
      </c>
      <c r="N5299" s="66">
        <v>1</v>
      </c>
      <c r="P5299" t="s">
        <v>21</v>
      </c>
    </row>
    <row r="5300" spans="2:16" x14ac:dyDescent="0.3">
      <c r="D5300" s="64" t="s">
        <v>51</v>
      </c>
      <c r="E5300" s="2" t="s">
        <v>52</v>
      </c>
      <c r="F5300" s="2" t="s">
        <v>24</v>
      </c>
      <c r="G5300" s="1">
        <v>6.0000000000000001E-3</v>
      </c>
      <c r="H5300" s="65">
        <v>200000</v>
      </c>
      <c r="I5300" s="65">
        <v>1200</v>
      </c>
      <c r="N5300" s="66">
        <v>1</v>
      </c>
      <c r="P5300" t="s">
        <v>21</v>
      </c>
    </row>
    <row r="5301" spans="2:16" x14ac:dyDescent="0.3">
      <c r="D5301" s="64" t="s">
        <v>53</v>
      </c>
      <c r="E5301" s="2" t="s">
        <v>54</v>
      </c>
      <c r="F5301" s="2" t="s">
        <v>24</v>
      </c>
      <c r="G5301" s="1">
        <v>2E-3</v>
      </c>
      <c r="H5301" s="65">
        <v>250000</v>
      </c>
      <c r="I5301" s="65">
        <v>500</v>
      </c>
      <c r="N5301" s="66">
        <v>1</v>
      </c>
      <c r="P5301" t="s">
        <v>21</v>
      </c>
    </row>
    <row r="5302" spans="2:16" x14ac:dyDescent="0.3">
      <c r="D5302" s="64" t="s">
        <v>7555</v>
      </c>
      <c r="F5302" s="2" t="s">
        <v>205</v>
      </c>
      <c r="G5302" s="1">
        <v>1</v>
      </c>
      <c r="P5302" t="s">
        <v>21</v>
      </c>
    </row>
    <row r="5303" spans="2:16" x14ac:dyDescent="0.3">
      <c r="P5303" t="s">
        <v>21</v>
      </c>
    </row>
    <row r="5304" spans="2:16" x14ac:dyDescent="0.3">
      <c r="B5304" s="5" t="s">
        <v>7556</v>
      </c>
      <c r="D5304" s="64" t="s">
        <v>7557</v>
      </c>
      <c r="F5304" s="2" t="s">
        <v>585</v>
      </c>
      <c r="I5304" s="65">
        <v>21025.891199999998</v>
      </c>
      <c r="J5304" s="65">
        <v>0</v>
      </c>
      <c r="K5304" s="65">
        <v>0</v>
      </c>
      <c r="L5304" s="66">
        <v>0.15</v>
      </c>
      <c r="M5304" s="65">
        <v>24179.774880000001</v>
      </c>
      <c r="N5304" s="66">
        <v>1</v>
      </c>
      <c r="P5304" t="s">
        <v>21</v>
      </c>
    </row>
    <row r="5305" spans="2:16" x14ac:dyDescent="0.3">
      <c r="D5305" s="64" t="s">
        <v>22</v>
      </c>
      <c r="E5305" s="2" t="s">
        <v>23</v>
      </c>
      <c r="F5305" s="2" t="s">
        <v>24</v>
      </c>
      <c r="G5305" s="1">
        <v>5.6000000000000001E-2</v>
      </c>
      <c r="H5305" s="65">
        <v>160105.20000000001</v>
      </c>
      <c r="I5305" s="65">
        <v>8965.8912</v>
      </c>
      <c r="N5305" s="66">
        <v>1</v>
      </c>
      <c r="P5305" t="s">
        <v>21</v>
      </c>
    </row>
    <row r="5306" spans="2:16" x14ac:dyDescent="0.3">
      <c r="D5306" s="64" t="s">
        <v>6131</v>
      </c>
      <c r="E5306" s="2" t="s">
        <v>34</v>
      </c>
      <c r="F5306" s="2" t="s">
        <v>24</v>
      </c>
      <c r="G5306" s="1">
        <v>5.6000000000000001E-2</v>
      </c>
      <c r="H5306" s="65">
        <v>185000</v>
      </c>
      <c r="I5306" s="65">
        <v>10360</v>
      </c>
      <c r="N5306" s="66">
        <v>1</v>
      </c>
      <c r="P5306" t="s">
        <v>21</v>
      </c>
    </row>
    <row r="5307" spans="2:16" x14ac:dyDescent="0.3">
      <c r="D5307" s="64" t="s">
        <v>51</v>
      </c>
      <c r="E5307" s="2" t="s">
        <v>52</v>
      </c>
      <c r="F5307" s="2" t="s">
        <v>24</v>
      </c>
      <c r="G5307" s="1">
        <v>6.0000000000000001E-3</v>
      </c>
      <c r="H5307" s="65">
        <v>200000</v>
      </c>
      <c r="I5307" s="65">
        <v>1200</v>
      </c>
      <c r="N5307" s="66">
        <v>1</v>
      </c>
      <c r="P5307" t="s">
        <v>21</v>
      </c>
    </row>
    <row r="5308" spans="2:16" x14ac:dyDescent="0.3">
      <c r="D5308" s="64" t="s">
        <v>53</v>
      </c>
      <c r="E5308" s="2" t="s">
        <v>54</v>
      </c>
      <c r="F5308" s="2" t="s">
        <v>24</v>
      </c>
      <c r="G5308" s="1">
        <v>2E-3</v>
      </c>
      <c r="H5308" s="65">
        <v>250000</v>
      </c>
      <c r="I5308" s="65">
        <v>500</v>
      </c>
      <c r="N5308" s="66">
        <v>1</v>
      </c>
      <c r="P5308" t="s">
        <v>21</v>
      </c>
    </row>
    <row r="5309" spans="2:16" x14ac:dyDescent="0.3">
      <c r="D5309" s="64" t="s">
        <v>7558</v>
      </c>
      <c r="F5309" s="2" t="s">
        <v>585</v>
      </c>
      <c r="G5309" s="1">
        <v>1</v>
      </c>
      <c r="P5309" t="s">
        <v>21</v>
      </c>
    </row>
    <row r="5310" spans="2:16" x14ac:dyDescent="0.3">
      <c r="P5310" t="s">
        <v>21</v>
      </c>
    </row>
    <row r="5311" spans="2:16" x14ac:dyDescent="0.3">
      <c r="B5311" s="5" t="s">
        <v>5534</v>
      </c>
      <c r="C5311" s="5" t="s">
        <v>5535</v>
      </c>
      <c r="P5311" t="s">
        <v>21</v>
      </c>
    </row>
    <row r="5312" spans="2:16" x14ac:dyDescent="0.3">
      <c r="B5312" s="5" t="s">
        <v>5536</v>
      </c>
      <c r="D5312" s="64" t="s">
        <v>5537</v>
      </c>
      <c r="F5312" s="2" t="s">
        <v>585</v>
      </c>
      <c r="I5312" s="65">
        <v>137606.31200000001</v>
      </c>
      <c r="J5312" s="65">
        <v>350000</v>
      </c>
      <c r="K5312" s="65">
        <v>0</v>
      </c>
      <c r="L5312" s="66">
        <v>0.15</v>
      </c>
      <c r="M5312" s="65">
        <v>560747.25879999995</v>
      </c>
      <c r="N5312" s="66">
        <v>0.98799999999999999</v>
      </c>
      <c r="P5312" t="s">
        <v>21</v>
      </c>
    </row>
    <row r="5313" spans="2:16" x14ac:dyDescent="0.3">
      <c r="D5313" s="64" t="s">
        <v>22</v>
      </c>
      <c r="E5313" s="2" t="s">
        <v>23</v>
      </c>
      <c r="F5313" s="2" t="s">
        <v>24</v>
      </c>
      <c r="G5313" s="1">
        <v>0.06</v>
      </c>
      <c r="H5313" s="65">
        <v>160105.20000000001</v>
      </c>
      <c r="I5313" s="65">
        <v>9606.3119999999999</v>
      </c>
      <c r="N5313" s="66">
        <v>1</v>
      </c>
      <c r="P5313" t="s">
        <v>21</v>
      </c>
    </row>
    <row r="5314" spans="2:16" x14ac:dyDescent="0.3">
      <c r="D5314" s="64" t="s">
        <v>6117</v>
      </c>
      <c r="E5314" s="2" t="s">
        <v>32</v>
      </c>
      <c r="F5314" s="2" t="s">
        <v>24</v>
      </c>
      <c r="G5314" s="1">
        <v>0.6</v>
      </c>
      <c r="H5314" s="65">
        <v>185000</v>
      </c>
      <c r="I5314" s="65">
        <v>111000</v>
      </c>
      <c r="N5314" s="66">
        <v>1</v>
      </c>
      <c r="P5314" t="s">
        <v>21</v>
      </c>
    </row>
    <row r="5315" spans="2:16" x14ac:dyDescent="0.3">
      <c r="D5315" s="64" t="s">
        <v>51</v>
      </c>
      <c r="E5315" s="2" t="s">
        <v>52</v>
      </c>
      <c r="F5315" s="2" t="s">
        <v>24</v>
      </c>
      <c r="G5315" s="1">
        <v>0.06</v>
      </c>
      <c r="H5315" s="65">
        <v>200000</v>
      </c>
      <c r="I5315" s="65">
        <v>12000</v>
      </c>
      <c r="N5315" s="66">
        <v>1</v>
      </c>
      <c r="P5315" t="s">
        <v>21</v>
      </c>
    </row>
    <row r="5316" spans="2:16" x14ac:dyDescent="0.3">
      <c r="D5316" s="64" t="s">
        <v>53</v>
      </c>
      <c r="E5316" s="2" t="s">
        <v>54</v>
      </c>
      <c r="F5316" s="2" t="s">
        <v>24</v>
      </c>
      <c r="G5316" s="1">
        <v>0.02</v>
      </c>
      <c r="H5316" s="65">
        <v>250000</v>
      </c>
      <c r="I5316" s="65">
        <v>5000</v>
      </c>
      <c r="N5316" s="66">
        <v>1</v>
      </c>
      <c r="P5316" t="s">
        <v>21</v>
      </c>
    </row>
    <row r="5317" spans="2:16" x14ac:dyDescent="0.3">
      <c r="D5317" s="64" t="s">
        <v>7559</v>
      </c>
      <c r="E5317" s="2" t="s">
        <v>2984</v>
      </c>
      <c r="F5317" s="2" t="s">
        <v>585</v>
      </c>
      <c r="G5317" s="1">
        <v>1</v>
      </c>
      <c r="H5317" s="65">
        <v>350000</v>
      </c>
      <c r="J5317" s="65">
        <v>350000</v>
      </c>
      <c r="N5317" s="66">
        <v>0.94</v>
      </c>
      <c r="P5317" t="s">
        <v>21</v>
      </c>
    </row>
    <row r="5318" spans="2:16" x14ac:dyDescent="0.3">
      <c r="P5318" t="s">
        <v>21</v>
      </c>
    </row>
    <row r="5319" spans="2:16" x14ac:dyDescent="0.3">
      <c r="B5319" s="5" t="s">
        <v>5538</v>
      </c>
      <c r="D5319" s="64" t="s">
        <v>5539</v>
      </c>
      <c r="F5319" s="2" t="s">
        <v>585</v>
      </c>
      <c r="I5319" s="65">
        <v>108351.052</v>
      </c>
      <c r="J5319" s="65">
        <v>400000</v>
      </c>
      <c r="K5319" s="65">
        <v>0</v>
      </c>
      <c r="L5319" s="66">
        <v>0.15</v>
      </c>
      <c r="M5319" s="65">
        <v>584603.70979999995</v>
      </c>
      <c r="N5319" s="66">
        <v>1</v>
      </c>
      <c r="P5319" t="s">
        <v>21</v>
      </c>
    </row>
    <row r="5320" spans="2:16" x14ac:dyDescent="0.3">
      <c r="D5320" s="64" t="s">
        <v>22</v>
      </c>
      <c r="E5320" s="2" t="s">
        <v>23</v>
      </c>
      <c r="F5320" s="2" t="s">
        <v>24</v>
      </c>
      <c r="G5320" s="1">
        <v>0.01</v>
      </c>
      <c r="H5320" s="65">
        <v>160105.20000000001</v>
      </c>
      <c r="I5320" s="65">
        <v>1601.0519999999999</v>
      </c>
      <c r="N5320" s="66">
        <v>1</v>
      </c>
      <c r="P5320" t="s">
        <v>21</v>
      </c>
    </row>
    <row r="5321" spans="2:16" x14ac:dyDescent="0.3">
      <c r="D5321" s="64" t="s">
        <v>6117</v>
      </c>
      <c r="E5321" s="2" t="s">
        <v>32</v>
      </c>
      <c r="F5321" s="2" t="s">
        <v>24</v>
      </c>
      <c r="G5321" s="1">
        <v>0.5</v>
      </c>
      <c r="H5321" s="65">
        <v>185000</v>
      </c>
      <c r="I5321" s="65">
        <v>92500</v>
      </c>
      <c r="N5321" s="66">
        <v>1</v>
      </c>
      <c r="P5321" t="s">
        <v>21</v>
      </c>
    </row>
    <row r="5322" spans="2:16" x14ac:dyDescent="0.3">
      <c r="D5322" s="64" t="s">
        <v>51</v>
      </c>
      <c r="E5322" s="2" t="s">
        <v>52</v>
      </c>
      <c r="F5322" s="2" t="s">
        <v>24</v>
      </c>
      <c r="G5322" s="1">
        <v>0.05</v>
      </c>
      <c r="H5322" s="65">
        <v>200000</v>
      </c>
      <c r="I5322" s="65">
        <v>10000</v>
      </c>
      <c r="N5322" s="66">
        <v>1</v>
      </c>
      <c r="P5322" t="s">
        <v>21</v>
      </c>
    </row>
    <row r="5323" spans="2:16" x14ac:dyDescent="0.3">
      <c r="D5323" s="64" t="s">
        <v>53</v>
      </c>
      <c r="E5323" s="2" t="s">
        <v>54</v>
      </c>
      <c r="F5323" s="2" t="s">
        <v>24</v>
      </c>
      <c r="G5323" s="1">
        <v>1.7000000000000001E-2</v>
      </c>
      <c r="H5323" s="65">
        <v>250000</v>
      </c>
      <c r="I5323" s="65">
        <v>4250</v>
      </c>
      <c r="N5323" s="66">
        <v>1</v>
      </c>
      <c r="P5323" t="s">
        <v>21</v>
      </c>
    </row>
    <row r="5324" spans="2:16" x14ac:dyDescent="0.3">
      <c r="D5324" s="64" t="s">
        <v>7560</v>
      </c>
      <c r="E5324" s="2" t="s">
        <v>2982</v>
      </c>
      <c r="F5324" s="2" t="s">
        <v>585</v>
      </c>
      <c r="G5324" s="1">
        <v>1</v>
      </c>
      <c r="H5324" s="65">
        <v>400000</v>
      </c>
      <c r="J5324" s="65">
        <v>400000</v>
      </c>
      <c r="P5324" t="s">
        <v>21</v>
      </c>
    </row>
    <row r="5325" spans="2:16" x14ac:dyDescent="0.3">
      <c r="P5325" t="s">
        <v>21</v>
      </c>
    </row>
    <row r="5326" spans="2:16" x14ac:dyDescent="0.3">
      <c r="B5326" s="5" t="s">
        <v>5540</v>
      </c>
      <c r="D5326" s="64" t="s">
        <v>5541</v>
      </c>
      <c r="F5326" s="2" t="s">
        <v>585</v>
      </c>
      <c r="I5326" s="65">
        <v>107550.526</v>
      </c>
      <c r="J5326" s="65">
        <v>157000</v>
      </c>
      <c r="K5326" s="65">
        <v>0</v>
      </c>
      <c r="L5326" s="66">
        <v>0.15</v>
      </c>
      <c r="M5326" s="65">
        <v>304233.10489999998</v>
      </c>
      <c r="N5326" s="66">
        <v>0.98599999999999999</v>
      </c>
      <c r="P5326" t="s">
        <v>21</v>
      </c>
    </row>
    <row r="5327" spans="2:16" x14ac:dyDescent="0.3">
      <c r="D5327" s="64" t="s">
        <v>22</v>
      </c>
      <c r="E5327" s="2" t="s">
        <v>23</v>
      </c>
      <c r="F5327" s="2" t="s">
        <v>24</v>
      </c>
      <c r="G5327" s="1">
        <v>5.0000000000000001E-3</v>
      </c>
      <c r="H5327" s="65">
        <v>160105.20000000001</v>
      </c>
      <c r="I5327" s="65">
        <v>800.52599999999995</v>
      </c>
      <c r="N5327" s="66">
        <v>1</v>
      </c>
      <c r="P5327" t="s">
        <v>21</v>
      </c>
    </row>
    <row r="5328" spans="2:16" x14ac:dyDescent="0.3">
      <c r="D5328" s="64" t="s">
        <v>6117</v>
      </c>
      <c r="E5328" s="2" t="s">
        <v>32</v>
      </c>
      <c r="F5328" s="2" t="s">
        <v>24</v>
      </c>
      <c r="G5328" s="1">
        <v>0.5</v>
      </c>
      <c r="H5328" s="65">
        <v>185000</v>
      </c>
      <c r="I5328" s="65">
        <v>92500</v>
      </c>
      <c r="N5328" s="66">
        <v>1</v>
      </c>
      <c r="P5328" t="s">
        <v>21</v>
      </c>
    </row>
    <row r="5329" spans="2:16" x14ac:dyDescent="0.3">
      <c r="D5329" s="64" t="s">
        <v>51</v>
      </c>
      <c r="E5329" s="2" t="s">
        <v>52</v>
      </c>
      <c r="F5329" s="2" t="s">
        <v>24</v>
      </c>
      <c r="G5329" s="1">
        <v>0.05</v>
      </c>
      <c r="H5329" s="65">
        <v>200000</v>
      </c>
      <c r="I5329" s="65">
        <v>10000</v>
      </c>
      <c r="N5329" s="66">
        <v>1</v>
      </c>
      <c r="P5329" t="s">
        <v>21</v>
      </c>
    </row>
    <row r="5330" spans="2:16" x14ac:dyDescent="0.3">
      <c r="D5330" s="64" t="s">
        <v>53</v>
      </c>
      <c r="E5330" s="2" t="s">
        <v>54</v>
      </c>
      <c r="F5330" s="2" t="s">
        <v>24</v>
      </c>
      <c r="G5330" s="1">
        <v>1.7000000000000001E-2</v>
      </c>
      <c r="H5330" s="65">
        <v>250000</v>
      </c>
      <c r="I5330" s="65">
        <v>4250</v>
      </c>
      <c r="N5330" s="66">
        <v>1</v>
      </c>
      <c r="P5330" t="s">
        <v>21</v>
      </c>
    </row>
    <row r="5331" spans="2:16" x14ac:dyDescent="0.3">
      <c r="D5331" s="64" t="s">
        <v>7561</v>
      </c>
      <c r="E5331" s="2" t="s">
        <v>2995</v>
      </c>
      <c r="F5331" s="2" t="s">
        <v>585</v>
      </c>
      <c r="G5331" s="1">
        <v>1</v>
      </c>
      <c r="H5331" s="65">
        <v>157000</v>
      </c>
      <c r="J5331" s="65">
        <v>157000</v>
      </c>
      <c r="N5331" s="66">
        <v>0.93</v>
      </c>
      <c r="P5331" t="s">
        <v>21</v>
      </c>
    </row>
    <row r="5332" spans="2:16" x14ac:dyDescent="0.3">
      <c r="P5332" t="s">
        <v>21</v>
      </c>
    </row>
    <row r="5333" spans="2:16" x14ac:dyDescent="0.3">
      <c r="B5333" s="5" t="s">
        <v>5542</v>
      </c>
      <c r="D5333" s="64" t="s">
        <v>5543</v>
      </c>
      <c r="F5333" s="2" t="s">
        <v>585</v>
      </c>
      <c r="I5333" s="65">
        <v>107550.526</v>
      </c>
      <c r="J5333" s="65">
        <v>45000</v>
      </c>
      <c r="K5333" s="65">
        <v>0</v>
      </c>
      <c r="L5333" s="66">
        <v>0.15</v>
      </c>
      <c r="M5333" s="65">
        <v>175433.10490000001</v>
      </c>
      <c r="N5333" s="66">
        <v>0.998</v>
      </c>
      <c r="P5333" t="s">
        <v>21</v>
      </c>
    </row>
    <row r="5334" spans="2:16" x14ac:dyDescent="0.3">
      <c r="D5334" s="64" t="s">
        <v>22</v>
      </c>
      <c r="E5334" s="2" t="s">
        <v>23</v>
      </c>
      <c r="F5334" s="2" t="s">
        <v>24</v>
      </c>
      <c r="G5334" s="1">
        <v>5.0000000000000001E-3</v>
      </c>
      <c r="H5334" s="65">
        <v>160105.20000000001</v>
      </c>
      <c r="I5334" s="65">
        <v>800.52599999999995</v>
      </c>
      <c r="N5334" s="66">
        <v>1</v>
      </c>
      <c r="P5334" t="s">
        <v>21</v>
      </c>
    </row>
    <row r="5335" spans="2:16" x14ac:dyDescent="0.3">
      <c r="D5335" s="64" t="s">
        <v>6117</v>
      </c>
      <c r="E5335" s="2" t="s">
        <v>32</v>
      </c>
      <c r="F5335" s="2" t="s">
        <v>24</v>
      </c>
      <c r="G5335" s="1">
        <v>0.5</v>
      </c>
      <c r="H5335" s="65">
        <v>185000</v>
      </c>
      <c r="I5335" s="65">
        <v>92500</v>
      </c>
      <c r="N5335" s="66">
        <v>1</v>
      </c>
      <c r="P5335" t="s">
        <v>21</v>
      </c>
    </row>
    <row r="5336" spans="2:16" x14ac:dyDescent="0.3">
      <c r="D5336" s="64" t="s">
        <v>51</v>
      </c>
      <c r="E5336" s="2" t="s">
        <v>52</v>
      </c>
      <c r="F5336" s="2" t="s">
        <v>24</v>
      </c>
      <c r="G5336" s="1">
        <v>0.05</v>
      </c>
      <c r="H5336" s="65">
        <v>200000</v>
      </c>
      <c r="I5336" s="65">
        <v>10000</v>
      </c>
      <c r="N5336" s="66">
        <v>1</v>
      </c>
      <c r="P5336" t="s">
        <v>21</v>
      </c>
    </row>
    <row r="5337" spans="2:16" x14ac:dyDescent="0.3">
      <c r="D5337" s="64" t="s">
        <v>53</v>
      </c>
      <c r="E5337" s="2" t="s">
        <v>54</v>
      </c>
      <c r="F5337" s="2" t="s">
        <v>24</v>
      </c>
      <c r="G5337" s="1">
        <v>1.7000000000000001E-2</v>
      </c>
      <c r="H5337" s="65">
        <v>250000</v>
      </c>
      <c r="I5337" s="65">
        <v>4250</v>
      </c>
      <c r="N5337" s="66">
        <v>1</v>
      </c>
      <c r="P5337" t="s">
        <v>21</v>
      </c>
    </row>
    <row r="5338" spans="2:16" x14ac:dyDescent="0.3">
      <c r="D5338" s="64" t="s">
        <v>7562</v>
      </c>
      <c r="E5338" s="2" t="s">
        <v>3003</v>
      </c>
      <c r="F5338" s="2" t="s">
        <v>585</v>
      </c>
      <c r="G5338" s="1">
        <v>1</v>
      </c>
      <c r="H5338" s="65">
        <v>45000</v>
      </c>
      <c r="J5338" s="65">
        <v>45000</v>
      </c>
      <c r="N5338" s="66">
        <v>0.99</v>
      </c>
      <c r="P5338" t="s">
        <v>21</v>
      </c>
    </row>
    <row r="5339" spans="2:16" x14ac:dyDescent="0.3">
      <c r="P5339" t="s">
        <v>21</v>
      </c>
    </row>
    <row r="5340" spans="2:16" x14ac:dyDescent="0.3">
      <c r="B5340" s="5" t="s">
        <v>5544</v>
      </c>
      <c r="D5340" s="64" t="s">
        <v>5545</v>
      </c>
      <c r="F5340" s="2" t="s">
        <v>585</v>
      </c>
      <c r="I5340" s="65">
        <v>34401.578000000001</v>
      </c>
      <c r="J5340" s="65">
        <v>19000</v>
      </c>
      <c r="K5340" s="65">
        <v>0</v>
      </c>
      <c r="L5340" s="66">
        <v>0.15</v>
      </c>
      <c r="M5340" s="65">
        <v>61411.814700000003</v>
      </c>
      <c r="N5340" s="66">
        <v>0.98</v>
      </c>
      <c r="P5340" t="s">
        <v>21</v>
      </c>
    </row>
    <row r="5341" spans="2:16" x14ac:dyDescent="0.3">
      <c r="D5341" s="64" t="s">
        <v>22</v>
      </c>
      <c r="E5341" s="2" t="s">
        <v>23</v>
      </c>
      <c r="F5341" s="2" t="s">
        <v>24</v>
      </c>
      <c r="G5341" s="1">
        <v>1.4999999999999999E-2</v>
      </c>
      <c r="H5341" s="65">
        <v>160105.20000000001</v>
      </c>
      <c r="I5341" s="65">
        <v>2401.578</v>
      </c>
      <c r="N5341" s="66">
        <v>1</v>
      </c>
      <c r="P5341" t="s">
        <v>21</v>
      </c>
    </row>
    <row r="5342" spans="2:16" x14ac:dyDescent="0.3">
      <c r="D5342" s="64" t="s">
        <v>6117</v>
      </c>
      <c r="E5342" s="2" t="s">
        <v>32</v>
      </c>
      <c r="F5342" s="2" t="s">
        <v>24</v>
      </c>
      <c r="G5342" s="1">
        <v>0.15</v>
      </c>
      <c r="H5342" s="65">
        <v>185000</v>
      </c>
      <c r="I5342" s="65">
        <v>27750</v>
      </c>
      <c r="N5342" s="66">
        <v>1</v>
      </c>
      <c r="P5342" t="s">
        <v>21</v>
      </c>
    </row>
    <row r="5343" spans="2:16" x14ac:dyDescent="0.3">
      <c r="D5343" s="64" t="s">
        <v>51</v>
      </c>
      <c r="E5343" s="2" t="s">
        <v>52</v>
      </c>
      <c r="F5343" s="2" t="s">
        <v>24</v>
      </c>
      <c r="G5343" s="1">
        <v>1.4999999999999999E-2</v>
      </c>
      <c r="H5343" s="65">
        <v>200000</v>
      </c>
      <c r="I5343" s="65">
        <v>3000</v>
      </c>
      <c r="N5343" s="66">
        <v>1</v>
      </c>
      <c r="P5343" t="s">
        <v>21</v>
      </c>
    </row>
    <row r="5344" spans="2:16" x14ac:dyDescent="0.3">
      <c r="D5344" s="64" t="s">
        <v>53</v>
      </c>
      <c r="E5344" s="2" t="s">
        <v>54</v>
      </c>
      <c r="F5344" s="2" t="s">
        <v>24</v>
      </c>
      <c r="G5344" s="1">
        <v>5.0000000000000001E-3</v>
      </c>
      <c r="H5344" s="65">
        <v>250000</v>
      </c>
      <c r="I5344" s="65">
        <v>1250</v>
      </c>
      <c r="N5344" s="66">
        <v>1</v>
      </c>
      <c r="P5344" t="s">
        <v>21</v>
      </c>
    </row>
    <row r="5345" spans="2:16" x14ac:dyDescent="0.3">
      <c r="D5345" s="64" t="s">
        <v>7563</v>
      </c>
      <c r="E5345" s="2" t="s">
        <v>3038</v>
      </c>
      <c r="F5345" s="2" t="s">
        <v>585</v>
      </c>
      <c r="G5345" s="1">
        <v>1</v>
      </c>
      <c r="H5345" s="65">
        <v>19000</v>
      </c>
      <c r="J5345" s="65">
        <v>19000</v>
      </c>
      <c r="N5345" s="66">
        <v>0.9</v>
      </c>
      <c r="P5345" t="s">
        <v>21</v>
      </c>
    </row>
    <row r="5346" spans="2:16" x14ac:dyDescent="0.3">
      <c r="P5346" t="s">
        <v>21</v>
      </c>
    </row>
    <row r="5347" spans="2:16" x14ac:dyDescent="0.3">
      <c r="B5347" s="5" t="s">
        <v>5546</v>
      </c>
      <c r="D5347" s="64" t="s">
        <v>5547</v>
      </c>
      <c r="F5347" s="2" t="s">
        <v>585</v>
      </c>
      <c r="I5347" s="65">
        <v>117346.04</v>
      </c>
      <c r="J5347" s="65">
        <v>850000</v>
      </c>
      <c r="K5347" s="65">
        <v>0</v>
      </c>
      <c r="L5347" s="66">
        <v>0.15</v>
      </c>
      <c r="M5347" s="65">
        <v>1112447.946</v>
      </c>
      <c r="N5347" s="66">
        <v>0.99</v>
      </c>
      <c r="P5347" t="s">
        <v>21</v>
      </c>
    </row>
    <row r="5348" spans="2:16" x14ac:dyDescent="0.3">
      <c r="D5348" s="64" t="s">
        <v>22</v>
      </c>
      <c r="E5348" s="2" t="s">
        <v>23</v>
      </c>
      <c r="F5348" s="2" t="s">
        <v>24</v>
      </c>
      <c r="G5348" s="1">
        <v>0.2</v>
      </c>
      <c r="H5348" s="65">
        <v>160105.20000000001</v>
      </c>
      <c r="I5348" s="65">
        <v>32021.040000000001</v>
      </c>
      <c r="N5348" s="66">
        <v>1</v>
      </c>
      <c r="P5348" t="s">
        <v>21</v>
      </c>
    </row>
    <row r="5349" spans="2:16" x14ac:dyDescent="0.3">
      <c r="D5349" s="64" t="s">
        <v>6117</v>
      </c>
      <c r="E5349" s="2" t="s">
        <v>32</v>
      </c>
      <c r="F5349" s="2" t="s">
        <v>24</v>
      </c>
      <c r="G5349" s="1">
        <v>0.4</v>
      </c>
      <c r="H5349" s="65">
        <v>185000</v>
      </c>
      <c r="I5349" s="65">
        <v>74000</v>
      </c>
      <c r="N5349" s="66">
        <v>1</v>
      </c>
      <c r="P5349" t="s">
        <v>21</v>
      </c>
    </row>
    <row r="5350" spans="2:16" x14ac:dyDescent="0.3">
      <c r="D5350" s="64" t="s">
        <v>51</v>
      </c>
      <c r="E5350" s="2" t="s">
        <v>52</v>
      </c>
      <c r="F5350" s="2" t="s">
        <v>24</v>
      </c>
      <c r="G5350" s="1">
        <v>0.04</v>
      </c>
      <c r="H5350" s="65">
        <v>200000</v>
      </c>
      <c r="I5350" s="65">
        <v>8000</v>
      </c>
      <c r="N5350" s="66">
        <v>1</v>
      </c>
      <c r="P5350" t="s">
        <v>21</v>
      </c>
    </row>
    <row r="5351" spans="2:16" x14ac:dyDescent="0.3">
      <c r="D5351" s="64" t="s">
        <v>53</v>
      </c>
      <c r="E5351" s="2" t="s">
        <v>54</v>
      </c>
      <c r="F5351" s="2" t="s">
        <v>24</v>
      </c>
      <c r="G5351" s="1">
        <v>1.3299999999999999E-2</v>
      </c>
      <c r="H5351" s="65">
        <v>250000</v>
      </c>
      <c r="I5351" s="65">
        <v>3325</v>
      </c>
      <c r="N5351" s="66">
        <v>1</v>
      </c>
      <c r="P5351" t="s">
        <v>21</v>
      </c>
    </row>
    <row r="5352" spans="2:16" x14ac:dyDescent="0.3">
      <c r="D5352" s="64" t="s">
        <v>7564</v>
      </c>
      <c r="E5352" s="2" t="s">
        <v>3040</v>
      </c>
      <c r="F5352" s="2" t="s">
        <v>585</v>
      </c>
      <c r="G5352" s="1">
        <v>1</v>
      </c>
      <c r="H5352" s="65">
        <v>850000</v>
      </c>
      <c r="J5352" s="65">
        <v>850000</v>
      </c>
      <c r="N5352" s="66">
        <v>0.95</v>
      </c>
      <c r="P5352" t="s">
        <v>21</v>
      </c>
    </row>
    <row r="5353" spans="2:16" x14ac:dyDescent="0.3">
      <c r="P5353" t="s">
        <v>21</v>
      </c>
    </row>
    <row r="5354" spans="2:16" x14ac:dyDescent="0.3">
      <c r="B5354" s="5" t="s">
        <v>5548</v>
      </c>
      <c r="D5354" s="64" t="s">
        <v>5549</v>
      </c>
      <c r="F5354" s="2" t="s">
        <v>585</v>
      </c>
      <c r="I5354" s="65">
        <v>114755.26</v>
      </c>
      <c r="J5354" s="65">
        <v>200000</v>
      </c>
      <c r="K5354" s="65">
        <v>0</v>
      </c>
      <c r="L5354" s="66">
        <v>0.15</v>
      </c>
      <c r="M5354" s="65">
        <v>361968.549</v>
      </c>
      <c r="N5354" s="66">
        <v>0.98599999999999999</v>
      </c>
      <c r="P5354" t="s">
        <v>21</v>
      </c>
    </row>
    <row r="5355" spans="2:16" x14ac:dyDescent="0.3">
      <c r="D5355" s="64" t="s">
        <v>22</v>
      </c>
      <c r="E5355" s="2" t="s">
        <v>23</v>
      </c>
      <c r="F5355" s="2" t="s">
        <v>24</v>
      </c>
      <c r="G5355" s="1">
        <v>0.05</v>
      </c>
      <c r="H5355" s="65">
        <v>160105.20000000001</v>
      </c>
      <c r="I5355" s="65">
        <v>8005.26</v>
      </c>
      <c r="N5355" s="66">
        <v>1</v>
      </c>
      <c r="P5355" t="s">
        <v>21</v>
      </c>
    </row>
    <row r="5356" spans="2:16" x14ac:dyDescent="0.3">
      <c r="D5356" s="64" t="s">
        <v>6117</v>
      </c>
      <c r="E5356" s="2" t="s">
        <v>32</v>
      </c>
      <c r="F5356" s="2" t="s">
        <v>24</v>
      </c>
      <c r="G5356" s="1">
        <v>0.5</v>
      </c>
      <c r="H5356" s="65">
        <v>185000</v>
      </c>
      <c r="I5356" s="65">
        <v>92500</v>
      </c>
      <c r="N5356" s="66">
        <v>1</v>
      </c>
      <c r="P5356" t="s">
        <v>21</v>
      </c>
    </row>
    <row r="5357" spans="2:16" x14ac:dyDescent="0.3">
      <c r="D5357" s="64" t="s">
        <v>51</v>
      </c>
      <c r="E5357" s="2" t="s">
        <v>52</v>
      </c>
      <c r="F5357" s="2" t="s">
        <v>24</v>
      </c>
      <c r="G5357" s="1">
        <v>0.05</v>
      </c>
      <c r="H5357" s="65">
        <v>200000</v>
      </c>
      <c r="I5357" s="65">
        <v>10000</v>
      </c>
      <c r="N5357" s="66">
        <v>1</v>
      </c>
      <c r="P5357" t="s">
        <v>21</v>
      </c>
    </row>
    <row r="5358" spans="2:16" x14ac:dyDescent="0.3">
      <c r="D5358" s="64" t="s">
        <v>53</v>
      </c>
      <c r="E5358" s="2" t="s">
        <v>54</v>
      </c>
      <c r="F5358" s="2" t="s">
        <v>24</v>
      </c>
      <c r="G5358" s="1">
        <v>1.7000000000000001E-2</v>
      </c>
      <c r="H5358" s="65">
        <v>250000</v>
      </c>
      <c r="I5358" s="65">
        <v>4250</v>
      </c>
      <c r="N5358" s="66">
        <v>1</v>
      </c>
      <c r="P5358" t="s">
        <v>21</v>
      </c>
    </row>
    <row r="5359" spans="2:16" x14ac:dyDescent="0.3">
      <c r="D5359" s="64" t="s">
        <v>7565</v>
      </c>
      <c r="E5359" s="2" t="s">
        <v>3027</v>
      </c>
      <c r="F5359" s="2" t="s">
        <v>585</v>
      </c>
      <c r="G5359" s="1">
        <v>1</v>
      </c>
      <c r="H5359" s="65">
        <v>200000</v>
      </c>
      <c r="J5359" s="65">
        <v>200000</v>
      </c>
      <c r="N5359" s="66">
        <v>0.93</v>
      </c>
      <c r="P5359" t="s">
        <v>21</v>
      </c>
    </row>
    <row r="5360" spans="2:16" x14ac:dyDescent="0.3">
      <c r="P5360" t="s">
        <v>21</v>
      </c>
    </row>
    <row r="5361" spans="2:16" x14ac:dyDescent="0.3">
      <c r="B5361" s="5" t="s">
        <v>5550</v>
      </c>
      <c r="D5361" s="64" t="s">
        <v>5551</v>
      </c>
      <c r="F5361" s="2" t="s">
        <v>585</v>
      </c>
      <c r="I5361" s="65">
        <v>114755.26</v>
      </c>
      <c r="J5361" s="65">
        <v>40000</v>
      </c>
      <c r="K5361" s="65">
        <v>0</v>
      </c>
      <c r="L5361" s="66">
        <v>0.15</v>
      </c>
      <c r="M5361" s="65">
        <v>177968.549</v>
      </c>
      <c r="N5361" s="66">
        <v>1</v>
      </c>
      <c r="P5361" t="s">
        <v>21</v>
      </c>
    </row>
    <row r="5362" spans="2:16" x14ac:dyDescent="0.3">
      <c r="D5362" s="64" t="s">
        <v>22</v>
      </c>
      <c r="E5362" s="2" t="s">
        <v>23</v>
      </c>
      <c r="F5362" s="2" t="s">
        <v>24</v>
      </c>
      <c r="G5362" s="1">
        <v>0.05</v>
      </c>
      <c r="H5362" s="65">
        <v>160105.20000000001</v>
      </c>
      <c r="I5362" s="65">
        <v>8005.26</v>
      </c>
      <c r="N5362" s="66">
        <v>1</v>
      </c>
      <c r="P5362" t="s">
        <v>21</v>
      </c>
    </row>
    <row r="5363" spans="2:16" x14ac:dyDescent="0.3">
      <c r="D5363" s="64" t="s">
        <v>6117</v>
      </c>
      <c r="E5363" s="2" t="s">
        <v>32</v>
      </c>
      <c r="F5363" s="2" t="s">
        <v>24</v>
      </c>
      <c r="G5363" s="1">
        <v>0.5</v>
      </c>
      <c r="H5363" s="65">
        <v>185000</v>
      </c>
      <c r="I5363" s="65">
        <v>92500</v>
      </c>
      <c r="N5363" s="66">
        <v>1</v>
      </c>
      <c r="P5363" t="s">
        <v>21</v>
      </c>
    </row>
    <row r="5364" spans="2:16" x14ac:dyDescent="0.3">
      <c r="D5364" s="64" t="s">
        <v>51</v>
      </c>
      <c r="E5364" s="2" t="s">
        <v>52</v>
      </c>
      <c r="F5364" s="2" t="s">
        <v>24</v>
      </c>
      <c r="G5364" s="1">
        <v>0.05</v>
      </c>
      <c r="H5364" s="65">
        <v>200000</v>
      </c>
      <c r="I5364" s="65">
        <v>10000</v>
      </c>
      <c r="N5364" s="66">
        <v>1</v>
      </c>
      <c r="P5364" t="s">
        <v>21</v>
      </c>
    </row>
    <row r="5365" spans="2:16" x14ac:dyDescent="0.3">
      <c r="D5365" s="64" t="s">
        <v>53</v>
      </c>
      <c r="E5365" s="2" t="s">
        <v>54</v>
      </c>
      <c r="F5365" s="2" t="s">
        <v>24</v>
      </c>
      <c r="G5365" s="1">
        <v>1.7000000000000001E-2</v>
      </c>
      <c r="H5365" s="65">
        <v>250000</v>
      </c>
      <c r="I5365" s="65">
        <v>4250</v>
      </c>
      <c r="N5365" s="66">
        <v>1</v>
      </c>
      <c r="P5365" t="s">
        <v>21</v>
      </c>
    </row>
    <row r="5366" spans="2:16" x14ac:dyDescent="0.3">
      <c r="D5366" s="64" t="s">
        <v>7566</v>
      </c>
      <c r="E5366" s="2" t="s">
        <v>3025</v>
      </c>
      <c r="F5366" s="2" t="s">
        <v>585</v>
      </c>
      <c r="G5366" s="1">
        <v>1</v>
      </c>
      <c r="H5366" s="65">
        <v>40000</v>
      </c>
      <c r="J5366" s="65">
        <v>40000</v>
      </c>
      <c r="N5366" s="66">
        <v>1</v>
      </c>
      <c r="P5366" t="s">
        <v>21</v>
      </c>
    </row>
    <row r="5367" spans="2:16" x14ac:dyDescent="0.3">
      <c r="P5367" t="s">
        <v>21</v>
      </c>
    </row>
    <row r="5368" spans="2:16" x14ac:dyDescent="0.3">
      <c r="B5368" s="5" t="s">
        <v>5552</v>
      </c>
      <c r="D5368" s="64" t="s">
        <v>5553</v>
      </c>
      <c r="F5368" s="2" t="s">
        <v>585</v>
      </c>
      <c r="I5368" s="65">
        <v>22851.052</v>
      </c>
      <c r="J5368" s="65">
        <v>40000</v>
      </c>
      <c r="K5368" s="65">
        <v>0</v>
      </c>
      <c r="L5368" s="66">
        <v>0.15</v>
      </c>
      <c r="M5368" s="65">
        <v>72278.709799999997</v>
      </c>
      <c r="N5368" s="66">
        <v>1</v>
      </c>
      <c r="P5368" t="s">
        <v>21</v>
      </c>
    </row>
    <row r="5369" spans="2:16" x14ac:dyDescent="0.3">
      <c r="D5369" s="64" t="s">
        <v>22</v>
      </c>
      <c r="E5369" s="2" t="s">
        <v>23</v>
      </c>
      <c r="F5369" s="2" t="s">
        <v>24</v>
      </c>
      <c r="G5369" s="1">
        <v>0.01</v>
      </c>
      <c r="H5369" s="65">
        <v>160105.20000000001</v>
      </c>
      <c r="I5369" s="65">
        <v>1601.0519999999999</v>
      </c>
      <c r="N5369" s="66">
        <v>1</v>
      </c>
      <c r="P5369" t="s">
        <v>21</v>
      </c>
    </row>
    <row r="5370" spans="2:16" x14ac:dyDescent="0.3">
      <c r="D5370" s="64" t="s">
        <v>6117</v>
      </c>
      <c r="E5370" s="2" t="s">
        <v>32</v>
      </c>
      <c r="F5370" s="2" t="s">
        <v>24</v>
      </c>
      <c r="G5370" s="1">
        <v>0.1</v>
      </c>
      <c r="H5370" s="65">
        <v>185000</v>
      </c>
      <c r="I5370" s="65">
        <v>18500</v>
      </c>
      <c r="N5370" s="66">
        <v>1</v>
      </c>
      <c r="P5370" t="s">
        <v>21</v>
      </c>
    </row>
    <row r="5371" spans="2:16" x14ac:dyDescent="0.3">
      <c r="D5371" s="64" t="s">
        <v>51</v>
      </c>
      <c r="E5371" s="2" t="s">
        <v>52</v>
      </c>
      <c r="F5371" s="2" t="s">
        <v>24</v>
      </c>
      <c r="G5371" s="1">
        <v>0.01</v>
      </c>
      <c r="H5371" s="65">
        <v>200000</v>
      </c>
      <c r="I5371" s="65">
        <v>2000</v>
      </c>
      <c r="N5371" s="66">
        <v>1</v>
      </c>
      <c r="P5371" t="s">
        <v>21</v>
      </c>
    </row>
    <row r="5372" spans="2:16" x14ac:dyDescent="0.3">
      <c r="D5372" s="64" t="s">
        <v>53</v>
      </c>
      <c r="E5372" s="2" t="s">
        <v>54</v>
      </c>
      <c r="F5372" s="2" t="s">
        <v>24</v>
      </c>
      <c r="G5372" s="1">
        <v>3.0000000000000001E-3</v>
      </c>
      <c r="H5372" s="65">
        <v>250000</v>
      </c>
      <c r="I5372" s="65">
        <v>750</v>
      </c>
      <c r="N5372" s="66">
        <v>1</v>
      </c>
      <c r="P5372" t="s">
        <v>21</v>
      </c>
    </row>
    <row r="5373" spans="2:16" x14ac:dyDescent="0.3">
      <c r="D5373" s="64" t="s">
        <v>7567</v>
      </c>
      <c r="E5373" s="2" t="s">
        <v>3025</v>
      </c>
      <c r="F5373" s="2" t="s">
        <v>585</v>
      </c>
      <c r="G5373" s="1">
        <v>1</v>
      </c>
      <c r="H5373" s="65">
        <v>40000</v>
      </c>
      <c r="J5373" s="65">
        <v>40000</v>
      </c>
      <c r="N5373" s="66">
        <v>1</v>
      </c>
      <c r="P5373" t="s">
        <v>21</v>
      </c>
    </row>
    <row r="5374" spans="2:16" x14ac:dyDescent="0.3">
      <c r="P5374" t="s">
        <v>21</v>
      </c>
    </row>
    <row r="5375" spans="2:16" x14ac:dyDescent="0.3">
      <c r="B5375" s="5" t="s">
        <v>7568</v>
      </c>
      <c r="D5375" s="64" t="s">
        <v>7569</v>
      </c>
      <c r="F5375" s="2" t="s">
        <v>585</v>
      </c>
      <c r="I5375" s="65">
        <v>137606.31200000001</v>
      </c>
      <c r="J5375" s="65">
        <v>0</v>
      </c>
      <c r="K5375" s="65">
        <v>0</v>
      </c>
      <c r="L5375" s="66">
        <v>0.15</v>
      </c>
      <c r="M5375" s="65">
        <v>158247.25880000001</v>
      </c>
      <c r="N5375" s="66">
        <v>1</v>
      </c>
      <c r="P5375" t="s">
        <v>21</v>
      </c>
    </row>
    <row r="5376" spans="2:16" x14ac:dyDescent="0.3">
      <c r="D5376" s="64" t="s">
        <v>22</v>
      </c>
      <c r="E5376" s="2" t="s">
        <v>23</v>
      </c>
      <c r="F5376" s="2" t="s">
        <v>24</v>
      </c>
      <c r="G5376" s="1">
        <v>0.06</v>
      </c>
      <c r="H5376" s="65">
        <v>160105.20000000001</v>
      </c>
      <c r="I5376" s="65">
        <v>9606.3119999999999</v>
      </c>
      <c r="N5376" s="66">
        <v>1</v>
      </c>
      <c r="P5376" t="s">
        <v>21</v>
      </c>
    </row>
    <row r="5377" spans="2:16" x14ac:dyDescent="0.3">
      <c r="D5377" s="64" t="s">
        <v>6117</v>
      </c>
      <c r="E5377" s="2" t="s">
        <v>32</v>
      </c>
      <c r="F5377" s="2" t="s">
        <v>24</v>
      </c>
      <c r="G5377" s="1">
        <v>0.6</v>
      </c>
      <c r="H5377" s="65">
        <v>185000</v>
      </c>
      <c r="I5377" s="65">
        <v>111000</v>
      </c>
      <c r="N5377" s="66">
        <v>1</v>
      </c>
      <c r="P5377" t="s">
        <v>21</v>
      </c>
    </row>
    <row r="5378" spans="2:16" x14ac:dyDescent="0.3">
      <c r="D5378" s="64" t="s">
        <v>51</v>
      </c>
      <c r="E5378" s="2" t="s">
        <v>52</v>
      </c>
      <c r="F5378" s="2" t="s">
        <v>24</v>
      </c>
      <c r="G5378" s="1">
        <v>0.06</v>
      </c>
      <c r="H5378" s="65">
        <v>200000</v>
      </c>
      <c r="I5378" s="65">
        <v>12000</v>
      </c>
      <c r="N5378" s="66">
        <v>1</v>
      </c>
      <c r="P5378" t="s">
        <v>21</v>
      </c>
    </row>
    <row r="5379" spans="2:16" x14ac:dyDescent="0.3">
      <c r="D5379" s="64" t="s">
        <v>53</v>
      </c>
      <c r="E5379" s="2" t="s">
        <v>54</v>
      </c>
      <c r="F5379" s="2" t="s">
        <v>24</v>
      </c>
      <c r="G5379" s="1">
        <v>0.02</v>
      </c>
      <c r="H5379" s="65">
        <v>250000</v>
      </c>
      <c r="I5379" s="65">
        <v>5000</v>
      </c>
      <c r="N5379" s="66">
        <v>1</v>
      </c>
      <c r="P5379" t="s">
        <v>21</v>
      </c>
    </row>
    <row r="5380" spans="2:16" x14ac:dyDescent="0.3">
      <c r="D5380" s="64" t="s">
        <v>7570</v>
      </c>
      <c r="F5380" s="2" t="s">
        <v>585</v>
      </c>
      <c r="G5380" s="1">
        <v>1</v>
      </c>
      <c r="P5380" t="s">
        <v>21</v>
      </c>
    </row>
    <row r="5381" spans="2:16" x14ac:dyDescent="0.3">
      <c r="P5381" t="s">
        <v>21</v>
      </c>
    </row>
    <row r="5382" spans="2:16" x14ac:dyDescent="0.3">
      <c r="B5382" s="5" t="s">
        <v>7571</v>
      </c>
      <c r="D5382" s="64" t="s">
        <v>7572</v>
      </c>
      <c r="F5382" s="2" t="s">
        <v>585</v>
      </c>
      <c r="I5382" s="65">
        <v>130711.82</v>
      </c>
      <c r="J5382" s="65">
        <v>0</v>
      </c>
      <c r="K5382" s="65">
        <v>0</v>
      </c>
      <c r="L5382" s="66">
        <v>0.15</v>
      </c>
      <c r="M5382" s="65">
        <v>150318.59299999999</v>
      </c>
      <c r="N5382" s="66">
        <v>1</v>
      </c>
      <c r="P5382" t="s">
        <v>21</v>
      </c>
    </row>
    <row r="5383" spans="2:16" x14ac:dyDescent="0.3">
      <c r="D5383" s="64" t="s">
        <v>22</v>
      </c>
      <c r="E5383" s="2" t="s">
        <v>23</v>
      </c>
      <c r="F5383" s="2" t="s">
        <v>24</v>
      </c>
      <c r="G5383" s="1">
        <v>0.35</v>
      </c>
      <c r="H5383" s="65">
        <v>160105.20000000001</v>
      </c>
      <c r="I5383" s="65">
        <v>56036.82</v>
      </c>
      <c r="N5383" s="66">
        <v>1</v>
      </c>
      <c r="P5383" t="s">
        <v>21</v>
      </c>
    </row>
    <row r="5384" spans="2:16" x14ac:dyDescent="0.3">
      <c r="D5384" s="64" t="s">
        <v>6117</v>
      </c>
      <c r="E5384" s="2" t="s">
        <v>32</v>
      </c>
      <c r="F5384" s="2" t="s">
        <v>24</v>
      </c>
      <c r="G5384" s="1">
        <v>0.35</v>
      </c>
      <c r="H5384" s="65">
        <v>185000</v>
      </c>
      <c r="I5384" s="65">
        <v>64750</v>
      </c>
      <c r="N5384" s="66">
        <v>1</v>
      </c>
      <c r="P5384" t="s">
        <v>21</v>
      </c>
    </row>
    <row r="5385" spans="2:16" x14ac:dyDescent="0.3">
      <c r="D5385" s="64" t="s">
        <v>51</v>
      </c>
      <c r="E5385" s="2" t="s">
        <v>52</v>
      </c>
      <c r="F5385" s="2" t="s">
        <v>24</v>
      </c>
      <c r="G5385" s="1">
        <v>3.5000000000000003E-2</v>
      </c>
      <c r="H5385" s="65">
        <v>200000</v>
      </c>
      <c r="I5385" s="65">
        <v>7000</v>
      </c>
      <c r="N5385" s="66">
        <v>1</v>
      </c>
      <c r="P5385" t="s">
        <v>21</v>
      </c>
    </row>
    <row r="5386" spans="2:16" x14ac:dyDescent="0.3">
      <c r="D5386" s="64" t="s">
        <v>53</v>
      </c>
      <c r="E5386" s="2" t="s">
        <v>54</v>
      </c>
      <c r="F5386" s="2" t="s">
        <v>24</v>
      </c>
      <c r="G5386" s="1">
        <v>1.17E-2</v>
      </c>
      <c r="H5386" s="65">
        <v>250000</v>
      </c>
      <c r="I5386" s="65">
        <v>2925</v>
      </c>
      <c r="N5386" s="66">
        <v>1</v>
      </c>
      <c r="P5386" t="s">
        <v>21</v>
      </c>
    </row>
    <row r="5387" spans="2:16" x14ac:dyDescent="0.3">
      <c r="D5387" s="64" t="s">
        <v>2976</v>
      </c>
      <c r="F5387" s="2" t="s">
        <v>585</v>
      </c>
      <c r="G5387" s="1">
        <v>1</v>
      </c>
      <c r="P5387" t="s">
        <v>21</v>
      </c>
    </row>
    <row r="5388" spans="2:16" x14ac:dyDescent="0.3">
      <c r="P5388" t="s">
        <v>21</v>
      </c>
    </row>
    <row r="5389" spans="2:16" x14ac:dyDescent="0.3">
      <c r="B5389" s="5" t="s">
        <v>7573</v>
      </c>
      <c r="D5389" s="64" t="s">
        <v>7574</v>
      </c>
      <c r="F5389" s="2" t="s">
        <v>106</v>
      </c>
      <c r="I5389" s="65">
        <v>41486.187720000002</v>
      </c>
      <c r="J5389" s="65">
        <v>0</v>
      </c>
      <c r="K5389" s="65">
        <v>0</v>
      </c>
      <c r="L5389" s="66">
        <v>0.15</v>
      </c>
      <c r="M5389" s="65">
        <v>47709.115879999998</v>
      </c>
      <c r="N5389" s="66">
        <v>1</v>
      </c>
      <c r="P5389" t="s">
        <v>21</v>
      </c>
    </row>
    <row r="5390" spans="2:16" x14ac:dyDescent="0.3">
      <c r="D5390" s="64" t="s">
        <v>22</v>
      </c>
      <c r="E5390" s="2" t="s">
        <v>23</v>
      </c>
      <c r="F5390" s="2" t="s">
        <v>24</v>
      </c>
      <c r="G5390" s="1">
        <v>0.1111</v>
      </c>
      <c r="H5390" s="65">
        <v>160105.20000000001</v>
      </c>
      <c r="I5390" s="65">
        <v>17787.687720000002</v>
      </c>
      <c r="N5390" s="66">
        <v>1</v>
      </c>
      <c r="P5390" t="s">
        <v>21</v>
      </c>
    </row>
    <row r="5391" spans="2:16" x14ac:dyDescent="0.3">
      <c r="D5391" s="64" t="s">
        <v>6117</v>
      </c>
      <c r="E5391" s="2" t="s">
        <v>32</v>
      </c>
      <c r="F5391" s="2" t="s">
        <v>24</v>
      </c>
      <c r="G5391" s="1">
        <v>0.1111</v>
      </c>
      <c r="H5391" s="65">
        <v>185000</v>
      </c>
      <c r="I5391" s="65">
        <v>20553.5</v>
      </c>
      <c r="N5391" s="66">
        <v>1</v>
      </c>
      <c r="P5391" t="s">
        <v>21</v>
      </c>
    </row>
    <row r="5392" spans="2:16" x14ac:dyDescent="0.3">
      <c r="D5392" s="64" t="s">
        <v>51</v>
      </c>
      <c r="E5392" s="2" t="s">
        <v>52</v>
      </c>
      <c r="F5392" s="2" t="s">
        <v>24</v>
      </c>
      <c r="G5392" s="1">
        <v>1.11E-2</v>
      </c>
      <c r="H5392" s="65">
        <v>200000</v>
      </c>
      <c r="I5392" s="65">
        <v>2220</v>
      </c>
      <c r="N5392" s="66">
        <v>1</v>
      </c>
      <c r="P5392" t="s">
        <v>21</v>
      </c>
    </row>
    <row r="5393" spans="2:16" x14ac:dyDescent="0.3">
      <c r="D5393" s="64" t="s">
        <v>53</v>
      </c>
      <c r="E5393" s="2" t="s">
        <v>54</v>
      </c>
      <c r="F5393" s="2" t="s">
        <v>24</v>
      </c>
      <c r="G5393" s="1">
        <v>3.7000000000000002E-3</v>
      </c>
      <c r="H5393" s="65">
        <v>250000</v>
      </c>
      <c r="I5393" s="65">
        <v>925</v>
      </c>
      <c r="N5393" s="66">
        <v>1</v>
      </c>
      <c r="P5393" t="s">
        <v>21</v>
      </c>
    </row>
    <row r="5394" spans="2:16" x14ac:dyDescent="0.3">
      <c r="D5394" s="64" t="s">
        <v>7575</v>
      </c>
      <c r="F5394" s="2" t="s">
        <v>106</v>
      </c>
      <c r="G5394" s="1">
        <v>1</v>
      </c>
      <c r="P5394" t="s">
        <v>21</v>
      </c>
    </row>
    <row r="5395" spans="2:16" x14ac:dyDescent="0.3">
      <c r="P5395" t="s">
        <v>21</v>
      </c>
    </row>
    <row r="5396" spans="2:16" x14ac:dyDescent="0.3">
      <c r="B5396" s="5" t="s">
        <v>7576</v>
      </c>
      <c r="D5396" s="64" t="s">
        <v>7577</v>
      </c>
      <c r="F5396" s="2" t="s">
        <v>106</v>
      </c>
      <c r="I5396" s="65">
        <v>82972.375440000003</v>
      </c>
      <c r="J5396" s="65">
        <v>40400</v>
      </c>
      <c r="K5396" s="65">
        <v>105444.8558</v>
      </c>
      <c r="L5396" s="66">
        <v>0.15</v>
      </c>
      <c r="M5396" s="65">
        <v>263139.81599999999</v>
      </c>
      <c r="N5396" s="66">
        <v>0.97571428569999996</v>
      </c>
      <c r="P5396" t="s">
        <v>21</v>
      </c>
    </row>
    <row r="5397" spans="2:16" x14ac:dyDescent="0.3">
      <c r="D5397" s="64" t="s">
        <v>22</v>
      </c>
      <c r="E5397" s="2" t="s">
        <v>23</v>
      </c>
      <c r="F5397" s="2" t="s">
        <v>24</v>
      </c>
      <c r="G5397" s="1">
        <v>0.22220000000000001</v>
      </c>
      <c r="H5397" s="65">
        <v>160105.20000000001</v>
      </c>
      <c r="I5397" s="65">
        <v>35575.375440000003</v>
      </c>
      <c r="N5397" s="66">
        <v>1</v>
      </c>
      <c r="P5397" t="s">
        <v>21</v>
      </c>
    </row>
    <row r="5398" spans="2:16" x14ac:dyDescent="0.3">
      <c r="D5398" s="64" t="s">
        <v>6117</v>
      </c>
      <c r="E5398" s="2" t="s">
        <v>32</v>
      </c>
      <c r="F5398" s="2" t="s">
        <v>24</v>
      </c>
      <c r="G5398" s="1">
        <v>0.22220000000000001</v>
      </c>
      <c r="H5398" s="65">
        <v>185000</v>
      </c>
      <c r="I5398" s="65">
        <v>41107</v>
      </c>
      <c r="N5398" s="66">
        <v>1</v>
      </c>
      <c r="P5398" t="s">
        <v>21</v>
      </c>
    </row>
    <row r="5399" spans="2:16" x14ac:dyDescent="0.3">
      <c r="D5399" s="64" t="s">
        <v>51</v>
      </c>
      <c r="E5399" s="2" t="s">
        <v>52</v>
      </c>
      <c r="F5399" s="2" t="s">
        <v>24</v>
      </c>
      <c r="G5399" s="1">
        <v>2.2200000000000001E-2</v>
      </c>
      <c r="H5399" s="65">
        <v>200000</v>
      </c>
      <c r="I5399" s="65">
        <v>4440</v>
      </c>
      <c r="N5399" s="66">
        <v>1</v>
      </c>
      <c r="P5399" t="s">
        <v>21</v>
      </c>
    </row>
    <row r="5400" spans="2:16" x14ac:dyDescent="0.3">
      <c r="D5400" s="64" t="s">
        <v>53</v>
      </c>
      <c r="E5400" s="2" t="s">
        <v>54</v>
      </c>
      <c r="F5400" s="2" t="s">
        <v>24</v>
      </c>
      <c r="G5400" s="1">
        <v>7.4000000000000003E-3</v>
      </c>
      <c r="H5400" s="65">
        <v>250000</v>
      </c>
      <c r="I5400" s="65">
        <v>1850</v>
      </c>
      <c r="N5400" s="66">
        <v>1</v>
      </c>
      <c r="P5400" t="s">
        <v>21</v>
      </c>
    </row>
    <row r="5401" spans="2:16" x14ac:dyDescent="0.3">
      <c r="D5401" s="64" t="s">
        <v>3907</v>
      </c>
      <c r="E5401" s="2" t="s">
        <v>3908</v>
      </c>
      <c r="F5401" s="2" t="s">
        <v>106</v>
      </c>
      <c r="G5401" s="1">
        <v>1.1000000000000001</v>
      </c>
      <c r="H5401" s="65">
        <v>35000</v>
      </c>
      <c r="J5401" s="65">
        <v>38500</v>
      </c>
      <c r="N5401" s="66">
        <v>0.92</v>
      </c>
      <c r="P5401" t="s">
        <v>21</v>
      </c>
    </row>
    <row r="5402" spans="2:16" x14ac:dyDescent="0.3">
      <c r="D5402" s="64" t="s">
        <v>6680</v>
      </c>
      <c r="E5402" s="2" t="s">
        <v>3906</v>
      </c>
      <c r="F5402" s="2" t="s">
        <v>225</v>
      </c>
      <c r="G5402" s="1">
        <v>3.7999999999999999E-2</v>
      </c>
      <c r="H5402" s="65">
        <v>50000</v>
      </c>
      <c r="J5402" s="65">
        <v>1900</v>
      </c>
      <c r="N5402" s="66">
        <v>0.93</v>
      </c>
      <c r="P5402" t="s">
        <v>21</v>
      </c>
    </row>
    <row r="5403" spans="2:16" x14ac:dyDescent="0.3">
      <c r="D5403" s="64" t="s">
        <v>7578</v>
      </c>
      <c r="F5403" s="2" t="s">
        <v>225</v>
      </c>
      <c r="G5403" s="1">
        <v>4.6669999999999998</v>
      </c>
      <c r="P5403" t="s">
        <v>21</v>
      </c>
    </row>
    <row r="5404" spans="2:16" x14ac:dyDescent="0.3">
      <c r="D5404" s="64" t="s">
        <v>6735</v>
      </c>
      <c r="E5404" s="2" t="s">
        <v>6417</v>
      </c>
      <c r="F5404" s="2" t="s">
        <v>6231</v>
      </c>
      <c r="G5404" s="1">
        <v>0.22220000000000001</v>
      </c>
      <c r="H5404" s="65">
        <v>474549.30619999999</v>
      </c>
      <c r="K5404" s="65">
        <v>105444.8558</v>
      </c>
      <c r="N5404" s="66">
        <v>0.98</v>
      </c>
      <c r="P5404" t="s">
        <v>21</v>
      </c>
    </row>
    <row r="5405" spans="2:16" x14ac:dyDescent="0.3">
      <c r="P5405" t="s">
        <v>21</v>
      </c>
    </row>
    <row r="5406" spans="2:16" x14ac:dyDescent="0.3">
      <c r="B5406" s="5" t="s">
        <v>5554</v>
      </c>
      <c r="D5406" s="64" t="s">
        <v>5555</v>
      </c>
      <c r="F5406" s="2" t="s">
        <v>106</v>
      </c>
      <c r="I5406" s="65">
        <v>59273.195240000001</v>
      </c>
      <c r="J5406" s="65">
        <v>46223.875</v>
      </c>
      <c r="K5406" s="65">
        <v>0</v>
      </c>
      <c r="L5406" s="66">
        <v>0.15</v>
      </c>
      <c r="M5406" s="65">
        <v>121321.6308</v>
      </c>
      <c r="N5406" s="66">
        <v>0.97</v>
      </c>
      <c r="P5406" t="s">
        <v>21</v>
      </c>
    </row>
    <row r="5407" spans="2:16" x14ac:dyDescent="0.3">
      <c r="D5407" s="64" t="s">
        <v>22</v>
      </c>
      <c r="E5407" s="2" t="s">
        <v>23</v>
      </c>
      <c r="F5407" s="2" t="s">
        <v>24</v>
      </c>
      <c r="G5407" s="1">
        <v>0.15870000000000001</v>
      </c>
      <c r="H5407" s="65">
        <v>160105.20000000001</v>
      </c>
      <c r="I5407" s="65">
        <v>25408.695240000001</v>
      </c>
      <c r="N5407" s="66">
        <v>1</v>
      </c>
      <c r="P5407" t="s">
        <v>21</v>
      </c>
    </row>
    <row r="5408" spans="2:16" x14ac:dyDescent="0.3">
      <c r="D5408" s="64" t="s">
        <v>6117</v>
      </c>
      <c r="E5408" s="2" t="s">
        <v>32</v>
      </c>
      <c r="F5408" s="2" t="s">
        <v>24</v>
      </c>
      <c r="G5408" s="1">
        <v>0.15870000000000001</v>
      </c>
      <c r="H5408" s="65">
        <v>185000</v>
      </c>
      <c r="I5408" s="65">
        <v>29359.5</v>
      </c>
      <c r="N5408" s="66">
        <v>1</v>
      </c>
      <c r="P5408" t="s">
        <v>21</v>
      </c>
    </row>
    <row r="5409" spans="2:16" x14ac:dyDescent="0.3">
      <c r="D5409" s="64" t="s">
        <v>51</v>
      </c>
      <c r="E5409" s="2" t="s">
        <v>52</v>
      </c>
      <c r="F5409" s="2" t="s">
        <v>24</v>
      </c>
      <c r="G5409" s="1">
        <v>1.5900000000000001E-2</v>
      </c>
      <c r="H5409" s="65">
        <v>200000</v>
      </c>
      <c r="I5409" s="65">
        <v>3180</v>
      </c>
      <c r="N5409" s="66">
        <v>1</v>
      </c>
      <c r="P5409" t="s">
        <v>21</v>
      </c>
    </row>
    <row r="5410" spans="2:16" x14ac:dyDescent="0.3">
      <c r="D5410" s="64" t="s">
        <v>53</v>
      </c>
      <c r="E5410" s="2" t="s">
        <v>54</v>
      </c>
      <c r="F5410" s="2" t="s">
        <v>24</v>
      </c>
      <c r="G5410" s="1">
        <v>5.3E-3</v>
      </c>
      <c r="H5410" s="65">
        <v>250000</v>
      </c>
      <c r="I5410" s="65">
        <v>1325</v>
      </c>
      <c r="N5410" s="66">
        <v>1</v>
      </c>
      <c r="P5410" t="s">
        <v>21</v>
      </c>
    </row>
    <row r="5411" spans="2:16" x14ac:dyDescent="0.3">
      <c r="D5411" s="64" t="s">
        <v>3907</v>
      </c>
      <c r="E5411" s="2" t="s">
        <v>3908</v>
      </c>
      <c r="F5411" s="2" t="s">
        <v>106</v>
      </c>
      <c r="G5411" s="1">
        <v>1.1000000000000001</v>
      </c>
      <c r="H5411" s="65">
        <v>35000</v>
      </c>
      <c r="J5411" s="65">
        <v>38500</v>
      </c>
      <c r="N5411" s="66">
        <v>0.92</v>
      </c>
      <c r="P5411" t="s">
        <v>21</v>
      </c>
    </row>
    <row r="5412" spans="2:16" x14ac:dyDescent="0.3">
      <c r="D5412" s="64" t="s">
        <v>7579</v>
      </c>
      <c r="E5412" s="2" t="s">
        <v>3214</v>
      </c>
      <c r="F5412" s="2" t="s">
        <v>225</v>
      </c>
      <c r="G5412" s="1">
        <v>5.0000000000000001E-3</v>
      </c>
      <c r="H5412" s="65">
        <v>28000</v>
      </c>
      <c r="J5412" s="65">
        <v>140</v>
      </c>
      <c r="N5412" s="66">
        <v>0.94</v>
      </c>
      <c r="P5412" t="s">
        <v>21</v>
      </c>
    </row>
    <row r="5413" spans="2:16" x14ac:dyDescent="0.3">
      <c r="D5413" s="64" t="s">
        <v>7580</v>
      </c>
      <c r="E5413" s="2" t="s">
        <v>688</v>
      </c>
      <c r="F5413" s="2" t="s">
        <v>1623</v>
      </c>
      <c r="G5413" s="1">
        <v>4.6669999999999998</v>
      </c>
      <c r="H5413" s="65">
        <v>1625</v>
      </c>
      <c r="J5413" s="65">
        <v>7583.875</v>
      </c>
      <c r="N5413" s="66">
        <v>0.93</v>
      </c>
      <c r="P5413" t="s">
        <v>21</v>
      </c>
    </row>
    <row r="5414" spans="2:16" x14ac:dyDescent="0.3">
      <c r="P5414" t="s">
        <v>21</v>
      </c>
    </row>
    <row r="5415" spans="2:16" x14ac:dyDescent="0.3">
      <c r="B5415" s="5" t="s">
        <v>5556</v>
      </c>
      <c r="D5415" s="64" t="s">
        <v>5557</v>
      </c>
      <c r="F5415" s="2" t="s">
        <v>585</v>
      </c>
      <c r="I5415" s="65">
        <v>45877.103999999999</v>
      </c>
      <c r="J5415" s="65">
        <v>6000</v>
      </c>
      <c r="K5415" s="65">
        <v>0</v>
      </c>
      <c r="L5415" s="66">
        <v>0.15</v>
      </c>
      <c r="M5415" s="65">
        <v>59658.669600000001</v>
      </c>
      <c r="N5415" s="66">
        <v>0.98399999999999999</v>
      </c>
      <c r="P5415" t="s">
        <v>21</v>
      </c>
    </row>
    <row r="5416" spans="2:16" x14ac:dyDescent="0.3">
      <c r="D5416" s="64" t="s">
        <v>22</v>
      </c>
      <c r="E5416" s="2" t="s">
        <v>23</v>
      </c>
      <c r="F5416" s="2" t="s">
        <v>24</v>
      </c>
      <c r="G5416" s="1">
        <v>0.02</v>
      </c>
      <c r="H5416" s="65">
        <v>160105.20000000001</v>
      </c>
      <c r="I5416" s="65">
        <v>3202.1039999999998</v>
      </c>
      <c r="N5416" s="66">
        <v>1</v>
      </c>
      <c r="P5416" t="s">
        <v>21</v>
      </c>
    </row>
    <row r="5417" spans="2:16" x14ac:dyDescent="0.3">
      <c r="D5417" s="64" t="s">
        <v>6117</v>
      </c>
      <c r="E5417" s="2" t="s">
        <v>32</v>
      </c>
      <c r="F5417" s="2" t="s">
        <v>24</v>
      </c>
      <c r="G5417" s="1">
        <v>0.2</v>
      </c>
      <c r="H5417" s="65">
        <v>185000</v>
      </c>
      <c r="I5417" s="65">
        <v>37000</v>
      </c>
      <c r="N5417" s="66">
        <v>1</v>
      </c>
      <c r="P5417" t="s">
        <v>21</v>
      </c>
    </row>
    <row r="5418" spans="2:16" x14ac:dyDescent="0.3">
      <c r="D5418" s="64" t="s">
        <v>51</v>
      </c>
      <c r="E5418" s="2" t="s">
        <v>52</v>
      </c>
      <c r="F5418" s="2" t="s">
        <v>24</v>
      </c>
      <c r="G5418" s="1">
        <v>0.02</v>
      </c>
      <c r="H5418" s="65">
        <v>200000</v>
      </c>
      <c r="I5418" s="65">
        <v>4000</v>
      </c>
      <c r="N5418" s="66">
        <v>1</v>
      </c>
      <c r="P5418" t="s">
        <v>21</v>
      </c>
    </row>
    <row r="5419" spans="2:16" x14ac:dyDescent="0.3">
      <c r="D5419" s="64" t="s">
        <v>53</v>
      </c>
      <c r="E5419" s="2" t="s">
        <v>54</v>
      </c>
      <c r="F5419" s="2" t="s">
        <v>24</v>
      </c>
      <c r="G5419" s="1">
        <v>6.7000000000000002E-3</v>
      </c>
      <c r="H5419" s="65">
        <v>250000</v>
      </c>
      <c r="I5419" s="65">
        <v>1675</v>
      </c>
      <c r="N5419" s="66">
        <v>1</v>
      </c>
      <c r="P5419" t="s">
        <v>21</v>
      </c>
    </row>
    <row r="5420" spans="2:16" x14ac:dyDescent="0.3">
      <c r="D5420" s="64" t="s">
        <v>7581</v>
      </c>
      <c r="E5420" s="2" t="s">
        <v>3020</v>
      </c>
      <c r="F5420" s="2" t="s">
        <v>585</v>
      </c>
      <c r="G5420" s="1">
        <v>1</v>
      </c>
      <c r="H5420" s="65">
        <v>6000</v>
      </c>
      <c r="J5420" s="65">
        <v>6000</v>
      </c>
      <c r="N5420" s="66">
        <v>0.92</v>
      </c>
      <c r="P5420" t="s">
        <v>21</v>
      </c>
    </row>
    <row r="5421" spans="2:16" x14ac:dyDescent="0.3">
      <c r="P5421" t="s">
        <v>21</v>
      </c>
    </row>
    <row r="5422" spans="2:16" x14ac:dyDescent="0.3">
      <c r="B5422" s="5" t="s">
        <v>5558</v>
      </c>
      <c r="D5422" s="64" t="s">
        <v>5559</v>
      </c>
      <c r="F5422" s="2" t="s">
        <v>585</v>
      </c>
      <c r="I5422" s="65">
        <v>22926.052</v>
      </c>
      <c r="J5422" s="65">
        <v>6000</v>
      </c>
      <c r="K5422" s="65">
        <v>0</v>
      </c>
      <c r="L5422" s="66">
        <v>0.15</v>
      </c>
      <c r="M5422" s="65">
        <v>33264.959799999997</v>
      </c>
      <c r="N5422" s="66">
        <v>0.98399999999999999</v>
      </c>
      <c r="P5422" t="s">
        <v>21</v>
      </c>
    </row>
    <row r="5423" spans="2:16" x14ac:dyDescent="0.3">
      <c r="D5423" s="64" t="s">
        <v>22</v>
      </c>
      <c r="E5423" s="2" t="s">
        <v>23</v>
      </c>
      <c r="F5423" s="2" t="s">
        <v>24</v>
      </c>
      <c r="G5423" s="1">
        <v>0.01</v>
      </c>
      <c r="H5423" s="65">
        <v>160105.20000000001</v>
      </c>
      <c r="I5423" s="65">
        <v>1601.0519999999999</v>
      </c>
      <c r="N5423" s="66">
        <v>1</v>
      </c>
      <c r="P5423" t="s">
        <v>21</v>
      </c>
    </row>
    <row r="5424" spans="2:16" x14ac:dyDescent="0.3">
      <c r="D5424" s="64" t="s">
        <v>6117</v>
      </c>
      <c r="E5424" s="2" t="s">
        <v>32</v>
      </c>
      <c r="F5424" s="2" t="s">
        <v>24</v>
      </c>
      <c r="G5424" s="1">
        <v>0.1</v>
      </c>
      <c r="H5424" s="65">
        <v>185000</v>
      </c>
      <c r="I5424" s="65">
        <v>18500</v>
      </c>
      <c r="N5424" s="66">
        <v>1</v>
      </c>
      <c r="P5424" t="s">
        <v>21</v>
      </c>
    </row>
    <row r="5425" spans="2:16" x14ac:dyDescent="0.3">
      <c r="D5425" s="64" t="s">
        <v>51</v>
      </c>
      <c r="E5425" s="2" t="s">
        <v>52</v>
      </c>
      <c r="F5425" s="2" t="s">
        <v>24</v>
      </c>
      <c r="G5425" s="1">
        <v>0.01</v>
      </c>
      <c r="H5425" s="65">
        <v>200000</v>
      </c>
      <c r="I5425" s="65">
        <v>2000</v>
      </c>
      <c r="N5425" s="66">
        <v>1</v>
      </c>
      <c r="P5425" t="s">
        <v>21</v>
      </c>
    </row>
    <row r="5426" spans="2:16" x14ac:dyDescent="0.3">
      <c r="D5426" s="64" t="s">
        <v>53</v>
      </c>
      <c r="E5426" s="2" t="s">
        <v>54</v>
      </c>
      <c r="F5426" s="2" t="s">
        <v>24</v>
      </c>
      <c r="G5426" s="1">
        <v>3.3E-3</v>
      </c>
      <c r="H5426" s="65">
        <v>250000</v>
      </c>
      <c r="I5426" s="65">
        <v>825</v>
      </c>
      <c r="N5426" s="66">
        <v>1</v>
      </c>
      <c r="P5426" t="s">
        <v>21</v>
      </c>
    </row>
    <row r="5427" spans="2:16" x14ac:dyDescent="0.3">
      <c r="D5427" s="64" t="s">
        <v>7582</v>
      </c>
      <c r="E5427" s="2" t="s">
        <v>3020</v>
      </c>
      <c r="F5427" s="2" t="s">
        <v>585</v>
      </c>
      <c r="G5427" s="1">
        <v>1</v>
      </c>
      <c r="H5427" s="65">
        <v>6000</v>
      </c>
      <c r="J5427" s="65">
        <v>6000</v>
      </c>
      <c r="N5427" s="66">
        <v>0.92</v>
      </c>
      <c r="P5427" t="s">
        <v>21</v>
      </c>
    </row>
    <row r="5428" spans="2:16" x14ac:dyDescent="0.3">
      <c r="P5428" t="s">
        <v>21</v>
      </c>
    </row>
    <row r="5429" spans="2:16" x14ac:dyDescent="0.3">
      <c r="B5429" s="5" t="s">
        <v>5560</v>
      </c>
      <c r="D5429" s="64" t="s">
        <v>5561</v>
      </c>
      <c r="F5429" s="2" t="s">
        <v>585</v>
      </c>
      <c r="I5429" s="65">
        <v>58685.52</v>
      </c>
      <c r="J5429" s="65">
        <v>11000</v>
      </c>
      <c r="K5429" s="65">
        <v>0</v>
      </c>
      <c r="L5429" s="66">
        <v>0.15</v>
      </c>
      <c r="M5429" s="65">
        <v>80138.347999999998</v>
      </c>
      <c r="N5429" s="66">
        <v>1</v>
      </c>
      <c r="P5429" t="s">
        <v>21</v>
      </c>
    </row>
    <row r="5430" spans="2:16" x14ac:dyDescent="0.3">
      <c r="D5430" s="64" t="s">
        <v>22</v>
      </c>
      <c r="E5430" s="2" t="s">
        <v>23</v>
      </c>
      <c r="F5430" s="2" t="s">
        <v>24</v>
      </c>
      <c r="G5430" s="1">
        <v>0.1</v>
      </c>
      <c r="H5430" s="65">
        <v>160105.20000000001</v>
      </c>
      <c r="I5430" s="65">
        <v>16010.52</v>
      </c>
      <c r="N5430" s="66">
        <v>1</v>
      </c>
      <c r="P5430" t="s">
        <v>21</v>
      </c>
    </row>
    <row r="5431" spans="2:16" x14ac:dyDescent="0.3">
      <c r="D5431" s="64" t="s">
        <v>6117</v>
      </c>
      <c r="E5431" s="2" t="s">
        <v>32</v>
      </c>
      <c r="F5431" s="2" t="s">
        <v>24</v>
      </c>
      <c r="G5431" s="1">
        <v>0.2</v>
      </c>
      <c r="H5431" s="65">
        <v>185000</v>
      </c>
      <c r="I5431" s="65">
        <v>37000</v>
      </c>
      <c r="N5431" s="66">
        <v>1</v>
      </c>
      <c r="P5431" t="s">
        <v>21</v>
      </c>
    </row>
    <row r="5432" spans="2:16" x14ac:dyDescent="0.3">
      <c r="D5432" s="64" t="s">
        <v>51</v>
      </c>
      <c r="E5432" s="2" t="s">
        <v>52</v>
      </c>
      <c r="F5432" s="2" t="s">
        <v>24</v>
      </c>
      <c r="G5432" s="1">
        <v>0.02</v>
      </c>
      <c r="H5432" s="65">
        <v>200000</v>
      </c>
      <c r="I5432" s="65">
        <v>4000</v>
      </c>
      <c r="N5432" s="66">
        <v>1</v>
      </c>
      <c r="P5432" t="s">
        <v>21</v>
      </c>
    </row>
    <row r="5433" spans="2:16" x14ac:dyDescent="0.3">
      <c r="D5433" s="64" t="s">
        <v>53</v>
      </c>
      <c r="E5433" s="2" t="s">
        <v>54</v>
      </c>
      <c r="F5433" s="2" t="s">
        <v>24</v>
      </c>
      <c r="G5433" s="1">
        <v>6.7000000000000002E-3</v>
      </c>
      <c r="H5433" s="65">
        <v>250000</v>
      </c>
      <c r="I5433" s="65">
        <v>1675</v>
      </c>
      <c r="N5433" s="66">
        <v>1</v>
      </c>
      <c r="P5433" t="s">
        <v>21</v>
      </c>
    </row>
    <row r="5434" spans="2:16" x14ac:dyDescent="0.3">
      <c r="D5434" s="64" t="s">
        <v>7583</v>
      </c>
      <c r="E5434" s="2" t="s">
        <v>3043</v>
      </c>
      <c r="F5434" s="2" t="s">
        <v>585</v>
      </c>
      <c r="G5434" s="1">
        <v>1</v>
      </c>
      <c r="H5434" s="65">
        <v>11000</v>
      </c>
      <c r="J5434" s="65">
        <v>11000</v>
      </c>
      <c r="P5434" t="s">
        <v>21</v>
      </c>
    </row>
    <row r="5435" spans="2:16" x14ac:dyDescent="0.3">
      <c r="P5435" t="s">
        <v>21</v>
      </c>
    </row>
    <row r="5436" spans="2:16" x14ac:dyDescent="0.3">
      <c r="B5436" s="5" t="s">
        <v>5562</v>
      </c>
      <c r="D5436" s="64" t="s">
        <v>5563</v>
      </c>
      <c r="F5436" s="2" t="s">
        <v>585</v>
      </c>
      <c r="I5436" s="65">
        <v>34401.578000000001</v>
      </c>
      <c r="J5436" s="65">
        <v>80000</v>
      </c>
      <c r="K5436" s="65">
        <v>0</v>
      </c>
      <c r="L5436" s="66">
        <v>0.15</v>
      </c>
      <c r="M5436" s="65">
        <v>131561.81469999999</v>
      </c>
      <c r="N5436" s="66">
        <v>0.98599999999999999</v>
      </c>
      <c r="P5436" t="s">
        <v>21</v>
      </c>
    </row>
    <row r="5437" spans="2:16" x14ac:dyDescent="0.3">
      <c r="D5437" s="64" t="s">
        <v>22</v>
      </c>
      <c r="E5437" s="2" t="s">
        <v>23</v>
      </c>
      <c r="F5437" s="2" t="s">
        <v>24</v>
      </c>
      <c r="G5437" s="1">
        <v>1.4999999999999999E-2</v>
      </c>
      <c r="H5437" s="65">
        <v>160105.20000000001</v>
      </c>
      <c r="I5437" s="65">
        <v>2401.578</v>
      </c>
      <c r="N5437" s="66">
        <v>1</v>
      </c>
      <c r="P5437" t="s">
        <v>21</v>
      </c>
    </row>
    <row r="5438" spans="2:16" x14ac:dyDescent="0.3">
      <c r="D5438" s="64" t="s">
        <v>6117</v>
      </c>
      <c r="E5438" s="2" t="s">
        <v>32</v>
      </c>
      <c r="F5438" s="2" t="s">
        <v>24</v>
      </c>
      <c r="G5438" s="1">
        <v>0.15</v>
      </c>
      <c r="H5438" s="65">
        <v>185000</v>
      </c>
      <c r="I5438" s="65">
        <v>27750</v>
      </c>
      <c r="N5438" s="66">
        <v>1</v>
      </c>
      <c r="P5438" t="s">
        <v>21</v>
      </c>
    </row>
    <row r="5439" spans="2:16" x14ac:dyDescent="0.3">
      <c r="D5439" s="64" t="s">
        <v>51</v>
      </c>
      <c r="E5439" s="2" t="s">
        <v>52</v>
      </c>
      <c r="F5439" s="2" t="s">
        <v>24</v>
      </c>
      <c r="G5439" s="1">
        <v>1.4999999999999999E-2</v>
      </c>
      <c r="H5439" s="65">
        <v>200000</v>
      </c>
      <c r="I5439" s="65">
        <v>3000</v>
      </c>
      <c r="N5439" s="66">
        <v>1</v>
      </c>
      <c r="P5439" t="s">
        <v>21</v>
      </c>
    </row>
    <row r="5440" spans="2:16" x14ac:dyDescent="0.3">
      <c r="D5440" s="64" t="s">
        <v>53</v>
      </c>
      <c r="E5440" s="2" t="s">
        <v>54</v>
      </c>
      <c r="F5440" s="2" t="s">
        <v>24</v>
      </c>
      <c r="G5440" s="1">
        <v>5.0000000000000001E-3</v>
      </c>
      <c r="H5440" s="65">
        <v>250000</v>
      </c>
      <c r="I5440" s="65">
        <v>1250</v>
      </c>
      <c r="N5440" s="66">
        <v>1</v>
      </c>
      <c r="P5440" t="s">
        <v>21</v>
      </c>
    </row>
    <row r="5441" spans="2:16" x14ac:dyDescent="0.3">
      <c r="D5441" s="64" t="s">
        <v>7584</v>
      </c>
      <c r="E5441" s="2" t="s">
        <v>3022</v>
      </c>
      <c r="F5441" s="2" t="s">
        <v>585</v>
      </c>
      <c r="G5441" s="1">
        <v>1</v>
      </c>
      <c r="H5441" s="65">
        <v>80000</v>
      </c>
      <c r="J5441" s="65">
        <v>80000</v>
      </c>
      <c r="N5441" s="66">
        <v>0.93</v>
      </c>
      <c r="P5441" t="s">
        <v>21</v>
      </c>
    </row>
    <row r="5442" spans="2:16" x14ac:dyDescent="0.3">
      <c r="P5442" t="s">
        <v>21</v>
      </c>
    </row>
    <row r="5443" spans="2:16" x14ac:dyDescent="0.3">
      <c r="B5443" s="5" t="s">
        <v>5564</v>
      </c>
      <c r="D5443" s="64" t="s">
        <v>5565</v>
      </c>
      <c r="F5443" s="2" t="s">
        <v>585</v>
      </c>
      <c r="I5443" s="65">
        <v>34401.578000000001</v>
      </c>
      <c r="J5443" s="65">
        <v>10000</v>
      </c>
      <c r="K5443" s="65">
        <v>0</v>
      </c>
      <c r="L5443" s="66">
        <v>0.15</v>
      </c>
      <c r="M5443" s="65">
        <v>51061.814700000003</v>
      </c>
      <c r="N5443" s="66">
        <v>1</v>
      </c>
      <c r="P5443" t="s">
        <v>21</v>
      </c>
    </row>
    <row r="5444" spans="2:16" x14ac:dyDescent="0.3">
      <c r="D5444" s="64" t="s">
        <v>22</v>
      </c>
      <c r="E5444" s="2" t="s">
        <v>23</v>
      </c>
      <c r="F5444" s="2" t="s">
        <v>24</v>
      </c>
      <c r="G5444" s="1">
        <v>1.4999999999999999E-2</v>
      </c>
      <c r="H5444" s="65">
        <v>160105.20000000001</v>
      </c>
      <c r="I5444" s="65">
        <v>2401.578</v>
      </c>
      <c r="N5444" s="66">
        <v>1</v>
      </c>
      <c r="P5444" t="s">
        <v>21</v>
      </c>
    </row>
    <row r="5445" spans="2:16" x14ac:dyDescent="0.3">
      <c r="D5445" s="64" t="s">
        <v>6117</v>
      </c>
      <c r="E5445" s="2" t="s">
        <v>32</v>
      </c>
      <c r="F5445" s="2" t="s">
        <v>24</v>
      </c>
      <c r="G5445" s="1">
        <v>0.15</v>
      </c>
      <c r="H5445" s="65">
        <v>185000</v>
      </c>
      <c r="I5445" s="65">
        <v>27750</v>
      </c>
      <c r="N5445" s="66">
        <v>1</v>
      </c>
      <c r="P5445" t="s">
        <v>21</v>
      </c>
    </row>
    <row r="5446" spans="2:16" x14ac:dyDescent="0.3">
      <c r="D5446" s="64" t="s">
        <v>51</v>
      </c>
      <c r="E5446" s="2" t="s">
        <v>52</v>
      </c>
      <c r="F5446" s="2" t="s">
        <v>24</v>
      </c>
      <c r="G5446" s="1">
        <v>1.4999999999999999E-2</v>
      </c>
      <c r="H5446" s="65">
        <v>200000</v>
      </c>
      <c r="I5446" s="65">
        <v>3000</v>
      </c>
      <c r="N5446" s="66">
        <v>1</v>
      </c>
      <c r="P5446" t="s">
        <v>21</v>
      </c>
    </row>
    <row r="5447" spans="2:16" x14ac:dyDescent="0.3">
      <c r="D5447" s="64" t="s">
        <v>53</v>
      </c>
      <c r="E5447" s="2" t="s">
        <v>54</v>
      </c>
      <c r="F5447" s="2" t="s">
        <v>24</v>
      </c>
      <c r="G5447" s="1">
        <v>5.0000000000000001E-3</v>
      </c>
      <c r="H5447" s="65">
        <v>250000</v>
      </c>
      <c r="I5447" s="65">
        <v>1250</v>
      </c>
      <c r="N5447" s="66">
        <v>1</v>
      </c>
      <c r="P5447" t="s">
        <v>21</v>
      </c>
    </row>
    <row r="5448" spans="2:16" x14ac:dyDescent="0.3">
      <c r="D5448" s="64" t="s">
        <v>7585</v>
      </c>
      <c r="E5448" s="2" t="s">
        <v>3032</v>
      </c>
      <c r="F5448" s="2" t="s">
        <v>585</v>
      </c>
      <c r="G5448" s="1">
        <v>1</v>
      </c>
      <c r="H5448" s="65">
        <v>10000</v>
      </c>
      <c r="J5448" s="65">
        <v>10000</v>
      </c>
      <c r="P5448" t="s">
        <v>21</v>
      </c>
    </row>
    <row r="5449" spans="2:16" x14ac:dyDescent="0.3">
      <c r="P5449" t="s">
        <v>21</v>
      </c>
    </row>
    <row r="5450" spans="2:16" x14ac:dyDescent="0.3">
      <c r="B5450" s="5" t="s">
        <v>5566</v>
      </c>
      <c r="D5450" s="64" t="s">
        <v>5567</v>
      </c>
      <c r="F5450" s="2" t="s">
        <v>585</v>
      </c>
      <c r="I5450" s="65">
        <v>55577.63</v>
      </c>
      <c r="J5450" s="65">
        <v>6000</v>
      </c>
      <c r="K5450" s="65">
        <v>0</v>
      </c>
      <c r="L5450" s="66">
        <v>0.15</v>
      </c>
      <c r="M5450" s="65">
        <v>70814.2745</v>
      </c>
      <c r="N5450" s="66">
        <v>0.98399999999999999</v>
      </c>
      <c r="P5450" t="s">
        <v>21</v>
      </c>
    </row>
    <row r="5451" spans="2:16" x14ac:dyDescent="0.3">
      <c r="D5451" s="64" t="s">
        <v>22</v>
      </c>
      <c r="E5451" s="2" t="s">
        <v>23</v>
      </c>
      <c r="F5451" s="2" t="s">
        <v>24</v>
      </c>
      <c r="G5451" s="1">
        <v>2.5000000000000001E-2</v>
      </c>
      <c r="H5451" s="65">
        <v>160105.20000000001</v>
      </c>
      <c r="I5451" s="65">
        <v>4002.63</v>
      </c>
      <c r="N5451" s="66">
        <v>1</v>
      </c>
      <c r="P5451" t="s">
        <v>21</v>
      </c>
    </row>
    <row r="5452" spans="2:16" x14ac:dyDescent="0.3">
      <c r="D5452" s="64" t="s">
        <v>6117</v>
      </c>
      <c r="E5452" s="2" t="s">
        <v>32</v>
      </c>
      <c r="F5452" s="2" t="s">
        <v>24</v>
      </c>
      <c r="G5452" s="1">
        <v>0.25</v>
      </c>
      <c r="H5452" s="65">
        <v>185000</v>
      </c>
      <c r="I5452" s="65">
        <v>46250</v>
      </c>
      <c r="N5452" s="66">
        <v>1</v>
      </c>
      <c r="P5452" t="s">
        <v>21</v>
      </c>
    </row>
    <row r="5453" spans="2:16" x14ac:dyDescent="0.3">
      <c r="D5453" s="64" t="s">
        <v>51</v>
      </c>
      <c r="E5453" s="2" t="s">
        <v>52</v>
      </c>
      <c r="F5453" s="2" t="s">
        <v>24</v>
      </c>
      <c r="G5453" s="1">
        <v>2.5000000000000001E-2</v>
      </c>
      <c r="H5453" s="65">
        <v>200000</v>
      </c>
      <c r="I5453" s="65">
        <v>5000</v>
      </c>
      <c r="N5453" s="66">
        <v>1</v>
      </c>
      <c r="P5453" t="s">
        <v>21</v>
      </c>
    </row>
    <row r="5454" spans="2:16" x14ac:dyDescent="0.3">
      <c r="D5454" s="64" t="s">
        <v>53</v>
      </c>
      <c r="E5454" s="2" t="s">
        <v>54</v>
      </c>
      <c r="F5454" s="2" t="s">
        <v>24</v>
      </c>
      <c r="G5454" s="1">
        <v>1.2999999999999999E-3</v>
      </c>
      <c r="H5454" s="65">
        <v>250000</v>
      </c>
      <c r="I5454" s="65">
        <v>325</v>
      </c>
      <c r="N5454" s="66">
        <v>1</v>
      </c>
      <c r="P5454" t="s">
        <v>21</v>
      </c>
    </row>
    <row r="5455" spans="2:16" x14ac:dyDescent="0.3">
      <c r="D5455" s="64" t="s">
        <v>7586</v>
      </c>
      <c r="E5455" s="2" t="s">
        <v>3020</v>
      </c>
      <c r="F5455" s="2" t="s">
        <v>3539</v>
      </c>
      <c r="G5455" s="1">
        <v>1</v>
      </c>
      <c r="H5455" s="65">
        <v>6000</v>
      </c>
      <c r="J5455" s="65">
        <v>6000</v>
      </c>
      <c r="N5455" s="66">
        <v>0.92</v>
      </c>
      <c r="P5455" t="s">
        <v>21</v>
      </c>
    </row>
    <row r="5456" spans="2:16" x14ac:dyDescent="0.3">
      <c r="P5456" t="s">
        <v>21</v>
      </c>
    </row>
    <row r="5457" spans="2:16" x14ac:dyDescent="0.3">
      <c r="B5457" s="5" t="s">
        <v>5568</v>
      </c>
      <c r="D5457" s="64" t="s">
        <v>5569</v>
      </c>
      <c r="F5457" s="2" t="s">
        <v>585</v>
      </c>
      <c r="I5457" s="65">
        <v>34401.578000000001</v>
      </c>
      <c r="J5457" s="65">
        <v>6000</v>
      </c>
      <c r="K5457" s="65">
        <v>0</v>
      </c>
      <c r="L5457" s="66">
        <v>0.15</v>
      </c>
      <c r="M5457" s="65">
        <v>46461.814700000003</v>
      </c>
      <c r="N5457" s="66">
        <v>0.98399999999999999</v>
      </c>
      <c r="P5457" t="s">
        <v>21</v>
      </c>
    </row>
    <row r="5458" spans="2:16" x14ac:dyDescent="0.3">
      <c r="D5458" s="64" t="s">
        <v>22</v>
      </c>
      <c r="E5458" s="2" t="s">
        <v>23</v>
      </c>
      <c r="F5458" s="2" t="s">
        <v>24</v>
      </c>
      <c r="G5458" s="1">
        <v>1.4999999999999999E-2</v>
      </c>
      <c r="H5458" s="65">
        <v>160105.20000000001</v>
      </c>
      <c r="I5458" s="65">
        <v>2401.578</v>
      </c>
      <c r="N5458" s="66">
        <v>1</v>
      </c>
      <c r="P5458" t="s">
        <v>21</v>
      </c>
    </row>
    <row r="5459" spans="2:16" x14ac:dyDescent="0.3">
      <c r="D5459" s="64" t="s">
        <v>6117</v>
      </c>
      <c r="E5459" s="2" t="s">
        <v>32</v>
      </c>
      <c r="F5459" s="2" t="s">
        <v>24</v>
      </c>
      <c r="G5459" s="1">
        <v>0.15</v>
      </c>
      <c r="H5459" s="65">
        <v>185000</v>
      </c>
      <c r="I5459" s="65">
        <v>27750</v>
      </c>
      <c r="N5459" s="66">
        <v>1</v>
      </c>
      <c r="P5459" t="s">
        <v>21</v>
      </c>
    </row>
    <row r="5460" spans="2:16" x14ac:dyDescent="0.3">
      <c r="D5460" s="64" t="s">
        <v>51</v>
      </c>
      <c r="E5460" s="2" t="s">
        <v>52</v>
      </c>
      <c r="F5460" s="2" t="s">
        <v>24</v>
      </c>
      <c r="G5460" s="1">
        <v>1.4999999999999999E-2</v>
      </c>
      <c r="H5460" s="65">
        <v>200000</v>
      </c>
      <c r="I5460" s="65">
        <v>3000</v>
      </c>
      <c r="N5460" s="66">
        <v>1</v>
      </c>
      <c r="P5460" t="s">
        <v>21</v>
      </c>
    </row>
    <row r="5461" spans="2:16" x14ac:dyDescent="0.3">
      <c r="D5461" s="64" t="s">
        <v>53</v>
      </c>
      <c r="E5461" s="2" t="s">
        <v>54</v>
      </c>
      <c r="F5461" s="2" t="s">
        <v>24</v>
      </c>
      <c r="G5461" s="1">
        <v>5.0000000000000001E-3</v>
      </c>
      <c r="H5461" s="65">
        <v>250000</v>
      </c>
      <c r="I5461" s="65">
        <v>1250</v>
      </c>
      <c r="N5461" s="66">
        <v>1</v>
      </c>
      <c r="P5461" t="s">
        <v>21</v>
      </c>
    </row>
    <row r="5462" spans="2:16" x14ac:dyDescent="0.3">
      <c r="D5462" s="64" t="s">
        <v>7581</v>
      </c>
      <c r="E5462" s="2" t="s">
        <v>3020</v>
      </c>
      <c r="F5462" s="2" t="s">
        <v>585</v>
      </c>
      <c r="G5462" s="1">
        <v>1</v>
      </c>
      <c r="H5462" s="65">
        <v>6000</v>
      </c>
      <c r="J5462" s="65">
        <v>6000</v>
      </c>
      <c r="N5462" s="66">
        <v>0.92</v>
      </c>
      <c r="P5462" t="s">
        <v>21</v>
      </c>
    </row>
    <row r="5463" spans="2:16" x14ac:dyDescent="0.3">
      <c r="P5463" t="s">
        <v>21</v>
      </c>
    </row>
    <row r="5464" spans="2:16" x14ac:dyDescent="0.3">
      <c r="B5464" s="5" t="s">
        <v>5570</v>
      </c>
      <c r="D5464" s="64" t="s">
        <v>5571</v>
      </c>
      <c r="F5464" s="2" t="s">
        <v>585</v>
      </c>
      <c r="I5464" s="65">
        <v>51602.366999999998</v>
      </c>
      <c r="J5464" s="65">
        <v>165000</v>
      </c>
      <c r="K5464" s="65">
        <v>0</v>
      </c>
      <c r="L5464" s="66">
        <v>0.15</v>
      </c>
      <c r="M5464" s="65">
        <v>249092.72210000001</v>
      </c>
      <c r="N5464" s="66">
        <v>0.98399999999999999</v>
      </c>
      <c r="P5464" t="s">
        <v>21</v>
      </c>
    </row>
    <row r="5465" spans="2:16" x14ac:dyDescent="0.3">
      <c r="D5465" s="64" t="s">
        <v>22</v>
      </c>
      <c r="E5465" s="2" t="s">
        <v>23</v>
      </c>
      <c r="F5465" s="2" t="s">
        <v>24</v>
      </c>
      <c r="G5465" s="1">
        <v>2.2499999999999999E-2</v>
      </c>
      <c r="H5465" s="65">
        <v>160105.20000000001</v>
      </c>
      <c r="I5465" s="65">
        <v>3602.3670000000002</v>
      </c>
      <c r="N5465" s="66">
        <v>1</v>
      </c>
      <c r="P5465" t="s">
        <v>21</v>
      </c>
    </row>
    <row r="5466" spans="2:16" x14ac:dyDescent="0.3">
      <c r="D5466" s="64" t="s">
        <v>6117</v>
      </c>
      <c r="E5466" s="2" t="s">
        <v>32</v>
      </c>
      <c r="F5466" s="2" t="s">
        <v>24</v>
      </c>
      <c r="G5466" s="1">
        <v>0.22500000000000001</v>
      </c>
      <c r="H5466" s="65">
        <v>185000</v>
      </c>
      <c r="I5466" s="65">
        <v>41625</v>
      </c>
      <c r="N5466" s="66">
        <v>1</v>
      </c>
      <c r="P5466" t="s">
        <v>21</v>
      </c>
    </row>
    <row r="5467" spans="2:16" x14ac:dyDescent="0.3">
      <c r="D5467" s="64" t="s">
        <v>51</v>
      </c>
      <c r="E5467" s="2" t="s">
        <v>52</v>
      </c>
      <c r="F5467" s="2" t="s">
        <v>24</v>
      </c>
      <c r="G5467" s="1">
        <v>2.2499999999999999E-2</v>
      </c>
      <c r="H5467" s="65">
        <v>200000</v>
      </c>
      <c r="I5467" s="65">
        <v>4500</v>
      </c>
      <c r="N5467" s="66">
        <v>1</v>
      </c>
      <c r="P5467" t="s">
        <v>21</v>
      </c>
    </row>
    <row r="5468" spans="2:16" x14ac:dyDescent="0.3">
      <c r="D5468" s="64" t="s">
        <v>53</v>
      </c>
      <c r="E5468" s="2" t="s">
        <v>54</v>
      </c>
      <c r="F5468" s="2" t="s">
        <v>24</v>
      </c>
      <c r="G5468" s="1">
        <v>7.4999999999999997E-3</v>
      </c>
      <c r="H5468" s="65">
        <v>250000</v>
      </c>
      <c r="I5468" s="65">
        <v>1875</v>
      </c>
      <c r="N5468" s="66">
        <v>1</v>
      </c>
      <c r="P5468" t="s">
        <v>21</v>
      </c>
    </row>
    <row r="5469" spans="2:16" x14ac:dyDescent="0.3">
      <c r="D5469" s="64" t="s">
        <v>7587</v>
      </c>
      <c r="E5469" s="2" t="s">
        <v>3017</v>
      </c>
      <c r="F5469" s="2" t="s">
        <v>585</v>
      </c>
      <c r="G5469" s="1">
        <v>1</v>
      </c>
      <c r="H5469" s="65">
        <v>165000</v>
      </c>
      <c r="J5469" s="65">
        <v>165000</v>
      </c>
      <c r="N5469" s="66">
        <v>0.92</v>
      </c>
      <c r="P5469" t="s">
        <v>21</v>
      </c>
    </row>
    <row r="5470" spans="2:16" x14ac:dyDescent="0.3">
      <c r="P5470" t="s">
        <v>21</v>
      </c>
    </row>
    <row r="5471" spans="2:16" x14ac:dyDescent="0.3">
      <c r="B5471" s="5" t="s">
        <v>5572</v>
      </c>
      <c r="D5471" s="64" t="s">
        <v>5573</v>
      </c>
      <c r="F5471" s="2" t="s">
        <v>585</v>
      </c>
      <c r="I5471" s="65">
        <v>13473.787200000001</v>
      </c>
      <c r="J5471" s="65">
        <v>10000</v>
      </c>
      <c r="K5471" s="65">
        <v>0</v>
      </c>
      <c r="L5471" s="66">
        <v>0.15</v>
      </c>
      <c r="M5471" s="65">
        <v>26994.85528</v>
      </c>
      <c r="N5471" s="66">
        <v>0.99</v>
      </c>
      <c r="P5471" t="s">
        <v>21</v>
      </c>
    </row>
    <row r="5472" spans="2:16" x14ac:dyDescent="0.3">
      <c r="D5472" s="64" t="s">
        <v>22</v>
      </c>
      <c r="E5472" s="2" t="s">
        <v>23</v>
      </c>
      <c r="F5472" s="2" t="s">
        <v>24</v>
      </c>
      <c r="G5472" s="1">
        <v>3.5999999999999997E-2</v>
      </c>
      <c r="H5472" s="65">
        <v>160105.20000000001</v>
      </c>
      <c r="I5472" s="65">
        <v>5763.7871999999998</v>
      </c>
      <c r="N5472" s="66">
        <v>1</v>
      </c>
      <c r="P5472" t="s">
        <v>21</v>
      </c>
    </row>
    <row r="5473" spans="2:16" x14ac:dyDescent="0.3">
      <c r="D5473" s="64" t="s">
        <v>6117</v>
      </c>
      <c r="E5473" s="2" t="s">
        <v>32</v>
      </c>
      <c r="F5473" s="2" t="s">
        <v>24</v>
      </c>
      <c r="G5473" s="1">
        <v>3.5999999999999997E-2</v>
      </c>
      <c r="H5473" s="65">
        <v>185000</v>
      </c>
      <c r="I5473" s="65">
        <v>6660</v>
      </c>
      <c r="N5473" s="66">
        <v>1</v>
      </c>
      <c r="P5473" t="s">
        <v>21</v>
      </c>
    </row>
    <row r="5474" spans="2:16" x14ac:dyDescent="0.3">
      <c r="D5474" s="64" t="s">
        <v>51</v>
      </c>
      <c r="E5474" s="2" t="s">
        <v>52</v>
      </c>
      <c r="F5474" s="2" t="s">
        <v>24</v>
      </c>
      <c r="G5474" s="1">
        <v>4.0000000000000001E-3</v>
      </c>
      <c r="H5474" s="65">
        <v>200000</v>
      </c>
      <c r="I5474" s="65">
        <v>800</v>
      </c>
      <c r="N5474" s="66">
        <v>1</v>
      </c>
      <c r="P5474" t="s">
        <v>21</v>
      </c>
    </row>
    <row r="5475" spans="2:16" x14ac:dyDescent="0.3">
      <c r="D5475" s="64" t="s">
        <v>53</v>
      </c>
      <c r="E5475" s="2" t="s">
        <v>54</v>
      </c>
      <c r="F5475" s="2" t="s">
        <v>24</v>
      </c>
      <c r="G5475" s="1">
        <v>1E-3</v>
      </c>
      <c r="H5475" s="65">
        <v>250000</v>
      </c>
      <c r="I5475" s="65">
        <v>250</v>
      </c>
      <c r="N5475" s="66">
        <v>1</v>
      </c>
      <c r="P5475" t="s">
        <v>21</v>
      </c>
    </row>
    <row r="5476" spans="2:16" x14ac:dyDescent="0.3">
      <c r="D5476" s="64" t="s">
        <v>7588</v>
      </c>
      <c r="E5476" s="2" t="s">
        <v>3045</v>
      </c>
      <c r="F5476" s="2" t="s">
        <v>585</v>
      </c>
      <c r="G5476" s="1">
        <v>1</v>
      </c>
      <c r="H5476" s="65">
        <v>10000</v>
      </c>
      <c r="J5476" s="65">
        <v>10000</v>
      </c>
      <c r="N5476" s="66">
        <v>0.95</v>
      </c>
      <c r="P5476" t="s">
        <v>21</v>
      </c>
    </row>
    <row r="5477" spans="2:16" x14ac:dyDescent="0.3">
      <c r="P5477" t="s">
        <v>21</v>
      </c>
    </row>
    <row r="5478" spans="2:16" x14ac:dyDescent="0.3">
      <c r="B5478" s="5">
        <v>3.12</v>
      </c>
      <c r="C5478" s="5" t="s">
        <v>5574</v>
      </c>
      <c r="P5478" t="s">
        <v>21</v>
      </c>
    </row>
    <row r="5479" spans="2:16" x14ac:dyDescent="0.3">
      <c r="B5479" s="5" t="s">
        <v>7589</v>
      </c>
      <c r="D5479" s="64" t="s">
        <v>7590</v>
      </c>
      <c r="F5479" s="2" t="s">
        <v>106</v>
      </c>
      <c r="I5479" s="65">
        <v>183483.416</v>
      </c>
      <c r="J5479" s="65">
        <v>0</v>
      </c>
      <c r="K5479" s="65">
        <v>0</v>
      </c>
      <c r="L5479" s="66">
        <v>0.15</v>
      </c>
      <c r="M5479" s="65">
        <v>211005.9284</v>
      </c>
      <c r="N5479" s="66">
        <v>1</v>
      </c>
      <c r="P5479" t="s">
        <v>21</v>
      </c>
    </row>
    <row r="5480" spans="2:16" x14ac:dyDescent="0.3">
      <c r="D5480" s="64" t="s">
        <v>22</v>
      </c>
      <c r="E5480" s="2" t="s">
        <v>23</v>
      </c>
      <c r="F5480" s="2" t="s">
        <v>24</v>
      </c>
      <c r="G5480" s="1">
        <v>0.08</v>
      </c>
      <c r="H5480" s="65">
        <v>160105.20000000001</v>
      </c>
      <c r="I5480" s="65">
        <v>12808.415999999999</v>
      </c>
      <c r="N5480" s="66">
        <v>1</v>
      </c>
      <c r="P5480" t="s">
        <v>21</v>
      </c>
    </row>
    <row r="5481" spans="2:16" x14ac:dyDescent="0.3">
      <c r="D5481" s="64" t="s">
        <v>7591</v>
      </c>
      <c r="E5481" s="2" t="s">
        <v>44</v>
      </c>
      <c r="F5481" s="2" t="s">
        <v>24</v>
      </c>
      <c r="G5481" s="1">
        <v>0.8</v>
      </c>
      <c r="H5481" s="65">
        <v>185000</v>
      </c>
      <c r="I5481" s="65">
        <v>148000</v>
      </c>
      <c r="N5481" s="66">
        <v>1</v>
      </c>
      <c r="P5481" t="s">
        <v>21</v>
      </c>
    </row>
    <row r="5482" spans="2:16" x14ac:dyDescent="0.3">
      <c r="D5482" s="64" t="s">
        <v>51</v>
      </c>
      <c r="E5482" s="2" t="s">
        <v>52</v>
      </c>
      <c r="F5482" s="2" t="s">
        <v>24</v>
      </c>
      <c r="G5482" s="1">
        <v>0.08</v>
      </c>
      <c r="H5482" s="65">
        <v>200000</v>
      </c>
      <c r="I5482" s="65">
        <v>16000</v>
      </c>
      <c r="N5482" s="66">
        <v>1</v>
      </c>
      <c r="P5482" t="s">
        <v>21</v>
      </c>
    </row>
    <row r="5483" spans="2:16" x14ac:dyDescent="0.3">
      <c r="D5483" s="64" t="s">
        <v>53</v>
      </c>
      <c r="E5483" s="2" t="s">
        <v>54</v>
      </c>
      <c r="F5483" s="2" t="s">
        <v>24</v>
      </c>
      <c r="G5483" s="1">
        <v>2.6700000000000002E-2</v>
      </c>
      <c r="H5483" s="65">
        <v>250000</v>
      </c>
      <c r="I5483" s="65">
        <v>6675</v>
      </c>
      <c r="N5483" s="66">
        <v>1</v>
      </c>
      <c r="P5483" t="s">
        <v>21</v>
      </c>
    </row>
    <row r="5484" spans="2:16" x14ac:dyDescent="0.3">
      <c r="D5484" s="64" t="s">
        <v>7592</v>
      </c>
      <c r="F5484" s="2" t="s">
        <v>106</v>
      </c>
      <c r="G5484" s="1">
        <v>1</v>
      </c>
      <c r="P5484" t="s">
        <v>21</v>
      </c>
    </row>
    <row r="5485" spans="2:16" x14ac:dyDescent="0.3">
      <c r="B5485" s="5" t="s">
        <v>7593</v>
      </c>
      <c r="D5485" s="64" t="s">
        <v>7594</v>
      </c>
      <c r="F5485" s="2" t="s">
        <v>106</v>
      </c>
      <c r="I5485" s="65">
        <v>34401.578000000001</v>
      </c>
      <c r="J5485" s="65">
        <v>2750</v>
      </c>
      <c r="K5485" s="65">
        <v>0</v>
      </c>
      <c r="L5485" s="66">
        <v>0.15</v>
      </c>
      <c r="M5485" s="65">
        <v>42724.314700000003</v>
      </c>
      <c r="N5485" s="66">
        <v>0.98499999999999999</v>
      </c>
      <c r="P5485" t="s">
        <v>21</v>
      </c>
    </row>
    <row r="5486" spans="2:16" x14ac:dyDescent="0.3">
      <c r="D5486" s="64" t="s">
        <v>22</v>
      </c>
      <c r="E5486" s="2" t="s">
        <v>23</v>
      </c>
      <c r="F5486" s="2" t="s">
        <v>24</v>
      </c>
      <c r="G5486" s="1">
        <v>1.4999999999999999E-2</v>
      </c>
      <c r="H5486" s="65">
        <v>160105.20000000001</v>
      </c>
      <c r="I5486" s="65">
        <v>2401.578</v>
      </c>
      <c r="N5486" s="66">
        <v>1</v>
      </c>
      <c r="P5486" t="s">
        <v>21</v>
      </c>
    </row>
    <row r="5487" spans="2:16" x14ac:dyDescent="0.3">
      <c r="D5487" s="64" t="s">
        <v>7591</v>
      </c>
      <c r="E5487" s="2" t="s">
        <v>44</v>
      </c>
      <c r="F5487" s="2" t="s">
        <v>24</v>
      </c>
      <c r="G5487" s="1">
        <v>0.15</v>
      </c>
      <c r="H5487" s="65">
        <v>185000</v>
      </c>
      <c r="I5487" s="65">
        <v>27750</v>
      </c>
      <c r="N5487" s="66">
        <v>1</v>
      </c>
      <c r="P5487" t="s">
        <v>21</v>
      </c>
    </row>
    <row r="5488" spans="2:16" x14ac:dyDescent="0.3">
      <c r="D5488" s="64" t="s">
        <v>51</v>
      </c>
      <c r="E5488" s="2" t="s">
        <v>52</v>
      </c>
      <c r="F5488" s="2" t="s">
        <v>24</v>
      </c>
      <c r="G5488" s="1">
        <v>1.4999999999999999E-2</v>
      </c>
      <c r="H5488" s="65">
        <v>200000</v>
      </c>
      <c r="I5488" s="65">
        <v>3000</v>
      </c>
      <c r="N5488" s="66">
        <v>1</v>
      </c>
      <c r="P5488" t="s">
        <v>21</v>
      </c>
    </row>
    <row r="5489" spans="2:16" x14ac:dyDescent="0.3">
      <c r="D5489" s="64" t="s">
        <v>53</v>
      </c>
      <c r="E5489" s="2" t="s">
        <v>54</v>
      </c>
      <c r="F5489" s="2" t="s">
        <v>24</v>
      </c>
      <c r="G5489" s="1">
        <v>5.0000000000000001E-3</v>
      </c>
      <c r="H5489" s="65">
        <v>250000</v>
      </c>
      <c r="I5489" s="65">
        <v>1250</v>
      </c>
      <c r="N5489" s="66">
        <v>1</v>
      </c>
      <c r="P5489" t="s">
        <v>21</v>
      </c>
    </row>
    <row r="5490" spans="2:16" x14ac:dyDescent="0.3">
      <c r="D5490" s="64" t="s">
        <v>7595</v>
      </c>
      <c r="E5490" s="2" t="s">
        <v>2881</v>
      </c>
      <c r="F5490" s="2" t="s">
        <v>106</v>
      </c>
      <c r="G5490" s="1">
        <v>1.1000000000000001</v>
      </c>
      <c r="J5490" s="65">
        <v>0</v>
      </c>
      <c r="N5490" s="66">
        <v>0.91</v>
      </c>
      <c r="P5490" t="s">
        <v>21</v>
      </c>
    </row>
    <row r="5491" spans="2:16" x14ac:dyDescent="0.3">
      <c r="D5491" s="64" t="s">
        <v>2969</v>
      </c>
      <c r="E5491" s="2" t="s">
        <v>2970</v>
      </c>
      <c r="F5491" s="2" t="s">
        <v>6939</v>
      </c>
      <c r="G5491" s="1">
        <v>0.05</v>
      </c>
      <c r="H5491" s="65">
        <v>55000</v>
      </c>
      <c r="J5491" s="65">
        <v>2750</v>
      </c>
      <c r="N5491" s="66">
        <v>1</v>
      </c>
      <c r="P5491" t="s">
        <v>21</v>
      </c>
    </row>
    <row r="5492" spans="2:16" x14ac:dyDescent="0.3">
      <c r="B5492" s="5" t="s">
        <v>7596</v>
      </c>
      <c r="D5492" s="64" t="s">
        <v>7597</v>
      </c>
      <c r="F5492" s="2" t="s">
        <v>106</v>
      </c>
      <c r="I5492" s="65">
        <v>34401.578000000001</v>
      </c>
      <c r="J5492" s="65">
        <v>2750</v>
      </c>
      <c r="K5492" s="65">
        <v>0</v>
      </c>
      <c r="L5492" s="66">
        <v>0.15</v>
      </c>
      <c r="M5492" s="65">
        <v>42724.314700000003</v>
      </c>
      <c r="N5492" s="66">
        <v>0.98499999999999999</v>
      </c>
      <c r="P5492" t="s">
        <v>21</v>
      </c>
    </row>
    <row r="5493" spans="2:16" x14ac:dyDescent="0.3">
      <c r="D5493" s="64" t="s">
        <v>22</v>
      </c>
      <c r="E5493" s="2" t="s">
        <v>23</v>
      </c>
      <c r="F5493" s="2" t="s">
        <v>24</v>
      </c>
      <c r="G5493" s="1">
        <v>1.4999999999999999E-2</v>
      </c>
      <c r="H5493" s="65">
        <v>160105.20000000001</v>
      </c>
      <c r="I5493" s="65">
        <v>2401.578</v>
      </c>
      <c r="N5493" s="66">
        <v>1</v>
      </c>
      <c r="P5493" t="s">
        <v>21</v>
      </c>
    </row>
    <row r="5494" spans="2:16" x14ac:dyDescent="0.3">
      <c r="D5494" s="64" t="s">
        <v>7591</v>
      </c>
      <c r="E5494" s="2" t="s">
        <v>44</v>
      </c>
      <c r="F5494" s="2" t="s">
        <v>24</v>
      </c>
      <c r="G5494" s="1">
        <v>0.15</v>
      </c>
      <c r="H5494" s="65">
        <v>185000</v>
      </c>
      <c r="I5494" s="65">
        <v>27750</v>
      </c>
      <c r="N5494" s="66">
        <v>1</v>
      </c>
      <c r="P5494" t="s">
        <v>21</v>
      </c>
    </row>
    <row r="5495" spans="2:16" x14ac:dyDescent="0.3">
      <c r="D5495" s="64" t="s">
        <v>51</v>
      </c>
      <c r="E5495" s="2" t="s">
        <v>52</v>
      </c>
      <c r="F5495" s="2" t="s">
        <v>24</v>
      </c>
      <c r="G5495" s="1">
        <v>1.4999999999999999E-2</v>
      </c>
      <c r="H5495" s="65">
        <v>200000</v>
      </c>
      <c r="I5495" s="65">
        <v>3000</v>
      </c>
      <c r="N5495" s="66">
        <v>1</v>
      </c>
      <c r="P5495" t="s">
        <v>21</v>
      </c>
    </row>
    <row r="5496" spans="2:16" x14ac:dyDescent="0.3">
      <c r="D5496" s="64" t="s">
        <v>53</v>
      </c>
      <c r="E5496" s="2" t="s">
        <v>54</v>
      </c>
      <c r="F5496" s="2" t="s">
        <v>24</v>
      </c>
      <c r="G5496" s="1">
        <v>5.0000000000000001E-3</v>
      </c>
      <c r="H5496" s="65">
        <v>250000</v>
      </c>
      <c r="I5496" s="65">
        <v>1250</v>
      </c>
      <c r="N5496" s="66">
        <v>1</v>
      </c>
      <c r="P5496" t="s">
        <v>21</v>
      </c>
    </row>
    <row r="5497" spans="2:16" x14ac:dyDescent="0.3">
      <c r="D5497" s="64" t="s">
        <v>7598</v>
      </c>
      <c r="E5497" s="2" t="s">
        <v>2894</v>
      </c>
      <c r="F5497" s="2" t="s">
        <v>106</v>
      </c>
      <c r="G5497" s="1">
        <v>1.1000000000000001</v>
      </c>
      <c r="J5497" s="65">
        <v>0</v>
      </c>
      <c r="N5497" s="66">
        <v>0.91</v>
      </c>
      <c r="P5497" t="s">
        <v>21</v>
      </c>
    </row>
    <row r="5498" spans="2:16" x14ac:dyDescent="0.3">
      <c r="D5498" s="64" t="s">
        <v>2969</v>
      </c>
      <c r="E5498" s="2" t="s">
        <v>2970</v>
      </c>
      <c r="F5498" s="2" t="s">
        <v>6939</v>
      </c>
      <c r="G5498" s="1">
        <v>0.05</v>
      </c>
      <c r="H5498" s="65">
        <v>55000</v>
      </c>
      <c r="J5498" s="65">
        <v>2750</v>
      </c>
      <c r="N5498" s="66">
        <v>1</v>
      </c>
      <c r="P5498" t="s">
        <v>21</v>
      </c>
    </row>
    <row r="5499" spans="2:16" x14ac:dyDescent="0.3">
      <c r="B5499" s="5" t="s">
        <v>7599</v>
      </c>
      <c r="D5499" s="64" t="s">
        <v>7600</v>
      </c>
      <c r="F5499" s="2" t="s">
        <v>106</v>
      </c>
      <c r="I5499" s="65">
        <v>36686.683199999999</v>
      </c>
      <c r="J5499" s="65">
        <v>2750</v>
      </c>
      <c r="K5499" s="65">
        <v>0</v>
      </c>
      <c r="L5499" s="66">
        <v>0.15</v>
      </c>
      <c r="M5499" s="65">
        <v>45352.185680000002</v>
      </c>
      <c r="N5499" s="66">
        <v>0.98499999999999999</v>
      </c>
      <c r="P5499" t="s">
        <v>21</v>
      </c>
    </row>
    <row r="5500" spans="2:16" x14ac:dyDescent="0.3">
      <c r="D5500" s="64" t="s">
        <v>22</v>
      </c>
      <c r="E5500" s="2" t="s">
        <v>23</v>
      </c>
      <c r="F5500" s="2" t="s">
        <v>24</v>
      </c>
      <c r="G5500" s="1">
        <v>1.6E-2</v>
      </c>
      <c r="H5500" s="65">
        <v>160105.20000000001</v>
      </c>
      <c r="I5500" s="65">
        <v>2561.6831999999999</v>
      </c>
      <c r="N5500" s="66">
        <v>1</v>
      </c>
      <c r="P5500" t="s">
        <v>21</v>
      </c>
    </row>
    <row r="5501" spans="2:16" x14ac:dyDescent="0.3">
      <c r="D5501" s="64" t="s">
        <v>7591</v>
      </c>
      <c r="E5501" s="2" t="s">
        <v>44</v>
      </c>
      <c r="F5501" s="2" t="s">
        <v>24</v>
      </c>
      <c r="G5501" s="1">
        <v>0.16</v>
      </c>
      <c r="H5501" s="65">
        <v>185000</v>
      </c>
      <c r="I5501" s="65">
        <v>29600</v>
      </c>
      <c r="N5501" s="66">
        <v>1</v>
      </c>
      <c r="P5501" t="s">
        <v>21</v>
      </c>
    </row>
    <row r="5502" spans="2:16" x14ac:dyDescent="0.3">
      <c r="D5502" s="64" t="s">
        <v>51</v>
      </c>
      <c r="E5502" s="2" t="s">
        <v>52</v>
      </c>
      <c r="F5502" s="2" t="s">
        <v>24</v>
      </c>
      <c r="G5502" s="1">
        <v>1.6E-2</v>
      </c>
      <c r="H5502" s="65">
        <v>200000</v>
      </c>
      <c r="I5502" s="65">
        <v>3200</v>
      </c>
      <c r="N5502" s="66">
        <v>1</v>
      </c>
      <c r="P5502" t="s">
        <v>21</v>
      </c>
    </row>
    <row r="5503" spans="2:16" x14ac:dyDescent="0.3">
      <c r="D5503" s="64" t="s">
        <v>53</v>
      </c>
      <c r="E5503" s="2" t="s">
        <v>54</v>
      </c>
      <c r="F5503" s="2" t="s">
        <v>24</v>
      </c>
      <c r="G5503" s="1">
        <v>5.3E-3</v>
      </c>
      <c r="H5503" s="65">
        <v>250000</v>
      </c>
      <c r="I5503" s="65">
        <v>1325</v>
      </c>
      <c r="N5503" s="66">
        <v>1</v>
      </c>
      <c r="P5503" t="s">
        <v>21</v>
      </c>
    </row>
    <row r="5504" spans="2:16" x14ac:dyDescent="0.3">
      <c r="D5504" s="64" t="s">
        <v>7601</v>
      </c>
      <c r="E5504" s="2" t="s">
        <v>2894</v>
      </c>
      <c r="F5504" s="2" t="s">
        <v>106</v>
      </c>
      <c r="G5504" s="1">
        <v>1.1000000000000001</v>
      </c>
      <c r="J5504" s="65">
        <v>0</v>
      </c>
      <c r="N5504" s="66">
        <v>0.91</v>
      </c>
      <c r="P5504" t="s">
        <v>21</v>
      </c>
    </row>
    <row r="5505" spans="2:16" x14ac:dyDescent="0.3">
      <c r="D5505" s="64" t="s">
        <v>2969</v>
      </c>
      <c r="E5505" s="2" t="s">
        <v>2970</v>
      </c>
      <c r="F5505" s="2" t="s">
        <v>6939</v>
      </c>
      <c r="G5505" s="1">
        <v>0.05</v>
      </c>
      <c r="H5505" s="65">
        <v>55000</v>
      </c>
      <c r="J5505" s="65">
        <v>2750</v>
      </c>
      <c r="N5505" s="66">
        <v>1</v>
      </c>
      <c r="P5505" t="s">
        <v>21</v>
      </c>
    </row>
    <row r="5506" spans="2:16" x14ac:dyDescent="0.3">
      <c r="B5506" s="5" t="s">
        <v>7602</v>
      </c>
      <c r="D5506" s="64" t="s">
        <v>7603</v>
      </c>
      <c r="F5506" s="2" t="s">
        <v>106</v>
      </c>
      <c r="I5506" s="65">
        <v>38996.788399999998</v>
      </c>
      <c r="J5506" s="65">
        <v>3850</v>
      </c>
      <c r="K5506" s="65">
        <v>0</v>
      </c>
      <c r="L5506" s="66">
        <v>0.15</v>
      </c>
      <c r="M5506" s="65">
        <v>49273.806660000002</v>
      </c>
      <c r="N5506" s="66">
        <v>0.99666666670000004</v>
      </c>
      <c r="P5506" t="s">
        <v>21</v>
      </c>
    </row>
    <row r="5507" spans="2:16" x14ac:dyDescent="0.3">
      <c r="D5507" s="64" t="s">
        <v>22</v>
      </c>
      <c r="E5507" s="2" t="s">
        <v>23</v>
      </c>
      <c r="F5507" s="2" t="s">
        <v>24</v>
      </c>
      <c r="G5507" s="1">
        <v>1.7000000000000001E-2</v>
      </c>
      <c r="H5507" s="65">
        <v>160105.20000000001</v>
      </c>
      <c r="I5507" s="65">
        <v>2721.7883999999999</v>
      </c>
      <c r="N5507" s="66">
        <v>1</v>
      </c>
      <c r="P5507" t="s">
        <v>21</v>
      </c>
    </row>
    <row r="5508" spans="2:16" x14ac:dyDescent="0.3">
      <c r="D5508" s="64" t="s">
        <v>7591</v>
      </c>
      <c r="E5508" s="2" t="s">
        <v>44</v>
      </c>
      <c r="F5508" s="2" t="s">
        <v>24</v>
      </c>
      <c r="G5508" s="1">
        <v>0.17</v>
      </c>
      <c r="H5508" s="65">
        <v>185000</v>
      </c>
      <c r="I5508" s="65">
        <v>31450</v>
      </c>
      <c r="N5508" s="66">
        <v>1</v>
      </c>
      <c r="P5508" t="s">
        <v>21</v>
      </c>
    </row>
    <row r="5509" spans="2:16" x14ac:dyDescent="0.3">
      <c r="D5509" s="64" t="s">
        <v>51</v>
      </c>
      <c r="E5509" s="2" t="s">
        <v>52</v>
      </c>
      <c r="F5509" s="2" t="s">
        <v>24</v>
      </c>
      <c r="G5509" s="1">
        <v>1.7000000000000001E-2</v>
      </c>
      <c r="H5509" s="65">
        <v>200000</v>
      </c>
      <c r="I5509" s="65">
        <v>3400</v>
      </c>
      <c r="N5509" s="66">
        <v>1</v>
      </c>
      <c r="P5509" t="s">
        <v>21</v>
      </c>
    </row>
    <row r="5510" spans="2:16" x14ac:dyDescent="0.3">
      <c r="D5510" s="64" t="s">
        <v>53</v>
      </c>
      <c r="E5510" s="2" t="s">
        <v>54</v>
      </c>
      <c r="F5510" s="2" t="s">
        <v>24</v>
      </c>
      <c r="G5510" s="1">
        <v>5.7000000000000002E-3</v>
      </c>
      <c r="H5510" s="65">
        <v>250000</v>
      </c>
      <c r="I5510" s="65">
        <v>1425</v>
      </c>
      <c r="N5510" s="66">
        <v>1</v>
      </c>
      <c r="P5510" t="s">
        <v>21</v>
      </c>
    </row>
    <row r="5511" spans="2:16" x14ac:dyDescent="0.3">
      <c r="D5511" s="64" t="s">
        <v>7604</v>
      </c>
      <c r="E5511" s="2" t="s">
        <v>2923</v>
      </c>
      <c r="F5511" s="2" t="s">
        <v>106</v>
      </c>
      <c r="G5511" s="1">
        <v>1.1000000000000001</v>
      </c>
      <c r="J5511" s="65">
        <v>0</v>
      </c>
      <c r="N5511" s="66">
        <v>0.98</v>
      </c>
      <c r="P5511" t="s">
        <v>21</v>
      </c>
    </row>
    <row r="5512" spans="2:16" x14ac:dyDescent="0.3">
      <c r="D5512" s="64" t="s">
        <v>2969</v>
      </c>
      <c r="E5512" s="2" t="s">
        <v>2970</v>
      </c>
      <c r="F5512" s="2" t="s">
        <v>6939</v>
      </c>
      <c r="G5512" s="1">
        <v>7.0000000000000007E-2</v>
      </c>
      <c r="H5512" s="65">
        <v>55000</v>
      </c>
      <c r="J5512" s="65">
        <v>3850</v>
      </c>
      <c r="N5512" s="66">
        <v>1</v>
      </c>
      <c r="P5512" t="s">
        <v>21</v>
      </c>
    </row>
    <row r="5513" spans="2:16" x14ac:dyDescent="0.3">
      <c r="B5513" s="5" t="s">
        <v>7605</v>
      </c>
      <c r="D5513" s="64" t="s">
        <v>7606</v>
      </c>
      <c r="F5513" s="2" t="s">
        <v>106</v>
      </c>
      <c r="I5513" s="65">
        <v>57327.63</v>
      </c>
      <c r="J5513" s="65">
        <v>3850</v>
      </c>
      <c r="K5513" s="65">
        <v>0</v>
      </c>
      <c r="L5513" s="66">
        <v>0.15</v>
      </c>
      <c r="M5513" s="65">
        <v>70354.2745</v>
      </c>
      <c r="N5513" s="66">
        <v>0.99666666670000004</v>
      </c>
      <c r="P5513" t="s">
        <v>21</v>
      </c>
    </row>
    <row r="5514" spans="2:16" x14ac:dyDescent="0.3">
      <c r="D5514" s="64" t="s">
        <v>22</v>
      </c>
      <c r="E5514" s="2" t="s">
        <v>23</v>
      </c>
      <c r="F5514" s="2" t="s">
        <v>24</v>
      </c>
      <c r="G5514" s="1">
        <v>2.5000000000000001E-2</v>
      </c>
      <c r="H5514" s="65">
        <v>160105.20000000001</v>
      </c>
      <c r="I5514" s="65">
        <v>4002.63</v>
      </c>
      <c r="N5514" s="66">
        <v>1</v>
      </c>
      <c r="P5514" t="s">
        <v>21</v>
      </c>
    </row>
    <row r="5515" spans="2:16" x14ac:dyDescent="0.3">
      <c r="D5515" s="64" t="s">
        <v>7591</v>
      </c>
      <c r="E5515" s="2" t="s">
        <v>44</v>
      </c>
      <c r="F5515" s="2" t="s">
        <v>24</v>
      </c>
      <c r="G5515" s="1">
        <v>0.25</v>
      </c>
      <c r="H5515" s="65">
        <v>185000</v>
      </c>
      <c r="I5515" s="65">
        <v>46250</v>
      </c>
      <c r="N5515" s="66">
        <v>1</v>
      </c>
      <c r="P5515" t="s">
        <v>21</v>
      </c>
    </row>
    <row r="5516" spans="2:16" x14ac:dyDescent="0.3">
      <c r="D5516" s="64" t="s">
        <v>51</v>
      </c>
      <c r="E5516" s="2" t="s">
        <v>52</v>
      </c>
      <c r="F5516" s="2" t="s">
        <v>24</v>
      </c>
      <c r="G5516" s="1">
        <v>2.5000000000000001E-2</v>
      </c>
      <c r="H5516" s="65">
        <v>200000</v>
      </c>
      <c r="I5516" s="65">
        <v>5000</v>
      </c>
      <c r="N5516" s="66">
        <v>1</v>
      </c>
      <c r="P5516" t="s">
        <v>21</v>
      </c>
    </row>
    <row r="5517" spans="2:16" x14ac:dyDescent="0.3">
      <c r="D5517" s="64" t="s">
        <v>53</v>
      </c>
      <c r="E5517" s="2" t="s">
        <v>54</v>
      </c>
      <c r="F5517" s="2" t="s">
        <v>24</v>
      </c>
      <c r="G5517" s="1">
        <v>8.3000000000000001E-3</v>
      </c>
      <c r="H5517" s="65">
        <v>250000</v>
      </c>
      <c r="I5517" s="65">
        <v>2075</v>
      </c>
      <c r="N5517" s="66">
        <v>1</v>
      </c>
      <c r="P5517" t="s">
        <v>21</v>
      </c>
    </row>
    <row r="5518" spans="2:16" x14ac:dyDescent="0.3">
      <c r="D5518" s="64" t="s">
        <v>7607</v>
      </c>
      <c r="E5518" s="2" t="s">
        <v>2923</v>
      </c>
      <c r="F5518" s="2" t="s">
        <v>106</v>
      </c>
      <c r="G5518" s="1">
        <v>1.1000000000000001</v>
      </c>
      <c r="J5518" s="65">
        <v>0</v>
      </c>
      <c r="N5518" s="66">
        <v>0.98</v>
      </c>
      <c r="P5518" t="s">
        <v>21</v>
      </c>
    </row>
    <row r="5519" spans="2:16" x14ac:dyDescent="0.3">
      <c r="D5519" s="64" t="s">
        <v>2969</v>
      </c>
      <c r="E5519" s="2" t="s">
        <v>2970</v>
      </c>
      <c r="F5519" s="2" t="s">
        <v>6939</v>
      </c>
      <c r="G5519" s="1">
        <v>7.0000000000000007E-2</v>
      </c>
      <c r="H5519" s="65">
        <v>55000</v>
      </c>
      <c r="J5519" s="65">
        <v>3850</v>
      </c>
      <c r="N5519" s="66">
        <v>1</v>
      </c>
      <c r="P5519" t="s">
        <v>21</v>
      </c>
    </row>
    <row r="5520" spans="2:16" x14ac:dyDescent="0.3">
      <c r="B5520" s="5" t="s">
        <v>7608</v>
      </c>
      <c r="D5520" s="64" t="s">
        <v>7609</v>
      </c>
      <c r="F5520" s="2" t="s">
        <v>106</v>
      </c>
      <c r="I5520" s="65">
        <v>34401.578000000001</v>
      </c>
      <c r="J5520" s="65">
        <v>0</v>
      </c>
      <c r="K5520" s="65">
        <v>0</v>
      </c>
      <c r="L5520" s="66">
        <v>0.15</v>
      </c>
      <c r="M5520" s="65">
        <v>39561.814700000003</v>
      </c>
      <c r="N5520" s="66">
        <v>0.98799999999999999</v>
      </c>
      <c r="P5520" t="s">
        <v>21</v>
      </c>
    </row>
    <row r="5521" spans="2:16" x14ac:dyDescent="0.3">
      <c r="D5521" s="64" t="s">
        <v>22</v>
      </c>
      <c r="E5521" s="2" t="s">
        <v>23</v>
      </c>
      <c r="F5521" s="2" t="s">
        <v>24</v>
      </c>
      <c r="G5521" s="1">
        <v>1.4999999999999999E-2</v>
      </c>
      <c r="H5521" s="65">
        <v>160105.20000000001</v>
      </c>
      <c r="I5521" s="65">
        <v>2401.578</v>
      </c>
      <c r="N5521" s="66">
        <v>1</v>
      </c>
      <c r="P5521" t="s">
        <v>21</v>
      </c>
    </row>
    <row r="5522" spans="2:16" x14ac:dyDescent="0.3">
      <c r="D5522" s="64" t="s">
        <v>7591</v>
      </c>
      <c r="E5522" s="2" t="s">
        <v>44</v>
      </c>
      <c r="F5522" s="2" t="s">
        <v>24</v>
      </c>
      <c r="G5522" s="1">
        <v>0.15</v>
      </c>
      <c r="H5522" s="65">
        <v>185000</v>
      </c>
      <c r="I5522" s="65">
        <v>27750</v>
      </c>
      <c r="N5522" s="66">
        <v>1</v>
      </c>
      <c r="P5522" t="s">
        <v>21</v>
      </c>
    </row>
    <row r="5523" spans="2:16" x14ac:dyDescent="0.3">
      <c r="D5523" s="64" t="s">
        <v>51</v>
      </c>
      <c r="E5523" s="2" t="s">
        <v>52</v>
      </c>
      <c r="F5523" s="2" t="s">
        <v>24</v>
      </c>
      <c r="G5523" s="1">
        <v>1.4999999999999999E-2</v>
      </c>
      <c r="H5523" s="65">
        <v>200000</v>
      </c>
      <c r="I5523" s="65">
        <v>3000</v>
      </c>
      <c r="N5523" s="66">
        <v>1</v>
      </c>
      <c r="P5523" t="s">
        <v>21</v>
      </c>
    </row>
    <row r="5524" spans="2:16" x14ac:dyDescent="0.3">
      <c r="D5524" s="64" t="s">
        <v>53</v>
      </c>
      <c r="E5524" s="2" t="s">
        <v>54</v>
      </c>
      <c r="F5524" s="2" t="s">
        <v>24</v>
      </c>
      <c r="G5524" s="1">
        <v>5.0000000000000001E-3</v>
      </c>
      <c r="H5524" s="65">
        <v>250000</v>
      </c>
      <c r="I5524" s="65">
        <v>1250</v>
      </c>
      <c r="N5524" s="66">
        <v>1</v>
      </c>
      <c r="P5524" t="s">
        <v>21</v>
      </c>
    </row>
    <row r="5525" spans="2:16" x14ac:dyDescent="0.3">
      <c r="D5525" s="64" t="s">
        <v>7610</v>
      </c>
      <c r="E5525" s="2" t="s">
        <v>2910</v>
      </c>
      <c r="F5525" s="2" t="s">
        <v>106</v>
      </c>
      <c r="G5525" s="1">
        <v>1.1000000000000001</v>
      </c>
      <c r="J5525" s="65">
        <v>0</v>
      </c>
      <c r="N5525" s="66">
        <v>0.94</v>
      </c>
      <c r="P5525" t="s">
        <v>21</v>
      </c>
    </row>
    <row r="5526" spans="2:16" x14ac:dyDescent="0.3">
      <c r="B5526" s="5" t="s">
        <v>7611</v>
      </c>
      <c r="D5526" s="64" t="s">
        <v>7612</v>
      </c>
      <c r="F5526" s="2" t="s">
        <v>106</v>
      </c>
      <c r="I5526" s="65">
        <v>38996.788399999998</v>
      </c>
      <c r="J5526" s="65">
        <v>0</v>
      </c>
      <c r="K5526" s="65">
        <v>0</v>
      </c>
      <c r="L5526" s="66">
        <v>0.15</v>
      </c>
      <c r="M5526" s="65">
        <v>44846.306660000002</v>
      </c>
      <c r="N5526" s="66">
        <v>0.98</v>
      </c>
      <c r="P5526" t="s">
        <v>21</v>
      </c>
    </row>
    <row r="5527" spans="2:16" x14ac:dyDescent="0.3">
      <c r="D5527" s="64" t="s">
        <v>22</v>
      </c>
      <c r="E5527" s="2" t="s">
        <v>23</v>
      </c>
      <c r="F5527" s="2" t="s">
        <v>24</v>
      </c>
      <c r="G5527" s="1">
        <v>1.7000000000000001E-2</v>
      </c>
      <c r="H5527" s="65">
        <v>160105.20000000001</v>
      </c>
      <c r="I5527" s="65">
        <v>2721.7883999999999</v>
      </c>
      <c r="N5527" s="66">
        <v>1</v>
      </c>
      <c r="P5527" t="s">
        <v>21</v>
      </c>
    </row>
    <row r="5528" spans="2:16" x14ac:dyDescent="0.3">
      <c r="D5528" s="64" t="s">
        <v>7591</v>
      </c>
      <c r="E5528" s="2" t="s">
        <v>44</v>
      </c>
      <c r="F5528" s="2" t="s">
        <v>24</v>
      </c>
      <c r="G5528" s="1">
        <v>0.17</v>
      </c>
      <c r="H5528" s="65">
        <v>185000</v>
      </c>
      <c r="I5528" s="65">
        <v>31450</v>
      </c>
      <c r="N5528" s="66">
        <v>1</v>
      </c>
      <c r="P5528" t="s">
        <v>21</v>
      </c>
    </row>
    <row r="5529" spans="2:16" x14ac:dyDescent="0.3">
      <c r="D5529" s="64" t="s">
        <v>51</v>
      </c>
      <c r="E5529" s="2" t="s">
        <v>52</v>
      </c>
      <c r="F5529" s="2" t="s">
        <v>24</v>
      </c>
      <c r="G5529" s="1">
        <v>1.7000000000000001E-2</v>
      </c>
      <c r="H5529" s="65">
        <v>200000</v>
      </c>
      <c r="I5529" s="65">
        <v>3400</v>
      </c>
      <c r="N5529" s="66">
        <v>1</v>
      </c>
      <c r="P5529" t="s">
        <v>21</v>
      </c>
    </row>
    <row r="5530" spans="2:16" x14ac:dyDescent="0.3">
      <c r="D5530" s="64" t="s">
        <v>53</v>
      </c>
      <c r="E5530" s="2" t="s">
        <v>54</v>
      </c>
      <c r="F5530" s="2" t="s">
        <v>24</v>
      </c>
      <c r="G5530" s="1">
        <v>5.7000000000000002E-3</v>
      </c>
      <c r="H5530" s="65">
        <v>250000</v>
      </c>
      <c r="I5530" s="65">
        <v>1425</v>
      </c>
      <c r="N5530" s="66">
        <v>1</v>
      </c>
      <c r="P5530" t="s">
        <v>21</v>
      </c>
    </row>
    <row r="5531" spans="2:16" x14ac:dyDescent="0.3">
      <c r="D5531" s="64" t="s">
        <v>7613</v>
      </c>
      <c r="E5531" s="2" t="s">
        <v>2915</v>
      </c>
      <c r="F5531" s="2" t="s">
        <v>106</v>
      </c>
      <c r="G5531" s="1">
        <v>1.1000000000000001</v>
      </c>
      <c r="J5531" s="65">
        <v>0</v>
      </c>
      <c r="N5531" s="66">
        <v>0.9</v>
      </c>
      <c r="P5531" t="s">
        <v>21</v>
      </c>
    </row>
    <row r="5532" spans="2:16" x14ac:dyDescent="0.3">
      <c r="B5532" s="5" t="s">
        <v>7614</v>
      </c>
      <c r="D5532" s="64" t="s">
        <v>7615</v>
      </c>
      <c r="F5532" s="2" t="s">
        <v>106</v>
      </c>
      <c r="I5532" s="65">
        <v>34401.578000000001</v>
      </c>
      <c r="J5532" s="65">
        <v>0</v>
      </c>
      <c r="K5532" s="65">
        <v>0</v>
      </c>
      <c r="L5532" s="66">
        <v>0.15</v>
      </c>
      <c r="M5532" s="65">
        <v>39561.814700000003</v>
      </c>
      <c r="N5532" s="66">
        <v>1</v>
      </c>
      <c r="P5532" t="s">
        <v>21</v>
      </c>
    </row>
    <row r="5533" spans="2:16" x14ac:dyDescent="0.3">
      <c r="D5533" s="64" t="s">
        <v>22</v>
      </c>
      <c r="E5533" s="2" t="s">
        <v>23</v>
      </c>
      <c r="F5533" s="2" t="s">
        <v>24</v>
      </c>
      <c r="G5533" s="1">
        <v>1.4999999999999999E-2</v>
      </c>
      <c r="H5533" s="65">
        <v>160105.20000000001</v>
      </c>
      <c r="I5533" s="65">
        <v>2401.578</v>
      </c>
      <c r="N5533" s="66">
        <v>1</v>
      </c>
      <c r="P5533" t="s">
        <v>21</v>
      </c>
    </row>
    <row r="5534" spans="2:16" x14ac:dyDescent="0.3">
      <c r="D5534" s="64" t="s">
        <v>7591</v>
      </c>
      <c r="E5534" s="2" t="s">
        <v>44</v>
      </c>
      <c r="F5534" s="2" t="s">
        <v>24</v>
      </c>
      <c r="G5534" s="1">
        <v>0.15</v>
      </c>
      <c r="H5534" s="65">
        <v>185000</v>
      </c>
      <c r="I5534" s="65">
        <v>27750</v>
      </c>
      <c r="N5534" s="66">
        <v>1</v>
      </c>
      <c r="P5534" t="s">
        <v>21</v>
      </c>
    </row>
    <row r="5535" spans="2:16" x14ac:dyDescent="0.3">
      <c r="D5535" s="64" t="s">
        <v>51</v>
      </c>
      <c r="E5535" s="2" t="s">
        <v>52</v>
      </c>
      <c r="F5535" s="2" t="s">
        <v>24</v>
      </c>
      <c r="G5535" s="1">
        <v>1.4999999999999999E-2</v>
      </c>
      <c r="H5535" s="65">
        <v>200000</v>
      </c>
      <c r="I5535" s="65">
        <v>3000</v>
      </c>
      <c r="N5535" s="66">
        <v>1</v>
      </c>
      <c r="P5535" t="s">
        <v>21</v>
      </c>
    </row>
    <row r="5536" spans="2:16" x14ac:dyDescent="0.3">
      <c r="D5536" s="64" t="s">
        <v>53</v>
      </c>
      <c r="E5536" s="2" t="s">
        <v>54</v>
      </c>
      <c r="F5536" s="2" t="s">
        <v>24</v>
      </c>
      <c r="G5536" s="1">
        <v>5.0000000000000001E-3</v>
      </c>
      <c r="H5536" s="65">
        <v>250000</v>
      </c>
      <c r="I5536" s="65">
        <v>1250</v>
      </c>
      <c r="N5536" s="66">
        <v>1</v>
      </c>
      <c r="P5536" t="s">
        <v>21</v>
      </c>
    </row>
    <row r="5537" spans="2:16" x14ac:dyDescent="0.3">
      <c r="D5537" s="64" t="s">
        <v>7616</v>
      </c>
      <c r="F5537" s="2" t="s">
        <v>106</v>
      </c>
      <c r="G5537" s="1">
        <v>1.1000000000000001</v>
      </c>
      <c r="P5537" t="s">
        <v>21</v>
      </c>
    </row>
    <row r="5538" spans="2:16" x14ac:dyDescent="0.3">
      <c r="B5538" s="5" t="s">
        <v>7617</v>
      </c>
      <c r="D5538" s="64" t="s">
        <v>7618</v>
      </c>
      <c r="F5538" s="2" t="s">
        <v>106</v>
      </c>
      <c r="I5538" s="65">
        <v>44007.89</v>
      </c>
      <c r="J5538" s="65">
        <v>2750</v>
      </c>
      <c r="K5538" s="65">
        <v>0</v>
      </c>
      <c r="L5538" s="66">
        <v>0.15</v>
      </c>
      <c r="M5538" s="65">
        <v>53771.573499999999</v>
      </c>
      <c r="N5538" s="66">
        <v>1</v>
      </c>
      <c r="P5538" t="s">
        <v>21</v>
      </c>
    </row>
    <row r="5539" spans="2:16" x14ac:dyDescent="0.3">
      <c r="D5539" s="64" t="s">
        <v>22</v>
      </c>
      <c r="E5539" s="2" t="s">
        <v>23</v>
      </c>
      <c r="F5539" s="2" t="s">
        <v>24</v>
      </c>
      <c r="G5539" s="1">
        <v>7.4999999999999997E-2</v>
      </c>
      <c r="H5539" s="65">
        <v>160105.20000000001</v>
      </c>
      <c r="I5539" s="65">
        <v>12007.89</v>
      </c>
      <c r="N5539" s="66">
        <v>1</v>
      </c>
      <c r="P5539" t="s">
        <v>21</v>
      </c>
    </row>
    <row r="5540" spans="2:16" x14ac:dyDescent="0.3">
      <c r="D5540" s="64" t="s">
        <v>7591</v>
      </c>
      <c r="E5540" s="2" t="s">
        <v>44</v>
      </c>
      <c r="F5540" s="2" t="s">
        <v>24</v>
      </c>
      <c r="G5540" s="1">
        <v>0.15</v>
      </c>
      <c r="H5540" s="65">
        <v>185000</v>
      </c>
      <c r="I5540" s="65">
        <v>27750</v>
      </c>
      <c r="N5540" s="66">
        <v>1</v>
      </c>
      <c r="P5540" t="s">
        <v>21</v>
      </c>
    </row>
    <row r="5541" spans="2:16" x14ac:dyDescent="0.3">
      <c r="D5541" s="64" t="s">
        <v>51</v>
      </c>
      <c r="E5541" s="2" t="s">
        <v>52</v>
      </c>
      <c r="F5541" s="2" t="s">
        <v>24</v>
      </c>
      <c r="G5541" s="1">
        <v>1.4999999999999999E-2</v>
      </c>
      <c r="H5541" s="65">
        <v>200000</v>
      </c>
      <c r="I5541" s="65">
        <v>3000</v>
      </c>
      <c r="N5541" s="66">
        <v>1</v>
      </c>
      <c r="P5541" t="s">
        <v>21</v>
      </c>
    </row>
    <row r="5542" spans="2:16" x14ac:dyDescent="0.3">
      <c r="D5542" s="64" t="s">
        <v>53</v>
      </c>
      <c r="E5542" s="2" t="s">
        <v>54</v>
      </c>
      <c r="F5542" s="2" t="s">
        <v>24</v>
      </c>
      <c r="G5542" s="1">
        <v>5.0000000000000001E-3</v>
      </c>
      <c r="H5542" s="65">
        <v>250000</v>
      </c>
      <c r="I5542" s="65">
        <v>1250</v>
      </c>
      <c r="N5542" s="66">
        <v>1</v>
      </c>
      <c r="P5542" t="s">
        <v>21</v>
      </c>
    </row>
    <row r="5543" spans="2:16" x14ac:dyDescent="0.3">
      <c r="D5543" s="64" t="s">
        <v>7619</v>
      </c>
      <c r="F5543" s="2" t="s">
        <v>106</v>
      </c>
      <c r="G5543" s="1">
        <v>1.1000000000000001</v>
      </c>
      <c r="P5543" t="s">
        <v>21</v>
      </c>
    </row>
    <row r="5544" spans="2:16" x14ac:dyDescent="0.3">
      <c r="D5544" s="64" t="s">
        <v>2969</v>
      </c>
      <c r="E5544" s="2" t="s">
        <v>2970</v>
      </c>
      <c r="F5544" s="2" t="s">
        <v>6939</v>
      </c>
      <c r="G5544" s="1">
        <v>0.05</v>
      </c>
      <c r="H5544" s="65">
        <v>55000</v>
      </c>
      <c r="J5544" s="65">
        <v>2750</v>
      </c>
      <c r="N5544" s="66">
        <v>1</v>
      </c>
      <c r="P5544" t="s">
        <v>21</v>
      </c>
    </row>
    <row r="5545" spans="2:16" x14ac:dyDescent="0.3">
      <c r="B5545" s="5" t="s">
        <v>7620</v>
      </c>
      <c r="D5545" s="64" t="s">
        <v>7621</v>
      </c>
      <c r="F5545" s="2" t="s">
        <v>106</v>
      </c>
      <c r="I5545" s="65">
        <v>66751.3</v>
      </c>
      <c r="J5545" s="65">
        <v>7865</v>
      </c>
      <c r="K5545" s="65">
        <v>0</v>
      </c>
      <c r="L5545" s="66">
        <v>0.15</v>
      </c>
      <c r="M5545" s="65">
        <v>85808.744999999995</v>
      </c>
      <c r="N5545" s="66">
        <v>0.995</v>
      </c>
      <c r="P5545" t="s">
        <v>21</v>
      </c>
    </row>
    <row r="5546" spans="2:16" x14ac:dyDescent="0.3">
      <c r="D5546" s="64" t="s">
        <v>22</v>
      </c>
      <c r="E5546" s="2" t="s">
        <v>23</v>
      </c>
      <c r="F5546" s="2" t="s">
        <v>24</v>
      </c>
      <c r="G5546" s="1">
        <v>0.25</v>
      </c>
      <c r="H5546" s="65">
        <v>160105.20000000001</v>
      </c>
      <c r="I5546" s="65">
        <v>40026.300000000003</v>
      </c>
      <c r="N5546" s="66">
        <v>1</v>
      </c>
      <c r="P5546" t="s">
        <v>21</v>
      </c>
    </row>
    <row r="5547" spans="2:16" x14ac:dyDescent="0.3">
      <c r="D5547" s="64" t="s">
        <v>7591</v>
      </c>
      <c r="E5547" s="2" t="s">
        <v>44</v>
      </c>
      <c r="F5547" s="2" t="s">
        <v>24</v>
      </c>
      <c r="G5547" s="1">
        <v>0.125</v>
      </c>
      <c r="H5547" s="65">
        <v>185000</v>
      </c>
      <c r="I5547" s="65">
        <v>23125</v>
      </c>
      <c r="N5547" s="66">
        <v>1</v>
      </c>
      <c r="P5547" t="s">
        <v>21</v>
      </c>
    </row>
    <row r="5548" spans="2:16" x14ac:dyDescent="0.3">
      <c r="D5548" s="64" t="s">
        <v>51</v>
      </c>
      <c r="E5548" s="2" t="s">
        <v>52</v>
      </c>
      <c r="F5548" s="2" t="s">
        <v>24</v>
      </c>
      <c r="G5548" s="1">
        <v>1.2999999999999999E-2</v>
      </c>
      <c r="H5548" s="65">
        <v>200000</v>
      </c>
      <c r="I5548" s="65">
        <v>2600</v>
      </c>
      <c r="N5548" s="66">
        <v>1</v>
      </c>
      <c r="P5548" t="s">
        <v>21</v>
      </c>
    </row>
    <row r="5549" spans="2:16" x14ac:dyDescent="0.3">
      <c r="D5549" s="64" t="s">
        <v>53</v>
      </c>
      <c r="E5549" s="2" t="s">
        <v>54</v>
      </c>
      <c r="F5549" s="2" t="s">
        <v>24</v>
      </c>
      <c r="G5549" s="1">
        <v>4.0000000000000001E-3</v>
      </c>
      <c r="H5549" s="65">
        <v>250000</v>
      </c>
      <c r="I5549" s="65">
        <v>1000</v>
      </c>
      <c r="N5549" s="66">
        <v>1</v>
      </c>
      <c r="P5549" t="s">
        <v>21</v>
      </c>
    </row>
    <row r="5550" spans="2:16" x14ac:dyDescent="0.3">
      <c r="D5550" s="64" t="s">
        <v>7622</v>
      </c>
      <c r="E5550" s="2" t="s">
        <v>2913</v>
      </c>
      <c r="F5550" s="2" t="s">
        <v>106</v>
      </c>
      <c r="G5550" s="1">
        <v>2.1</v>
      </c>
      <c r="J5550" s="65">
        <v>0</v>
      </c>
      <c r="N5550" s="66">
        <v>0.97</v>
      </c>
      <c r="P5550" t="s">
        <v>21</v>
      </c>
    </row>
    <row r="5551" spans="2:16" x14ac:dyDescent="0.3">
      <c r="D5551" s="64" t="s">
        <v>2969</v>
      </c>
      <c r="E5551" s="2" t="s">
        <v>2970</v>
      </c>
      <c r="F5551" s="2" t="s">
        <v>6939</v>
      </c>
      <c r="G5551" s="1">
        <v>0.14299999999999999</v>
      </c>
      <c r="H5551" s="65">
        <v>55000</v>
      </c>
      <c r="J5551" s="65">
        <v>7865</v>
      </c>
      <c r="N5551" s="66">
        <v>1</v>
      </c>
      <c r="P5551" t="s">
        <v>21</v>
      </c>
    </row>
    <row r="5552" spans="2:16" ht="28.8" x14ac:dyDescent="0.3">
      <c r="B5552" s="5" t="s">
        <v>7623</v>
      </c>
      <c r="D5552" s="64" t="s">
        <v>7624</v>
      </c>
      <c r="F5552" s="2" t="s">
        <v>106</v>
      </c>
      <c r="I5552" s="65">
        <v>85251.3</v>
      </c>
      <c r="J5552" s="65">
        <v>274865</v>
      </c>
      <c r="K5552" s="65">
        <v>0</v>
      </c>
      <c r="L5552" s="66">
        <v>0.15</v>
      </c>
      <c r="M5552" s="65">
        <v>414133.745</v>
      </c>
      <c r="N5552" s="66">
        <v>0.995</v>
      </c>
      <c r="P5552" t="s">
        <v>21</v>
      </c>
    </row>
    <row r="5553" spans="2:16" x14ac:dyDescent="0.3">
      <c r="D5553" s="64" t="s">
        <v>22</v>
      </c>
      <c r="E5553" s="2" t="s">
        <v>23</v>
      </c>
      <c r="F5553" s="2" t="s">
        <v>24</v>
      </c>
      <c r="G5553" s="1">
        <v>0.25</v>
      </c>
      <c r="H5553" s="65">
        <v>160105.20000000001</v>
      </c>
      <c r="I5553" s="65">
        <v>40026.300000000003</v>
      </c>
      <c r="N5553" s="66">
        <v>1</v>
      </c>
      <c r="P5553" t="s">
        <v>21</v>
      </c>
    </row>
    <row r="5554" spans="2:16" x14ac:dyDescent="0.3">
      <c r="D5554" s="64" t="s">
        <v>7591</v>
      </c>
      <c r="E5554" s="2" t="s">
        <v>44</v>
      </c>
      <c r="F5554" s="2" t="s">
        <v>24</v>
      </c>
      <c r="G5554" s="1">
        <v>0.125</v>
      </c>
      <c r="H5554" s="65">
        <v>185000</v>
      </c>
      <c r="I5554" s="65">
        <v>23125</v>
      </c>
      <c r="N5554" s="66">
        <v>1</v>
      </c>
      <c r="P5554" t="s">
        <v>21</v>
      </c>
    </row>
    <row r="5555" spans="2:16" x14ac:dyDescent="0.3">
      <c r="D5555" s="64" t="s">
        <v>7487</v>
      </c>
      <c r="E5555" s="2" t="s">
        <v>46</v>
      </c>
      <c r="F5555" s="2" t="s">
        <v>24</v>
      </c>
      <c r="G5555" s="1">
        <v>0.1</v>
      </c>
      <c r="H5555" s="65">
        <v>185000</v>
      </c>
      <c r="I5555" s="65">
        <v>18500</v>
      </c>
      <c r="N5555" s="66">
        <v>1</v>
      </c>
      <c r="P5555" t="s">
        <v>21</v>
      </c>
    </row>
    <row r="5556" spans="2:16" x14ac:dyDescent="0.3">
      <c r="D5556" s="64" t="s">
        <v>51</v>
      </c>
      <c r="E5556" s="2" t="s">
        <v>52</v>
      </c>
      <c r="F5556" s="2" t="s">
        <v>24</v>
      </c>
      <c r="G5556" s="1">
        <v>1.2999999999999999E-2</v>
      </c>
      <c r="H5556" s="65">
        <v>200000</v>
      </c>
      <c r="I5556" s="65">
        <v>2600</v>
      </c>
      <c r="N5556" s="66">
        <v>1</v>
      </c>
      <c r="P5556" t="s">
        <v>21</v>
      </c>
    </row>
    <row r="5557" spans="2:16" x14ac:dyDescent="0.3">
      <c r="D5557" s="64" t="s">
        <v>53</v>
      </c>
      <c r="E5557" s="2" t="s">
        <v>54</v>
      </c>
      <c r="F5557" s="2" t="s">
        <v>24</v>
      </c>
      <c r="G5557" s="1">
        <v>4.0000000000000001E-3</v>
      </c>
      <c r="H5557" s="65">
        <v>250000</v>
      </c>
      <c r="I5557" s="65">
        <v>1000</v>
      </c>
      <c r="N5557" s="66">
        <v>1</v>
      </c>
      <c r="P5557" t="s">
        <v>21</v>
      </c>
    </row>
    <row r="5558" spans="2:16" x14ac:dyDescent="0.3">
      <c r="D5558" s="64" t="s">
        <v>7622</v>
      </c>
      <c r="E5558" s="2" t="s">
        <v>2913</v>
      </c>
      <c r="F5558" s="2" t="s">
        <v>106</v>
      </c>
      <c r="G5558" s="1">
        <v>2.1</v>
      </c>
      <c r="J5558" s="65">
        <v>0</v>
      </c>
      <c r="N5558" s="66">
        <v>0.97</v>
      </c>
      <c r="P5558" t="s">
        <v>21</v>
      </c>
    </row>
    <row r="5559" spans="2:16" x14ac:dyDescent="0.3">
      <c r="D5559" s="64" t="s">
        <v>2969</v>
      </c>
      <c r="E5559" s="2" t="s">
        <v>2970</v>
      </c>
      <c r="F5559" s="2" t="s">
        <v>6939</v>
      </c>
      <c r="G5559" s="1">
        <v>0.14299999999999999</v>
      </c>
      <c r="H5559" s="65">
        <v>55000</v>
      </c>
      <c r="J5559" s="65">
        <v>7865</v>
      </c>
      <c r="N5559" s="66">
        <v>1</v>
      </c>
      <c r="P5559" t="s">
        <v>21</v>
      </c>
    </row>
    <row r="5560" spans="2:16" x14ac:dyDescent="0.3">
      <c r="D5560" s="64" t="s">
        <v>7625</v>
      </c>
      <c r="E5560" s="2" t="s">
        <v>3504</v>
      </c>
      <c r="F5560" s="2" t="s">
        <v>355</v>
      </c>
      <c r="G5560" s="1">
        <v>4</v>
      </c>
      <c r="H5560" s="65">
        <v>66750</v>
      </c>
      <c r="J5560" s="65">
        <v>267000</v>
      </c>
      <c r="N5560" s="66">
        <v>0.99</v>
      </c>
      <c r="P5560" t="s">
        <v>21</v>
      </c>
    </row>
    <row r="5561" spans="2:16" x14ac:dyDescent="0.3">
      <c r="B5561" s="5" t="s">
        <v>7626</v>
      </c>
      <c r="D5561" s="64" t="s">
        <v>7627</v>
      </c>
      <c r="F5561" s="2" t="s">
        <v>106</v>
      </c>
      <c r="I5561" s="65">
        <v>53346.04</v>
      </c>
      <c r="J5561" s="65">
        <v>7865</v>
      </c>
      <c r="K5561" s="65">
        <v>0</v>
      </c>
      <c r="L5561" s="66">
        <v>0.15</v>
      </c>
      <c r="M5561" s="65">
        <v>70392.695999999996</v>
      </c>
      <c r="N5561" s="66">
        <v>1</v>
      </c>
      <c r="P5561" t="s">
        <v>21</v>
      </c>
    </row>
    <row r="5562" spans="2:16" x14ac:dyDescent="0.3">
      <c r="D5562" s="64" t="s">
        <v>22</v>
      </c>
      <c r="E5562" s="2" t="s">
        <v>23</v>
      </c>
      <c r="F5562" s="2" t="s">
        <v>24</v>
      </c>
      <c r="G5562" s="1">
        <v>0.2</v>
      </c>
      <c r="H5562" s="65">
        <v>160105.20000000001</v>
      </c>
      <c r="I5562" s="65">
        <v>32021.040000000001</v>
      </c>
      <c r="N5562" s="66">
        <v>1</v>
      </c>
      <c r="P5562" t="s">
        <v>21</v>
      </c>
    </row>
    <row r="5563" spans="2:16" x14ac:dyDescent="0.3">
      <c r="D5563" s="64" t="s">
        <v>7591</v>
      </c>
      <c r="E5563" s="2" t="s">
        <v>44</v>
      </c>
      <c r="F5563" s="2" t="s">
        <v>24</v>
      </c>
      <c r="G5563" s="1">
        <v>0.1</v>
      </c>
      <c r="H5563" s="65">
        <v>185000</v>
      </c>
      <c r="I5563" s="65">
        <v>18500</v>
      </c>
      <c r="N5563" s="66">
        <v>1</v>
      </c>
      <c r="P5563" t="s">
        <v>21</v>
      </c>
    </row>
    <row r="5564" spans="2:16" x14ac:dyDescent="0.3">
      <c r="D5564" s="64" t="s">
        <v>51</v>
      </c>
      <c r="E5564" s="2" t="s">
        <v>52</v>
      </c>
      <c r="F5564" s="2" t="s">
        <v>24</v>
      </c>
      <c r="G5564" s="1">
        <v>0.01</v>
      </c>
      <c r="H5564" s="65">
        <v>200000</v>
      </c>
      <c r="I5564" s="65">
        <v>2000</v>
      </c>
      <c r="N5564" s="66">
        <v>1</v>
      </c>
      <c r="P5564" t="s">
        <v>21</v>
      </c>
    </row>
    <row r="5565" spans="2:16" x14ac:dyDescent="0.3">
      <c r="D5565" s="64" t="s">
        <v>53</v>
      </c>
      <c r="E5565" s="2" t="s">
        <v>54</v>
      </c>
      <c r="F5565" s="2" t="s">
        <v>24</v>
      </c>
      <c r="G5565" s="1">
        <v>3.3E-3</v>
      </c>
      <c r="H5565" s="65">
        <v>250000</v>
      </c>
      <c r="I5565" s="65">
        <v>825</v>
      </c>
      <c r="N5565" s="66">
        <v>1</v>
      </c>
      <c r="P5565" t="s">
        <v>21</v>
      </c>
    </row>
    <row r="5566" spans="2:16" x14ac:dyDescent="0.3">
      <c r="D5566" s="64" t="s">
        <v>7628</v>
      </c>
      <c r="E5566" s="2" t="s">
        <v>2925</v>
      </c>
      <c r="F5566" s="2" t="s">
        <v>106</v>
      </c>
      <c r="G5566" s="1">
        <v>1.1000000000000001</v>
      </c>
      <c r="J5566" s="65">
        <v>0</v>
      </c>
      <c r="P5566" t="s">
        <v>21</v>
      </c>
    </row>
    <row r="5567" spans="2:16" x14ac:dyDescent="0.3">
      <c r="D5567" s="64" t="s">
        <v>2969</v>
      </c>
      <c r="E5567" s="2" t="s">
        <v>2970</v>
      </c>
      <c r="F5567" s="2" t="s">
        <v>6939</v>
      </c>
      <c r="G5567" s="1">
        <v>0.14299999999999999</v>
      </c>
      <c r="H5567" s="65">
        <v>55000</v>
      </c>
      <c r="J5567" s="65">
        <v>7865</v>
      </c>
      <c r="N5567" s="66">
        <v>1</v>
      </c>
      <c r="P5567" t="s">
        <v>21</v>
      </c>
    </row>
    <row r="5568" spans="2:16" x14ac:dyDescent="0.3">
      <c r="B5568" s="5" t="s">
        <v>5575</v>
      </c>
      <c r="D5568" s="64" t="s">
        <v>5576</v>
      </c>
      <c r="F5568" s="2" t="s">
        <v>106</v>
      </c>
      <c r="I5568" s="65">
        <v>85251.3</v>
      </c>
      <c r="J5568" s="65">
        <v>734115</v>
      </c>
      <c r="K5568" s="65">
        <v>0</v>
      </c>
      <c r="L5568" s="66">
        <v>0.15</v>
      </c>
      <c r="M5568" s="65">
        <v>942271.245</v>
      </c>
      <c r="N5568" s="66">
        <v>0.99857142860000003</v>
      </c>
      <c r="P5568" t="s">
        <v>21</v>
      </c>
    </row>
    <row r="5569" spans="2:16" x14ac:dyDescent="0.3">
      <c r="D5569" s="64" t="s">
        <v>22</v>
      </c>
      <c r="E5569" s="2" t="s">
        <v>23</v>
      </c>
      <c r="F5569" s="2" t="s">
        <v>24</v>
      </c>
      <c r="G5569" s="1">
        <v>0.25</v>
      </c>
      <c r="H5569" s="65">
        <v>160105.20000000001</v>
      </c>
      <c r="I5569" s="65">
        <v>40026.300000000003</v>
      </c>
      <c r="N5569" s="66">
        <v>1</v>
      </c>
      <c r="P5569" t="s">
        <v>21</v>
      </c>
    </row>
    <row r="5570" spans="2:16" x14ac:dyDescent="0.3">
      <c r="D5570" s="64" t="s">
        <v>7591</v>
      </c>
      <c r="E5570" s="2" t="s">
        <v>44</v>
      </c>
      <c r="F5570" s="2" t="s">
        <v>24</v>
      </c>
      <c r="G5570" s="1">
        <v>0.125</v>
      </c>
      <c r="H5570" s="65">
        <v>185000</v>
      </c>
      <c r="I5570" s="65">
        <v>23125</v>
      </c>
      <c r="N5570" s="66">
        <v>1</v>
      </c>
      <c r="P5570" t="s">
        <v>21</v>
      </c>
    </row>
    <row r="5571" spans="2:16" x14ac:dyDescent="0.3">
      <c r="D5571" s="64" t="s">
        <v>7487</v>
      </c>
      <c r="E5571" s="2" t="s">
        <v>46</v>
      </c>
      <c r="F5571" s="2" t="s">
        <v>24</v>
      </c>
      <c r="G5571" s="1">
        <v>0.1</v>
      </c>
      <c r="H5571" s="65">
        <v>185000</v>
      </c>
      <c r="I5571" s="65">
        <v>18500</v>
      </c>
      <c r="N5571" s="66">
        <v>1</v>
      </c>
      <c r="P5571" t="s">
        <v>21</v>
      </c>
    </row>
    <row r="5572" spans="2:16" x14ac:dyDescent="0.3">
      <c r="D5572" s="64" t="s">
        <v>51</v>
      </c>
      <c r="E5572" s="2" t="s">
        <v>52</v>
      </c>
      <c r="F5572" s="2" t="s">
        <v>24</v>
      </c>
      <c r="G5572" s="1">
        <v>1.2999999999999999E-2</v>
      </c>
      <c r="H5572" s="65">
        <v>200000</v>
      </c>
      <c r="I5572" s="65">
        <v>2600</v>
      </c>
      <c r="N5572" s="66">
        <v>1</v>
      </c>
      <c r="P5572" t="s">
        <v>21</v>
      </c>
    </row>
    <row r="5573" spans="2:16" x14ac:dyDescent="0.3">
      <c r="D5573" s="64" t="s">
        <v>53</v>
      </c>
      <c r="E5573" s="2" t="s">
        <v>54</v>
      </c>
      <c r="F5573" s="2" t="s">
        <v>24</v>
      </c>
      <c r="G5573" s="1">
        <v>4.0000000000000001E-3</v>
      </c>
      <c r="H5573" s="65">
        <v>250000</v>
      </c>
      <c r="I5573" s="65">
        <v>1000</v>
      </c>
      <c r="N5573" s="66">
        <v>1</v>
      </c>
      <c r="P5573" t="s">
        <v>21</v>
      </c>
    </row>
    <row r="5574" spans="2:16" x14ac:dyDescent="0.3">
      <c r="D5574" s="64" t="s">
        <v>7629</v>
      </c>
      <c r="E5574" s="2" t="s">
        <v>2925</v>
      </c>
      <c r="F5574" s="2" t="s">
        <v>106</v>
      </c>
      <c r="G5574" s="1">
        <v>1.1000000000000001</v>
      </c>
      <c r="H5574" s="65">
        <v>417500</v>
      </c>
      <c r="J5574" s="65">
        <v>459250</v>
      </c>
      <c r="P5574" t="s">
        <v>21</v>
      </c>
    </row>
    <row r="5575" spans="2:16" x14ac:dyDescent="0.3">
      <c r="D5575" s="64" t="s">
        <v>2969</v>
      </c>
      <c r="E5575" s="2" t="s">
        <v>2970</v>
      </c>
      <c r="F5575" s="2" t="s">
        <v>6939</v>
      </c>
      <c r="G5575" s="1">
        <v>0.14299999999999999</v>
      </c>
      <c r="H5575" s="65">
        <v>55000</v>
      </c>
      <c r="J5575" s="65">
        <v>7865</v>
      </c>
      <c r="N5575" s="66">
        <v>1</v>
      </c>
      <c r="P5575" t="s">
        <v>21</v>
      </c>
    </row>
    <row r="5576" spans="2:16" x14ac:dyDescent="0.3">
      <c r="D5576" s="64" t="s">
        <v>7625</v>
      </c>
      <c r="E5576" s="2" t="s">
        <v>3504</v>
      </c>
      <c r="F5576" s="2" t="s">
        <v>355</v>
      </c>
      <c r="G5576" s="1">
        <v>4</v>
      </c>
      <c r="H5576" s="65">
        <v>66750</v>
      </c>
      <c r="J5576" s="65">
        <v>267000</v>
      </c>
      <c r="N5576" s="66">
        <v>0.99</v>
      </c>
      <c r="P5576" t="s">
        <v>21</v>
      </c>
    </row>
    <row r="5577" spans="2:16" x14ac:dyDescent="0.3">
      <c r="B5577" s="5">
        <v>3.13</v>
      </c>
      <c r="C5577" s="5" t="s">
        <v>5577</v>
      </c>
      <c r="P5577" t="s">
        <v>21</v>
      </c>
    </row>
    <row r="5578" spans="2:16" x14ac:dyDescent="0.3">
      <c r="B5578" s="5" t="s">
        <v>5578</v>
      </c>
      <c r="D5578" s="64" t="s">
        <v>5579</v>
      </c>
      <c r="F5578" s="2" t="s">
        <v>355</v>
      </c>
      <c r="I5578" s="65">
        <v>16049.5236</v>
      </c>
      <c r="J5578" s="65">
        <v>88425</v>
      </c>
      <c r="K5578" s="65">
        <v>0</v>
      </c>
      <c r="L5578" s="66">
        <v>0.15</v>
      </c>
      <c r="M5578" s="65">
        <v>120145.70209999999</v>
      </c>
      <c r="N5578" s="66">
        <v>0.99666666670000004</v>
      </c>
      <c r="P5578" t="s">
        <v>21</v>
      </c>
    </row>
    <row r="5579" spans="2:16" x14ac:dyDescent="0.3">
      <c r="D5579" s="64" t="s">
        <v>22</v>
      </c>
      <c r="E5579" s="2" t="s">
        <v>23</v>
      </c>
      <c r="F5579" s="2" t="s">
        <v>24</v>
      </c>
      <c r="G5579" s="1">
        <v>4.2999999999999997E-2</v>
      </c>
      <c r="H5579" s="65">
        <v>160105.20000000001</v>
      </c>
      <c r="I5579" s="65">
        <v>6884.5236000000004</v>
      </c>
      <c r="N5579" s="66">
        <v>1</v>
      </c>
      <c r="P5579" t="s">
        <v>21</v>
      </c>
    </row>
    <row r="5580" spans="2:16" x14ac:dyDescent="0.3">
      <c r="D5580" s="64" t="s">
        <v>7487</v>
      </c>
      <c r="E5580" s="2" t="s">
        <v>46</v>
      </c>
      <c r="F5580" s="2" t="s">
        <v>24</v>
      </c>
      <c r="G5580" s="1">
        <v>4.2999999999999997E-2</v>
      </c>
      <c r="H5580" s="65">
        <v>185000</v>
      </c>
      <c r="I5580" s="65">
        <v>7955</v>
      </c>
      <c r="N5580" s="66">
        <v>1</v>
      </c>
      <c r="P5580" t="s">
        <v>21</v>
      </c>
    </row>
    <row r="5581" spans="2:16" x14ac:dyDescent="0.3">
      <c r="D5581" s="64" t="s">
        <v>51</v>
      </c>
      <c r="E5581" s="2" t="s">
        <v>52</v>
      </c>
      <c r="F5581" s="2" t="s">
        <v>24</v>
      </c>
      <c r="G5581" s="1">
        <v>4.3E-3</v>
      </c>
      <c r="H5581" s="65">
        <v>200000</v>
      </c>
      <c r="I5581" s="65">
        <v>860</v>
      </c>
      <c r="N5581" s="66">
        <v>1</v>
      </c>
      <c r="P5581" t="s">
        <v>21</v>
      </c>
    </row>
    <row r="5582" spans="2:16" x14ac:dyDescent="0.3">
      <c r="D5582" s="64" t="s">
        <v>53</v>
      </c>
      <c r="E5582" s="2" t="s">
        <v>54</v>
      </c>
      <c r="F5582" s="2" t="s">
        <v>24</v>
      </c>
      <c r="G5582" s="1">
        <v>1.4E-3</v>
      </c>
      <c r="H5582" s="65">
        <v>250000</v>
      </c>
      <c r="I5582" s="65">
        <v>350</v>
      </c>
      <c r="N5582" s="66">
        <v>1</v>
      </c>
      <c r="P5582" t="s">
        <v>21</v>
      </c>
    </row>
    <row r="5583" spans="2:16" x14ac:dyDescent="0.3">
      <c r="D5583" s="64" t="s">
        <v>7630</v>
      </c>
      <c r="E5583" s="2" t="s">
        <v>3504</v>
      </c>
      <c r="F5583" s="2" t="s">
        <v>355</v>
      </c>
      <c r="G5583" s="1">
        <v>1.1000000000000001</v>
      </c>
      <c r="H5583" s="65">
        <v>66750</v>
      </c>
      <c r="J5583" s="65">
        <v>73425</v>
      </c>
      <c r="N5583" s="66">
        <v>0.99</v>
      </c>
      <c r="P5583" t="s">
        <v>21</v>
      </c>
    </row>
    <row r="5584" spans="2:16" x14ac:dyDescent="0.3">
      <c r="D5584" s="64" t="s">
        <v>7538</v>
      </c>
      <c r="E5584" s="2" t="s">
        <v>3228</v>
      </c>
      <c r="F5584" s="2" t="s">
        <v>585</v>
      </c>
      <c r="G5584" s="1">
        <v>2</v>
      </c>
      <c r="H5584" s="65">
        <v>7500</v>
      </c>
      <c r="J5584" s="65">
        <v>15000</v>
      </c>
      <c r="N5584" s="66">
        <v>0.99</v>
      </c>
      <c r="P5584" t="s">
        <v>21</v>
      </c>
    </row>
    <row r="5585" spans="2:16" x14ac:dyDescent="0.3">
      <c r="B5585" s="5" t="s">
        <v>7631</v>
      </c>
      <c r="D5585" s="64" t="s">
        <v>7632</v>
      </c>
      <c r="F5585" s="2" t="s">
        <v>106</v>
      </c>
      <c r="I5585" s="65">
        <v>16049.5236</v>
      </c>
      <c r="J5585" s="65">
        <v>2750</v>
      </c>
      <c r="K5585" s="65">
        <v>0</v>
      </c>
      <c r="L5585" s="66">
        <v>0.15</v>
      </c>
      <c r="M5585" s="65">
        <v>21619.452140000001</v>
      </c>
      <c r="N5585" s="66">
        <v>1</v>
      </c>
      <c r="P5585" t="s">
        <v>21</v>
      </c>
    </row>
    <row r="5586" spans="2:16" x14ac:dyDescent="0.3">
      <c r="D5586" s="64" t="s">
        <v>22</v>
      </c>
      <c r="E5586" s="2" t="s">
        <v>23</v>
      </c>
      <c r="F5586" s="2" t="s">
        <v>24</v>
      </c>
      <c r="G5586" s="1">
        <v>4.2999999999999997E-2</v>
      </c>
      <c r="H5586" s="65">
        <v>160105.20000000001</v>
      </c>
      <c r="I5586" s="65">
        <v>6884.5236000000004</v>
      </c>
      <c r="N5586" s="66">
        <v>1</v>
      </c>
      <c r="P5586" t="s">
        <v>21</v>
      </c>
    </row>
    <row r="5587" spans="2:16" x14ac:dyDescent="0.3">
      <c r="D5587" s="64" t="s">
        <v>7487</v>
      </c>
      <c r="E5587" s="2" t="s">
        <v>46</v>
      </c>
      <c r="F5587" s="2" t="s">
        <v>24</v>
      </c>
      <c r="G5587" s="1">
        <v>4.2999999999999997E-2</v>
      </c>
      <c r="H5587" s="65">
        <v>185000</v>
      </c>
      <c r="I5587" s="65">
        <v>7955</v>
      </c>
      <c r="N5587" s="66">
        <v>1</v>
      </c>
      <c r="P5587" t="s">
        <v>21</v>
      </c>
    </row>
    <row r="5588" spans="2:16" x14ac:dyDescent="0.3">
      <c r="D5588" s="64" t="s">
        <v>51</v>
      </c>
      <c r="E5588" s="2" t="s">
        <v>52</v>
      </c>
      <c r="F5588" s="2" t="s">
        <v>24</v>
      </c>
      <c r="G5588" s="1">
        <v>4.3E-3</v>
      </c>
      <c r="H5588" s="65">
        <v>200000</v>
      </c>
      <c r="I5588" s="65">
        <v>860</v>
      </c>
      <c r="N5588" s="66">
        <v>1</v>
      </c>
      <c r="P5588" t="s">
        <v>21</v>
      </c>
    </row>
    <row r="5589" spans="2:16" x14ac:dyDescent="0.3">
      <c r="D5589" s="64" t="s">
        <v>53</v>
      </c>
      <c r="E5589" s="2" t="s">
        <v>54</v>
      </c>
      <c r="F5589" s="2" t="s">
        <v>24</v>
      </c>
      <c r="G5589" s="1">
        <v>1.4E-3</v>
      </c>
      <c r="H5589" s="65">
        <v>250000</v>
      </c>
      <c r="I5589" s="65">
        <v>350</v>
      </c>
      <c r="N5589" s="66">
        <v>1</v>
      </c>
      <c r="P5589" t="s">
        <v>21</v>
      </c>
    </row>
    <row r="5590" spans="2:16" x14ac:dyDescent="0.3">
      <c r="D5590" s="64" t="s">
        <v>7633</v>
      </c>
      <c r="F5590" s="2" t="s">
        <v>355</v>
      </c>
      <c r="G5590" s="1">
        <v>1.1000000000000001</v>
      </c>
      <c r="P5590" t="s">
        <v>21</v>
      </c>
    </row>
    <row r="5591" spans="2:16" x14ac:dyDescent="0.3">
      <c r="D5591" s="64" t="s">
        <v>7634</v>
      </c>
      <c r="E5591" s="2" t="s">
        <v>2970</v>
      </c>
      <c r="F5591" s="2" t="s">
        <v>585</v>
      </c>
      <c r="G5591" s="1">
        <v>0.05</v>
      </c>
      <c r="H5591" s="65">
        <v>55000</v>
      </c>
      <c r="J5591" s="65">
        <v>2750</v>
      </c>
      <c r="N5591" s="66">
        <v>1</v>
      </c>
      <c r="P5591" t="s">
        <v>21</v>
      </c>
    </row>
    <row r="5592" spans="2:16" x14ac:dyDescent="0.3">
      <c r="B5592" s="5" t="s">
        <v>5580</v>
      </c>
      <c r="D5592" s="64" t="s">
        <v>5581</v>
      </c>
      <c r="F5592" s="2" t="s">
        <v>355</v>
      </c>
      <c r="I5592" s="65">
        <v>6059.7252799999997</v>
      </c>
      <c r="J5592" s="65">
        <v>12000</v>
      </c>
      <c r="K5592" s="65">
        <v>7592.7888990000001</v>
      </c>
      <c r="L5592" s="66">
        <v>0.15</v>
      </c>
      <c r="M5592" s="65">
        <v>29500.391309999999</v>
      </c>
      <c r="N5592" s="66">
        <v>0.98199999999999998</v>
      </c>
      <c r="P5592" t="s">
        <v>21</v>
      </c>
    </row>
    <row r="5593" spans="2:16" x14ac:dyDescent="0.3">
      <c r="D5593" s="64" t="s">
        <v>22</v>
      </c>
      <c r="E5593" s="2" t="s">
        <v>23</v>
      </c>
      <c r="F5593" s="2" t="s">
        <v>24</v>
      </c>
      <c r="G5593" s="1">
        <v>1.6400000000000001E-2</v>
      </c>
      <c r="H5593" s="65">
        <v>160105.20000000001</v>
      </c>
      <c r="I5593" s="65">
        <v>2625.7252800000001</v>
      </c>
      <c r="N5593" s="66">
        <v>1</v>
      </c>
      <c r="P5593" t="s">
        <v>21</v>
      </c>
    </row>
    <row r="5594" spans="2:16" x14ac:dyDescent="0.3">
      <c r="D5594" s="64" t="s">
        <v>6131</v>
      </c>
      <c r="E5594" s="2" t="s">
        <v>34</v>
      </c>
      <c r="F5594" s="2" t="s">
        <v>24</v>
      </c>
      <c r="G5594" s="1">
        <v>1.6400000000000001E-2</v>
      </c>
      <c r="H5594" s="65">
        <v>185000</v>
      </c>
      <c r="I5594" s="65">
        <v>3034</v>
      </c>
      <c r="N5594" s="66">
        <v>1</v>
      </c>
      <c r="P5594" t="s">
        <v>21</v>
      </c>
    </row>
    <row r="5595" spans="2:16" x14ac:dyDescent="0.3">
      <c r="D5595" s="64" t="s">
        <v>53</v>
      </c>
      <c r="E5595" s="2" t="s">
        <v>54</v>
      </c>
      <c r="F5595" s="2" t="s">
        <v>24</v>
      </c>
      <c r="G5595" s="1">
        <v>1.6000000000000001E-3</v>
      </c>
      <c r="H5595" s="65">
        <v>250000</v>
      </c>
      <c r="I5595" s="65">
        <v>400</v>
      </c>
      <c r="N5595" s="66">
        <v>1</v>
      </c>
      <c r="P5595" t="s">
        <v>21</v>
      </c>
    </row>
    <row r="5596" spans="2:16" x14ac:dyDescent="0.3">
      <c r="D5596" s="64" t="s">
        <v>6680</v>
      </c>
      <c r="E5596" s="2" t="s">
        <v>3906</v>
      </c>
      <c r="F5596" s="2" t="s">
        <v>225</v>
      </c>
      <c r="G5596" s="1">
        <v>0.24</v>
      </c>
      <c r="H5596" s="65">
        <v>50000</v>
      </c>
      <c r="J5596" s="65">
        <v>12000</v>
      </c>
      <c r="N5596" s="66">
        <v>0.93</v>
      </c>
      <c r="P5596" t="s">
        <v>21</v>
      </c>
    </row>
    <row r="5597" spans="2:16" x14ac:dyDescent="0.3">
      <c r="D5597" s="64" t="s">
        <v>6735</v>
      </c>
      <c r="E5597" s="2" t="s">
        <v>6417</v>
      </c>
      <c r="F5597" s="2" t="s">
        <v>6231</v>
      </c>
      <c r="G5597" s="1">
        <v>1.6E-2</v>
      </c>
      <c r="H5597" s="65">
        <v>474549.30619999999</v>
      </c>
      <c r="K5597" s="65">
        <v>7592.7888990000001</v>
      </c>
      <c r="N5597" s="66">
        <v>0.98</v>
      </c>
      <c r="P5597" t="s">
        <v>21</v>
      </c>
    </row>
    <row r="5598" spans="2:16" x14ac:dyDescent="0.3">
      <c r="B5598" s="5" t="s">
        <v>5582</v>
      </c>
      <c r="D5598" s="64" t="s">
        <v>5583</v>
      </c>
      <c r="F5598" s="2" t="s">
        <v>355</v>
      </c>
      <c r="I5598" s="65">
        <v>121411.3765</v>
      </c>
      <c r="J5598" s="65">
        <v>556900</v>
      </c>
      <c r="K5598" s="65">
        <v>107959.9672</v>
      </c>
      <c r="L5598" s="66">
        <v>0.15</v>
      </c>
      <c r="M5598" s="65">
        <v>904212.04520000005</v>
      </c>
      <c r="N5598" s="66">
        <v>0.97555555559999996</v>
      </c>
      <c r="P5598" t="s">
        <v>21</v>
      </c>
    </row>
    <row r="5599" spans="2:16" x14ac:dyDescent="0.3">
      <c r="D5599" s="64" t="s">
        <v>22</v>
      </c>
      <c r="E5599" s="2" t="s">
        <v>23</v>
      </c>
      <c r="F5599" s="2" t="s">
        <v>24</v>
      </c>
      <c r="G5599" s="1">
        <v>0.4551</v>
      </c>
      <c r="H5599" s="65">
        <v>160105.20000000001</v>
      </c>
      <c r="I5599" s="65">
        <v>72863.876520000005</v>
      </c>
      <c r="N5599" s="66">
        <v>1</v>
      </c>
      <c r="P5599" t="s">
        <v>21</v>
      </c>
    </row>
    <row r="5600" spans="2:16" x14ac:dyDescent="0.3">
      <c r="D5600" s="64" t="s">
        <v>6131</v>
      </c>
      <c r="E5600" s="2" t="s">
        <v>34</v>
      </c>
      <c r="F5600" s="2" t="s">
        <v>24</v>
      </c>
      <c r="G5600" s="1">
        <v>0.22750000000000001</v>
      </c>
      <c r="H5600" s="65">
        <v>185000</v>
      </c>
      <c r="I5600" s="65">
        <v>42087.5</v>
      </c>
      <c r="N5600" s="66">
        <v>1</v>
      </c>
      <c r="P5600" t="s">
        <v>21</v>
      </c>
    </row>
    <row r="5601" spans="2:16" x14ac:dyDescent="0.3">
      <c r="D5601" s="64" t="s">
        <v>51</v>
      </c>
      <c r="E5601" s="2" t="s">
        <v>52</v>
      </c>
      <c r="F5601" s="2" t="s">
        <v>24</v>
      </c>
      <c r="G5601" s="1">
        <v>2.2800000000000001E-2</v>
      </c>
      <c r="H5601" s="65">
        <v>200000</v>
      </c>
      <c r="I5601" s="65">
        <v>4560</v>
      </c>
      <c r="N5601" s="66">
        <v>1</v>
      </c>
      <c r="P5601" t="s">
        <v>21</v>
      </c>
    </row>
    <row r="5602" spans="2:16" x14ac:dyDescent="0.3">
      <c r="D5602" s="64" t="s">
        <v>53</v>
      </c>
      <c r="E5602" s="2" t="s">
        <v>54</v>
      </c>
      <c r="F5602" s="2" t="s">
        <v>24</v>
      </c>
      <c r="G5602" s="1">
        <v>7.6E-3</v>
      </c>
      <c r="H5602" s="65">
        <v>250000</v>
      </c>
      <c r="I5602" s="65">
        <v>1900</v>
      </c>
      <c r="N5602" s="66">
        <v>1</v>
      </c>
      <c r="P5602" t="s">
        <v>21</v>
      </c>
    </row>
    <row r="5603" spans="2:16" x14ac:dyDescent="0.3">
      <c r="D5603" s="64" t="s">
        <v>7635</v>
      </c>
      <c r="E5603" s="2" t="s">
        <v>1469</v>
      </c>
      <c r="F5603" s="2" t="s">
        <v>355</v>
      </c>
      <c r="G5603" s="1">
        <v>4.8</v>
      </c>
      <c r="H5603" s="65">
        <v>76666.666670000006</v>
      </c>
      <c r="J5603" s="65">
        <v>368000</v>
      </c>
      <c r="N5603" s="66">
        <v>0.9</v>
      </c>
      <c r="P5603" t="s">
        <v>21</v>
      </c>
    </row>
    <row r="5604" spans="2:16" x14ac:dyDescent="0.3">
      <c r="D5604" s="64" t="s">
        <v>7636</v>
      </c>
      <c r="E5604" s="2" t="s">
        <v>1455</v>
      </c>
      <c r="F5604" s="2" t="s">
        <v>355</v>
      </c>
      <c r="G5604" s="1">
        <v>9.9</v>
      </c>
      <c r="H5604" s="65">
        <v>18333.333330000001</v>
      </c>
      <c r="J5604" s="65">
        <v>181500</v>
      </c>
      <c r="N5604" s="66">
        <v>0.99</v>
      </c>
      <c r="P5604" t="s">
        <v>21</v>
      </c>
    </row>
    <row r="5605" spans="2:16" x14ac:dyDescent="0.3">
      <c r="D5605" s="64" t="s">
        <v>7637</v>
      </c>
      <c r="E5605" s="2" t="s">
        <v>757</v>
      </c>
      <c r="F5605" s="2" t="s">
        <v>225</v>
      </c>
      <c r="G5605" s="1">
        <v>0.1</v>
      </c>
      <c r="H5605" s="65">
        <v>25000</v>
      </c>
      <c r="J5605" s="65">
        <v>2500</v>
      </c>
      <c r="N5605" s="66">
        <v>0.98</v>
      </c>
      <c r="P5605" t="s">
        <v>21</v>
      </c>
    </row>
    <row r="5606" spans="2:16" x14ac:dyDescent="0.3">
      <c r="D5606" s="64" t="s">
        <v>6680</v>
      </c>
      <c r="E5606" s="2" t="s">
        <v>3906</v>
      </c>
      <c r="F5606" s="2" t="s">
        <v>225</v>
      </c>
      <c r="G5606" s="1">
        <v>9.8000000000000004E-2</v>
      </c>
      <c r="H5606" s="65">
        <v>50000</v>
      </c>
      <c r="J5606" s="65">
        <v>4900</v>
      </c>
      <c r="N5606" s="66">
        <v>0.93</v>
      </c>
      <c r="P5606" t="s">
        <v>21</v>
      </c>
    </row>
    <row r="5607" spans="2:16" x14ac:dyDescent="0.3">
      <c r="D5607" s="64" t="s">
        <v>6735</v>
      </c>
      <c r="E5607" s="2" t="s">
        <v>6417</v>
      </c>
      <c r="F5607" s="2" t="s">
        <v>6231</v>
      </c>
      <c r="G5607" s="1">
        <v>0.22750000000000001</v>
      </c>
      <c r="H5607" s="65">
        <v>474549.30619999999</v>
      </c>
      <c r="K5607" s="65">
        <v>107959.9672</v>
      </c>
      <c r="N5607" s="66">
        <v>0.98</v>
      </c>
      <c r="P5607" t="s">
        <v>21</v>
      </c>
    </row>
    <row r="5608" spans="2:16" ht="28.8" x14ac:dyDescent="0.3">
      <c r="B5608" s="5" t="s">
        <v>5584</v>
      </c>
      <c r="D5608" s="64" t="s">
        <v>5585</v>
      </c>
      <c r="F5608" s="2" t="s">
        <v>355</v>
      </c>
      <c r="I5608" s="65">
        <v>53346.04</v>
      </c>
      <c r="J5608" s="65">
        <v>366333.3333</v>
      </c>
      <c r="K5608" s="65">
        <v>47454.930619999999</v>
      </c>
      <c r="L5608" s="66">
        <v>0.15</v>
      </c>
      <c r="M5608" s="65">
        <v>537204.44949999999</v>
      </c>
      <c r="N5608" s="66">
        <v>0.96399999999999997</v>
      </c>
      <c r="P5608" t="s">
        <v>21</v>
      </c>
    </row>
    <row r="5609" spans="2:16" x14ac:dyDescent="0.3">
      <c r="D5609" s="64" t="s">
        <v>22</v>
      </c>
      <c r="E5609" s="2" t="s">
        <v>23</v>
      </c>
      <c r="F5609" s="2" t="s">
        <v>24</v>
      </c>
      <c r="G5609" s="1">
        <v>0.2</v>
      </c>
      <c r="H5609" s="65">
        <v>160105.20000000001</v>
      </c>
      <c r="I5609" s="65">
        <v>32021.040000000001</v>
      </c>
      <c r="N5609" s="66">
        <v>1</v>
      </c>
      <c r="P5609" t="s">
        <v>21</v>
      </c>
    </row>
    <row r="5610" spans="2:16" x14ac:dyDescent="0.3">
      <c r="D5610" s="64" t="s">
        <v>6131</v>
      </c>
      <c r="E5610" s="2" t="s">
        <v>34</v>
      </c>
      <c r="F5610" s="2" t="s">
        <v>24</v>
      </c>
      <c r="G5610" s="1">
        <v>0.1</v>
      </c>
      <c r="H5610" s="65">
        <v>185000</v>
      </c>
      <c r="I5610" s="65">
        <v>18500</v>
      </c>
      <c r="N5610" s="66">
        <v>1</v>
      </c>
      <c r="P5610" t="s">
        <v>21</v>
      </c>
    </row>
    <row r="5611" spans="2:16" x14ac:dyDescent="0.3">
      <c r="D5611" s="64" t="s">
        <v>51</v>
      </c>
      <c r="E5611" s="2" t="s">
        <v>52</v>
      </c>
      <c r="F5611" s="2" t="s">
        <v>24</v>
      </c>
      <c r="G5611" s="1">
        <v>0.01</v>
      </c>
      <c r="H5611" s="65">
        <v>200000</v>
      </c>
      <c r="I5611" s="65">
        <v>2000</v>
      </c>
      <c r="N5611" s="66">
        <v>1</v>
      </c>
      <c r="P5611" t="s">
        <v>21</v>
      </c>
    </row>
    <row r="5612" spans="2:16" x14ac:dyDescent="0.3">
      <c r="D5612" s="64" t="s">
        <v>53</v>
      </c>
      <c r="E5612" s="2" t="s">
        <v>54</v>
      </c>
      <c r="F5612" s="2" t="s">
        <v>24</v>
      </c>
      <c r="G5612" s="1">
        <v>3.3E-3</v>
      </c>
      <c r="H5612" s="65">
        <v>250000</v>
      </c>
      <c r="I5612" s="65">
        <v>825</v>
      </c>
      <c r="N5612" s="66">
        <v>1</v>
      </c>
      <c r="P5612" t="s">
        <v>21</v>
      </c>
    </row>
    <row r="5613" spans="2:16" x14ac:dyDescent="0.3">
      <c r="D5613" s="64" t="s">
        <v>7635</v>
      </c>
      <c r="E5613" s="2" t="s">
        <v>1469</v>
      </c>
      <c r="F5613" s="2" t="s">
        <v>355</v>
      </c>
      <c r="G5613" s="1">
        <v>3</v>
      </c>
      <c r="H5613" s="65">
        <v>76666.666670000006</v>
      </c>
      <c r="J5613" s="65">
        <v>230000</v>
      </c>
      <c r="N5613" s="66">
        <v>0.9</v>
      </c>
      <c r="P5613" t="s">
        <v>21</v>
      </c>
    </row>
    <row r="5614" spans="2:16" x14ac:dyDescent="0.3">
      <c r="D5614" s="64" t="s">
        <v>7638</v>
      </c>
      <c r="E5614" s="2" t="s">
        <v>1465</v>
      </c>
      <c r="F5614" s="2" t="s">
        <v>355</v>
      </c>
      <c r="G5614" s="1">
        <v>2</v>
      </c>
      <c r="H5614" s="65">
        <v>36500</v>
      </c>
      <c r="J5614" s="65">
        <v>73000</v>
      </c>
      <c r="N5614" s="66">
        <v>0.94</v>
      </c>
      <c r="P5614" t="s">
        <v>21</v>
      </c>
    </row>
    <row r="5615" spans="2:16" x14ac:dyDescent="0.3">
      <c r="D5615" s="64" t="s">
        <v>7639</v>
      </c>
      <c r="E5615" s="2" t="s">
        <v>1445</v>
      </c>
      <c r="F5615" s="2" t="s">
        <v>355</v>
      </c>
      <c r="G5615" s="1">
        <v>2</v>
      </c>
      <c r="H5615" s="65">
        <v>29166.666669999999</v>
      </c>
      <c r="J5615" s="65">
        <v>58333.333330000001</v>
      </c>
      <c r="N5615" s="66">
        <v>0.91</v>
      </c>
      <c r="P5615" t="s">
        <v>21</v>
      </c>
    </row>
    <row r="5616" spans="2:16" x14ac:dyDescent="0.3">
      <c r="D5616" s="64" t="s">
        <v>7637</v>
      </c>
      <c r="E5616" s="2" t="s">
        <v>757</v>
      </c>
      <c r="F5616" s="2" t="s">
        <v>225</v>
      </c>
      <c r="G5616" s="1">
        <v>0.1</v>
      </c>
      <c r="H5616" s="65">
        <v>25000</v>
      </c>
      <c r="J5616" s="65">
        <v>2500</v>
      </c>
      <c r="N5616" s="66">
        <v>0.98</v>
      </c>
      <c r="P5616" t="s">
        <v>21</v>
      </c>
    </row>
    <row r="5617" spans="2:16" x14ac:dyDescent="0.3">
      <c r="D5617" s="64" t="s">
        <v>6680</v>
      </c>
      <c r="E5617" s="2" t="s">
        <v>3906</v>
      </c>
      <c r="F5617" s="2" t="s">
        <v>225</v>
      </c>
      <c r="G5617" s="1">
        <v>0.05</v>
      </c>
      <c r="H5617" s="65">
        <v>50000</v>
      </c>
      <c r="J5617" s="65">
        <v>2500</v>
      </c>
      <c r="N5617" s="66">
        <v>0.93</v>
      </c>
      <c r="P5617" t="s">
        <v>21</v>
      </c>
    </row>
    <row r="5618" spans="2:16" x14ac:dyDescent="0.3">
      <c r="D5618" s="64" t="s">
        <v>6735</v>
      </c>
      <c r="E5618" s="2" t="s">
        <v>6417</v>
      </c>
      <c r="F5618" s="2" t="s">
        <v>6231</v>
      </c>
      <c r="G5618" s="1">
        <v>0.1</v>
      </c>
      <c r="H5618" s="65">
        <v>474549.30619999999</v>
      </c>
      <c r="K5618" s="65">
        <v>47454.930619999999</v>
      </c>
      <c r="N5618" s="66">
        <v>0.98</v>
      </c>
      <c r="P5618" t="s">
        <v>21</v>
      </c>
    </row>
    <row r="5619" spans="2:16" x14ac:dyDescent="0.3">
      <c r="B5619" s="5" t="s">
        <v>7640</v>
      </c>
      <c r="D5619" s="64" t="s">
        <v>7641</v>
      </c>
      <c r="F5619" s="2" t="s">
        <v>585</v>
      </c>
      <c r="I5619" s="65">
        <v>266780.2</v>
      </c>
      <c r="J5619" s="65">
        <v>80000</v>
      </c>
      <c r="K5619" s="65">
        <v>0</v>
      </c>
      <c r="L5619" s="66">
        <v>0.15</v>
      </c>
      <c r="M5619" s="65">
        <v>398797.23</v>
      </c>
      <c r="N5619" s="66">
        <v>0.98799999999999999</v>
      </c>
      <c r="P5619" t="s">
        <v>21</v>
      </c>
    </row>
    <row r="5620" spans="2:16" x14ac:dyDescent="0.3">
      <c r="D5620" s="64" t="s">
        <v>22</v>
      </c>
      <c r="E5620" s="2" t="s">
        <v>23</v>
      </c>
      <c r="F5620" s="2" t="s">
        <v>24</v>
      </c>
      <c r="G5620" s="1">
        <v>1</v>
      </c>
      <c r="H5620" s="65">
        <v>160105.20000000001</v>
      </c>
      <c r="I5620" s="65">
        <v>160105.20000000001</v>
      </c>
      <c r="N5620" s="66">
        <v>1</v>
      </c>
      <c r="P5620" t="s">
        <v>21</v>
      </c>
    </row>
    <row r="5621" spans="2:16" x14ac:dyDescent="0.3">
      <c r="D5621" s="64" t="s">
        <v>6131</v>
      </c>
      <c r="E5621" s="2" t="s">
        <v>34</v>
      </c>
      <c r="F5621" s="2" t="s">
        <v>24</v>
      </c>
      <c r="G5621" s="1">
        <v>0.5</v>
      </c>
      <c r="H5621" s="65">
        <v>185000</v>
      </c>
      <c r="I5621" s="65">
        <v>92500</v>
      </c>
      <c r="N5621" s="66">
        <v>1</v>
      </c>
      <c r="P5621" t="s">
        <v>21</v>
      </c>
    </row>
    <row r="5622" spans="2:16" x14ac:dyDescent="0.3">
      <c r="D5622" s="64" t="s">
        <v>51</v>
      </c>
      <c r="E5622" s="2" t="s">
        <v>52</v>
      </c>
      <c r="F5622" s="2" t="s">
        <v>24</v>
      </c>
      <c r="G5622" s="1">
        <v>0.05</v>
      </c>
      <c r="H5622" s="65">
        <v>200000</v>
      </c>
      <c r="I5622" s="65">
        <v>10000</v>
      </c>
      <c r="N5622" s="66">
        <v>1</v>
      </c>
      <c r="P5622" t="s">
        <v>21</v>
      </c>
    </row>
    <row r="5623" spans="2:16" x14ac:dyDescent="0.3">
      <c r="D5623" s="64" t="s">
        <v>53</v>
      </c>
      <c r="E5623" s="2" t="s">
        <v>54</v>
      </c>
      <c r="F5623" s="2" t="s">
        <v>24</v>
      </c>
      <c r="G5623" s="1">
        <v>1.67E-2</v>
      </c>
      <c r="H5623" s="65">
        <v>250000</v>
      </c>
      <c r="I5623" s="65">
        <v>4175</v>
      </c>
      <c r="N5623" s="66">
        <v>1</v>
      </c>
      <c r="P5623" t="s">
        <v>21</v>
      </c>
    </row>
    <row r="5624" spans="2:16" x14ac:dyDescent="0.3">
      <c r="D5624" s="64" t="s">
        <v>7642</v>
      </c>
      <c r="F5624" s="2" t="s">
        <v>585</v>
      </c>
      <c r="G5624" s="1">
        <v>1</v>
      </c>
      <c r="P5624" t="s">
        <v>21</v>
      </c>
    </row>
    <row r="5625" spans="2:16" x14ac:dyDescent="0.3">
      <c r="D5625" s="64" t="s">
        <v>7643</v>
      </c>
      <c r="E5625" s="2" t="s">
        <v>3238</v>
      </c>
      <c r="F5625" s="2" t="s">
        <v>585</v>
      </c>
      <c r="G5625" s="1">
        <v>16</v>
      </c>
      <c r="H5625" s="65">
        <v>5000</v>
      </c>
      <c r="J5625" s="65">
        <v>80000</v>
      </c>
      <c r="N5625" s="66">
        <v>0.94</v>
      </c>
      <c r="P5625" t="s">
        <v>21</v>
      </c>
    </row>
    <row r="5626" spans="2:16" x14ac:dyDescent="0.3">
      <c r="B5626" s="5">
        <v>3.14</v>
      </c>
      <c r="C5626" s="5" t="s">
        <v>5586</v>
      </c>
      <c r="P5626" t="s">
        <v>21</v>
      </c>
    </row>
    <row r="5627" spans="2:16" x14ac:dyDescent="0.3">
      <c r="B5627" s="5" t="s">
        <v>7644</v>
      </c>
      <c r="D5627" s="64" t="s">
        <v>7645</v>
      </c>
      <c r="F5627" s="2" t="s">
        <v>106</v>
      </c>
      <c r="I5627" s="65">
        <v>158785.61499999999</v>
      </c>
      <c r="J5627" s="65">
        <v>115840</v>
      </c>
      <c r="K5627" s="65">
        <v>0</v>
      </c>
      <c r="L5627" s="66">
        <v>0.15</v>
      </c>
      <c r="M5627" s="65">
        <v>315819.45730000001</v>
      </c>
      <c r="N5627" s="66">
        <v>0.96875</v>
      </c>
      <c r="P5627" t="s">
        <v>21</v>
      </c>
    </row>
    <row r="5628" spans="2:16" x14ac:dyDescent="0.3">
      <c r="D5628" s="64" t="s">
        <v>22</v>
      </c>
      <c r="E5628" s="2" t="s">
        <v>23</v>
      </c>
      <c r="F5628" s="2" t="s">
        <v>24</v>
      </c>
      <c r="G5628" s="1">
        <v>0.59519999999999995</v>
      </c>
      <c r="H5628" s="65">
        <v>160105.20000000001</v>
      </c>
      <c r="I5628" s="65">
        <v>95294.615040000004</v>
      </c>
      <c r="N5628" s="66">
        <v>1</v>
      </c>
      <c r="P5628" t="s">
        <v>21</v>
      </c>
    </row>
    <row r="5629" spans="2:16" x14ac:dyDescent="0.3">
      <c r="D5629" s="64" t="s">
        <v>6117</v>
      </c>
      <c r="E5629" s="2" t="s">
        <v>32</v>
      </c>
      <c r="F5629" s="2" t="s">
        <v>24</v>
      </c>
      <c r="G5629" s="1">
        <v>0.29759999999999998</v>
      </c>
      <c r="H5629" s="65">
        <v>185000</v>
      </c>
      <c r="I5629" s="65">
        <v>55056</v>
      </c>
      <c r="N5629" s="66">
        <v>1</v>
      </c>
      <c r="P5629" t="s">
        <v>21</v>
      </c>
    </row>
    <row r="5630" spans="2:16" x14ac:dyDescent="0.3">
      <c r="D5630" s="64" t="s">
        <v>51</v>
      </c>
      <c r="E5630" s="2" t="s">
        <v>52</v>
      </c>
      <c r="F5630" s="2" t="s">
        <v>24</v>
      </c>
      <c r="G5630" s="1">
        <v>2.98E-2</v>
      </c>
      <c r="H5630" s="65">
        <v>200000</v>
      </c>
      <c r="I5630" s="65">
        <v>5960</v>
      </c>
      <c r="N5630" s="66">
        <v>1</v>
      </c>
      <c r="P5630" t="s">
        <v>21</v>
      </c>
    </row>
    <row r="5631" spans="2:16" x14ac:dyDescent="0.3">
      <c r="D5631" s="64" t="s">
        <v>53</v>
      </c>
      <c r="E5631" s="2" t="s">
        <v>54</v>
      </c>
      <c r="F5631" s="2" t="s">
        <v>24</v>
      </c>
      <c r="G5631" s="1">
        <v>9.9000000000000008E-3</v>
      </c>
      <c r="H5631" s="65">
        <v>250000</v>
      </c>
      <c r="I5631" s="65">
        <v>2475</v>
      </c>
      <c r="N5631" s="66">
        <v>1</v>
      </c>
      <c r="P5631" t="s">
        <v>21</v>
      </c>
    </row>
    <row r="5632" spans="2:16" x14ac:dyDescent="0.3">
      <c r="D5632" s="64" t="s">
        <v>7380</v>
      </c>
      <c r="E5632" s="2" t="s">
        <v>252</v>
      </c>
      <c r="F5632" s="2" t="s">
        <v>205</v>
      </c>
      <c r="G5632" s="1">
        <v>2.5000000000000001E-2</v>
      </c>
      <c r="J5632" s="65">
        <v>0</v>
      </c>
      <c r="N5632" s="66">
        <v>0.92</v>
      </c>
      <c r="P5632" t="s">
        <v>21</v>
      </c>
    </row>
    <row r="5633" spans="2:16" x14ac:dyDescent="0.3">
      <c r="D5633" s="64" t="s">
        <v>7508</v>
      </c>
      <c r="E5633" s="2" t="s">
        <v>3214</v>
      </c>
      <c r="F5633" s="2" t="s">
        <v>225</v>
      </c>
      <c r="G5633" s="1">
        <v>0.03</v>
      </c>
      <c r="H5633" s="65">
        <v>28000</v>
      </c>
      <c r="J5633" s="65">
        <v>840</v>
      </c>
      <c r="N5633" s="66">
        <v>0.94</v>
      </c>
      <c r="P5633" t="s">
        <v>21</v>
      </c>
    </row>
    <row r="5634" spans="2:16" x14ac:dyDescent="0.3">
      <c r="D5634" s="64" t="s">
        <v>7374</v>
      </c>
      <c r="E5634" s="2" t="s">
        <v>766</v>
      </c>
      <c r="F5634" s="2" t="s">
        <v>225</v>
      </c>
      <c r="G5634" s="1">
        <v>0.3</v>
      </c>
      <c r="J5634" s="65">
        <v>0</v>
      </c>
      <c r="N5634" s="66">
        <v>0.94</v>
      </c>
      <c r="P5634" t="s">
        <v>21</v>
      </c>
    </row>
    <row r="5635" spans="2:16" x14ac:dyDescent="0.3">
      <c r="D5635" s="64" t="s">
        <v>6178</v>
      </c>
      <c r="E5635" s="2" t="s">
        <v>698</v>
      </c>
      <c r="F5635" s="2" t="s">
        <v>358</v>
      </c>
      <c r="G5635" s="1">
        <v>1</v>
      </c>
      <c r="H5635" s="65">
        <v>115000</v>
      </c>
      <c r="J5635" s="65">
        <v>115000</v>
      </c>
      <c r="N5635" s="66">
        <v>0.95</v>
      </c>
      <c r="P5635" t="s">
        <v>21</v>
      </c>
    </row>
    <row r="5636" spans="2:16" x14ac:dyDescent="0.3">
      <c r="B5636" s="5" t="s">
        <v>7646</v>
      </c>
      <c r="D5636" s="64" t="s">
        <v>7645</v>
      </c>
      <c r="F5636" s="2" t="s">
        <v>106</v>
      </c>
      <c r="I5636" s="65">
        <v>158785.61499999999</v>
      </c>
      <c r="J5636" s="65">
        <v>332340</v>
      </c>
      <c r="K5636" s="65">
        <v>0</v>
      </c>
      <c r="L5636" s="66">
        <v>0.15</v>
      </c>
      <c r="M5636" s="65">
        <v>564794.45730000001</v>
      </c>
      <c r="N5636" s="66">
        <v>0.97555555559999996</v>
      </c>
      <c r="P5636" t="s">
        <v>21</v>
      </c>
    </row>
    <row r="5637" spans="2:16" x14ac:dyDescent="0.3">
      <c r="D5637" s="64" t="s">
        <v>22</v>
      </c>
      <c r="E5637" s="2" t="s">
        <v>23</v>
      </c>
      <c r="F5637" s="2" t="s">
        <v>24</v>
      </c>
      <c r="G5637" s="1">
        <v>0.59519999999999995</v>
      </c>
      <c r="H5637" s="65">
        <v>160105.20000000001</v>
      </c>
      <c r="I5637" s="65">
        <v>95294.615040000004</v>
      </c>
      <c r="N5637" s="66">
        <v>1</v>
      </c>
      <c r="P5637" t="s">
        <v>21</v>
      </c>
    </row>
    <row r="5638" spans="2:16" x14ac:dyDescent="0.3">
      <c r="D5638" s="64" t="s">
        <v>6117</v>
      </c>
      <c r="E5638" s="2" t="s">
        <v>32</v>
      </c>
      <c r="F5638" s="2" t="s">
        <v>24</v>
      </c>
      <c r="G5638" s="1">
        <v>0.29759999999999998</v>
      </c>
      <c r="H5638" s="65">
        <v>185000</v>
      </c>
      <c r="I5638" s="65">
        <v>55056</v>
      </c>
      <c r="N5638" s="66">
        <v>1</v>
      </c>
      <c r="P5638" t="s">
        <v>21</v>
      </c>
    </row>
    <row r="5639" spans="2:16" x14ac:dyDescent="0.3">
      <c r="D5639" s="64" t="s">
        <v>51</v>
      </c>
      <c r="E5639" s="2" t="s">
        <v>52</v>
      </c>
      <c r="F5639" s="2" t="s">
        <v>24</v>
      </c>
      <c r="G5639" s="1">
        <v>2.98E-2</v>
      </c>
      <c r="H5639" s="65">
        <v>200000</v>
      </c>
      <c r="I5639" s="65">
        <v>5960</v>
      </c>
      <c r="N5639" s="66">
        <v>1</v>
      </c>
      <c r="P5639" t="s">
        <v>21</v>
      </c>
    </row>
    <row r="5640" spans="2:16" x14ac:dyDescent="0.3">
      <c r="D5640" s="64" t="s">
        <v>53</v>
      </c>
      <c r="E5640" s="2" t="s">
        <v>54</v>
      </c>
      <c r="F5640" s="2" t="s">
        <v>24</v>
      </c>
      <c r="G5640" s="1">
        <v>9.9000000000000008E-3</v>
      </c>
      <c r="H5640" s="65">
        <v>250000</v>
      </c>
      <c r="I5640" s="65">
        <v>2475</v>
      </c>
      <c r="N5640" s="66">
        <v>1</v>
      </c>
      <c r="P5640" t="s">
        <v>21</v>
      </c>
    </row>
    <row r="5641" spans="2:16" x14ac:dyDescent="0.3">
      <c r="D5641" s="64" t="s">
        <v>6971</v>
      </c>
      <c r="E5641" s="2" t="s">
        <v>258</v>
      </c>
      <c r="F5641" s="2" t="s">
        <v>205</v>
      </c>
      <c r="G5641" s="1">
        <v>2.5000000000000001E-2</v>
      </c>
      <c r="H5641" s="65">
        <v>2500000</v>
      </c>
      <c r="J5641" s="65">
        <v>62500</v>
      </c>
      <c r="N5641" s="66">
        <v>0.97</v>
      </c>
      <c r="P5641" t="s">
        <v>21</v>
      </c>
    </row>
    <row r="5642" spans="2:16" x14ac:dyDescent="0.3">
      <c r="D5642" s="64" t="s">
        <v>7508</v>
      </c>
      <c r="E5642" s="2" t="s">
        <v>3214</v>
      </c>
      <c r="F5642" s="2" t="s">
        <v>225</v>
      </c>
      <c r="G5642" s="1">
        <v>0.03</v>
      </c>
      <c r="H5642" s="65">
        <v>28000</v>
      </c>
      <c r="J5642" s="65">
        <v>840</v>
      </c>
      <c r="N5642" s="66">
        <v>0.94</v>
      </c>
      <c r="P5642" t="s">
        <v>21</v>
      </c>
    </row>
    <row r="5643" spans="2:16" x14ac:dyDescent="0.3">
      <c r="D5643" s="64" t="s">
        <v>7374</v>
      </c>
      <c r="E5643" s="2" t="s">
        <v>766</v>
      </c>
      <c r="F5643" s="2" t="s">
        <v>225</v>
      </c>
      <c r="G5643" s="1">
        <v>0.8</v>
      </c>
      <c r="J5643" s="65">
        <v>0</v>
      </c>
      <c r="N5643" s="66">
        <v>0.94</v>
      </c>
      <c r="P5643" t="s">
        <v>21</v>
      </c>
    </row>
    <row r="5644" spans="2:16" x14ac:dyDescent="0.3">
      <c r="D5644" s="64" t="s">
        <v>6178</v>
      </c>
      <c r="E5644" s="2" t="s">
        <v>698</v>
      </c>
      <c r="F5644" s="2" t="s">
        <v>358</v>
      </c>
      <c r="G5644" s="1">
        <v>1</v>
      </c>
      <c r="H5644" s="65">
        <v>115000</v>
      </c>
      <c r="J5644" s="65">
        <v>115000</v>
      </c>
      <c r="N5644" s="66">
        <v>0.95</v>
      </c>
      <c r="P5644" t="s">
        <v>21</v>
      </c>
    </row>
    <row r="5645" spans="2:16" x14ac:dyDescent="0.3">
      <c r="D5645" s="64" t="s">
        <v>7647</v>
      </c>
      <c r="E5645" s="2" t="s">
        <v>3447</v>
      </c>
      <c r="F5645" s="2" t="s">
        <v>358</v>
      </c>
      <c r="G5645" s="1">
        <v>0.5</v>
      </c>
      <c r="H5645" s="65">
        <v>308000</v>
      </c>
      <c r="J5645" s="65">
        <v>154000</v>
      </c>
      <c r="N5645" s="66">
        <v>0.98</v>
      </c>
      <c r="P5645" t="s">
        <v>21</v>
      </c>
    </row>
    <row r="5646" spans="2:16" x14ac:dyDescent="0.3">
      <c r="B5646" s="5">
        <v>3.15</v>
      </c>
      <c r="C5646" s="5" t="s">
        <v>5587</v>
      </c>
      <c r="P5646" t="s">
        <v>21</v>
      </c>
    </row>
    <row r="5647" spans="2:16" x14ac:dyDescent="0.3">
      <c r="B5647" s="5" t="s">
        <v>7648</v>
      </c>
      <c r="D5647" s="64" t="s">
        <v>7649</v>
      </c>
      <c r="F5647" s="2" t="s">
        <v>585</v>
      </c>
      <c r="I5647" s="65">
        <v>88950.031600000002</v>
      </c>
      <c r="J5647" s="65">
        <v>40000</v>
      </c>
      <c r="K5647" s="65">
        <v>0</v>
      </c>
      <c r="L5647" s="66">
        <v>0.15</v>
      </c>
      <c r="M5647" s="65">
        <v>148292.53630000001</v>
      </c>
      <c r="N5647" s="66">
        <v>0.98799999999999999</v>
      </c>
      <c r="P5647" t="s">
        <v>21</v>
      </c>
    </row>
    <row r="5648" spans="2:16" x14ac:dyDescent="0.3">
      <c r="D5648" s="64" t="s">
        <v>22</v>
      </c>
      <c r="E5648" s="2" t="s">
        <v>23</v>
      </c>
      <c r="F5648" s="2" t="s">
        <v>24</v>
      </c>
      <c r="G5648" s="1">
        <v>0.33300000000000002</v>
      </c>
      <c r="H5648" s="65">
        <v>160105.20000000001</v>
      </c>
      <c r="I5648" s="65">
        <v>53315.031600000002</v>
      </c>
      <c r="N5648" s="66">
        <v>1</v>
      </c>
      <c r="P5648" t="s">
        <v>21</v>
      </c>
    </row>
    <row r="5649" spans="2:16" x14ac:dyDescent="0.3">
      <c r="D5649" s="64" t="s">
        <v>6117</v>
      </c>
      <c r="E5649" s="2" t="s">
        <v>32</v>
      </c>
      <c r="F5649" s="2" t="s">
        <v>24</v>
      </c>
      <c r="G5649" s="1">
        <v>0.16700000000000001</v>
      </c>
      <c r="H5649" s="65">
        <v>185000</v>
      </c>
      <c r="I5649" s="65">
        <v>30895</v>
      </c>
      <c r="N5649" s="66">
        <v>1</v>
      </c>
      <c r="P5649" t="s">
        <v>21</v>
      </c>
    </row>
    <row r="5650" spans="2:16" x14ac:dyDescent="0.3">
      <c r="D5650" s="64" t="s">
        <v>51</v>
      </c>
      <c r="E5650" s="2" t="s">
        <v>52</v>
      </c>
      <c r="F5650" s="2" t="s">
        <v>24</v>
      </c>
      <c r="G5650" s="1">
        <v>1.67E-2</v>
      </c>
      <c r="H5650" s="65">
        <v>200000</v>
      </c>
      <c r="I5650" s="65">
        <v>3340</v>
      </c>
      <c r="N5650" s="66">
        <v>1</v>
      </c>
      <c r="P5650" t="s">
        <v>21</v>
      </c>
    </row>
    <row r="5651" spans="2:16" x14ac:dyDescent="0.3">
      <c r="D5651" s="64" t="s">
        <v>53</v>
      </c>
      <c r="E5651" s="2" t="s">
        <v>54</v>
      </c>
      <c r="F5651" s="2" t="s">
        <v>24</v>
      </c>
      <c r="G5651" s="1">
        <v>5.5999999999999999E-3</v>
      </c>
      <c r="H5651" s="65">
        <v>250000</v>
      </c>
      <c r="I5651" s="65">
        <v>1400</v>
      </c>
      <c r="N5651" s="66">
        <v>1</v>
      </c>
      <c r="P5651" t="s">
        <v>21</v>
      </c>
    </row>
    <row r="5652" spans="2:16" x14ac:dyDescent="0.3">
      <c r="D5652" s="64" t="s">
        <v>7650</v>
      </c>
      <c r="F5652" s="2" t="s">
        <v>205</v>
      </c>
      <c r="G5652" s="1">
        <v>1</v>
      </c>
      <c r="P5652" t="s">
        <v>21</v>
      </c>
    </row>
    <row r="5653" spans="2:16" x14ac:dyDescent="0.3">
      <c r="D5653" s="64" t="s">
        <v>7651</v>
      </c>
      <c r="E5653" s="2" t="s">
        <v>3238</v>
      </c>
      <c r="F5653" s="2" t="s">
        <v>585</v>
      </c>
      <c r="G5653" s="1">
        <v>8</v>
      </c>
      <c r="H5653" s="65">
        <v>5000</v>
      </c>
      <c r="J5653" s="65">
        <v>40000</v>
      </c>
      <c r="N5653" s="66">
        <v>0.94</v>
      </c>
      <c r="P5653" t="s">
        <v>21</v>
      </c>
    </row>
    <row r="5654" spans="2:16" x14ac:dyDescent="0.3">
      <c r="P5654" t="s">
        <v>21</v>
      </c>
    </row>
    <row r="5655" spans="2:16" x14ac:dyDescent="0.3">
      <c r="B5655" s="5">
        <v>3.16</v>
      </c>
      <c r="C5655" s="5" t="s">
        <v>5588</v>
      </c>
      <c r="P5655" t="s">
        <v>21</v>
      </c>
    </row>
    <row r="5656" spans="2:16" x14ac:dyDescent="0.3">
      <c r="B5656" s="5" t="s">
        <v>5589</v>
      </c>
      <c r="C5656" s="5" t="s">
        <v>5590</v>
      </c>
      <c r="P5656" t="s">
        <v>21</v>
      </c>
    </row>
    <row r="5657" spans="2:16" ht="28.8" x14ac:dyDescent="0.3">
      <c r="B5657" s="5" t="s">
        <v>7652</v>
      </c>
      <c r="D5657" s="64" t="s">
        <v>7653</v>
      </c>
      <c r="F5657" s="2" t="s">
        <v>585</v>
      </c>
      <c r="I5657" s="65">
        <v>533460.4</v>
      </c>
      <c r="J5657" s="65">
        <v>30000</v>
      </c>
      <c r="K5657" s="65">
        <v>5000</v>
      </c>
      <c r="L5657" s="66">
        <v>0.15</v>
      </c>
      <c r="M5657" s="65">
        <v>653729.46</v>
      </c>
      <c r="N5657" s="66">
        <v>0.98166666670000002</v>
      </c>
      <c r="P5657" t="s">
        <v>21</v>
      </c>
    </row>
    <row r="5658" spans="2:16" x14ac:dyDescent="0.3">
      <c r="D5658" s="64" t="s">
        <v>22</v>
      </c>
      <c r="E5658" s="2" t="s">
        <v>23</v>
      </c>
      <c r="F5658" s="2" t="s">
        <v>24</v>
      </c>
      <c r="G5658" s="1">
        <v>2</v>
      </c>
      <c r="H5658" s="65">
        <v>160105.20000000001</v>
      </c>
      <c r="I5658" s="65">
        <v>320210.40000000002</v>
      </c>
      <c r="N5658" s="66">
        <v>1</v>
      </c>
      <c r="P5658" t="s">
        <v>21</v>
      </c>
    </row>
    <row r="5659" spans="2:16" x14ac:dyDescent="0.3">
      <c r="D5659" s="64" t="s">
        <v>6131</v>
      </c>
      <c r="E5659" s="2" t="s">
        <v>34</v>
      </c>
      <c r="F5659" s="2" t="s">
        <v>24</v>
      </c>
      <c r="G5659" s="1">
        <v>1</v>
      </c>
      <c r="H5659" s="65">
        <v>185000</v>
      </c>
      <c r="I5659" s="65">
        <v>185000</v>
      </c>
      <c r="N5659" s="66">
        <v>1</v>
      </c>
      <c r="P5659" t="s">
        <v>21</v>
      </c>
    </row>
    <row r="5660" spans="2:16" x14ac:dyDescent="0.3">
      <c r="D5660" s="64" t="s">
        <v>51</v>
      </c>
      <c r="E5660" s="2" t="s">
        <v>52</v>
      </c>
      <c r="F5660" s="2" t="s">
        <v>24</v>
      </c>
      <c r="G5660" s="1">
        <v>0.1</v>
      </c>
      <c r="H5660" s="65">
        <v>200000</v>
      </c>
      <c r="I5660" s="65">
        <v>20000</v>
      </c>
      <c r="N5660" s="66">
        <v>1</v>
      </c>
      <c r="P5660" t="s">
        <v>21</v>
      </c>
    </row>
    <row r="5661" spans="2:16" x14ac:dyDescent="0.3">
      <c r="D5661" s="64" t="s">
        <v>53</v>
      </c>
      <c r="E5661" s="2" t="s">
        <v>54</v>
      </c>
      <c r="F5661" s="2" t="s">
        <v>24</v>
      </c>
      <c r="G5661" s="1">
        <v>3.3000000000000002E-2</v>
      </c>
      <c r="H5661" s="65">
        <v>250000</v>
      </c>
      <c r="I5661" s="65">
        <v>8250</v>
      </c>
      <c r="N5661" s="66">
        <v>1</v>
      </c>
      <c r="P5661" t="s">
        <v>21</v>
      </c>
    </row>
    <row r="5662" spans="2:16" x14ac:dyDescent="0.3">
      <c r="D5662" s="64" t="s">
        <v>7654</v>
      </c>
      <c r="F5662" s="2" t="s">
        <v>99</v>
      </c>
      <c r="G5662" s="1">
        <v>1</v>
      </c>
      <c r="P5662" t="s">
        <v>21</v>
      </c>
    </row>
    <row r="5663" spans="2:16" x14ac:dyDescent="0.3">
      <c r="D5663" s="64" t="s">
        <v>6751</v>
      </c>
      <c r="E5663" s="2" t="s">
        <v>3238</v>
      </c>
      <c r="F5663" s="2" t="s">
        <v>585</v>
      </c>
      <c r="G5663" s="1">
        <v>6</v>
      </c>
      <c r="H5663" s="65">
        <v>5000</v>
      </c>
      <c r="J5663" s="65">
        <v>30000</v>
      </c>
      <c r="N5663" s="66">
        <v>0.94</v>
      </c>
      <c r="P5663" t="s">
        <v>21</v>
      </c>
    </row>
    <row r="5664" spans="2:16" x14ac:dyDescent="0.3">
      <c r="D5664" s="64" t="s">
        <v>6463</v>
      </c>
      <c r="E5664" s="2" t="s">
        <v>4573</v>
      </c>
      <c r="F5664" s="2" t="s">
        <v>6231</v>
      </c>
      <c r="G5664" s="1">
        <v>1</v>
      </c>
      <c r="H5664" s="65">
        <v>5000</v>
      </c>
      <c r="K5664" s="65">
        <v>5000</v>
      </c>
      <c r="N5664" s="66">
        <v>0.95</v>
      </c>
      <c r="P5664" t="s">
        <v>21</v>
      </c>
    </row>
    <row r="5665" spans="2:16" ht="28.8" x14ac:dyDescent="0.3">
      <c r="B5665" s="5" t="s">
        <v>7655</v>
      </c>
      <c r="D5665" s="64" t="s">
        <v>7656</v>
      </c>
      <c r="I5665" s="65">
        <v>533460.4</v>
      </c>
      <c r="J5665" s="65">
        <v>30000</v>
      </c>
      <c r="K5665" s="65">
        <v>0</v>
      </c>
      <c r="L5665" s="66">
        <v>0.15</v>
      </c>
      <c r="M5665" s="65">
        <v>647979.46</v>
      </c>
      <c r="N5665" s="66">
        <v>0.98799999999999999</v>
      </c>
      <c r="P5665" t="s">
        <v>21</v>
      </c>
    </row>
    <row r="5666" spans="2:16" x14ac:dyDescent="0.3">
      <c r="D5666" s="64" t="s">
        <v>22</v>
      </c>
      <c r="E5666" s="2" t="s">
        <v>23</v>
      </c>
      <c r="F5666" s="2" t="s">
        <v>24</v>
      </c>
      <c r="G5666" s="1">
        <v>2</v>
      </c>
      <c r="H5666" s="65">
        <v>160105.20000000001</v>
      </c>
      <c r="I5666" s="65">
        <v>320210.40000000002</v>
      </c>
      <c r="N5666" s="66">
        <v>1</v>
      </c>
      <c r="P5666" t="s">
        <v>21</v>
      </c>
    </row>
    <row r="5667" spans="2:16" x14ac:dyDescent="0.3">
      <c r="D5667" s="64" t="s">
        <v>6131</v>
      </c>
      <c r="E5667" s="2" t="s">
        <v>34</v>
      </c>
      <c r="F5667" s="2" t="s">
        <v>24</v>
      </c>
      <c r="G5667" s="1">
        <v>1</v>
      </c>
      <c r="H5667" s="65">
        <v>185000</v>
      </c>
      <c r="I5667" s="65">
        <v>185000</v>
      </c>
      <c r="N5667" s="66">
        <v>1</v>
      </c>
      <c r="P5667" t="s">
        <v>21</v>
      </c>
    </row>
    <row r="5668" spans="2:16" x14ac:dyDescent="0.3">
      <c r="D5668" s="64" t="s">
        <v>51</v>
      </c>
      <c r="E5668" s="2" t="s">
        <v>52</v>
      </c>
      <c r="F5668" s="2" t="s">
        <v>24</v>
      </c>
      <c r="G5668" s="1">
        <v>0.1</v>
      </c>
      <c r="H5668" s="65">
        <v>200000</v>
      </c>
      <c r="I5668" s="65">
        <v>20000</v>
      </c>
      <c r="N5668" s="66">
        <v>1</v>
      </c>
      <c r="P5668" t="s">
        <v>21</v>
      </c>
    </row>
    <row r="5669" spans="2:16" x14ac:dyDescent="0.3">
      <c r="D5669" s="64" t="s">
        <v>53</v>
      </c>
      <c r="E5669" s="2" t="s">
        <v>54</v>
      </c>
      <c r="F5669" s="2" t="s">
        <v>24</v>
      </c>
      <c r="G5669" s="1">
        <v>3.3000000000000002E-2</v>
      </c>
      <c r="H5669" s="65">
        <v>250000</v>
      </c>
      <c r="I5669" s="65">
        <v>8250</v>
      </c>
      <c r="N5669" s="66">
        <v>1</v>
      </c>
      <c r="P5669" t="s">
        <v>21</v>
      </c>
    </row>
    <row r="5670" spans="2:16" x14ac:dyDescent="0.3">
      <c r="D5670" s="64" t="s">
        <v>7654</v>
      </c>
      <c r="F5670" s="2" t="s">
        <v>585</v>
      </c>
      <c r="G5670" s="1">
        <v>1</v>
      </c>
      <c r="P5670" t="s">
        <v>21</v>
      </c>
    </row>
    <row r="5671" spans="2:16" x14ac:dyDescent="0.3">
      <c r="D5671" s="64" t="s">
        <v>6751</v>
      </c>
      <c r="E5671" s="2" t="s">
        <v>3238</v>
      </c>
      <c r="F5671" s="2" t="s">
        <v>585</v>
      </c>
      <c r="G5671" s="1">
        <v>6</v>
      </c>
      <c r="H5671" s="65">
        <v>5000</v>
      </c>
      <c r="J5671" s="65">
        <v>30000</v>
      </c>
      <c r="N5671" s="66">
        <v>0.94</v>
      </c>
      <c r="P5671" t="s">
        <v>21</v>
      </c>
    </row>
    <row r="5672" spans="2:16" x14ac:dyDescent="0.3">
      <c r="D5672" s="64" t="s">
        <v>7657</v>
      </c>
      <c r="F5672" s="2" t="s">
        <v>6231</v>
      </c>
      <c r="G5672" s="1">
        <v>1</v>
      </c>
      <c r="P5672" t="s">
        <v>21</v>
      </c>
    </row>
    <row r="5673" spans="2:16" x14ac:dyDescent="0.3">
      <c r="B5673" s="5" t="s">
        <v>7658</v>
      </c>
      <c r="D5673" s="64" t="s">
        <v>7659</v>
      </c>
      <c r="I5673" s="65">
        <v>119717.08</v>
      </c>
      <c r="J5673" s="65">
        <v>0</v>
      </c>
      <c r="K5673" s="65">
        <v>0</v>
      </c>
      <c r="L5673" s="66">
        <v>0.15</v>
      </c>
      <c r="M5673" s="65">
        <v>137674.64199999999</v>
      </c>
      <c r="N5673" s="66">
        <v>1</v>
      </c>
      <c r="P5673" t="s">
        <v>21</v>
      </c>
    </row>
    <row r="5674" spans="2:16" x14ac:dyDescent="0.3">
      <c r="D5674" s="64" t="s">
        <v>22</v>
      </c>
      <c r="E5674" s="2" t="s">
        <v>23</v>
      </c>
      <c r="F5674" s="2" t="s">
        <v>24</v>
      </c>
      <c r="G5674" s="1">
        <v>0.4</v>
      </c>
      <c r="H5674" s="65">
        <v>160105.20000000001</v>
      </c>
      <c r="I5674" s="65">
        <v>64042.080000000002</v>
      </c>
      <c r="N5674" s="66">
        <v>1</v>
      </c>
      <c r="P5674" t="s">
        <v>21</v>
      </c>
    </row>
    <row r="5675" spans="2:16" x14ac:dyDescent="0.3">
      <c r="D5675" s="64" t="s">
        <v>39</v>
      </c>
      <c r="E5675" s="2" t="s">
        <v>40</v>
      </c>
      <c r="F5675" s="2" t="s">
        <v>24</v>
      </c>
      <c r="G5675" s="1">
        <v>0.2</v>
      </c>
      <c r="H5675" s="65">
        <v>250000</v>
      </c>
      <c r="I5675" s="65">
        <v>50000</v>
      </c>
      <c r="N5675" s="66">
        <v>1</v>
      </c>
      <c r="P5675" t="s">
        <v>21</v>
      </c>
    </row>
    <row r="5676" spans="2:16" x14ac:dyDescent="0.3">
      <c r="D5676" s="64" t="s">
        <v>51</v>
      </c>
      <c r="E5676" s="2" t="s">
        <v>52</v>
      </c>
      <c r="F5676" s="2" t="s">
        <v>24</v>
      </c>
      <c r="G5676" s="1">
        <v>0.02</v>
      </c>
      <c r="H5676" s="65">
        <v>200000</v>
      </c>
      <c r="I5676" s="65">
        <v>4000</v>
      </c>
      <c r="N5676" s="66">
        <v>1</v>
      </c>
      <c r="P5676" t="s">
        <v>21</v>
      </c>
    </row>
    <row r="5677" spans="2:16" x14ac:dyDescent="0.3">
      <c r="D5677" s="64" t="s">
        <v>53</v>
      </c>
      <c r="E5677" s="2" t="s">
        <v>54</v>
      </c>
      <c r="F5677" s="2" t="s">
        <v>24</v>
      </c>
      <c r="G5677" s="1">
        <v>6.7000000000000002E-3</v>
      </c>
      <c r="H5677" s="65">
        <v>250000</v>
      </c>
      <c r="I5677" s="65">
        <v>1675</v>
      </c>
      <c r="N5677" s="66">
        <v>1</v>
      </c>
      <c r="P5677" t="s">
        <v>21</v>
      </c>
    </row>
    <row r="5678" spans="2:16" x14ac:dyDescent="0.3">
      <c r="D5678" s="64" t="s">
        <v>7660</v>
      </c>
      <c r="F5678" s="2" t="s">
        <v>585</v>
      </c>
      <c r="G5678" s="1">
        <v>1</v>
      </c>
      <c r="P5678" t="s">
        <v>21</v>
      </c>
    </row>
    <row r="5679" spans="2:16" x14ac:dyDescent="0.3">
      <c r="B5679" s="5" t="s">
        <v>7661</v>
      </c>
      <c r="D5679" s="64" t="s">
        <v>7662</v>
      </c>
      <c r="I5679" s="65">
        <v>43835.519999999997</v>
      </c>
      <c r="J5679" s="65">
        <v>0</v>
      </c>
      <c r="K5679" s="65">
        <v>0</v>
      </c>
      <c r="L5679" s="66">
        <v>0.15</v>
      </c>
      <c r="M5679" s="65">
        <v>50410.847999999998</v>
      </c>
      <c r="N5679" s="66">
        <v>1</v>
      </c>
      <c r="P5679" t="s">
        <v>21</v>
      </c>
    </row>
    <row r="5680" spans="2:16" x14ac:dyDescent="0.3">
      <c r="D5680" s="64" t="s">
        <v>22</v>
      </c>
      <c r="E5680" s="2" t="s">
        <v>23</v>
      </c>
      <c r="F5680" s="2" t="s">
        <v>24</v>
      </c>
      <c r="G5680" s="1">
        <v>0.1</v>
      </c>
      <c r="H5680" s="65">
        <v>160105.20000000001</v>
      </c>
      <c r="I5680" s="65">
        <v>16010.52</v>
      </c>
      <c r="N5680" s="66">
        <v>1</v>
      </c>
      <c r="P5680" t="s">
        <v>21</v>
      </c>
    </row>
    <row r="5681" spans="2:16" x14ac:dyDescent="0.3">
      <c r="D5681" s="64" t="s">
        <v>39</v>
      </c>
      <c r="E5681" s="2" t="s">
        <v>40</v>
      </c>
      <c r="F5681" s="2" t="s">
        <v>24</v>
      </c>
      <c r="G5681" s="1">
        <v>0.1</v>
      </c>
      <c r="H5681" s="65">
        <v>250000</v>
      </c>
      <c r="I5681" s="65">
        <v>25000</v>
      </c>
      <c r="N5681" s="66">
        <v>1</v>
      </c>
      <c r="P5681" t="s">
        <v>21</v>
      </c>
    </row>
    <row r="5682" spans="2:16" x14ac:dyDescent="0.3">
      <c r="D5682" s="64" t="s">
        <v>51</v>
      </c>
      <c r="E5682" s="2" t="s">
        <v>52</v>
      </c>
      <c r="F5682" s="2" t="s">
        <v>24</v>
      </c>
      <c r="G5682" s="1">
        <v>0.01</v>
      </c>
      <c r="H5682" s="65">
        <v>200000</v>
      </c>
      <c r="I5682" s="65">
        <v>2000</v>
      </c>
      <c r="N5682" s="66">
        <v>1</v>
      </c>
      <c r="P5682" t="s">
        <v>21</v>
      </c>
    </row>
    <row r="5683" spans="2:16" x14ac:dyDescent="0.3">
      <c r="D5683" s="64" t="s">
        <v>53</v>
      </c>
      <c r="E5683" s="2" t="s">
        <v>54</v>
      </c>
      <c r="F5683" s="2" t="s">
        <v>24</v>
      </c>
      <c r="G5683" s="1">
        <v>3.3E-3</v>
      </c>
      <c r="H5683" s="65">
        <v>250000</v>
      </c>
      <c r="I5683" s="65">
        <v>825</v>
      </c>
      <c r="N5683" s="66">
        <v>1</v>
      </c>
      <c r="P5683" t="s">
        <v>21</v>
      </c>
    </row>
    <row r="5684" spans="2:16" x14ac:dyDescent="0.3">
      <c r="D5684" s="64" t="s">
        <v>7660</v>
      </c>
      <c r="F5684" s="2" t="s">
        <v>585</v>
      </c>
      <c r="G5684" s="1">
        <v>1</v>
      </c>
      <c r="P5684" t="s">
        <v>21</v>
      </c>
    </row>
    <row r="5685" spans="2:16" x14ac:dyDescent="0.3">
      <c r="B5685" s="5" t="s">
        <v>7663</v>
      </c>
      <c r="D5685" s="64" t="s">
        <v>7664</v>
      </c>
      <c r="I5685" s="65">
        <v>13443.787200000001</v>
      </c>
      <c r="J5685" s="65">
        <v>0</v>
      </c>
      <c r="K5685" s="65">
        <v>0</v>
      </c>
      <c r="L5685" s="66">
        <v>0.15</v>
      </c>
      <c r="M5685" s="65">
        <v>15460.35528</v>
      </c>
      <c r="N5685" s="66">
        <v>1</v>
      </c>
      <c r="P5685" t="s">
        <v>21</v>
      </c>
    </row>
    <row r="5686" spans="2:16" x14ac:dyDescent="0.3">
      <c r="D5686" s="64" t="s">
        <v>22</v>
      </c>
      <c r="E5686" s="2" t="s">
        <v>23</v>
      </c>
      <c r="F5686" s="2" t="s">
        <v>24</v>
      </c>
      <c r="G5686" s="1">
        <v>3.5999999999999997E-2</v>
      </c>
      <c r="H5686" s="65">
        <v>160105.20000000001</v>
      </c>
      <c r="I5686" s="65">
        <v>5763.7871999999998</v>
      </c>
      <c r="N5686" s="66">
        <v>1</v>
      </c>
      <c r="P5686" t="s">
        <v>21</v>
      </c>
    </row>
    <row r="5687" spans="2:16" x14ac:dyDescent="0.3">
      <c r="D5687" s="64" t="s">
        <v>6131</v>
      </c>
      <c r="E5687" s="2" t="s">
        <v>34</v>
      </c>
      <c r="F5687" s="2" t="s">
        <v>24</v>
      </c>
      <c r="G5687" s="1">
        <v>3.5999999999999997E-2</v>
      </c>
      <c r="H5687" s="65">
        <v>185000</v>
      </c>
      <c r="I5687" s="65">
        <v>6660</v>
      </c>
      <c r="N5687" s="66">
        <v>1</v>
      </c>
      <c r="P5687" t="s">
        <v>21</v>
      </c>
    </row>
    <row r="5688" spans="2:16" x14ac:dyDescent="0.3">
      <c r="D5688" s="64" t="s">
        <v>51</v>
      </c>
      <c r="E5688" s="2" t="s">
        <v>52</v>
      </c>
      <c r="F5688" s="2" t="s">
        <v>24</v>
      </c>
      <c r="G5688" s="1">
        <v>3.5999999999999999E-3</v>
      </c>
      <c r="H5688" s="65">
        <v>200000</v>
      </c>
      <c r="I5688" s="65">
        <v>720</v>
      </c>
      <c r="N5688" s="66">
        <v>1</v>
      </c>
      <c r="P5688" t="s">
        <v>21</v>
      </c>
    </row>
    <row r="5689" spans="2:16" x14ac:dyDescent="0.3">
      <c r="D5689" s="64" t="s">
        <v>53</v>
      </c>
      <c r="E5689" s="2" t="s">
        <v>54</v>
      </c>
      <c r="F5689" s="2" t="s">
        <v>24</v>
      </c>
      <c r="G5689" s="1">
        <v>1.1999999999999999E-3</v>
      </c>
      <c r="H5689" s="65">
        <v>250000</v>
      </c>
      <c r="I5689" s="65">
        <v>300</v>
      </c>
      <c r="N5689" s="66">
        <v>1</v>
      </c>
      <c r="P5689" t="s">
        <v>21</v>
      </c>
    </row>
    <row r="5690" spans="2:16" x14ac:dyDescent="0.3">
      <c r="D5690" s="64" t="s">
        <v>7665</v>
      </c>
      <c r="F5690" s="2" t="s">
        <v>106</v>
      </c>
      <c r="G5690" s="1">
        <v>0.09</v>
      </c>
      <c r="P5690" t="s">
        <v>21</v>
      </c>
    </row>
    <row r="5691" spans="2:16" x14ac:dyDescent="0.3">
      <c r="D5691" s="64" t="s">
        <v>7666</v>
      </c>
      <c r="F5691" s="2" t="s">
        <v>585</v>
      </c>
      <c r="G5691" s="1">
        <v>4</v>
      </c>
      <c r="P5691" t="s">
        <v>21</v>
      </c>
    </row>
    <row r="5692" spans="2:16" x14ac:dyDescent="0.3">
      <c r="D5692" s="64" t="s">
        <v>7667</v>
      </c>
      <c r="F5692" s="2" t="s">
        <v>106</v>
      </c>
      <c r="G5692" s="1">
        <v>1</v>
      </c>
      <c r="P5692" t="s">
        <v>21</v>
      </c>
    </row>
    <row r="5693" spans="2:16" x14ac:dyDescent="0.3">
      <c r="B5693" s="5" t="s">
        <v>7668</v>
      </c>
      <c r="D5693" s="64" t="s">
        <v>7669</v>
      </c>
      <c r="F5693" s="2" t="s">
        <v>106</v>
      </c>
      <c r="I5693" s="65">
        <v>18249.468000000001</v>
      </c>
      <c r="J5693" s="65">
        <v>0</v>
      </c>
      <c r="K5693" s="65">
        <v>0</v>
      </c>
      <c r="L5693" s="66">
        <v>0.15</v>
      </c>
      <c r="M5693" s="65">
        <v>20986.888200000001</v>
      </c>
      <c r="N5693" s="66">
        <v>1</v>
      </c>
      <c r="P5693" t="s">
        <v>21</v>
      </c>
    </row>
    <row r="5694" spans="2:16" x14ac:dyDescent="0.3">
      <c r="D5694" s="64" t="s">
        <v>22</v>
      </c>
      <c r="E5694" s="2" t="s">
        <v>23</v>
      </c>
      <c r="F5694" s="2" t="s">
        <v>24</v>
      </c>
      <c r="G5694" s="1">
        <v>0.09</v>
      </c>
      <c r="H5694" s="65">
        <v>160105.20000000001</v>
      </c>
      <c r="I5694" s="65">
        <v>14409.468000000001</v>
      </c>
      <c r="N5694" s="66">
        <v>1</v>
      </c>
      <c r="P5694" t="s">
        <v>21</v>
      </c>
    </row>
    <row r="5695" spans="2:16" x14ac:dyDescent="0.3">
      <c r="D5695" s="64" t="s">
        <v>6131</v>
      </c>
      <c r="E5695" s="2" t="s">
        <v>34</v>
      </c>
      <c r="F5695" s="2" t="s">
        <v>24</v>
      </c>
      <c r="G5695" s="1">
        <v>1.7999999999999999E-2</v>
      </c>
      <c r="H5695" s="65">
        <v>185000</v>
      </c>
      <c r="I5695" s="65">
        <v>3330</v>
      </c>
      <c r="N5695" s="66">
        <v>1</v>
      </c>
      <c r="P5695" t="s">
        <v>21</v>
      </c>
    </row>
    <row r="5696" spans="2:16" x14ac:dyDescent="0.3">
      <c r="D5696" s="64" t="s">
        <v>51</v>
      </c>
      <c r="E5696" s="2" t="s">
        <v>52</v>
      </c>
      <c r="F5696" s="2" t="s">
        <v>24</v>
      </c>
      <c r="G5696" s="1">
        <v>1.8E-3</v>
      </c>
      <c r="H5696" s="65">
        <v>200000</v>
      </c>
      <c r="I5696" s="65">
        <v>360</v>
      </c>
      <c r="N5696" s="66">
        <v>1</v>
      </c>
      <c r="P5696" t="s">
        <v>21</v>
      </c>
    </row>
    <row r="5697" spans="2:16" x14ac:dyDescent="0.3">
      <c r="D5697" s="64" t="s">
        <v>53</v>
      </c>
      <c r="E5697" s="2" t="s">
        <v>54</v>
      </c>
      <c r="F5697" s="2" t="s">
        <v>24</v>
      </c>
      <c r="G5697" s="1">
        <v>5.9999999999999995E-4</v>
      </c>
      <c r="H5697" s="65">
        <v>250000</v>
      </c>
      <c r="I5697" s="65">
        <v>150</v>
      </c>
      <c r="N5697" s="66">
        <v>1</v>
      </c>
      <c r="P5697" t="s">
        <v>21</v>
      </c>
    </row>
    <row r="5698" spans="2:16" x14ac:dyDescent="0.3">
      <c r="D5698" s="64" t="s">
        <v>7667</v>
      </c>
      <c r="F5698" s="2" t="s">
        <v>106</v>
      </c>
      <c r="G5698" s="1">
        <v>1</v>
      </c>
      <c r="P5698" t="s">
        <v>21</v>
      </c>
    </row>
    <row r="5699" spans="2:16" x14ac:dyDescent="0.3">
      <c r="B5699" s="5" t="s">
        <v>7670</v>
      </c>
      <c r="D5699" s="64" t="s">
        <v>7671</v>
      </c>
      <c r="F5699" s="2" t="s">
        <v>106</v>
      </c>
      <c r="I5699" s="65">
        <v>22329.207999999999</v>
      </c>
      <c r="J5699" s="65">
        <v>0</v>
      </c>
      <c r="K5699" s="65">
        <v>0</v>
      </c>
      <c r="L5699" s="66">
        <v>0.15</v>
      </c>
      <c r="M5699" s="65">
        <v>25678.589199999999</v>
      </c>
      <c r="N5699" s="66">
        <v>1</v>
      </c>
      <c r="P5699" t="s">
        <v>21</v>
      </c>
    </row>
    <row r="5700" spans="2:16" x14ac:dyDescent="0.3">
      <c r="D5700" s="64" t="s">
        <v>22</v>
      </c>
      <c r="E5700" s="2" t="s">
        <v>23</v>
      </c>
      <c r="F5700" s="2" t="s">
        <v>24</v>
      </c>
      <c r="G5700" s="1">
        <v>0.04</v>
      </c>
      <c r="H5700" s="65">
        <v>160105.20000000001</v>
      </c>
      <c r="I5700" s="65">
        <v>6404.2079999999996</v>
      </c>
      <c r="N5700" s="66">
        <v>1</v>
      </c>
      <c r="P5700" t="s">
        <v>21</v>
      </c>
    </row>
    <row r="5701" spans="2:16" x14ac:dyDescent="0.3">
      <c r="D5701" s="64" t="s">
        <v>6981</v>
      </c>
      <c r="E5701" s="2" t="s">
        <v>48</v>
      </c>
      <c r="F5701" s="2" t="s">
        <v>24</v>
      </c>
      <c r="G5701" s="1">
        <v>0.08</v>
      </c>
      <c r="H5701" s="65">
        <v>185000</v>
      </c>
      <c r="I5701" s="65">
        <v>14800</v>
      </c>
      <c r="N5701" s="66">
        <v>1</v>
      </c>
      <c r="P5701" t="s">
        <v>21</v>
      </c>
    </row>
    <row r="5702" spans="2:16" x14ac:dyDescent="0.3">
      <c r="D5702" s="64" t="s">
        <v>51</v>
      </c>
      <c r="E5702" s="2" t="s">
        <v>52</v>
      </c>
      <c r="F5702" s="2" t="s">
        <v>24</v>
      </c>
      <c r="G5702" s="1">
        <v>4.0000000000000001E-3</v>
      </c>
      <c r="H5702" s="65">
        <v>200000</v>
      </c>
      <c r="I5702" s="65">
        <v>800</v>
      </c>
      <c r="N5702" s="66">
        <v>1</v>
      </c>
      <c r="P5702" t="s">
        <v>21</v>
      </c>
    </row>
    <row r="5703" spans="2:16" x14ac:dyDescent="0.3">
      <c r="D5703" s="64" t="s">
        <v>53</v>
      </c>
      <c r="E5703" s="2" t="s">
        <v>54</v>
      </c>
      <c r="F5703" s="2" t="s">
        <v>24</v>
      </c>
      <c r="G5703" s="1">
        <v>1.2999999999999999E-3</v>
      </c>
      <c r="H5703" s="65">
        <v>250000</v>
      </c>
      <c r="I5703" s="65">
        <v>325</v>
      </c>
      <c r="N5703" s="66">
        <v>1</v>
      </c>
      <c r="P5703" t="s">
        <v>21</v>
      </c>
    </row>
    <row r="5704" spans="2:16" x14ac:dyDescent="0.3">
      <c r="D5704" s="64" t="s">
        <v>7672</v>
      </c>
      <c r="F5704" s="2" t="s">
        <v>225</v>
      </c>
      <c r="G5704" s="1">
        <v>3.29</v>
      </c>
      <c r="P5704" t="s">
        <v>21</v>
      </c>
    </row>
    <row r="5705" spans="2:16" x14ac:dyDescent="0.3">
      <c r="D5705" s="64" t="s">
        <v>7673</v>
      </c>
      <c r="F5705" s="2" t="s">
        <v>225</v>
      </c>
      <c r="G5705" s="1">
        <v>0.45900000000000002</v>
      </c>
      <c r="P5705" t="s">
        <v>21</v>
      </c>
    </row>
    <row r="5706" spans="2:16" x14ac:dyDescent="0.3">
      <c r="D5706" s="64" t="s">
        <v>7674</v>
      </c>
      <c r="F5706" s="2" t="s">
        <v>5113</v>
      </c>
      <c r="G5706" s="1">
        <v>5.4899999999999997E-2</v>
      </c>
      <c r="P5706" t="s">
        <v>21</v>
      </c>
    </row>
    <row r="5707" spans="2:16" x14ac:dyDescent="0.3">
      <c r="B5707" s="5" t="s">
        <v>7675</v>
      </c>
      <c r="D5707" s="64" t="s">
        <v>7676</v>
      </c>
      <c r="F5707" s="2" t="s">
        <v>585</v>
      </c>
      <c r="I5707" s="65">
        <v>18755.259999999998</v>
      </c>
      <c r="J5707" s="65">
        <v>0</v>
      </c>
      <c r="K5707" s="65">
        <v>0</v>
      </c>
      <c r="L5707" s="66">
        <v>0.15</v>
      </c>
      <c r="M5707" s="65">
        <v>21568.548999999999</v>
      </c>
      <c r="N5707" s="66">
        <v>1</v>
      </c>
      <c r="P5707" t="s">
        <v>21</v>
      </c>
    </row>
    <row r="5708" spans="2:16" x14ac:dyDescent="0.3">
      <c r="D5708" s="64" t="s">
        <v>22</v>
      </c>
      <c r="E5708" s="2" t="s">
        <v>23</v>
      </c>
      <c r="F5708" s="2" t="s">
        <v>24</v>
      </c>
      <c r="G5708" s="1">
        <v>0.05</v>
      </c>
      <c r="H5708" s="65">
        <v>160105.20000000001</v>
      </c>
      <c r="I5708" s="65">
        <v>8005.26</v>
      </c>
      <c r="N5708" s="66">
        <v>1</v>
      </c>
      <c r="P5708" t="s">
        <v>21</v>
      </c>
    </row>
    <row r="5709" spans="2:16" x14ac:dyDescent="0.3">
      <c r="D5709" s="64" t="s">
        <v>7677</v>
      </c>
      <c r="E5709" s="2" t="s">
        <v>34</v>
      </c>
      <c r="F5709" s="2" t="s">
        <v>24</v>
      </c>
      <c r="G5709" s="1">
        <v>0.05</v>
      </c>
      <c r="H5709" s="65">
        <v>185000</v>
      </c>
      <c r="I5709" s="65">
        <v>9250</v>
      </c>
      <c r="N5709" s="66">
        <v>1</v>
      </c>
      <c r="P5709" t="s">
        <v>21</v>
      </c>
    </row>
    <row r="5710" spans="2:16" x14ac:dyDescent="0.3">
      <c r="D5710" s="64" t="s">
        <v>51</v>
      </c>
      <c r="E5710" s="2" t="s">
        <v>52</v>
      </c>
      <c r="F5710" s="2" t="s">
        <v>24</v>
      </c>
      <c r="G5710" s="1">
        <v>5.0000000000000001E-3</v>
      </c>
      <c r="H5710" s="65">
        <v>200000</v>
      </c>
      <c r="I5710" s="65">
        <v>1000</v>
      </c>
      <c r="N5710" s="66">
        <v>1</v>
      </c>
      <c r="P5710" t="s">
        <v>21</v>
      </c>
    </row>
    <row r="5711" spans="2:16" x14ac:dyDescent="0.3">
      <c r="D5711" s="64" t="s">
        <v>53</v>
      </c>
      <c r="E5711" s="2" t="s">
        <v>54</v>
      </c>
      <c r="F5711" s="2" t="s">
        <v>24</v>
      </c>
      <c r="G5711" s="1">
        <v>2E-3</v>
      </c>
      <c r="H5711" s="65">
        <v>250000</v>
      </c>
      <c r="I5711" s="65">
        <v>500</v>
      </c>
      <c r="N5711" s="66">
        <v>1</v>
      </c>
      <c r="P5711" t="s">
        <v>21</v>
      </c>
    </row>
    <row r="5712" spans="2:16" x14ac:dyDescent="0.3">
      <c r="D5712" s="64" t="s">
        <v>7678</v>
      </c>
      <c r="F5712" s="2" t="s">
        <v>225</v>
      </c>
      <c r="G5712" s="1">
        <v>1</v>
      </c>
      <c r="P5712" t="s">
        <v>21</v>
      </c>
    </row>
    <row r="5713" spans="2:16" x14ac:dyDescent="0.3">
      <c r="D5713" s="64" t="s">
        <v>7679</v>
      </c>
      <c r="E5713" s="2" t="s">
        <v>3243</v>
      </c>
      <c r="F5713" s="2" t="s">
        <v>225</v>
      </c>
      <c r="G5713" s="1">
        <v>4</v>
      </c>
      <c r="J5713" s="65">
        <v>0</v>
      </c>
      <c r="N5713" s="66">
        <v>1</v>
      </c>
      <c r="P5713" t="s">
        <v>21</v>
      </c>
    </row>
    <row r="5714" spans="2:16" x14ac:dyDescent="0.3">
      <c r="B5714" s="5" t="s">
        <v>7680</v>
      </c>
      <c r="D5714" s="64" t="s">
        <v>7681</v>
      </c>
      <c r="F5714" s="2" t="s">
        <v>585</v>
      </c>
      <c r="I5714" s="65">
        <v>18755.259999999998</v>
      </c>
      <c r="J5714" s="65">
        <v>0</v>
      </c>
      <c r="K5714" s="65">
        <v>0</v>
      </c>
      <c r="L5714" s="66">
        <v>0.15</v>
      </c>
      <c r="M5714" s="65">
        <v>21568.548999999999</v>
      </c>
      <c r="N5714" s="66">
        <v>1</v>
      </c>
      <c r="P5714" t="s">
        <v>21</v>
      </c>
    </row>
    <row r="5715" spans="2:16" x14ac:dyDescent="0.3">
      <c r="D5715" s="64" t="s">
        <v>22</v>
      </c>
      <c r="E5715" s="2" t="s">
        <v>23</v>
      </c>
      <c r="F5715" s="2" t="s">
        <v>24</v>
      </c>
      <c r="G5715" s="1">
        <v>0.05</v>
      </c>
      <c r="H5715" s="65">
        <v>160105.20000000001</v>
      </c>
      <c r="I5715" s="65">
        <v>8005.26</v>
      </c>
      <c r="N5715" s="66">
        <v>1</v>
      </c>
      <c r="P5715" t="s">
        <v>21</v>
      </c>
    </row>
    <row r="5716" spans="2:16" x14ac:dyDescent="0.3">
      <c r="D5716" s="64" t="s">
        <v>7677</v>
      </c>
      <c r="E5716" s="2" t="s">
        <v>34</v>
      </c>
      <c r="F5716" s="2" t="s">
        <v>24</v>
      </c>
      <c r="G5716" s="1">
        <v>0.05</v>
      </c>
      <c r="H5716" s="65">
        <v>185000</v>
      </c>
      <c r="I5716" s="65">
        <v>9250</v>
      </c>
      <c r="N5716" s="66">
        <v>1</v>
      </c>
      <c r="P5716" t="s">
        <v>21</v>
      </c>
    </row>
    <row r="5717" spans="2:16" x14ac:dyDescent="0.3">
      <c r="D5717" s="64" t="s">
        <v>51</v>
      </c>
      <c r="E5717" s="2" t="s">
        <v>52</v>
      </c>
      <c r="F5717" s="2" t="s">
        <v>24</v>
      </c>
      <c r="G5717" s="1">
        <v>5.0000000000000001E-3</v>
      </c>
      <c r="H5717" s="65">
        <v>200000</v>
      </c>
      <c r="I5717" s="65">
        <v>1000</v>
      </c>
      <c r="N5717" s="66">
        <v>1</v>
      </c>
      <c r="P5717" t="s">
        <v>21</v>
      </c>
    </row>
    <row r="5718" spans="2:16" x14ac:dyDescent="0.3">
      <c r="D5718" s="64" t="s">
        <v>53</v>
      </c>
      <c r="E5718" s="2" t="s">
        <v>54</v>
      </c>
      <c r="F5718" s="2" t="s">
        <v>24</v>
      </c>
      <c r="G5718" s="1">
        <v>2E-3</v>
      </c>
      <c r="H5718" s="65">
        <v>250000</v>
      </c>
      <c r="I5718" s="65">
        <v>500</v>
      </c>
      <c r="N5718" s="66">
        <v>1</v>
      </c>
      <c r="P5718" t="s">
        <v>21</v>
      </c>
    </row>
    <row r="5719" spans="2:16" x14ac:dyDescent="0.3">
      <c r="D5719" s="64" t="s">
        <v>7682</v>
      </c>
      <c r="F5719" s="2" t="s">
        <v>225</v>
      </c>
      <c r="G5719" s="1">
        <v>1</v>
      </c>
      <c r="P5719" t="s">
        <v>21</v>
      </c>
    </row>
    <row r="5720" spans="2:16" x14ac:dyDescent="0.3">
      <c r="D5720" s="64" t="s">
        <v>7683</v>
      </c>
      <c r="E5720" s="2" t="s">
        <v>3243</v>
      </c>
      <c r="F5720" s="2" t="s">
        <v>585</v>
      </c>
      <c r="G5720" s="1">
        <v>4</v>
      </c>
      <c r="J5720" s="65">
        <v>0</v>
      </c>
      <c r="N5720" s="66">
        <v>1</v>
      </c>
      <c r="P5720" t="s">
        <v>21</v>
      </c>
    </row>
    <row r="5721" spans="2:16" x14ac:dyDescent="0.3">
      <c r="B5721" s="5">
        <v>3.18</v>
      </c>
      <c r="C5721" s="5" t="s">
        <v>5591</v>
      </c>
      <c r="P5721" t="s">
        <v>21</v>
      </c>
    </row>
    <row r="5722" spans="2:16" x14ac:dyDescent="0.3">
      <c r="B5722" s="5" t="s">
        <v>5592</v>
      </c>
      <c r="C5722" s="5" t="s">
        <v>5593</v>
      </c>
      <c r="P5722" t="s">
        <v>21</v>
      </c>
    </row>
    <row r="5723" spans="2:16" x14ac:dyDescent="0.3">
      <c r="B5723" s="5" t="s">
        <v>5594</v>
      </c>
      <c r="D5723" s="64" t="s">
        <v>5595</v>
      </c>
      <c r="F5723" s="2" t="s">
        <v>585</v>
      </c>
      <c r="I5723" s="65">
        <v>266780.2</v>
      </c>
      <c r="J5723" s="65">
        <v>4810060</v>
      </c>
      <c r="K5723" s="65">
        <v>0</v>
      </c>
      <c r="L5723" s="66">
        <v>0.15</v>
      </c>
      <c r="M5723" s="65">
        <v>5838366.2300000004</v>
      </c>
      <c r="N5723" s="66">
        <v>0.97142857140000005</v>
      </c>
      <c r="P5723" t="s">
        <v>21</v>
      </c>
    </row>
    <row r="5724" spans="2:16" x14ac:dyDescent="0.3">
      <c r="D5724" s="64" t="s">
        <v>22</v>
      </c>
      <c r="E5724" s="2" t="s">
        <v>23</v>
      </c>
      <c r="F5724" s="2" t="s">
        <v>24</v>
      </c>
      <c r="G5724" s="1">
        <v>1</v>
      </c>
      <c r="H5724" s="65">
        <v>160105.20000000001</v>
      </c>
      <c r="I5724" s="65">
        <v>160105.20000000001</v>
      </c>
      <c r="N5724" s="66">
        <v>1</v>
      </c>
      <c r="P5724" t="s">
        <v>21</v>
      </c>
    </row>
    <row r="5725" spans="2:16" x14ac:dyDescent="0.3">
      <c r="D5725" s="64" t="s">
        <v>7684</v>
      </c>
      <c r="E5725" s="2" t="s">
        <v>38</v>
      </c>
      <c r="F5725" s="2" t="s">
        <v>24</v>
      </c>
      <c r="G5725" s="1">
        <v>0.5</v>
      </c>
      <c r="H5725" s="65">
        <v>185000</v>
      </c>
      <c r="I5725" s="65">
        <v>92500</v>
      </c>
      <c r="N5725" s="66">
        <v>1</v>
      </c>
      <c r="P5725" t="s">
        <v>21</v>
      </c>
    </row>
    <row r="5726" spans="2:16" x14ac:dyDescent="0.3">
      <c r="D5726" s="64" t="s">
        <v>51</v>
      </c>
      <c r="E5726" s="2" t="s">
        <v>52</v>
      </c>
      <c r="F5726" s="2" t="s">
        <v>24</v>
      </c>
      <c r="G5726" s="1">
        <v>0.05</v>
      </c>
      <c r="H5726" s="65">
        <v>200000</v>
      </c>
      <c r="I5726" s="65">
        <v>10000</v>
      </c>
      <c r="N5726" s="66">
        <v>1</v>
      </c>
      <c r="P5726" t="s">
        <v>21</v>
      </c>
    </row>
    <row r="5727" spans="2:16" x14ac:dyDescent="0.3">
      <c r="D5727" s="64" t="s">
        <v>53</v>
      </c>
      <c r="E5727" s="2" t="s">
        <v>54</v>
      </c>
      <c r="F5727" s="2" t="s">
        <v>24</v>
      </c>
      <c r="G5727" s="1">
        <v>1.67E-2</v>
      </c>
      <c r="H5727" s="65">
        <v>250000</v>
      </c>
      <c r="I5727" s="65">
        <v>4175</v>
      </c>
      <c r="N5727" s="66">
        <v>1</v>
      </c>
      <c r="P5727" t="s">
        <v>21</v>
      </c>
    </row>
    <row r="5728" spans="2:16" x14ac:dyDescent="0.3">
      <c r="D5728" s="64" t="s">
        <v>7685</v>
      </c>
      <c r="E5728" s="2" t="s">
        <v>3080</v>
      </c>
      <c r="F5728" s="2" t="s">
        <v>585</v>
      </c>
      <c r="G5728" s="1">
        <v>1.2</v>
      </c>
      <c r="H5728" s="65">
        <v>4000000</v>
      </c>
      <c r="J5728" s="65">
        <v>4800000</v>
      </c>
      <c r="N5728" s="66">
        <v>0.91</v>
      </c>
      <c r="P5728" t="s">
        <v>21</v>
      </c>
    </row>
    <row r="5729" spans="2:16" x14ac:dyDescent="0.3">
      <c r="D5729" s="64" t="s">
        <v>6122</v>
      </c>
      <c r="E5729" s="2" t="s">
        <v>319</v>
      </c>
      <c r="F5729" s="2" t="s">
        <v>225</v>
      </c>
      <c r="G5729" s="1">
        <v>6</v>
      </c>
      <c r="H5729" s="65">
        <v>1310</v>
      </c>
      <c r="J5729" s="65">
        <v>7860</v>
      </c>
      <c r="N5729" s="66">
        <v>0.96</v>
      </c>
      <c r="P5729" t="s">
        <v>21</v>
      </c>
    </row>
    <row r="5730" spans="2:16" x14ac:dyDescent="0.3">
      <c r="D5730" s="64" t="s">
        <v>6566</v>
      </c>
      <c r="E5730" s="2" t="s">
        <v>227</v>
      </c>
      <c r="F5730" s="2" t="s">
        <v>205</v>
      </c>
      <c r="G5730" s="1">
        <v>0.01</v>
      </c>
      <c r="H5730" s="65">
        <v>220000</v>
      </c>
      <c r="J5730" s="65">
        <v>2200</v>
      </c>
      <c r="N5730" s="66">
        <v>0.93</v>
      </c>
      <c r="P5730" t="s">
        <v>21</v>
      </c>
    </row>
    <row r="5731" spans="2:16" x14ac:dyDescent="0.3">
      <c r="B5731" s="5" t="s">
        <v>5596</v>
      </c>
      <c r="C5731" s="5" t="s">
        <v>5597</v>
      </c>
      <c r="P5731" t="s">
        <v>21</v>
      </c>
    </row>
    <row r="5732" spans="2:16" x14ac:dyDescent="0.3">
      <c r="B5732" s="5" t="s">
        <v>7686</v>
      </c>
      <c r="D5732" s="64" t="s">
        <v>7687</v>
      </c>
      <c r="F5732" s="2" t="s">
        <v>585</v>
      </c>
      <c r="I5732" s="65">
        <v>68803.156000000003</v>
      </c>
      <c r="J5732" s="65">
        <v>3900000</v>
      </c>
      <c r="K5732" s="65">
        <v>0</v>
      </c>
      <c r="L5732" s="66">
        <v>0.15</v>
      </c>
      <c r="M5732" s="65">
        <v>4564123.6289999997</v>
      </c>
      <c r="N5732" s="66">
        <v>0.98399999999999999</v>
      </c>
      <c r="P5732" t="s">
        <v>21</v>
      </c>
    </row>
    <row r="5733" spans="2:16" x14ac:dyDescent="0.3">
      <c r="D5733" s="64" t="s">
        <v>22</v>
      </c>
      <c r="E5733" s="2" t="s">
        <v>23</v>
      </c>
      <c r="F5733" s="2" t="s">
        <v>24</v>
      </c>
      <c r="G5733" s="1">
        <v>0.03</v>
      </c>
      <c r="H5733" s="65">
        <v>160105.20000000001</v>
      </c>
      <c r="I5733" s="65">
        <v>4803.1559999999999</v>
      </c>
      <c r="N5733" s="66">
        <v>1</v>
      </c>
      <c r="P5733" t="s">
        <v>21</v>
      </c>
    </row>
    <row r="5734" spans="2:16" x14ac:dyDescent="0.3">
      <c r="D5734" s="64" t="s">
        <v>7684</v>
      </c>
      <c r="E5734" s="2" t="s">
        <v>38</v>
      </c>
      <c r="F5734" s="2" t="s">
        <v>24</v>
      </c>
      <c r="G5734" s="1">
        <v>0.3</v>
      </c>
      <c r="H5734" s="65">
        <v>185000</v>
      </c>
      <c r="I5734" s="65">
        <v>55500</v>
      </c>
      <c r="N5734" s="66">
        <v>1</v>
      </c>
      <c r="P5734" t="s">
        <v>21</v>
      </c>
    </row>
    <row r="5735" spans="2:16" x14ac:dyDescent="0.3">
      <c r="D5735" s="64" t="s">
        <v>51</v>
      </c>
      <c r="E5735" s="2" t="s">
        <v>52</v>
      </c>
      <c r="F5735" s="2" t="s">
        <v>24</v>
      </c>
      <c r="G5735" s="1">
        <v>0.03</v>
      </c>
      <c r="H5735" s="65">
        <v>200000</v>
      </c>
      <c r="I5735" s="65">
        <v>6000</v>
      </c>
      <c r="N5735" s="66">
        <v>1</v>
      </c>
      <c r="P5735" t="s">
        <v>21</v>
      </c>
    </row>
    <row r="5736" spans="2:16" x14ac:dyDescent="0.3">
      <c r="D5736" s="64" t="s">
        <v>53</v>
      </c>
      <c r="E5736" s="2" t="s">
        <v>54</v>
      </c>
      <c r="F5736" s="2" t="s">
        <v>24</v>
      </c>
      <c r="G5736" s="1">
        <v>0.01</v>
      </c>
      <c r="H5736" s="65">
        <v>250000</v>
      </c>
      <c r="I5736" s="65">
        <v>2500</v>
      </c>
      <c r="N5736" s="66">
        <v>1</v>
      </c>
      <c r="P5736" t="s">
        <v>21</v>
      </c>
    </row>
    <row r="5737" spans="2:16" x14ac:dyDescent="0.3">
      <c r="D5737" s="64" t="s">
        <v>7688</v>
      </c>
      <c r="E5737" s="2" t="s">
        <v>3144</v>
      </c>
      <c r="F5737" s="2" t="s">
        <v>3714</v>
      </c>
      <c r="G5737" s="1">
        <v>1</v>
      </c>
      <c r="H5737" s="65">
        <v>3900000</v>
      </c>
      <c r="J5737" s="65">
        <v>3900000</v>
      </c>
      <c r="N5737" s="66">
        <v>0.92</v>
      </c>
      <c r="P5737" t="s">
        <v>21</v>
      </c>
    </row>
    <row r="5738" spans="2:16" x14ac:dyDescent="0.3">
      <c r="D5738" s="64" t="s">
        <v>7689</v>
      </c>
      <c r="F5738" s="2" t="s">
        <v>585</v>
      </c>
      <c r="G5738" s="1">
        <v>1</v>
      </c>
      <c r="P5738" t="s">
        <v>21</v>
      </c>
    </row>
    <row r="5739" spans="2:16" x14ac:dyDescent="0.3">
      <c r="B5739" s="5" t="s">
        <v>7690</v>
      </c>
      <c r="D5739" s="64" t="s">
        <v>7691</v>
      </c>
      <c r="F5739" s="2" t="s">
        <v>585</v>
      </c>
      <c r="I5739" s="65">
        <v>114680.26</v>
      </c>
      <c r="J5739" s="65">
        <v>37200</v>
      </c>
      <c r="K5739" s="65">
        <v>0</v>
      </c>
      <c r="L5739" s="66">
        <v>0.15</v>
      </c>
      <c r="M5739" s="65">
        <v>174662.299</v>
      </c>
      <c r="N5739" s="66">
        <v>0.98166666670000002</v>
      </c>
      <c r="P5739" t="s">
        <v>21</v>
      </c>
    </row>
    <row r="5740" spans="2:16" x14ac:dyDescent="0.3">
      <c r="D5740" s="64" t="s">
        <v>22</v>
      </c>
      <c r="E5740" s="2" t="s">
        <v>23</v>
      </c>
      <c r="F5740" s="2" t="s">
        <v>24</v>
      </c>
      <c r="G5740" s="1">
        <v>0.05</v>
      </c>
      <c r="H5740" s="65">
        <v>160105.20000000001</v>
      </c>
      <c r="I5740" s="65">
        <v>8005.26</v>
      </c>
      <c r="N5740" s="66">
        <v>1</v>
      </c>
      <c r="P5740" t="s">
        <v>21</v>
      </c>
    </row>
    <row r="5741" spans="2:16" x14ac:dyDescent="0.3">
      <c r="D5741" s="64" t="s">
        <v>7684</v>
      </c>
      <c r="E5741" s="2" t="s">
        <v>38</v>
      </c>
      <c r="F5741" s="2" t="s">
        <v>24</v>
      </c>
      <c r="G5741" s="1">
        <v>0.5</v>
      </c>
      <c r="H5741" s="65">
        <v>185000</v>
      </c>
      <c r="I5741" s="65">
        <v>92500</v>
      </c>
      <c r="N5741" s="66">
        <v>1</v>
      </c>
      <c r="P5741" t="s">
        <v>21</v>
      </c>
    </row>
    <row r="5742" spans="2:16" x14ac:dyDescent="0.3">
      <c r="D5742" s="64" t="s">
        <v>51</v>
      </c>
      <c r="E5742" s="2" t="s">
        <v>52</v>
      </c>
      <c r="F5742" s="2" t="s">
        <v>24</v>
      </c>
      <c r="G5742" s="1">
        <v>0.05</v>
      </c>
      <c r="H5742" s="65">
        <v>200000</v>
      </c>
      <c r="I5742" s="65">
        <v>10000</v>
      </c>
      <c r="N5742" s="66">
        <v>1</v>
      </c>
      <c r="P5742" t="s">
        <v>21</v>
      </c>
    </row>
    <row r="5743" spans="2:16" x14ac:dyDescent="0.3">
      <c r="D5743" s="64" t="s">
        <v>53</v>
      </c>
      <c r="E5743" s="2" t="s">
        <v>54</v>
      </c>
      <c r="F5743" s="2" t="s">
        <v>24</v>
      </c>
      <c r="G5743" s="1">
        <v>1.67E-2</v>
      </c>
      <c r="H5743" s="65">
        <v>250000</v>
      </c>
      <c r="I5743" s="65">
        <v>4175</v>
      </c>
      <c r="N5743" s="66">
        <v>1</v>
      </c>
      <c r="P5743" t="s">
        <v>21</v>
      </c>
    </row>
    <row r="5744" spans="2:16" x14ac:dyDescent="0.3">
      <c r="D5744" s="64" t="s">
        <v>7692</v>
      </c>
      <c r="F5744" s="2" t="s">
        <v>3714</v>
      </c>
      <c r="G5744" s="1">
        <v>1</v>
      </c>
      <c r="P5744" t="s">
        <v>21</v>
      </c>
    </row>
    <row r="5745" spans="2:16" x14ac:dyDescent="0.3">
      <c r="D5745" s="64" t="s">
        <v>7693</v>
      </c>
      <c r="F5745" s="2" t="s">
        <v>585</v>
      </c>
      <c r="G5745" s="1">
        <v>1</v>
      </c>
      <c r="P5745" t="s">
        <v>21</v>
      </c>
    </row>
    <row r="5746" spans="2:16" x14ac:dyDescent="0.3">
      <c r="D5746" s="64" t="s">
        <v>6122</v>
      </c>
      <c r="E5746" s="2" t="s">
        <v>319</v>
      </c>
      <c r="F5746" s="2" t="s">
        <v>225</v>
      </c>
      <c r="G5746" s="1">
        <v>20</v>
      </c>
      <c r="H5746" s="65">
        <v>1310</v>
      </c>
      <c r="J5746" s="65">
        <v>26200</v>
      </c>
      <c r="N5746" s="66">
        <v>0.96</v>
      </c>
      <c r="P5746" t="s">
        <v>21</v>
      </c>
    </row>
    <row r="5747" spans="2:16" x14ac:dyDescent="0.3">
      <c r="D5747" s="64" t="s">
        <v>226</v>
      </c>
      <c r="E5747" s="2" t="s">
        <v>227</v>
      </c>
      <c r="F5747" s="2" t="s">
        <v>205</v>
      </c>
      <c r="G5747" s="1">
        <v>0.05</v>
      </c>
      <c r="H5747" s="65">
        <v>220000</v>
      </c>
      <c r="J5747" s="65">
        <v>11000</v>
      </c>
      <c r="N5747" s="66">
        <v>0.93</v>
      </c>
      <c r="P5747" t="s">
        <v>21</v>
      </c>
    </row>
    <row r="5748" spans="2:16" x14ac:dyDescent="0.3">
      <c r="B5748" s="5" t="s">
        <v>5598</v>
      </c>
      <c r="C5748" s="5" t="s">
        <v>5599</v>
      </c>
      <c r="P5748" t="s">
        <v>21</v>
      </c>
    </row>
    <row r="5749" spans="2:16" x14ac:dyDescent="0.3">
      <c r="B5749" s="5" t="s">
        <v>5600</v>
      </c>
      <c r="D5749" s="64" t="s">
        <v>5601</v>
      </c>
      <c r="F5749" s="2" t="s">
        <v>585</v>
      </c>
      <c r="I5749" s="65">
        <v>336052.6</v>
      </c>
      <c r="J5749" s="65">
        <v>1450000</v>
      </c>
      <c r="K5749" s="65">
        <v>0</v>
      </c>
      <c r="L5749" s="66">
        <v>0.15</v>
      </c>
      <c r="M5749" s="65">
        <v>2053960.49</v>
      </c>
      <c r="N5749" s="66">
        <v>0.98</v>
      </c>
      <c r="P5749" t="s">
        <v>21</v>
      </c>
    </row>
    <row r="5750" spans="2:16" x14ac:dyDescent="0.3">
      <c r="D5750" s="64" t="s">
        <v>22</v>
      </c>
      <c r="E5750" s="2" t="s">
        <v>23</v>
      </c>
      <c r="F5750" s="2" t="s">
        <v>24</v>
      </c>
      <c r="G5750" s="1">
        <v>0.5</v>
      </c>
      <c r="H5750" s="65">
        <v>160105.20000000001</v>
      </c>
      <c r="I5750" s="65">
        <v>80052.600000000006</v>
      </c>
      <c r="N5750" s="66">
        <v>1</v>
      </c>
      <c r="P5750" t="s">
        <v>21</v>
      </c>
    </row>
    <row r="5751" spans="2:16" x14ac:dyDescent="0.3">
      <c r="D5751" s="64" t="s">
        <v>7684</v>
      </c>
      <c r="E5751" s="2" t="s">
        <v>38</v>
      </c>
      <c r="F5751" s="2" t="s">
        <v>24</v>
      </c>
      <c r="G5751" s="1">
        <v>1.2</v>
      </c>
      <c r="H5751" s="65">
        <v>185000</v>
      </c>
      <c r="I5751" s="65">
        <v>222000</v>
      </c>
      <c r="N5751" s="66">
        <v>1</v>
      </c>
      <c r="P5751" t="s">
        <v>21</v>
      </c>
    </row>
    <row r="5752" spans="2:16" x14ac:dyDescent="0.3">
      <c r="D5752" s="64" t="s">
        <v>51</v>
      </c>
      <c r="E5752" s="2" t="s">
        <v>52</v>
      </c>
      <c r="F5752" s="2" t="s">
        <v>24</v>
      </c>
      <c r="G5752" s="1">
        <v>0.12</v>
      </c>
      <c r="H5752" s="65">
        <v>200000</v>
      </c>
      <c r="I5752" s="65">
        <v>24000</v>
      </c>
      <c r="N5752" s="66">
        <v>1</v>
      </c>
      <c r="P5752" t="s">
        <v>21</v>
      </c>
    </row>
    <row r="5753" spans="2:16" x14ac:dyDescent="0.3">
      <c r="D5753" s="64" t="s">
        <v>53</v>
      </c>
      <c r="E5753" s="2" t="s">
        <v>54</v>
      </c>
      <c r="F5753" s="2" t="s">
        <v>24</v>
      </c>
      <c r="G5753" s="1">
        <v>0.04</v>
      </c>
      <c r="H5753" s="65">
        <v>250000</v>
      </c>
      <c r="I5753" s="65">
        <v>10000</v>
      </c>
      <c r="N5753" s="66">
        <v>1</v>
      </c>
      <c r="P5753" t="s">
        <v>21</v>
      </c>
    </row>
    <row r="5754" spans="2:16" x14ac:dyDescent="0.3">
      <c r="D5754" s="64" t="s">
        <v>7694</v>
      </c>
      <c r="E5754" s="2" t="s">
        <v>3070</v>
      </c>
      <c r="F5754" s="2" t="s">
        <v>585</v>
      </c>
      <c r="G5754" s="1">
        <v>1</v>
      </c>
      <c r="H5754" s="65">
        <v>1450000</v>
      </c>
      <c r="J5754" s="65">
        <v>1450000</v>
      </c>
      <c r="N5754" s="66">
        <v>0.91</v>
      </c>
      <c r="P5754" t="s">
        <v>21</v>
      </c>
    </row>
    <row r="5755" spans="2:16" x14ac:dyDescent="0.3">
      <c r="D5755" s="64" t="s">
        <v>7695</v>
      </c>
      <c r="E5755" s="2" t="s">
        <v>7696</v>
      </c>
      <c r="F5755" s="2" t="s">
        <v>3714</v>
      </c>
      <c r="G5755" s="1">
        <v>1</v>
      </c>
      <c r="H5755" s="65">
        <v>0</v>
      </c>
      <c r="J5755" s="65">
        <v>0</v>
      </c>
      <c r="N5755" s="66">
        <v>0.97</v>
      </c>
      <c r="P5755" t="s">
        <v>21</v>
      </c>
    </row>
    <row r="5756" spans="2:16" x14ac:dyDescent="0.3">
      <c r="B5756" s="5" t="s">
        <v>5602</v>
      </c>
      <c r="D5756" s="64" t="s">
        <v>5603</v>
      </c>
      <c r="F5756" s="2" t="s">
        <v>585</v>
      </c>
      <c r="I5756" s="65">
        <v>186727.6</v>
      </c>
      <c r="J5756" s="65">
        <v>508583.03279999999</v>
      </c>
      <c r="K5756" s="65">
        <v>0</v>
      </c>
      <c r="L5756" s="66">
        <v>0.15</v>
      </c>
      <c r="M5756" s="65">
        <v>799607.22770000005</v>
      </c>
      <c r="N5756" s="66">
        <v>0.98333333329999995</v>
      </c>
      <c r="P5756" t="s">
        <v>21</v>
      </c>
    </row>
    <row r="5757" spans="2:16" x14ac:dyDescent="0.3">
      <c r="D5757" s="64" t="s">
        <v>22</v>
      </c>
      <c r="E5757" s="2" t="s">
        <v>23</v>
      </c>
      <c r="F5757" s="2" t="s">
        <v>24</v>
      </c>
      <c r="G5757" s="1">
        <v>0.5</v>
      </c>
      <c r="H5757" s="65">
        <v>160105.20000000001</v>
      </c>
      <c r="I5757" s="65">
        <v>80052.600000000006</v>
      </c>
      <c r="N5757" s="66">
        <v>1</v>
      </c>
      <c r="P5757" t="s">
        <v>21</v>
      </c>
    </row>
    <row r="5758" spans="2:16" x14ac:dyDescent="0.3">
      <c r="D5758" s="64" t="s">
        <v>7684</v>
      </c>
      <c r="E5758" s="2" t="s">
        <v>38</v>
      </c>
      <c r="F5758" s="2" t="s">
        <v>24</v>
      </c>
      <c r="G5758" s="1">
        <v>0.5</v>
      </c>
      <c r="H5758" s="65">
        <v>185000</v>
      </c>
      <c r="I5758" s="65">
        <v>92500</v>
      </c>
      <c r="N5758" s="66">
        <v>1</v>
      </c>
      <c r="P5758" t="s">
        <v>21</v>
      </c>
    </row>
    <row r="5759" spans="2:16" x14ac:dyDescent="0.3">
      <c r="D5759" s="64" t="s">
        <v>51</v>
      </c>
      <c r="E5759" s="2" t="s">
        <v>52</v>
      </c>
      <c r="F5759" s="2" t="s">
        <v>24</v>
      </c>
      <c r="G5759" s="1">
        <v>0.05</v>
      </c>
      <c r="H5759" s="65">
        <v>200000</v>
      </c>
      <c r="I5759" s="65">
        <v>10000</v>
      </c>
      <c r="N5759" s="66">
        <v>1</v>
      </c>
      <c r="P5759" t="s">
        <v>21</v>
      </c>
    </row>
    <row r="5760" spans="2:16" x14ac:dyDescent="0.3">
      <c r="D5760" s="64" t="s">
        <v>53</v>
      </c>
      <c r="E5760" s="2" t="s">
        <v>54</v>
      </c>
      <c r="F5760" s="2" t="s">
        <v>24</v>
      </c>
      <c r="G5760" s="1">
        <v>1.67E-2</v>
      </c>
      <c r="H5760" s="65">
        <v>250000</v>
      </c>
      <c r="I5760" s="65">
        <v>4175</v>
      </c>
      <c r="N5760" s="66">
        <v>1</v>
      </c>
      <c r="P5760" t="s">
        <v>21</v>
      </c>
    </row>
    <row r="5761" spans="2:16" x14ac:dyDescent="0.3">
      <c r="D5761" s="64" t="s">
        <v>7697</v>
      </c>
      <c r="E5761" s="2" t="s">
        <v>3073</v>
      </c>
      <c r="F5761" s="2" t="s">
        <v>585</v>
      </c>
      <c r="G5761" s="1">
        <v>1</v>
      </c>
      <c r="H5761" s="65">
        <v>495000</v>
      </c>
      <c r="J5761" s="65">
        <v>495000</v>
      </c>
      <c r="N5761" s="66">
        <v>0.98</v>
      </c>
      <c r="P5761" t="s">
        <v>21</v>
      </c>
    </row>
    <row r="5762" spans="2:16" x14ac:dyDescent="0.3">
      <c r="D5762" s="64" t="s">
        <v>7698</v>
      </c>
      <c r="E5762" s="2" t="s">
        <v>105</v>
      </c>
      <c r="F5762" s="2" t="s">
        <v>106</v>
      </c>
      <c r="G5762" s="1">
        <v>3.5999999999999997E-2</v>
      </c>
      <c r="H5762" s="65">
        <v>377306.467</v>
      </c>
      <c r="J5762" s="65">
        <v>13583.032810000001</v>
      </c>
      <c r="N5762" s="66">
        <v>0.92</v>
      </c>
      <c r="P5762" t="s">
        <v>21</v>
      </c>
    </row>
    <row r="5763" spans="2:16" x14ac:dyDescent="0.3">
      <c r="B5763" s="5" t="s">
        <v>7699</v>
      </c>
      <c r="D5763" s="64" t="s">
        <v>7700</v>
      </c>
      <c r="F5763" s="2" t="s">
        <v>106</v>
      </c>
      <c r="I5763" s="65">
        <v>26685.52</v>
      </c>
      <c r="J5763" s="65">
        <v>0</v>
      </c>
      <c r="K5763" s="65">
        <v>0</v>
      </c>
      <c r="L5763" s="66">
        <v>0.15</v>
      </c>
      <c r="M5763" s="65">
        <v>30688.348000000002</v>
      </c>
      <c r="N5763" s="66">
        <v>1</v>
      </c>
      <c r="P5763" t="s">
        <v>21</v>
      </c>
    </row>
    <row r="5764" spans="2:16" x14ac:dyDescent="0.3">
      <c r="D5764" s="64" t="s">
        <v>22</v>
      </c>
      <c r="E5764" s="2" t="s">
        <v>23</v>
      </c>
      <c r="F5764" s="2" t="s">
        <v>24</v>
      </c>
      <c r="G5764" s="1">
        <v>0.1</v>
      </c>
      <c r="H5764" s="65">
        <v>160105.20000000001</v>
      </c>
      <c r="I5764" s="65">
        <v>16010.52</v>
      </c>
      <c r="N5764" s="66">
        <v>1</v>
      </c>
      <c r="P5764" t="s">
        <v>21</v>
      </c>
    </row>
    <row r="5765" spans="2:16" x14ac:dyDescent="0.3">
      <c r="D5765" s="64" t="s">
        <v>7684</v>
      </c>
      <c r="E5765" s="2" t="s">
        <v>38</v>
      </c>
      <c r="F5765" s="2" t="s">
        <v>24</v>
      </c>
      <c r="G5765" s="1">
        <v>0.05</v>
      </c>
      <c r="H5765" s="65">
        <v>185000</v>
      </c>
      <c r="I5765" s="65">
        <v>9250</v>
      </c>
      <c r="N5765" s="66">
        <v>1</v>
      </c>
      <c r="P5765" t="s">
        <v>21</v>
      </c>
    </row>
    <row r="5766" spans="2:16" x14ac:dyDescent="0.3">
      <c r="D5766" s="64" t="s">
        <v>51</v>
      </c>
      <c r="E5766" s="2" t="s">
        <v>52</v>
      </c>
      <c r="F5766" s="2" t="s">
        <v>24</v>
      </c>
      <c r="G5766" s="1">
        <v>5.0000000000000001E-3</v>
      </c>
      <c r="H5766" s="65">
        <v>200000</v>
      </c>
      <c r="I5766" s="65">
        <v>1000</v>
      </c>
      <c r="N5766" s="66">
        <v>1</v>
      </c>
      <c r="P5766" t="s">
        <v>21</v>
      </c>
    </row>
    <row r="5767" spans="2:16" x14ac:dyDescent="0.3">
      <c r="D5767" s="64" t="s">
        <v>53</v>
      </c>
      <c r="E5767" s="2" t="s">
        <v>54</v>
      </c>
      <c r="F5767" s="2" t="s">
        <v>24</v>
      </c>
      <c r="G5767" s="1">
        <v>1.6999999999999999E-3</v>
      </c>
      <c r="H5767" s="65">
        <v>250000</v>
      </c>
      <c r="I5767" s="65">
        <v>425</v>
      </c>
      <c r="N5767" s="66">
        <v>1</v>
      </c>
      <c r="P5767" t="s">
        <v>21</v>
      </c>
    </row>
    <row r="5768" spans="2:16" x14ac:dyDescent="0.3">
      <c r="D5768" s="64" t="s">
        <v>7701</v>
      </c>
      <c r="F5768" s="2" t="s">
        <v>106</v>
      </c>
      <c r="G5768" s="1">
        <v>1.05</v>
      </c>
      <c r="P5768" t="s">
        <v>21</v>
      </c>
    </row>
    <row r="5769" spans="2:16" x14ac:dyDescent="0.3">
      <c r="D5769" s="64" t="s">
        <v>7702</v>
      </c>
      <c r="F5769" s="2" t="s">
        <v>3539</v>
      </c>
      <c r="G5769" s="1">
        <v>0.79400000000000004</v>
      </c>
      <c r="P5769" t="s">
        <v>21</v>
      </c>
    </row>
    <row r="5770" spans="2:16" x14ac:dyDescent="0.3">
      <c r="B5770" s="5" t="s">
        <v>5604</v>
      </c>
      <c r="C5770" s="5" t="s">
        <v>5605</v>
      </c>
      <c r="P5770" t="s">
        <v>21</v>
      </c>
    </row>
    <row r="5771" spans="2:16" x14ac:dyDescent="0.3">
      <c r="B5771" s="5" t="s">
        <v>5606</v>
      </c>
      <c r="D5771" s="64" t="s">
        <v>5607</v>
      </c>
      <c r="F5771" s="2" t="s">
        <v>585</v>
      </c>
      <c r="I5771" s="65">
        <v>373430.2</v>
      </c>
      <c r="J5771" s="65">
        <v>2882060</v>
      </c>
      <c r="K5771" s="65">
        <v>0</v>
      </c>
      <c r="L5771" s="66">
        <v>0.15</v>
      </c>
      <c r="M5771" s="65">
        <v>3743813.73</v>
      </c>
      <c r="N5771" s="66">
        <v>0.98</v>
      </c>
      <c r="P5771" t="s">
        <v>21</v>
      </c>
    </row>
    <row r="5772" spans="2:16" x14ac:dyDescent="0.3">
      <c r="D5772" s="64" t="s">
        <v>22</v>
      </c>
      <c r="E5772" s="2" t="s">
        <v>23</v>
      </c>
      <c r="F5772" s="2" t="s">
        <v>24</v>
      </c>
      <c r="G5772" s="1">
        <v>1</v>
      </c>
      <c r="H5772" s="65">
        <v>160105.20000000001</v>
      </c>
      <c r="I5772" s="65">
        <v>160105.20000000001</v>
      </c>
      <c r="N5772" s="66">
        <v>1</v>
      </c>
      <c r="P5772" t="s">
        <v>21</v>
      </c>
    </row>
    <row r="5773" spans="2:16" x14ac:dyDescent="0.3">
      <c r="D5773" s="64" t="s">
        <v>7684</v>
      </c>
      <c r="E5773" s="2" t="s">
        <v>38</v>
      </c>
      <c r="F5773" s="2" t="s">
        <v>24</v>
      </c>
      <c r="G5773" s="1">
        <v>1</v>
      </c>
      <c r="H5773" s="65">
        <v>185000</v>
      </c>
      <c r="I5773" s="65">
        <v>185000</v>
      </c>
      <c r="N5773" s="66">
        <v>1</v>
      </c>
      <c r="P5773" t="s">
        <v>21</v>
      </c>
    </row>
    <row r="5774" spans="2:16" x14ac:dyDescent="0.3">
      <c r="D5774" s="64" t="s">
        <v>51</v>
      </c>
      <c r="E5774" s="2" t="s">
        <v>52</v>
      </c>
      <c r="F5774" s="2" t="s">
        <v>24</v>
      </c>
      <c r="G5774" s="1">
        <v>0.1</v>
      </c>
      <c r="H5774" s="65">
        <v>200000</v>
      </c>
      <c r="I5774" s="65">
        <v>20000</v>
      </c>
      <c r="N5774" s="66">
        <v>1</v>
      </c>
      <c r="P5774" t="s">
        <v>21</v>
      </c>
    </row>
    <row r="5775" spans="2:16" x14ac:dyDescent="0.3">
      <c r="D5775" s="64" t="s">
        <v>53</v>
      </c>
      <c r="E5775" s="2" t="s">
        <v>54</v>
      </c>
      <c r="F5775" s="2" t="s">
        <v>24</v>
      </c>
      <c r="G5775" s="1">
        <v>3.3300000000000003E-2</v>
      </c>
      <c r="H5775" s="65">
        <v>250000</v>
      </c>
      <c r="I5775" s="65">
        <v>8325</v>
      </c>
      <c r="N5775" s="66">
        <v>1</v>
      </c>
      <c r="P5775" t="s">
        <v>21</v>
      </c>
    </row>
    <row r="5776" spans="2:16" x14ac:dyDescent="0.3">
      <c r="D5776" s="64" t="s">
        <v>7703</v>
      </c>
      <c r="E5776" s="2" t="s">
        <v>3077</v>
      </c>
      <c r="F5776" s="2" t="s">
        <v>585</v>
      </c>
      <c r="G5776" s="1">
        <v>1</v>
      </c>
      <c r="H5776" s="65">
        <v>2872000</v>
      </c>
      <c r="J5776" s="65">
        <v>2872000</v>
      </c>
      <c r="N5776" s="66">
        <v>0.97</v>
      </c>
      <c r="P5776" t="s">
        <v>21</v>
      </c>
    </row>
    <row r="5777" spans="2:16" x14ac:dyDescent="0.3">
      <c r="D5777" s="64" t="s">
        <v>6122</v>
      </c>
      <c r="E5777" s="2" t="s">
        <v>319</v>
      </c>
      <c r="F5777" s="2" t="s">
        <v>225</v>
      </c>
      <c r="G5777" s="1">
        <v>6</v>
      </c>
      <c r="H5777" s="65">
        <v>1310</v>
      </c>
      <c r="J5777" s="65">
        <v>7860</v>
      </c>
      <c r="N5777" s="66">
        <v>0.96</v>
      </c>
      <c r="P5777" t="s">
        <v>21</v>
      </c>
    </row>
    <row r="5778" spans="2:16" x14ac:dyDescent="0.3">
      <c r="D5778" s="64" t="s">
        <v>6566</v>
      </c>
      <c r="E5778" s="2" t="s">
        <v>227</v>
      </c>
      <c r="F5778" s="2" t="s">
        <v>205</v>
      </c>
      <c r="G5778" s="1">
        <v>0.01</v>
      </c>
      <c r="H5778" s="65">
        <v>220000</v>
      </c>
      <c r="J5778" s="65">
        <v>2200</v>
      </c>
      <c r="N5778" s="66">
        <v>0.93</v>
      </c>
      <c r="P5778" t="s">
        <v>21</v>
      </c>
    </row>
    <row r="5779" spans="2:16" x14ac:dyDescent="0.3">
      <c r="B5779" s="5" t="s">
        <v>7704</v>
      </c>
      <c r="D5779" s="64" t="s">
        <v>7705</v>
      </c>
      <c r="F5779" s="2" t="s">
        <v>585</v>
      </c>
      <c r="I5779" s="65">
        <v>293377.59999999998</v>
      </c>
      <c r="J5779" s="65">
        <v>1375</v>
      </c>
      <c r="K5779" s="65">
        <v>0</v>
      </c>
      <c r="L5779" s="66">
        <v>0.15</v>
      </c>
      <c r="M5779" s="65">
        <v>338965.49</v>
      </c>
      <c r="N5779" s="66">
        <v>1</v>
      </c>
      <c r="P5779" t="s">
        <v>21</v>
      </c>
    </row>
    <row r="5780" spans="2:16" x14ac:dyDescent="0.3">
      <c r="D5780" s="64" t="s">
        <v>22</v>
      </c>
      <c r="E5780" s="2" t="s">
        <v>23</v>
      </c>
      <c r="F5780" s="2" t="s">
        <v>24</v>
      </c>
      <c r="G5780" s="1">
        <v>0.5</v>
      </c>
      <c r="H5780" s="65">
        <v>160105.20000000001</v>
      </c>
      <c r="I5780" s="65">
        <v>80052.600000000006</v>
      </c>
      <c r="N5780" s="66">
        <v>1</v>
      </c>
      <c r="P5780" t="s">
        <v>21</v>
      </c>
    </row>
    <row r="5781" spans="2:16" x14ac:dyDescent="0.3">
      <c r="D5781" s="64" t="s">
        <v>7684</v>
      </c>
      <c r="E5781" s="2" t="s">
        <v>38</v>
      </c>
      <c r="F5781" s="2" t="s">
        <v>24</v>
      </c>
      <c r="G5781" s="1">
        <v>1</v>
      </c>
      <c r="H5781" s="65">
        <v>185000</v>
      </c>
      <c r="I5781" s="65">
        <v>185000</v>
      </c>
      <c r="N5781" s="66">
        <v>1</v>
      </c>
      <c r="P5781" t="s">
        <v>21</v>
      </c>
    </row>
    <row r="5782" spans="2:16" x14ac:dyDescent="0.3">
      <c r="D5782" s="64" t="s">
        <v>51</v>
      </c>
      <c r="E5782" s="2" t="s">
        <v>52</v>
      </c>
      <c r="F5782" s="2" t="s">
        <v>24</v>
      </c>
      <c r="G5782" s="1">
        <v>0.1</v>
      </c>
      <c r="H5782" s="65">
        <v>200000</v>
      </c>
      <c r="I5782" s="65">
        <v>20000</v>
      </c>
      <c r="N5782" s="66">
        <v>1</v>
      </c>
      <c r="P5782" t="s">
        <v>21</v>
      </c>
    </row>
    <row r="5783" spans="2:16" x14ac:dyDescent="0.3">
      <c r="D5783" s="64" t="s">
        <v>53</v>
      </c>
      <c r="E5783" s="2" t="s">
        <v>54</v>
      </c>
      <c r="F5783" s="2" t="s">
        <v>24</v>
      </c>
      <c r="G5783" s="1">
        <v>3.3300000000000003E-2</v>
      </c>
      <c r="H5783" s="65">
        <v>250000</v>
      </c>
      <c r="I5783" s="65">
        <v>8325</v>
      </c>
      <c r="N5783" s="66">
        <v>1</v>
      </c>
      <c r="P5783" t="s">
        <v>21</v>
      </c>
    </row>
    <row r="5784" spans="2:16" x14ac:dyDescent="0.3">
      <c r="D5784" s="64" t="s">
        <v>7706</v>
      </c>
      <c r="F5784" s="2" t="s">
        <v>585</v>
      </c>
      <c r="G5784" s="1">
        <v>1</v>
      </c>
      <c r="P5784" t="s">
        <v>21</v>
      </c>
    </row>
    <row r="5785" spans="2:16" x14ac:dyDescent="0.3">
      <c r="D5785" s="64" t="s">
        <v>7707</v>
      </c>
      <c r="E5785" s="2" t="s">
        <v>2970</v>
      </c>
      <c r="F5785" s="2" t="s">
        <v>585</v>
      </c>
      <c r="G5785" s="1">
        <v>2.5000000000000001E-2</v>
      </c>
      <c r="H5785" s="65">
        <v>55000</v>
      </c>
      <c r="J5785" s="65">
        <v>1375</v>
      </c>
      <c r="N5785" s="66">
        <v>1</v>
      </c>
      <c r="P5785" t="s">
        <v>21</v>
      </c>
    </row>
    <row r="5786" spans="2:16" x14ac:dyDescent="0.3">
      <c r="B5786" s="5" t="s">
        <v>5608</v>
      </c>
      <c r="C5786" s="5" t="s">
        <v>5609</v>
      </c>
      <c r="P5786" t="s">
        <v>21</v>
      </c>
    </row>
    <row r="5787" spans="2:16" x14ac:dyDescent="0.3">
      <c r="B5787" s="5" t="s">
        <v>7708</v>
      </c>
      <c r="D5787" s="64" t="s">
        <v>7709</v>
      </c>
      <c r="F5787" s="2" t="s">
        <v>585</v>
      </c>
      <c r="I5787" s="65">
        <v>1440315.6</v>
      </c>
      <c r="J5787" s="65">
        <v>0</v>
      </c>
      <c r="K5787" s="65">
        <v>0</v>
      </c>
      <c r="L5787" s="66">
        <v>0.15</v>
      </c>
      <c r="M5787" s="65">
        <v>1656362.94</v>
      </c>
      <c r="N5787" s="66">
        <v>0.99399999999999999</v>
      </c>
      <c r="P5787" t="s">
        <v>21</v>
      </c>
    </row>
    <row r="5788" spans="2:16" x14ac:dyDescent="0.3">
      <c r="D5788" s="64" t="s">
        <v>22</v>
      </c>
      <c r="E5788" s="2" t="s">
        <v>23</v>
      </c>
      <c r="F5788" s="2" t="s">
        <v>24</v>
      </c>
      <c r="G5788" s="1">
        <v>3</v>
      </c>
      <c r="H5788" s="65">
        <v>160105.20000000001</v>
      </c>
      <c r="I5788" s="65">
        <v>480315.6</v>
      </c>
      <c r="N5788" s="66">
        <v>1</v>
      </c>
      <c r="P5788" t="s">
        <v>21</v>
      </c>
    </row>
    <row r="5789" spans="2:16" x14ac:dyDescent="0.3">
      <c r="D5789" s="64" t="s">
        <v>7684</v>
      </c>
      <c r="E5789" s="2" t="s">
        <v>38</v>
      </c>
      <c r="F5789" s="2" t="s">
        <v>24</v>
      </c>
      <c r="G5789" s="1">
        <v>4.5</v>
      </c>
      <c r="H5789" s="65">
        <v>185000</v>
      </c>
      <c r="I5789" s="65">
        <v>832500</v>
      </c>
      <c r="N5789" s="66">
        <v>1</v>
      </c>
      <c r="P5789" t="s">
        <v>21</v>
      </c>
    </row>
    <row r="5790" spans="2:16" x14ac:dyDescent="0.3">
      <c r="D5790" s="64" t="s">
        <v>51</v>
      </c>
      <c r="E5790" s="2" t="s">
        <v>52</v>
      </c>
      <c r="F5790" s="2" t="s">
        <v>24</v>
      </c>
      <c r="G5790" s="1">
        <v>0.45</v>
      </c>
      <c r="H5790" s="65">
        <v>200000</v>
      </c>
      <c r="I5790" s="65">
        <v>90000</v>
      </c>
      <c r="N5790" s="66">
        <v>1</v>
      </c>
      <c r="P5790" t="s">
        <v>21</v>
      </c>
    </row>
    <row r="5791" spans="2:16" x14ac:dyDescent="0.3">
      <c r="D5791" s="64" t="s">
        <v>53</v>
      </c>
      <c r="E5791" s="2" t="s">
        <v>54</v>
      </c>
      <c r="F5791" s="2" t="s">
        <v>24</v>
      </c>
      <c r="G5791" s="1">
        <v>0.15</v>
      </c>
      <c r="H5791" s="65">
        <v>250000</v>
      </c>
      <c r="I5791" s="65">
        <v>37500</v>
      </c>
      <c r="N5791" s="66">
        <v>1</v>
      </c>
      <c r="P5791" t="s">
        <v>21</v>
      </c>
    </row>
    <row r="5792" spans="2:16" x14ac:dyDescent="0.3">
      <c r="D5792" s="64" t="s">
        <v>7710</v>
      </c>
      <c r="F5792" s="2" t="s">
        <v>3714</v>
      </c>
      <c r="G5792" s="1">
        <v>1</v>
      </c>
      <c r="P5792" t="s">
        <v>21</v>
      </c>
    </row>
    <row r="5793" spans="2:16" x14ac:dyDescent="0.3">
      <c r="D5793" s="64" t="s">
        <v>7695</v>
      </c>
      <c r="E5793" s="2" t="s">
        <v>7696</v>
      </c>
      <c r="F5793" s="2" t="s">
        <v>3714</v>
      </c>
      <c r="G5793" s="1">
        <v>1</v>
      </c>
      <c r="H5793" s="65">
        <v>0</v>
      </c>
      <c r="J5793" s="65">
        <v>0</v>
      </c>
      <c r="N5793" s="66">
        <v>0.97</v>
      </c>
      <c r="P5793" t="s">
        <v>21</v>
      </c>
    </row>
    <row r="5794" spans="2:16" x14ac:dyDescent="0.3">
      <c r="B5794" s="5" t="s">
        <v>7711</v>
      </c>
      <c r="D5794" s="64" t="s">
        <v>7712</v>
      </c>
      <c r="F5794" s="2" t="s">
        <v>585</v>
      </c>
      <c r="I5794" s="65">
        <v>1600631.2</v>
      </c>
      <c r="J5794" s="65">
        <v>388200</v>
      </c>
      <c r="K5794" s="65">
        <v>0</v>
      </c>
      <c r="L5794" s="66">
        <v>0.15</v>
      </c>
      <c r="M5794" s="65">
        <v>2287155.88</v>
      </c>
      <c r="N5794" s="66">
        <v>0.97375</v>
      </c>
      <c r="P5794" t="s">
        <v>21</v>
      </c>
    </row>
    <row r="5795" spans="2:16" x14ac:dyDescent="0.3">
      <c r="D5795" s="64" t="s">
        <v>22</v>
      </c>
      <c r="E5795" s="2" t="s">
        <v>23</v>
      </c>
      <c r="F5795" s="2" t="s">
        <v>24</v>
      </c>
      <c r="G5795" s="1">
        <v>6</v>
      </c>
      <c r="H5795" s="65">
        <v>160105.20000000001</v>
      </c>
      <c r="I5795" s="65">
        <v>960631.2</v>
      </c>
      <c r="N5795" s="66">
        <v>1</v>
      </c>
      <c r="P5795" t="s">
        <v>21</v>
      </c>
    </row>
    <row r="5796" spans="2:16" x14ac:dyDescent="0.3">
      <c r="D5796" s="64" t="s">
        <v>7684</v>
      </c>
      <c r="E5796" s="2" t="s">
        <v>38</v>
      </c>
      <c r="F5796" s="2" t="s">
        <v>24</v>
      </c>
      <c r="G5796" s="1">
        <v>3</v>
      </c>
      <c r="H5796" s="65">
        <v>185000</v>
      </c>
      <c r="I5796" s="65">
        <v>555000</v>
      </c>
      <c r="N5796" s="66">
        <v>1</v>
      </c>
      <c r="P5796" t="s">
        <v>21</v>
      </c>
    </row>
    <row r="5797" spans="2:16" x14ac:dyDescent="0.3">
      <c r="D5797" s="64" t="s">
        <v>51</v>
      </c>
      <c r="E5797" s="2" t="s">
        <v>52</v>
      </c>
      <c r="F5797" s="2" t="s">
        <v>24</v>
      </c>
      <c r="G5797" s="1">
        <v>0.3</v>
      </c>
      <c r="H5797" s="65">
        <v>200000</v>
      </c>
      <c r="I5797" s="65">
        <v>60000</v>
      </c>
      <c r="N5797" s="66">
        <v>1</v>
      </c>
      <c r="P5797" t="s">
        <v>21</v>
      </c>
    </row>
    <row r="5798" spans="2:16" x14ac:dyDescent="0.3">
      <c r="D5798" s="64" t="s">
        <v>53</v>
      </c>
      <c r="E5798" s="2" t="s">
        <v>54</v>
      </c>
      <c r="F5798" s="2" t="s">
        <v>24</v>
      </c>
      <c r="G5798" s="1">
        <v>0.1</v>
      </c>
      <c r="H5798" s="65">
        <v>250000</v>
      </c>
      <c r="I5798" s="65">
        <v>25000</v>
      </c>
      <c r="N5798" s="66">
        <v>1</v>
      </c>
      <c r="P5798" t="s">
        <v>21</v>
      </c>
    </row>
    <row r="5799" spans="2:16" x14ac:dyDescent="0.3">
      <c r="D5799" s="64" t="s">
        <v>6173</v>
      </c>
      <c r="E5799" s="2" t="s">
        <v>98</v>
      </c>
      <c r="F5799" s="2" t="s">
        <v>585</v>
      </c>
      <c r="G5799" s="1">
        <v>150</v>
      </c>
      <c r="H5799" s="65">
        <v>1100</v>
      </c>
      <c r="J5799" s="65">
        <v>165000</v>
      </c>
      <c r="N5799" s="66">
        <v>0.94</v>
      </c>
      <c r="P5799" t="s">
        <v>21</v>
      </c>
    </row>
    <row r="5800" spans="2:16" x14ac:dyDescent="0.3">
      <c r="D5800" s="64" t="s">
        <v>6122</v>
      </c>
      <c r="E5800" s="2" t="s">
        <v>319</v>
      </c>
      <c r="F5800" s="2" t="s">
        <v>225</v>
      </c>
      <c r="G5800" s="1">
        <v>120</v>
      </c>
      <c r="H5800" s="65">
        <v>1310</v>
      </c>
      <c r="J5800" s="65">
        <v>157200</v>
      </c>
      <c r="N5800" s="66">
        <v>0.96</v>
      </c>
      <c r="P5800" t="s">
        <v>21</v>
      </c>
    </row>
    <row r="5801" spans="2:16" x14ac:dyDescent="0.3">
      <c r="D5801" s="64" t="s">
        <v>6566</v>
      </c>
      <c r="E5801" s="2" t="s">
        <v>227</v>
      </c>
      <c r="F5801" s="2" t="s">
        <v>205</v>
      </c>
      <c r="G5801" s="1">
        <v>0.3</v>
      </c>
      <c r="H5801" s="65">
        <v>220000</v>
      </c>
      <c r="J5801" s="65">
        <v>66000</v>
      </c>
      <c r="N5801" s="66">
        <v>0.93</v>
      </c>
      <c r="P5801" t="s">
        <v>21</v>
      </c>
    </row>
    <row r="5802" spans="2:16" x14ac:dyDescent="0.3">
      <c r="D5802" s="64" t="s">
        <v>7713</v>
      </c>
      <c r="E5802" s="2" t="s">
        <v>3249</v>
      </c>
      <c r="F5802" s="2" t="s">
        <v>585</v>
      </c>
      <c r="G5802" s="1">
        <v>360</v>
      </c>
      <c r="J5802" s="65">
        <v>0</v>
      </c>
      <c r="N5802" s="66">
        <v>0.96</v>
      </c>
      <c r="P5802" t="s">
        <v>21</v>
      </c>
    </row>
    <row r="5803" spans="2:16" x14ac:dyDescent="0.3">
      <c r="B5803" s="5" t="s">
        <v>5610</v>
      </c>
      <c r="D5803" s="64" t="s">
        <v>5611</v>
      </c>
      <c r="F5803" s="2" t="s">
        <v>585</v>
      </c>
      <c r="I5803" s="65">
        <v>307178.55560000002</v>
      </c>
      <c r="J5803" s="65">
        <v>1290000</v>
      </c>
      <c r="K5803" s="65">
        <v>0</v>
      </c>
      <c r="L5803" s="66">
        <v>0.15</v>
      </c>
      <c r="M5803" s="65">
        <v>1836755.3389999999</v>
      </c>
      <c r="N5803" s="66">
        <v>0.97857142860000002</v>
      </c>
      <c r="P5803" t="s">
        <v>21</v>
      </c>
    </row>
    <row r="5804" spans="2:16" x14ac:dyDescent="0.3">
      <c r="D5804" s="64" t="s">
        <v>22</v>
      </c>
      <c r="E5804" s="2" t="s">
        <v>23</v>
      </c>
      <c r="F5804" s="2" t="s">
        <v>24</v>
      </c>
      <c r="G5804" s="1">
        <v>0.28570000000000001</v>
      </c>
      <c r="H5804" s="65">
        <v>160105.20000000001</v>
      </c>
      <c r="I5804" s="65">
        <v>45742.055639999999</v>
      </c>
      <c r="N5804" s="66">
        <v>1</v>
      </c>
      <c r="P5804" t="s">
        <v>21</v>
      </c>
    </row>
    <row r="5805" spans="2:16" x14ac:dyDescent="0.3">
      <c r="D5805" s="64" t="s">
        <v>7684</v>
      </c>
      <c r="E5805" s="2" t="s">
        <v>38</v>
      </c>
      <c r="F5805" s="2" t="s">
        <v>24</v>
      </c>
      <c r="G5805" s="1">
        <v>0.1429</v>
      </c>
      <c r="H5805" s="65">
        <v>185000</v>
      </c>
      <c r="I5805" s="65">
        <v>26436.5</v>
      </c>
      <c r="N5805" s="66">
        <v>1</v>
      </c>
      <c r="P5805" t="s">
        <v>21</v>
      </c>
    </row>
    <row r="5806" spans="2:16" x14ac:dyDescent="0.3">
      <c r="D5806" s="64" t="s">
        <v>51</v>
      </c>
      <c r="E5806" s="2" t="s">
        <v>52</v>
      </c>
      <c r="F5806" s="2" t="s">
        <v>24</v>
      </c>
      <c r="G5806" s="1">
        <v>0.05</v>
      </c>
      <c r="H5806" s="65">
        <v>200000</v>
      </c>
      <c r="I5806" s="65">
        <v>10000</v>
      </c>
      <c r="N5806" s="66">
        <v>1</v>
      </c>
      <c r="P5806" t="s">
        <v>21</v>
      </c>
    </row>
    <row r="5807" spans="2:16" x14ac:dyDescent="0.3">
      <c r="D5807" s="64" t="s">
        <v>53</v>
      </c>
      <c r="E5807" s="2" t="s">
        <v>54</v>
      </c>
      <c r="F5807" s="2" t="s">
        <v>24</v>
      </c>
      <c r="G5807" s="1">
        <v>0.9</v>
      </c>
      <c r="H5807" s="65">
        <v>250000</v>
      </c>
      <c r="I5807" s="65">
        <v>225000</v>
      </c>
      <c r="N5807" s="66">
        <v>1</v>
      </c>
      <c r="P5807" t="s">
        <v>21</v>
      </c>
    </row>
    <row r="5808" spans="2:16" x14ac:dyDescent="0.3">
      <c r="D5808" s="64" t="s">
        <v>7714</v>
      </c>
      <c r="E5808" s="2" t="s">
        <v>3097</v>
      </c>
      <c r="F5808" s="2" t="s">
        <v>3714</v>
      </c>
      <c r="G5808" s="1">
        <v>1</v>
      </c>
      <c r="H5808" s="65">
        <v>1200000</v>
      </c>
      <c r="J5808" s="65">
        <v>1200000</v>
      </c>
      <c r="N5808" s="66">
        <v>0.97</v>
      </c>
      <c r="P5808" t="s">
        <v>21</v>
      </c>
    </row>
    <row r="5809" spans="2:16" x14ac:dyDescent="0.3">
      <c r="D5809" s="64" t="s">
        <v>7715</v>
      </c>
      <c r="E5809" s="2" t="s">
        <v>912</v>
      </c>
      <c r="F5809" s="2" t="s">
        <v>355</v>
      </c>
      <c r="G5809" s="1">
        <v>2</v>
      </c>
      <c r="H5809" s="65">
        <v>6500</v>
      </c>
      <c r="J5809" s="65">
        <v>13000</v>
      </c>
      <c r="N5809" s="66">
        <v>0.94</v>
      </c>
      <c r="P5809" t="s">
        <v>21</v>
      </c>
    </row>
    <row r="5810" spans="2:16" x14ac:dyDescent="0.3">
      <c r="D5810" s="64" t="s">
        <v>7716</v>
      </c>
      <c r="E5810" s="2" t="s">
        <v>3117</v>
      </c>
      <c r="F5810" s="2" t="s">
        <v>585</v>
      </c>
      <c r="G5810" s="1">
        <v>1</v>
      </c>
      <c r="H5810" s="65">
        <v>77000</v>
      </c>
      <c r="J5810" s="65">
        <v>77000</v>
      </c>
      <c r="N5810" s="66">
        <v>0.94</v>
      </c>
      <c r="P5810" t="s">
        <v>21</v>
      </c>
    </row>
    <row r="5811" spans="2:16" x14ac:dyDescent="0.3">
      <c r="B5811" s="5" t="s">
        <v>5612</v>
      </c>
      <c r="D5811" s="64" t="s">
        <v>5613</v>
      </c>
      <c r="F5811" s="2" t="s">
        <v>585</v>
      </c>
      <c r="I5811" s="65">
        <v>307245.08720000001</v>
      </c>
      <c r="J5811" s="65">
        <v>1290000</v>
      </c>
      <c r="K5811" s="65">
        <v>0</v>
      </c>
      <c r="L5811" s="66">
        <v>0.15</v>
      </c>
      <c r="M5811" s="65">
        <v>1836831.85</v>
      </c>
      <c r="N5811" s="66">
        <v>0.97857142860000002</v>
      </c>
      <c r="P5811" t="s">
        <v>21</v>
      </c>
    </row>
    <row r="5812" spans="2:16" x14ac:dyDescent="0.3">
      <c r="D5812" s="64" t="s">
        <v>22</v>
      </c>
      <c r="E5812" s="2" t="s">
        <v>23</v>
      </c>
      <c r="F5812" s="2" t="s">
        <v>24</v>
      </c>
      <c r="G5812" s="1">
        <v>0.28599999999999998</v>
      </c>
      <c r="H5812" s="65">
        <v>160105.20000000001</v>
      </c>
      <c r="I5812" s="65">
        <v>45790.087200000002</v>
      </c>
      <c r="N5812" s="66">
        <v>1</v>
      </c>
      <c r="P5812" t="s">
        <v>21</v>
      </c>
    </row>
    <row r="5813" spans="2:16" x14ac:dyDescent="0.3">
      <c r="D5813" s="64" t="s">
        <v>7684</v>
      </c>
      <c r="E5813" s="2" t="s">
        <v>38</v>
      </c>
      <c r="F5813" s="2" t="s">
        <v>24</v>
      </c>
      <c r="G5813" s="1">
        <v>0.14299999999999999</v>
      </c>
      <c r="H5813" s="65">
        <v>185000</v>
      </c>
      <c r="I5813" s="65">
        <v>26455</v>
      </c>
      <c r="N5813" s="66">
        <v>1</v>
      </c>
      <c r="P5813" t="s">
        <v>21</v>
      </c>
    </row>
    <row r="5814" spans="2:16" x14ac:dyDescent="0.3">
      <c r="D5814" s="64" t="s">
        <v>51</v>
      </c>
      <c r="E5814" s="2" t="s">
        <v>52</v>
      </c>
      <c r="F5814" s="2" t="s">
        <v>24</v>
      </c>
      <c r="G5814" s="1">
        <v>0.05</v>
      </c>
      <c r="H5814" s="65">
        <v>200000</v>
      </c>
      <c r="I5814" s="65">
        <v>10000</v>
      </c>
      <c r="N5814" s="66">
        <v>1</v>
      </c>
      <c r="P5814" t="s">
        <v>21</v>
      </c>
    </row>
    <row r="5815" spans="2:16" x14ac:dyDescent="0.3">
      <c r="D5815" s="64" t="s">
        <v>53</v>
      </c>
      <c r="E5815" s="2" t="s">
        <v>54</v>
      </c>
      <c r="F5815" s="2" t="s">
        <v>24</v>
      </c>
      <c r="G5815" s="1">
        <v>0.9</v>
      </c>
      <c r="H5815" s="65">
        <v>250000</v>
      </c>
      <c r="I5815" s="65">
        <v>225000</v>
      </c>
      <c r="N5815" s="66">
        <v>1</v>
      </c>
      <c r="P5815" t="s">
        <v>21</v>
      </c>
    </row>
    <row r="5816" spans="2:16" x14ac:dyDescent="0.3">
      <c r="D5816" s="64" t="s">
        <v>7717</v>
      </c>
      <c r="E5816" s="2" t="s">
        <v>3097</v>
      </c>
      <c r="F5816" s="2" t="s">
        <v>3714</v>
      </c>
      <c r="G5816" s="1">
        <v>1</v>
      </c>
      <c r="H5816" s="65">
        <v>1200000</v>
      </c>
      <c r="J5816" s="65">
        <v>1200000</v>
      </c>
      <c r="N5816" s="66">
        <v>0.97</v>
      </c>
      <c r="P5816" t="s">
        <v>21</v>
      </c>
    </row>
    <row r="5817" spans="2:16" x14ac:dyDescent="0.3">
      <c r="D5817" s="64" t="s">
        <v>7715</v>
      </c>
      <c r="E5817" s="2" t="s">
        <v>912</v>
      </c>
      <c r="F5817" s="2" t="s">
        <v>355</v>
      </c>
      <c r="G5817" s="1">
        <v>2</v>
      </c>
      <c r="H5817" s="65">
        <v>6500</v>
      </c>
      <c r="J5817" s="65">
        <v>13000</v>
      </c>
      <c r="N5817" s="66">
        <v>0.94</v>
      </c>
      <c r="P5817" t="s">
        <v>21</v>
      </c>
    </row>
    <row r="5818" spans="2:16" x14ac:dyDescent="0.3">
      <c r="D5818" s="64" t="s">
        <v>7716</v>
      </c>
      <c r="E5818" s="2" t="s">
        <v>3117</v>
      </c>
      <c r="F5818" s="2" t="s">
        <v>585</v>
      </c>
      <c r="G5818" s="1">
        <v>1</v>
      </c>
      <c r="H5818" s="65">
        <v>77000</v>
      </c>
      <c r="J5818" s="65">
        <v>77000</v>
      </c>
      <c r="N5818" s="66">
        <v>0.94</v>
      </c>
      <c r="P5818" t="s">
        <v>21</v>
      </c>
    </row>
    <row r="5819" spans="2:16" x14ac:dyDescent="0.3">
      <c r="B5819" s="5" t="s">
        <v>7718</v>
      </c>
      <c r="D5819" s="64" t="s">
        <v>7719</v>
      </c>
      <c r="F5819" s="2" t="s">
        <v>585</v>
      </c>
      <c r="I5819" s="65">
        <v>1520368.2</v>
      </c>
      <c r="J5819" s="65">
        <v>2549475</v>
      </c>
      <c r="K5819" s="65">
        <v>0</v>
      </c>
      <c r="L5819" s="66">
        <v>0.15</v>
      </c>
      <c r="M5819" s="65">
        <v>4680319.68</v>
      </c>
      <c r="N5819" s="66">
        <v>0.96555555559999995</v>
      </c>
      <c r="P5819" t="s">
        <v>21</v>
      </c>
    </row>
    <row r="5820" spans="2:16" x14ac:dyDescent="0.3">
      <c r="D5820" s="64" t="s">
        <v>22</v>
      </c>
      <c r="E5820" s="2" t="s">
        <v>23</v>
      </c>
      <c r="F5820" s="2" t="s">
        <v>24</v>
      </c>
      <c r="G5820" s="1">
        <v>3.5</v>
      </c>
      <c r="H5820" s="65">
        <v>160105.20000000001</v>
      </c>
      <c r="I5820" s="65">
        <v>560368.19999999995</v>
      </c>
      <c r="N5820" s="66">
        <v>1</v>
      </c>
      <c r="P5820" t="s">
        <v>21</v>
      </c>
    </row>
    <row r="5821" spans="2:16" x14ac:dyDescent="0.3">
      <c r="D5821" s="64" t="s">
        <v>7684</v>
      </c>
      <c r="E5821" s="2" t="s">
        <v>38</v>
      </c>
      <c r="F5821" s="2" t="s">
        <v>24</v>
      </c>
      <c r="G5821" s="1">
        <v>4.5</v>
      </c>
      <c r="H5821" s="65">
        <v>185000</v>
      </c>
      <c r="I5821" s="65">
        <v>832500</v>
      </c>
      <c r="N5821" s="66">
        <v>1</v>
      </c>
      <c r="P5821" t="s">
        <v>21</v>
      </c>
    </row>
    <row r="5822" spans="2:16" x14ac:dyDescent="0.3">
      <c r="D5822" s="64" t="s">
        <v>51</v>
      </c>
      <c r="E5822" s="2" t="s">
        <v>52</v>
      </c>
      <c r="F5822" s="2" t="s">
        <v>24</v>
      </c>
      <c r="G5822" s="1">
        <v>0.45</v>
      </c>
      <c r="H5822" s="65">
        <v>200000</v>
      </c>
      <c r="I5822" s="65">
        <v>90000</v>
      </c>
      <c r="N5822" s="66">
        <v>1</v>
      </c>
      <c r="P5822" t="s">
        <v>21</v>
      </c>
    </row>
    <row r="5823" spans="2:16" x14ac:dyDescent="0.3">
      <c r="D5823" s="64" t="s">
        <v>53</v>
      </c>
      <c r="E5823" s="2" t="s">
        <v>54</v>
      </c>
      <c r="F5823" s="2" t="s">
        <v>24</v>
      </c>
      <c r="G5823" s="1">
        <v>0.15</v>
      </c>
      <c r="H5823" s="65">
        <v>250000</v>
      </c>
      <c r="I5823" s="65">
        <v>37500</v>
      </c>
      <c r="N5823" s="66">
        <v>1</v>
      </c>
      <c r="P5823" t="s">
        <v>21</v>
      </c>
    </row>
    <row r="5824" spans="2:16" x14ac:dyDescent="0.3">
      <c r="D5824" s="64" t="s">
        <v>7720</v>
      </c>
      <c r="F5824" s="2" t="s">
        <v>205</v>
      </c>
      <c r="G5824" s="1">
        <v>0.9</v>
      </c>
      <c r="P5824" t="s">
        <v>21</v>
      </c>
    </row>
    <row r="5825" spans="2:16" x14ac:dyDescent="0.3">
      <c r="D5825" s="64" t="s">
        <v>6553</v>
      </c>
      <c r="E5825" s="2" t="s">
        <v>3645</v>
      </c>
      <c r="F5825" s="2" t="s">
        <v>225</v>
      </c>
      <c r="G5825" s="1">
        <v>180</v>
      </c>
      <c r="H5825" s="65">
        <v>13663.75</v>
      </c>
      <c r="J5825" s="65">
        <v>2459475</v>
      </c>
      <c r="N5825" s="66">
        <v>0.92</v>
      </c>
      <c r="P5825" t="s">
        <v>21</v>
      </c>
    </row>
    <row r="5826" spans="2:16" x14ac:dyDescent="0.3">
      <c r="D5826" s="64" t="s">
        <v>7721</v>
      </c>
      <c r="E5826" s="2" t="s">
        <v>272</v>
      </c>
      <c r="F5826" s="2" t="s">
        <v>106</v>
      </c>
      <c r="G5826" s="1">
        <v>8</v>
      </c>
      <c r="J5826" s="65">
        <v>0</v>
      </c>
      <c r="N5826" s="66">
        <v>0.95</v>
      </c>
      <c r="P5826" t="s">
        <v>21</v>
      </c>
    </row>
    <row r="5827" spans="2:16" x14ac:dyDescent="0.3">
      <c r="D5827" s="64" t="s">
        <v>7447</v>
      </c>
      <c r="E5827" s="2" t="s">
        <v>3261</v>
      </c>
      <c r="F5827" s="2" t="s">
        <v>585</v>
      </c>
      <c r="G5827" s="1">
        <v>270</v>
      </c>
      <c r="J5827" s="65">
        <v>0</v>
      </c>
      <c r="N5827" s="66">
        <v>0.94</v>
      </c>
      <c r="P5827" t="s">
        <v>21</v>
      </c>
    </row>
    <row r="5828" spans="2:16" x14ac:dyDescent="0.3">
      <c r="D5828" s="64" t="s">
        <v>7715</v>
      </c>
      <c r="E5828" s="2" t="s">
        <v>912</v>
      </c>
      <c r="F5828" s="2" t="s">
        <v>355</v>
      </c>
      <c r="G5828" s="1">
        <v>2</v>
      </c>
      <c r="H5828" s="65">
        <v>6500</v>
      </c>
      <c r="J5828" s="65">
        <v>13000</v>
      </c>
      <c r="N5828" s="66">
        <v>0.94</v>
      </c>
      <c r="P5828" t="s">
        <v>21</v>
      </c>
    </row>
    <row r="5829" spans="2:16" x14ac:dyDescent="0.3">
      <c r="D5829" s="64" t="s">
        <v>7716</v>
      </c>
      <c r="E5829" s="2" t="s">
        <v>3117</v>
      </c>
      <c r="F5829" s="2" t="s">
        <v>585</v>
      </c>
      <c r="G5829" s="1">
        <v>1</v>
      </c>
      <c r="H5829" s="65">
        <v>77000</v>
      </c>
      <c r="J5829" s="65">
        <v>77000</v>
      </c>
      <c r="N5829" s="66">
        <v>0.94</v>
      </c>
      <c r="P5829" t="s">
        <v>21</v>
      </c>
    </row>
    <row r="5830" spans="2:16" x14ac:dyDescent="0.3">
      <c r="B5830" s="5" t="s">
        <v>7722</v>
      </c>
      <c r="D5830" s="64" t="s">
        <v>7723</v>
      </c>
      <c r="F5830" s="2" t="s">
        <v>585</v>
      </c>
      <c r="I5830" s="65">
        <v>172007.89</v>
      </c>
      <c r="J5830" s="65">
        <v>40000</v>
      </c>
      <c r="K5830" s="65">
        <v>0</v>
      </c>
      <c r="L5830" s="66">
        <v>0.15</v>
      </c>
      <c r="M5830" s="65">
        <v>243809.0735</v>
      </c>
      <c r="N5830" s="66">
        <v>0.99333333329999995</v>
      </c>
      <c r="P5830" t="s">
        <v>21</v>
      </c>
    </row>
    <row r="5831" spans="2:16" x14ac:dyDescent="0.3">
      <c r="D5831" s="64" t="s">
        <v>22</v>
      </c>
      <c r="E5831" s="2" t="s">
        <v>23</v>
      </c>
      <c r="F5831" s="2" t="s">
        <v>24</v>
      </c>
      <c r="G5831" s="1">
        <v>7.4999999999999997E-2</v>
      </c>
      <c r="H5831" s="65">
        <v>160105.20000000001</v>
      </c>
      <c r="I5831" s="65">
        <v>12007.89</v>
      </c>
      <c r="N5831" s="66">
        <v>1</v>
      </c>
      <c r="P5831" t="s">
        <v>21</v>
      </c>
    </row>
    <row r="5832" spans="2:16" x14ac:dyDescent="0.3">
      <c r="D5832" s="64" t="s">
        <v>7684</v>
      </c>
      <c r="E5832" s="2" t="s">
        <v>38</v>
      </c>
      <c r="F5832" s="2" t="s">
        <v>24</v>
      </c>
      <c r="G5832" s="1">
        <v>0.75</v>
      </c>
      <c r="H5832" s="65">
        <v>185000</v>
      </c>
      <c r="I5832" s="65">
        <v>138750</v>
      </c>
      <c r="N5832" s="66">
        <v>1</v>
      </c>
      <c r="P5832" t="s">
        <v>21</v>
      </c>
    </row>
    <row r="5833" spans="2:16" x14ac:dyDescent="0.3">
      <c r="D5833" s="64" t="s">
        <v>51</v>
      </c>
      <c r="E5833" s="2" t="s">
        <v>52</v>
      </c>
      <c r="F5833" s="2" t="s">
        <v>24</v>
      </c>
      <c r="G5833" s="1">
        <v>7.4999999999999997E-2</v>
      </c>
      <c r="H5833" s="65">
        <v>200000</v>
      </c>
      <c r="I5833" s="65">
        <v>15000</v>
      </c>
      <c r="N5833" s="66">
        <v>1</v>
      </c>
      <c r="P5833" t="s">
        <v>21</v>
      </c>
    </row>
    <row r="5834" spans="2:16" x14ac:dyDescent="0.3">
      <c r="D5834" s="64" t="s">
        <v>53</v>
      </c>
      <c r="E5834" s="2" t="s">
        <v>54</v>
      </c>
      <c r="F5834" s="2" t="s">
        <v>24</v>
      </c>
      <c r="G5834" s="1">
        <v>2.5000000000000001E-2</v>
      </c>
      <c r="H5834" s="65">
        <v>250000</v>
      </c>
      <c r="I5834" s="65">
        <v>6250</v>
      </c>
      <c r="N5834" s="66">
        <v>1</v>
      </c>
      <c r="P5834" t="s">
        <v>21</v>
      </c>
    </row>
    <row r="5835" spans="2:16" x14ac:dyDescent="0.3">
      <c r="D5835" s="64" t="s">
        <v>7724</v>
      </c>
      <c r="F5835" s="2" t="s">
        <v>3714</v>
      </c>
      <c r="G5835" s="1">
        <v>1</v>
      </c>
      <c r="P5835" t="s">
        <v>21</v>
      </c>
    </row>
    <row r="5836" spans="2:16" x14ac:dyDescent="0.3">
      <c r="D5836" s="64" t="s">
        <v>7725</v>
      </c>
      <c r="E5836" s="2" t="s">
        <v>7696</v>
      </c>
      <c r="F5836" s="2" t="s">
        <v>355</v>
      </c>
      <c r="G5836" s="1">
        <v>1</v>
      </c>
      <c r="J5836" s="65">
        <v>0</v>
      </c>
      <c r="N5836" s="66">
        <v>0.97</v>
      </c>
      <c r="P5836" t="s">
        <v>21</v>
      </c>
    </row>
    <row r="5837" spans="2:16" x14ac:dyDescent="0.3">
      <c r="D5837" s="64" t="s">
        <v>7726</v>
      </c>
      <c r="E5837" s="2" t="s">
        <v>3115</v>
      </c>
      <c r="F5837" s="2" t="s">
        <v>585</v>
      </c>
      <c r="G5837" s="1">
        <v>1</v>
      </c>
      <c r="H5837" s="65">
        <v>40000</v>
      </c>
      <c r="J5837" s="65">
        <v>40000</v>
      </c>
      <c r="N5837" s="66">
        <v>0.99</v>
      </c>
      <c r="P5837" t="s">
        <v>21</v>
      </c>
    </row>
    <row r="5838" spans="2:16" x14ac:dyDescent="0.3">
      <c r="B5838" s="5" t="s">
        <v>5614</v>
      </c>
      <c r="C5838" s="5" t="s">
        <v>5615</v>
      </c>
      <c r="P5838" t="s">
        <v>21</v>
      </c>
    </row>
    <row r="5839" spans="2:16" x14ac:dyDescent="0.3">
      <c r="B5839" s="5" t="s">
        <v>5616</v>
      </c>
      <c r="D5839" s="64" t="s">
        <v>5617</v>
      </c>
      <c r="F5839" s="2" t="s">
        <v>585</v>
      </c>
      <c r="I5839" s="65">
        <v>22926.052</v>
      </c>
      <c r="J5839" s="65">
        <v>30250</v>
      </c>
      <c r="K5839" s="65">
        <v>0</v>
      </c>
      <c r="L5839" s="66">
        <v>0.15</v>
      </c>
      <c r="M5839" s="65">
        <v>61152.459799999997</v>
      </c>
      <c r="N5839" s="66">
        <v>0.99199999999999999</v>
      </c>
      <c r="P5839" t="s">
        <v>21</v>
      </c>
    </row>
    <row r="5840" spans="2:16" x14ac:dyDescent="0.3">
      <c r="D5840" s="64" t="s">
        <v>22</v>
      </c>
      <c r="E5840" s="2" t="s">
        <v>23</v>
      </c>
      <c r="F5840" s="2" t="s">
        <v>24</v>
      </c>
      <c r="G5840" s="1">
        <v>0.01</v>
      </c>
      <c r="H5840" s="65">
        <v>160105.20000000001</v>
      </c>
      <c r="I5840" s="65">
        <v>1601.0519999999999</v>
      </c>
      <c r="N5840" s="66">
        <v>1</v>
      </c>
      <c r="P5840" t="s">
        <v>21</v>
      </c>
    </row>
    <row r="5841" spans="2:16" x14ac:dyDescent="0.3">
      <c r="D5841" s="64" t="s">
        <v>7684</v>
      </c>
      <c r="E5841" s="2" t="s">
        <v>38</v>
      </c>
      <c r="F5841" s="2" t="s">
        <v>24</v>
      </c>
      <c r="G5841" s="1">
        <v>0.1</v>
      </c>
      <c r="H5841" s="65">
        <v>185000</v>
      </c>
      <c r="I5841" s="65">
        <v>18500</v>
      </c>
      <c r="N5841" s="66">
        <v>1</v>
      </c>
      <c r="P5841" t="s">
        <v>21</v>
      </c>
    </row>
    <row r="5842" spans="2:16" x14ac:dyDescent="0.3">
      <c r="D5842" s="64" t="s">
        <v>51</v>
      </c>
      <c r="E5842" s="2" t="s">
        <v>52</v>
      </c>
      <c r="F5842" s="2" t="s">
        <v>24</v>
      </c>
      <c r="G5842" s="1">
        <v>0.01</v>
      </c>
      <c r="H5842" s="65">
        <v>200000</v>
      </c>
      <c r="I5842" s="65">
        <v>2000</v>
      </c>
      <c r="N5842" s="66">
        <v>1</v>
      </c>
      <c r="P5842" t="s">
        <v>21</v>
      </c>
    </row>
    <row r="5843" spans="2:16" x14ac:dyDescent="0.3">
      <c r="D5843" s="64" t="s">
        <v>53</v>
      </c>
      <c r="E5843" s="2" t="s">
        <v>54</v>
      </c>
      <c r="F5843" s="2" t="s">
        <v>24</v>
      </c>
      <c r="G5843" s="1">
        <v>3.3E-3</v>
      </c>
      <c r="H5843" s="65">
        <v>250000</v>
      </c>
      <c r="I5843" s="65">
        <v>825</v>
      </c>
      <c r="N5843" s="66">
        <v>1</v>
      </c>
      <c r="P5843" t="s">
        <v>21</v>
      </c>
    </row>
    <row r="5844" spans="2:16" x14ac:dyDescent="0.3">
      <c r="D5844" s="64" t="s">
        <v>7727</v>
      </c>
      <c r="E5844" s="2" t="s">
        <v>3089</v>
      </c>
      <c r="F5844" s="2" t="s">
        <v>585</v>
      </c>
      <c r="G5844" s="1">
        <v>1</v>
      </c>
      <c r="H5844" s="65">
        <v>30250</v>
      </c>
      <c r="J5844" s="65">
        <v>30250</v>
      </c>
      <c r="N5844" s="66">
        <v>0.96</v>
      </c>
      <c r="P5844" t="s">
        <v>21</v>
      </c>
    </row>
    <row r="5845" spans="2:16" x14ac:dyDescent="0.3">
      <c r="B5845" s="5" t="s">
        <v>5618</v>
      </c>
      <c r="C5845" s="5" t="s">
        <v>5619</v>
      </c>
      <c r="P5845" t="s">
        <v>21</v>
      </c>
    </row>
    <row r="5846" spans="2:16" x14ac:dyDescent="0.3">
      <c r="B5846" s="5" t="s">
        <v>5620</v>
      </c>
      <c r="D5846" s="64" t="s">
        <v>5621</v>
      </c>
      <c r="F5846" s="2" t="s">
        <v>585</v>
      </c>
      <c r="I5846" s="65">
        <v>86926.051999999996</v>
      </c>
      <c r="J5846" s="65">
        <v>131375</v>
      </c>
      <c r="K5846" s="65">
        <v>0</v>
      </c>
      <c r="L5846" s="66">
        <v>0.15</v>
      </c>
      <c r="M5846" s="65">
        <v>251046.20980000001</v>
      </c>
      <c r="N5846" s="66">
        <v>0.98333333329999995</v>
      </c>
      <c r="P5846" t="s">
        <v>21</v>
      </c>
    </row>
    <row r="5847" spans="2:16" x14ac:dyDescent="0.3">
      <c r="D5847" s="64" t="s">
        <v>22</v>
      </c>
      <c r="E5847" s="2" t="s">
        <v>23</v>
      </c>
      <c r="F5847" s="2" t="s">
        <v>24</v>
      </c>
      <c r="G5847" s="1">
        <v>0.01</v>
      </c>
      <c r="H5847" s="65">
        <v>160105.20000000001</v>
      </c>
      <c r="I5847" s="65">
        <v>1601.0519999999999</v>
      </c>
      <c r="N5847" s="66">
        <v>1</v>
      </c>
      <c r="P5847" t="s">
        <v>21</v>
      </c>
    </row>
    <row r="5848" spans="2:16" x14ac:dyDescent="0.3">
      <c r="D5848" s="64" t="s">
        <v>7684</v>
      </c>
      <c r="E5848" s="2" t="s">
        <v>38</v>
      </c>
      <c r="F5848" s="2" t="s">
        <v>24</v>
      </c>
      <c r="G5848" s="1">
        <v>0.4</v>
      </c>
      <c r="H5848" s="65">
        <v>185000</v>
      </c>
      <c r="I5848" s="65">
        <v>74000</v>
      </c>
      <c r="N5848" s="66">
        <v>1</v>
      </c>
      <c r="P5848" t="s">
        <v>21</v>
      </c>
    </row>
    <row r="5849" spans="2:16" x14ac:dyDescent="0.3">
      <c r="D5849" s="64" t="s">
        <v>51</v>
      </c>
      <c r="E5849" s="2" t="s">
        <v>52</v>
      </c>
      <c r="F5849" s="2" t="s">
        <v>24</v>
      </c>
      <c r="G5849" s="1">
        <v>0.04</v>
      </c>
      <c r="H5849" s="65">
        <v>200000</v>
      </c>
      <c r="I5849" s="65">
        <v>8000</v>
      </c>
      <c r="N5849" s="66">
        <v>1</v>
      </c>
      <c r="P5849" t="s">
        <v>21</v>
      </c>
    </row>
    <row r="5850" spans="2:16" x14ac:dyDescent="0.3">
      <c r="D5850" s="64" t="s">
        <v>53</v>
      </c>
      <c r="E5850" s="2" t="s">
        <v>54</v>
      </c>
      <c r="F5850" s="2" t="s">
        <v>24</v>
      </c>
      <c r="G5850" s="1">
        <v>1.3299999999999999E-2</v>
      </c>
      <c r="H5850" s="65">
        <v>250000</v>
      </c>
      <c r="I5850" s="65">
        <v>3325</v>
      </c>
      <c r="N5850" s="66">
        <v>1</v>
      </c>
      <c r="P5850" t="s">
        <v>21</v>
      </c>
    </row>
    <row r="5851" spans="2:16" x14ac:dyDescent="0.3">
      <c r="D5851" s="64" t="s">
        <v>7728</v>
      </c>
      <c r="E5851" s="2" t="s">
        <v>3121</v>
      </c>
      <c r="F5851" s="2" t="s">
        <v>585</v>
      </c>
      <c r="G5851" s="1">
        <v>1</v>
      </c>
      <c r="H5851" s="65">
        <v>130000</v>
      </c>
      <c r="J5851" s="65">
        <v>130000</v>
      </c>
      <c r="N5851" s="66">
        <v>0.9</v>
      </c>
      <c r="P5851" t="s">
        <v>21</v>
      </c>
    </row>
    <row r="5852" spans="2:16" x14ac:dyDescent="0.3">
      <c r="D5852" s="64" t="s">
        <v>7707</v>
      </c>
      <c r="E5852" s="2" t="s">
        <v>2970</v>
      </c>
      <c r="F5852" s="2" t="s">
        <v>585</v>
      </c>
      <c r="G5852" s="1">
        <v>2.5000000000000001E-2</v>
      </c>
      <c r="H5852" s="65">
        <v>55000</v>
      </c>
      <c r="J5852" s="65">
        <v>1375</v>
      </c>
      <c r="N5852" s="66">
        <v>1</v>
      </c>
      <c r="P5852" t="s">
        <v>21</v>
      </c>
    </row>
    <row r="5853" spans="2:16" x14ac:dyDescent="0.3">
      <c r="B5853" s="5" t="s">
        <v>5622</v>
      </c>
      <c r="D5853" s="64" t="s">
        <v>5623</v>
      </c>
      <c r="F5853" s="2" t="s">
        <v>585</v>
      </c>
      <c r="I5853" s="65">
        <v>86926.051999999996</v>
      </c>
      <c r="J5853" s="65">
        <v>78375</v>
      </c>
      <c r="K5853" s="65">
        <v>0</v>
      </c>
      <c r="L5853" s="66">
        <v>0.15</v>
      </c>
      <c r="M5853" s="65">
        <v>190096.20980000001</v>
      </c>
      <c r="N5853" s="66">
        <v>0.99</v>
      </c>
      <c r="P5853" t="s">
        <v>21</v>
      </c>
    </row>
    <row r="5854" spans="2:16" x14ac:dyDescent="0.3">
      <c r="D5854" s="64" t="s">
        <v>22</v>
      </c>
      <c r="E5854" s="2" t="s">
        <v>23</v>
      </c>
      <c r="F5854" s="2" t="s">
        <v>24</v>
      </c>
      <c r="G5854" s="1">
        <v>0.01</v>
      </c>
      <c r="H5854" s="65">
        <v>160105.20000000001</v>
      </c>
      <c r="I5854" s="65">
        <v>1601.0519999999999</v>
      </c>
      <c r="N5854" s="66">
        <v>1</v>
      </c>
      <c r="P5854" t="s">
        <v>21</v>
      </c>
    </row>
    <row r="5855" spans="2:16" x14ac:dyDescent="0.3">
      <c r="D5855" s="64" t="s">
        <v>7684</v>
      </c>
      <c r="E5855" s="2" t="s">
        <v>38</v>
      </c>
      <c r="F5855" s="2" t="s">
        <v>24</v>
      </c>
      <c r="G5855" s="1">
        <v>0.4</v>
      </c>
      <c r="H5855" s="65">
        <v>185000</v>
      </c>
      <c r="I5855" s="65">
        <v>74000</v>
      </c>
      <c r="N5855" s="66">
        <v>1</v>
      </c>
      <c r="P5855" t="s">
        <v>21</v>
      </c>
    </row>
    <row r="5856" spans="2:16" x14ac:dyDescent="0.3">
      <c r="D5856" s="64" t="s">
        <v>51</v>
      </c>
      <c r="E5856" s="2" t="s">
        <v>52</v>
      </c>
      <c r="F5856" s="2" t="s">
        <v>24</v>
      </c>
      <c r="G5856" s="1">
        <v>0.04</v>
      </c>
      <c r="H5856" s="65">
        <v>200000</v>
      </c>
      <c r="I5856" s="65">
        <v>8000</v>
      </c>
      <c r="N5856" s="66">
        <v>1</v>
      </c>
      <c r="P5856" t="s">
        <v>21</v>
      </c>
    </row>
    <row r="5857" spans="2:16" x14ac:dyDescent="0.3">
      <c r="D5857" s="64" t="s">
        <v>53</v>
      </c>
      <c r="E5857" s="2" t="s">
        <v>54</v>
      </c>
      <c r="F5857" s="2" t="s">
        <v>24</v>
      </c>
      <c r="G5857" s="1">
        <v>1.3299999999999999E-2</v>
      </c>
      <c r="H5857" s="65">
        <v>250000</v>
      </c>
      <c r="I5857" s="65">
        <v>3325</v>
      </c>
      <c r="N5857" s="66">
        <v>1</v>
      </c>
      <c r="P5857" t="s">
        <v>21</v>
      </c>
    </row>
    <row r="5858" spans="2:16" x14ac:dyDescent="0.3">
      <c r="D5858" s="64" t="s">
        <v>7729</v>
      </c>
      <c r="E5858" s="2" t="s">
        <v>3117</v>
      </c>
      <c r="F5858" s="2" t="s">
        <v>585</v>
      </c>
      <c r="G5858" s="1">
        <v>1</v>
      </c>
      <c r="H5858" s="65">
        <v>77000</v>
      </c>
      <c r="J5858" s="65">
        <v>77000</v>
      </c>
      <c r="N5858" s="66">
        <v>0.94</v>
      </c>
      <c r="P5858" t="s">
        <v>21</v>
      </c>
    </row>
    <row r="5859" spans="2:16" x14ac:dyDescent="0.3">
      <c r="D5859" s="64" t="s">
        <v>7707</v>
      </c>
      <c r="E5859" s="2" t="s">
        <v>2970</v>
      </c>
      <c r="F5859" s="2" t="s">
        <v>585</v>
      </c>
      <c r="G5859" s="1">
        <v>2.5000000000000001E-2</v>
      </c>
      <c r="H5859" s="65">
        <v>55000</v>
      </c>
      <c r="J5859" s="65">
        <v>1375</v>
      </c>
      <c r="N5859" s="66">
        <v>1</v>
      </c>
      <c r="P5859" t="s">
        <v>21</v>
      </c>
    </row>
    <row r="5860" spans="2:16" x14ac:dyDescent="0.3">
      <c r="B5860" s="5" t="s">
        <v>5624</v>
      </c>
      <c r="D5860" s="64" t="s">
        <v>5625</v>
      </c>
      <c r="F5860" s="2" t="s">
        <v>585</v>
      </c>
      <c r="I5860" s="65">
        <v>86926.051999999996</v>
      </c>
      <c r="J5860" s="65">
        <v>149375</v>
      </c>
      <c r="K5860" s="65">
        <v>0</v>
      </c>
      <c r="L5860" s="66">
        <v>0.15</v>
      </c>
      <c r="M5860" s="65">
        <v>271746.20980000001</v>
      </c>
      <c r="N5860" s="66">
        <v>0.995</v>
      </c>
      <c r="P5860" t="s">
        <v>21</v>
      </c>
    </row>
    <row r="5861" spans="2:16" x14ac:dyDescent="0.3">
      <c r="D5861" s="64" t="s">
        <v>22</v>
      </c>
      <c r="E5861" s="2" t="s">
        <v>23</v>
      </c>
      <c r="F5861" s="2" t="s">
        <v>24</v>
      </c>
      <c r="G5861" s="1">
        <v>0.01</v>
      </c>
      <c r="H5861" s="65">
        <v>160105.20000000001</v>
      </c>
      <c r="I5861" s="65">
        <v>1601.0519999999999</v>
      </c>
      <c r="N5861" s="66">
        <v>1</v>
      </c>
      <c r="P5861" t="s">
        <v>21</v>
      </c>
    </row>
    <row r="5862" spans="2:16" x14ac:dyDescent="0.3">
      <c r="D5862" s="64" t="s">
        <v>7684</v>
      </c>
      <c r="E5862" s="2" t="s">
        <v>38</v>
      </c>
      <c r="F5862" s="2" t="s">
        <v>24</v>
      </c>
      <c r="G5862" s="1">
        <v>0.4</v>
      </c>
      <c r="H5862" s="65">
        <v>185000</v>
      </c>
      <c r="I5862" s="65">
        <v>74000</v>
      </c>
      <c r="N5862" s="66">
        <v>1</v>
      </c>
      <c r="P5862" t="s">
        <v>21</v>
      </c>
    </row>
    <row r="5863" spans="2:16" x14ac:dyDescent="0.3">
      <c r="D5863" s="64" t="s">
        <v>51</v>
      </c>
      <c r="E5863" s="2" t="s">
        <v>52</v>
      </c>
      <c r="F5863" s="2" t="s">
        <v>24</v>
      </c>
      <c r="G5863" s="1">
        <v>0.04</v>
      </c>
      <c r="H5863" s="65">
        <v>200000</v>
      </c>
      <c r="I5863" s="65">
        <v>8000</v>
      </c>
      <c r="N5863" s="66">
        <v>1</v>
      </c>
      <c r="P5863" t="s">
        <v>21</v>
      </c>
    </row>
    <row r="5864" spans="2:16" x14ac:dyDescent="0.3">
      <c r="D5864" s="64" t="s">
        <v>53</v>
      </c>
      <c r="E5864" s="2" t="s">
        <v>54</v>
      </c>
      <c r="F5864" s="2" t="s">
        <v>24</v>
      </c>
      <c r="G5864" s="1">
        <v>1.3299999999999999E-2</v>
      </c>
      <c r="H5864" s="65">
        <v>250000</v>
      </c>
      <c r="I5864" s="65">
        <v>3325</v>
      </c>
      <c r="N5864" s="66">
        <v>1</v>
      </c>
      <c r="P5864" t="s">
        <v>21</v>
      </c>
    </row>
    <row r="5865" spans="2:16" x14ac:dyDescent="0.3">
      <c r="D5865" s="64" t="s">
        <v>7730</v>
      </c>
      <c r="E5865" s="2" t="s">
        <v>3107</v>
      </c>
      <c r="F5865" s="2" t="s">
        <v>585</v>
      </c>
      <c r="G5865" s="1">
        <v>1</v>
      </c>
      <c r="H5865" s="65">
        <v>148000</v>
      </c>
      <c r="J5865" s="65">
        <v>148000</v>
      </c>
      <c r="N5865" s="66">
        <v>0.97</v>
      </c>
      <c r="P5865" t="s">
        <v>21</v>
      </c>
    </row>
    <row r="5866" spans="2:16" x14ac:dyDescent="0.3">
      <c r="D5866" s="64" t="s">
        <v>7707</v>
      </c>
      <c r="E5866" s="2" t="s">
        <v>2970</v>
      </c>
      <c r="F5866" s="2" t="s">
        <v>585</v>
      </c>
      <c r="G5866" s="1">
        <v>2.5000000000000001E-2</v>
      </c>
      <c r="H5866" s="65">
        <v>55000</v>
      </c>
      <c r="J5866" s="65">
        <v>1375</v>
      </c>
      <c r="N5866" s="66">
        <v>1</v>
      </c>
      <c r="P5866" t="s">
        <v>21</v>
      </c>
    </row>
    <row r="5867" spans="2:16" x14ac:dyDescent="0.3">
      <c r="B5867" s="5" t="s">
        <v>7731</v>
      </c>
      <c r="D5867" s="64" t="s">
        <v>7732</v>
      </c>
      <c r="F5867" s="2" t="s">
        <v>585</v>
      </c>
      <c r="I5867" s="65">
        <v>22926.052</v>
      </c>
      <c r="J5867" s="65">
        <v>0</v>
      </c>
      <c r="K5867" s="65">
        <v>0</v>
      </c>
      <c r="L5867" s="66">
        <v>0.15</v>
      </c>
      <c r="M5867" s="65">
        <v>26364.959800000001</v>
      </c>
      <c r="N5867" s="66">
        <v>1</v>
      </c>
      <c r="P5867" t="s">
        <v>21</v>
      </c>
    </row>
    <row r="5868" spans="2:16" x14ac:dyDescent="0.3">
      <c r="D5868" s="64" t="s">
        <v>22</v>
      </c>
      <c r="E5868" s="2" t="s">
        <v>23</v>
      </c>
      <c r="F5868" s="2" t="s">
        <v>24</v>
      </c>
      <c r="G5868" s="1">
        <v>0.01</v>
      </c>
      <c r="H5868" s="65">
        <v>160105.20000000001</v>
      </c>
      <c r="I5868" s="65">
        <v>1601.0519999999999</v>
      </c>
      <c r="N5868" s="66">
        <v>1</v>
      </c>
      <c r="P5868" t="s">
        <v>21</v>
      </c>
    </row>
    <row r="5869" spans="2:16" x14ac:dyDescent="0.3">
      <c r="D5869" s="64" t="s">
        <v>7684</v>
      </c>
      <c r="E5869" s="2" t="s">
        <v>38</v>
      </c>
      <c r="F5869" s="2" t="s">
        <v>24</v>
      </c>
      <c r="G5869" s="1">
        <v>0.1</v>
      </c>
      <c r="H5869" s="65">
        <v>185000</v>
      </c>
      <c r="I5869" s="65">
        <v>18500</v>
      </c>
      <c r="N5869" s="66">
        <v>1</v>
      </c>
      <c r="P5869" t="s">
        <v>21</v>
      </c>
    </row>
    <row r="5870" spans="2:16" x14ac:dyDescent="0.3">
      <c r="D5870" s="64" t="s">
        <v>51</v>
      </c>
      <c r="E5870" s="2" t="s">
        <v>52</v>
      </c>
      <c r="F5870" s="2" t="s">
        <v>24</v>
      </c>
      <c r="G5870" s="1">
        <v>0.01</v>
      </c>
      <c r="H5870" s="65">
        <v>200000</v>
      </c>
      <c r="I5870" s="65">
        <v>2000</v>
      </c>
      <c r="N5870" s="66">
        <v>1</v>
      </c>
      <c r="P5870" t="s">
        <v>21</v>
      </c>
    </row>
    <row r="5871" spans="2:16" x14ac:dyDescent="0.3">
      <c r="D5871" s="64" t="s">
        <v>53</v>
      </c>
      <c r="E5871" s="2" t="s">
        <v>54</v>
      </c>
      <c r="F5871" s="2" t="s">
        <v>24</v>
      </c>
      <c r="G5871" s="1">
        <v>3.3E-3</v>
      </c>
      <c r="H5871" s="65">
        <v>250000</v>
      </c>
      <c r="I5871" s="65">
        <v>825</v>
      </c>
      <c r="N5871" s="66">
        <v>1</v>
      </c>
      <c r="P5871" t="s">
        <v>21</v>
      </c>
    </row>
    <row r="5872" spans="2:16" x14ac:dyDescent="0.3">
      <c r="D5872" s="64" t="s">
        <v>7733</v>
      </c>
      <c r="F5872" s="2" t="s">
        <v>3714</v>
      </c>
      <c r="G5872" s="1">
        <v>1</v>
      </c>
      <c r="P5872" t="s">
        <v>21</v>
      </c>
    </row>
    <row r="5873" spans="2:16" x14ac:dyDescent="0.3">
      <c r="B5873" s="5" t="s">
        <v>7734</v>
      </c>
      <c r="D5873" s="64" t="s">
        <v>7735</v>
      </c>
      <c r="F5873" s="2" t="s">
        <v>585</v>
      </c>
      <c r="I5873" s="65">
        <v>22926.052</v>
      </c>
      <c r="J5873" s="65">
        <v>0</v>
      </c>
      <c r="K5873" s="65">
        <v>0</v>
      </c>
      <c r="L5873" s="66">
        <v>0.15</v>
      </c>
      <c r="M5873" s="65">
        <v>26364.959800000001</v>
      </c>
      <c r="N5873" s="66">
        <v>1</v>
      </c>
      <c r="P5873" t="s">
        <v>21</v>
      </c>
    </row>
    <row r="5874" spans="2:16" x14ac:dyDescent="0.3">
      <c r="D5874" s="64" t="s">
        <v>22</v>
      </c>
      <c r="E5874" s="2" t="s">
        <v>23</v>
      </c>
      <c r="F5874" s="2" t="s">
        <v>24</v>
      </c>
      <c r="G5874" s="1">
        <v>0.01</v>
      </c>
      <c r="H5874" s="65">
        <v>160105.20000000001</v>
      </c>
      <c r="I5874" s="65">
        <v>1601.0519999999999</v>
      </c>
      <c r="N5874" s="66">
        <v>1</v>
      </c>
      <c r="P5874" t="s">
        <v>21</v>
      </c>
    </row>
    <row r="5875" spans="2:16" x14ac:dyDescent="0.3">
      <c r="D5875" s="64" t="s">
        <v>7684</v>
      </c>
      <c r="E5875" s="2" t="s">
        <v>38</v>
      </c>
      <c r="F5875" s="2" t="s">
        <v>24</v>
      </c>
      <c r="G5875" s="1">
        <v>0.1</v>
      </c>
      <c r="H5875" s="65">
        <v>185000</v>
      </c>
      <c r="I5875" s="65">
        <v>18500</v>
      </c>
      <c r="N5875" s="66">
        <v>1</v>
      </c>
      <c r="P5875" t="s">
        <v>21</v>
      </c>
    </row>
    <row r="5876" spans="2:16" x14ac:dyDescent="0.3">
      <c r="D5876" s="64" t="s">
        <v>51</v>
      </c>
      <c r="E5876" s="2" t="s">
        <v>52</v>
      </c>
      <c r="F5876" s="2" t="s">
        <v>24</v>
      </c>
      <c r="G5876" s="1">
        <v>0.01</v>
      </c>
      <c r="H5876" s="65">
        <v>200000</v>
      </c>
      <c r="I5876" s="65">
        <v>2000</v>
      </c>
      <c r="N5876" s="66">
        <v>1</v>
      </c>
      <c r="P5876" t="s">
        <v>21</v>
      </c>
    </row>
    <row r="5877" spans="2:16" x14ac:dyDescent="0.3">
      <c r="D5877" s="64" t="s">
        <v>53</v>
      </c>
      <c r="E5877" s="2" t="s">
        <v>54</v>
      </c>
      <c r="F5877" s="2" t="s">
        <v>24</v>
      </c>
      <c r="G5877" s="1">
        <v>3.3E-3</v>
      </c>
      <c r="H5877" s="65">
        <v>250000</v>
      </c>
      <c r="I5877" s="65">
        <v>825</v>
      </c>
      <c r="N5877" s="66">
        <v>1</v>
      </c>
      <c r="P5877" t="s">
        <v>21</v>
      </c>
    </row>
    <row r="5878" spans="2:16" x14ac:dyDescent="0.3">
      <c r="D5878" s="64" t="s">
        <v>7736</v>
      </c>
      <c r="F5878" s="2" t="s">
        <v>3714</v>
      </c>
      <c r="G5878" s="1">
        <v>1</v>
      </c>
      <c r="P5878" t="s">
        <v>21</v>
      </c>
    </row>
    <row r="5879" spans="2:16" x14ac:dyDescent="0.3">
      <c r="B5879" s="5" t="s">
        <v>7737</v>
      </c>
      <c r="D5879" s="64" t="s">
        <v>7738</v>
      </c>
      <c r="F5879" s="2" t="s">
        <v>585</v>
      </c>
      <c r="I5879" s="65">
        <v>22926.052</v>
      </c>
      <c r="J5879" s="65">
        <v>0</v>
      </c>
      <c r="K5879" s="65">
        <v>0</v>
      </c>
      <c r="L5879" s="66">
        <v>0.15</v>
      </c>
      <c r="M5879" s="65">
        <v>26364.959800000001</v>
      </c>
      <c r="N5879" s="66">
        <v>1</v>
      </c>
      <c r="P5879" t="s">
        <v>21</v>
      </c>
    </row>
    <row r="5880" spans="2:16" x14ac:dyDescent="0.3">
      <c r="D5880" s="64" t="s">
        <v>22</v>
      </c>
      <c r="E5880" s="2" t="s">
        <v>23</v>
      </c>
      <c r="F5880" s="2" t="s">
        <v>24</v>
      </c>
      <c r="G5880" s="1">
        <v>0.01</v>
      </c>
      <c r="H5880" s="65">
        <v>160105.20000000001</v>
      </c>
      <c r="I5880" s="65">
        <v>1601.0519999999999</v>
      </c>
      <c r="N5880" s="66">
        <v>1</v>
      </c>
      <c r="P5880" t="s">
        <v>21</v>
      </c>
    </row>
    <row r="5881" spans="2:16" x14ac:dyDescent="0.3">
      <c r="D5881" s="64" t="s">
        <v>7684</v>
      </c>
      <c r="E5881" s="2" t="s">
        <v>38</v>
      </c>
      <c r="F5881" s="2" t="s">
        <v>24</v>
      </c>
      <c r="G5881" s="1">
        <v>0.1</v>
      </c>
      <c r="H5881" s="65">
        <v>185000</v>
      </c>
      <c r="I5881" s="65">
        <v>18500</v>
      </c>
      <c r="N5881" s="66">
        <v>1</v>
      </c>
      <c r="P5881" t="s">
        <v>21</v>
      </c>
    </row>
    <row r="5882" spans="2:16" x14ac:dyDescent="0.3">
      <c r="D5882" s="64" t="s">
        <v>51</v>
      </c>
      <c r="E5882" s="2" t="s">
        <v>52</v>
      </c>
      <c r="F5882" s="2" t="s">
        <v>24</v>
      </c>
      <c r="G5882" s="1">
        <v>0.01</v>
      </c>
      <c r="H5882" s="65">
        <v>200000</v>
      </c>
      <c r="I5882" s="65">
        <v>2000</v>
      </c>
      <c r="N5882" s="66">
        <v>1</v>
      </c>
      <c r="P5882" t="s">
        <v>21</v>
      </c>
    </row>
    <row r="5883" spans="2:16" x14ac:dyDescent="0.3">
      <c r="D5883" s="64" t="s">
        <v>53</v>
      </c>
      <c r="E5883" s="2" t="s">
        <v>54</v>
      </c>
      <c r="F5883" s="2" t="s">
        <v>24</v>
      </c>
      <c r="G5883" s="1">
        <v>3.3E-3</v>
      </c>
      <c r="H5883" s="65">
        <v>250000</v>
      </c>
      <c r="I5883" s="65">
        <v>825</v>
      </c>
      <c r="N5883" s="66">
        <v>1</v>
      </c>
      <c r="P5883" t="s">
        <v>21</v>
      </c>
    </row>
    <row r="5884" spans="2:16" x14ac:dyDescent="0.3">
      <c r="D5884" s="64" t="s">
        <v>7739</v>
      </c>
      <c r="F5884" s="2" t="s">
        <v>585</v>
      </c>
      <c r="G5884" s="1">
        <v>1</v>
      </c>
      <c r="P5884" t="s">
        <v>21</v>
      </c>
    </row>
    <row r="5885" spans="2:16" x14ac:dyDescent="0.3">
      <c r="B5885" s="5" t="s">
        <v>5626</v>
      </c>
      <c r="D5885" s="64" t="s">
        <v>5627</v>
      </c>
      <c r="F5885" s="2" t="s">
        <v>585</v>
      </c>
      <c r="I5885" s="65">
        <v>22926.052</v>
      </c>
      <c r="J5885" s="65">
        <v>30000</v>
      </c>
      <c r="K5885" s="65">
        <v>0</v>
      </c>
      <c r="L5885" s="66">
        <v>0.15</v>
      </c>
      <c r="M5885" s="65">
        <v>60864.959799999997</v>
      </c>
      <c r="N5885" s="66">
        <v>0.98</v>
      </c>
      <c r="P5885" t="s">
        <v>21</v>
      </c>
    </row>
    <row r="5886" spans="2:16" x14ac:dyDescent="0.3">
      <c r="D5886" s="64" t="s">
        <v>22</v>
      </c>
      <c r="E5886" s="2" t="s">
        <v>23</v>
      </c>
      <c r="F5886" s="2" t="s">
        <v>24</v>
      </c>
      <c r="G5886" s="1">
        <v>0.01</v>
      </c>
      <c r="H5886" s="65">
        <v>160105.20000000001</v>
      </c>
      <c r="I5886" s="65">
        <v>1601.0519999999999</v>
      </c>
      <c r="N5886" s="66">
        <v>1</v>
      </c>
      <c r="P5886" t="s">
        <v>21</v>
      </c>
    </row>
    <row r="5887" spans="2:16" x14ac:dyDescent="0.3">
      <c r="D5887" s="64" t="s">
        <v>7684</v>
      </c>
      <c r="E5887" s="2" t="s">
        <v>38</v>
      </c>
      <c r="F5887" s="2" t="s">
        <v>24</v>
      </c>
      <c r="G5887" s="1">
        <v>0.1</v>
      </c>
      <c r="H5887" s="65">
        <v>185000</v>
      </c>
      <c r="I5887" s="65">
        <v>18500</v>
      </c>
      <c r="N5887" s="66">
        <v>1</v>
      </c>
      <c r="P5887" t="s">
        <v>21</v>
      </c>
    </row>
    <row r="5888" spans="2:16" x14ac:dyDescent="0.3">
      <c r="D5888" s="64" t="s">
        <v>51</v>
      </c>
      <c r="E5888" s="2" t="s">
        <v>52</v>
      </c>
      <c r="F5888" s="2" t="s">
        <v>24</v>
      </c>
      <c r="G5888" s="1">
        <v>0.01</v>
      </c>
      <c r="H5888" s="65">
        <v>200000</v>
      </c>
      <c r="I5888" s="65">
        <v>2000</v>
      </c>
      <c r="N5888" s="66">
        <v>1</v>
      </c>
      <c r="P5888" t="s">
        <v>21</v>
      </c>
    </row>
    <row r="5889" spans="2:16" x14ac:dyDescent="0.3">
      <c r="D5889" s="64" t="s">
        <v>53</v>
      </c>
      <c r="E5889" s="2" t="s">
        <v>54</v>
      </c>
      <c r="F5889" s="2" t="s">
        <v>24</v>
      </c>
      <c r="G5889" s="1">
        <v>3.3E-3</v>
      </c>
      <c r="H5889" s="65">
        <v>250000</v>
      </c>
      <c r="I5889" s="65">
        <v>825</v>
      </c>
      <c r="N5889" s="66">
        <v>1</v>
      </c>
      <c r="P5889" t="s">
        <v>21</v>
      </c>
    </row>
    <row r="5890" spans="2:16" x14ac:dyDescent="0.3">
      <c r="D5890" s="64" t="s">
        <v>7740</v>
      </c>
      <c r="E5890" s="2" t="s">
        <v>3185</v>
      </c>
      <c r="F5890" s="2" t="s">
        <v>585</v>
      </c>
      <c r="G5890" s="1">
        <v>1</v>
      </c>
      <c r="H5890" s="65">
        <v>30000</v>
      </c>
      <c r="J5890" s="65">
        <v>30000</v>
      </c>
      <c r="N5890" s="66">
        <v>0.9</v>
      </c>
      <c r="P5890" t="s">
        <v>21</v>
      </c>
    </row>
    <row r="5891" spans="2:16" x14ac:dyDescent="0.3">
      <c r="B5891" s="5" t="s">
        <v>7741</v>
      </c>
      <c r="D5891" s="64" t="s">
        <v>7742</v>
      </c>
      <c r="F5891" s="2" t="s">
        <v>585</v>
      </c>
      <c r="I5891" s="65">
        <v>22926.052</v>
      </c>
      <c r="J5891" s="65">
        <v>0</v>
      </c>
      <c r="K5891" s="65">
        <v>0</v>
      </c>
      <c r="L5891" s="66">
        <v>0.15</v>
      </c>
      <c r="M5891" s="65">
        <v>26364.959800000001</v>
      </c>
      <c r="N5891" s="66">
        <v>1</v>
      </c>
      <c r="P5891" t="s">
        <v>21</v>
      </c>
    </row>
    <row r="5892" spans="2:16" x14ac:dyDescent="0.3">
      <c r="D5892" s="64" t="s">
        <v>22</v>
      </c>
      <c r="E5892" s="2" t="s">
        <v>23</v>
      </c>
      <c r="F5892" s="2" t="s">
        <v>24</v>
      </c>
      <c r="G5892" s="1">
        <v>0.01</v>
      </c>
      <c r="H5892" s="65">
        <v>160105.20000000001</v>
      </c>
      <c r="I5892" s="65">
        <v>1601.0519999999999</v>
      </c>
      <c r="N5892" s="66">
        <v>1</v>
      </c>
      <c r="P5892" t="s">
        <v>21</v>
      </c>
    </row>
    <row r="5893" spans="2:16" x14ac:dyDescent="0.3">
      <c r="D5893" s="64" t="s">
        <v>7684</v>
      </c>
      <c r="E5893" s="2" t="s">
        <v>38</v>
      </c>
      <c r="F5893" s="2" t="s">
        <v>24</v>
      </c>
      <c r="G5893" s="1">
        <v>0.1</v>
      </c>
      <c r="H5893" s="65">
        <v>185000</v>
      </c>
      <c r="I5893" s="65">
        <v>18500</v>
      </c>
      <c r="N5893" s="66">
        <v>1</v>
      </c>
      <c r="P5893" t="s">
        <v>21</v>
      </c>
    </row>
    <row r="5894" spans="2:16" x14ac:dyDescent="0.3">
      <c r="D5894" s="64" t="s">
        <v>51</v>
      </c>
      <c r="E5894" s="2" t="s">
        <v>52</v>
      </c>
      <c r="F5894" s="2" t="s">
        <v>24</v>
      </c>
      <c r="G5894" s="1">
        <v>0.01</v>
      </c>
      <c r="H5894" s="65">
        <v>200000</v>
      </c>
      <c r="I5894" s="65">
        <v>2000</v>
      </c>
      <c r="N5894" s="66">
        <v>1</v>
      </c>
      <c r="P5894" t="s">
        <v>21</v>
      </c>
    </row>
    <row r="5895" spans="2:16" x14ac:dyDescent="0.3">
      <c r="D5895" s="64" t="s">
        <v>53</v>
      </c>
      <c r="E5895" s="2" t="s">
        <v>54</v>
      </c>
      <c r="F5895" s="2" t="s">
        <v>24</v>
      </c>
      <c r="G5895" s="1">
        <v>3.3E-3</v>
      </c>
      <c r="H5895" s="65">
        <v>250000</v>
      </c>
      <c r="I5895" s="65">
        <v>825</v>
      </c>
      <c r="N5895" s="66">
        <v>1</v>
      </c>
      <c r="P5895" t="s">
        <v>21</v>
      </c>
    </row>
    <row r="5896" spans="2:16" x14ac:dyDescent="0.3">
      <c r="D5896" s="64" t="s">
        <v>7743</v>
      </c>
      <c r="F5896" s="2" t="s">
        <v>585</v>
      </c>
      <c r="G5896" s="1">
        <v>1</v>
      </c>
      <c r="P5896" t="s">
        <v>21</v>
      </c>
    </row>
    <row r="5897" spans="2:16" x14ac:dyDescent="0.3">
      <c r="B5897" s="5" t="s">
        <v>5628</v>
      </c>
      <c r="D5897" s="64" t="s">
        <v>5629</v>
      </c>
      <c r="F5897" s="2" t="s">
        <v>585</v>
      </c>
      <c r="I5897" s="65">
        <v>86926.051999999996</v>
      </c>
      <c r="J5897" s="65">
        <v>4366375</v>
      </c>
      <c r="K5897" s="65">
        <v>0</v>
      </c>
      <c r="L5897" s="66">
        <v>0.15</v>
      </c>
      <c r="M5897" s="65">
        <v>5121296.21</v>
      </c>
      <c r="N5897" s="66">
        <v>0.99666666670000004</v>
      </c>
      <c r="P5897" t="s">
        <v>21</v>
      </c>
    </row>
    <row r="5898" spans="2:16" x14ac:dyDescent="0.3">
      <c r="D5898" s="64" t="s">
        <v>22</v>
      </c>
      <c r="E5898" s="2" t="s">
        <v>23</v>
      </c>
      <c r="F5898" s="2" t="s">
        <v>24</v>
      </c>
      <c r="G5898" s="1">
        <v>0.01</v>
      </c>
      <c r="H5898" s="65">
        <v>160105.20000000001</v>
      </c>
      <c r="I5898" s="65">
        <v>1601.0519999999999</v>
      </c>
      <c r="N5898" s="66">
        <v>1</v>
      </c>
      <c r="P5898" t="s">
        <v>21</v>
      </c>
    </row>
    <row r="5899" spans="2:16" x14ac:dyDescent="0.3">
      <c r="D5899" s="64" t="s">
        <v>6118</v>
      </c>
      <c r="E5899" s="2" t="s">
        <v>29</v>
      </c>
      <c r="F5899" s="2" t="s">
        <v>24</v>
      </c>
      <c r="G5899" s="1">
        <v>0.4</v>
      </c>
      <c r="H5899" s="65">
        <v>185000</v>
      </c>
      <c r="I5899" s="65">
        <v>74000</v>
      </c>
      <c r="N5899" s="66">
        <v>1</v>
      </c>
      <c r="P5899" t="s">
        <v>21</v>
      </c>
    </row>
    <row r="5900" spans="2:16" x14ac:dyDescent="0.3">
      <c r="D5900" s="64" t="s">
        <v>51</v>
      </c>
      <c r="E5900" s="2" t="s">
        <v>52</v>
      </c>
      <c r="F5900" s="2" t="s">
        <v>24</v>
      </c>
      <c r="G5900" s="1">
        <v>0.04</v>
      </c>
      <c r="H5900" s="65">
        <v>200000</v>
      </c>
      <c r="I5900" s="65">
        <v>8000</v>
      </c>
      <c r="N5900" s="66">
        <v>1</v>
      </c>
      <c r="P5900" t="s">
        <v>21</v>
      </c>
    </row>
    <row r="5901" spans="2:16" x14ac:dyDescent="0.3">
      <c r="D5901" s="64" t="s">
        <v>53</v>
      </c>
      <c r="E5901" s="2" t="s">
        <v>54</v>
      </c>
      <c r="F5901" s="2" t="s">
        <v>24</v>
      </c>
      <c r="G5901" s="1">
        <v>1.3299999999999999E-2</v>
      </c>
      <c r="H5901" s="65">
        <v>250000</v>
      </c>
      <c r="I5901" s="65">
        <v>3325</v>
      </c>
      <c r="N5901" s="66">
        <v>1</v>
      </c>
      <c r="P5901" t="s">
        <v>21</v>
      </c>
    </row>
    <row r="5902" spans="2:16" x14ac:dyDescent="0.3">
      <c r="D5902" s="64" t="s">
        <v>7744</v>
      </c>
      <c r="E5902" s="2" t="s">
        <v>3110</v>
      </c>
      <c r="F5902" s="2" t="s">
        <v>3714</v>
      </c>
      <c r="G5902" s="1">
        <v>1</v>
      </c>
      <c r="H5902" s="65">
        <v>4365000</v>
      </c>
      <c r="J5902" s="65">
        <v>4365000</v>
      </c>
      <c r="N5902" s="66">
        <v>0.98</v>
      </c>
      <c r="P5902" t="s">
        <v>21</v>
      </c>
    </row>
    <row r="5903" spans="2:16" x14ac:dyDescent="0.3">
      <c r="D5903" s="64" t="s">
        <v>7707</v>
      </c>
      <c r="E5903" s="2" t="s">
        <v>2970</v>
      </c>
      <c r="F5903" s="2" t="s">
        <v>585</v>
      </c>
      <c r="G5903" s="1">
        <v>2.5000000000000001E-2</v>
      </c>
      <c r="H5903" s="65">
        <v>55000</v>
      </c>
      <c r="J5903" s="65">
        <v>1375</v>
      </c>
      <c r="N5903" s="66">
        <v>1</v>
      </c>
      <c r="P5903" t="s">
        <v>21</v>
      </c>
    </row>
    <row r="5904" spans="2:16" x14ac:dyDescent="0.3">
      <c r="B5904" s="5">
        <v>4.0999999999999996</v>
      </c>
      <c r="C5904" s="5" t="s">
        <v>5630</v>
      </c>
      <c r="P5904" t="s">
        <v>21</v>
      </c>
    </row>
    <row r="5905" spans="2:16" x14ac:dyDescent="0.3">
      <c r="B5905" s="5" t="s">
        <v>5631</v>
      </c>
      <c r="C5905" s="5" t="s">
        <v>5632</v>
      </c>
      <c r="P5905" t="s">
        <v>21</v>
      </c>
    </row>
    <row r="5906" spans="2:16" x14ac:dyDescent="0.3">
      <c r="B5906" s="5" t="s">
        <v>7745</v>
      </c>
      <c r="D5906" s="64" t="s">
        <v>7746</v>
      </c>
      <c r="F5906" s="2" t="s">
        <v>106</v>
      </c>
      <c r="I5906" s="65">
        <v>497.8539657</v>
      </c>
      <c r="J5906" s="65">
        <v>0</v>
      </c>
      <c r="K5906" s="65">
        <v>1492.5</v>
      </c>
      <c r="L5906" s="66">
        <v>0.15</v>
      </c>
      <c r="M5906" s="65">
        <v>2288.9070609999999</v>
      </c>
      <c r="N5906" s="66">
        <v>0.98250000000000004</v>
      </c>
      <c r="P5906" t="s">
        <v>21</v>
      </c>
    </row>
    <row r="5907" spans="2:16" x14ac:dyDescent="0.3">
      <c r="D5907" s="64" t="s">
        <v>6196</v>
      </c>
      <c r="E5907" s="2" t="s">
        <v>23</v>
      </c>
      <c r="F5907" s="2" t="s">
        <v>6197</v>
      </c>
      <c r="G5907" s="1">
        <v>1.8800000000000001E-2</v>
      </c>
      <c r="H5907" s="65">
        <v>22872.171429999999</v>
      </c>
      <c r="I5907" s="65">
        <v>429.99682289999998</v>
      </c>
      <c r="N5907" s="66">
        <v>1</v>
      </c>
      <c r="P5907" t="s">
        <v>21</v>
      </c>
    </row>
    <row r="5908" spans="2:16" x14ac:dyDescent="0.3">
      <c r="D5908" s="64" t="s">
        <v>6198</v>
      </c>
      <c r="E5908" s="2" t="s">
        <v>54</v>
      </c>
      <c r="F5908" s="2" t="s">
        <v>6197</v>
      </c>
      <c r="G5908" s="1">
        <v>1.9E-3</v>
      </c>
      <c r="H5908" s="65">
        <v>35714.285709999996</v>
      </c>
      <c r="I5908" s="65">
        <v>67.857142859999996</v>
      </c>
      <c r="N5908" s="66">
        <v>1</v>
      </c>
      <c r="P5908" t="s">
        <v>21</v>
      </c>
    </row>
    <row r="5909" spans="2:16" x14ac:dyDescent="0.3">
      <c r="D5909" s="64" t="s">
        <v>7747</v>
      </c>
      <c r="E5909" s="2" t="s">
        <v>312</v>
      </c>
      <c r="F5909" s="2" t="s">
        <v>106</v>
      </c>
      <c r="G5909" s="1">
        <v>1</v>
      </c>
      <c r="J5909" s="65">
        <v>0</v>
      </c>
      <c r="N5909" s="66">
        <v>0.94</v>
      </c>
      <c r="P5909" t="s">
        <v>21</v>
      </c>
    </row>
    <row r="5910" spans="2:16" x14ac:dyDescent="0.3">
      <c r="D5910" s="64" t="s">
        <v>7748</v>
      </c>
      <c r="E5910" s="2" t="s">
        <v>7749</v>
      </c>
      <c r="F5910" s="2" t="s">
        <v>5113</v>
      </c>
      <c r="G5910" s="1">
        <v>3.9800000000000002E-2</v>
      </c>
      <c r="H5910" s="65">
        <v>37500</v>
      </c>
      <c r="K5910" s="65">
        <v>1492.5</v>
      </c>
      <c r="N5910" s="66">
        <v>0.99</v>
      </c>
      <c r="P5910" t="s">
        <v>21</v>
      </c>
    </row>
    <row r="5911" spans="2:16" x14ac:dyDescent="0.3">
      <c r="P5911" t="s">
        <v>21</v>
      </c>
    </row>
    <row r="5912" spans="2:16" x14ac:dyDescent="0.3">
      <c r="B5912" s="5" t="s">
        <v>5633</v>
      </c>
      <c r="C5912" s="5" t="s">
        <v>5634</v>
      </c>
      <c r="P5912" t="s">
        <v>21</v>
      </c>
    </row>
    <row r="5913" spans="2:16" ht="28.8" x14ac:dyDescent="0.3">
      <c r="B5913" s="5" t="s">
        <v>5635</v>
      </c>
      <c r="D5913" s="64" t="s">
        <v>5636</v>
      </c>
      <c r="F5913" s="2" t="s">
        <v>585</v>
      </c>
      <c r="I5913" s="65">
        <v>29347.0484</v>
      </c>
      <c r="J5913" s="65">
        <v>467897.13329999999</v>
      </c>
      <c r="K5913" s="65">
        <v>0</v>
      </c>
      <c r="L5913" s="66">
        <v>0.15</v>
      </c>
      <c r="M5913" s="65">
        <v>571830.80900000001</v>
      </c>
      <c r="N5913" s="66">
        <v>0.97272727270000003</v>
      </c>
      <c r="P5913" t="s">
        <v>21</v>
      </c>
    </row>
    <row r="5914" spans="2:16" x14ac:dyDescent="0.3">
      <c r="D5914" s="64" t="s">
        <v>22</v>
      </c>
      <c r="E5914" s="2" t="s">
        <v>23</v>
      </c>
      <c r="F5914" s="2" t="s">
        <v>24</v>
      </c>
      <c r="G5914" s="1">
        <v>6.7000000000000004E-2</v>
      </c>
      <c r="H5914" s="65">
        <v>160105.20000000001</v>
      </c>
      <c r="I5914" s="65">
        <v>10727.0484</v>
      </c>
      <c r="N5914" s="66">
        <v>1</v>
      </c>
      <c r="P5914" t="s">
        <v>21</v>
      </c>
    </row>
    <row r="5915" spans="2:16" x14ac:dyDescent="0.3">
      <c r="D5915" s="64" t="s">
        <v>49</v>
      </c>
      <c r="E5915" s="2" t="s">
        <v>50</v>
      </c>
      <c r="F5915" s="2" t="s">
        <v>24</v>
      </c>
      <c r="G5915" s="1">
        <v>6.7000000000000004E-2</v>
      </c>
      <c r="H5915" s="65">
        <v>185000</v>
      </c>
      <c r="I5915" s="65">
        <v>12395</v>
      </c>
      <c r="N5915" s="66">
        <v>1</v>
      </c>
      <c r="P5915" t="s">
        <v>21</v>
      </c>
    </row>
    <row r="5916" spans="2:16" x14ac:dyDescent="0.3">
      <c r="D5916" s="64" t="s">
        <v>7750</v>
      </c>
      <c r="E5916" s="2" t="s">
        <v>52</v>
      </c>
      <c r="F5916" s="2" t="s">
        <v>24</v>
      </c>
      <c r="G5916" s="1">
        <v>2.1999999999999999E-2</v>
      </c>
      <c r="H5916" s="65">
        <v>200000</v>
      </c>
      <c r="I5916" s="65">
        <v>4400</v>
      </c>
      <c r="N5916" s="66">
        <v>1</v>
      </c>
      <c r="P5916" t="s">
        <v>21</v>
      </c>
    </row>
    <row r="5917" spans="2:16" x14ac:dyDescent="0.3">
      <c r="D5917" s="64" t="s">
        <v>53</v>
      </c>
      <c r="E5917" s="2" t="s">
        <v>54</v>
      </c>
      <c r="F5917" s="2" t="s">
        <v>24</v>
      </c>
      <c r="G5917" s="1">
        <v>7.3000000000000001E-3</v>
      </c>
      <c r="H5917" s="65">
        <v>250000</v>
      </c>
      <c r="I5917" s="65">
        <v>1825</v>
      </c>
      <c r="N5917" s="66">
        <v>1</v>
      </c>
      <c r="P5917" t="s">
        <v>21</v>
      </c>
    </row>
    <row r="5918" spans="2:16" x14ac:dyDescent="0.3">
      <c r="D5918" s="64" t="s">
        <v>7751</v>
      </c>
      <c r="E5918" s="2" t="s">
        <v>309</v>
      </c>
      <c r="F5918" s="2" t="s">
        <v>585</v>
      </c>
      <c r="G5918" s="1">
        <v>1.05</v>
      </c>
      <c r="H5918" s="65">
        <v>300000</v>
      </c>
      <c r="J5918" s="65">
        <v>315000</v>
      </c>
      <c r="N5918" s="66">
        <v>0.93</v>
      </c>
      <c r="P5918" t="s">
        <v>21</v>
      </c>
    </row>
    <row r="5919" spans="2:16" x14ac:dyDescent="0.3">
      <c r="D5919" s="64" t="s">
        <v>7752</v>
      </c>
      <c r="E5919" s="2" t="s">
        <v>241</v>
      </c>
      <c r="F5919" s="2" t="s">
        <v>225</v>
      </c>
      <c r="G5919" s="1">
        <v>0.01</v>
      </c>
      <c r="H5919" s="65">
        <v>170880</v>
      </c>
      <c r="J5919" s="65">
        <v>1708.8</v>
      </c>
      <c r="N5919" s="66">
        <v>0.96</v>
      </c>
      <c r="P5919" t="s">
        <v>21</v>
      </c>
    </row>
    <row r="5920" spans="2:16" x14ac:dyDescent="0.3">
      <c r="D5920" s="64" t="s">
        <v>7753</v>
      </c>
      <c r="E5920" s="2" t="s">
        <v>300</v>
      </c>
      <c r="F5920" s="2" t="s">
        <v>355</v>
      </c>
      <c r="G5920" s="1">
        <v>12</v>
      </c>
      <c r="H5920" s="65">
        <v>3750</v>
      </c>
      <c r="J5920" s="65">
        <v>45000</v>
      </c>
      <c r="N5920" s="66">
        <v>0.96</v>
      </c>
      <c r="P5920" t="s">
        <v>21</v>
      </c>
    </row>
    <row r="5921" spans="2:16" x14ac:dyDescent="0.3">
      <c r="D5921" s="64" t="s">
        <v>7754</v>
      </c>
      <c r="E5921" s="2" t="s">
        <v>3061</v>
      </c>
      <c r="F5921" s="2" t="s">
        <v>355</v>
      </c>
      <c r="G5921" s="1">
        <v>10</v>
      </c>
      <c r="H5921" s="65">
        <v>1375</v>
      </c>
      <c r="J5921" s="65">
        <v>13750</v>
      </c>
      <c r="N5921" s="66">
        <v>1</v>
      </c>
      <c r="P5921" t="s">
        <v>21</v>
      </c>
    </row>
    <row r="5922" spans="2:16" x14ac:dyDescent="0.3">
      <c r="D5922" s="64" t="s">
        <v>7755</v>
      </c>
      <c r="E5922" s="2" t="s">
        <v>234</v>
      </c>
      <c r="F5922" s="2" t="s">
        <v>205</v>
      </c>
      <c r="G5922" s="1">
        <v>7.2999999999999995E-2</v>
      </c>
      <c r="H5922" s="65">
        <v>58333.333330000001</v>
      </c>
      <c r="J5922" s="65">
        <v>4258.3333329999996</v>
      </c>
      <c r="N5922" s="66">
        <v>0.98</v>
      </c>
      <c r="P5922" t="s">
        <v>21</v>
      </c>
    </row>
    <row r="5923" spans="2:16" x14ac:dyDescent="0.3">
      <c r="D5923" s="64" t="s">
        <v>7756</v>
      </c>
      <c r="E5923" s="2" t="s">
        <v>243</v>
      </c>
      <c r="F5923" s="2" t="s">
        <v>205</v>
      </c>
      <c r="G5923" s="1">
        <v>0.02</v>
      </c>
      <c r="H5923" s="65">
        <v>4354000</v>
      </c>
      <c r="J5923" s="65">
        <v>87080</v>
      </c>
      <c r="N5923" s="66">
        <v>0.94</v>
      </c>
      <c r="P5923" t="s">
        <v>21</v>
      </c>
    </row>
    <row r="5924" spans="2:16" x14ac:dyDescent="0.3">
      <c r="D5924" s="64" t="s">
        <v>7757</v>
      </c>
      <c r="E5924" s="2" t="s">
        <v>227</v>
      </c>
      <c r="F5924" s="2" t="s">
        <v>205</v>
      </c>
      <c r="G5924" s="1">
        <v>5.0000000000000001E-3</v>
      </c>
      <c r="H5924" s="65">
        <v>220000</v>
      </c>
      <c r="J5924" s="65">
        <v>1100</v>
      </c>
      <c r="N5924" s="66">
        <v>0.93</v>
      </c>
      <c r="P5924" t="s">
        <v>21</v>
      </c>
    </row>
    <row r="5925" spans="2:16" x14ac:dyDescent="0.3">
      <c r="P5925" t="s">
        <v>21</v>
      </c>
    </row>
    <row r="5926" spans="2:16" x14ac:dyDescent="0.3">
      <c r="P5926" t="s">
        <v>21</v>
      </c>
    </row>
    <row r="5927" spans="2:16" x14ac:dyDescent="0.3">
      <c r="B5927" s="5">
        <v>5</v>
      </c>
      <c r="C5927" s="5" t="s">
        <v>5637</v>
      </c>
      <c r="P5927" t="s">
        <v>21</v>
      </c>
    </row>
    <row r="5928" spans="2:16" x14ac:dyDescent="0.3">
      <c r="B5928" s="5">
        <v>5.0999999999999996</v>
      </c>
      <c r="C5928" s="5" t="s">
        <v>5638</v>
      </c>
      <c r="P5928" t="s">
        <v>21</v>
      </c>
    </row>
    <row r="5929" spans="2:16" x14ac:dyDescent="0.3">
      <c r="B5929" s="5" t="s">
        <v>5639</v>
      </c>
      <c r="C5929" s="5" t="s">
        <v>5640</v>
      </c>
      <c r="P5929" t="s">
        <v>21</v>
      </c>
    </row>
    <row r="5930" spans="2:16" x14ac:dyDescent="0.3">
      <c r="B5930" s="5" t="s">
        <v>5641</v>
      </c>
      <c r="C5930" s="5" t="s">
        <v>5642</v>
      </c>
      <c r="P5930" t="s">
        <v>21</v>
      </c>
    </row>
    <row r="5931" spans="2:16" x14ac:dyDescent="0.3">
      <c r="B5931" s="5" t="s">
        <v>7758</v>
      </c>
      <c r="D5931" s="64" t="s">
        <v>7759</v>
      </c>
      <c r="F5931" s="2" t="s">
        <v>355</v>
      </c>
      <c r="I5931" s="65">
        <v>14892.524799999999</v>
      </c>
      <c r="J5931" s="65">
        <v>0</v>
      </c>
      <c r="K5931" s="65">
        <v>0</v>
      </c>
      <c r="L5931" s="66">
        <v>0.15</v>
      </c>
      <c r="M5931" s="65">
        <v>17126.40352</v>
      </c>
      <c r="N5931" s="66">
        <v>1</v>
      </c>
      <c r="P5931" t="s">
        <v>21</v>
      </c>
    </row>
    <row r="5932" spans="2:16" x14ac:dyDescent="0.3">
      <c r="D5932" s="64" t="s">
        <v>22</v>
      </c>
      <c r="E5932" s="2" t="s">
        <v>23</v>
      </c>
      <c r="F5932" s="2" t="s">
        <v>24</v>
      </c>
      <c r="G5932" s="1">
        <v>2.4E-2</v>
      </c>
      <c r="H5932" s="65">
        <v>160105.20000000001</v>
      </c>
      <c r="I5932" s="65">
        <v>3842.5248000000001</v>
      </c>
      <c r="N5932" s="66">
        <v>1</v>
      </c>
      <c r="P5932" t="s">
        <v>21</v>
      </c>
    </row>
    <row r="5933" spans="2:16" x14ac:dyDescent="0.3">
      <c r="D5933" s="64" t="s">
        <v>7760</v>
      </c>
      <c r="E5933" s="2" t="s">
        <v>42</v>
      </c>
      <c r="F5933" s="2" t="s">
        <v>24</v>
      </c>
      <c r="G5933" s="1">
        <v>0.04</v>
      </c>
      <c r="H5933" s="65">
        <v>250000</v>
      </c>
      <c r="I5933" s="65">
        <v>10000</v>
      </c>
      <c r="N5933" s="66">
        <v>1</v>
      </c>
      <c r="P5933" t="s">
        <v>21</v>
      </c>
    </row>
    <row r="5934" spans="2:16" x14ac:dyDescent="0.3">
      <c r="D5934" s="64" t="s">
        <v>51</v>
      </c>
      <c r="E5934" s="2" t="s">
        <v>52</v>
      </c>
      <c r="F5934" s="2" t="s">
        <v>24</v>
      </c>
      <c r="G5934" s="1">
        <v>4.0000000000000001E-3</v>
      </c>
      <c r="H5934" s="65">
        <v>200000</v>
      </c>
      <c r="I5934" s="65">
        <v>800</v>
      </c>
      <c r="N5934" s="66">
        <v>1</v>
      </c>
      <c r="P5934" t="s">
        <v>21</v>
      </c>
    </row>
    <row r="5935" spans="2:16" x14ac:dyDescent="0.3">
      <c r="D5935" s="64" t="s">
        <v>53</v>
      </c>
      <c r="E5935" s="2" t="s">
        <v>54</v>
      </c>
      <c r="F5935" s="2" t="s">
        <v>24</v>
      </c>
      <c r="G5935" s="1">
        <v>1E-3</v>
      </c>
      <c r="H5935" s="65">
        <v>250000</v>
      </c>
      <c r="I5935" s="65">
        <v>250</v>
      </c>
      <c r="N5935" s="66">
        <v>1</v>
      </c>
      <c r="P5935" t="s">
        <v>21</v>
      </c>
    </row>
    <row r="5936" spans="2:16" x14ac:dyDescent="0.3">
      <c r="D5936" s="64" t="s">
        <v>7761</v>
      </c>
      <c r="F5936" s="2" t="s">
        <v>355</v>
      </c>
      <c r="G5936" s="1">
        <v>1.1499999999999999</v>
      </c>
      <c r="P5936" t="s">
        <v>21</v>
      </c>
    </row>
    <row r="5937" spans="2:16" x14ac:dyDescent="0.3">
      <c r="B5937" s="5" t="s">
        <v>7762</v>
      </c>
      <c r="D5937" s="64" t="s">
        <v>7763</v>
      </c>
      <c r="F5937" s="2" t="s">
        <v>355</v>
      </c>
      <c r="I5937" s="65">
        <v>14892.524799999999</v>
      </c>
      <c r="J5937" s="65">
        <v>0</v>
      </c>
      <c r="K5937" s="65">
        <v>0</v>
      </c>
      <c r="L5937" s="66">
        <v>0.15</v>
      </c>
      <c r="M5937" s="65">
        <v>17126.40352</v>
      </c>
      <c r="N5937" s="66">
        <v>1</v>
      </c>
      <c r="P5937" t="s">
        <v>21</v>
      </c>
    </row>
    <row r="5938" spans="2:16" x14ac:dyDescent="0.3">
      <c r="D5938" s="64" t="s">
        <v>22</v>
      </c>
      <c r="E5938" s="2" t="s">
        <v>23</v>
      </c>
      <c r="F5938" s="2" t="s">
        <v>24</v>
      </c>
      <c r="G5938" s="1">
        <v>2.4E-2</v>
      </c>
      <c r="H5938" s="65">
        <v>160105.20000000001</v>
      </c>
      <c r="I5938" s="65">
        <v>3842.5248000000001</v>
      </c>
      <c r="N5938" s="66">
        <v>1</v>
      </c>
      <c r="P5938" t="s">
        <v>21</v>
      </c>
    </row>
    <row r="5939" spans="2:16" x14ac:dyDescent="0.3">
      <c r="D5939" s="64" t="s">
        <v>7760</v>
      </c>
      <c r="E5939" s="2" t="s">
        <v>42</v>
      </c>
      <c r="F5939" s="2" t="s">
        <v>24</v>
      </c>
      <c r="G5939" s="1">
        <v>0.04</v>
      </c>
      <c r="H5939" s="65">
        <v>250000</v>
      </c>
      <c r="I5939" s="65">
        <v>10000</v>
      </c>
      <c r="N5939" s="66">
        <v>1</v>
      </c>
      <c r="P5939" t="s">
        <v>21</v>
      </c>
    </row>
    <row r="5940" spans="2:16" x14ac:dyDescent="0.3">
      <c r="D5940" s="64" t="s">
        <v>51</v>
      </c>
      <c r="E5940" s="2" t="s">
        <v>52</v>
      </c>
      <c r="F5940" s="2" t="s">
        <v>24</v>
      </c>
      <c r="G5940" s="1">
        <v>4.0000000000000001E-3</v>
      </c>
      <c r="H5940" s="65">
        <v>200000</v>
      </c>
      <c r="I5940" s="65">
        <v>800</v>
      </c>
      <c r="N5940" s="66">
        <v>1</v>
      </c>
      <c r="P5940" t="s">
        <v>21</v>
      </c>
    </row>
    <row r="5941" spans="2:16" x14ac:dyDescent="0.3">
      <c r="D5941" s="64" t="s">
        <v>53</v>
      </c>
      <c r="E5941" s="2" t="s">
        <v>54</v>
      </c>
      <c r="F5941" s="2" t="s">
        <v>24</v>
      </c>
      <c r="G5941" s="1">
        <v>1E-3</v>
      </c>
      <c r="H5941" s="65">
        <v>250000</v>
      </c>
      <c r="I5941" s="65">
        <v>250</v>
      </c>
      <c r="N5941" s="66">
        <v>1</v>
      </c>
      <c r="P5941" t="s">
        <v>21</v>
      </c>
    </row>
    <row r="5942" spans="2:16" x14ac:dyDescent="0.3">
      <c r="D5942" s="64" t="s">
        <v>7764</v>
      </c>
      <c r="F5942" s="2" t="s">
        <v>355</v>
      </c>
      <c r="G5942" s="1">
        <v>1.1499999999999999</v>
      </c>
      <c r="P5942" t="s">
        <v>21</v>
      </c>
    </row>
    <row r="5943" spans="2:16" x14ac:dyDescent="0.3">
      <c r="B5943" s="5" t="s">
        <v>7765</v>
      </c>
      <c r="D5943" s="64" t="s">
        <v>7766</v>
      </c>
      <c r="F5943" s="2" t="s">
        <v>355</v>
      </c>
      <c r="I5943" s="65">
        <v>14892.524799999999</v>
      </c>
      <c r="J5943" s="65">
        <v>0</v>
      </c>
      <c r="K5943" s="65">
        <v>0</v>
      </c>
      <c r="L5943" s="66">
        <v>0.15</v>
      </c>
      <c r="M5943" s="65">
        <v>17126.40352</v>
      </c>
      <c r="N5943" s="66">
        <v>1</v>
      </c>
      <c r="P5943" t="s">
        <v>21</v>
      </c>
    </row>
    <row r="5944" spans="2:16" x14ac:dyDescent="0.3">
      <c r="D5944" s="64" t="s">
        <v>22</v>
      </c>
      <c r="E5944" s="2" t="s">
        <v>23</v>
      </c>
      <c r="F5944" s="2" t="s">
        <v>24</v>
      </c>
      <c r="G5944" s="1">
        <v>2.4E-2</v>
      </c>
      <c r="H5944" s="65">
        <v>160105.20000000001</v>
      </c>
      <c r="I5944" s="65">
        <v>3842.5248000000001</v>
      </c>
      <c r="N5944" s="66">
        <v>1</v>
      </c>
      <c r="P5944" t="s">
        <v>21</v>
      </c>
    </row>
    <row r="5945" spans="2:16" x14ac:dyDescent="0.3">
      <c r="D5945" s="64" t="s">
        <v>7760</v>
      </c>
      <c r="E5945" s="2" t="s">
        <v>42</v>
      </c>
      <c r="F5945" s="2" t="s">
        <v>24</v>
      </c>
      <c r="G5945" s="1">
        <v>0.04</v>
      </c>
      <c r="H5945" s="65">
        <v>250000</v>
      </c>
      <c r="I5945" s="65">
        <v>10000</v>
      </c>
      <c r="N5945" s="66">
        <v>1</v>
      </c>
      <c r="P5945" t="s">
        <v>21</v>
      </c>
    </row>
    <row r="5946" spans="2:16" x14ac:dyDescent="0.3">
      <c r="D5946" s="64" t="s">
        <v>51</v>
      </c>
      <c r="E5946" s="2" t="s">
        <v>52</v>
      </c>
      <c r="F5946" s="2" t="s">
        <v>24</v>
      </c>
      <c r="G5946" s="1">
        <v>4.0000000000000001E-3</v>
      </c>
      <c r="H5946" s="65">
        <v>200000</v>
      </c>
      <c r="I5946" s="65">
        <v>800</v>
      </c>
      <c r="N5946" s="66">
        <v>1</v>
      </c>
      <c r="P5946" t="s">
        <v>21</v>
      </c>
    </row>
    <row r="5947" spans="2:16" x14ac:dyDescent="0.3">
      <c r="D5947" s="64" t="s">
        <v>53</v>
      </c>
      <c r="E5947" s="2" t="s">
        <v>54</v>
      </c>
      <c r="F5947" s="2" t="s">
        <v>24</v>
      </c>
      <c r="G5947" s="1">
        <v>1E-3</v>
      </c>
      <c r="H5947" s="65">
        <v>250000</v>
      </c>
      <c r="I5947" s="65">
        <v>250</v>
      </c>
      <c r="N5947" s="66">
        <v>1</v>
      </c>
      <c r="P5947" t="s">
        <v>21</v>
      </c>
    </row>
    <row r="5948" spans="2:16" x14ac:dyDescent="0.3">
      <c r="D5948" s="64" t="s">
        <v>7767</v>
      </c>
      <c r="F5948" s="2" t="s">
        <v>355</v>
      </c>
      <c r="G5948" s="1">
        <v>1.1499999999999999</v>
      </c>
      <c r="P5948" t="s">
        <v>21</v>
      </c>
    </row>
    <row r="5949" spans="2:16" x14ac:dyDescent="0.3">
      <c r="B5949" s="5" t="s">
        <v>7768</v>
      </c>
      <c r="D5949" s="64" t="s">
        <v>7769</v>
      </c>
      <c r="F5949" s="2" t="s">
        <v>355</v>
      </c>
      <c r="I5949" s="65">
        <v>14892.524799999999</v>
      </c>
      <c r="J5949" s="65">
        <v>0</v>
      </c>
      <c r="K5949" s="65">
        <v>0</v>
      </c>
      <c r="L5949" s="66">
        <v>0.15</v>
      </c>
      <c r="M5949" s="65">
        <v>17126.40352</v>
      </c>
      <c r="N5949" s="66">
        <v>1</v>
      </c>
      <c r="P5949" t="s">
        <v>21</v>
      </c>
    </row>
    <row r="5950" spans="2:16" x14ac:dyDescent="0.3">
      <c r="D5950" s="64" t="s">
        <v>22</v>
      </c>
      <c r="E5950" s="2" t="s">
        <v>23</v>
      </c>
      <c r="F5950" s="2" t="s">
        <v>24</v>
      </c>
      <c r="G5950" s="1">
        <v>2.4E-2</v>
      </c>
      <c r="H5950" s="65">
        <v>160105.20000000001</v>
      </c>
      <c r="I5950" s="65">
        <v>3842.5248000000001</v>
      </c>
      <c r="N5950" s="66">
        <v>1</v>
      </c>
      <c r="P5950" t="s">
        <v>21</v>
      </c>
    </row>
    <row r="5951" spans="2:16" x14ac:dyDescent="0.3">
      <c r="D5951" s="64" t="s">
        <v>7760</v>
      </c>
      <c r="E5951" s="2" t="s">
        <v>42</v>
      </c>
      <c r="F5951" s="2" t="s">
        <v>24</v>
      </c>
      <c r="G5951" s="1">
        <v>0.04</v>
      </c>
      <c r="H5951" s="65">
        <v>250000</v>
      </c>
      <c r="I5951" s="65">
        <v>10000</v>
      </c>
      <c r="N5951" s="66">
        <v>1</v>
      </c>
      <c r="P5951" t="s">
        <v>21</v>
      </c>
    </row>
    <row r="5952" spans="2:16" x14ac:dyDescent="0.3">
      <c r="D5952" s="64" t="s">
        <v>51</v>
      </c>
      <c r="E5952" s="2" t="s">
        <v>52</v>
      </c>
      <c r="F5952" s="2" t="s">
        <v>24</v>
      </c>
      <c r="G5952" s="1">
        <v>4.0000000000000001E-3</v>
      </c>
      <c r="H5952" s="65">
        <v>200000</v>
      </c>
      <c r="I5952" s="65">
        <v>800</v>
      </c>
      <c r="N5952" s="66">
        <v>1</v>
      </c>
      <c r="P5952" t="s">
        <v>21</v>
      </c>
    </row>
    <row r="5953" spans="2:16" x14ac:dyDescent="0.3">
      <c r="D5953" s="64" t="s">
        <v>53</v>
      </c>
      <c r="E5953" s="2" t="s">
        <v>54</v>
      </c>
      <c r="F5953" s="2" t="s">
        <v>24</v>
      </c>
      <c r="G5953" s="1">
        <v>1E-3</v>
      </c>
      <c r="H5953" s="65">
        <v>250000</v>
      </c>
      <c r="I5953" s="65">
        <v>250</v>
      </c>
      <c r="N5953" s="66">
        <v>1</v>
      </c>
      <c r="P5953" t="s">
        <v>21</v>
      </c>
    </row>
    <row r="5954" spans="2:16" x14ac:dyDescent="0.3">
      <c r="D5954" s="64" t="s">
        <v>7770</v>
      </c>
      <c r="F5954" s="2" t="s">
        <v>355</v>
      </c>
      <c r="G5954" s="1">
        <v>1.1499999999999999</v>
      </c>
      <c r="P5954" t="s">
        <v>21</v>
      </c>
    </row>
    <row r="5955" spans="2:16" x14ac:dyDescent="0.3">
      <c r="B5955" s="5" t="s">
        <v>7771</v>
      </c>
      <c r="D5955" s="64" t="s">
        <v>7772</v>
      </c>
      <c r="F5955" s="2" t="s">
        <v>355</v>
      </c>
      <c r="I5955" s="65">
        <v>18143.050800000001</v>
      </c>
      <c r="J5955" s="65">
        <v>0</v>
      </c>
      <c r="K5955" s="65">
        <v>0</v>
      </c>
      <c r="L5955" s="66">
        <v>0.15</v>
      </c>
      <c r="M5955" s="65">
        <v>20864.508419999998</v>
      </c>
      <c r="N5955" s="66">
        <v>1</v>
      </c>
      <c r="P5955" t="s">
        <v>21</v>
      </c>
    </row>
    <row r="5956" spans="2:16" x14ac:dyDescent="0.3">
      <c r="D5956" s="64" t="s">
        <v>22</v>
      </c>
      <c r="E5956" s="2" t="s">
        <v>23</v>
      </c>
      <c r="F5956" s="2" t="s">
        <v>24</v>
      </c>
      <c r="G5956" s="1">
        <v>2.9000000000000001E-2</v>
      </c>
      <c r="H5956" s="65">
        <v>160105.20000000001</v>
      </c>
      <c r="I5956" s="65">
        <v>4643.0508</v>
      </c>
      <c r="N5956" s="66">
        <v>1</v>
      </c>
      <c r="P5956" t="s">
        <v>21</v>
      </c>
    </row>
    <row r="5957" spans="2:16" x14ac:dyDescent="0.3">
      <c r="D5957" s="64" t="s">
        <v>7760</v>
      </c>
      <c r="E5957" s="2" t="s">
        <v>42</v>
      </c>
      <c r="F5957" s="2" t="s">
        <v>24</v>
      </c>
      <c r="G5957" s="1">
        <v>4.8000000000000001E-2</v>
      </c>
      <c r="H5957" s="65">
        <v>250000</v>
      </c>
      <c r="I5957" s="65">
        <v>12000</v>
      </c>
      <c r="N5957" s="66">
        <v>1</v>
      </c>
      <c r="P5957" t="s">
        <v>21</v>
      </c>
    </row>
    <row r="5958" spans="2:16" x14ac:dyDescent="0.3">
      <c r="D5958" s="64" t="s">
        <v>51</v>
      </c>
      <c r="E5958" s="2" t="s">
        <v>52</v>
      </c>
      <c r="F5958" s="2" t="s">
        <v>24</v>
      </c>
      <c r="G5958" s="1">
        <v>5.0000000000000001E-3</v>
      </c>
      <c r="H5958" s="65">
        <v>200000</v>
      </c>
      <c r="I5958" s="65">
        <v>1000</v>
      </c>
      <c r="N5958" s="66">
        <v>1</v>
      </c>
      <c r="P5958" t="s">
        <v>21</v>
      </c>
    </row>
    <row r="5959" spans="2:16" x14ac:dyDescent="0.3">
      <c r="D5959" s="64" t="s">
        <v>53</v>
      </c>
      <c r="E5959" s="2" t="s">
        <v>54</v>
      </c>
      <c r="F5959" s="2" t="s">
        <v>24</v>
      </c>
      <c r="G5959" s="1">
        <v>2E-3</v>
      </c>
      <c r="H5959" s="65">
        <v>250000</v>
      </c>
      <c r="I5959" s="65">
        <v>500</v>
      </c>
      <c r="N5959" s="66">
        <v>1</v>
      </c>
      <c r="P5959" t="s">
        <v>21</v>
      </c>
    </row>
    <row r="5960" spans="2:16" x14ac:dyDescent="0.3">
      <c r="D5960" s="64" t="s">
        <v>7773</v>
      </c>
      <c r="F5960" s="2" t="s">
        <v>355</v>
      </c>
      <c r="G5960" s="1">
        <v>1.1499999999999999</v>
      </c>
      <c r="P5960" t="s">
        <v>21</v>
      </c>
    </row>
    <row r="5961" spans="2:16" x14ac:dyDescent="0.3">
      <c r="B5961" s="5" t="s">
        <v>7774</v>
      </c>
      <c r="D5961" s="64" t="s">
        <v>7775</v>
      </c>
      <c r="F5961" s="2" t="s">
        <v>355</v>
      </c>
      <c r="I5961" s="65">
        <v>22463.787199999999</v>
      </c>
      <c r="J5961" s="65">
        <v>0</v>
      </c>
      <c r="K5961" s="65">
        <v>0</v>
      </c>
      <c r="L5961" s="66">
        <v>0.15</v>
      </c>
      <c r="M5961" s="65">
        <v>25833.35528</v>
      </c>
      <c r="N5961" s="66">
        <v>1</v>
      </c>
      <c r="P5961" t="s">
        <v>21</v>
      </c>
    </row>
    <row r="5962" spans="2:16" x14ac:dyDescent="0.3">
      <c r="D5962" s="64" t="s">
        <v>22</v>
      </c>
      <c r="E5962" s="2" t="s">
        <v>23</v>
      </c>
      <c r="F5962" s="2" t="s">
        <v>24</v>
      </c>
      <c r="G5962" s="1">
        <v>3.5999999999999997E-2</v>
      </c>
      <c r="H5962" s="65">
        <v>160105.20000000001</v>
      </c>
      <c r="I5962" s="65">
        <v>5763.7871999999998</v>
      </c>
      <c r="N5962" s="66">
        <v>1</v>
      </c>
      <c r="P5962" t="s">
        <v>21</v>
      </c>
    </row>
    <row r="5963" spans="2:16" x14ac:dyDescent="0.3">
      <c r="D5963" s="64" t="s">
        <v>7760</v>
      </c>
      <c r="E5963" s="2" t="s">
        <v>42</v>
      </c>
      <c r="F5963" s="2" t="s">
        <v>24</v>
      </c>
      <c r="G5963" s="1">
        <v>0.06</v>
      </c>
      <c r="H5963" s="65">
        <v>250000</v>
      </c>
      <c r="I5963" s="65">
        <v>15000</v>
      </c>
      <c r="N5963" s="66">
        <v>1</v>
      </c>
      <c r="P5963" t="s">
        <v>21</v>
      </c>
    </row>
    <row r="5964" spans="2:16" x14ac:dyDescent="0.3">
      <c r="D5964" s="64" t="s">
        <v>51</v>
      </c>
      <c r="E5964" s="2" t="s">
        <v>52</v>
      </c>
      <c r="F5964" s="2" t="s">
        <v>24</v>
      </c>
      <c r="G5964" s="1">
        <v>6.0000000000000001E-3</v>
      </c>
      <c r="H5964" s="65">
        <v>200000</v>
      </c>
      <c r="I5964" s="65">
        <v>1200</v>
      </c>
      <c r="N5964" s="66">
        <v>1</v>
      </c>
      <c r="P5964" t="s">
        <v>21</v>
      </c>
    </row>
    <row r="5965" spans="2:16" x14ac:dyDescent="0.3">
      <c r="D5965" s="64" t="s">
        <v>53</v>
      </c>
      <c r="E5965" s="2" t="s">
        <v>54</v>
      </c>
      <c r="F5965" s="2" t="s">
        <v>24</v>
      </c>
      <c r="G5965" s="1">
        <v>2E-3</v>
      </c>
      <c r="H5965" s="65">
        <v>250000</v>
      </c>
      <c r="I5965" s="65">
        <v>500</v>
      </c>
      <c r="N5965" s="66">
        <v>1</v>
      </c>
      <c r="P5965" t="s">
        <v>21</v>
      </c>
    </row>
    <row r="5966" spans="2:16" x14ac:dyDescent="0.3">
      <c r="D5966" s="64" t="s">
        <v>7776</v>
      </c>
      <c r="F5966" s="2" t="s">
        <v>355</v>
      </c>
      <c r="G5966" s="1">
        <v>1.1499999999999999</v>
      </c>
      <c r="P5966" t="s">
        <v>21</v>
      </c>
    </row>
    <row r="5967" spans="2:16" x14ac:dyDescent="0.3">
      <c r="B5967" s="5" t="s">
        <v>7777</v>
      </c>
      <c r="D5967" s="64" t="s">
        <v>7778</v>
      </c>
      <c r="F5967" s="2" t="s">
        <v>355</v>
      </c>
      <c r="I5967" s="65">
        <v>22463.787199999999</v>
      </c>
      <c r="J5967" s="65">
        <v>0</v>
      </c>
      <c r="K5967" s="65">
        <v>0</v>
      </c>
      <c r="L5967" s="66">
        <v>0.15</v>
      </c>
      <c r="M5967" s="65">
        <v>25833.35528</v>
      </c>
      <c r="N5967" s="66">
        <v>1</v>
      </c>
      <c r="P5967" t="s">
        <v>21</v>
      </c>
    </row>
    <row r="5968" spans="2:16" x14ac:dyDescent="0.3">
      <c r="D5968" s="64" t="s">
        <v>22</v>
      </c>
      <c r="E5968" s="2" t="s">
        <v>23</v>
      </c>
      <c r="F5968" s="2" t="s">
        <v>24</v>
      </c>
      <c r="G5968" s="1">
        <v>3.5999999999999997E-2</v>
      </c>
      <c r="H5968" s="65">
        <v>160105.20000000001</v>
      </c>
      <c r="I5968" s="65">
        <v>5763.7871999999998</v>
      </c>
      <c r="N5968" s="66">
        <v>1</v>
      </c>
      <c r="P5968" t="s">
        <v>21</v>
      </c>
    </row>
    <row r="5969" spans="2:16" x14ac:dyDescent="0.3">
      <c r="D5969" s="64" t="s">
        <v>7760</v>
      </c>
      <c r="E5969" s="2" t="s">
        <v>42</v>
      </c>
      <c r="F5969" s="2" t="s">
        <v>24</v>
      </c>
      <c r="G5969" s="1">
        <v>0.06</v>
      </c>
      <c r="H5969" s="65">
        <v>250000</v>
      </c>
      <c r="I5969" s="65">
        <v>15000</v>
      </c>
      <c r="N5969" s="66">
        <v>1</v>
      </c>
      <c r="P5969" t="s">
        <v>21</v>
      </c>
    </row>
    <row r="5970" spans="2:16" x14ac:dyDescent="0.3">
      <c r="D5970" s="64" t="s">
        <v>51</v>
      </c>
      <c r="E5970" s="2" t="s">
        <v>52</v>
      </c>
      <c r="F5970" s="2" t="s">
        <v>24</v>
      </c>
      <c r="G5970" s="1">
        <v>6.0000000000000001E-3</v>
      </c>
      <c r="H5970" s="65">
        <v>200000</v>
      </c>
      <c r="I5970" s="65">
        <v>1200</v>
      </c>
      <c r="N5970" s="66">
        <v>1</v>
      </c>
      <c r="P5970" t="s">
        <v>21</v>
      </c>
    </row>
    <row r="5971" spans="2:16" x14ac:dyDescent="0.3">
      <c r="D5971" s="64" t="s">
        <v>53</v>
      </c>
      <c r="E5971" s="2" t="s">
        <v>54</v>
      </c>
      <c r="F5971" s="2" t="s">
        <v>24</v>
      </c>
      <c r="G5971" s="1">
        <v>2E-3</v>
      </c>
      <c r="H5971" s="65">
        <v>250000</v>
      </c>
      <c r="I5971" s="65">
        <v>500</v>
      </c>
      <c r="N5971" s="66">
        <v>1</v>
      </c>
      <c r="P5971" t="s">
        <v>21</v>
      </c>
    </row>
    <row r="5972" spans="2:16" x14ac:dyDescent="0.3">
      <c r="D5972" s="64" t="s">
        <v>7779</v>
      </c>
      <c r="F5972" s="2" t="s">
        <v>355</v>
      </c>
      <c r="G5972" s="1">
        <v>1.1499999999999999</v>
      </c>
      <c r="P5972" t="s">
        <v>21</v>
      </c>
    </row>
    <row r="5973" spans="2:16" x14ac:dyDescent="0.3">
      <c r="B5973" s="5" t="s">
        <v>7780</v>
      </c>
      <c r="D5973" s="64" t="s">
        <v>7781</v>
      </c>
      <c r="F5973" s="2" t="s">
        <v>355</v>
      </c>
      <c r="I5973" s="65">
        <v>37106.311999999998</v>
      </c>
      <c r="J5973" s="65">
        <v>0</v>
      </c>
      <c r="K5973" s="65">
        <v>0</v>
      </c>
      <c r="L5973" s="66">
        <v>0.15</v>
      </c>
      <c r="M5973" s="65">
        <v>42672.258800000003</v>
      </c>
      <c r="N5973" s="66">
        <v>1</v>
      </c>
      <c r="P5973" t="s">
        <v>21</v>
      </c>
    </row>
    <row r="5974" spans="2:16" x14ac:dyDescent="0.3">
      <c r="D5974" s="64" t="s">
        <v>22</v>
      </c>
      <c r="E5974" s="2" t="s">
        <v>23</v>
      </c>
      <c r="F5974" s="2" t="s">
        <v>24</v>
      </c>
      <c r="G5974" s="1">
        <v>0.06</v>
      </c>
      <c r="H5974" s="65">
        <v>160105.20000000001</v>
      </c>
      <c r="I5974" s="65">
        <v>9606.3119999999999</v>
      </c>
      <c r="N5974" s="66">
        <v>1</v>
      </c>
      <c r="P5974" t="s">
        <v>21</v>
      </c>
    </row>
    <row r="5975" spans="2:16" x14ac:dyDescent="0.3">
      <c r="D5975" s="64" t="s">
        <v>7760</v>
      </c>
      <c r="E5975" s="2" t="s">
        <v>42</v>
      </c>
      <c r="F5975" s="2" t="s">
        <v>24</v>
      </c>
      <c r="G5975" s="1">
        <v>9.9000000000000005E-2</v>
      </c>
      <c r="H5975" s="65">
        <v>250000</v>
      </c>
      <c r="I5975" s="65">
        <v>24750</v>
      </c>
      <c r="N5975" s="66">
        <v>1</v>
      </c>
      <c r="P5975" t="s">
        <v>21</v>
      </c>
    </row>
    <row r="5976" spans="2:16" x14ac:dyDescent="0.3">
      <c r="D5976" s="64" t="s">
        <v>51</v>
      </c>
      <c r="E5976" s="2" t="s">
        <v>52</v>
      </c>
      <c r="F5976" s="2" t="s">
        <v>24</v>
      </c>
      <c r="G5976" s="1">
        <v>0.01</v>
      </c>
      <c r="H5976" s="65">
        <v>200000</v>
      </c>
      <c r="I5976" s="65">
        <v>2000</v>
      </c>
      <c r="N5976" s="66">
        <v>1</v>
      </c>
      <c r="P5976" t="s">
        <v>21</v>
      </c>
    </row>
    <row r="5977" spans="2:16" x14ac:dyDescent="0.3">
      <c r="D5977" s="64" t="s">
        <v>53</v>
      </c>
      <c r="E5977" s="2" t="s">
        <v>54</v>
      </c>
      <c r="F5977" s="2" t="s">
        <v>24</v>
      </c>
      <c r="G5977" s="1">
        <v>3.0000000000000001E-3</v>
      </c>
      <c r="H5977" s="65">
        <v>250000</v>
      </c>
      <c r="I5977" s="65">
        <v>750</v>
      </c>
      <c r="N5977" s="66">
        <v>1</v>
      </c>
      <c r="P5977" t="s">
        <v>21</v>
      </c>
    </row>
    <row r="5978" spans="2:16" x14ac:dyDescent="0.3">
      <c r="D5978" s="64" t="s">
        <v>7782</v>
      </c>
      <c r="F5978" s="2" t="s">
        <v>355</v>
      </c>
      <c r="G5978" s="1">
        <v>1.1499999999999999</v>
      </c>
      <c r="P5978" t="s">
        <v>21</v>
      </c>
    </row>
    <row r="5979" spans="2:16" x14ac:dyDescent="0.3">
      <c r="B5979" s="5" t="s">
        <v>7783</v>
      </c>
      <c r="D5979" s="64" t="s">
        <v>7784</v>
      </c>
      <c r="F5979" s="2" t="s">
        <v>355</v>
      </c>
      <c r="I5979" s="65">
        <v>37106.311999999998</v>
      </c>
      <c r="J5979" s="65">
        <v>0</v>
      </c>
      <c r="K5979" s="65">
        <v>0</v>
      </c>
      <c r="L5979" s="66">
        <v>0.15</v>
      </c>
      <c r="M5979" s="65">
        <v>42672.258800000003</v>
      </c>
      <c r="N5979" s="66">
        <v>1</v>
      </c>
      <c r="P5979" t="s">
        <v>21</v>
      </c>
    </row>
    <row r="5980" spans="2:16" x14ac:dyDescent="0.3">
      <c r="D5980" s="64" t="s">
        <v>22</v>
      </c>
      <c r="E5980" s="2" t="s">
        <v>23</v>
      </c>
      <c r="F5980" s="2" t="s">
        <v>24</v>
      </c>
      <c r="G5980" s="1">
        <v>0.06</v>
      </c>
      <c r="H5980" s="65">
        <v>160105.20000000001</v>
      </c>
      <c r="I5980" s="65">
        <v>9606.3119999999999</v>
      </c>
      <c r="N5980" s="66">
        <v>1</v>
      </c>
      <c r="P5980" t="s">
        <v>21</v>
      </c>
    </row>
    <row r="5981" spans="2:16" x14ac:dyDescent="0.3">
      <c r="D5981" s="64" t="s">
        <v>7760</v>
      </c>
      <c r="E5981" s="2" t="s">
        <v>42</v>
      </c>
      <c r="F5981" s="2" t="s">
        <v>24</v>
      </c>
      <c r="G5981" s="1">
        <v>9.9000000000000005E-2</v>
      </c>
      <c r="H5981" s="65">
        <v>250000</v>
      </c>
      <c r="I5981" s="65">
        <v>24750</v>
      </c>
      <c r="N5981" s="66">
        <v>1</v>
      </c>
      <c r="P5981" t="s">
        <v>21</v>
      </c>
    </row>
    <row r="5982" spans="2:16" x14ac:dyDescent="0.3">
      <c r="D5982" s="64" t="s">
        <v>51</v>
      </c>
      <c r="E5982" s="2" t="s">
        <v>52</v>
      </c>
      <c r="F5982" s="2" t="s">
        <v>24</v>
      </c>
      <c r="G5982" s="1">
        <v>0.01</v>
      </c>
      <c r="H5982" s="65">
        <v>200000</v>
      </c>
      <c r="I5982" s="65">
        <v>2000</v>
      </c>
      <c r="N5982" s="66">
        <v>1</v>
      </c>
      <c r="P5982" t="s">
        <v>21</v>
      </c>
    </row>
    <row r="5983" spans="2:16" x14ac:dyDescent="0.3">
      <c r="D5983" s="64" t="s">
        <v>53</v>
      </c>
      <c r="E5983" s="2" t="s">
        <v>54</v>
      </c>
      <c r="F5983" s="2" t="s">
        <v>24</v>
      </c>
      <c r="G5983" s="1">
        <v>3.0000000000000001E-3</v>
      </c>
      <c r="H5983" s="65">
        <v>250000</v>
      </c>
      <c r="I5983" s="65">
        <v>750</v>
      </c>
      <c r="N5983" s="66">
        <v>1</v>
      </c>
      <c r="P5983" t="s">
        <v>21</v>
      </c>
    </row>
    <row r="5984" spans="2:16" x14ac:dyDescent="0.3">
      <c r="D5984" s="64" t="s">
        <v>7785</v>
      </c>
      <c r="F5984" s="2" t="s">
        <v>355</v>
      </c>
      <c r="G5984" s="1">
        <v>1.1499999999999999</v>
      </c>
      <c r="P5984" t="s">
        <v>21</v>
      </c>
    </row>
    <row r="5985" spans="2:16" x14ac:dyDescent="0.3">
      <c r="B5985" s="5" t="s">
        <v>7786</v>
      </c>
      <c r="D5985" s="64" t="s">
        <v>7787</v>
      </c>
      <c r="F5985" s="2" t="s">
        <v>355</v>
      </c>
      <c r="I5985" s="65">
        <v>37106.311999999998</v>
      </c>
      <c r="J5985" s="65">
        <v>0</v>
      </c>
      <c r="K5985" s="65">
        <v>0</v>
      </c>
      <c r="L5985" s="66">
        <v>0.15</v>
      </c>
      <c r="M5985" s="65">
        <v>42672.258800000003</v>
      </c>
      <c r="N5985" s="66">
        <v>1</v>
      </c>
      <c r="P5985" t="s">
        <v>21</v>
      </c>
    </row>
    <row r="5986" spans="2:16" x14ac:dyDescent="0.3">
      <c r="D5986" s="64" t="s">
        <v>22</v>
      </c>
      <c r="E5986" s="2" t="s">
        <v>23</v>
      </c>
      <c r="F5986" s="2" t="s">
        <v>24</v>
      </c>
      <c r="G5986" s="1">
        <v>0.06</v>
      </c>
      <c r="H5986" s="65">
        <v>160105.20000000001</v>
      </c>
      <c r="I5986" s="65">
        <v>9606.3119999999999</v>
      </c>
      <c r="N5986" s="66">
        <v>1</v>
      </c>
      <c r="P5986" t="s">
        <v>21</v>
      </c>
    </row>
    <row r="5987" spans="2:16" x14ac:dyDescent="0.3">
      <c r="D5987" s="64" t="s">
        <v>7760</v>
      </c>
      <c r="E5987" s="2" t="s">
        <v>42</v>
      </c>
      <c r="F5987" s="2" t="s">
        <v>24</v>
      </c>
      <c r="G5987" s="1">
        <v>9.9000000000000005E-2</v>
      </c>
      <c r="H5987" s="65">
        <v>250000</v>
      </c>
      <c r="I5987" s="65">
        <v>24750</v>
      </c>
      <c r="N5987" s="66">
        <v>1</v>
      </c>
      <c r="P5987" t="s">
        <v>21</v>
      </c>
    </row>
    <row r="5988" spans="2:16" x14ac:dyDescent="0.3">
      <c r="D5988" s="64" t="s">
        <v>51</v>
      </c>
      <c r="E5988" s="2" t="s">
        <v>52</v>
      </c>
      <c r="F5988" s="2" t="s">
        <v>24</v>
      </c>
      <c r="G5988" s="1">
        <v>0.01</v>
      </c>
      <c r="H5988" s="65">
        <v>200000</v>
      </c>
      <c r="I5988" s="65">
        <v>2000</v>
      </c>
      <c r="N5988" s="66">
        <v>1</v>
      </c>
      <c r="P5988" t="s">
        <v>21</v>
      </c>
    </row>
    <row r="5989" spans="2:16" x14ac:dyDescent="0.3">
      <c r="D5989" s="64" t="s">
        <v>53</v>
      </c>
      <c r="E5989" s="2" t="s">
        <v>54</v>
      </c>
      <c r="F5989" s="2" t="s">
        <v>24</v>
      </c>
      <c r="G5989" s="1">
        <v>3.0000000000000001E-3</v>
      </c>
      <c r="H5989" s="65">
        <v>250000</v>
      </c>
      <c r="I5989" s="65">
        <v>750</v>
      </c>
      <c r="N5989" s="66">
        <v>1</v>
      </c>
      <c r="P5989" t="s">
        <v>21</v>
      </c>
    </row>
    <row r="5990" spans="2:16" x14ac:dyDescent="0.3">
      <c r="D5990" s="64" t="s">
        <v>7788</v>
      </c>
      <c r="F5990" s="2" t="s">
        <v>355</v>
      </c>
      <c r="G5990" s="1">
        <v>1.1499999999999999</v>
      </c>
      <c r="P5990" t="s">
        <v>21</v>
      </c>
    </row>
    <row r="5991" spans="2:16" x14ac:dyDescent="0.3">
      <c r="B5991" s="5" t="s">
        <v>7789</v>
      </c>
      <c r="D5991" s="64" t="s">
        <v>7790</v>
      </c>
      <c r="F5991" s="2" t="s">
        <v>355</v>
      </c>
      <c r="I5991" s="65">
        <v>37106.311999999998</v>
      </c>
      <c r="J5991" s="65">
        <v>0</v>
      </c>
      <c r="K5991" s="65">
        <v>0</v>
      </c>
      <c r="L5991" s="66">
        <v>0.15</v>
      </c>
      <c r="M5991" s="65">
        <v>42672.258800000003</v>
      </c>
      <c r="N5991" s="66">
        <v>1</v>
      </c>
      <c r="P5991" t="s">
        <v>21</v>
      </c>
    </row>
    <row r="5992" spans="2:16" x14ac:dyDescent="0.3">
      <c r="D5992" s="64" t="s">
        <v>22</v>
      </c>
      <c r="E5992" s="2" t="s">
        <v>23</v>
      </c>
      <c r="F5992" s="2" t="s">
        <v>24</v>
      </c>
      <c r="G5992" s="1">
        <v>0.06</v>
      </c>
      <c r="H5992" s="65">
        <v>160105.20000000001</v>
      </c>
      <c r="I5992" s="65">
        <v>9606.3119999999999</v>
      </c>
      <c r="N5992" s="66">
        <v>1</v>
      </c>
      <c r="P5992" t="s">
        <v>21</v>
      </c>
    </row>
    <row r="5993" spans="2:16" x14ac:dyDescent="0.3">
      <c r="D5993" s="64" t="s">
        <v>7760</v>
      </c>
      <c r="E5993" s="2" t="s">
        <v>42</v>
      </c>
      <c r="F5993" s="2" t="s">
        <v>24</v>
      </c>
      <c r="G5993" s="1">
        <v>9.9000000000000005E-2</v>
      </c>
      <c r="H5993" s="65">
        <v>250000</v>
      </c>
      <c r="I5993" s="65">
        <v>24750</v>
      </c>
      <c r="N5993" s="66">
        <v>1</v>
      </c>
      <c r="P5993" t="s">
        <v>21</v>
      </c>
    </row>
    <row r="5994" spans="2:16" x14ac:dyDescent="0.3">
      <c r="D5994" s="64" t="s">
        <v>51</v>
      </c>
      <c r="E5994" s="2" t="s">
        <v>52</v>
      </c>
      <c r="F5994" s="2" t="s">
        <v>24</v>
      </c>
      <c r="G5994" s="1">
        <v>0.01</v>
      </c>
      <c r="H5994" s="65">
        <v>200000</v>
      </c>
      <c r="I5994" s="65">
        <v>2000</v>
      </c>
      <c r="N5994" s="66">
        <v>1</v>
      </c>
      <c r="P5994" t="s">
        <v>21</v>
      </c>
    </row>
    <row r="5995" spans="2:16" x14ac:dyDescent="0.3">
      <c r="D5995" s="64" t="s">
        <v>53</v>
      </c>
      <c r="E5995" s="2" t="s">
        <v>54</v>
      </c>
      <c r="F5995" s="2" t="s">
        <v>24</v>
      </c>
      <c r="G5995" s="1">
        <v>3.0000000000000001E-3</v>
      </c>
      <c r="H5995" s="65">
        <v>250000</v>
      </c>
      <c r="I5995" s="65">
        <v>750</v>
      </c>
      <c r="N5995" s="66">
        <v>1</v>
      </c>
      <c r="P5995" t="s">
        <v>21</v>
      </c>
    </row>
    <row r="5996" spans="2:16" x14ac:dyDescent="0.3">
      <c r="D5996" s="64" t="s">
        <v>7791</v>
      </c>
      <c r="F5996" s="2" t="s">
        <v>355</v>
      </c>
      <c r="G5996" s="1">
        <v>1.1499999999999999</v>
      </c>
      <c r="P5996" t="s">
        <v>21</v>
      </c>
    </row>
    <row r="5997" spans="2:16" x14ac:dyDescent="0.3">
      <c r="B5997" s="5" t="s">
        <v>7792</v>
      </c>
      <c r="D5997" s="64" t="s">
        <v>7793</v>
      </c>
      <c r="F5997" s="2" t="s">
        <v>355</v>
      </c>
      <c r="I5997" s="65">
        <v>44517.4692</v>
      </c>
      <c r="J5997" s="65">
        <v>0</v>
      </c>
      <c r="K5997" s="65">
        <v>0</v>
      </c>
      <c r="L5997" s="66">
        <v>0.15</v>
      </c>
      <c r="M5997" s="65">
        <v>51195.08958</v>
      </c>
      <c r="N5997" s="66">
        <v>1</v>
      </c>
      <c r="P5997" t="s">
        <v>21</v>
      </c>
    </row>
    <row r="5998" spans="2:16" x14ac:dyDescent="0.3">
      <c r="D5998" s="64" t="s">
        <v>22</v>
      </c>
      <c r="E5998" s="2" t="s">
        <v>23</v>
      </c>
      <c r="F5998" s="2" t="s">
        <v>24</v>
      </c>
      <c r="G5998" s="1">
        <v>7.0999999999999994E-2</v>
      </c>
      <c r="H5998" s="65">
        <v>160105.20000000001</v>
      </c>
      <c r="I5998" s="65">
        <v>11367.4692</v>
      </c>
      <c r="N5998" s="66">
        <v>1</v>
      </c>
      <c r="P5998" t="s">
        <v>21</v>
      </c>
    </row>
    <row r="5999" spans="2:16" x14ac:dyDescent="0.3">
      <c r="D5999" s="64" t="s">
        <v>7760</v>
      </c>
      <c r="E5999" s="2" t="s">
        <v>42</v>
      </c>
      <c r="F5999" s="2" t="s">
        <v>24</v>
      </c>
      <c r="G5999" s="1">
        <v>0.11899999999999999</v>
      </c>
      <c r="H5999" s="65">
        <v>250000</v>
      </c>
      <c r="I5999" s="65">
        <v>29750</v>
      </c>
      <c r="N5999" s="66">
        <v>1</v>
      </c>
      <c r="P5999" t="s">
        <v>21</v>
      </c>
    </row>
    <row r="6000" spans="2:16" x14ac:dyDescent="0.3">
      <c r="D6000" s="64" t="s">
        <v>51</v>
      </c>
      <c r="E6000" s="2" t="s">
        <v>52</v>
      </c>
      <c r="F6000" s="2" t="s">
        <v>24</v>
      </c>
      <c r="G6000" s="1">
        <v>1.2E-2</v>
      </c>
      <c r="H6000" s="65">
        <v>200000</v>
      </c>
      <c r="I6000" s="65">
        <v>2400</v>
      </c>
      <c r="N6000" s="66">
        <v>1</v>
      </c>
      <c r="P6000" t="s">
        <v>21</v>
      </c>
    </row>
    <row r="6001" spans="2:16" x14ac:dyDescent="0.3">
      <c r="D6001" s="64" t="s">
        <v>53</v>
      </c>
      <c r="E6001" s="2" t="s">
        <v>54</v>
      </c>
      <c r="F6001" s="2" t="s">
        <v>24</v>
      </c>
      <c r="G6001" s="1">
        <v>4.0000000000000001E-3</v>
      </c>
      <c r="H6001" s="65">
        <v>250000</v>
      </c>
      <c r="I6001" s="65">
        <v>1000</v>
      </c>
      <c r="N6001" s="66">
        <v>1</v>
      </c>
      <c r="P6001" t="s">
        <v>21</v>
      </c>
    </row>
    <row r="6002" spans="2:16" x14ac:dyDescent="0.3">
      <c r="D6002" s="64" t="s">
        <v>7794</v>
      </c>
      <c r="F6002" s="2" t="s">
        <v>355</v>
      </c>
      <c r="G6002" s="1">
        <v>1.1499999999999999</v>
      </c>
      <c r="P6002" t="s">
        <v>21</v>
      </c>
    </row>
    <row r="6003" spans="2:16" x14ac:dyDescent="0.3">
      <c r="B6003" s="5" t="s">
        <v>7795</v>
      </c>
      <c r="D6003" s="64" t="s">
        <v>7796</v>
      </c>
      <c r="F6003" s="2" t="s">
        <v>355</v>
      </c>
      <c r="I6003" s="65">
        <v>44517.4692</v>
      </c>
      <c r="J6003" s="65">
        <v>0</v>
      </c>
      <c r="K6003" s="65">
        <v>0</v>
      </c>
      <c r="L6003" s="66">
        <v>0.15</v>
      </c>
      <c r="M6003" s="65">
        <v>51195.08958</v>
      </c>
      <c r="N6003" s="66">
        <v>1</v>
      </c>
      <c r="P6003" t="s">
        <v>21</v>
      </c>
    </row>
    <row r="6004" spans="2:16" x14ac:dyDescent="0.3">
      <c r="D6004" s="64" t="s">
        <v>22</v>
      </c>
      <c r="E6004" s="2" t="s">
        <v>23</v>
      </c>
      <c r="F6004" s="2" t="s">
        <v>24</v>
      </c>
      <c r="G6004" s="1">
        <v>7.0999999999999994E-2</v>
      </c>
      <c r="H6004" s="65">
        <v>160105.20000000001</v>
      </c>
      <c r="I6004" s="65">
        <v>11367.4692</v>
      </c>
      <c r="N6004" s="66">
        <v>1</v>
      </c>
      <c r="P6004" t="s">
        <v>21</v>
      </c>
    </row>
    <row r="6005" spans="2:16" x14ac:dyDescent="0.3">
      <c r="D6005" s="64" t="s">
        <v>7760</v>
      </c>
      <c r="E6005" s="2" t="s">
        <v>42</v>
      </c>
      <c r="F6005" s="2" t="s">
        <v>24</v>
      </c>
      <c r="G6005" s="1">
        <v>0.11899999999999999</v>
      </c>
      <c r="H6005" s="65">
        <v>250000</v>
      </c>
      <c r="I6005" s="65">
        <v>29750</v>
      </c>
      <c r="N6005" s="66">
        <v>1</v>
      </c>
      <c r="P6005" t="s">
        <v>21</v>
      </c>
    </row>
    <row r="6006" spans="2:16" x14ac:dyDescent="0.3">
      <c r="D6006" s="64" t="s">
        <v>51</v>
      </c>
      <c r="E6006" s="2" t="s">
        <v>52</v>
      </c>
      <c r="F6006" s="2" t="s">
        <v>24</v>
      </c>
      <c r="G6006" s="1">
        <v>1.2E-2</v>
      </c>
      <c r="H6006" s="65">
        <v>200000</v>
      </c>
      <c r="I6006" s="65">
        <v>2400</v>
      </c>
      <c r="N6006" s="66">
        <v>1</v>
      </c>
      <c r="P6006" t="s">
        <v>21</v>
      </c>
    </row>
    <row r="6007" spans="2:16" x14ac:dyDescent="0.3">
      <c r="D6007" s="64" t="s">
        <v>53</v>
      </c>
      <c r="E6007" s="2" t="s">
        <v>54</v>
      </c>
      <c r="F6007" s="2" t="s">
        <v>24</v>
      </c>
      <c r="G6007" s="1">
        <v>4.0000000000000001E-3</v>
      </c>
      <c r="H6007" s="65">
        <v>250000</v>
      </c>
      <c r="I6007" s="65">
        <v>1000</v>
      </c>
      <c r="N6007" s="66">
        <v>1</v>
      </c>
      <c r="P6007" t="s">
        <v>21</v>
      </c>
    </row>
    <row r="6008" spans="2:16" x14ac:dyDescent="0.3">
      <c r="D6008" s="64" t="s">
        <v>7797</v>
      </c>
      <c r="F6008" s="2" t="s">
        <v>355</v>
      </c>
      <c r="G6008" s="1">
        <v>1.1499999999999999</v>
      </c>
      <c r="P6008" t="s">
        <v>21</v>
      </c>
    </row>
    <row r="6009" spans="2:16" x14ac:dyDescent="0.3">
      <c r="B6009" s="5" t="s">
        <v>7798</v>
      </c>
      <c r="D6009" s="64" t="s">
        <v>7799</v>
      </c>
      <c r="F6009" s="2" t="s">
        <v>355</v>
      </c>
      <c r="I6009" s="65">
        <v>52088.731599999999</v>
      </c>
      <c r="J6009" s="65">
        <v>0</v>
      </c>
      <c r="K6009" s="65">
        <v>0</v>
      </c>
      <c r="L6009" s="66">
        <v>0.15</v>
      </c>
      <c r="M6009" s="65">
        <v>59902.041340000003</v>
      </c>
      <c r="N6009" s="66">
        <v>1</v>
      </c>
      <c r="P6009" t="s">
        <v>21</v>
      </c>
    </row>
    <row r="6010" spans="2:16" x14ac:dyDescent="0.3">
      <c r="D6010" s="64" t="s">
        <v>22</v>
      </c>
      <c r="E6010" s="2" t="s">
        <v>23</v>
      </c>
      <c r="F6010" s="2" t="s">
        <v>24</v>
      </c>
      <c r="G6010" s="1">
        <v>8.3000000000000004E-2</v>
      </c>
      <c r="H6010" s="65">
        <v>160105.20000000001</v>
      </c>
      <c r="I6010" s="65">
        <v>13288.731599999999</v>
      </c>
      <c r="N6010" s="66">
        <v>1</v>
      </c>
      <c r="P6010" t="s">
        <v>21</v>
      </c>
    </row>
    <row r="6011" spans="2:16" x14ac:dyDescent="0.3">
      <c r="D6011" s="64" t="s">
        <v>7760</v>
      </c>
      <c r="E6011" s="2" t="s">
        <v>42</v>
      </c>
      <c r="F6011" s="2" t="s">
        <v>24</v>
      </c>
      <c r="G6011" s="1">
        <v>0.13900000000000001</v>
      </c>
      <c r="H6011" s="65">
        <v>250000</v>
      </c>
      <c r="I6011" s="65">
        <v>34750</v>
      </c>
      <c r="N6011" s="66">
        <v>1</v>
      </c>
      <c r="P6011" t="s">
        <v>21</v>
      </c>
    </row>
    <row r="6012" spans="2:16" x14ac:dyDescent="0.3">
      <c r="D6012" s="64" t="s">
        <v>51</v>
      </c>
      <c r="E6012" s="2" t="s">
        <v>52</v>
      </c>
      <c r="F6012" s="2" t="s">
        <v>24</v>
      </c>
      <c r="G6012" s="1">
        <v>1.4E-2</v>
      </c>
      <c r="H6012" s="65">
        <v>200000</v>
      </c>
      <c r="I6012" s="65">
        <v>2800</v>
      </c>
      <c r="N6012" s="66">
        <v>1</v>
      </c>
      <c r="P6012" t="s">
        <v>21</v>
      </c>
    </row>
    <row r="6013" spans="2:16" x14ac:dyDescent="0.3">
      <c r="D6013" s="64" t="s">
        <v>53</v>
      </c>
      <c r="E6013" s="2" t="s">
        <v>54</v>
      </c>
      <c r="F6013" s="2" t="s">
        <v>24</v>
      </c>
      <c r="G6013" s="1">
        <v>5.0000000000000001E-3</v>
      </c>
      <c r="H6013" s="65">
        <v>250000</v>
      </c>
      <c r="I6013" s="65">
        <v>1250</v>
      </c>
      <c r="N6013" s="66">
        <v>1</v>
      </c>
      <c r="P6013" t="s">
        <v>21</v>
      </c>
    </row>
    <row r="6014" spans="2:16" x14ac:dyDescent="0.3">
      <c r="D6014" s="64" t="s">
        <v>7800</v>
      </c>
      <c r="F6014" s="2" t="s">
        <v>355</v>
      </c>
      <c r="G6014" s="1">
        <v>1.1499999999999999</v>
      </c>
      <c r="P6014" t="s">
        <v>21</v>
      </c>
    </row>
    <row r="6015" spans="2:16" x14ac:dyDescent="0.3">
      <c r="B6015" s="5" t="s">
        <v>7801</v>
      </c>
      <c r="D6015" s="64" t="s">
        <v>7802</v>
      </c>
      <c r="F6015" s="2" t="s">
        <v>355</v>
      </c>
      <c r="I6015" s="65">
        <v>59409.993999999999</v>
      </c>
      <c r="J6015" s="65">
        <v>0</v>
      </c>
      <c r="K6015" s="65">
        <v>0</v>
      </c>
      <c r="L6015" s="66">
        <v>0.15</v>
      </c>
      <c r="M6015" s="65">
        <v>68321.493100000007</v>
      </c>
      <c r="N6015" s="66">
        <v>1</v>
      </c>
      <c r="P6015" t="s">
        <v>21</v>
      </c>
    </row>
    <row r="6016" spans="2:16" x14ac:dyDescent="0.3">
      <c r="D6016" s="64" t="s">
        <v>22</v>
      </c>
      <c r="E6016" s="2" t="s">
        <v>23</v>
      </c>
      <c r="F6016" s="2" t="s">
        <v>24</v>
      </c>
      <c r="G6016" s="1">
        <v>9.5000000000000001E-2</v>
      </c>
      <c r="H6016" s="65">
        <v>160105.20000000001</v>
      </c>
      <c r="I6016" s="65">
        <v>15209.994000000001</v>
      </c>
      <c r="N6016" s="66">
        <v>1</v>
      </c>
      <c r="P6016" t="s">
        <v>21</v>
      </c>
    </row>
    <row r="6017" spans="2:16" x14ac:dyDescent="0.3">
      <c r="D6017" s="64" t="s">
        <v>7760</v>
      </c>
      <c r="E6017" s="2" t="s">
        <v>42</v>
      </c>
      <c r="F6017" s="2" t="s">
        <v>24</v>
      </c>
      <c r="G6017" s="1">
        <v>0.159</v>
      </c>
      <c r="H6017" s="65">
        <v>250000</v>
      </c>
      <c r="I6017" s="65">
        <v>39750</v>
      </c>
      <c r="N6017" s="66">
        <v>1</v>
      </c>
      <c r="P6017" t="s">
        <v>21</v>
      </c>
    </row>
    <row r="6018" spans="2:16" x14ac:dyDescent="0.3">
      <c r="D6018" s="64" t="s">
        <v>51</v>
      </c>
      <c r="E6018" s="2" t="s">
        <v>52</v>
      </c>
      <c r="F6018" s="2" t="s">
        <v>24</v>
      </c>
      <c r="G6018" s="1">
        <v>1.6E-2</v>
      </c>
      <c r="H6018" s="65">
        <v>200000</v>
      </c>
      <c r="I6018" s="65">
        <v>3200</v>
      </c>
      <c r="N6018" s="66">
        <v>1</v>
      </c>
      <c r="P6018" t="s">
        <v>21</v>
      </c>
    </row>
    <row r="6019" spans="2:16" x14ac:dyDescent="0.3">
      <c r="D6019" s="64" t="s">
        <v>53</v>
      </c>
      <c r="E6019" s="2" t="s">
        <v>54</v>
      </c>
      <c r="F6019" s="2" t="s">
        <v>24</v>
      </c>
      <c r="G6019" s="1">
        <v>5.0000000000000001E-3</v>
      </c>
      <c r="H6019" s="65">
        <v>250000</v>
      </c>
      <c r="I6019" s="65">
        <v>1250</v>
      </c>
      <c r="N6019" s="66">
        <v>1</v>
      </c>
      <c r="P6019" t="s">
        <v>21</v>
      </c>
    </row>
    <row r="6020" spans="2:16" x14ac:dyDescent="0.3">
      <c r="D6020" s="64" t="s">
        <v>7803</v>
      </c>
      <c r="F6020" s="2" t="s">
        <v>355</v>
      </c>
      <c r="G6020" s="1">
        <v>1.1499999999999999</v>
      </c>
      <c r="P6020" t="s">
        <v>21</v>
      </c>
    </row>
    <row r="6021" spans="2:16" x14ac:dyDescent="0.3">
      <c r="B6021" s="5" t="s">
        <v>7804</v>
      </c>
      <c r="D6021" s="64" t="s">
        <v>7805</v>
      </c>
      <c r="F6021" s="2" t="s">
        <v>355</v>
      </c>
      <c r="I6021" s="65">
        <v>74552.518800000005</v>
      </c>
      <c r="J6021" s="65">
        <v>0</v>
      </c>
      <c r="K6021" s="65">
        <v>0</v>
      </c>
      <c r="L6021" s="66">
        <v>0.15</v>
      </c>
      <c r="M6021" s="65">
        <v>85735.39662</v>
      </c>
      <c r="N6021" s="66">
        <v>1</v>
      </c>
      <c r="P6021" t="s">
        <v>21</v>
      </c>
    </row>
    <row r="6022" spans="2:16" x14ac:dyDescent="0.3">
      <c r="D6022" s="64" t="s">
        <v>22</v>
      </c>
      <c r="E6022" s="2" t="s">
        <v>23</v>
      </c>
      <c r="F6022" s="2" t="s">
        <v>24</v>
      </c>
      <c r="G6022" s="1">
        <v>0.11899999999999999</v>
      </c>
      <c r="H6022" s="65">
        <v>160105.20000000001</v>
      </c>
      <c r="I6022" s="65">
        <v>19052.518800000002</v>
      </c>
      <c r="N6022" s="66">
        <v>1</v>
      </c>
      <c r="P6022" t="s">
        <v>21</v>
      </c>
    </row>
    <row r="6023" spans="2:16" x14ac:dyDescent="0.3">
      <c r="D6023" s="64" t="s">
        <v>7760</v>
      </c>
      <c r="E6023" s="2" t="s">
        <v>42</v>
      </c>
      <c r="F6023" s="2" t="s">
        <v>24</v>
      </c>
      <c r="G6023" s="1">
        <v>0.19900000000000001</v>
      </c>
      <c r="H6023" s="65">
        <v>250000</v>
      </c>
      <c r="I6023" s="65">
        <v>49750</v>
      </c>
      <c r="N6023" s="66">
        <v>1</v>
      </c>
      <c r="P6023" t="s">
        <v>21</v>
      </c>
    </row>
    <row r="6024" spans="2:16" x14ac:dyDescent="0.3">
      <c r="D6024" s="64" t="s">
        <v>51</v>
      </c>
      <c r="E6024" s="2" t="s">
        <v>52</v>
      </c>
      <c r="F6024" s="2" t="s">
        <v>24</v>
      </c>
      <c r="G6024" s="1">
        <v>0.02</v>
      </c>
      <c r="H6024" s="65">
        <v>200000</v>
      </c>
      <c r="I6024" s="65">
        <v>4000</v>
      </c>
      <c r="N6024" s="66">
        <v>1</v>
      </c>
      <c r="P6024" t="s">
        <v>21</v>
      </c>
    </row>
    <row r="6025" spans="2:16" x14ac:dyDescent="0.3">
      <c r="D6025" s="64" t="s">
        <v>53</v>
      </c>
      <c r="E6025" s="2" t="s">
        <v>54</v>
      </c>
      <c r="F6025" s="2" t="s">
        <v>24</v>
      </c>
      <c r="G6025" s="1">
        <v>7.0000000000000001E-3</v>
      </c>
      <c r="H6025" s="65">
        <v>250000</v>
      </c>
      <c r="I6025" s="65">
        <v>1750</v>
      </c>
      <c r="N6025" s="66">
        <v>1</v>
      </c>
      <c r="P6025" t="s">
        <v>21</v>
      </c>
    </row>
    <row r="6026" spans="2:16" x14ac:dyDescent="0.3">
      <c r="D6026" s="64" t="s">
        <v>7806</v>
      </c>
      <c r="F6026" s="2" t="s">
        <v>355</v>
      </c>
      <c r="G6026" s="1">
        <v>1.1499999999999999</v>
      </c>
      <c r="P6026" t="s">
        <v>21</v>
      </c>
    </row>
    <row r="6027" spans="2:16" x14ac:dyDescent="0.3">
      <c r="B6027" s="5" t="s">
        <v>7807</v>
      </c>
      <c r="D6027" s="64" t="s">
        <v>7808</v>
      </c>
      <c r="F6027" s="2" t="s">
        <v>355</v>
      </c>
      <c r="I6027" s="65">
        <v>89445.043600000005</v>
      </c>
      <c r="J6027" s="65">
        <v>0</v>
      </c>
      <c r="K6027" s="65">
        <v>0</v>
      </c>
      <c r="L6027" s="66">
        <v>0.15</v>
      </c>
      <c r="M6027" s="65">
        <v>102861.80009999999</v>
      </c>
      <c r="N6027" s="66">
        <v>1</v>
      </c>
      <c r="P6027" t="s">
        <v>21</v>
      </c>
    </row>
    <row r="6028" spans="2:16" x14ac:dyDescent="0.3">
      <c r="D6028" s="64" t="s">
        <v>22</v>
      </c>
      <c r="E6028" s="2" t="s">
        <v>23</v>
      </c>
      <c r="F6028" s="2" t="s">
        <v>24</v>
      </c>
      <c r="G6028" s="1">
        <v>0.14299999999999999</v>
      </c>
      <c r="H6028" s="65">
        <v>160105.20000000001</v>
      </c>
      <c r="I6028" s="65">
        <v>22895.043600000001</v>
      </c>
      <c r="N6028" s="66">
        <v>1</v>
      </c>
      <c r="P6028" t="s">
        <v>21</v>
      </c>
    </row>
    <row r="6029" spans="2:16" x14ac:dyDescent="0.3">
      <c r="D6029" s="64" t="s">
        <v>7760</v>
      </c>
      <c r="E6029" s="2" t="s">
        <v>42</v>
      </c>
      <c r="F6029" s="2" t="s">
        <v>24</v>
      </c>
      <c r="G6029" s="1">
        <v>0.23899999999999999</v>
      </c>
      <c r="H6029" s="65">
        <v>250000</v>
      </c>
      <c r="I6029" s="65">
        <v>59750</v>
      </c>
      <c r="N6029" s="66">
        <v>1</v>
      </c>
      <c r="P6029" t="s">
        <v>21</v>
      </c>
    </row>
    <row r="6030" spans="2:16" x14ac:dyDescent="0.3">
      <c r="D6030" s="64" t="s">
        <v>51</v>
      </c>
      <c r="E6030" s="2" t="s">
        <v>52</v>
      </c>
      <c r="F6030" s="2" t="s">
        <v>24</v>
      </c>
      <c r="G6030" s="1">
        <v>2.4E-2</v>
      </c>
      <c r="H6030" s="65">
        <v>200000</v>
      </c>
      <c r="I6030" s="65">
        <v>4800</v>
      </c>
      <c r="N6030" s="66">
        <v>1</v>
      </c>
      <c r="P6030" t="s">
        <v>21</v>
      </c>
    </row>
    <row r="6031" spans="2:16" x14ac:dyDescent="0.3">
      <c r="D6031" s="64" t="s">
        <v>53</v>
      </c>
      <c r="E6031" s="2" t="s">
        <v>54</v>
      </c>
      <c r="F6031" s="2" t="s">
        <v>24</v>
      </c>
      <c r="G6031" s="1">
        <v>8.0000000000000002E-3</v>
      </c>
      <c r="H6031" s="65">
        <v>250000</v>
      </c>
      <c r="I6031" s="65">
        <v>2000</v>
      </c>
      <c r="N6031" s="66">
        <v>1</v>
      </c>
      <c r="P6031" t="s">
        <v>21</v>
      </c>
    </row>
    <row r="6032" spans="2:16" x14ac:dyDescent="0.3">
      <c r="D6032" s="64" t="s">
        <v>7809</v>
      </c>
      <c r="F6032" s="2" t="s">
        <v>355</v>
      </c>
      <c r="G6032" s="1">
        <v>1.1499999999999999</v>
      </c>
      <c r="P6032" t="s">
        <v>21</v>
      </c>
    </row>
    <row r="6033" spans="2:16" x14ac:dyDescent="0.3">
      <c r="B6033" s="5" t="s">
        <v>7810</v>
      </c>
      <c r="D6033" s="64" t="s">
        <v>7811</v>
      </c>
      <c r="F6033" s="2" t="s">
        <v>355</v>
      </c>
      <c r="I6033" s="65">
        <v>14892.524799999999</v>
      </c>
      <c r="J6033" s="65">
        <v>0</v>
      </c>
      <c r="K6033" s="65">
        <v>0</v>
      </c>
      <c r="L6033" s="66">
        <v>0.15</v>
      </c>
      <c r="M6033" s="65">
        <v>17126.40352</v>
      </c>
      <c r="N6033" s="66">
        <v>1</v>
      </c>
      <c r="P6033" t="s">
        <v>21</v>
      </c>
    </row>
    <row r="6034" spans="2:16" x14ac:dyDescent="0.3">
      <c r="D6034" s="64" t="s">
        <v>22</v>
      </c>
      <c r="E6034" s="2" t="s">
        <v>23</v>
      </c>
      <c r="F6034" s="2" t="s">
        <v>24</v>
      </c>
      <c r="G6034" s="1">
        <v>2.4E-2</v>
      </c>
      <c r="H6034" s="65">
        <v>160105.20000000001</v>
      </c>
      <c r="I6034" s="65">
        <v>3842.5248000000001</v>
      </c>
      <c r="N6034" s="66">
        <v>1</v>
      </c>
      <c r="P6034" t="s">
        <v>21</v>
      </c>
    </row>
    <row r="6035" spans="2:16" x14ac:dyDescent="0.3">
      <c r="D6035" s="64" t="s">
        <v>7760</v>
      </c>
      <c r="E6035" s="2" t="s">
        <v>42</v>
      </c>
      <c r="F6035" s="2" t="s">
        <v>24</v>
      </c>
      <c r="G6035" s="1">
        <v>0.04</v>
      </c>
      <c r="H6035" s="65">
        <v>250000</v>
      </c>
      <c r="I6035" s="65">
        <v>10000</v>
      </c>
      <c r="N6035" s="66">
        <v>1</v>
      </c>
      <c r="P6035" t="s">
        <v>21</v>
      </c>
    </row>
    <row r="6036" spans="2:16" x14ac:dyDescent="0.3">
      <c r="D6036" s="64" t="s">
        <v>51</v>
      </c>
      <c r="E6036" s="2" t="s">
        <v>52</v>
      </c>
      <c r="F6036" s="2" t="s">
        <v>24</v>
      </c>
      <c r="G6036" s="1">
        <v>4.0000000000000001E-3</v>
      </c>
      <c r="H6036" s="65">
        <v>200000</v>
      </c>
      <c r="I6036" s="65">
        <v>800</v>
      </c>
      <c r="N6036" s="66">
        <v>1</v>
      </c>
      <c r="P6036" t="s">
        <v>21</v>
      </c>
    </row>
    <row r="6037" spans="2:16" x14ac:dyDescent="0.3">
      <c r="D6037" s="64" t="s">
        <v>53</v>
      </c>
      <c r="E6037" s="2" t="s">
        <v>54</v>
      </c>
      <c r="F6037" s="2" t="s">
        <v>24</v>
      </c>
      <c r="G6037" s="1">
        <v>1E-3</v>
      </c>
      <c r="H6037" s="65">
        <v>250000</v>
      </c>
      <c r="I6037" s="65">
        <v>250</v>
      </c>
      <c r="N6037" s="66">
        <v>1</v>
      </c>
      <c r="P6037" t="s">
        <v>21</v>
      </c>
    </row>
    <row r="6038" spans="2:16" x14ac:dyDescent="0.3">
      <c r="D6038" s="64" t="s">
        <v>7812</v>
      </c>
      <c r="F6038" s="2" t="s">
        <v>355</v>
      </c>
      <c r="G6038" s="1">
        <v>1.1499999999999999</v>
      </c>
      <c r="P6038" t="s">
        <v>21</v>
      </c>
    </row>
    <row r="6039" spans="2:16" x14ac:dyDescent="0.3">
      <c r="B6039" s="5" t="s">
        <v>7813</v>
      </c>
      <c r="D6039" s="64" t="s">
        <v>7814</v>
      </c>
      <c r="F6039" s="2" t="s">
        <v>355</v>
      </c>
      <c r="I6039" s="65">
        <v>14892.524799999999</v>
      </c>
      <c r="J6039" s="65">
        <v>0</v>
      </c>
      <c r="K6039" s="65">
        <v>0</v>
      </c>
      <c r="L6039" s="66">
        <v>0.15</v>
      </c>
      <c r="M6039" s="65">
        <v>17126.40352</v>
      </c>
      <c r="N6039" s="66">
        <v>1</v>
      </c>
      <c r="P6039" t="s">
        <v>21</v>
      </c>
    </row>
    <row r="6040" spans="2:16" x14ac:dyDescent="0.3">
      <c r="D6040" s="64" t="s">
        <v>22</v>
      </c>
      <c r="E6040" s="2" t="s">
        <v>23</v>
      </c>
      <c r="F6040" s="2" t="s">
        <v>24</v>
      </c>
      <c r="G6040" s="1">
        <v>2.4E-2</v>
      </c>
      <c r="H6040" s="65">
        <v>160105.20000000001</v>
      </c>
      <c r="I6040" s="65">
        <v>3842.5248000000001</v>
      </c>
      <c r="N6040" s="66">
        <v>1</v>
      </c>
      <c r="P6040" t="s">
        <v>21</v>
      </c>
    </row>
    <row r="6041" spans="2:16" x14ac:dyDescent="0.3">
      <c r="D6041" s="64" t="s">
        <v>7760</v>
      </c>
      <c r="E6041" s="2" t="s">
        <v>42</v>
      </c>
      <c r="F6041" s="2" t="s">
        <v>24</v>
      </c>
      <c r="G6041" s="1">
        <v>0.04</v>
      </c>
      <c r="H6041" s="65">
        <v>250000</v>
      </c>
      <c r="I6041" s="65">
        <v>10000</v>
      </c>
      <c r="N6041" s="66">
        <v>1</v>
      </c>
      <c r="P6041" t="s">
        <v>21</v>
      </c>
    </row>
    <row r="6042" spans="2:16" x14ac:dyDescent="0.3">
      <c r="D6042" s="64" t="s">
        <v>51</v>
      </c>
      <c r="E6042" s="2" t="s">
        <v>52</v>
      </c>
      <c r="F6042" s="2" t="s">
        <v>24</v>
      </c>
      <c r="G6042" s="1">
        <v>4.0000000000000001E-3</v>
      </c>
      <c r="H6042" s="65">
        <v>200000</v>
      </c>
      <c r="I6042" s="65">
        <v>800</v>
      </c>
      <c r="N6042" s="66">
        <v>1</v>
      </c>
      <c r="P6042" t="s">
        <v>21</v>
      </c>
    </row>
    <row r="6043" spans="2:16" x14ac:dyDescent="0.3">
      <c r="D6043" s="64" t="s">
        <v>53</v>
      </c>
      <c r="E6043" s="2" t="s">
        <v>54</v>
      </c>
      <c r="F6043" s="2" t="s">
        <v>24</v>
      </c>
      <c r="G6043" s="1">
        <v>1E-3</v>
      </c>
      <c r="H6043" s="65">
        <v>250000</v>
      </c>
      <c r="I6043" s="65">
        <v>250</v>
      </c>
      <c r="N6043" s="66">
        <v>1</v>
      </c>
      <c r="P6043" t="s">
        <v>21</v>
      </c>
    </row>
    <row r="6044" spans="2:16" x14ac:dyDescent="0.3">
      <c r="D6044" s="64" t="s">
        <v>7815</v>
      </c>
      <c r="F6044" s="2" t="s">
        <v>355</v>
      </c>
      <c r="G6044" s="1">
        <v>1.1499999999999999</v>
      </c>
      <c r="P6044" t="s">
        <v>21</v>
      </c>
    </row>
    <row r="6045" spans="2:16" x14ac:dyDescent="0.3">
      <c r="B6045" s="5" t="s">
        <v>7816</v>
      </c>
      <c r="D6045" s="64" t="s">
        <v>7817</v>
      </c>
      <c r="F6045" s="2" t="s">
        <v>355</v>
      </c>
      <c r="I6045" s="65">
        <v>14892.524799999999</v>
      </c>
      <c r="J6045" s="65">
        <v>0</v>
      </c>
      <c r="K6045" s="65">
        <v>0</v>
      </c>
      <c r="L6045" s="66">
        <v>0.15</v>
      </c>
      <c r="M6045" s="65">
        <v>17126.40352</v>
      </c>
      <c r="N6045" s="66">
        <v>1</v>
      </c>
      <c r="P6045" t="s">
        <v>21</v>
      </c>
    </row>
    <row r="6046" spans="2:16" x14ac:dyDescent="0.3">
      <c r="D6046" s="64" t="s">
        <v>22</v>
      </c>
      <c r="E6046" s="2" t="s">
        <v>23</v>
      </c>
      <c r="F6046" s="2" t="s">
        <v>24</v>
      </c>
      <c r="G6046" s="1">
        <v>2.4E-2</v>
      </c>
      <c r="H6046" s="65">
        <v>160105.20000000001</v>
      </c>
      <c r="I6046" s="65">
        <v>3842.5248000000001</v>
      </c>
      <c r="N6046" s="66">
        <v>1</v>
      </c>
      <c r="P6046" t="s">
        <v>21</v>
      </c>
    </row>
    <row r="6047" spans="2:16" x14ac:dyDescent="0.3">
      <c r="D6047" s="64" t="s">
        <v>7760</v>
      </c>
      <c r="E6047" s="2" t="s">
        <v>42</v>
      </c>
      <c r="F6047" s="2" t="s">
        <v>24</v>
      </c>
      <c r="G6047" s="1">
        <v>0.04</v>
      </c>
      <c r="H6047" s="65">
        <v>250000</v>
      </c>
      <c r="I6047" s="65">
        <v>10000</v>
      </c>
      <c r="N6047" s="66">
        <v>1</v>
      </c>
      <c r="P6047" t="s">
        <v>21</v>
      </c>
    </row>
    <row r="6048" spans="2:16" x14ac:dyDescent="0.3">
      <c r="D6048" s="64" t="s">
        <v>51</v>
      </c>
      <c r="E6048" s="2" t="s">
        <v>52</v>
      </c>
      <c r="F6048" s="2" t="s">
        <v>24</v>
      </c>
      <c r="G6048" s="1">
        <v>4.0000000000000001E-3</v>
      </c>
      <c r="H6048" s="65">
        <v>200000</v>
      </c>
      <c r="I6048" s="65">
        <v>800</v>
      </c>
      <c r="N6048" s="66">
        <v>1</v>
      </c>
      <c r="P6048" t="s">
        <v>21</v>
      </c>
    </row>
    <row r="6049" spans="2:16" x14ac:dyDescent="0.3">
      <c r="D6049" s="64" t="s">
        <v>53</v>
      </c>
      <c r="E6049" s="2" t="s">
        <v>54</v>
      </c>
      <c r="F6049" s="2" t="s">
        <v>24</v>
      </c>
      <c r="G6049" s="1">
        <v>1E-3</v>
      </c>
      <c r="H6049" s="65">
        <v>250000</v>
      </c>
      <c r="I6049" s="65">
        <v>250</v>
      </c>
      <c r="N6049" s="66">
        <v>1</v>
      </c>
      <c r="P6049" t="s">
        <v>21</v>
      </c>
    </row>
    <row r="6050" spans="2:16" x14ac:dyDescent="0.3">
      <c r="D6050" s="64" t="s">
        <v>7818</v>
      </c>
      <c r="F6050" s="2" t="s">
        <v>355</v>
      </c>
      <c r="G6050" s="1">
        <v>1.1499999999999999</v>
      </c>
      <c r="P6050" t="s">
        <v>21</v>
      </c>
    </row>
    <row r="6051" spans="2:16" x14ac:dyDescent="0.3">
      <c r="B6051" s="5" t="s">
        <v>7819</v>
      </c>
      <c r="D6051" s="64" t="s">
        <v>7820</v>
      </c>
      <c r="F6051" s="2" t="s">
        <v>355</v>
      </c>
      <c r="I6051" s="65">
        <v>14892.524799999999</v>
      </c>
      <c r="J6051" s="65">
        <v>0</v>
      </c>
      <c r="K6051" s="65">
        <v>0</v>
      </c>
      <c r="L6051" s="66">
        <v>0.15</v>
      </c>
      <c r="M6051" s="65">
        <v>17126.40352</v>
      </c>
      <c r="N6051" s="66">
        <v>1</v>
      </c>
      <c r="P6051" t="s">
        <v>21</v>
      </c>
    </row>
    <row r="6052" spans="2:16" x14ac:dyDescent="0.3">
      <c r="D6052" s="64" t="s">
        <v>22</v>
      </c>
      <c r="E6052" s="2" t="s">
        <v>23</v>
      </c>
      <c r="F6052" s="2" t="s">
        <v>24</v>
      </c>
      <c r="G6052" s="1">
        <v>2.4E-2</v>
      </c>
      <c r="H6052" s="65">
        <v>160105.20000000001</v>
      </c>
      <c r="I6052" s="65">
        <v>3842.5248000000001</v>
      </c>
      <c r="N6052" s="66">
        <v>1</v>
      </c>
      <c r="P6052" t="s">
        <v>21</v>
      </c>
    </row>
    <row r="6053" spans="2:16" x14ac:dyDescent="0.3">
      <c r="D6053" s="64" t="s">
        <v>7760</v>
      </c>
      <c r="E6053" s="2" t="s">
        <v>42</v>
      </c>
      <c r="F6053" s="2" t="s">
        <v>24</v>
      </c>
      <c r="G6053" s="1">
        <v>0.04</v>
      </c>
      <c r="H6053" s="65">
        <v>250000</v>
      </c>
      <c r="I6053" s="65">
        <v>10000</v>
      </c>
      <c r="N6053" s="66">
        <v>1</v>
      </c>
      <c r="P6053" t="s">
        <v>21</v>
      </c>
    </row>
    <row r="6054" spans="2:16" x14ac:dyDescent="0.3">
      <c r="D6054" s="64" t="s">
        <v>51</v>
      </c>
      <c r="E6054" s="2" t="s">
        <v>52</v>
      </c>
      <c r="F6054" s="2" t="s">
        <v>24</v>
      </c>
      <c r="G6054" s="1">
        <v>4.0000000000000001E-3</v>
      </c>
      <c r="H6054" s="65">
        <v>200000</v>
      </c>
      <c r="I6054" s="65">
        <v>800</v>
      </c>
      <c r="N6054" s="66">
        <v>1</v>
      </c>
      <c r="P6054" t="s">
        <v>21</v>
      </c>
    </row>
    <row r="6055" spans="2:16" x14ac:dyDescent="0.3">
      <c r="D6055" s="64" t="s">
        <v>53</v>
      </c>
      <c r="E6055" s="2" t="s">
        <v>54</v>
      </c>
      <c r="F6055" s="2" t="s">
        <v>24</v>
      </c>
      <c r="G6055" s="1">
        <v>1E-3</v>
      </c>
      <c r="H6055" s="65">
        <v>250000</v>
      </c>
      <c r="I6055" s="65">
        <v>250</v>
      </c>
      <c r="N6055" s="66">
        <v>1</v>
      </c>
      <c r="P6055" t="s">
        <v>21</v>
      </c>
    </row>
    <row r="6056" spans="2:16" x14ac:dyDescent="0.3">
      <c r="D6056" s="64" t="s">
        <v>7821</v>
      </c>
      <c r="F6056" s="2" t="s">
        <v>355</v>
      </c>
      <c r="G6056" s="1">
        <v>1.1499999999999999</v>
      </c>
      <c r="P6056" t="s">
        <v>21</v>
      </c>
    </row>
    <row r="6057" spans="2:16" x14ac:dyDescent="0.3">
      <c r="B6057" s="5" t="s">
        <v>7822</v>
      </c>
      <c r="D6057" s="64" t="s">
        <v>7823</v>
      </c>
      <c r="F6057" s="2" t="s">
        <v>355</v>
      </c>
      <c r="I6057" s="65">
        <v>14892.524799999999</v>
      </c>
      <c r="J6057" s="65">
        <v>0</v>
      </c>
      <c r="K6057" s="65">
        <v>0</v>
      </c>
      <c r="L6057" s="66">
        <v>0.15</v>
      </c>
      <c r="M6057" s="65">
        <v>17126.40352</v>
      </c>
      <c r="N6057" s="66">
        <v>1</v>
      </c>
      <c r="P6057" t="s">
        <v>21</v>
      </c>
    </row>
    <row r="6058" spans="2:16" x14ac:dyDescent="0.3">
      <c r="D6058" s="64" t="s">
        <v>22</v>
      </c>
      <c r="E6058" s="2" t="s">
        <v>23</v>
      </c>
      <c r="F6058" s="2" t="s">
        <v>24</v>
      </c>
      <c r="G6058" s="1">
        <v>2.4E-2</v>
      </c>
      <c r="H6058" s="65">
        <v>160105.20000000001</v>
      </c>
      <c r="I6058" s="65">
        <v>3842.5248000000001</v>
      </c>
      <c r="N6058" s="66">
        <v>1</v>
      </c>
      <c r="P6058" t="s">
        <v>21</v>
      </c>
    </row>
    <row r="6059" spans="2:16" x14ac:dyDescent="0.3">
      <c r="D6059" s="64" t="s">
        <v>7760</v>
      </c>
      <c r="E6059" s="2" t="s">
        <v>42</v>
      </c>
      <c r="F6059" s="2" t="s">
        <v>24</v>
      </c>
      <c r="G6059" s="1">
        <v>0.04</v>
      </c>
      <c r="H6059" s="65">
        <v>250000</v>
      </c>
      <c r="I6059" s="65">
        <v>10000</v>
      </c>
      <c r="N6059" s="66">
        <v>1</v>
      </c>
      <c r="P6059" t="s">
        <v>21</v>
      </c>
    </row>
    <row r="6060" spans="2:16" x14ac:dyDescent="0.3">
      <c r="D6060" s="64" t="s">
        <v>51</v>
      </c>
      <c r="E6060" s="2" t="s">
        <v>52</v>
      </c>
      <c r="F6060" s="2" t="s">
        <v>24</v>
      </c>
      <c r="G6060" s="1">
        <v>4.0000000000000001E-3</v>
      </c>
      <c r="H6060" s="65">
        <v>200000</v>
      </c>
      <c r="I6060" s="65">
        <v>800</v>
      </c>
      <c r="N6060" s="66">
        <v>1</v>
      </c>
      <c r="P6060" t="s">
        <v>21</v>
      </c>
    </row>
    <row r="6061" spans="2:16" x14ac:dyDescent="0.3">
      <c r="D6061" s="64" t="s">
        <v>53</v>
      </c>
      <c r="E6061" s="2" t="s">
        <v>54</v>
      </c>
      <c r="F6061" s="2" t="s">
        <v>24</v>
      </c>
      <c r="G6061" s="1">
        <v>1E-3</v>
      </c>
      <c r="H6061" s="65">
        <v>250000</v>
      </c>
      <c r="I6061" s="65">
        <v>250</v>
      </c>
      <c r="N6061" s="66">
        <v>1</v>
      </c>
      <c r="P6061" t="s">
        <v>21</v>
      </c>
    </row>
    <row r="6062" spans="2:16" x14ac:dyDescent="0.3">
      <c r="D6062" s="64" t="s">
        <v>7824</v>
      </c>
      <c r="F6062" s="2" t="s">
        <v>355</v>
      </c>
      <c r="G6062" s="1">
        <v>1.1499999999999999</v>
      </c>
      <c r="P6062" t="s">
        <v>21</v>
      </c>
    </row>
    <row r="6063" spans="2:16" x14ac:dyDescent="0.3">
      <c r="B6063" s="5" t="s">
        <v>7825</v>
      </c>
      <c r="D6063" s="64" t="s">
        <v>7826</v>
      </c>
      <c r="F6063" s="2" t="s">
        <v>355</v>
      </c>
      <c r="I6063" s="65">
        <v>14892.524799999999</v>
      </c>
      <c r="J6063" s="65">
        <v>0</v>
      </c>
      <c r="K6063" s="65">
        <v>0</v>
      </c>
      <c r="L6063" s="66">
        <v>0.15</v>
      </c>
      <c r="M6063" s="65">
        <v>17126.40352</v>
      </c>
      <c r="N6063" s="66">
        <v>1</v>
      </c>
      <c r="P6063" t="s">
        <v>21</v>
      </c>
    </row>
    <row r="6064" spans="2:16" x14ac:dyDescent="0.3">
      <c r="D6064" s="64" t="s">
        <v>22</v>
      </c>
      <c r="E6064" s="2" t="s">
        <v>23</v>
      </c>
      <c r="F6064" s="2" t="s">
        <v>24</v>
      </c>
      <c r="G6064" s="1">
        <v>2.4E-2</v>
      </c>
      <c r="H6064" s="65">
        <v>160105.20000000001</v>
      </c>
      <c r="I6064" s="65">
        <v>3842.5248000000001</v>
      </c>
      <c r="N6064" s="66">
        <v>1</v>
      </c>
      <c r="P6064" t="s">
        <v>21</v>
      </c>
    </row>
    <row r="6065" spans="2:16" x14ac:dyDescent="0.3">
      <c r="D6065" s="64" t="s">
        <v>7760</v>
      </c>
      <c r="E6065" s="2" t="s">
        <v>42</v>
      </c>
      <c r="F6065" s="2" t="s">
        <v>24</v>
      </c>
      <c r="G6065" s="1">
        <v>0.04</v>
      </c>
      <c r="H6065" s="65">
        <v>250000</v>
      </c>
      <c r="I6065" s="65">
        <v>10000</v>
      </c>
      <c r="N6065" s="66">
        <v>1</v>
      </c>
      <c r="P6065" t="s">
        <v>21</v>
      </c>
    </row>
    <row r="6066" spans="2:16" x14ac:dyDescent="0.3">
      <c r="D6066" s="64" t="s">
        <v>51</v>
      </c>
      <c r="E6066" s="2" t="s">
        <v>52</v>
      </c>
      <c r="F6066" s="2" t="s">
        <v>24</v>
      </c>
      <c r="G6066" s="1">
        <v>4.0000000000000001E-3</v>
      </c>
      <c r="H6066" s="65">
        <v>200000</v>
      </c>
      <c r="I6066" s="65">
        <v>800</v>
      </c>
      <c r="N6066" s="66">
        <v>1</v>
      </c>
      <c r="P6066" t="s">
        <v>21</v>
      </c>
    </row>
    <row r="6067" spans="2:16" x14ac:dyDescent="0.3">
      <c r="D6067" s="64" t="s">
        <v>53</v>
      </c>
      <c r="E6067" s="2" t="s">
        <v>54</v>
      </c>
      <c r="F6067" s="2" t="s">
        <v>24</v>
      </c>
      <c r="G6067" s="1">
        <v>1E-3</v>
      </c>
      <c r="H6067" s="65">
        <v>250000</v>
      </c>
      <c r="I6067" s="65">
        <v>250</v>
      </c>
      <c r="N6067" s="66">
        <v>1</v>
      </c>
      <c r="P6067" t="s">
        <v>21</v>
      </c>
    </row>
    <row r="6068" spans="2:16" x14ac:dyDescent="0.3">
      <c r="D6068" s="64" t="s">
        <v>7827</v>
      </c>
      <c r="F6068" s="2" t="s">
        <v>355</v>
      </c>
      <c r="G6068" s="1">
        <v>1.1499999999999999</v>
      </c>
      <c r="P6068" t="s">
        <v>21</v>
      </c>
    </row>
    <row r="6069" spans="2:16" x14ac:dyDescent="0.3">
      <c r="B6069" s="5" t="s">
        <v>7828</v>
      </c>
      <c r="D6069" s="64" t="s">
        <v>7829</v>
      </c>
      <c r="F6069" s="2" t="s">
        <v>355</v>
      </c>
      <c r="I6069" s="65">
        <v>14892.524799999999</v>
      </c>
      <c r="J6069" s="65">
        <v>0</v>
      </c>
      <c r="K6069" s="65">
        <v>0</v>
      </c>
      <c r="L6069" s="66">
        <v>0.15</v>
      </c>
      <c r="M6069" s="65">
        <v>17126.40352</v>
      </c>
      <c r="N6069" s="66">
        <v>1</v>
      </c>
      <c r="P6069" t="s">
        <v>21</v>
      </c>
    </row>
    <row r="6070" spans="2:16" x14ac:dyDescent="0.3">
      <c r="D6070" s="64" t="s">
        <v>22</v>
      </c>
      <c r="E6070" s="2" t="s">
        <v>23</v>
      </c>
      <c r="F6070" s="2" t="s">
        <v>24</v>
      </c>
      <c r="G6070" s="1">
        <v>2.4E-2</v>
      </c>
      <c r="H6070" s="65">
        <v>160105.20000000001</v>
      </c>
      <c r="I6070" s="65">
        <v>3842.5248000000001</v>
      </c>
      <c r="N6070" s="66">
        <v>1</v>
      </c>
      <c r="P6070" t="s">
        <v>21</v>
      </c>
    </row>
    <row r="6071" spans="2:16" x14ac:dyDescent="0.3">
      <c r="D6071" s="64" t="s">
        <v>7760</v>
      </c>
      <c r="E6071" s="2" t="s">
        <v>42</v>
      </c>
      <c r="F6071" s="2" t="s">
        <v>24</v>
      </c>
      <c r="G6071" s="1">
        <v>0.04</v>
      </c>
      <c r="H6071" s="65">
        <v>250000</v>
      </c>
      <c r="I6071" s="65">
        <v>10000</v>
      </c>
      <c r="N6071" s="66">
        <v>1</v>
      </c>
      <c r="P6071" t="s">
        <v>21</v>
      </c>
    </row>
    <row r="6072" spans="2:16" x14ac:dyDescent="0.3">
      <c r="D6072" s="64" t="s">
        <v>51</v>
      </c>
      <c r="E6072" s="2" t="s">
        <v>52</v>
      </c>
      <c r="F6072" s="2" t="s">
        <v>24</v>
      </c>
      <c r="G6072" s="1">
        <v>4.0000000000000001E-3</v>
      </c>
      <c r="H6072" s="65">
        <v>200000</v>
      </c>
      <c r="I6072" s="65">
        <v>800</v>
      </c>
      <c r="N6072" s="66">
        <v>1</v>
      </c>
      <c r="P6072" t="s">
        <v>21</v>
      </c>
    </row>
    <row r="6073" spans="2:16" x14ac:dyDescent="0.3">
      <c r="D6073" s="64" t="s">
        <v>53</v>
      </c>
      <c r="E6073" s="2" t="s">
        <v>54</v>
      </c>
      <c r="F6073" s="2" t="s">
        <v>24</v>
      </c>
      <c r="G6073" s="1">
        <v>1E-3</v>
      </c>
      <c r="H6073" s="65">
        <v>250000</v>
      </c>
      <c r="I6073" s="65">
        <v>250</v>
      </c>
      <c r="N6073" s="66">
        <v>1</v>
      </c>
      <c r="P6073" t="s">
        <v>21</v>
      </c>
    </row>
    <row r="6074" spans="2:16" x14ac:dyDescent="0.3">
      <c r="D6074" s="64" t="s">
        <v>7830</v>
      </c>
      <c r="F6074" s="2" t="s">
        <v>355</v>
      </c>
      <c r="G6074" s="1">
        <v>1.1499999999999999</v>
      </c>
      <c r="P6074" t="s">
        <v>21</v>
      </c>
    </row>
    <row r="6075" spans="2:16" x14ac:dyDescent="0.3">
      <c r="B6075" s="5" t="s">
        <v>7831</v>
      </c>
      <c r="D6075" s="64" t="s">
        <v>7832</v>
      </c>
      <c r="F6075" s="2" t="s">
        <v>355</v>
      </c>
      <c r="I6075" s="65">
        <v>14892.524799999999</v>
      </c>
      <c r="J6075" s="65">
        <v>0</v>
      </c>
      <c r="K6075" s="65">
        <v>0</v>
      </c>
      <c r="L6075" s="66">
        <v>0.15</v>
      </c>
      <c r="M6075" s="65">
        <v>17126.40352</v>
      </c>
      <c r="N6075" s="66">
        <v>1</v>
      </c>
      <c r="P6075" t="s">
        <v>21</v>
      </c>
    </row>
    <row r="6076" spans="2:16" x14ac:dyDescent="0.3">
      <c r="D6076" s="64" t="s">
        <v>22</v>
      </c>
      <c r="E6076" s="2" t="s">
        <v>23</v>
      </c>
      <c r="F6076" s="2" t="s">
        <v>24</v>
      </c>
      <c r="G6076" s="1">
        <v>2.4E-2</v>
      </c>
      <c r="H6076" s="65">
        <v>160105.20000000001</v>
      </c>
      <c r="I6076" s="65">
        <v>3842.5248000000001</v>
      </c>
      <c r="N6076" s="66">
        <v>1</v>
      </c>
      <c r="P6076" t="s">
        <v>21</v>
      </c>
    </row>
    <row r="6077" spans="2:16" x14ac:dyDescent="0.3">
      <c r="D6077" s="64" t="s">
        <v>7760</v>
      </c>
      <c r="E6077" s="2" t="s">
        <v>42</v>
      </c>
      <c r="F6077" s="2" t="s">
        <v>24</v>
      </c>
      <c r="G6077" s="1">
        <v>0.04</v>
      </c>
      <c r="H6077" s="65">
        <v>250000</v>
      </c>
      <c r="I6077" s="65">
        <v>10000</v>
      </c>
      <c r="N6077" s="66">
        <v>1</v>
      </c>
      <c r="P6077" t="s">
        <v>21</v>
      </c>
    </row>
    <row r="6078" spans="2:16" x14ac:dyDescent="0.3">
      <c r="D6078" s="64" t="s">
        <v>51</v>
      </c>
      <c r="E6078" s="2" t="s">
        <v>52</v>
      </c>
      <c r="F6078" s="2" t="s">
        <v>24</v>
      </c>
      <c r="G6078" s="1">
        <v>4.0000000000000001E-3</v>
      </c>
      <c r="H6078" s="65">
        <v>200000</v>
      </c>
      <c r="I6078" s="65">
        <v>800</v>
      </c>
      <c r="N6078" s="66">
        <v>1</v>
      </c>
      <c r="P6078" t="s">
        <v>21</v>
      </c>
    </row>
    <row r="6079" spans="2:16" x14ac:dyDescent="0.3">
      <c r="D6079" s="64" t="s">
        <v>53</v>
      </c>
      <c r="E6079" s="2" t="s">
        <v>54</v>
      </c>
      <c r="F6079" s="2" t="s">
        <v>24</v>
      </c>
      <c r="G6079" s="1">
        <v>1E-3</v>
      </c>
      <c r="H6079" s="65">
        <v>250000</v>
      </c>
      <c r="I6079" s="65">
        <v>250</v>
      </c>
      <c r="N6079" s="66">
        <v>1</v>
      </c>
      <c r="P6079" t="s">
        <v>21</v>
      </c>
    </row>
    <row r="6080" spans="2:16" x14ac:dyDescent="0.3">
      <c r="D6080" s="64" t="s">
        <v>7833</v>
      </c>
      <c r="F6080" s="2" t="s">
        <v>355</v>
      </c>
      <c r="G6080" s="1">
        <v>1.1499999999999999</v>
      </c>
      <c r="P6080" t="s">
        <v>21</v>
      </c>
    </row>
    <row r="6081" spans="2:16" x14ac:dyDescent="0.3">
      <c r="B6081" s="5" t="s">
        <v>7834</v>
      </c>
      <c r="D6081" s="64" t="s">
        <v>7835</v>
      </c>
      <c r="F6081" s="2" t="s">
        <v>355</v>
      </c>
      <c r="I6081" s="65">
        <v>18143.050800000001</v>
      </c>
      <c r="J6081" s="65">
        <v>0</v>
      </c>
      <c r="K6081" s="65">
        <v>0</v>
      </c>
      <c r="L6081" s="66">
        <v>0.15</v>
      </c>
      <c r="M6081" s="65">
        <v>20864.508419999998</v>
      </c>
      <c r="N6081" s="66">
        <v>1</v>
      </c>
      <c r="P6081" t="s">
        <v>21</v>
      </c>
    </row>
    <row r="6082" spans="2:16" x14ac:dyDescent="0.3">
      <c r="D6082" s="64" t="s">
        <v>22</v>
      </c>
      <c r="E6082" s="2" t="s">
        <v>23</v>
      </c>
      <c r="F6082" s="2" t="s">
        <v>24</v>
      </c>
      <c r="G6082" s="1">
        <v>2.9000000000000001E-2</v>
      </c>
      <c r="H6082" s="65">
        <v>160105.20000000001</v>
      </c>
      <c r="I6082" s="65">
        <v>4643.0508</v>
      </c>
      <c r="N6082" s="66">
        <v>1</v>
      </c>
      <c r="P6082" t="s">
        <v>21</v>
      </c>
    </row>
    <row r="6083" spans="2:16" x14ac:dyDescent="0.3">
      <c r="D6083" s="64" t="s">
        <v>7760</v>
      </c>
      <c r="E6083" s="2" t="s">
        <v>42</v>
      </c>
      <c r="F6083" s="2" t="s">
        <v>24</v>
      </c>
      <c r="G6083" s="1">
        <v>4.8000000000000001E-2</v>
      </c>
      <c r="H6083" s="65">
        <v>250000</v>
      </c>
      <c r="I6083" s="65">
        <v>12000</v>
      </c>
      <c r="N6083" s="66">
        <v>1</v>
      </c>
      <c r="P6083" t="s">
        <v>21</v>
      </c>
    </row>
    <row r="6084" spans="2:16" x14ac:dyDescent="0.3">
      <c r="D6084" s="64" t="s">
        <v>51</v>
      </c>
      <c r="E6084" s="2" t="s">
        <v>52</v>
      </c>
      <c r="F6084" s="2" t="s">
        <v>24</v>
      </c>
      <c r="G6084" s="1">
        <v>5.0000000000000001E-3</v>
      </c>
      <c r="H6084" s="65">
        <v>200000</v>
      </c>
      <c r="I6084" s="65">
        <v>1000</v>
      </c>
      <c r="N6084" s="66">
        <v>1</v>
      </c>
      <c r="P6084" t="s">
        <v>21</v>
      </c>
    </row>
    <row r="6085" spans="2:16" x14ac:dyDescent="0.3">
      <c r="D6085" s="64" t="s">
        <v>53</v>
      </c>
      <c r="E6085" s="2" t="s">
        <v>54</v>
      </c>
      <c r="F6085" s="2" t="s">
        <v>24</v>
      </c>
      <c r="G6085" s="1">
        <v>2E-3</v>
      </c>
      <c r="H6085" s="65">
        <v>250000</v>
      </c>
      <c r="I6085" s="65">
        <v>500</v>
      </c>
      <c r="N6085" s="66">
        <v>1</v>
      </c>
      <c r="P6085" t="s">
        <v>21</v>
      </c>
    </row>
    <row r="6086" spans="2:16" x14ac:dyDescent="0.3">
      <c r="D6086" s="64" t="s">
        <v>7836</v>
      </c>
      <c r="F6086" s="2" t="s">
        <v>355</v>
      </c>
      <c r="G6086" s="1">
        <v>1.1499999999999999</v>
      </c>
      <c r="P6086" t="s">
        <v>21</v>
      </c>
    </row>
    <row r="6087" spans="2:16" x14ac:dyDescent="0.3">
      <c r="B6087" s="5" t="s">
        <v>7837</v>
      </c>
      <c r="D6087" s="64" t="s">
        <v>7838</v>
      </c>
      <c r="F6087" s="2" t="s">
        <v>355</v>
      </c>
      <c r="I6087" s="65">
        <v>18143.050800000001</v>
      </c>
      <c r="J6087" s="65">
        <v>0</v>
      </c>
      <c r="K6087" s="65">
        <v>0</v>
      </c>
      <c r="L6087" s="66">
        <v>0.15</v>
      </c>
      <c r="M6087" s="65">
        <v>20864.508419999998</v>
      </c>
      <c r="N6087" s="66">
        <v>1</v>
      </c>
      <c r="P6087" t="s">
        <v>21</v>
      </c>
    </row>
    <row r="6088" spans="2:16" x14ac:dyDescent="0.3">
      <c r="D6088" s="64" t="s">
        <v>22</v>
      </c>
      <c r="E6088" s="2" t="s">
        <v>23</v>
      </c>
      <c r="F6088" s="2" t="s">
        <v>24</v>
      </c>
      <c r="G6088" s="1">
        <v>2.9000000000000001E-2</v>
      </c>
      <c r="H6088" s="65">
        <v>160105.20000000001</v>
      </c>
      <c r="I6088" s="65">
        <v>4643.0508</v>
      </c>
      <c r="N6088" s="66">
        <v>1</v>
      </c>
      <c r="P6088" t="s">
        <v>21</v>
      </c>
    </row>
    <row r="6089" spans="2:16" x14ac:dyDescent="0.3">
      <c r="D6089" s="64" t="s">
        <v>7760</v>
      </c>
      <c r="E6089" s="2" t="s">
        <v>42</v>
      </c>
      <c r="F6089" s="2" t="s">
        <v>24</v>
      </c>
      <c r="G6089" s="1">
        <v>4.8000000000000001E-2</v>
      </c>
      <c r="H6089" s="65">
        <v>250000</v>
      </c>
      <c r="I6089" s="65">
        <v>12000</v>
      </c>
      <c r="N6089" s="66">
        <v>1</v>
      </c>
      <c r="P6089" t="s">
        <v>21</v>
      </c>
    </row>
    <row r="6090" spans="2:16" x14ac:dyDescent="0.3">
      <c r="D6090" s="64" t="s">
        <v>51</v>
      </c>
      <c r="E6090" s="2" t="s">
        <v>52</v>
      </c>
      <c r="F6090" s="2" t="s">
        <v>24</v>
      </c>
      <c r="G6090" s="1">
        <v>5.0000000000000001E-3</v>
      </c>
      <c r="H6090" s="65">
        <v>200000</v>
      </c>
      <c r="I6090" s="65">
        <v>1000</v>
      </c>
      <c r="N6090" s="66">
        <v>1</v>
      </c>
      <c r="P6090" t="s">
        <v>21</v>
      </c>
    </row>
    <row r="6091" spans="2:16" x14ac:dyDescent="0.3">
      <c r="D6091" s="64" t="s">
        <v>53</v>
      </c>
      <c r="E6091" s="2" t="s">
        <v>54</v>
      </c>
      <c r="F6091" s="2" t="s">
        <v>24</v>
      </c>
      <c r="G6091" s="1">
        <v>2E-3</v>
      </c>
      <c r="H6091" s="65">
        <v>250000</v>
      </c>
      <c r="I6091" s="65">
        <v>500</v>
      </c>
      <c r="N6091" s="66">
        <v>1</v>
      </c>
      <c r="P6091" t="s">
        <v>21</v>
      </c>
    </row>
    <row r="6092" spans="2:16" x14ac:dyDescent="0.3">
      <c r="D6092" s="64" t="s">
        <v>7839</v>
      </c>
      <c r="F6092" s="2" t="s">
        <v>355</v>
      </c>
      <c r="G6092" s="1">
        <v>1.1499999999999999</v>
      </c>
      <c r="P6092" t="s">
        <v>21</v>
      </c>
    </row>
    <row r="6093" spans="2:16" x14ac:dyDescent="0.3">
      <c r="B6093" s="5" t="s">
        <v>7840</v>
      </c>
      <c r="D6093" s="64" t="s">
        <v>7841</v>
      </c>
      <c r="F6093" s="2" t="s">
        <v>355</v>
      </c>
      <c r="I6093" s="65">
        <v>22463.787199999999</v>
      </c>
      <c r="J6093" s="65">
        <v>0</v>
      </c>
      <c r="K6093" s="65">
        <v>0</v>
      </c>
      <c r="L6093" s="66">
        <v>0.15</v>
      </c>
      <c r="M6093" s="65">
        <v>25833.35528</v>
      </c>
      <c r="N6093" s="66">
        <v>1</v>
      </c>
      <c r="P6093" t="s">
        <v>21</v>
      </c>
    </row>
    <row r="6094" spans="2:16" x14ac:dyDescent="0.3">
      <c r="D6094" s="64" t="s">
        <v>22</v>
      </c>
      <c r="E6094" s="2" t="s">
        <v>23</v>
      </c>
      <c r="F6094" s="2" t="s">
        <v>24</v>
      </c>
      <c r="G6094" s="1">
        <v>3.5999999999999997E-2</v>
      </c>
      <c r="H6094" s="65">
        <v>160105.20000000001</v>
      </c>
      <c r="I6094" s="65">
        <v>5763.7871999999998</v>
      </c>
      <c r="N6094" s="66">
        <v>1</v>
      </c>
      <c r="P6094" t="s">
        <v>21</v>
      </c>
    </row>
    <row r="6095" spans="2:16" x14ac:dyDescent="0.3">
      <c r="D6095" s="64" t="s">
        <v>7760</v>
      </c>
      <c r="E6095" s="2" t="s">
        <v>42</v>
      </c>
      <c r="F6095" s="2" t="s">
        <v>24</v>
      </c>
      <c r="G6095" s="1">
        <v>0.06</v>
      </c>
      <c r="H6095" s="65">
        <v>250000</v>
      </c>
      <c r="I6095" s="65">
        <v>15000</v>
      </c>
      <c r="N6095" s="66">
        <v>1</v>
      </c>
      <c r="P6095" t="s">
        <v>21</v>
      </c>
    </row>
    <row r="6096" spans="2:16" x14ac:dyDescent="0.3">
      <c r="D6096" s="64" t="s">
        <v>51</v>
      </c>
      <c r="E6096" s="2" t="s">
        <v>52</v>
      </c>
      <c r="F6096" s="2" t="s">
        <v>24</v>
      </c>
      <c r="G6096" s="1">
        <v>6.0000000000000001E-3</v>
      </c>
      <c r="H6096" s="65">
        <v>200000</v>
      </c>
      <c r="I6096" s="65">
        <v>1200</v>
      </c>
      <c r="N6096" s="66">
        <v>1</v>
      </c>
      <c r="P6096" t="s">
        <v>21</v>
      </c>
    </row>
    <row r="6097" spans="2:16" x14ac:dyDescent="0.3">
      <c r="D6097" s="64" t="s">
        <v>53</v>
      </c>
      <c r="E6097" s="2" t="s">
        <v>54</v>
      </c>
      <c r="F6097" s="2" t="s">
        <v>24</v>
      </c>
      <c r="G6097" s="1">
        <v>2E-3</v>
      </c>
      <c r="H6097" s="65">
        <v>250000</v>
      </c>
      <c r="I6097" s="65">
        <v>500</v>
      </c>
      <c r="N6097" s="66">
        <v>1</v>
      </c>
      <c r="P6097" t="s">
        <v>21</v>
      </c>
    </row>
    <row r="6098" spans="2:16" x14ac:dyDescent="0.3">
      <c r="D6098" s="64" t="s">
        <v>7842</v>
      </c>
      <c r="F6098" s="2" t="s">
        <v>355</v>
      </c>
      <c r="G6098" s="1">
        <v>1.1499999999999999</v>
      </c>
      <c r="P6098" t="s">
        <v>21</v>
      </c>
    </row>
    <row r="6099" spans="2:16" x14ac:dyDescent="0.3">
      <c r="B6099" s="5" t="s">
        <v>7843</v>
      </c>
      <c r="D6099" s="64" t="s">
        <v>7844</v>
      </c>
      <c r="F6099" s="2" t="s">
        <v>355</v>
      </c>
      <c r="I6099" s="65">
        <v>22463.787199999999</v>
      </c>
      <c r="J6099" s="65">
        <v>0</v>
      </c>
      <c r="K6099" s="65">
        <v>0</v>
      </c>
      <c r="L6099" s="66">
        <v>0.15</v>
      </c>
      <c r="M6099" s="65">
        <v>25833.35528</v>
      </c>
      <c r="N6099" s="66">
        <v>1</v>
      </c>
      <c r="P6099" t="s">
        <v>21</v>
      </c>
    </row>
    <row r="6100" spans="2:16" x14ac:dyDescent="0.3">
      <c r="D6100" s="64" t="s">
        <v>22</v>
      </c>
      <c r="E6100" s="2" t="s">
        <v>23</v>
      </c>
      <c r="F6100" s="2" t="s">
        <v>24</v>
      </c>
      <c r="G6100" s="1">
        <v>3.5999999999999997E-2</v>
      </c>
      <c r="H6100" s="65">
        <v>160105.20000000001</v>
      </c>
      <c r="I6100" s="65">
        <v>5763.7871999999998</v>
      </c>
      <c r="N6100" s="66">
        <v>1</v>
      </c>
      <c r="P6100" t="s">
        <v>21</v>
      </c>
    </row>
    <row r="6101" spans="2:16" x14ac:dyDescent="0.3">
      <c r="D6101" s="64" t="s">
        <v>7760</v>
      </c>
      <c r="E6101" s="2" t="s">
        <v>42</v>
      </c>
      <c r="F6101" s="2" t="s">
        <v>24</v>
      </c>
      <c r="G6101" s="1">
        <v>0.06</v>
      </c>
      <c r="H6101" s="65">
        <v>250000</v>
      </c>
      <c r="I6101" s="65">
        <v>15000</v>
      </c>
      <c r="N6101" s="66">
        <v>1</v>
      </c>
      <c r="P6101" t="s">
        <v>21</v>
      </c>
    </row>
    <row r="6102" spans="2:16" x14ac:dyDescent="0.3">
      <c r="D6102" s="64" t="s">
        <v>51</v>
      </c>
      <c r="E6102" s="2" t="s">
        <v>52</v>
      </c>
      <c r="F6102" s="2" t="s">
        <v>24</v>
      </c>
      <c r="G6102" s="1">
        <v>6.0000000000000001E-3</v>
      </c>
      <c r="H6102" s="65">
        <v>200000</v>
      </c>
      <c r="I6102" s="65">
        <v>1200</v>
      </c>
      <c r="N6102" s="66">
        <v>1</v>
      </c>
      <c r="P6102" t="s">
        <v>21</v>
      </c>
    </row>
    <row r="6103" spans="2:16" x14ac:dyDescent="0.3">
      <c r="D6103" s="64" t="s">
        <v>53</v>
      </c>
      <c r="E6103" s="2" t="s">
        <v>54</v>
      </c>
      <c r="F6103" s="2" t="s">
        <v>24</v>
      </c>
      <c r="G6103" s="1">
        <v>2E-3</v>
      </c>
      <c r="H6103" s="65">
        <v>250000</v>
      </c>
      <c r="I6103" s="65">
        <v>500</v>
      </c>
      <c r="N6103" s="66">
        <v>1</v>
      </c>
      <c r="P6103" t="s">
        <v>21</v>
      </c>
    </row>
    <row r="6104" spans="2:16" x14ac:dyDescent="0.3">
      <c r="D6104" s="64" t="s">
        <v>7845</v>
      </c>
      <c r="F6104" s="2" t="s">
        <v>355</v>
      </c>
      <c r="G6104" s="1">
        <v>1.1499999999999999</v>
      </c>
      <c r="P6104" t="s">
        <v>21</v>
      </c>
    </row>
    <row r="6105" spans="2:16" x14ac:dyDescent="0.3">
      <c r="B6105" s="5" t="s">
        <v>7846</v>
      </c>
      <c r="D6105" s="64" t="s">
        <v>7847</v>
      </c>
      <c r="F6105" s="2" t="s">
        <v>355</v>
      </c>
      <c r="I6105" s="65">
        <v>22463.787199999999</v>
      </c>
      <c r="J6105" s="65">
        <v>0</v>
      </c>
      <c r="K6105" s="65">
        <v>0</v>
      </c>
      <c r="L6105" s="66">
        <v>0.15</v>
      </c>
      <c r="M6105" s="65">
        <v>25833.35528</v>
      </c>
      <c r="N6105" s="66">
        <v>1</v>
      </c>
      <c r="P6105" t="s">
        <v>21</v>
      </c>
    </row>
    <row r="6106" spans="2:16" x14ac:dyDescent="0.3">
      <c r="D6106" s="64" t="s">
        <v>22</v>
      </c>
      <c r="E6106" s="2" t="s">
        <v>23</v>
      </c>
      <c r="F6106" s="2" t="s">
        <v>24</v>
      </c>
      <c r="G6106" s="1">
        <v>3.5999999999999997E-2</v>
      </c>
      <c r="H6106" s="65">
        <v>160105.20000000001</v>
      </c>
      <c r="I6106" s="65">
        <v>5763.7871999999998</v>
      </c>
      <c r="N6106" s="66">
        <v>1</v>
      </c>
      <c r="P6106" t="s">
        <v>21</v>
      </c>
    </row>
    <row r="6107" spans="2:16" x14ac:dyDescent="0.3">
      <c r="D6107" s="64" t="s">
        <v>7760</v>
      </c>
      <c r="E6107" s="2" t="s">
        <v>42</v>
      </c>
      <c r="F6107" s="2" t="s">
        <v>24</v>
      </c>
      <c r="G6107" s="1">
        <v>0.06</v>
      </c>
      <c r="H6107" s="65">
        <v>250000</v>
      </c>
      <c r="I6107" s="65">
        <v>15000</v>
      </c>
      <c r="N6107" s="66">
        <v>1</v>
      </c>
      <c r="P6107" t="s">
        <v>21</v>
      </c>
    </row>
    <row r="6108" spans="2:16" x14ac:dyDescent="0.3">
      <c r="D6108" s="64" t="s">
        <v>51</v>
      </c>
      <c r="E6108" s="2" t="s">
        <v>52</v>
      </c>
      <c r="F6108" s="2" t="s">
        <v>24</v>
      </c>
      <c r="G6108" s="1">
        <v>6.0000000000000001E-3</v>
      </c>
      <c r="H6108" s="65">
        <v>200000</v>
      </c>
      <c r="I6108" s="65">
        <v>1200</v>
      </c>
      <c r="N6108" s="66">
        <v>1</v>
      </c>
      <c r="P6108" t="s">
        <v>21</v>
      </c>
    </row>
    <row r="6109" spans="2:16" x14ac:dyDescent="0.3">
      <c r="D6109" s="64" t="s">
        <v>53</v>
      </c>
      <c r="E6109" s="2" t="s">
        <v>54</v>
      </c>
      <c r="F6109" s="2" t="s">
        <v>24</v>
      </c>
      <c r="G6109" s="1">
        <v>2E-3</v>
      </c>
      <c r="H6109" s="65">
        <v>250000</v>
      </c>
      <c r="I6109" s="65">
        <v>500</v>
      </c>
      <c r="N6109" s="66">
        <v>1</v>
      </c>
      <c r="P6109" t="s">
        <v>21</v>
      </c>
    </row>
    <row r="6110" spans="2:16" x14ac:dyDescent="0.3">
      <c r="D6110" s="64" t="s">
        <v>7848</v>
      </c>
      <c r="F6110" s="2" t="s">
        <v>355</v>
      </c>
      <c r="G6110" s="1">
        <v>1.1499999999999999</v>
      </c>
      <c r="P6110" t="s">
        <v>21</v>
      </c>
    </row>
    <row r="6111" spans="2:16" x14ac:dyDescent="0.3">
      <c r="B6111" s="5" t="s">
        <v>7849</v>
      </c>
      <c r="D6111" s="64" t="s">
        <v>7850</v>
      </c>
      <c r="F6111" s="2" t="s">
        <v>355</v>
      </c>
      <c r="I6111" s="65">
        <v>26784.5236</v>
      </c>
      <c r="J6111" s="65">
        <v>0</v>
      </c>
      <c r="K6111" s="65">
        <v>0</v>
      </c>
      <c r="L6111" s="66">
        <v>0.15</v>
      </c>
      <c r="M6111" s="65">
        <v>30802.202140000001</v>
      </c>
      <c r="N6111" s="66">
        <v>1</v>
      </c>
      <c r="P6111" t="s">
        <v>21</v>
      </c>
    </row>
    <row r="6112" spans="2:16" x14ac:dyDescent="0.3">
      <c r="D6112" s="64" t="s">
        <v>22</v>
      </c>
      <c r="E6112" s="2" t="s">
        <v>23</v>
      </c>
      <c r="F6112" s="2" t="s">
        <v>24</v>
      </c>
      <c r="G6112" s="1">
        <v>4.2999999999999997E-2</v>
      </c>
      <c r="H6112" s="65">
        <v>160105.20000000001</v>
      </c>
      <c r="I6112" s="65">
        <v>6884.5236000000004</v>
      </c>
      <c r="N6112" s="66">
        <v>1</v>
      </c>
      <c r="P6112" t="s">
        <v>21</v>
      </c>
    </row>
    <row r="6113" spans="2:16" x14ac:dyDescent="0.3">
      <c r="D6113" s="64" t="s">
        <v>7760</v>
      </c>
      <c r="E6113" s="2" t="s">
        <v>42</v>
      </c>
      <c r="F6113" s="2" t="s">
        <v>24</v>
      </c>
      <c r="G6113" s="1">
        <v>7.1999999999999995E-2</v>
      </c>
      <c r="H6113" s="65">
        <v>250000</v>
      </c>
      <c r="I6113" s="65">
        <v>18000</v>
      </c>
      <c r="N6113" s="66">
        <v>1</v>
      </c>
      <c r="P6113" t="s">
        <v>21</v>
      </c>
    </row>
    <row r="6114" spans="2:16" x14ac:dyDescent="0.3">
      <c r="D6114" s="64" t="s">
        <v>51</v>
      </c>
      <c r="E6114" s="2" t="s">
        <v>52</v>
      </c>
      <c r="F6114" s="2" t="s">
        <v>24</v>
      </c>
      <c r="G6114" s="1">
        <v>7.0000000000000001E-3</v>
      </c>
      <c r="H6114" s="65">
        <v>200000</v>
      </c>
      <c r="I6114" s="65">
        <v>1400</v>
      </c>
      <c r="N6114" s="66">
        <v>1</v>
      </c>
      <c r="P6114" t="s">
        <v>21</v>
      </c>
    </row>
    <row r="6115" spans="2:16" x14ac:dyDescent="0.3">
      <c r="D6115" s="64" t="s">
        <v>53</v>
      </c>
      <c r="E6115" s="2" t="s">
        <v>54</v>
      </c>
      <c r="F6115" s="2" t="s">
        <v>24</v>
      </c>
      <c r="G6115" s="1">
        <v>2E-3</v>
      </c>
      <c r="H6115" s="65">
        <v>250000</v>
      </c>
      <c r="I6115" s="65">
        <v>500</v>
      </c>
      <c r="N6115" s="66">
        <v>1</v>
      </c>
      <c r="P6115" t="s">
        <v>21</v>
      </c>
    </row>
    <row r="6116" spans="2:16" x14ac:dyDescent="0.3">
      <c r="D6116" s="64" t="s">
        <v>7851</v>
      </c>
      <c r="F6116" s="2" t="s">
        <v>355</v>
      </c>
      <c r="G6116" s="1">
        <v>1.1499999999999999</v>
      </c>
      <c r="P6116" t="s">
        <v>21</v>
      </c>
    </row>
    <row r="6117" spans="2:16" x14ac:dyDescent="0.3">
      <c r="B6117" s="5" t="s">
        <v>7852</v>
      </c>
      <c r="D6117" s="64" t="s">
        <v>7853</v>
      </c>
      <c r="F6117" s="2" t="s">
        <v>355</v>
      </c>
      <c r="I6117" s="65">
        <v>30035.049599999998</v>
      </c>
      <c r="J6117" s="65">
        <v>0</v>
      </c>
      <c r="K6117" s="65">
        <v>0</v>
      </c>
      <c r="L6117" s="66">
        <v>0.15</v>
      </c>
      <c r="M6117" s="65">
        <v>34540.30704</v>
      </c>
      <c r="N6117" s="66">
        <v>1</v>
      </c>
      <c r="P6117" t="s">
        <v>21</v>
      </c>
    </row>
    <row r="6118" spans="2:16" x14ac:dyDescent="0.3">
      <c r="D6118" s="64" t="s">
        <v>22</v>
      </c>
      <c r="E6118" s="2" t="s">
        <v>23</v>
      </c>
      <c r="F6118" s="2" t="s">
        <v>24</v>
      </c>
      <c r="G6118" s="1">
        <v>4.8000000000000001E-2</v>
      </c>
      <c r="H6118" s="65">
        <v>160105.20000000001</v>
      </c>
      <c r="I6118" s="65">
        <v>7685.0496000000003</v>
      </c>
      <c r="N6118" s="66">
        <v>1</v>
      </c>
      <c r="P6118" t="s">
        <v>21</v>
      </c>
    </row>
    <row r="6119" spans="2:16" x14ac:dyDescent="0.3">
      <c r="D6119" s="64" t="s">
        <v>7760</v>
      </c>
      <c r="E6119" s="2" t="s">
        <v>42</v>
      </c>
      <c r="F6119" s="2" t="s">
        <v>24</v>
      </c>
      <c r="G6119" s="1">
        <v>0.08</v>
      </c>
      <c r="H6119" s="65">
        <v>250000</v>
      </c>
      <c r="I6119" s="65">
        <v>20000</v>
      </c>
      <c r="N6119" s="66">
        <v>1</v>
      </c>
      <c r="P6119" t="s">
        <v>21</v>
      </c>
    </row>
    <row r="6120" spans="2:16" x14ac:dyDescent="0.3">
      <c r="D6120" s="64" t="s">
        <v>51</v>
      </c>
      <c r="E6120" s="2" t="s">
        <v>52</v>
      </c>
      <c r="F6120" s="2" t="s">
        <v>24</v>
      </c>
      <c r="G6120" s="1">
        <v>8.0000000000000002E-3</v>
      </c>
      <c r="H6120" s="65">
        <v>200000</v>
      </c>
      <c r="I6120" s="65">
        <v>1600</v>
      </c>
      <c r="N6120" s="66">
        <v>1</v>
      </c>
      <c r="P6120" t="s">
        <v>21</v>
      </c>
    </row>
    <row r="6121" spans="2:16" x14ac:dyDescent="0.3">
      <c r="D6121" s="64" t="s">
        <v>53</v>
      </c>
      <c r="E6121" s="2" t="s">
        <v>54</v>
      </c>
      <c r="F6121" s="2" t="s">
        <v>24</v>
      </c>
      <c r="G6121" s="1">
        <v>3.0000000000000001E-3</v>
      </c>
      <c r="H6121" s="65">
        <v>250000</v>
      </c>
      <c r="I6121" s="65">
        <v>750</v>
      </c>
      <c r="N6121" s="66">
        <v>1</v>
      </c>
      <c r="P6121" t="s">
        <v>21</v>
      </c>
    </row>
    <row r="6122" spans="2:16" x14ac:dyDescent="0.3">
      <c r="D6122" s="64" t="s">
        <v>7854</v>
      </c>
      <c r="F6122" s="2" t="s">
        <v>355</v>
      </c>
      <c r="G6122" s="1">
        <v>1.1499999999999999</v>
      </c>
      <c r="P6122" t="s">
        <v>21</v>
      </c>
    </row>
    <row r="6123" spans="2:16" x14ac:dyDescent="0.3">
      <c r="B6123" s="5" t="s">
        <v>7855</v>
      </c>
      <c r="D6123" s="64" t="s">
        <v>7856</v>
      </c>
      <c r="F6123" s="2" t="s">
        <v>355</v>
      </c>
      <c r="I6123" s="65">
        <v>14892.524799999999</v>
      </c>
      <c r="J6123" s="65">
        <v>0</v>
      </c>
      <c r="K6123" s="65">
        <v>0</v>
      </c>
      <c r="L6123" s="66">
        <v>0.15</v>
      </c>
      <c r="M6123" s="65">
        <v>17126.40352</v>
      </c>
      <c r="N6123" s="66">
        <v>1</v>
      </c>
      <c r="P6123" t="s">
        <v>21</v>
      </c>
    </row>
    <row r="6124" spans="2:16" x14ac:dyDescent="0.3">
      <c r="D6124" s="64" t="s">
        <v>22</v>
      </c>
      <c r="E6124" s="2" t="s">
        <v>23</v>
      </c>
      <c r="F6124" s="2" t="s">
        <v>24</v>
      </c>
      <c r="G6124" s="1">
        <v>2.4E-2</v>
      </c>
      <c r="H6124" s="65">
        <v>160105.20000000001</v>
      </c>
      <c r="I6124" s="65">
        <v>3842.5248000000001</v>
      </c>
      <c r="N6124" s="66">
        <v>1</v>
      </c>
      <c r="P6124" t="s">
        <v>21</v>
      </c>
    </row>
    <row r="6125" spans="2:16" x14ac:dyDescent="0.3">
      <c r="D6125" s="64" t="s">
        <v>7760</v>
      </c>
      <c r="E6125" s="2" t="s">
        <v>42</v>
      </c>
      <c r="F6125" s="2" t="s">
        <v>24</v>
      </c>
      <c r="G6125" s="1">
        <v>0.04</v>
      </c>
      <c r="H6125" s="65">
        <v>250000</v>
      </c>
      <c r="I6125" s="65">
        <v>10000</v>
      </c>
      <c r="N6125" s="66">
        <v>1</v>
      </c>
      <c r="P6125" t="s">
        <v>21</v>
      </c>
    </row>
    <row r="6126" spans="2:16" x14ac:dyDescent="0.3">
      <c r="D6126" s="64" t="s">
        <v>51</v>
      </c>
      <c r="E6126" s="2" t="s">
        <v>52</v>
      </c>
      <c r="F6126" s="2" t="s">
        <v>24</v>
      </c>
      <c r="G6126" s="1">
        <v>4.0000000000000001E-3</v>
      </c>
      <c r="H6126" s="65">
        <v>200000</v>
      </c>
      <c r="I6126" s="65">
        <v>800</v>
      </c>
      <c r="N6126" s="66">
        <v>1</v>
      </c>
      <c r="P6126" t="s">
        <v>21</v>
      </c>
    </row>
    <row r="6127" spans="2:16" x14ac:dyDescent="0.3">
      <c r="D6127" s="64" t="s">
        <v>53</v>
      </c>
      <c r="E6127" s="2" t="s">
        <v>54</v>
      </c>
      <c r="F6127" s="2" t="s">
        <v>24</v>
      </c>
      <c r="G6127" s="1">
        <v>1E-3</v>
      </c>
      <c r="H6127" s="65">
        <v>250000</v>
      </c>
      <c r="I6127" s="65">
        <v>250</v>
      </c>
      <c r="N6127" s="66">
        <v>1</v>
      </c>
      <c r="P6127" t="s">
        <v>21</v>
      </c>
    </row>
    <row r="6128" spans="2:16" x14ac:dyDescent="0.3">
      <c r="D6128" s="64" t="s">
        <v>7857</v>
      </c>
      <c r="F6128" s="2" t="s">
        <v>355</v>
      </c>
      <c r="G6128" s="1">
        <v>1.1499999999999999</v>
      </c>
      <c r="P6128" t="s">
        <v>21</v>
      </c>
    </row>
    <row r="6129" spans="2:16" x14ac:dyDescent="0.3">
      <c r="B6129" s="5" t="s">
        <v>7858</v>
      </c>
      <c r="D6129" s="64" t="s">
        <v>7859</v>
      </c>
      <c r="F6129" s="2" t="s">
        <v>355</v>
      </c>
      <c r="I6129" s="65">
        <v>14892.524799999999</v>
      </c>
      <c r="J6129" s="65">
        <v>0</v>
      </c>
      <c r="K6129" s="65">
        <v>0</v>
      </c>
      <c r="L6129" s="66">
        <v>0.15</v>
      </c>
      <c r="M6129" s="65">
        <v>17126.40352</v>
      </c>
      <c r="N6129" s="66">
        <v>1</v>
      </c>
      <c r="P6129" t="s">
        <v>21</v>
      </c>
    </row>
    <row r="6130" spans="2:16" x14ac:dyDescent="0.3">
      <c r="D6130" s="64" t="s">
        <v>22</v>
      </c>
      <c r="E6130" s="2" t="s">
        <v>23</v>
      </c>
      <c r="F6130" s="2" t="s">
        <v>24</v>
      </c>
      <c r="G6130" s="1">
        <v>2.4E-2</v>
      </c>
      <c r="H6130" s="65">
        <v>160105.20000000001</v>
      </c>
      <c r="I6130" s="65">
        <v>3842.5248000000001</v>
      </c>
      <c r="N6130" s="66">
        <v>1</v>
      </c>
      <c r="P6130" t="s">
        <v>21</v>
      </c>
    </row>
    <row r="6131" spans="2:16" x14ac:dyDescent="0.3">
      <c r="D6131" s="64" t="s">
        <v>7760</v>
      </c>
      <c r="E6131" s="2" t="s">
        <v>42</v>
      </c>
      <c r="F6131" s="2" t="s">
        <v>24</v>
      </c>
      <c r="G6131" s="1">
        <v>0.04</v>
      </c>
      <c r="H6131" s="65">
        <v>250000</v>
      </c>
      <c r="I6131" s="65">
        <v>10000</v>
      </c>
      <c r="N6131" s="66">
        <v>1</v>
      </c>
      <c r="P6131" t="s">
        <v>21</v>
      </c>
    </row>
    <row r="6132" spans="2:16" x14ac:dyDescent="0.3">
      <c r="D6132" s="64" t="s">
        <v>51</v>
      </c>
      <c r="E6132" s="2" t="s">
        <v>52</v>
      </c>
      <c r="F6132" s="2" t="s">
        <v>24</v>
      </c>
      <c r="G6132" s="1">
        <v>4.0000000000000001E-3</v>
      </c>
      <c r="H6132" s="65">
        <v>200000</v>
      </c>
      <c r="I6132" s="65">
        <v>800</v>
      </c>
      <c r="N6132" s="66">
        <v>1</v>
      </c>
      <c r="P6132" t="s">
        <v>21</v>
      </c>
    </row>
    <row r="6133" spans="2:16" x14ac:dyDescent="0.3">
      <c r="D6133" s="64" t="s">
        <v>53</v>
      </c>
      <c r="E6133" s="2" t="s">
        <v>54</v>
      </c>
      <c r="F6133" s="2" t="s">
        <v>24</v>
      </c>
      <c r="G6133" s="1">
        <v>1E-3</v>
      </c>
      <c r="H6133" s="65">
        <v>250000</v>
      </c>
      <c r="I6133" s="65">
        <v>250</v>
      </c>
      <c r="N6133" s="66">
        <v>1</v>
      </c>
      <c r="P6133" t="s">
        <v>21</v>
      </c>
    </row>
    <row r="6134" spans="2:16" x14ac:dyDescent="0.3">
      <c r="D6134" s="64" t="s">
        <v>7860</v>
      </c>
      <c r="F6134" s="2" t="s">
        <v>355</v>
      </c>
      <c r="G6134" s="1">
        <v>1.1499999999999999</v>
      </c>
      <c r="P6134" t="s">
        <v>21</v>
      </c>
    </row>
    <row r="6135" spans="2:16" x14ac:dyDescent="0.3">
      <c r="B6135" s="5" t="s">
        <v>7861</v>
      </c>
      <c r="D6135" s="64" t="s">
        <v>7862</v>
      </c>
      <c r="F6135" s="2" t="s">
        <v>355</v>
      </c>
      <c r="I6135" s="65">
        <v>18143.050800000001</v>
      </c>
      <c r="J6135" s="65">
        <v>0</v>
      </c>
      <c r="K6135" s="65">
        <v>0</v>
      </c>
      <c r="L6135" s="66">
        <v>0.15</v>
      </c>
      <c r="M6135" s="65">
        <v>20864.508419999998</v>
      </c>
      <c r="N6135" s="66">
        <v>1</v>
      </c>
      <c r="P6135" t="s">
        <v>21</v>
      </c>
    </row>
    <row r="6136" spans="2:16" x14ac:dyDescent="0.3">
      <c r="D6136" s="64" t="s">
        <v>22</v>
      </c>
      <c r="E6136" s="2" t="s">
        <v>23</v>
      </c>
      <c r="F6136" s="2" t="s">
        <v>24</v>
      </c>
      <c r="G6136" s="1">
        <v>2.9000000000000001E-2</v>
      </c>
      <c r="H6136" s="65">
        <v>160105.20000000001</v>
      </c>
      <c r="I6136" s="65">
        <v>4643.0508</v>
      </c>
      <c r="N6136" s="66">
        <v>1</v>
      </c>
      <c r="P6136" t="s">
        <v>21</v>
      </c>
    </row>
    <row r="6137" spans="2:16" x14ac:dyDescent="0.3">
      <c r="D6137" s="64" t="s">
        <v>7760</v>
      </c>
      <c r="E6137" s="2" t="s">
        <v>42</v>
      </c>
      <c r="F6137" s="2" t="s">
        <v>24</v>
      </c>
      <c r="G6137" s="1">
        <v>4.8000000000000001E-2</v>
      </c>
      <c r="H6137" s="65">
        <v>250000</v>
      </c>
      <c r="I6137" s="65">
        <v>12000</v>
      </c>
      <c r="N6137" s="66">
        <v>1</v>
      </c>
      <c r="P6137" t="s">
        <v>21</v>
      </c>
    </row>
    <row r="6138" spans="2:16" x14ac:dyDescent="0.3">
      <c r="D6138" s="64" t="s">
        <v>51</v>
      </c>
      <c r="E6138" s="2" t="s">
        <v>52</v>
      </c>
      <c r="F6138" s="2" t="s">
        <v>24</v>
      </c>
      <c r="G6138" s="1">
        <v>5.0000000000000001E-3</v>
      </c>
      <c r="H6138" s="65">
        <v>200000</v>
      </c>
      <c r="I6138" s="65">
        <v>1000</v>
      </c>
      <c r="N6138" s="66">
        <v>1</v>
      </c>
      <c r="P6138" t="s">
        <v>21</v>
      </c>
    </row>
    <row r="6139" spans="2:16" x14ac:dyDescent="0.3">
      <c r="D6139" s="64" t="s">
        <v>53</v>
      </c>
      <c r="E6139" s="2" t="s">
        <v>54</v>
      </c>
      <c r="F6139" s="2" t="s">
        <v>24</v>
      </c>
      <c r="G6139" s="1">
        <v>2E-3</v>
      </c>
      <c r="H6139" s="65">
        <v>250000</v>
      </c>
      <c r="I6139" s="65">
        <v>500</v>
      </c>
      <c r="N6139" s="66">
        <v>1</v>
      </c>
      <c r="P6139" t="s">
        <v>21</v>
      </c>
    </row>
    <row r="6140" spans="2:16" x14ac:dyDescent="0.3">
      <c r="D6140" s="64" t="s">
        <v>7863</v>
      </c>
      <c r="F6140" s="2" t="s">
        <v>355</v>
      </c>
      <c r="G6140" s="1">
        <v>1.1499999999999999</v>
      </c>
      <c r="P6140" t="s">
        <v>21</v>
      </c>
    </row>
    <row r="6141" spans="2:16" x14ac:dyDescent="0.3">
      <c r="B6141" s="5" t="s">
        <v>5643</v>
      </c>
      <c r="D6141" s="64" t="s">
        <v>5644</v>
      </c>
      <c r="F6141" s="2" t="s">
        <v>355</v>
      </c>
      <c r="I6141" s="65">
        <v>18143.050800000001</v>
      </c>
      <c r="J6141" s="65">
        <v>95450</v>
      </c>
      <c r="K6141" s="65">
        <v>0</v>
      </c>
      <c r="L6141" s="66">
        <v>0.15</v>
      </c>
      <c r="M6141" s="65">
        <v>130632.00840000001</v>
      </c>
      <c r="N6141" s="66">
        <v>0.98599999999999999</v>
      </c>
      <c r="P6141" t="s">
        <v>21</v>
      </c>
    </row>
    <row r="6142" spans="2:16" x14ac:dyDescent="0.3">
      <c r="D6142" s="64" t="s">
        <v>22</v>
      </c>
      <c r="E6142" s="2" t="s">
        <v>23</v>
      </c>
      <c r="F6142" s="2" t="s">
        <v>24</v>
      </c>
      <c r="G6142" s="1">
        <v>2.9000000000000001E-2</v>
      </c>
      <c r="H6142" s="65">
        <v>160105.20000000001</v>
      </c>
      <c r="I6142" s="65">
        <v>4643.0508</v>
      </c>
      <c r="N6142" s="66">
        <v>1</v>
      </c>
      <c r="P6142" t="s">
        <v>21</v>
      </c>
    </row>
    <row r="6143" spans="2:16" x14ac:dyDescent="0.3">
      <c r="D6143" s="64" t="s">
        <v>7760</v>
      </c>
      <c r="E6143" s="2" t="s">
        <v>42</v>
      </c>
      <c r="F6143" s="2" t="s">
        <v>24</v>
      </c>
      <c r="G6143" s="1">
        <v>4.8000000000000001E-2</v>
      </c>
      <c r="H6143" s="65">
        <v>250000</v>
      </c>
      <c r="I6143" s="65">
        <v>12000</v>
      </c>
      <c r="N6143" s="66">
        <v>1</v>
      </c>
      <c r="P6143" t="s">
        <v>21</v>
      </c>
    </row>
    <row r="6144" spans="2:16" x14ac:dyDescent="0.3">
      <c r="D6144" s="64" t="s">
        <v>51</v>
      </c>
      <c r="E6144" s="2" t="s">
        <v>52</v>
      </c>
      <c r="F6144" s="2" t="s">
        <v>24</v>
      </c>
      <c r="G6144" s="1">
        <v>5.0000000000000001E-3</v>
      </c>
      <c r="H6144" s="65">
        <v>200000</v>
      </c>
      <c r="I6144" s="65">
        <v>1000</v>
      </c>
      <c r="N6144" s="66">
        <v>1</v>
      </c>
      <c r="P6144" t="s">
        <v>21</v>
      </c>
    </row>
    <row r="6145" spans="2:16" x14ac:dyDescent="0.3">
      <c r="D6145" s="64" t="s">
        <v>53</v>
      </c>
      <c r="E6145" s="2" t="s">
        <v>54</v>
      </c>
      <c r="F6145" s="2" t="s">
        <v>24</v>
      </c>
      <c r="G6145" s="1">
        <v>2E-3</v>
      </c>
      <c r="H6145" s="65">
        <v>250000</v>
      </c>
      <c r="I6145" s="65">
        <v>500</v>
      </c>
      <c r="N6145" s="66">
        <v>1</v>
      </c>
      <c r="P6145" t="s">
        <v>21</v>
      </c>
    </row>
    <row r="6146" spans="2:16" x14ac:dyDescent="0.3">
      <c r="D6146" s="64" t="s">
        <v>7864</v>
      </c>
      <c r="E6146" s="2" t="s">
        <v>4255</v>
      </c>
      <c r="F6146" s="2" t="s">
        <v>355</v>
      </c>
      <c r="G6146" s="1">
        <v>1.1499999999999999</v>
      </c>
      <c r="H6146" s="65">
        <v>83000</v>
      </c>
      <c r="J6146" s="65">
        <v>95450</v>
      </c>
      <c r="N6146" s="66">
        <v>0.93</v>
      </c>
      <c r="P6146" t="s">
        <v>21</v>
      </c>
    </row>
    <row r="6147" spans="2:16" x14ac:dyDescent="0.3">
      <c r="B6147" s="5" t="s">
        <v>7865</v>
      </c>
      <c r="D6147" s="64" t="s">
        <v>7866</v>
      </c>
      <c r="F6147" s="2" t="s">
        <v>355</v>
      </c>
      <c r="I6147" s="65">
        <v>22463.787199999999</v>
      </c>
      <c r="J6147" s="65">
        <v>0</v>
      </c>
      <c r="K6147" s="65">
        <v>0</v>
      </c>
      <c r="L6147" s="66">
        <v>0.15</v>
      </c>
      <c r="M6147" s="65">
        <v>25833.35528</v>
      </c>
      <c r="N6147" s="66">
        <v>1</v>
      </c>
      <c r="P6147" t="s">
        <v>21</v>
      </c>
    </row>
    <row r="6148" spans="2:16" x14ac:dyDescent="0.3">
      <c r="D6148" s="64" t="s">
        <v>22</v>
      </c>
      <c r="E6148" s="2" t="s">
        <v>23</v>
      </c>
      <c r="F6148" s="2" t="s">
        <v>24</v>
      </c>
      <c r="G6148" s="1">
        <v>3.5999999999999997E-2</v>
      </c>
      <c r="H6148" s="65">
        <v>160105.20000000001</v>
      </c>
      <c r="I6148" s="65">
        <v>5763.7871999999998</v>
      </c>
      <c r="N6148" s="66">
        <v>1</v>
      </c>
      <c r="P6148" t="s">
        <v>21</v>
      </c>
    </row>
    <row r="6149" spans="2:16" x14ac:dyDescent="0.3">
      <c r="D6149" s="64" t="s">
        <v>7760</v>
      </c>
      <c r="E6149" s="2" t="s">
        <v>42</v>
      </c>
      <c r="F6149" s="2" t="s">
        <v>24</v>
      </c>
      <c r="G6149" s="1">
        <v>0.06</v>
      </c>
      <c r="H6149" s="65">
        <v>250000</v>
      </c>
      <c r="I6149" s="65">
        <v>15000</v>
      </c>
      <c r="N6149" s="66">
        <v>1</v>
      </c>
      <c r="P6149" t="s">
        <v>21</v>
      </c>
    </row>
    <row r="6150" spans="2:16" x14ac:dyDescent="0.3">
      <c r="D6150" s="64" t="s">
        <v>51</v>
      </c>
      <c r="E6150" s="2" t="s">
        <v>52</v>
      </c>
      <c r="F6150" s="2" t="s">
        <v>24</v>
      </c>
      <c r="G6150" s="1">
        <v>6.0000000000000001E-3</v>
      </c>
      <c r="H6150" s="65">
        <v>200000</v>
      </c>
      <c r="I6150" s="65">
        <v>1200</v>
      </c>
      <c r="N6150" s="66">
        <v>1</v>
      </c>
      <c r="P6150" t="s">
        <v>21</v>
      </c>
    </row>
    <row r="6151" spans="2:16" x14ac:dyDescent="0.3">
      <c r="D6151" s="64" t="s">
        <v>53</v>
      </c>
      <c r="E6151" s="2" t="s">
        <v>54</v>
      </c>
      <c r="F6151" s="2" t="s">
        <v>24</v>
      </c>
      <c r="G6151" s="1">
        <v>2E-3</v>
      </c>
      <c r="H6151" s="65">
        <v>250000</v>
      </c>
      <c r="I6151" s="65">
        <v>500</v>
      </c>
      <c r="N6151" s="66">
        <v>1</v>
      </c>
      <c r="P6151" t="s">
        <v>21</v>
      </c>
    </row>
    <row r="6152" spans="2:16" x14ac:dyDescent="0.3">
      <c r="D6152" s="64" t="s">
        <v>7867</v>
      </c>
      <c r="F6152" s="2" t="s">
        <v>355</v>
      </c>
      <c r="G6152" s="1">
        <v>1.1499999999999999</v>
      </c>
      <c r="P6152" t="s">
        <v>21</v>
      </c>
    </row>
    <row r="6153" spans="2:16" x14ac:dyDescent="0.3">
      <c r="B6153" s="5" t="s">
        <v>5645</v>
      </c>
      <c r="D6153" s="64" t="s">
        <v>5646</v>
      </c>
      <c r="F6153" s="2" t="s">
        <v>355</v>
      </c>
      <c r="I6153" s="65">
        <v>22463.787199999999</v>
      </c>
      <c r="J6153" s="65">
        <v>152375</v>
      </c>
      <c r="K6153" s="65">
        <v>0</v>
      </c>
      <c r="L6153" s="66">
        <v>0.15</v>
      </c>
      <c r="M6153" s="65">
        <v>201064.6053</v>
      </c>
      <c r="N6153" s="66">
        <v>0.98599999999999999</v>
      </c>
      <c r="P6153" t="s">
        <v>21</v>
      </c>
    </row>
    <row r="6154" spans="2:16" x14ac:dyDescent="0.3">
      <c r="D6154" s="64" t="s">
        <v>22</v>
      </c>
      <c r="E6154" s="2" t="s">
        <v>23</v>
      </c>
      <c r="F6154" s="2" t="s">
        <v>24</v>
      </c>
      <c r="G6154" s="1">
        <v>3.5999999999999997E-2</v>
      </c>
      <c r="H6154" s="65">
        <v>160105.20000000001</v>
      </c>
      <c r="I6154" s="65">
        <v>5763.7871999999998</v>
      </c>
      <c r="N6154" s="66">
        <v>1</v>
      </c>
      <c r="P6154" t="s">
        <v>21</v>
      </c>
    </row>
    <row r="6155" spans="2:16" x14ac:dyDescent="0.3">
      <c r="D6155" s="64" t="s">
        <v>7760</v>
      </c>
      <c r="E6155" s="2" t="s">
        <v>42</v>
      </c>
      <c r="F6155" s="2" t="s">
        <v>24</v>
      </c>
      <c r="G6155" s="1">
        <v>0.06</v>
      </c>
      <c r="H6155" s="65">
        <v>250000</v>
      </c>
      <c r="I6155" s="65">
        <v>15000</v>
      </c>
      <c r="N6155" s="66">
        <v>1</v>
      </c>
      <c r="P6155" t="s">
        <v>21</v>
      </c>
    </row>
    <row r="6156" spans="2:16" x14ac:dyDescent="0.3">
      <c r="D6156" s="64" t="s">
        <v>51</v>
      </c>
      <c r="E6156" s="2" t="s">
        <v>52</v>
      </c>
      <c r="F6156" s="2" t="s">
        <v>24</v>
      </c>
      <c r="G6156" s="1">
        <v>6.0000000000000001E-3</v>
      </c>
      <c r="H6156" s="65">
        <v>200000</v>
      </c>
      <c r="I6156" s="65">
        <v>1200</v>
      </c>
      <c r="N6156" s="66">
        <v>1</v>
      </c>
      <c r="P6156" t="s">
        <v>21</v>
      </c>
    </row>
    <row r="6157" spans="2:16" x14ac:dyDescent="0.3">
      <c r="D6157" s="64" t="s">
        <v>53</v>
      </c>
      <c r="E6157" s="2" t="s">
        <v>54</v>
      </c>
      <c r="F6157" s="2" t="s">
        <v>24</v>
      </c>
      <c r="G6157" s="1">
        <v>2E-3</v>
      </c>
      <c r="H6157" s="65">
        <v>250000</v>
      </c>
      <c r="I6157" s="65">
        <v>500</v>
      </c>
      <c r="N6157" s="66">
        <v>1</v>
      </c>
      <c r="P6157" t="s">
        <v>21</v>
      </c>
    </row>
    <row r="6158" spans="2:16" x14ac:dyDescent="0.3">
      <c r="D6158" s="64" t="s">
        <v>7868</v>
      </c>
      <c r="E6158" s="2" t="s">
        <v>4261</v>
      </c>
      <c r="F6158" s="2" t="s">
        <v>355</v>
      </c>
      <c r="G6158" s="1">
        <v>1.1499999999999999</v>
      </c>
      <c r="H6158" s="65">
        <v>132500</v>
      </c>
      <c r="J6158" s="65">
        <v>152375</v>
      </c>
      <c r="N6158" s="66">
        <v>0.93</v>
      </c>
      <c r="P6158" t="s">
        <v>21</v>
      </c>
    </row>
    <row r="6159" spans="2:16" x14ac:dyDescent="0.3">
      <c r="B6159" s="5" t="s">
        <v>5647</v>
      </c>
      <c r="D6159" s="64" t="s">
        <v>5648</v>
      </c>
      <c r="F6159" s="2" t="s">
        <v>355</v>
      </c>
      <c r="I6159" s="65">
        <v>30035.049599999998</v>
      </c>
      <c r="J6159" s="65">
        <v>228850</v>
      </c>
      <c r="K6159" s="65">
        <v>0</v>
      </c>
      <c r="L6159" s="66">
        <v>0.15</v>
      </c>
      <c r="M6159" s="65">
        <v>297717.80699999997</v>
      </c>
      <c r="N6159" s="66">
        <v>0.98399999999999999</v>
      </c>
      <c r="P6159" t="s">
        <v>21</v>
      </c>
    </row>
    <row r="6160" spans="2:16" x14ac:dyDescent="0.3">
      <c r="D6160" s="64" t="s">
        <v>22</v>
      </c>
      <c r="E6160" s="2" t="s">
        <v>23</v>
      </c>
      <c r="F6160" s="2" t="s">
        <v>24</v>
      </c>
      <c r="G6160" s="1">
        <v>4.8000000000000001E-2</v>
      </c>
      <c r="H6160" s="65">
        <v>160105.20000000001</v>
      </c>
      <c r="I6160" s="65">
        <v>7685.0496000000003</v>
      </c>
      <c r="N6160" s="66">
        <v>1</v>
      </c>
      <c r="P6160" t="s">
        <v>21</v>
      </c>
    </row>
    <row r="6161" spans="2:16" x14ac:dyDescent="0.3">
      <c r="D6161" s="64" t="s">
        <v>7760</v>
      </c>
      <c r="E6161" s="2" t="s">
        <v>42</v>
      </c>
      <c r="F6161" s="2" t="s">
        <v>24</v>
      </c>
      <c r="G6161" s="1">
        <v>0.08</v>
      </c>
      <c r="H6161" s="65">
        <v>250000</v>
      </c>
      <c r="I6161" s="65">
        <v>20000</v>
      </c>
      <c r="N6161" s="66">
        <v>1</v>
      </c>
      <c r="P6161" t="s">
        <v>21</v>
      </c>
    </row>
    <row r="6162" spans="2:16" x14ac:dyDescent="0.3">
      <c r="D6162" s="64" t="s">
        <v>51</v>
      </c>
      <c r="E6162" s="2" t="s">
        <v>52</v>
      </c>
      <c r="F6162" s="2" t="s">
        <v>24</v>
      </c>
      <c r="G6162" s="1">
        <v>8.0000000000000002E-3</v>
      </c>
      <c r="H6162" s="65">
        <v>200000</v>
      </c>
      <c r="I6162" s="65">
        <v>1600</v>
      </c>
      <c r="N6162" s="66">
        <v>1</v>
      </c>
      <c r="P6162" t="s">
        <v>21</v>
      </c>
    </row>
    <row r="6163" spans="2:16" x14ac:dyDescent="0.3">
      <c r="D6163" s="64" t="s">
        <v>53</v>
      </c>
      <c r="E6163" s="2" t="s">
        <v>54</v>
      </c>
      <c r="F6163" s="2" t="s">
        <v>24</v>
      </c>
      <c r="G6163" s="1">
        <v>3.0000000000000001E-3</v>
      </c>
      <c r="H6163" s="65">
        <v>250000</v>
      </c>
      <c r="I6163" s="65">
        <v>750</v>
      </c>
      <c r="N6163" s="66">
        <v>1</v>
      </c>
      <c r="P6163" t="s">
        <v>21</v>
      </c>
    </row>
    <row r="6164" spans="2:16" x14ac:dyDescent="0.3">
      <c r="D6164" s="64" t="s">
        <v>7869</v>
      </c>
      <c r="E6164" s="2" t="s">
        <v>4263</v>
      </c>
      <c r="F6164" s="2" t="s">
        <v>355</v>
      </c>
      <c r="G6164" s="1">
        <v>1.1499999999999999</v>
      </c>
      <c r="H6164" s="65">
        <v>199000</v>
      </c>
      <c r="J6164" s="65">
        <v>228850</v>
      </c>
      <c r="N6164" s="66">
        <v>0.92</v>
      </c>
      <c r="P6164" t="s">
        <v>21</v>
      </c>
    </row>
    <row r="6165" spans="2:16" x14ac:dyDescent="0.3">
      <c r="B6165" s="5" t="s">
        <v>7870</v>
      </c>
      <c r="D6165" s="64" t="s">
        <v>7871</v>
      </c>
      <c r="F6165" s="2" t="s">
        <v>355</v>
      </c>
      <c r="I6165" s="65">
        <v>37106.311999999998</v>
      </c>
      <c r="J6165" s="65">
        <v>0</v>
      </c>
      <c r="K6165" s="65">
        <v>0</v>
      </c>
      <c r="L6165" s="66">
        <v>0.15</v>
      </c>
      <c r="M6165" s="65">
        <v>42672.258800000003</v>
      </c>
      <c r="N6165" s="66">
        <v>1</v>
      </c>
      <c r="P6165" t="s">
        <v>21</v>
      </c>
    </row>
    <row r="6166" spans="2:16" x14ac:dyDescent="0.3">
      <c r="D6166" s="64" t="s">
        <v>22</v>
      </c>
      <c r="E6166" s="2" t="s">
        <v>23</v>
      </c>
      <c r="F6166" s="2" t="s">
        <v>24</v>
      </c>
      <c r="G6166" s="1">
        <v>0.06</v>
      </c>
      <c r="H6166" s="65">
        <v>160105.20000000001</v>
      </c>
      <c r="I6166" s="65">
        <v>9606.3119999999999</v>
      </c>
      <c r="N6166" s="66">
        <v>1</v>
      </c>
      <c r="P6166" t="s">
        <v>21</v>
      </c>
    </row>
    <row r="6167" spans="2:16" x14ac:dyDescent="0.3">
      <c r="D6167" s="64" t="s">
        <v>7760</v>
      </c>
      <c r="E6167" s="2" t="s">
        <v>42</v>
      </c>
      <c r="F6167" s="2" t="s">
        <v>24</v>
      </c>
      <c r="G6167" s="1">
        <v>9.9000000000000005E-2</v>
      </c>
      <c r="H6167" s="65">
        <v>250000</v>
      </c>
      <c r="I6167" s="65">
        <v>24750</v>
      </c>
      <c r="N6167" s="66">
        <v>1</v>
      </c>
      <c r="P6167" t="s">
        <v>21</v>
      </c>
    </row>
    <row r="6168" spans="2:16" x14ac:dyDescent="0.3">
      <c r="D6168" s="64" t="s">
        <v>51</v>
      </c>
      <c r="E6168" s="2" t="s">
        <v>52</v>
      </c>
      <c r="F6168" s="2" t="s">
        <v>24</v>
      </c>
      <c r="G6168" s="1">
        <v>0.01</v>
      </c>
      <c r="H6168" s="65">
        <v>200000</v>
      </c>
      <c r="I6168" s="65">
        <v>2000</v>
      </c>
      <c r="N6168" s="66">
        <v>1</v>
      </c>
      <c r="P6168" t="s">
        <v>21</v>
      </c>
    </row>
    <row r="6169" spans="2:16" x14ac:dyDescent="0.3">
      <c r="D6169" s="64" t="s">
        <v>53</v>
      </c>
      <c r="E6169" s="2" t="s">
        <v>54</v>
      </c>
      <c r="F6169" s="2" t="s">
        <v>24</v>
      </c>
      <c r="G6169" s="1">
        <v>3.0000000000000001E-3</v>
      </c>
      <c r="H6169" s="65">
        <v>250000</v>
      </c>
      <c r="I6169" s="65">
        <v>750</v>
      </c>
      <c r="N6169" s="66">
        <v>1</v>
      </c>
      <c r="P6169" t="s">
        <v>21</v>
      </c>
    </row>
    <row r="6170" spans="2:16" x14ac:dyDescent="0.3">
      <c r="D6170" s="64" t="s">
        <v>7872</v>
      </c>
      <c r="F6170" s="2" t="s">
        <v>355</v>
      </c>
      <c r="G6170" s="1">
        <v>1.1499999999999999</v>
      </c>
      <c r="P6170" t="s">
        <v>21</v>
      </c>
    </row>
    <row r="6171" spans="2:16" x14ac:dyDescent="0.3">
      <c r="B6171" s="5" t="s">
        <v>7873</v>
      </c>
      <c r="D6171" s="64" t="s">
        <v>7874</v>
      </c>
      <c r="F6171" s="2" t="s">
        <v>355</v>
      </c>
      <c r="I6171" s="65">
        <v>44517.4692</v>
      </c>
      <c r="J6171" s="65">
        <v>0</v>
      </c>
      <c r="K6171" s="65">
        <v>0</v>
      </c>
      <c r="L6171" s="66">
        <v>0.15</v>
      </c>
      <c r="M6171" s="65">
        <v>51195.08958</v>
      </c>
      <c r="N6171" s="66">
        <v>1</v>
      </c>
      <c r="P6171" t="s">
        <v>21</v>
      </c>
    </row>
    <row r="6172" spans="2:16" x14ac:dyDescent="0.3">
      <c r="D6172" s="64" t="s">
        <v>22</v>
      </c>
      <c r="E6172" s="2" t="s">
        <v>23</v>
      </c>
      <c r="F6172" s="2" t="s">
        <v>24</v>
      </c>
      <c r="G6172" s="1">
        <v>7.0999999999999994E-2</v>
      </c>
      <c r="H6172" s="65">
        <v>160105.20000000001</v>
      </c>
      <c r="I6172" s="65">
        <v>11367.4692</v>
      </c>
      <c r="N6172" s="66">
        <v>1</v>
      </c>
      <c r="P6172" t="s">
        <v>21</v>
      </c>
    </row>
    <row r="6173" spans="2:16" x14ac:dyDescent="0.3">
      <c r="D6173" s="64" t="s">
        <v>7760</v>
      </c>
      <c r="E6173" s="2" t="s">
        <v>42</v>
      </c>
      <c r="F6173" s="2" t="s">
        <v>24</v>
      </c>
      <c r="G6173" s="1">
        <v>0.11899999999999999</v>
      </c>
      <c r="H6173" s="65">
        <v>250000</v>
      </c>
      <c r="I6173" s="65">
        <v>29750</v>
      </c>
      <c r="N6173" s="66">
        <v>1</v>
      </c>
      <c r="P6173" t="s">
        <v>21</v>
      </c>
    </row>
    <row r="6174" spans="2:16" x14ac:dyDescent="0.3">
      <c r="D6174" s="64" t="s">
        <v>51</v>
      </c>
      <c r="E6174" s="2" t="s">
        <v>52</v>
      </c>
      <c r="F6174" s="2" t="s">
        <v>24</v>
      </c>
      <c r="G6174" s="1">
        <v>1.2E-2</v>
      </c>
      <c r="H6174" s="65">
        <v>200000</v>
      </c>
      <c r="I6174" s="65">
        <v>2400</v>
      </c>
      <c r="N6174" s="66">
        <v>1</v>
      </c>
      <c r="P6174" t="s">
        <v>21</v>
      </c>
    </row>
    <row r="6175" spans="2:16" x14ac:dyDescent="0.3">
      <c r="D6175" s="64" t="s">
        <v>53</v>
      </c>
      <c r="E6175" s="2" t="s">
        <v>54</v>
      </c>
      <c r="F6175" s="2" t="s">
        <v>24</v>
      </c>
      <c r="G6175" s="1">
        <v>4.0000000000000001E-3</v>
      </c>
      <c r="H6175" s="65">
        <v>250000</v>
      </c>
      <c r="I6175" s="65">
        <v>1000</v>
      </c>
      <c r="N6175" s="66">
        <v>1</v>
      </c>
      <c r="P6175" t="s">
        <v>21</v>
      </c>
    </row>
    <row r="6176" spans="2:16" x14ac:dyDescent="0.3">
      <c r="D6176" s="64" t="s">
        <v>7875</v>
      </c>
      <c r="F6176" s="2" t="s">
        <v>355</v>
      </c>
      <c r="G6176" s="1">
        <v>1.1499999999999999</v>
      </c>
      <c r="P6176" t="s">
        <v>21</v>
      </c>
    </row>
    <row r="6177" spans="2:16" x14ac:dyDescent="0.3">
      <c r="B6177" s="5" t="s">
        <v>7876</v>
      </c>
      <c r="D6177" s="64" t="s">
        <v>7877</v>
      </c>
      <c r="F6177" s="2" t="s">
        <v>355</v>
      </c>
      <c r="I6177" s="65">
        <v>66981.256399999998</v>
      </c>
      <c r="J6177" s="65">
        <v>0</v>
      </c>
      <c r="K6177" s="65">
        <v>0</v>
      </c>
      <c r="L6177" s="66">
        <v>0.15</v>
      </c>
      <c r="M6177" s="65">
        <v>77028.444860000003</v>
      </c>
      <c r="N6177" s="66">
        <v>1</v>
      </c>
      <c r="P6177" t="s">
        <v>21</v>
      </c>
    </row>
    <row r="6178" spans="2:16" x14ac:dyDescent="0.3">
      <c r="D6178" s="64" t="s">
        <v>22</v>
      </c>
      <c r="E6178" s="2" t="s">
        <v>23</v>
      </c>
      <c r="F6178" s="2" t="s">
        <v>24</v>
      </c>
      <c r="G6178" s="1">
        <v>0.107</v>
      </c>
      <c r="H6178" s="65">
        <v>160105.20000000001</v>
      </c>
      <c r="I6178" s="65">
        <v>17131.256399999998</v>
      </c>
      <c r="N6178" s="66">
        <v>1</v>
      </c>
      <c r="P6178" t="s">
        <v>21</v>
      </c>
    </row>
    <row r="6179" spans="2:16" x14ac:dyDescent="0.3">
      <c r="D6179" s="64" t="s">
        <v>7760</v>
      </c>
      <c r="E6179" s="2" t="s">
        <v>42</v>
      </c>
      <c r="F6179" s="2" t="s">
        <v>24</v>
      </c>
      <c r="G6179" s="1">
        <v>0.17899999999999999</v>
      </c>
      <c r="H6179" s="65">
        <v>250000</v>
      </c>
      <c r="I6179" s="65">
        <v>44750</v>
      </c>
      <c r="N6179" s="66">
        <v>1</v>
      </c>
      <c r="P6179" t="s">
        <v>21</v>
      </c>
    </row>
    <row r="6180" spans="2:16" x14ac:dyDescent="0.3">
      <c r="D6180" s="64" t="s">
        <v>51</v>
      </c>
      <c r="E6180" s="2" t="s">
        <v>52</v>
      </c>
      <c r="F6180" s="2" t="s">
        <v>24</v>
      </c>
      <c r="G6180" s="1">
        <v>1.7999999999999999E-2</v>
      </c>
      <c r="H6180" s="65">
        <v>200000</v>
      </c>
      <c r="I6180" s="65">
        <v>3600</v>
      </c>
      <c r="N6180" s="66">
        <v>1</v>
      </c>
      <c r="P6180" t="s">
        <v>21</v>
      </c>
    </row>
    <row r="6181" spans="2:16" x14ac:dyDescent="0.3">
      <c r="D6181" s="64" t="s">
        <v>53</v>
      </c>
      <c r="E6181" s="2" t="s">
        <v>54</v>
      </c>
      <c r="F6181" s="2" t="s">
        <v>24</v>
      </c>
      <c r="G6181" s="1">
        <v>6.0000000000000001E-3</v>
      </c>
      <c r="H6181" s="65">
        <v>250000</v>
      </c>
      <c r="I6181" s="65">
        <v>1500</v>
      </c>
      <c r="N6181" s="66">
        <v>1</v>
      </c>
      <c r="P6181" t="s">
        <v>21</v>
      </c>
    </row>
    <row r="6182" spans="2:16" x14ac:dyDescent="0.3">
      <c r="D6182" s="64" t="s">
        <v>7878</v>
      </c>
      <c r="F6182" s="2" t="s">
        <v>355</v>
      </c>
      <c r="G6182" s="1">
        <v>1.1499999999999999</v>
      </c>
      <c r="P6182" t="s">
        <v>21</v>
      </c>
    </row>
    <row r="6183" spans="2:16" x14ac:dyDescent="0.3">
      <c r="B6183" s="5" t="s">
        <v>7879</v>
      </c>
      <c r="D6183" s="64" t="s">
        <v>7880</v>
      </c>
      <c r="F6183" s="2" t="s">
        <v>355</v>
      </c>
      <c r="I6183" s="65">
        <v>89445.043600000005</v>
      </c>
      <c r="J6183" s="65">
        <v>0</v>
      </c>
      <c r="K6183" s="65">
        <v>0</v>
      </c>
      <c r="L6183" s="66">
        <v>0.15</v>
      </c>
      <c r="M6183" s="65">
        <v>102861.80009999999</v>
      </c>
      <c r="N6183" s="66">
        <v>1</v>
      </c>
      <c r="P6183" t="s">
        <v>21</v>
      </c>
    </row>
    <row r="6184" spans="2:16" x14ac:dyDescent="0.3">
      <c r="D6184" s="64" t="s">
        <v>22</v>
      </c>
      <c r="E6184" s="2" t="s">
        <v>23</v>
      </c>
      <c r="F6184" s="2" t="s">
        <v>24</v>
      </c>
      <c r="G6184" s="1">
        <v>0.14299999999999999</v>
      </c>
      <c r="H6184" s="65">
        <v>160105.20000000001</v>
      </c>
      <c r="I6184" s="65">
        <v>22895.043600000001</v>
      </c>
      <c r="N6184" s="66">
        <v>1</v>
      </c>
      <c r="P6184" t="s">
        <v>21</v>
      </c>
    </row>
    <row r="6185" spans="2:16" x14ac:dyDescent="0.3">
      <c r="D6185" s="64" t="s">
        <v>7760</v>
      </c>
      <c r="E6185" s="2" t="s">
        <v>42</v>
      </c>
      <c r="F6185" s="2" t="s">
        <v>24</v>
      </c>
      <c r="G6185" s="1">
        <v>0.23899999999999999</v>
      </c>
      <c r="H6185" s="65">
        <v>250000</v>
      </c>
      <c r="I6185" s="65">
        <v>59750</v>
      </c>
      <c r="N6185" s="66">
        <v>1</v>
      </c>
      <c r="P6185" t="s">
        <v>21</v>
      </c>
    </row>
    <row r="6186" spans="2:16" x14ac:dyDescent="0.3">
      <c r="D6186" s="64" t="s">
        <v>51</v>
      </c>
      <c r="E6186" s="2" t="s">
        <v>52</v>
      </c>
      <c r="F6186" s="2" t="s">
        <v>24</v>
      </c>
      <c r="G6186" s="1">
        <v>2.4E-2</v>
      </c>
      <c r="H6186" s="65">
        <v>200000</v>
      </c>
      <c r="I6186" s="65">
        <v>4800</v>
      </c>
      <c r="N6186" s="66">
        <v>1</v>
      </c>
      <c r="P6186" t="s">
        <v>21</v>
      </c>
    </row>
    <row r="6187" spans="2:16" x14ac:dyDescent="0.3">
      <c r="D6187" s="64" t="s">
        <v>53</v>
      </c>
      <c r="E6187" s="2" t="s">
        <v>54</v>
      </c>
      <c r="F6187" s="2" t="s">
        <v>24</v>
      </c>
      <c r="G6187" s="1">
        <v>8.0000000000000002E-3</v>
      </c>
      <c r="H6187" s="65">
        <v>250000</v>
      </c>
      <c r="I6187" s="65">
        <v>2000</v>
      </c>
      <c r="N6187" s="66">
        <v>1</v>
      </c>
      <c r="P6187" t="s">
        <v>21</v>
      </c>
    </row>
    <row r="6188" spans="2:16" x14ac:dyDescent="0.3">
      <c r="D6188" s="64" t="s">
        <v>7881</v>
      </c>
      <c r="F6188" s="2" t="s">
        <v>355</v>
      </c>
      <c r="G6188" s="1">
        <v>1.1499999999999999</v>
      </c>
      <c r="P6188" t="s">
        <v>21</v>
      </c>
    </row>
    <row r="6189" spans="2:16" x14ac:dyDescent="0.3">
      <c r="B6189" s="5" t="s">
        <v>7882</v>
      </c>
      <c r="D6189" s="64" t="s">
        <v>7883</v>
      </c>
      <c r="F6189" s="2" t="s">
        <v>355</v>
      </c>
      <c r="I6189" s="65">
        <v>89445.043600000005</v>
      </c>
      <c r="J6189" s="65">
        <v>0</v>
      </c>
      <c r="K6189" s="65">
        <v>0</v>
      </c>
      <c r="L6189" s="66">
        <v>0.15</v>
      </c>
      <c r="M6189" s="65">
        <v>102861.80009999999</v>
      </c>
      <c r="N6189" s="66">
        <v>1</v>
      </c>
      <c r="P6189" t="s">
        <v>21</v>
      </c>
    </row>
    <row r="6190" spans="2:16" x14ac:dyDescent="0.3">
      <c r="D6190" s="64" t="s">
        <v>22</v>
      </c>
      <c r="E6190" s="2" t="s">
        <v>23</v>
      </c>
      <c r="F6190" s="2" t="s">
        <v>24</v>
      </c>
      <c r="G6190" s="1">
        <v>0.14299999999999999</v>
      </c>
      <c r="H6190" s="65">
        <v>160105.20000000001</v>
      </c>
      <c r="I6190" s="65">
        <v>22895.043600000001</v>
      </c>
      <c r="N6190" s="66">
        <v>1</v>
      </c>
      <c r="P6190" t="s">
        <v>21</v>
      </c>
    </row>
    <row r="6191" spans="2:16" x14ac:dyDescent="0.3">
      <c r="D6191" s="64" t="s">
        <v>7760</v>
      </c>
      <c r="E6191" s="2" t="s">
        <v>42</v>
      </c>
      <c r="F6191" s="2" t="s">
        <v>24</v>
      </c>
      <c r="G6191" s="1">
        <v>0.23899999999999999</v>
      </c>
      <c r="H6191" s="65">
        <v>250000</v>
      </c>
      <c r="I6191" s="65">
        <v>59750</v>
      </c>
      <c r="N6191" s="66">
        <v>1</v>
      </c>
      <c r="P6191" t="s">
        <v>21</v>
      </c>
    </row>
    <row r="6192" spans="2:16" x14ac:dyDescent="0.3">
      <c r="D6192" s="64" t="s">
        <v>51</v>
      </c>
      <c r="E6192" s="2" t="s">
        <v>52</v>
      </c>
      <c r="F6192" s="2" t="s">
        <v>24</v>
      </c>
      <c r="G6192" s="1">
        <v>2.4E-2</v>
      </c>
      <c r="H6192" s="65">
        <v>200000</v>
      </c>
      <c r="I6192" s="65">
        <v>4800</v>
      </c>
      <c r="N6192" s="66">
        <v>1</v>
      </c>
      <c r="P6192" t="s">
        <v>21</v>
      </c>
    </row>
    <row r="6193" spans="2:16" x14ac:dyDescent="0.3">
      <c r="D6193" s="64" t="s">
        <v>53</v>
      </c>
      <c r="E6193" s="2" t="s">
        <v>54</v>
      </c>
      <c r="F6193" s="2" t="s">
        <v>24</v>
      </c>
      <c r="G6193" s="1">
        <v>8.0000000000000002E-3</v>
      </c>
      <c r="H6193" s="65">
        <v>250000</v>
      </c>
      <c r="I6193" s="65">
        <v>2000</v>
      </c>
      <c r="N6193" s="66">
        <v>1</v>
      </c>
      <c r="P6193" t="s">
        <v>21</v>
      </c>
    </row>
    <row r="6194" spans="2:16" x14ac:dyDescent="0.3">
      <c r="D6194" s="64" t="s">
        <v>7884</v>
      </c>
      <c r="F6194" s="2" t="s">
        <v>355</v>
      </c>
      <c r="G6194" s="1">
        <v>1.1499999999999999</v>
      </c>
      <c r="P6194" t="s">
        <v>21</v>
      </c>
    </row>
    <row r="6195" spans="2:16" x14ac:dyDescent="0.3">
      <c r="B6195" s="5" t="s">
        <v>7885</v>
      </c>
      <c r="D6195" s="64" t="s">
        <v>7886</v>
      </c>
      <c r="F6195" s="2" t="s">
        <v>355</v>
      </c>
      <c r="I6195" s="65">
        <v>111658.8308</v>
      </c>
      <c r="J6195" s="65">
        <v>0</v>
      </c>
      <c r="K6195" s="65">
        <v>0</v>
      </c>
      <c r="L6195" s="66">
        <v>0.15</v>
      </c>
      <c r="M6195" s="65">
        <v>128407.6554</v>
      </c>
      <c r="N6195" s="66">
        <v>1</v>
      </c>
      <c r="P6195" t="s">
        <v>21</v>
      </c>
    </row>
    <row r="6196" spans="2:16" x14ac:dyDescent="0.3">
      <c r="D6196" s="64" t="s">
        <v>22</v>
      </c>
      <c r="E6196" s="2" t="s">
        <v>23</v>
      </c>
      <c r="F6196" s="2" t="s">
        <v>24</v>
      </c>
      <c r="G6196" s="1">
        <v>0.17899999999999999</v>
      </c>
      <c r="H6196" s="65">
        <v>160105.20000000001</v>
      </c>
      <c r="I6196" s="65">
        <v>28658.8308</v>
      </c>
      <c r="N6196" s="66">
        <v>1</v>
      </c>
      <c r="P6196" t="s">
        <v>21</v>
      </c>
    </row>
    <row r="6197" spans="2:16" x14ac:dyDescent="0.3">
      <c r="D6197" s="64" t="s">
        <v>7760</v>
      </c>
      <c r="E6197" s="2" t="s">
        <v>42</v>
      </c>
      <c r="F6197" s="2" t="s">
        <v>24</v>
      </c>
      <c r="G6197" s="1">
        <v>0.29799999999999999</v>
      </c>
      <c r="H6197" s="65">
        <v>250000</v>
      </c>
      <c r="I6197" s="65">
        <v>74500</v>
      </c>
      <c r="N6197" s="66">
        <v>1</v>
      </c>
      <c r="P6197" t="s">
        <v>21</v>
      </c>
    </row>
    <row r="6198" spans="2:16" x14ac:dyDescent="0.3">
      <c r="D6198" s="64" t="s">
        <v>51</v>
      </c>
      <c r="E6198" s="2" t="s">
        <v>52</v>
      </c>
      <c r="F6198" s="2" t="s">
        <v>24</v>
      </c>
      <c r="G6198" s="1">
        <v>0.03</v>
      </c>
      <c r="H6198" s="65">
        <v>200000</v>
      </c>
      <c r="I6198" s="65">
        <v>6000</v>
      </c>
      <c r="N6198" s="66">
        <v>1</v>
      </c>
      <c r="P6198" t="s">
        <v>21</v>
      </c>
    </row>
    <row r="6199" spans="2:16" x14ac:dyDescent="0.3">
      <c r="D6199" s="64" t="s">
        <v>53</v>
      </c>
      <c r="E6199" s="2" t="s">
        <v>54</v>
      </c>
      <c r="F6199" s="2" t="s">
        <v>24</v>
      </c>
      <c r="G6199" s="1">
        <v>0.01</v>
      </c>
      <c r="H6199" s="65">
        <v>250000</v>
      </c>
      <c r="I6199" s="65">
        <v>2500</v>
      </c>
      <c r="N6199" s="66">
        <v>1</v>
      </c>
      <c r="P6199" t="s">
        <v>21</v>
      </c>
    </row>
    <row r="6200" spans="2:16" x14ac:dyDescent="0.3">
      <c r="D6200" s="64" t="s">
        <v>7887</v>
      </c>
      <c r="F6200" s="2" t="s">
        <v>355</v>
      </c>
      <c r="G6200" s="1">
        <v>1.1499999999999999</v>
      </c>
      <c r="P6200" t="s">
        <v>21</v>
      </c>
    </row>
    <row r="6201" spans="2:16" x14ac:dyDescent="0.3">
      <c r="B6201" s="5" t="s">
        <v>7888</v>
      </c>
      <c r="D6201" s="64" t="s">
        <v>7889</v>
      </c>
      <c r="F6201" s="2" t="s">
        <v>355</v>
      </c>
      <c r="I6201" s="65">
        <v>111658.8308</v>
      </c>
      <c r="J6201" s="65">
        <v>0</v>
      </c>
      <c r="K6201" s="65">
        <v>0</v>
      </c>
      <c r="L6201" s="66">
        <v>0.15</v>
      </c>
      <c r="M6201" s="65">
        <v>128407.6554</v>
      </c>
      <c r="N6201" s="66">
        <v>1</v>
      </c>
      <c r="P6201" t="s">
        <v>21</v>
      </c>
    </row>
    <row r="6202" spans="2:16" x14ac:dyDescent="0.3">
      <c r="D6202" s="64" t="s">
        <v>22</v>
      </c>
      <c r="E6202" s="2" t="s">
        <v>23</v>
      </c>
      <c r="F6202" s="2" t="s">
        <v>24</v>
      </c>
      <c r="G6202" s="1">
        <v>0.17899999999999999</v>
      </c>
      <c r="H6202" s="65">
        <v>160105.20000000001</v>
      </c>
      <c r="I6202" s="65">
        <v>28658.8308</v>
      </c>
      <c r="N6202" s="66">
        <v>1</v>
      </c>
      <c r="P6202" t="s">
        <v>21</v>
      </c>
    </row>
    <row r="6203" spans="2:16" x14ac:dyDescent="0.3">
      <c r="D6203" s="64" t="s">
        <v>7760</v>
      </c>
      <c r="E6203" s="2" t="s">
        <v>42</v>
      </c>
      <c r="F6203" s="2" t="s">
        <v>24</v>
      </c>
      <c r="G6203" s="1">
        <v>0.29799999999999999</v>
      </c>
      <c r="H6203" s="65">
        <v>250000</v>
      </c>
      <c r="I6203" s="65">
        <v>74500</v>
      </c>
      <c r="N6203" s="66">
        <v>1</v>
      </c>
      <c r="P6203" t="s">
        <v>21</v>
      </c>
    </row>
    <row r="6204" spans="2:16" x14ac:dyDescent="0.3">
      <c r="D6204" s="64" t="s">
        <v>51</v>
      </c>
      <c r="E6204" s="2" t="s">
        <v>52</v>
      </c>
      <c r="F6204" s="2" t="s">
        <v>24</v>
      </c>
      <c r="G6204" s="1">
        <v>0.03</v>
      </c>
      <c r="H6204" s="65">
        <v>200000</v>
      </c>
      <c r="I6204" s="65">
        <v>6000</v>
      </c>
      <c r="N6204" s="66">
        <v>1</v>
      </c>
      <c r="P6204" t="s">
        <v>21</v>
      </c>
    </row>
    <row r="6205" spans="2:16" x14ac:dyDescent="0.3">
      <c r="D6205" s="64" t="s">
        <v>53</v>
      </c>
      <c r="E6205" s="2" t="s">
        <v>54</v>
      </c>
      <c r="F6205" s="2" t="s">
        <v>24</v>
      </c>
      <c r="G6205" s="1">
        <v>0.01</v>
      </c>
      <c r="H6205" s="65">
        <v>250000</v>
      </c>
      <c r="I6205" s="65">
        <v>2500</v>
      </c>
      <c r="N6205" s="66">
        <v>1</v>
      </c>
      <c r="P6205" t="s">
        <v>21</v>
      </c>
    </row>
    <row r="6206" spans="2:16" x14ac:dyDescent="0.3">
      <c r="D6206" s="64" t="s">
        <v>7890</v>
      </c>
      <c r="F6206" s="2" t="s">
        <v>355</v>
      </c>
      <c r="G6206" s="1">
        <v>1.1499999999999999</v>
      </c>
      <c r="P6206" t="s">
        <v>21</v>
      </c>
    </row>
    <row r="6207" spans="2:16" x14ac:dyDescent="0.3">
      <c r="B6207" s="5" t="s">
        <v>7891</v>
      </c>
      <c r="D6207" s="64" t="s">
        <v>7892</v>
      </c>
      <c r="F6207" s="2" t="s">
        <v>355</v>
      </c>
      <c r="I6207" s="65">
        <v>148855.03760000001</v>
      </c>
      <c r="J6207" s="65">
        <v>0</v>
      </c>
      <c r="K6207" s="65">
        <v>0</v>
      </c>
      <c r="L6207" s="66">
        <v>0.15</v>
      </c>
      <c r="M6207" s="65">
        <v>171183.29319999999</v>
      </c>
      <c r="N6207" s="66">
        <v>1</v>
      </c>
      <c r="P6207" t="s">
        <v>21</v>
      </c>
    </row>
    <row r="6208" spans="2:16" x14ac:dyDescent="0.3">
      <c r="D6208" s="64" t="s">
        <v>22</v>
      </c>
      <c r="E6208" s="2" t="s">
        <v>23</v>
      </c>
      <c r="F6208" s="2" t="s">
        <v>24</v>
      </c>
      <c r="G6208" s="1">
        <v>0.23799999999999999</v>
      </c>
      <c r="H6208" s="65">
        <v>160105.20000000001</v>
      </c>
      <c r="I6208" s="65">
        <v>38105.037600000003</v>
      </c>
      <c r="N6208" s="66">
        <v>1</v>
      </c>
      <c r="P6208" t="s">
        <v>21</v>
      </c>
    </row>
    <row r="6209" spans="2:16" x14ac:dyDescent="0.3">
      <c r="D6209" s="64" t="s">
        <v>7760</v>
      </c>
      <c r="E6209" s="2" t="s">
        <v>42</v>
      </c>
      <c r="F6209" s="2" t="s">
        <v>24</v>
      </c>
      <c r="G6209" s="1">
        <v>0.39800000000000002</v>
      </c>
      <c r="H6209" s="65">
        <v>250000</v>
      </c>
      <c r="I6209" s="65">
        <v>99500</v>
      </c>
      <c r="N6209" s="66">
        <v>1</v>
      </c>
      <c r="P6209" t="s">
        <v>21</v>
      </c>
    </row>
    <row r="6210" spans="2:16" x14ac:dyDescent="0.3">
      <c r="D6210" s="64" t="s">
        <v>51</v>
      </c>
      <c r="E6210" s="2" t="s">
        <v>52</v>
      </c>
      <c r="F6210" s="2" t="s">
        <v>24</v>
      </c>
      <c r="G6210" s="1">
        <v>0.04</v>
      </c>
      <c r="H6210" s="65">
        <v>200000</v>
      </c>
      <c r="I6210" s="65">
        <v>8000</v>
      </c>
      <c r="N6210" s="66">
        <v>1</v>
      </c>
      <c r="P6210" t="s">
        <v>21</v>
      </c>
    </row>
    <row r="6211" spans="2:16" x14ac:dyDescent="0.3">
      <c r="D6211" s="64" t="s">
        <v>53</v>
      </c>
      <c r="E6211" s="2" t="s">
        <v>54</v>
      </c>
      <c r="F6211" s="2" t="s">
        <v>24</v>
      </c>
      <c r="G6211" s="1">
        <v>1.2999999999999999E-2</v>
      </c>
      <c r="H6211" s="65">
        <v>250000</v>
      </c>
      <c r="I6211" s="65">
        <v>3250</v>
      </c>
      <c r="N6211" s="66">
        <v>1</v>
      </c>
      <c r="P6211" t="s">
        <v>21</v>
      </c>
    </row>
    <row r="6212" spans="2:16" x14ac:dyDescent="0.3">
      <c r="D6212" s="64" t="s">
        <v>7893</v>
      </c>
      <c r="F6212" s="2" t="s">
        <v>355</v>
      </c>
      <c r="G6212" s="1">
        <v>1.1499999999999999</v>
      </c>
      <c r="P6212" t="s">
        <v>21</v>
      </c>
    </row>
    <row r="6213" spans="2:16" x14ac:dyDescent="0.3">
      <c r="B6213" s="5" t="s">
        <v>7894</v>
      </c>
      <c r="D6213" s="64" t="s">
        <v>7895</v>
      </c>
      <c r="F6213" s="2" t="s">
        <v>355</v>
      </c>
      <c r="I6213" s="65">
        <v>148855.03760000001</v>
      </c>
      <c r="J6213" s="65">
        <v>0</v>
      </c>
      <c r="K6213" s="65">
        <v>0</v>
      </c>
      <c r="L6213" s="66">
        <v>0.15</v>
      </c>
      <c r="M6213" s="65">
        <v>171183.29319999999</v>
      </c>
      <c r="N6213" s="66">
        <v>1</v>
      </c>
      <c r="P6213" t="s">
        <v>21</v>
      </c>
    </row>
    <row r="6214" spans="2:16" x14ac:dyDescent="0.3">
      <c r="D6214" s="64" t="s">
        <v>22</v>
      </c>
      <c r="E6214" s="2" t="s">
        <v>23</v>
      </c>
      <c r="F6214" s="2" t="s">
        <v>24</v>
      </c>
      <c r="G6214" s="1">
        <v>0.23799999999999999</v>
      </c>
      <c r="H6214" s="65">
        <v>160105.20000000001</v>
      </c>
      <c r="I6214" s="65">
        <v>38105.037600000003</v>
      </c>
      <c r="N6214" s="66">
        <v>1</v>
      </c>
      <c r="P6214" t="s">
        <v>21</v>
      </c>
    </row>
    <row r="6215" spans="2:16" x14ac:dyDescent="0.3">
      <c r="D6215" s="64" t="s">
        <v>7760</v>
      </c>
      <c r="E6215" s="2" t="s">
        <v>42</v>
      </c>
      <c r="F6215" s="2" t="s">
        <v>24</v>
      </c>
      <c r="G6215" s="1">
        <v>0.39800000000000002</v>
      </c>
      <c r="H6215" s="65">
        <v>250000</v>
      </c>
      <c r="I6215" s="65">
        <v>99500</v>
      </c>
      <c r="N6215" s="66">
        <v>1</v>
      </c>
      <c r="P6215" t="s">
        <v>21</v>
      </c>
    </row>
    <row r="6216" spans="2:16" x14ac:dyDescent="0.3">
      <c r="D6216" s="64" t="s">
        <v>51</v>
      </c>
      <c r="E6216" s="2" t="s">
        <v>52</v>
      </c>
      <c r="F6216" s="2" t="s">
        <v>24</v>
      </c>
      <c r="G6216" s="1">
        <v>0.04</v>
      </c>
      <c r="H6216" s="65">
        <v>200000</v>
      </c>
      <c r="I6216" s="65">
        <v>8000</v>
      </c>
      <c r="N6216" s="66">
        <v>1</v>
      </c>
      <c r="P6216" t="s">
        <v>21</v>
      </c>
    </row>
    <row r="6217" spans="2:16" x14ac:dyDescent="0.3">
      <c r="D6217" s="64" t="s">
        <v>53</v>
      </c>
      <c r="E6217" s="2" t="s">
        <v>54</v>
      </c>
      <c r="F6217" s="2" t="s">
        <v>24</v>
      </c>
      <c r="G6217" s="1">
        <v>1.2999999999999999E-2</v>
      </c>
      <c r="H6217" s="65">
        <v>250000</v>
      </c>
      <c r="I6217" s="65">
        <v>3250</v>
      </c>
      <c r="N6217" s="66">
        <v>1</v>
      </c>
      <c r="P6217" t="s">
        <v>21</v>
      </c>
    </row>
    <row r="6218" spans="2:16" x14ac:dyDescent="0.3">
      <c r="D6218" s="64" t="s">
        <v>7896</v>
      </c>
      <c r="F6218" s="2" t="s">
        <v>355</v>
      </c>
      <c r="G6218" s="1">
        <v>1.1499999999999999</v>
      </c>
      <c r="P6218" t="s">
        <v>21</v>
      </c>
    </row>
    <row r="6219" spans="2:16" x14ac:dyDescent="0.3">
      <c r="B6219" s="5" t="s">
        <v>5649</v>
      </c>
      <c r="C6219" s="5" t="s">
        <v>5650</v>
      </c>
      <c r="P6219" t="s">
        <v>21</v>
      </c>
    </row>
    <row r="6220" spans="2:16" x14ac:dyDescent="0.3">
      <c r="B6220" s="5" t="s">
        <v>5651</v>
      </c>
      <c r="D6220" s="64" t="s">
        <v>5652</v>
      </c>
      <c r="F6220" s="2" t="s">
        <v>355</v>
      </c>
      <c r="I6220" s="65">
        <v>7571.2623999999996</v>
      </c>
      <c r="J6220" s="65">
        <v>5336</v>
      </c>
      <c r="K6220" s="65">
        <v>0</v>
      </c>
      <c r="L6220" s="66">
        <v>0.15</v>
      </c>
      <c r="M6220" s="65">
        <v>14843.35176</v>
      </c>
      <c r="N6220" s="66">
        <v>0.99</v>
      </c>
      <c r="P6220" t="s">
        <v>21</v>
      </c>
    </row>
    <row r="6221" spans="2:16" x14ac:dyDescent="0.3">
      <c r="D6221" s="64" t="s">
        <v>22</v>
      </c>
      <c r="E6221" s="2" t="s">
        <v>23</v>
      </c>
      <c r="F6221" s="2" t="s">
        <v>24</v>
      </c>
      <c r="G6221" s="1">
        <v>1.2E-2</v>
      </c>
      <c r="H6221" s="65">
        <v>160105.20000000001</v>
      </c>
      <c r="I6221" s="65">
        <v>1921.2624000000001</v>
      </c>
      <c r="N6221" s="66">
        <v>1</v>
      </c>
      <c r="P6221" t="s">
        <v>21</v>
      </c>
    </row>
    <row r="6222" spans="2:16" x14ac:dyDescent="0.3">
      <c r="D6222" s="64" t="s">
        <v>7760</v>
      </c>
      <c r="E6222" s="2" t="s">
        <v>42</v>
      </c>
      <c r="F6222" s="2" t="s">
        <v>24</v>
      </c>
      <c r="G6222" s="1">
        <v>0.02</v>
      </c>
      <c r="H6222" s="65">
        <v>250000</v>
      </c>
      <c r="I6222" s="65">
        <v>5000</v>
      </c>
      <c r="N6222" s="66">
        <v>1</v>
      </c>
      <c r="P6222" t="s">
        <v>21</v>
      </c>
    </row>
    <row r="6223" spans="2:16" x14ac:dyDescent="0.3">
      <c r="D6223" s="64" t="s">
        <v>51</v>
      </c>
      <c r="E6223" s="2" t="s">
        <v>52</v>
      </c>
      <c r="F6223" s="2" t="s">
        <v>24</v>
      </c>
      <c r="G6223" s="1">
        <v>2E-3</v>
      </c>
      <c r="H6223" s="65">
        <v>200000</v>
      </c>
      <c r="I6223" s="65">
        <v>400</v>
      </c>
      <c r="N6223" s="66">
        <v>1</v>
      </c>
      <c r="P6223" t="s">
        <v>21</v>
      </c>
    </row>
    <row r="6224" spans="2:16" x14ac:dyDescent="0.3">
      <c r="D6224" s="64" t="s">
        <v>53</v>
      </c>
      <c r="E6224" s="2" t="s">
        <v>54</v>
      </c>
      <c r="F6224" s="2" t="s">
        <v>24</v>
      </c>
      <c r="G6224" s="1">
        <v>1E-3</v>
      </c>
      <c r="H6224" s="65">
        <v>250000</v>
      </c>
      <c r="I6224" s="65">
        <v>250</v>
      </c>
      <c r="N6224" s="66">
        <v>1</v>
      </c>
      <c r="P6224" t="s">
        <v>21</v>
      </c>
    </row>
    <row r="6225" spans="2:16" x14ac:dyDescent="0.3">
      <c r="D6225" s="64" t="s">
        <v>7897</v>
      </c>
      <c r="E6225" s="2" t="s">
        <v>4306</v>
      </c>
      <c r="F6225" s="2" t="s">
        <v>355</v>
      </c>
      <c r="G6225" s="1">
        <v>1.1499999999999999</v>
      </c>
      <c r="H6225" s="65">
        <v>4640</v>
      </c>
      <c r="J6225" s="65">
        <v>5336</v>
      </c>
      <c r="N6225" s="66">
        <v>0.95</v>
      </c>
      <c r="P6225" t="s">
        <v>21</v>
      </c>
    </row>
    <row r="6226" spans="2:16" x14ac:dyDescent="0.3">
      <c r="B6226" s="5" t="s">
        <v>5653</v>
      </c>
      <c r="D6226" s="64" t="s">
        <v>5654</v>
      </c>
      <c r="F6226" s="2" t="s">
        <v>355</v>
      </c>
      <c r="I6226" s="65">
        <v>7571.2623999999996</v>
      </c>
      <c r="J6226" s="65">
        <v>7716.5</v>
      </c>
      <c r="K6226" s="65">
        <v>0</v>
      </c>
      <c r="L6226" s="66">
        <v>0.15</v>
      </c>
      <c r="M6226" s="65">
        <v>17580.926759999998</v>
      </c>
      <c r="N6226" s="66">
        <v>0.98799999999999999</v>
      </c>
      <c r="P6226" t="s">
        <v>21</v>
      </c>
    </row>
    <row r="6227" spans="2:16" x14ac:dyDescent="0.3">
      <c r="D6227" s="64" t="s">
        <v>22</v>
      </c>
      <c r="E6227" s="2" t="s">
        <v>23</v>
      </c>
      <c r="F6227" s="2" t="s">
        <v>24</v>
      </c>
      <c r="G6227" s="1">
        <v>1.2E-2</v>
      </c>
      <c r="H6227" s="65">
        <v>160105.20000000001</v>
      </c>
      <c r="I6227" s="65">
        <v>1921.2624000000001</v>
      </c>
      <c r="N6227" s="66">
        <v>1</v>
      </c>
      <c r="P6227" t="s">
        <v>21</v>
      </c>
    </row>
    <row r="6228" spans="2:16" x14ac:dyDescent="0.3">
      <c r="D6228" s="64" t="s">
        <v>7760</v>
      </c>
      <c r="E6228" s="2" t="s">
        <v>42</v>
      </c>
      <c r="F6228" s="2" t="s">
        <v>24</v>
      </c>
      <c r="G6228" s="1">
        <v>0.02</v>
      </c>
      <c r="H6228" s="65">
        <v>250000</v>
      </c>
      <c r="I6228" s="65">
        <v>5000</v>
      </c>
      <c r="N6228" s="66">
        <v>1</v>
      </c>
      <c r="P6228" t="s">
        <v>21</v>
      </c>
    </row>
    <row r="6229" spans="2:16" x14ac:dyDescent="0.3">
      <c r="D6229" s="64" t="s">
        <v>51</v>
      </c>
      <c r="E6229" s="2" t="s">
        <v>52</v>
      </c>
      <c r="F6229" s="2" t="s">
        <v>24</v>
      </c>
      <c r="G6229" s="1">
        <v>2E-3</v>
      </c>
      <c r="H6229" s="65">
        <v>200000</v>
      </c>
      <c r="I6229" s="65">
        <v>400</v>
      </c>
      <c r="N6229" s="66">
        <v>1</v>
      </c>
      <c r="P6229" t="s">
        <v>21</v>
      </c>
    </row>
    <row r="6230" spans="2:16" x14ac:dyDescent="0.3">
      <c r="D6230" s="64" t="s">
        <v>53</v>
      </c>
      <c r="E6230" s="2" t="s">
        <v>54</v>
      </c>
      <c r="F6230" s="2" t="s">
        <v>24</v>
      </c>
      <c r="G6230" s="1">
        <v>1E-3</v>
      </c>
      <c r="H6230" s="65">
        <v>250000</v>
      </c>
      <c r="I6230" s="65">
        <v>250</v>
      </c>
      <c r="N6230" s="66">
        <v>1</v>
      </c>
      <c r="P6230" t="s">
        <v>21</v>
      </c>
    </row>
    <row r="6231" spans="2:16" x14ac:dyDescent="0.3">
      <c r="D6231" s="64" t="s">
        <v>7898</v>
      </c>
      <c r="E6231" s="2" t="s">
        <v>4308</v>
      </c>
      <c r="F6231" s="2" t="s">
        <v>355</v>
      </c>
      <c r="G6231" s="1">
        <v>1.1499999999999999</v>
      </c>
      <c r="H6231" s="65">
        <v>6710</v>
      </c>
      <c r="J6231" s="65">
        <v>7716.5</v>
      </c>
      <c r="N6231" s="66">
        <v>0.94</v>
      </c>
      <c r="P6231" t="s">
        <v>21</v>
      </c>
    </row>
    <row r="6232" spans="2:16" x14ac:dyDescent="0.3">
      <c r="B6232" s="5" t="s">
        <v>5655</v>
      </c>
      <c r="D6232" s="64" t="s">
        <v>5656</v>
      </c>
      <c r="F6232" s="2" t="s">
        <v>355</v>
      </c>
      <c r="I6232" s="65">
        <v>11891.998799999999</v>
      </c>
      <c r="J6232" s="65">
        <v>7762.5</v>
      </c>
      <c r="K6232" s="65">
        <v>0</v>
      </c>
      <c r="L6232" s="66">
        <v>0.15</v>
      </c>
      <c r="M6232" s="65">
        <v>22602.673620000001</v>
      </c>
      <c r="N6232" s="66">
        <v>0.99</v>
      </c>
      <c r="P6232" t="s">
        <v>21</v>
      </c>
    </row>
    <row r="6233" spans="2:16" x14ac:dyDescent="0.3">
      <c r="D6233" s="64" t="s">
        <v>22</v>
      </c>
      <c r="E6233" s="2" t="s">
        <v>23</v>
      </c>
      <c r="F6233" s="2" t="s">
        <v>24</v>
      </c>
      <c r="G6233" s="1">
        <v>1.9E-2</v>
      </c>
      <c r="H6233" s="65">
        <v>160105.20000000001</v>
      </c>
      <c r="I6233" s="65">
        <v>3041.9987999999998</v>
      </c>
      <c r="N6233" s="66">
        <v>1</v>
      </c>
      <c r="P6233" t="s">
        <v>21</v>
      </c>
    </row>
    <row r="6234" spans="2:16" x14ac:dyDescent="0.3">
      <c r="D6234" s="64" t="s">
        <v>7760</v>
      </c>
      <c r="E6234" s="2" t="s">
        <v>42</v>
      </c>
      <c r="F6234" s="2" t="s">
        <v>24</v>
      </c>
      <c r="G6234" s="1">
        <v>3.2000000000000001E-2</v>
      </c>
      <c r="H6234" s="65">
        <v>250000</v>
      </c>
      <c r="I6234" s="65">
        <v>8000</v>
      </c>
      <c r="N6234" s="66">
        <v>1</v>
      </c>
      <c r="P6234" t="s">
        <v>21</v>
      </c>
    </row>
    <row r="6235" spans="2:16" x14ac:dyDescent="0.3">
      <c r="D6235" s="64" t="s">
        <v>51</v>
      </c>
      <c r="E6235" s="2" t="s">
        <v>52</v>
      </c>
      <c r="F6235" s="2" t="s">
        <v>24</v>
      </c>
      <c r="G6235" s="1">
        <v>3.0000000000000001E-3</v>
      </c>
      <c r="H6235" s="65">
        <v>200000</v>
      </c>
      <c r="I6235" s="65">
        <v>600</v>
      </c>
      <c r="N6235" s="66">
        <v>1</v>
      </c>
      <c r="P6235" t="s">
        <v>21</v>
      </c>
    </row>
    <row r="6236" spans="2:16" x14ac:dyDescent="0.3">
      <c r="D6236" s="64" t="s">
        <v>53</v>
      </c>
      <c r="E6236" s="2" t="s">
        <v>54</v>
      </c>
      <c r="F6236" s="2" t="s">
        <v>24</v>
      </c>
      <c r="G6236" s="1">
        <v>1E-3</v>
      </c>
      <c r="H6236" s="65">
        <v>250000</v>
      </c>
      <c r="I6236" s="65">
        <v>250</v>
      </c>
      <c r="N6236" s="66">
        <v>1</v>
      </c>
      <c r="P6236" t="s">
        <v>21</v>
      </c>
    </row>
    <row r="6237" spans="2:16" x14ac:dyDescent="0.3">
      <c r="D6237" s="64" t="s">
        <v>7899</v>
      </c>
      <c r="E6237" s="2" t="s">
        <v>4314</v>
      </c>
      <c r="F6237" s="2" t="s">
        <v>355</v>
      </c>
      <c r="G6237" s="1">
        <v>1.1499999999999999</v>
      </c>
      <c r="H6237" s="65">
        <v>6750</v>
      </c>
      <c r="J6237" s="65">
        <v>7762.5</v>
      </c>
      <c r="N6237" s="66">
        <v>0.95</v>
      </c>
      <c r="P6237" t="s">
        <v>21</v>
      </c>
    </row>
    <row r="6238" spans="2:16" x14ac:dyDescent="0.3">
      <c r="B6238" s="5" t="s">
        <v>7900</v>
      </c>
      <c r="D6238" s="64" t="s">
        <v>7901</v>
      </c>
      <c r="F6238" s="2" t="s">
        <v>355</v>
      </c>
      <c r="I6238" s="65">
        <v>11891.998799999999</v>
      </c>
      <c r="J6238" s="65">
        <v>0</v>
      </c>
      <c r="K6238" s="65">
        <v>0</v>
      </c>
      <c r="L6238" s="66">
        <v>0.15</v>
      </c>
      <c r="M6238" s="65">
        <v>13675.79862</v>
      </c>
      <c r="N6238" s="66">
        <v>1</v>
      </c>
      <c r="P6238" t="s">
        <v>21</v>
      </c>
    </row>
    <row r="6239" spans="2:16" x14ac:dyDescent="0.3">
      <c r="D6239" s="64" t="s">
        <v>22</v>
      </c>
      <c r="E6239" s="2" t="s">
        <v>23</v>
      </c>
      <c r="F6239" s="2" t="s">
        <v>24</v>
      </c>
      <c r="G6239" s="1">
        <v>1.9E-2</v>
      </c>
      <c r="H6239" s="65">
        <v>160105.20000000001</v>
      </c>
      <c r="I6239" s="65">
        <v>3041.9987999999998</v>
      </c>
      <c r="N6239" s="66">
        <v>1</v>
      </c>
      <c r="P6239" t="s">
        <v>21</v>
      </c>
    </row>
    <row r="6240" spans="2:16" x14ac:dyDescent="0.3">
      <c r="D6240" s="64" t="s">
        <v>7760</v>
      </c>
      <c r="E6240" s="2" t="s">
        <v>42</v>
      </c>
      <c r="F6240" s="2" t="s">
        <v>24</v>
      </c>
      <c r="G6240" s="1">
        <v>3.2000000000000001E-2</v>
      </c>
      <c r="H6240" s="65">
        <v>250000</v>
      </c>
      <c r="I6240" s="65">
        <v>8000</v>
      </c>
      <c r="N6240" s="66">
        <v>1</v>
      </c>
      <c r="P6240" t="s">
        <v>21</v>
      </c>
    </row>
    <row r="6241" spans="2:16" x14ac:dyDescent="0.3">
      <c r="D6241" s="64" t="s">
        <v>51</v>
      </c>
      <c r="E6241" s="2" t="s">
        <v>52</v>
      </c>
      <c r="F6241" s="2" t="s">
        <v>24</v>
      </c>
      <c r="G6241" s="1">
        <v>3.0000000000000001E-3</v>
      </c>
      <c r="H6241" s="65">
        <v>200000</v>
      </c>
      <c r="I6241" s="65">
        <v>600</v>
      </c>
      <c r="N6241" s="66">
        <v>1</v>
      </c>
      <c r="P6241" t="s">
        <v>21</v>
      </c>
    </row>
    <row r="6242" spans="2:16" x14ac:dyDescent="0.3">
      <c r="D6242" s="64" t="s">
        <v>53</v>
      </c>
      <c r="E6242" s="2" t="s">
        <v>54</v>
      </c>
      <c r="F6242" s="2" t="s">
        <v>24</v>
      </c>
      <c r="G6242" s="1">
        <v>1E-3</v>
      </c>
      <c r="H6242" s="65">
        <v>250000</v>
      </c>
      <c r="I6242" s="65">
        <v>250</v>
      </c>
      <c r="N6242" s="66">
        <v>1</v>
      </c>
      <c r="P6242" t="s">
        <v>21</v>
      </c>
    </row>
    <row r="6243" spans="2:16" x14ac:dyDescent="0.3">
      <c r="D6243" s="64" t="s">
        <v>7902</v>
      </c>
      <c r="F6243" s="2" t="s">
        <v>355</v>
      </c>
      <c r="G6243" s="1">
        <v>1.1499999999999999</v>
      </c>
      <c r="P6243" t="s">
        <v>21</v>
      </c>
    </row>
    <row r="6244" spans="2:16" x14ac:dyDescent="0.3">
      <c r="B6244" s="5" t="s">
        <v>7903</v>
      </c>
      <c r="D6244" s="64" t="s">
        <v>7904</v>
      </c>
      <c r="F6244" s="2" t="s">
        <v>355</v>
      </c>
      <c r="I6244" s="65">
        <v>14892.524799999999</v>
      </c>
      <c r="J6244" s="65">
        <v>0</v>
      </c>
      <c r="K6244" s="65">
        <v>0</v>
      </c>
      <c r="L6244" s="66">
        <v>0.15</v>
      </c>
      <c r="M6244" s="65">
        <v>17126.40352</v>
      </c>
      <c r="N6244" s="66">
        <v>1</v>
      </c>
      <c r="P6244" t="s">
        <v>21</v>
      </c>
    </row>
    <row r="6245" spans="2:16" x14ac:dyDescent="0.3">
      <c r="D6245" s="64" t="s">
        <v>22</v>
      </c>
      <c r="E6245" s="2" t="s">
        <v>23</v>
      </c>
      <c r="F6245" s="2" t="s">
        <v>24</v>
      </c>
      <c r="G6245" s="1">
        <v>2.4E-2</v>
      </c>
      <c r="H6245" s="65">
        <v>160105.20000000001</v>
      </c>
      <c r="I6245" s="65">
        <v>3842.5248000000001</v>
      </c>
      <c r="N6245" s="66">
        <v>1</v>
      </c>
      <c r="P6245" t="s">
        <v>21</v>
      </c>
    </row>
    <row r="6246" spans="2:16" x14ac:dyDescent="0.3">
      <c r="D6246" s="64" t="s">
        <v>7760</v>
      </c>
      <c r="E6246" s="2" t="s">
        <v>42</v>
      </c>
      <c r="F6246" s="2" t="s">
        <v>24</v>
      </c>
      <c r="G6246" s="1">
        <v>0.04</v>
      </c>
      <c r="H6246" s="65">
        <v>250000</v>
      </c>
      <c r="I6246" s="65">
        <v>10000</v>
      </c>
      <c r="N6246" s="66">
        <v>1</v>
      </c>
      <c r="P6246" t="s">
        <v>21</v>
      </c>
    </row>
    <row r="6247" spans="2:16" x14ac:dyDescent="0.3">
      <c r="D6247" s="64" t="s">
        <v>51</v>
      </c>
      <c r="E6247" s="2" t="s">
        <v>52</v>
      </c>
      <c r="F6247" s="2" t="s">
        <v>24</v>
      </c>
      <c r="G6247" s="1">
        <v>4.0000000000000001E-3</v>
      </c>
      <c r="H6247" s="65">
        <v>200000</v>
      </c>
      <c r="I6247" s="65">
        <v>800</v>
      </c>
      <c r="N6247" s="66">
        <v>1</v>
      </c>
      <c r="P6247" t="s">
        <v>21</v>
      </c>
    </row>
    <row r="6248" spans="2:16" x14ac:dyDescent="0.3">
      <c r="D6248" s="64" t="s">
        <v>53</v>
      </c>
      <c r="E6248" s="2" t="s">
        <v>54</v>
      </c>
      <c r="F6248" s="2" t="s">
        <v>24</v>
      </c>
      <c r="G6248" s="1">
        <v>1E-3</v>
      </c>
      <c r="H6248" s="65">
        <v>250000</v>
      </c>
      <c r="I6248" s="65">
        <v>250</v>
      </c>
      <c r="N6248" s="66">
        <v>1</v>
      </c>
      <c r="P6248" t="s">
        <v>21</v>
      </c>
    </row>
    <row r="6249" spans="2:16" x14ac:dyDescent="0.3">
      <c r="D6249" s="64" t="s">
        <v>7905</v>
      </c>
      <c r="F6249" s="2" t="s">
        <v>355</v>
      </c>
      <c r="G6249" s="1">
        <v>1.1499999999999999</v>
      </c>
      <c r="P6249" t="s">
        <v>21</v>
      </c>
    </row>
    <row r="6250" spans="2:16" x14ac:dyDescent="0.3">
      <c r="B6250" s="5" t="s">
        <v>7906</v>
      </c>
      <c r="D6250" s="64" t="s">
        <v>7907</v>
      </c>
      <c r="F6250" s="2" t="s">
        <v>355</v>
      </c>
      <c r="I6250" s="65">
        <v>14892.524799999999</v>
      </c>
      <c r="J6250" s="65">
        <v>0</v>
      </c>
      <c r="K6250" s="65">
        <v>0</v>
      </c>
      <c r="L6250" s="66">
        <v>0.15</v>
      </c>
      <c r="M6250" s="65">
        <v>17126.40352</v>
      </c>
      <c r="N6250" s="66">
        <v>1</v>
      </c>
      <c r="P6250" t="s">
        <v>21</v>
      </c>
    </row>
    <row r="6251" spans="2:16" x14ac:dyDescent="0.3">
      <c r="D6251" s="64" t="s">
        <v>22</v>
      </c>
      <c r="E6251" s="2" t="s">
        <v>23</v>
      </c>
      <c r="F6251" s="2" t="s">
        <v>24</v>
      </c>
      <c r="G6251" s="1">
        <v>2.4E-2</v>
      </c>
      <c r="H6251" s="65">
        <v>160105.20000000001</v>
      </c>
      <c r="I6251" s="65">
        <v>3842.5248000000001</v>
      </c>
      <c r="N6251" s="66">
        <v>1</v>
      </c>
      <c r="P6251" t="s">
        <v>21</v>
      </c>
    </row>
    <row r="6252" spans="2:16" x14ac:dyDescent="0.3">
      <c r="D6252" s="64" t="s">
        <v>7760</v>
      </c>
      <c r="E6252" s="2" t="s">
        <v>42</v>
      </c>
      <c r="F6252" s="2" t="s">
        <v>24</v>
      </c>
      <c r="G6252" s="1">
        <v>0.04</v>
      </c>
      <c r="H6252" s="65">
        <v>250000</v>
      </c>
      <c r="I6252" s="65">
        <v>10000</v>
      </c>
      <c r="N6252" s="66">
        <v>1</v>
      </c>
      <c r="P6252" t="s">
        <v>21</v>
      </c>
    </row>
    <row r="6253" spans="2:16" x14ac:dyDescent="0.3">
      <c r="D6253" s="64" t="s">
        <v>51</v>
      </c>
      <c r="E6253" s="2" t="s">
        <v>52</v>
      </c>
      <c r="F6253" s="2" t="s">
        <v>24</v>
      </c>
      <c r="G6253" s="1">
        <v>4.0000000000000001E-3</v>
      </c>
      <c r="H6253" s="65">
        <v>200000</v>
      </c>
      <c r="I6253" s="65">
        <v>800</v>
      </c>
      <c r="N6253" s="66">
        <v>1</v>
      </c>
      <c r="P6253" t="s">
        <v>21</v>
      </c>
    </row>
    <row r="6254" spans="2:16" x14ac:dyDescent="0.3">
      <c r="D6254" s="64" t="s">
        <v>53</v>
      </c>
      <c r="E6254" s="2" t="s">
        <v>54</v>
      </c>
      <c r="F6254" s="2" t="s">
        <v>24</v>
      </c>
      <c r="G6254" s="1">
        <v>1E-3</v>
      </c>
      <c r="H6254" s="65">
        <v>250000</v>
      </c>
      <c r="I6254" s="65">
        <v>250</v>
      </c>
      <c r="N6254" s="66">
        <v>1</v>
      </c>
      <c r="P6254" t="s">
        <v>21</v>
      </c>
    </row>
    <row r="6255" spans="2:16" x14ac:dyDescent="0.3">
      <c r="D6255" s="64" t="s">
        <v>7908</v>
      </c>
      <c r="F6255" s="2" t="s">
        <v>355</v>
      </c>
      <c r="G6255" s="1">
        <v>1.1499999999999999</v>
      </c>
      <c r="P6255" t="s">
        <v>21</v>
      </c>
    </row>
    <row r="6256" spans="2:16" x14ac:dyDescent="0.3">
      <c r="B6256" s="5" t="s">
        <v>7909</v>
      </c>
      <c r="D6256" s="64" t="s">
        <v>7910</v>
      </c>
      <c r="F6256" s="2" t="s">
        <v>355</v>
      </c>
      <c r="I6256" s="65">
        <v>14892.524799999999</v>
      </c>
      <c r="J6256" s="65">
        <v>0</v>
      </c>
      <c r="K6256" s="65">
        <v>0</v>
      </c>
      <c r="L6256" s="66">
        <v>0.15</v>
      </c>
      <c r="M6256" s="65">
        <v>17126.40352</v>
      </c>
      <c r="N6256" s="66">
        <v>1</v>
      </c>
      <c r="P6256" t="s">
        <v>21</v>
      </c>
    </row>
    <row r="6257" spans="2:16" x14ac:dyDescent="0.3">
      <c r="D6257" s="64" t="s">
        <v>22</v>
      </c>
      <c r="E6257" s="2" t="s">
        <v>23</v>
      </c>
      <c r="F6257" s="2" t="s">
        <v>24</v>
      </c>
      <c r="G6257" s="1">
        <v>2.4E-2</v>
      </c>
      <c r="H6257" s="65">
        <v>160105.20000000001</v>
      </c>
      <c r="I6257" s="65">
        <v>3842.5248000000001</v>
      </c>
      <c r="N6257" s="66">
        <v>1</v>
      </c>
      <c r="P6257" t="s">
        <v>21</v>
      </c>
    </row>
    <row r="6258" spans="2:16" x14ac:dyDescent="0.3">
      <c r="D6258" s="64" t="s">
        <v>7760</v>
      </c>
      <c r="E6258" s="2" t="s">
        <v>42</v>
      </c>
      <c r="F6258" s="2" t="s">
        <v>24</v>
      </c>
      <c r="G6258" s="1">
        <v>0.04</v>
      </c>
      <c r="H6258" s="65">
        <v>250000</v>
      </c>
      <c r="I6258" s="65">
        <v>10000</v>
      </c>
      <c r="N6258" s="66">
        <v>1</v>
      </c>
      <c r="P6258" t="s">
        <v>21</v>
      </c>
    </row>
    <row r="6259" spans="2:16" x14ac:dyDescent="0.3">
      <c r="D6259" s="64" t="s">
        <v>51</v>
      </c>
      <c r="E6259" s="2" t="s">
        <v>52</v>
      </c>
      <c r="F6259" s="2" t="s">
        <v>24</v>
      </c>
      <c r="G6259" s="1">
        <v>4.0000000000000001E-3</v>
      </c>
      <c r="H6259" s="65">
        <v>200000</v>
      </c>
      <c r="I6259" s="65">
        <v>800</v>
      </c>
      <c r="N6259" s="66">
        <v>1</v>
      </c>
      <c r="P6259" t="s">
        <v>21</v>
      </c>
    </row>
    <row r="6260" spans="2:16" x14ac:dyDescent="0.3">
      <c r="D6260" s="64" t="s">
        <v>53</v>
      </c>
      <c r="E6260" s="2" t="s">
        <v>54</v>
      </c>
      <c r="F6260" s="2" t="s">
        <v>24</v>
      </c>
      <c r="G6260" s="1">
        <v>1E-3</v>
      </c>
      <c r="H6260" s="65">
        <v>250000</v>
      </c>
      <c r="I6260" s="65">
        <v>250</v>
      </c>
      <c r="N6260" s="66">
        <v>1</v>
      </c>
      <c r="P6260" t="s">
        <v>21</v>
      </c>
    </row>
    <row r="6261" spans="2:16" x14ac:dyDescent="0.3">
      <c r="D6261" s="64" t="s">
        <v>7911</v>
      </c>
      <c r="F6261" s="2" t="s">
        <v>355</v>
      </c>
      <c r="G6261" s="1">
        <v>1.1499999999999999</v>
      </c>
      <c r="P6261" t="s">
        <v>21</v>
      </c>
    </row>
    <row r="6262" spans="2:16" x14ac:dyDescent="0.3">
      <c r="D6262" s="64" t="s">
        <v>7912</v>
      </c>
      <c r="F6262" s="2" t="s">
        <v>355</v>
      </c>
      <c r="G6262" s="1">
        <v>1.1499999999999999</v>
      </c>
      <c r="P6262" t="s">
        <v>21</v>
      </c>
    </row>
    <row r="6263" spans="2:16" x14ac:dyDescent="0.3">
      <c r="B6263" s="5" t="s">
        <v>7913</v>
      </c>
      <c r="D6263" s="64" t="s">
        <v>7914</v>
      </c>
      <c r="F6263" s="2" t="s">
        <v>355</v>
      </c>
      <c r="I6263" s="65">
        <v>14892.524799999999</v>
      </c>
      <c r="J6263" s="65">
        <v>0</v>
      </c>
      <c r="K6263" s="65">
        <v>0</v>
      </c>
      <c r="L6263" s="66">
        <v>0.15</v>
      </c>
      <c r="M6263" s="65">
        <v>17126.40352</v>
      </c>
      <c r="N6263" s="66">
        <v>1</v>
      </c>
      <c r="P6263" t="s">
        <v>21</v>
      </c>
    </row>
    <row r="6264" spans="2:16" x14ac:dyDescent="0.3">
      <c r="D6264" s="64" t="s">
        <v>22</v>
      </c>
      <c r="E6264" s="2" t="s">
        <v>23</v>
      </c>
      <c r="F6264" s="2" t="s">
        <v>24</v>
      </c>
      <c r="G6264" s="1">
        <v>2.4E-2</v>
      </c>
      <c r="H6264" s="65">
        <v>160105.20000000001</v>
      </c>
      <c r="I6264" s="65">
        <v>3842.5248000000001</v>
      </c>
      <c r="N6264" s="66">
        <v>1</v>
      </c>
      <c r="P6264" t="s">
        <v>21</v>
      </c>
    </row>
    <row r="6265" spans="2:16" x14ac:dyDescent="0.3">
      <c r="D6265" s="64" t="s">
        <v>7760</v>
      </c>
      <c r="E6265" s="2" t="s">
        <v>42</v>
      </c>
      <c r="F6265" s="2" t="s">
        <v>24</v>
      </c>
      <c r="G6265" s="1">
        <v>0.04</v>
      </c>
      <c r="H6265" s="65">
        <v>250000</v>
      </c>
      <c r="I6265" s="65">
        <v>10000</v>
      </c>
      <c r="N6265" s="66">
        <v>1</v>
      </c>
      <c r="P6265" t="s">
        <v>21</v>
      </c>
    </row>
    <row r="6266" spans="2:16" x14ac:dyDescent="0.3">
      <c r="D6266" s="64" t="s">
        <v>51</v>
      </c>
      <c r="E6266" s="2" t="s">
        <v>52</v>
      </c>
      <c r="F6266" s="2" t="s">
        <v>24</v>
      </c>
      <c r="G6266" s="1">
        <v>4.0000000000000001E-3</v>
      </c>
      <c r="H6266" s="65">
        <v>200000</v>
      </c>
      <c r="I6266" s="65">
        <v>800</v>
      </c>
      <c r="N6266" s="66">
        <v>1</v>
      </c>
      <c r="P6266" t="s">
        <v>21</v>
      </c>
    </row>
    <row r="6267" spans="2:16" x14ac:dyDescent="0.3">
      <c r="D6267" s="64" t="s">
        <v>53</v>
      </c>
      <c r="E6267" s="2" t="s">
        <v>54</v>
      </c>
      <c r="F6267" s="2" t="s">
        <v>24</v>
      </c>
      <c r="G6267" s="1">
        <v>1E-3</v>
      </c>
      <c r="H6267" s="65">
        <v>250000</v>
      </c>
      <c r="I6267" s="65">
        <v>250</v>
      </c>
      <c r="N6267" s="66">
        <v>1</v>
      </c>
      <c r="P6267" t="s">
        <v>21</v>
      </c>
    </row>
    <row r="6268" spans="2:16" x14ac:dyDescent="0.3">
      <c r="D6268" s="64" t="s">
        <v>7915</v>
      </c>
      <c r="F6268" s="2" t="s">
        <v>355</v>
      </c>
      <c r="G6268" s="1">
        <v>1.1499999999999999</v>
      </c>
      <c r="P6268" t="s">
        <v>21</v>
      </c>
    </row>
    <row r="6269" spans="2:16" x14ac:dyDescent="0.3">
      <c r="D6269" s="64" t="s">
        <v>7912</v>
      </c>
      <c r="F6269" s="2" t="s">
        <v>355</v>
      </c>
      <c r="G6269" s="1">
        <v>1.1499999999999999</v>
      </c>
      <c r="P6269" t="s">
        <v>21</v>
      </c>
    </row>
    <row r="6270" spans="2:16" x14ac:dyDescent="0.3">
      <c r="B6270" s="5" t="s">
        <v>7916</v>
      </c>
      <c r="D6270" s="64" t="s">
        <v>7917</v>
      </c>
      <c r="F6270" s="2" t="s">
        <v>355</v>
      </c>
      <c r="I6270" s="65">
        <v>14892.524799999999</v>
      </c>
      <c r="J6270" s="65">
        <v>0</v>
      </c>
      <c r="K6270" s="65">
        <v>0</v>
      </c>
      <c r="L6270" s="66">
        <v>0.15</v>
      </c>
      <c r="M6270" s="65">
        <v>17126.40352</v>
      </c>
      <c r="N6270" s="66">
        <v>1</v>
      </c>
      <c r="P6270" t="s">
        <v>21</v>
      </c>
    </row>
    <row r="6271" spans="2:16" x14ac:dyDescent="0.3">
      <c r="D6271" s="64" t="s">
        <v>22</v>
      </c>
      <c r="E6271" s="2" t="s">
        <v>23</v>
      </c>
      <c r="F6271" s="2" t="s">
        <v>24</v>
      </c>
      <c r="G6271" s="1">
        <v>2.4E-2</v>
      </c>
      <c r="H6271" s="65">
        <v>160105.20000000001</v>
      </c>
      <c r="I6271" s="65">
        <v>3842.5248000000001</v>
      </c>
      <c r="N6271" s="66">
        <v>1</v>
      </c>
      <c r="P6271" t="s">
        <v>21</v>
      </c>
    </row>
    <row r="6272" spans="2:16" x14ac:dyDescent="0.3">
      <c r="D6272" s="64" t="s">
        <v>7760</v>
      </c>
      <c r="E6272" s="2" t="s">
        <v>42</v>
      </c>
      <c r="F6272" s="2" t="s">
        <v>24</v>
      </c>
      <c r="G6272" s="1">
        <v>0.04</v>
      </c>
      <c r="H6272" s="65">
        <v>250000</v>
      </c>
      <c r="I6272" s="65">
        <v>10000</v>
      </c>
      <c r="N6272" s="66">
        <v>1</v>
      </c>
      <c r="P6272" t="s">
        <v>21</v>
      </c>
    </row>
    <row r="6273" spans="2:16" x14ac:dyDescent="0.3">
      <c r="D6273" s="64" t="s">
        <v>51</v>
      </c>
      <c r="E6273" s="2" t="s">
        <v>52</v>
      </c>
      <c r="F6273" s="2" t="s">
        <v>24</v>
      </c>
      <c r="G6273" s="1">
        <v>4.0000000000000001E-3</v>
      </c>
      <c r="H6273" s="65">
        <v>200000</v>
      </c>
      <c r="I6273" s="65">
        <v>800</v>
      </c>
      <c r="N6273" s="66">
        <v>1</v>
      </c>
      <c r="P6273" t="s">
        <v>21</v>
      </c>
    </row>
    <row r="6274" spans="2:16" x14ac:dyDescent="0.3">
      <c r="D6274" s="64" t="s">
        <v>53</v>
      </c>
      <c r="E6274" s="2" t="s">
        <v>54</v>
      </c>
      <c r="F6274" s="2" t="s">
        <v>24</v>
      </c>
      <c r="G6274" s="1">
        <v>1E-3</v>
      </c>
      <c r="H6274" s="65">
        <v>250000</v>
      </c>
      <c r="I6274" s="65">
        <v>250</v>
      </c>
      <c r="N6274" s="66">
        <v>1</v>
      </c>
      <c r="P6274" t="s">
        <v>21</v>
      </c>
    </row>
    <row r="6275" spans="2:16" x14ac:dyDescent="0.3">
      <c r="D6275" s="64" t="s">
        <v>7918</v>
      </c>
      <c r="F6275" s="2" t="s">
        <v>355</v>
      </c>
      <c r="G6275" s="1">
        <v>1.1499999999999999</v>
      </c>
      <c r="P6275" t="s">
        <v>21</v>
      </c>
    </row>
    <row r="6276" spans="2:16" x14ac:dyDescent="0.3">
      <c r="D6276" s="64" t="s">
        <v>7912</v>
      </c>
      <c r="F6276" s="2" t="s">
        <v>355</v>
      </c>
      <c r="G6276" s="1">
        <v>1.1499999999999999</v>
      </c>
      <c r="P6276" t="s">
        <v>21</v>
      </c>
    </row>
    <row r="6277" spans="2:16" x14ac:dyDescent="0.3">
      <c r="B6277" s="5" t="s">
        <v>7919</v>
      </c>
      <c r="D6277" s="64" t="s">
        <v>7920</v>
      </c>
      <c r="F6277" s="2" t="s">
        <v>355</v>
      </c>
      <c r="I6277" s="65">
        <v>14892.524799999999</v>
      </c>
      <c r="J6277" s="65">
        <v>0</v>
      </c>
      <c r="K6277" s="65">
        <v>0</v>
      </c>
      <c r="L6277" s="66">
        <v>0.15</v>
      </c>
      <c r="M6277" s="65">
        <v>17126.40352</v>
      </c>
      <c r="N6277" s="66">
        <v>1</v>
      </c>
      <c r="P6277" t="s">
        <v>21</v>
      </c>
    </row>
    <row r="6278" spans="2:16" x14ac:dyDescent="0.3">
      <c r="D6278" s="64" t="s">
        <v>22</v>
      </c>
      <c r="E6278" s="2" t="s">
        <v>23</v>
      </c>
      <c r="F6278" s="2" t="s">
        <v>24</v>
      </c>
      <c r="G6278" s="1">
        <v>2.4E-2</v>
      </c>
      <c r="H6278" s="65">
        <v>160105.20000000001</v>
      </c>
      <c r="I6278" s="65">
        <v>3842.5248000000001</v>
      </c>
      <c r="N6278" s="66">
        <v>1</v>
      </c>
      <c r="P6278" t="s">
        <v>21</v>
      </c>
    </row>
    <row r="6279" spans="2:16" x14ac:dyDescent="0.3">
      <c r="D6279" s="64" t="s">
        <v>7760</v>
      </c>
      <c r="E6279" s="2" t="s">
        <v>42</v>
      </c>
      <c r="F6279" s="2" t="s">
        <v>24</v>
      </c>
      <c r="G6279" s="1">
        <v>0.04</v>
      </c>
      <c r="H6279" s="65">
        <v>250000</v>
      </c>
      <c r="I6279" s="65">
        <v>10000</v>
      </c>
      <c r="N6279" s="66">
        <v>1</v>
      </c>
      <c r="P6279" t="s">
        <v>21</v>
      </c>
    </row>
    <row r="6280" spans="2:16" x14ac:dyDescent="0.3">
      <c r="D6280" s="64" t="s">
        <v>51</v>
      </c>
      <c r="E6280" s="2" t="s">
        <v>52</v>
      </c>
      <c r="F6280" s="2" t="s">
        <v>24</v>
      </c>
      <c r="G6280" s="1">
        <v>4.0000000000000001E-3</v>
      </c>
      <c r="H6280" s="65">
        <v>200000</v>
      </c>
      <c r="I6280" s="65">
        <v>800</v>
      </c>
      <c r="N6280" s="66">
        <v>1</v>
      </c>
      <c r="P6280" t="s">
        <v>21</v>
      </c>
    </row>
    <row r="6281" spans="2:16" x14ac:dyDescent="0.3">
      <c r="D6281" s="64" t="s">
        <v>53</v>
      </c>
      <c r="E6281" s="2" t="s">
        <v>54</v>
      </c>
      <c r="F6281" s="2" t="s">
        <v>24</v>
      </c>
      <c r="G6281" s="1">
        <v>1E-3</v>
      </c>
      <c r="H6281" s="65">
        <v>250000</v>
      </c>
      <c r="I6281" s="65">
        <v>250</v>
      </c>
      <c r="N6281" s="66">
        <v>1</v>
      </c>
      <c r="P6281" t="s">
        <v>21</v>
      </c>
    </row>
    <row r="6282" spans="2:16" x14ac:dyDescent="0.3">
      <c r="D6282" s="64" t="s">
        <v>7918</v>
      </c>
      <c r="F6282" s="2" t="s">
        <v>355</v>
      </c>
      <c r="G6282" s="1">
        <v>1.1499999999999999</v>
      </c>
      <c r="P6282" t="s">
        <v>21</v>
      </c>
    </row>
    <row r="6283" spans="2:16" x14ac:dyDescent="0.3">
      <c r="D6283" s="64" t="s">
        <v>7921</v>
      </c>
      <c r="F6283" s="2" t="s">
        <v>355</v>
      </c>
      <c r="G6283" s="1">
        <v>1.1499999999999999</v>
      </c>
      <c r="P6283" t="s">
        <v>21</v>
      </c>
    </row>
    <row r="6284" spans="2:16" x14ac:dyDescent="0.3">
      <c r="B6284" s="5" t="s">
        <v>7922</v>
      </c>
      <c r="D6284" s="64" t="s">
        <v>7923</v>
      </c>
      <c r="F6284" s="2" t="s">
        <v>355</v>
      </c>
      <c r="I6284" s="65">
        <v>14892.524799999999</v>
      </c>
      <c r="J6284" s="65">
        <v>0</v>
      </c>
      <c r="K6284" s="65">
        <v>0</v>
      </c>
      <c r="L6284" s="66">
        <v>0.15</v>
      </c>
      <c r="M6284" s="65">
        <v>17126.40352</v>
      </c>
      <c r="N6284" s="66">
        <v>1</v>
      </c>
      <c r="P6284" t="s">
        <v>21</v>
      </c>
    </row>
    <row r="6285" spans="2:16" x14ac:dyDescent="0.3">
      <c r="D6285" s="64" t="s">
        <v>22</v>
      </c>
      <c r="E6285" s="2" t="s">
        <v>23</v>
      </c>
      <c r="F6285" s="2" t="s">
        <v>24</v>
      </c>
      <c r="G6285" s="1">
        <v>2.4E-2</v>
      </c>
      <c r="H6285" s="65">
        <v>160105.20000000001</v>
      </c>
      <c r="I6285" s="65">
        <v>3842.5248000000001</v>
      </c>
      <c r="N6285" s="66">
        <v>1</v>
      </c>
      <c r="P6285" t="s">
        <v>21</v>
      </c>
    </row>
    <row r="6286" spans="2:16" x14ac:dyDescent="0.3">
      <c r="D6286" s="64" t="s">
        <v>7760</v>
      </c>
      <c r="E6286" s="2" t="s">
        <v>42</v>
      </c>
      <c r="F6286" s="2" t="s">
        <v>24</v>
      </c>
      <c r="G6286" s="1">
        <v>0.04</v>
      </c>
      <c r="H6286" s="65">
        <v>250000</v>
      </c>
      <c r="I6286" s="65">
        <v>10000</v>
      </c>
      <c r="N6286" s="66">
        <v>1</v>
      </c>
      <c r="P6286" t="s">
        <v>21</v>
      </c>
    </row>
    <row r="6287" spans="2:16" x14ac:dyDescent="0.3">
      <c r="D6287" s="64" t="s">
        <v>51</v>
      </c>
      <c r="E6287" s="2" t="s">
        <v>52</v>
      </c>
      <c r="F6287" s="2" t="s">
        <v>24</v>
      </c>
      <c r="G6287" s="1">
        <v>4.0000000000000001E-3</v>
      </c>
      <c r="H6287" s="65">
        <v>200000</v>
      </c>
      <c r="I6287" s="65">
        <v>800</v>
      </c>
      <c r="N6287" s="66">
        <v>1</v>
      </c>
      <c r="P6287" t="s">
        <v>21</v>
      </c>
    </row>
    <row r="6288" spans="2:16" x14ac:dyDescent="0.3">
      <c r="D6288" s="64" t="s">
        <v>53</v>
      </c>
      <c r="E6288" s="2" t="s">
        <v>54</v>
      </c>
      <c r="F6288" s="2" t="s">
        <v>24</v>
      </c>
      <c r="G6288" s="1">
        <v>1E-3</v>
      </c>
      <c r="H6288" s="65">
        <v>250000</v>
      </c>
      <c r="I6288" s="65">
        <v>250</v>
      </c>
      <c r="N6288" s="66">
        <v>1</v>
      </c>
      <c r="P6288" t="s">
        <v>21</v>
      </c>
    </row>
    <row r="6289" spans="2:16" x14ac:dyDescent="0.3">
      <c r="D6289" s="64" t="s">
        <v>7924</v>
      </c>
      <c r="F6289" s="2" t="s">
        <v>355</v>
      </c>
      <c r="G6289" s="1">
        <v>1.1499999999999999</v>
      </c>
      <c r="P6289" t="s">
        <v>21</v>
      </c>
    </row>
    <row r="6290" spans="2:16" x14ac:dyDescent="0.3">
      <c r="D6290" s="64" t="s">
        <v>7912</v>
      </c>
      <c r="F6290" s="2" t="s">
        <v>355</v>
      </c>
      <c r="G6290" s="1">
        <v>1.1499999999999999</v>
      </c>
      <c r="P6290" t="s">
        <v>21</v>
      </c>
    </row>
    <row r="6291" spans="2:16" x14ac:dyDescent="0.3">
      <c r="B6291" s="5" t="s">
        <v>7925</v>
      </c>
      <c r="D6291" s="64" t="s">
        <v>7926</v>
      </c>
      <c r="F6291" s="2" t="s">
        <v>355</v>
      </c>
      <c r="I6291" s="65">
        <v>14892.524799999999</v>
      </c>
      <c r="J6291" s="65">
        <v>0</v>
      </c>
      <c r="K6291" s="65">
        <v>0</v>
      </c>
      <c r="L6291" s="66">
        <v>0.15</v>
      </c>
      <c r="M6291" s="65">
        <v>17126.40352</v>
      </c>
      <c r="N6291" s="66">
        <v>1</v>
      </c>
      <c r="P6291" t="s">
        <v>21</v>
      </c>
    </row>
    <row r="6292" spans="2:16" x14ac:dyDescent="0.3">
      <c r="D6292" s="64" t="s">
        <v>22</v>
      </c>
      <c r="E6292" s="2" t="s">
        <v>23</v>
      </c>
      <c r="F6292" s="2" t="s">
        <v>24</v>
      </c>
      <c r="G6292" s="1">
        <v>2.4E-2</v>
      </c>
      <c r="H6292" s="65">
        <v>160105.20000000001</v>
      </c>
      <c r="I6292" s="65">
        <v>3842.5248000000001</v>
      </c>
      <c r="N6292" s="66">
        <v>1</v>
      </c>
      <c r="P6292" t="s">
        <v>21</v>
      </c>
    </row>
    <row r="6293" spans="2:16" x14ac:dyDescent="0.3">
      <c r="D6293" s="64" t="s">
        <v>7760</v>
      </c>
      <c r="E6293" s="2" t="s">
        <v>42</v>
      </c>
      <c r="F6293" s="2" t="s">
        <v>24</v>
      </c>
      <c r="G6293" s="1">
        <v>0.04</v>
      </c>
      <c r="H6293" s="65">
        <v>250000</v>
      </c>
      <c r="I6293" s="65">
        <v>10000</v>
      </c>
      <c r="N6293" s="66">
        <v>1</v>
      </c>
      <c r="P6293" t="s">
        <v>21</v>
      </c>
    </row>
    <row r="6294" spans="2:16" x14ac:dyDescent="0.3">
      <c r="D6294" s="64" t="s">
        <v>51</v>
      </c>
      <c r="E6294" s="2" t="s">
        <v>52</v>
      </c>
      <c r="F6294" s="2" t="s">
        <v>24</v>
      </c>
      <c r="G6294" s="1">
        <v>4.0000000000000001E-3</v>
      </c>
      <c r="H6294" s="65">
        <v>200000</v>
      </c>
      <c r="I6294" s="65">
        <v>800</v>
      </c>
      <c r="N6294" s="66">
        <v>1</v>
      </c>
      <c r="P6294" t="s">
        <v>21</v>
      </c>
    </row>
    <row r="6295" spans="2:16" x14ac:dyDescent="0.3">
      <c r="D6295" s="64" t="s">
        <v>53</v>
      </c>
      <c r="E6295" s="2" t="s">
        <v>54</v>
      </c>
      <c r="F6295" s="2" t="s">
        <v>24</v>
      </c>
      <c r="G6295" s="1">
        <v>1E-3</v>
      </c>
      <c r="H6295" s="65">
        <v>250000</v>
      </c>
      <c r="I6295" s="65">
        <v>250</v>
      </c>
      <c r="N6295" s="66">
        <v>1</v>
      </c>
      <c r="P6295" t="s">
        <v>21</v>
      </c>
    </row>
    <row r="6296" spans="2:16" x14ac:dyDescent="0.3">
      <c r="D6296" s="64" t="s">
        <v>7924</v>
      </c>
      <c r="F6296" s="2" t="s">
        <v>355</v>
      </c>
      <c r="G6296" s="1">
        <v>1.1499999999999999</v>
      </c>
      <c r="P6296" t="s">
        <v>21</v>
      </c>
    </row>
    <row r="6297" spans="2:16" x14ac:dyDescent="0.3">
      <c r="D6297" s="64" t="s">
        <v>7921</v>
      </c>
      <c r="F6297" s="2" t="s">
        <v>355</v>
      </c>
      <c r="G6297" s="1">
        <v>1.1499999999999999</v>
      </c>
      <c r="P6297" t="s">
        <v>21</v>
      </c>
    </row>
    <row r="6298" spans="2:16" x14ac:dyDescent="0.3">
      <c r="B6298" s="5" t="s">
        <v>7927</v>
      </c>
      <c r="D6298" s="64" t="s">
        <v>7928</v>
      </c>
      <c r="F6298" s="2" t="s">
        <v>355</v>
      </c>
      <c r="I6298" s="65">
        <v>22463.787199999999</v>
      </c>
      <c r="J6298" s="65">
        <v>0</v>
      </c>
      <c r="K6298" s="65">
        <v>0</v>
      </c>
      <c r="L6298" s="66">
        <v>0.15</v>
      </c>
      <c r="M6298" s="65">
        <v>25833.35528</v>
      </c>
      <c r="N6298" s="66">
        <v>1</v>
      </c>
      <c r="P6298" t="s">
        <v>21</v>
      </c>
    </row>
    <row r="6299" spans="2:16" x14ac:dyDescent="0.3">
      <c r="D6299" s="64" t="s">
        <v>22</v>
      </c>
      <c r="E6299" s="2" t="s">
        <v>23</v>
      </c>
      <c r="F6299" s="2" t="s">
        <v>24</v>
      </c>
      <c r="G6299" s="1">
        <v>3.5999999999999997E-2</v>
      </c>
      <c r="H6299" s="65">
        <v>160105.20000000001</v>
      </c>
      <c r="I6299" s="65">
        <v>5763.7871999999998</v>
      </c>
      <c r="N6299" s="66">
        <v>1</v>
      </c>
      <c r="P6299" t="s">
        <v>21</v>
      </c>
    </row>
    <row r="6300" spans="2:16" x14ac:dyDescent="0.3">
      <c r="D6300" s="64" t="s">
        <v>7760</v>
      </c>
      <c r="E6300" s="2" t="s">
        <v>42</v>
      </c>
      <c r="F6300" s="2" t="s">
        <v>24</v>
      </c>
      <c r="G6300" s="1">
        <v>0.06</v>
      </c>
      <c r="H6300" s="65">
        <v>250000</v>
      </c>
      <c r="I6300" s="65">
        <v>15000</v>
      </c>
      <c r="N6300" s="66">
        <v>1</v>
      </c>
      <c r="P6300" t="s">
        <v>21</v>
      </c>
    </row>
    <row r="6301" spans="2:16" x14ac:dyDescent="0.3">
      <c r="D6301" s="64" t="s">
        <v>51</v>
      </c>
      <c r="E6301" s="2" t="s">
        <v>52</v>
      </c>
      <c r="F6301" s="2" t="s">
        <v>24</v>
      </c>
      <c r="G6301" s="1">
        <v>6.0000000000000001E-3</v>
      </c>
      <c r="H6301" s="65">
        <v>200000</v>
      </c>
      <c r="I6301" s="65">
        <v>1200</v>
      </c>
      <c r="N6301" s="66">
        <v>1</v>
      </c>
      <c r="P6301" t="s">
        <v>21</v>
      </c>
    </row>
    <row r="6302" spans="2:16" x14ac:dyDescent="0.3">
      <c r="D6302" s="64" t="s">
        <v>53</v>
      </c>
      <c r="E6302" s="2" t="s">
        <v>54</v>
      </c>
      <c r="F6302" s="2" t="s">
        <v>24</v>
      </c>
      <c r="G6302" s="1">
        <v>2E-3</v>
      </c>
      <c r="H6302" s="65">
        <v>250000</v>
      </c>
      <c r="I6302" s="65">
        <v>500</v>
      </c>
      <c r="N6302" s="66">
        <v>1</v>
      </c>
      <c r="P6302" t="s">
        <v>21</v>
      </c>
    </row>
    <row r="6303" spans="2:16" x14ac:dyDescent="0.3">
      <c r="D6303" s="64" t="s">
        <v>7929</v>
      </c>
      <c r="F6303" s="2" t="s">
        <v>355</v>
      </c>
      <c r="G6303" s="1">
        <v>1.1499999999999999</v>
      </c>
      <c r="P6303" t="s">
        <v>21</v>
      </c>
    </row>
    <row r="6304" spans="2:16" x14ac:dyDescent="0.3">
      <c r="B6304" s="5" t="s">
        <v>7930</v>
      </c>
      <c r="D6304" s="64" t="s">
        <v>7931</v>
      </c>
      <c r="F6304" s="2" t="s">
        <v>355</v>
      </c>
      <c r="I6304" s="65">
        <v>37106.311999999998</v>
      </c>
      <c r="J6304" s="65">
        <v>0</v>
      </c>
      <c r="K6304" s="65">
        <v>0</v>
      </c>
      <c r="L6304" s="66">
        <v>0.15</v>
      </c>
      <c r="M6304" s="65">
        <v>42672.258800000003</v>
      </c>
      <c r="N6304" s="66">
        <v>1</v>
      </c>
      <c r="P6304" t="s">
        <v>21</v>
      </c>
    </row>
    <row r="6305" spans="2:16" x14ac:dyDescent="0.3">
      <c r="D6305" s="64" t="s">
        <v>22</v>
      </c>
      <c r="E6305" s="2" t="s">
        <v>23</v>
      </c>
      <c r="F6305" s="2" t="s">
        <v>24</v>
      </c>
      <c r="G6305" s="1">
        <v>0.06</v>
      </c>
      <c r="H6305" s="65">
        <v>160105.20000000001</v>
      </c>
      <c r="I6305" s="65">
        <v>9606.3119999999999</v>
      </c>
      <c r="N6305" s="66">
        <v>1</v>
      </c>
      <c r="P6305" t="s">
        <v>21</v>
      </c>
    </row>
    <row r="6306" spans="2:16" x14ac:dyDescent="0.3">
      <c r="D6306" s="64" t="s">
        <v>7760</v>
      </c>
      <c r="E6306" s="2" t="s">
        <v>42</v>
      </c>
      <c r="F6306" s="2" t="s">
        <v>24</v>
      </c>
      <c r="G6306" s="1">
        <v>9.9000000000000005E-2</v>
      </c>
      <c r="H6306" s="65">
        <v>250000</v>
      </c>
      <c r="I6306" s="65">
        <v>24750</v>
      </c>
      <c r="N6306" s="66">
        <v>1</v>
      </c>
      <c r="P6306" t="s">
        <v>21</v>
      </c>
    </row>
    <row r="6307" spans="2:16" x14ac:dyDescent="0.3">
      <c r="D6307" s="64" t="s">
        <v>51</v>
      </c>
      <c r="E6307" s="2" t="s">
        <v>52</v>
      </c>
      <c r="F6307" s="2" t="s">
        <v>24</v>
      </c>
      <c r="G6307" s="1">
        <v>0.01</v>
      </c>
      <c r="H6307" s="65">
        <v>200000</v>
      </c>
      <c r="I6307" s="65">
        <v>2000</v>
      </c>
      <c r="N6307" s="66">
        <v>1</v>
      </c>
      <c r="P6307" t="s">
        <v>21</v>
      </c>
    </row>
    <row r="6308" spans="2:16" x14ac:dyDescent="0.3">
      <c r="D6308" s="64" t="s">
        <v>53</v>
      </c>
      <c r="E6308" s="2" t="s">
        <v>54</v>
      </c>
      <c r="F6308" s="2" t="s">
        <v>24</v>
      </c>
      <c r="G6308" s="1">
        <v>3.0000000000000001E-3</v>
      </c>
      <c r="H6308" s="65">
        <v>250000</v>
      </c>
      <c r="I6308" s="65">
        <v>750</v>
      </c>
      <c r="N6308" s="66">
        <v>1</v>
      </c>
      <c r="P6308" t="s">
        <v>21</v>
      </c>
    </row>
    <row r="6309" spans="2:16" x14ac:dyDescent="0.3">
      <c r="D6309" s="64" t="s">
        <v>7932</v>
      </c>
      <c r="F6309" s="2" t="s">
        <v>355</v>
      </c>
      <c r="G6309" s="1">
        <v>1.1499999999999999</v>
      </c>
      <c r="P6309" t="s">
        <v>21</v>
      </c>
    </row>
    <row r="6310" spans="2:16" x14ac:dyDescent="0.3">
      <c r="B6310" s="5" t="s">
        <v>7933</v>
      </c>
      <c r="D6310" s="64" t="s">
        <v>7934</v>
      </c>
      <c r="F6310" s="2" t="s">
        <v>355</v>
      </c>
      <c r="I6310" s="65">
        <v>14892.524799999999</v>
      </c>
      <c r="J6310" s="65">
        <v>0</v>
      </c>
      <c r="K6310" s="65">
        <v>0</v>
      </c>
      <c r="L6310" s="66">
        <v>0.15</v>
      </c>
      <c r="M6310" s="65">
        <v>17126.40352</v>
      </c>
      <c r="N6310" s="66">
        <v>1</v>
      </c>
      <c r="P6310" t="s">
        <v>21</v>
      </c>
    </row>
    <row r="6311" spans="2:16" x14ac:dyDescent="0.3">
      <c r="D6311" s="64" t="s">
        <v>22</v>
      </c>
      <c r="E6311" s="2" t="s">
        <v>23</v>
      </c>
      <c r="F6311" s="2" t="s">
        <v>24</v>
      </c>
      <c r="G6311" s="1">
        <v>2.4E-2</v>
      </c>
      <c r="H6311" s="65">
        <v>160105.20000000001</v>
      </c>
      <c r="I6311" s="65">
        <v>3842.5248000000001</v>
      </c>
      <c r="N6311" s="66">
        <v>1</v>
      </c>
      <c r="P6311" t="s">
        <v>21</v>
      </c>
    </row>
    <row r="6312" spans="2:16" x14ac:dyDescent="0.3">
      <c r="D6312" s="64" t="s">
        <v>7760</v>
      </c>
      <c r="E6312" s="2" t="s">
        <v>42</v>
      </c>
      <c r="F6312" s="2" t="s">
        <v>24</v>
      </c>
      <c r="G6312" s="1">
        <v>0.04</v>
      </c>
      <c r="H6312" s="65">
        <v>250000</v>
      </c>
      <c r="I6312" s="65">
        <v>10000</v>
      </c>
      <c r="N6312" s="66">
        <v>1</v>
      </c>
      <c r="P6312" t="s">
        <v>21</v>
      </c>
    </row>
    <row r="6313" spans="2:16" x14ac:dyDescent="0.3">
      <c r="D6313" s="64" t="s">
        <v>51</v>
      </c>
      <c r="E6313" s="2" t="s">
        <v>52</v>
      </c>
      <c r="F6313" s="2" t="s">
        <v>24</v>
      </c>
      <c r="G6313" s="1">
        <v>4.0000000000000001E-3</v>
      </c>
      <c r="H6313" s="65">
        <v>200000</v>
      </c>
      <c r="I6313" s="65">
        <v>800</v>
      </c>
      <c r="N6313" s="66">
        <v>1</v>
      </c>
      <c r="P6313" t="s">
        <v>21</v>
      </c>
    </row>
    <row r="6314" spans="2:16" x14ac:dyDescent="0.3">
      <c r="D6314" s="64" t="s">
        <v>53</v>
      </c>
      <c r="E6314" s="2" t="s">
        <v>54</v>
      </c>
      <c r="F6314" s="2" t="s">
        <v>24</v>
      </c>
      <c r="G6314" s="1">
        <v>1E-3</v>
      </c>
      <c r="H6314" s="65">
        <v>250000</v>
      </c>
      <c r="I6314" s="65">
        <v>250</v>
      </c>
      <c r="N6314" s="66">
        <v>1</v>
      </c>
      <c r="P6314" t="s">
        <v>21</v>
      </c>
    </row>
    <row r="6315" spans="2:16" x14ac:dyDescent="0.3">
      <c r="D6315" s="64" t="s">
        <v>7935</v>
      </c>
      <c r="F6315" s="2" t="s">
        <v>355</v>
      </c>
      <c r="G6315" s="1">
        <v>1.1499999999999999</v>
      </c>
      <c r="P6315" t="s">
        <v>21</v>
      </c>
    </row>
    <row r="6316" spans="2:16" x14ac:dyDescent="0.3">
      <c r="B6316" s="5" t="s">
        <v>7936</v>
      </c>
      <c r="D6316" s="64" t="s">
        <v>7937</v>
      </c>
      <c r="F6316" s="2" t="s">
        <v>355</v>
      </c>
      <c r="I6316" s="65">
        <v>22463.787199999999</v>
      </c>
      <c r="J6316" s="65">
        <v>0</v>
      </c>
      <c r="K6316" s="65">
        <v>0</v>
      </c>
      <c r="L6316" s="66">
        <v>0.15</v>
      </c>
      <c r="M6316" s="65">
        <v>25833.35528</v>
      </c>
      <c r="N6316" s="66">
        <v>1</v>
      </c>
      <c r="P6316" t="s">
        <v>21</v>
      </c>
    </row>
    <row r="6317" spans="2:16" x14ac:dyDescent="0.3">
      <c r="D6317" s="64" t="s">
        <v>22</v>
      </c>
      <c r="E6317" s="2" t="s">
        <v>23</v>
      </c>
      <c r="F6317" s="2" t="s">
        <v>24</v>
      </c>
      <c r="G6317" s="1">
        <v>3.5999999999999997E-2</v>
      </c>
      <c r="H6317" s="65">
        <v>160105.20000000001</v>
      </c>
      <c r="I6317" s="65">
        <v>5763.7871999999998</v>
      </c>
      <c r="N6317" s="66">
        <v>1</v>
      </c>
      <c r="P6317" t="s">
        <v>21</v>
      </c>
    </row>
    <row r="6318" spans="2:16" x14ac:dyDescent="0.3">
      <c r="D6318" s="64" t="s">
        <v>7760</v>
      </c>
      <c r="E6318" s="2" t="s">
        <v>42</v>
      </c>
      <c r="F6318" s="2" t="s">
        <v>24</v>
      </c>
      <c r="G6318" s="1">
        <v>0.06</v>
      </c>
      <c r="H6318" s="65">
        <v>250000</v>
      </c>
      <c r="I6318" s="65">
        <v>15000</v>
      </c>
      <c r="N6318" s="66">
        <v>1</v>
      </c>
      <c r="P6318" t="s">
        <v>21</v>
      </c>
    </row>
    <row r="6319" spans="2:16" x14ac:dyDescent="0.3">
      <c r="D6319" s="64" t="s">
        <v>51</v>
      </c>
      <c r="E6319" s="2" t="s">
        <v>52</v>
      </c>
      <c r="F6319" s="2" t="s">
        <v>24</v>
      </c>
      <c r="G6319" s="1">
        <v>6.0000000000000001E-3</v>
      </c>
      <c r="H6319" s="65">
        <v>200000</v>
      </c>
      <c r="I6319" s="65">
        <v>1200</v>
      </c>
      <c r="N6319" s="66">
        <v>1</v>
      </c>
      <c r="P6319" t="s">
        <v>21</v>
      </c>
    </row>
    <row r="6320" spans="2:16" x14ac:dyDescent="0.3">
      <c r="D6320" s="64" t="s">
        <v>53</v>
      </c>
      <c r="E6320" s="2" t="s">
        <v>54</v>
      </c>
      <c r="F6320" s="2" t="s">
        <v>24</v>
      </c>
      <c r="G6320" s="1">
        <v>2E-3</v>
      </c>
      <c r="H6320" s="65">
        <v>250000</v>
      </c>
      <c r="I6320" s="65">
        <v>500</v>
      </c>
      <c r="N6320" s="66">
        <v>1</v>
      </c>
      <c r="P6320" t="s">
        <v>21</v>
      </c>
    </row>
    <row r="6321" spans="2:16" x14ac:dyDescent="0.3">
      <c r="D6321" s="64" t="s">
        <v>7938</v>
      </c>
      <c r="F6321" s="2" t="s">
        <v>355</v>
      </c>
      <c r="G6321" s="1">
        <v>1.1499999999999999</v>
      </c>
      <c r="P6321" t="s">
        <v>21</v>
      </c>
    </row>
    <row r="6322" spans="2:16" x14ac:dyDescent="0.3">
      <c r="B6322" s="5" t="s">
        <v>7939</v>
      </c>
      <c r="D6322" s="64" t="s">
        <v>7940</v>
      </c>
      <c r="F6322" s="2" t="s">
        <v>355</v>
      </c>
      <c r="I6322" s="65">
        <v>37106.311999999998</v>
      </c>
      <c r="J6322" s="65">
        <v>0</v>
      </c>
      <c r="K6322" s="65">
        <v>0</v>
      </c>
      <c r="L6322" s="66">
        <v>0.15</v>
      </c>
      <c r="M6322" s="65">
        <v>42672.258800000003</v>
      </c>
      <c r="N6322" s="66">
        <v>1</v>
      </c>
      <c r="P6322" t="s">
        <v>21</v>
      </c>
    </row>
    <row r="6323" spans="2:16" x14ac:dyDescent="0.3">
      <c r="D6323" s="64" t="s">
        <v>22</v>
      </c>
      <c r="E6323" s="2" t="s">
        <v>23</v>
      </c>
      <c r="F6323" s="2" t="s">
        <v>24</v>
      </c>
      <c r="G6323" s="1">
        <v>0.06</v>
      </c>
      <c r="H6323" s="65">
        <v>160105.20000000001</v>
      </c>
      <c r="I6323" s="65">
        <v>9606.3119999999999</v>
      </c>
      <c r="N6323" s="66">
        <v>1</v>
      </c>
      <c r="P6323" t="s">
        <v>21</v>
      </c>
    </row>
    <row r="6324" spans="2:16" x14ac:dyDescent="0.3">
      <c r="D6324" s="64" t="s">
        <v>7760</v>
      </c>
      <c r="E6324" s="2" t="s">
        <v>42</v>
      </c>
      <c r="F6324" s="2" t="s">
        <v>24</v>
      </c>
      <c r="G6324" s="1">
        <v>9.9000000000000005E-2</v>
      </c>
      <c r="H6324" s="65">
        <v>250000</v>
      </c>
      <c r="I6324" s="65">
        <v>24750</v>
      </c>
      <c r="N6324" s="66">
        <v>1</v>
      </c>
      <c r="P6324" t="s">
        <v>21</v>
      </c>
    </row>
    <row r="6325" spans="2:16" x14ac:dyDescent="0.3">
      <c r="D6325" s="64" t="s">
        <v>51</v>
      </c>
      <c r="E6325" s="2" t="s">
        <v>52</v>
      </c>
      <c r="F6325" s="2" t="s">
        <v>24</v>
      </c>
      <c r="G6325" s="1">
        <v>0.01</v>
      </c>
      <c r="H6325" s="65">
        <v>200000</v>
      </c>
      <c r="I6325" s="65">
        <v>2000</v>
      </c>
      <c r="N6325" s="66">
        <v>1</v>
      </c>
      <c r="P6325" t="s">
        <v>21</v>
      </c>
    </row>
    <row r="6326" spans="2:16" x14ac:dyDescent="0.3">
      <c r="D6326" s="64" t="s">
        <v>53</v>
      </c>
      <c r="E6326" s="2" t="s">
        <v>54</v>
      </c>
      <c r="F6326" s="2" t="s">
        <v>24</v>
      </c>
      <c r="G6326" s="1">
        <v>3.0000000000000001E-3</v>
      </c>
      <c r="H6326" s="65">
        <v>250000</v>
      </c>
      <c r="I6326" s="65">
        <v>750</v>
      </c>
      <c r="N6326" s="66">
        <v>1</v>
      </c>
      <c r="P6326" t="s">
        <v>21</v>
      </c>
    </row>
    <row r="6327" spans="2:16" x14ac:dyDescent="0.3">
      <c r="D6327" s="64" t="s">
        <v>7941</v>
      </c>
      <c r="F6327" s="2" t="s">
        <v>355</v>
      </c>
      <c r="G6327" s="1">
        <v>1.1499999999999999</v>
      </c>
      <c r="P6327" t="s">
        <v>21</v>
      </c>
    </row>
    <row r="6328" spans="2:16" x14ac:dyDescent="0.3">
      <c r="B6328" s="5" t="s">
        <v>5657</v>
      </c>
      <c r="C6328" s="5" t="s">
        <v>5658</v>
      </c>
      <c r="P6328" t="s">
        <v>21</v>
      </c>
    </row>
    <row r="6329" spans="2:16" x14ac:dyDescent="0.3">
      <c r="B6329" s="5" t="s">
        <v>5659</v>
      </c>
      <c r="D6329" s="64" t="s">
        <v>5660</v>
      </c>
      <c r="F6329" s="2" t="s">
        <v>355</v>
      </c>
      <c r="I6329" s="65">
        <v>14892.524799999999</v>
      </c>
      <c r="J6329" s="65">
        <v>15120</v>
      </c>
      <c r="K6329" s="65">
        <v>0</v>
      </c>
      <c r="L6329" s="66">
        <v>0.15</v>
      </c>
      <c r="M6329" s="65">
        <v>34514.40352</v>
      </c>
      <c r="N6329" s="66">
        <v>0.99199999999999999</v>
      </c>
      <c r="P6329" t="s">
        <v>21</v>
      </c>
    </row>
    <row r="6330" spans="2:16" x14ac:dyDescent="0.3">
      <c r="D6330" s="64" t="s">
        <v>22</v>
      </c>
      <c r="E6330" s="2" t="s">
        <v>23</v>
      </c>
      <c r="F6330" s="2" t="s">
        <v>24</v>
      </c>
      <c r="G6330" s="1">
        <v>2.4E-2</v>
      </c>
      <c r="H6330" s="65">
        <v>160105.20000000001</v>
      </c>
      <c r="I6330" s="65">
        <v>3842.5248000000001</v>
      </c>
      <c r="N6330" s="66">
        <v>1</v>
      </c>
      <c r="P6330" t="s">
        <v>21</v>
      </c>
    </row>
    <row r="6331" spans="2:16" x14ac:dyDescent="0.3">
      <c r="D6331" s="64" t="s">
        <v>7760</v>
      </c>
      <c r="E6331" s="2" t="s">
        <v>42</v>
      </c>
      <c r="F6331" s="2" t="s">
        <v>24</v>
      </c>
      <c r="G6331" s="1">
        <v>0.04</v>
      </c>
      <c r="H6331" s="65">
        <v>250000</v>
      </c>
      <c r="I6331" s="65">
        <v>10000</v>
      </c>
      <c r="N6331" s="66">
        <v>1</v>
      </c>
      <c r="P6331" t="s">
        <v>21</v>
      </c>
    </row>
    <row r="6332" spans="2:16" x14ac:dyDescent="0.3">
      <c r="D6332" s="64" t="s">
        <v>51</v>
      </c>
      <c r="E6332" s="2" t="s">
        <v>52</v>
      </c>
      <c r="F6332" s="2" t="s">
        <v>24</v>
      </c>
      <c r="G6332" s="1">
        <v>4.0000000000000001E-3</v>
      </c>
      <c r="H6332" s="65">
        <v>200000</v>
      </c>
      <c r="I6332" s="65">
        <v>800</v>
      </c>
      <c r="N6332" s="66">
        <v>1</v>
      </c>
      <c r="P6332" t="s">
        <v>21</v>
      </c>
    </row>
    <row r="6333" spans="2:16" x14ac:dyDescent="0.3">
      <c r="D6333" s="64" t="s">
        <v>53</v>
      </c>
      <c r="E6333" s="2" t="s">
        <v>54</v>
      </c>
      <c r="F6333" s="2" t="s">
        <v>24</v>
      </c>
      <c r="G6333" s="1">
        <v>1E-3</v>
      </c>
      <c r="H6333" s="65">
        <v>250000</v>
      </c>
      <c r="I6333" s="65">
        <v>250</v>
      </c>
      <c r="N6333" s="66">
        <v>1</v>
      </c>
      <c r="P6333" t="s">
        <v>21</v>
      </c>
    </row>
    <row r="6334" spans="2:16" x14ac:dyDescent="0.3">
      <c r="D6334" s="64" t="s">
        <v>4278</v>
      </c>
      <c r="E6334" s="2" t="s">
        <v>4292</v>
      </c>
      <c r="F6334" s="2" t="s">
        <v>355</v>
      </c>
      <c r="G6334" s="1">
        <v>1.2</v>
      </c>
      <c r="H6334" s="65">
        <v>12600</v>
      </c>
      <c r="J6334" s="65">
        <v>15120</v>
      </c>
      <c r="N6334" s="66">
        <v>0.96</v>
      </c>
      <c r="P6334" t="s">
        <v>21</v>
      </c>
    </row>
    <row r="6335" spans="2:16" x14ac:dyDescent="0.3">
      <c r="B6335" s="5" t="s">
        <v>5661</v>
      </c>
      <c r="D6335" s="64" t="s">
        <v>5662</v>
      </c>
      <c r="F6335" s="2" t="s">
        <v>355</v>
      </c>
      <c r="I6335" s="65">
        <v>14892.524799999999</v>
      </c>
      <c r="J6335" s="65">
        <v>21984</v>
      </c>
      <c r="K6335" s="65">
        <v>0</v>
      </c>
      <c r="L6335" s="66">
        <v>0.15</v>
      </c>
      <c r="M6335" s="65">
        <v>42408.003519999998</v>
      </c>
      <c r="N6335" s="66">
        <v>0.99399999999999999</v>
      </c>
      <c r="P6335" t="s">
        <v>21</v>
      </c>
    </row>
    <row r="6336" spans="2:16" x14ac:dyDescent="0.3">
      <c r="D6336" s="64" t="s">
        <v>22</v>
      </c>
      <c r="E6336" s="2" t="s">
        <v>23</v>
      </c>
      <c r="F6336" s="2" t="s">
        <v>24</v>
      </c>
      <c r="G6336" s="1">
        <v>2.4E-2</v>
      </c>
      <c r="H6336" s="65">
        <v>160105.20000000001</v>
      </c>
      <c r="I6336" s="65">
        <v>3842.5248000000001</v>
      </c>
      <c r="N6336" s="66">
        <v>1</v>
      </c>
      <c r="P6336" t="s">
        <v>21</v>
      </c>
    </row>
    <row r="6337" spans="2:16" x14ac:dyDescent="0.3">
      <c r="D6337" s="64" t="s">
        <v>7760</v>
      </c>
      <c r="E6337" s="2" t="s">
        <v>42</v>
      </c>
      <c r="F6337" s="2" t="s">
        <v>24</v>
      </c>
      <c r="G6337" s="1">
        <v>0.04</v>
      </c>
      <c r="H6337" s="65">
        <v>250000</v>
      </c>
      <c r="I6337" s="65">
        <v>10000</v>
      </c>
      <c r="N6337" s="66">
        <v>1</v>
      </c>
      <c r="P6337" t="s">
        <v>21</v>
      </c>
    </row>
    <row r="6338" spans="2:16" x14ac:dyDescent="0.3">
      <c r="D6338" s="64" t="s">
        <v>51</v>
      </c>
      <c r="E6338" s="2" t="s">
        <v>52</v>
      </c>
      <c r="F6338" s="2" t="s">
        <v>24</v>
      </c>
      <c r="G6338" s="1">
        <v>4.0000000000000001E-3</v>
      </c>
      <c r="H6338" s="65">
        <v>200000</v>
      </c>
      <c r="I6338" s="65">
        <v>800</v>
      </c>
      <c r="N6338" s="66">
        <v>1</v>
      </c>
      <c r="P6338" t="s">
        <v>21</v>
      </c>
    </row>
    <row r="6339" spans="2:16" x14ac:dyDescent="0.3">
      <c r="D6339" s="64" t="s">
        <v>53</v>
      </c>
      <c r="E6339" s="2" t="s">
        <v>54</v>
      </c>
      <c r="F6339" s="2" t="s">
        <v>24</v>
      </c>
      <c r="G6339" s="1">
        <v>1E-3</v>
      </c>
      <c r="H6339" s="65">
        <v>250000</v>
      </c>
      <c r="I6339" s="65">
        <v>250</v>
      </c>
      <c r="N6339" s="66">
        <v>1</v>
      </c>
      <c r="P6339" t="s">
        <v>21</v>
      </c>
    </row>
    <row r="6340" spans="2:16" x14ac:dyDescent="0.3">
      <c r="D6340" s="64" t="s">
        <v>4281</v>
      </c>
      <c r="E6340" s="2" t="s">
        <v>4294</v>
      </c>
      <c r="F6340" s="2" t="s">
        <v>355</v>
      </c>
      <c r="G6340" s="1">
        <v>1.2</v>
      </c>
      <c r="H6340" s="65">
        <v>18320</v>
      </c>
      <c r="J6340" s="65">
        <v>21984</v>
      </c>
      <c r="N6340" s="66">
        <v>0.97</v>
      </c>
      <c r="P6340" t="s">
        <v>21</v>
      </c>
    </row>
    <row r="6341" spans="2:16" x14ac:dyDescent="0.3">
      <c r="B6341" s="5" t="s">
        <v>5663</v>
      </c>
      <c r="D6341" s="64" t="s">
        <v>5664</v>
      </c>
      <c r="F6341" s="2" t="s">
        <v>355</v>
      </c>
      <c r="I6341" s="65">
        <v>14892.524799999999</v>
      </c>
      <c r="J6341" s="65">
        <v>1440000</v>
      </c>
      <c r="K6341" s="65">
        <v>0</v>
      </c>
      <c r="L6341" s="66">
        <v>0.15</v>
      </c>
      <c r="M6341" s="65">
        <v>1673126.4040000001</v>
      </c>
      <c r="N6341" s="66">
        <v>1</v>
      </c>
      <c r="P6341" t="s">
        <v>21</v>
      </c>
    </row>
    <row r="6342" spans="2:16" x14ac:dyDescent="0.3">
      <c r="D6342" s="64" t="s">
        <v>22</v>
      </c>
      <c r="E6342" s="2" t="s">
        <v>23</v>
      </c>
      <c r="F6342" s="2" t="s">
        <v>24</v>
      </c>
      <c r="G6342" s="1">
        <v>2.4E-2</v>
      </c>
      <c r="H6342" s="65">
        <v>160105.20000000001</v>
      </c>
      <c r="I6342" s="65">
        <v>3842.5248000000001</v>
      </c>
      <c r="N6342" s="66">
        <v>1</v>
      </c>
      <c r="P6342" t="s">
        <v>21</v>
      </c>
    </row>
    <row r="6343" spans="2:16" x14ac:dyDescent="0.3">
      <c r="D6343" s="64" t="s">
        <v>7760</v>
      </c>
      <c r="E6343" s="2" t="s">
        <v>42</v>
      </c>
      <c r="F6343" s="2" t="s">
        <v>24</v>
      </c>
      <c r="G6343" s="1">
        <v>0.04</v>
      </c>
      <c r="H6343" s="65">
        <v>250000</v>
      </c>
      <c r="I6343" s="65">
        <v>10000</v>
      </c>
      <c r="N6343" s="66">
        <v>1</v>
      </c>
      <c r="P6343" t="s">
        <v>21</v>
      </c>
    </row>
    <row r="6344" spans="2:16" x14ac:dyDescent="0.3">
      <c r="D6344" s="64" t="s">
        <v>51</v>
      </c>
      <c r="E6344" s="2" t="s">
        <v>52</v>
      </c>
      <c r="F6344" s="2" t="s">
        <v>24</v>
      </c>
      <c r="G6344" s="1">
        <v>4.0000000000000001E-3</v>
      </c>
      <c r="H6344" s="65">
        <v>200000</v>
      </c>
      <c r="I6344" s="65">
        <v>800</v>
      </c>
      <c r="N6344" s="66">
        <v>1</v>
      </c>
      <c r="P6344" t="s">
        <v>21</v>
      </c>
    </row>
    <row r="6345" spans="2:16" x14ac:dyDescent="0.3">
      <c r="D6345" s="64" t="s">
        <v>53</v>
      </c>
      <c r="E6345" s="2" t="s">
        <v>54</v>
      </c>
      <c r="F6345" s="2" t="s">
        <v>24</v>
      </c>
      <c r="G6345" s="1">
        <v>1E-3</v>
      </c>
      <c r="H6345" s="65">
        <v>250000</v>
      </c>
      <c r="I6345" s="65">
        <v>250</v>
      </c>
      <c r="N6345" s="66">
        <v>1</v>
      </c>
      <c r="P6345" t="s">
        <v>21</v>
      </c>
    </row>
    <row r="6346" spans="2:16" x14ac:dyDescent="0.3">
      <c r="D6346" s="64" t="s">
        <v>7942</v>
      </c>
      <c r="E6346" s="2" t="s">
        <v>4284</v>
      </c>
      <c r="F6346" s="2" t="s">
        <v>355</v>
      </c>
      <c r="G6346" s="1">
        <v>1.2</v>
      </c>
      <c r="H6346" s="65">
        <v>1200000</v>
      </c>
      <c r="J6346" s="65">
        <v>1440000</v>
      </c>
      <c r="N6346" s="66">
        <v>1</v>
      </c>
      <c r="P6346" t="s">
        <v>21</v>
      </c>
    </row>
    <row r="6347" spans="2:16" x14ac:dyDescent="0.3">
      <c r="B6347" s="5" t="s">
        <v>7943</v>
      </c>
      <c r="D6347" s="64" t="s">
        <v>7944</v>
      </c>
      <c r="F6347" s="2" t="s">
        <v>355</v>
      </c>
      <c r="I6347" s="65">
        <v>14892.524799999999</v>
      </c>
      <c r="J6347" s="65">
        <v>0</v>
      </c>
      <c r="K6347" s="65">
        <v>0</v>
      </c>
      <c r="L6347" s="66">
        <v>0.15</v>
      </c>
      <c r="M6347" s="65">
        <v>17126.40352</v>
      </c>
      <c r="N6347" s="66">
        <v>1</v>
      </c>
      <c r="P6347" t="s">
        <v>21</v>
      </c>
    </row>
    <row r="6348" spans="2:16" x14ac:dyDescent="0.3">
      <c r="D6348" s="64" t="s">
        <v>22</v>
      </c>
      <c r="E6348" s="2" t="s">
        <v>23</v>
      </c>
      <c r="F6348" s="2" t="s">
        <v>24</v>
      </c>
      <c r="G6348" s="1">
        <v>2.4E-2</v>
      </c>
      <c r="H6348" s="65">
        <v>160105.20000000001</v>
      </c>
      <c r="I6348" s="65">
        <v>3842.5248000000001</v>
      </c>
      <c r="N6348" s="66">
        <v>1</v>
      </c>
      <c r="P6348" t="s">
        <v>21</v>
      </c>
    </row>
    <row r="6349" spans="2:16" x14ac:dyDescent="0.3">
      <c r="D6349" s="64" t="s">
        <v>7760</v>
      </c>
      <c r="E6349" s="2" t="s">
        <v>42</v>
      </c>
      <c r="F6349" s="2" t="s">
        <v>24</v>
      </c>
      <c r="G6349" s="1">
        <v>0.04</v>
      </c>
      <c r="H6349" s="65">
        <v>250000</v>
      </c>
      <c r="I6349" s="65">
        <v>10000</v>
      </c>
      <c r="N6349" s="66">
        <v>1</v>
      </c>
      <c r="P6349" t="s">
        <v>21</v>
      </c>
    </row>
    <row r="6350" spans="2:16" x14ac:dyDescent="0.3">
      <c r="D6350" s="64" t="s">
        <v>51</v>
      </c>
      <c r="E6350" s="2" t="s">
        <v>52</v>
      </c>
      <c r="F6350" s="2" t="s">
        <v>24</v>
      </c>
      <c r="G6350" s="1">
        <v>4.0000000000000001E-3</v>
      </c>
      <c r="H6350" s="65">
        <v>200000</v>
      </c>
      <c r="I6350" s="65">
        <v>800</v>
      </c>
      <c r="N6350" s="66">
        <v>1</v>
      </c>
      <c r="P6350" t="s">
        <v>21</v>
      </c>
    </row>
    <row r="6351" spans="2:16" x14ac:dyDescent="0.3">
      <c r="D6351" s="64" t="s">
        <v>53</v>
      </c>
      <c r="E6351" s="2" t="s">
        <v>54</v>
      </c>
      <c r="F6351" s="2" t="s">
        <v>24</v>
      </c>
      <c r="G6351" s="1">
        <v>1E-3</v>
      </c>
      <c r="H6351" s="65">
        <v>250000</v>
      </c>
      <c r="I6351" s="65">
        <v>250</v>
      </c>
      <c r="N6351" s="66">
        <v>1</v>
      </c>
      <c r="P6351" t="s">
        <v>21</v>
      </c>
    </row>
    <row r="6352" spans="2:16" x14ac:dyDescent="0.3">
      <c r="D6352" s="64" t="s">
        <v>7945</v>
      </c>
      <c r="F6352" s="2" t="s">
        <v>355</v>
      </c>
      <c r="G6352" s="1">
        <v>1.2</v>
      </c>
      <c r="P6352" t="s">
        <v>21</v>
      </c>
    </row>
    <row r="6353" spans="2:16" x14ac:dyDescent="0.3">
      <c r="B6353" s="5" t="s">
        <v>7946</v>
      </c>
      <c r="D6353" s="64" t="s">
        <v>7947</v>
      </c>
      <c r="F6353" s="2" t="s">
        <v>355</v>
      </c>
      <c r="I6353" s="65">
        <v>14892.524799999999</v>
      </c>
      <c r="J6353" s="65">
        <v>0</v>
      </c>
      <c r="K6353" s="65">
        <v>0</v>
      </c>
      <c r="L6353" s="66">
        <v>0.15</v>
      </c>
      <c r="M6353" s="65">
        <v>17126.40352</v>
      </c>
      <c r="N6353" s="66">
        <v>1</v>
      </c>
      <c r="P6353" t="s">
        <v>21</v>
      </c>
    </row>
    <row r="6354" spans="2:16" x14ac:dyDescent="0.3">
      <c r="D6354" s="64" t="s">
        <v>22</v>
      </c>
      <c r="E6354" s="2" t="s">
        <v>23</v>
      </c>
      <c r="F6354" s="2" t="s">
        <v>24</v>
      </c>
      <c r="G6354" s="1">
        <v>2.4E-2</v>
      </c>
      <c r="H6354" s="65">
        <v>160105.20000000001</v>
      </c>
      <c r="I6354" s="65">
        <v>3842.5248000000001</v>
      </c>
      <c r="N6354" s="66">
        <v>1</v>
      </c>
      <c r="P6354" t="s">
        <v>21</v>
      </c>
    </row>
    <row r="6355" spans="2:16" x14ac:dyDescent="0.3">
      <c r="D6355" s="64" t="s">
        <v>7760</v>
      </c>
      <c r="E6355" s="2" t="s">
        <v>42</v>
      </c>
      <c r="F6355" s="2" t="s">
        <v>24</v>
      </c>
      <c r="G6355" s="1">
        <v>0.04</v>
      </c>
      <c r="H6355" s="65">
        <v>250000</v>
      </c>
      <c r="I6355" s="65">
        <v>10000</v>
      </c>
      <c r="N6355" s="66">
        <v>1</v>
      </c>
      <c r="P6355" t="s">
        <v>21</v>
      </c>
    </row>
    <row r="6356" spans="2:16" x14ac:dyDescent="0.3">
      <c r="D6356" s="64" t="s">
        <v>51</v>
      </c>
      <c r="E6356" s="2" t="s">
        <v>52</v>
      </c>
      <c r="F6356" s="2" t="s">
        <v>24</v>
      </c>
      <c r="G6356" s="1">
        <v>4.0000000000000001E-3</v>
      </c>
      <c r="H6356" s="65">
        <v>200000</v>
      </c>
      <c r="I6356" s="65">
        <v>800</v>
      </c>
      <c r="N6356" s="66">
        <v>1</v>
      </c>
      <c r="P6356" t="s">
        <v>21</v>
      </c>
    </row>
    <row r="6357" spans="2:16" x14ac:dyDescent="0.3">
      <c r="D6357" s="64" t="s">
        <v>53</v>
      </c>
      <c r="E6357" s="2" t="s">
        <v>54</v>
      </c>
      <c r="F6357" s="2" t="s">
        <v>24</v>
      </c>
      <c r="G6357" s="1">
        <v>1E-3</v>
      </c>
      <c r="H6357" s="65">
        <v>250000</v>
      </c>
      <c r="I6357" s="65">
        <v>250</v>
      </c>
      <c r="N6357" s="66">
        <v>1</v>
      </c>
      <c r="P6357" t="s">
        <v>21</v>
      </c>
    </row>
    <row r="6358" spans="2:16" x14ac:dyDescent="0.3">
      <c r="D6358" s="64" t="s">
        <v>7948</v>
      </c>
      <c r="F6358" s="2" t="s">
        <v>355</v>
      </c>
      <c r="G6358" s="1">
        <v>1.2</v>
      </c>
      <c r="P6358" t="s">
        <v>21</v>
      </c>
    </row>
    <row r="6359" spans="2:16" x14ac:dyDescent="0.3">
      <c r="B6359" s="5" t="s">
        <v>5665</v>
      </c>
      <c r="D6359" s="64" t="s">
        <v>5666</v>
      </c>
      <c r="F6359" s="2" t="s">
        <v>355</v>
      </c>
      <c r="I6359" s="65">
        <v>14892.524799999999</v>
      </c>
      <c r="J6359" s="65">
        <v>19536</v>
      </c>
      <c r="K6359" s="65">
        <v>0</v>
      </c>
      <c r="L6359" s="66">
        <v>0.15</v>
      </c>
      <c r="M6359" s="65">
        <v>39592.803520000001</v>
      </c>
      <c r="N6359" s="66">
        <v>0.98</v>
      </c>
      <c r="P6359" t="s">
        <v>21</v>
      </c>
    </row>
    <row r="6360" spans="2:16" x14ac:dyDescent="0.3">
      <c r="D6360" s="64" t="s">
        <v>22</v>
      </c>
      <c r="E6360" s="2" t="s">
        <v>23</v>
      </c>
      <c r="F6360" s="2" t="s">
        <v>24</v>
      </c>
      <c r="G6360" s="1">
        <v>2.4E-2</v>
      </c>
      <c r="H6360" s="65">
        <v>160105.20000000001</v>
      </c>
      <c r="I6360" s="65">
        <v>3842.5248000000001</v>
      </c>
      <c r="N6360" s="66">
        <v>1</v>
      </c>
      <c r="P6360" t="s">
        <v>21</v>
      </c>
    </row>
    <row r="6361" spans="2:16" x14ac:dyDescent="0.3">
      <c r="D6361" s="64" t="s">
        <v>7760</v>
      </c>
      <c r="E6361" s="2" t="s">
        <v>42</v>
      </c>
      <c r="F6361" s="2" t="s">
        <v>24</v>
      </c>
      <c r="G6361" s="1">
        <v>0.04</v>
      </c>
      <c r="H6361" s="65">
        <v>250000</v>
      </c>
      <c r="I6361" s="65">
        <v>10000</v>
      </c>
      <c r="N6361" s="66">
        <v>1</v>
      </c>
      <c r="P6361" t="s">
        <v>21</v>
      </c>
    </row>
    <row r="6362" spans="2:16" x14ac:dyDescent="0.3">
      <c r="D6362" s="64" t="s">
        <v>51</v>
      </c>
      <c r="E6362" s="2" t="s">
        <v>52</v>
      </c>
      <c r="F6362" s="2" t="s">
        <v>24</v>
      </c>
      <c r="G6362" s="1">
        <v>4.0000000000000001E-3</v>
      </c>
      <c r="H6362" s="65">
        <v>200000</v>
      </c>
      <c r="I6362" s="65">
        <v>800</v>
      </c>
      <c r="N6362" s="66">
        <v>1</v>
      </c>
      <c r="P6362" t="s">
        <v>21</v>
      </c>
    </row>
    <row r="6363" spans="2:16" x14ac:dyDescent="0.3">
      <c r="D6363" s="64" t="s">
        <v>53</v>
      </c>
      <c r="E6363" s="2" t="s">
        <v>54</v>
      </c>
      <c r="F6363" s="2" t="s">
        <v>24</v>
      </c>
      <c r="G6363" s="1">
        <v>1E-3</v>
      </c>
      <c r="H6363" s="65">
        <v>250000</v>
      </c>
      <c r="I6363" s="65">
        <v>250</v>
      </c>
      <c r="N6363" s="66">
        <v>1</v>
      </c>
      <c r="P6363" t="s">
        <v>21</v>
      </c>
    </row>
    <row r="6364" spans="2:16" x14ac:dyDescent="0.3">
      <c r="D6364" s="64" t="s">
        <v>4285</v>
      </c>
      <c r="E6364" s="2" t="s">
        <v>4296</v>
      </c>
      <c r="F6364" s="2" t="s">
        <v>355</v>
      </c>
      <c r="G6364" s="1">
        <v>1.2</v>
      </c>
      <c r="H6364" s="65">
        <v>16280</v>
      </c>
      <c r="J6364" s="65">
        <v>19536</v>
      </c>
      <c r="N6364" s="66">
        <v>0.9</v>
      </c>
      <c r="P6364" t="s">
        <v>21</v>
      </c>
    </row>
    <row r="6365" spans="2:16" x14ac:dyDescent="0.3">
      <c r="B6365" s="5" t="s">
        <v>5667</v>
      </c>
      <c r="D6365" s="64" t="s">
        <v>5668</v>
      </c>
      <c r="F6365" s="2" t="s">
        <v>355</v>
      </c>
      <c r="I6365" s="65">
        <v>14892.524799999999</v>
      </c>
      <c r="J6365" s="65">
        <v>28632</v>
      </c>
      <c r="K6365" s="65">
        <v>0</v>
      </c>
      <c r="L6365" s="66">
        <v>0.15</v>
      </c>
      <c r="M6365" s="65">
        <v>50053.203520000003</v>
      </c>
      <c r="N6365" s="66">
        <v>1</v>
      </c>
      <c r="P6365" t="s">
        <v>21</v>
      </c>
    </row>
    <row r="6366" spans="2:16" x14ac:dyDescent="0.3">
      <c r="D6366" s="64" t="s">
        <v>22</v>
      </c>
      <c r="E6366" s="2" t="s">
        <v>23</v>
      </c>
      <c r="F6366" s="2" t="s">
        <v>24</v>
      </c>
      <c r="G6366" s="1">
        <v>2.4E-2</v>
      </c>
      <c r="H6366" s="65">
        <v>160105.20000000001</v>
      </c>
      <c r="I6366" s="65">
        <v>3842.5248000000001</v>
      </c>
      <c r="N6366" s="66">
        <v>1</v>
      </c>
      <c r="P6366" t="s">
        <v>21</v>
      </c>
    </row>
    <row r="6367" spans="2:16" x14ac:dyDescent="0.3">
      <c r="D6367" s="64" t="s">
        <v>7760</v>
      </c>
      <c r="E6367" s="2" t="s">
        <v>42</v>
      </c>
      <c r="F6367" s="2" t="s">
        <v>24</v>
      </c>
      <c r="G6367" s="1">
        <v>0.04</v>
      </c>
      <c r="H6367" s="65">
        <v>250000</v>
      </c>
      <c r="I6367" s="65">
        <v>10000</v>
      </c>
      <c r="N6367" s="66">
        <v>1</v>
      </c>
      <c r="P6367" t="s">
        <v>21</v>
      </c>
    </row>
    <row r="6368" spans="2:16" x14ac:dyDescent="0.3">
      <c r="D6368" s="64" t="s">
        <v>51</v>
      </c>
      <c r="E6368" s="2" t="s">
        <v>52</v>
      </c>
      <c r="F6368" s="2" t="s">
        <v>24</v>
      </c>
      <c r="G6368" s="1">
        <v>4.0000000000000001E-3</v>
      </c>
      <c r="H6368" s="65">
        <v>200000</v>
      </c>
      <c r="I6368" s="65">
        <v>800</v>
      </c>
      <c r="N6368" s="66">
        <v>1</v>
      </c>
      <c r="P6368" t="s">
        <v>21</v>
      </c>
    </row>
    <row r="6369" spans="2:16" x14ac:dyDescent="0.3">
      <c r="D6369" s="64" t="s">
        <v>53</v>
      </c>
      <c r="E6369" s="2" t="s">
        <v>54</v>
      </c>
      <c r="F6369" s="2" t="s">
        <v>24</v>
      </c>
      <c r="G6369" s="1">
        <v>1E-3</v>
      </c>
      <c r="H6369" s="65">
        <v>250000</v>
      </c>
      <c r="I6369" s="65">
        <v>250</v>
      </c>
      <c r="N6369" s="66">
        <v>1</v>
      </c>
      <c r="P6369" t="s">
        <v>21</v>
      </c>
    </row>
    <row r="6370" spans="2:16" x14ac:dyDescent="0.3">
      <c r="D6370" s="64" t="s">
        <v>4287</v>
      </c>
      <c r="E6370" s="2" t="s">
        <v>4298</v>
      </c>
      <c r="F6370" s="2" t="s">
        <v>355</v>
      </c>
      <c r="G6370" s="1">
        <v>1.2</v>
      </c>
      <c r="H6370" s="65">
        <v>23860</v>
      </c>
      <c r="J6370" s="65">
        <v>28632</v>
      </c>
      <c r="N6370" s="66">
        <v>1</v>
      </c>
      <c r="P6370" t="s">
        <v>21</v>
      </c>
    </row>
    <row r="6371" spans="2:16" x14ac:dyDescent="0.3">
      <c r="B6371" s="5" t="s">
        <v>5669</v>
      </c>
      <c r="D6371" s="64" t="s">
        <v>5670</v>
      </c>
      <c r="F6371" s="2" t="s">
        <v>355</v>
      </c>
      <c r="I6371" s="65">
        <v>18143.050800000001</v>
      </c>
      <c r="J6371" s="65">
        <v>45600</v>
      </c>
      <c r="K6371" s="65">
        <v>0</v>
      </c>
      <c r="L6371" s="66">
        <v>0.15</v>
      </c>
      <c r="M6371" s="65">
        <v>73304.508419999998</v>
      </c>
      <c r="N6371" s="66">
        <v>0.98</v>
      </c>
      <c r="P6371" t="s">
        <v>21</v>
      </c>
    </row>
    <row r="6372" spans="2:16" x14ac:dyDescent="0.3">
      <c r="D6372" s="64" t="s">
        <v>22</v>
      </c>
      <c r="E6372" s="2" t="s">
        <v>23</v>
      </c>
      <c r="F6372" s="2" t="s">
        <v>24</v>
      </c>
      <c r="G6372" s="1">
        <v>2.9000000000000001E-2</v>
      </c>
      <c r="H6372" s="65">
        <v>160105.20000000001</v>
      </c>
      <c r="I6372" s="65">
        <v>4643.0508</v>
      </c>
      <c r="N6372" s="66">
        <v>1</v>
      </c>
      <c r="P6372" t="s">
        <v>21</v>
      </c>
    </row>
    <row r="6373" spans="2:16" x14ac:dyDescent="0.3">
      <c r="D6373" s="64" t="s">
        <v>7760</v>
      </c>
      <c r="E6373" s="2" t="s">
        <v>42</v>
      </c>
      <c r="F6373" s="2" t="s">
        <v>24</v>
      </c>
      <c r="G6373" s="1">
        <v>4.8000000000000001E-2</v>
      </c>
      <c r="H6373" s="65">
        <v>250000</v>
      </c>
      <c r="I6373" s="65">
        <v>12000</v>
      </c>
      <c r="N6373" s="66">
        <v>1</v>
      </c>
      <c r="P6373" t="s">
        <v>21</v>
      </c>
    </row>
    <row r="6374" spans="2:16" x14ac:dyDescent="0.3">
      <c r="D6374" s="64" t="s">
        <v>51</v>
      </c>
      <c r="E6374" s="2" t="s">
        <v>52</v>
      </c>
      <c r="F6374" s="2" t="s">
        <v>24</v>
      </c>
      <c r="G6374" s="1">
        <v>5.0000000000000001E-3</v>
      </c>
      <c r="H6374" s="65">
        <v>200000</v>
      </c>
      <c r="I6374" s="65">
        <v>1000</v>
      </c>
      <c r="N6374" s="66">
        <v>1</v>
      </c>
      <c r="P6374" t="s">
        <v>21</v>
      </c>
    </row>
    <row r="6375" spans="2:16" x14ac:dyDescent="0.3">
      <c r="D6375" s="64" t="s">
        <v>53</v>
      </c>
      <c r="E6375" s="2" t="s">
        <v>54</v>
      </c>
      <c r="F6375" s="2" t="s">
        <v>24</v>
      </c>
      <c r="G6375" s="1">
        <v>2E-3</v>
      </c>
      <c r="H6375" s="65">
        <v>250000</v>
      </c>
      <c r="I6375" s="65">
        <v>500</v>
      </c>
      <c r="N6375" s="66">
        <v>1</v>
      </c>
      <c r="P6375" t="s">
        <v>21</v>
      </c>
    </row>
    <row r="6376" spans="2:16" x14ac:dyDescent="0.3">
      <c r="D6376" s="64" t="s">
        <v>4289</v>
      </c>
      <c r="E6376" s="2" t="s">
        <v>4290</v>
      </c>
      <c r="F6376" s="2" t="s">
        <v>355</v>
      </c>
      <c r="G6376" s="1">
        <v>1.2</v>
      </c>
      <c r="H6376" s="65">
        <v>38000</v>
      </c>
      <c r="J6376" s="65">
        <v>45600</v>
      </c>
      <c r="N6376" s="66">
        <v>0.9</v>
      </c>
      <c r="P6376" t="s">
        <v>21</v>
      </c>
    </row>
    <row r="6377" spans="2:16" x14ac:dyDescent="0.3">
      <c r="B6377" s="5" t="s">
        <v>7949</v>
      </c>
      <c r="D6377" s="64" t="s">
        <v>7950</v>
      </c>
      <c r="F6377" s="2" t="s">
        <v>355</v>
      </c>
      <c r="I6377" s="65">
        <v>18143.050800000001</v>
      </c>
      <c r="J6377" s="65">
        <v>0</v>
      </c>
      <c r="K6377" s="65">
        <v>0</v>
      </c>
      <c r="L6377" s="66">
        <v>0.15</v>
      </c>
      <c r="M6377" s="65">
        <v>20864.508419999998</v>
      </c>
      <c r="N6377" s="66">
        <v>1</v>
      </c>
      <c r="P6377" t="s">
        <v>21</v>
      </c>
    </row>
    <row r="6378" spans="2:16" x14ac:dyDescent="0.3">
      <c r="D6378" s="64" t="s">
        <v>22</v>
      </c>
      <c r="E6378" s="2" t="s">
        <v>23</v>
      </c>
      <c r="F6378" s="2" t="s">
        <v>24</v>
      </c>
      <c r="G6378" s="1">
        <v>2.9000000000000001E-2</v>
      </c>
      <c r="H6378" s="65">
        <v>160105.20000000001</v>
      </c>
      <c r="I6378" s="65">
        <v>4643.0508</v>
      </c>
      <c r="N6378" s="66">
        <v>1</v>
      </c>
      <c r="P6378" t="s">
        <v>21</v>
      </c>
    </row>
    <row r="6379" spans="2:16" x14ac:dyDescent="0.3">
      <c r="D6379" s="64" t="s">
        <v>7760</v>
      </c>
      <c r="E6379" s="2" t="s">
        <v>42</v>
      </c>
      <c r="F6379" s="2" t="s">
        <v>24</v>
      </c>
      <c r="G6379" s="1">
        <v>4.8000000000000001E-2</v>
      </c>
      <c r="H6379" s="65">
        <v>250000</v>
      </c>
      <c r="I6379" s="65">
        <v>12000</v>
      </c>
      <c r="N6379" s="66">
        <v>1</v>
      </c>
      <c r="P6379" t="s">
        <v>21</v>
      </c>
    </row>
    <row r="6380" spans="2:16" x14ac:dyDescent="0.3">
      <c r="D6380" s="64" t="s">
        <v>51</v>
      </c>
      <c r="E6380" s="2" t="s">
        <v>52</v>
      </c>
      <c r="F6380" s="2" t="s">
        <v>24</v>
      </c>
      <c r="G6380" s="1">
        <v>5.0000000000000001E-3</v>
      </c>
      <c r="H6380" s="65">
        <v>200000</v>
      </c>
      <c r="I6380" s="65">
        <v>1000</v>
      </c>
      <c r="N6380" s="66">
        <v>1</v>
      </c>
      <c r="P6380" t="s">
        <v>21</v>
      </c>
    </row>
    <row r="6381" spans="2:16" x14ac:dyDescent="0.3">
      <c r="D6381" s="64" t="s">
        <v>53</v>
      </c>
      <c r="E6381" s="2" t="s">
        <v>54</v>
      </c>
      <c r="F6381" s="2" t="s">
        <v>24</v>
      </c>
      <c r="G6381" s="1">
        <v>2E-3</v>
      </c>
      <c r="H6381" s="65">
        <v>250000</v>
      </c>
      <c r="I6381" s="65">
        <v>500</v>
      </c>
      <c r="N6381" s="66">
        <v>1</v>
      </c>
      <c r="P6381" t="s">
        <v>21</v>
      </c>
    </row>
    <row r="6382" spans="2:16" x14ac:dyDescent="0.3">
      <c r="D6382" s="64" t="s">
        <v>7951</v>
      </c>
      <c r="F6382" s="2" t="s">
        <v>355</v>
      </c>
      <c r="G6382" s="1">
        <v>1.2</v>
      </c>
      <c r="P6382" t="s">
        <v>21</v>
      </c>
    </row>
    <row r="6383" spans="2:16" x14ac:dyDescent="0.3">
      <c r="B6383" s="5" t="s">
        <v>7952</v>
      </c>
      <c r="D6383" s="64" t="s">
        <v>7953</v>
      </c>
      <c r="F6383" s="2" t="s">
        <v>355</v>
      </c>
      <c r="I6383" s="65">
        <v>22463.787199999999</v>
      </c>
      <c r="J6383" s="65">
        <v>0</v>
      </c>
      <c r="K6383" s="65">
        <v>0</v>
      </c>
      <c r="L6383" s="66">
        <v>0.15</v>
      </c>
      <c r="M6383" s="65">
        <v>25833.35528</v>
      </c>
      <c r="N6383" s="66">
        <v>1</v>
      </c>
      <c r="P6383" t="s">
        <v>21</v>
      </c>
    </row>
    <row r="6384" spans="2:16" x14ac:dyDescent="0.3">
      <c r="D6384" s="64" t="s">
        <v>22</v>
      </c>
      <c r="E6384" s="2" t="s">
        <v>23</v>
      </c>
      <c r="F6384" s="2" t="s">
        <v>24</v>
      </c>
      <c r="G6384" s="1">
        <v>3.5999999999999997E-2</v>
      </c>
      <c r="H6384" s="65">
        <v>160105.20000000001</v>
      </c>
      <c r="I6384" s="65">
        <v>5763.7871999999998</v>
      </c>
      <c r="N6384" s="66">
        <v>1</v>
      </c>
      <c r="P6384" t="s">
        <v>21</v>
      </c>
    </row>
    <row r="6385" spans="2:16" x14ac:dyDescent="0.3">
      <c r="D6385" s="64" t="s">
        <v>7760</v>
      </c>
      <c r="E6385" s="2" t="s">
        <v>42</v>
      </c>
      <c r="F6385" s="2" t="s">
        <v>24</v>
      </c>
      <c r="G6385" s="1">
        <v>0.06</v>
      </c>
      <c r="H6385" s="65">
        <v>250000</v>
      </c>
      <c r="I6385" s="65">
        <v>15000</v>
      </c>
      <c r="N6385" s="66">
        <v>1</v>
      </c>
      <c r="P6385" t="s">
        <v>21</v>
      </c>
    </row>
    <row r="6386" spans="2:16" x14ac:dyDescent="0.3">
      <c r="D6386" s="64" t="s">
        <v>51</v>
      </c>
      <c r="E6386" s="2" t="s">
        <v>52</v>
      </c>
      <c r="F6386" s="2" t="s">
        <v>24</v>
      </c>
      <c r="G6386" s="1">
        <v>6.0000000000000001E-3</v>
      </c>
      <c r="H6386" s="65">
        <v>200000</v>
      </c>
      <c r="I6386" s="65">
        <v>1200</v>
      </c>
      <c r="N6386" s="66">
        <v>1</v>
      </c>
      <c r="P6386" t="s">
        <v>21</v>
      </c>
    </row>
    <row r="6387" spans="2:16" x14ac:dyDescent="0.3">
      <c r="D6387" s="64" t="s">
        <v>53</v>
      </c>
      <c r="E6387" s="2" t="s">
        <v>54</v>
      </c>
      <c r="F6387" s="2" t="s">
        <v>24</v>
      </c>
      <c r="G6387" s="1">
        <v>2E-3</v>
      </c>
      <c r="H6387" s="65">
        <v>250000</v>
      </c>
      <c r="I6387" s="65">
        <v>500</v>
      </c>
      <c r="N6387" s="66">
        <v>1</v>
      </c>
      <c r="P6387" t="s">
        <v>21</v>
      </c>
    </row>
    <row r="6388" spans="2:16" x14ac:dyDescent="0.3">
      <c r="D6388" s="64" t="s">
        <v>7954</v>
      </c>
      <c r="F6388" s="2" t="s">
        <v>355</v>
      </c>
      <c r="G6388" s="1">
        <v>1.2</v>
      </c>
      <c r="P6388" t="s">
        <v>21</v>
      </c>
    </row>
    <row r="6389" spans="2:16" x14ac:dyDescent="0.3">
      <c r="B6389" s="5" t="s">
        <v>7955</v>
      </c>
      <c r="D6389" s="64" t="s">
        <v>7956</v>
      </c>
      <c r="F6389" s="2" t="s">
        <v>355</v>
      </c>
      <c r="I6389" s="65">
        <v>14892.524799999999</v>
      </c>
      <c r="J6389" s="65">
        <v>0</v>
      </c>
      <c r="K6389" s="65">
        <v>0</v>
      </c>
      <c r="L6389" s="66">
        <v>0.15</v>
      </c>
      <c r="M6389" s="65">
        <v>17126.40352</v>
      </c>
      <c r="N6389" s="66">
        <v>1</v>
      </c>
      <c r="P6389" t="s">
        <v>21</v>
      </c>
    </row>
    <row r="6390" spans="2:16" x14ac:dyDescent="0.3">
      <c r="D6390" s="64" t="s">
        <v>22</v>
      </c>
      <c r="E6390" s="2" t="s">
        <v>23</v>
      </c>
      <c r="F6390" s="2" t="s">
        <v>24</v>
      </c>
      <c r="G6390" s="1">
        <v>2.4E-2</v>
      </c>
      <c r="H6390" s="65">
        <v>160105.20000000001</v>
      </c>
      <c r="I6390" s="65">
        <v>3842.5248000000001</v>
      </c>
      <c r="N6390" s="66">
        <v>1</v>
      </c>
      <c r="P6390" t="s">
        <v>21</v>
      </c>
    </row>
    <row r="6391" spans="2:16" x14ac:dyDescent="0.3">
      <c r="D6391" s="64" t="s">
        <v>7760</v>
      </c>
      <c r="E6391" s="2" t="s">
        <v>42</v>
      </c>
      <c r="F6391" s="2" t="s">
        <v>24</v>
      </c>
      <c r="G6391" s="1">
        <v>0.04</v>
      </c>
      <c r="H6391" s="65">
        <v>250000</v>
      </c>
      <c r="I6391" s="65">
        <v>10000</v>
      </c>
      <c r="N6391" s="66">
        <v>1</v>
      </c>
      <c r="P6391" t="s">
        <v>21</v>
      </c>
    </row>
    <row r="6392" spans="2:16" x14ac:dyDescent="0.3">
      <c r="D6392" s="64" t="s">
        <v>51</v>
      </c>
      <c r="E6392" s="2" t="s">
        <v>52</v>
      </c>
      <c r="F6392" s="2" t="s">
        <v>24</v>
      </c>
      <c r="G6392" s="1">
        <v>4.0000000000000001E-3</v>
      </c>
      <c r="H6392" s="65">
        <v>200000</v>
      </c>
      <c r="I6392" s="65">
        <v>800</v>
      </c>
      <c r="N6392" s="66">
        <v>1</v>
      </c>
      <c r="P6392" t="s">
        <v>21</v>
      </c>
    </row>
    <row r="6393" spans="2:16" x14ac:dyDescent="0.3">
      <c r="D6393" s="64" t="s">
        <v>53</v>
      </c>
      <c r="E6393" s="2" t="s">
        <v>54</v>
      </c>
      <c r="F6393" s="2" t="s">
        <v>24</v>
      </c>
      <c r="G6393" s="1">
        <v>1E-3</v>
      </c>
      <c r="H6393" s="65">
        <v>250000</v>
      </c>
      <c r="I6393" s="65">
        <v>250</v>
      </c>
      <c r="N6393" s="66">
        <v>1</v>
      </c>
      <c r="P6393" t="s">
        <v>21</v>
      </c>
    </row>
    <row r="6394" spans="2:16" x14ac:dyDescent="0.3">
      <c r="D6394" s="64" t="s">
        <v>7957</v>
      </c>
      <c r="F6394" s="2" t="s">
        <v>355</v>
      </c>
      <c r="G6394" s="1">
        <v>1.2</v>
      </c>
      <c r="P6394" t="s">
        <v>21</v>
      </c>
    </row>
    <row r="6395" spans="2:16" x14ac:dyDescent="0.3">
      <c r="B6395" s="5" t="s">
        <v>7958</v>
      </c>
      <c r="D6395" s="64" t="s">
        <v>7959</v>
      </c>
      <c r="F6395" s="2" t="s">
        <v>355</v>
      </c>
      <c r="I6395" s="65">
        <v>14892.524799999999</v>
      </c>
      <c r="J6395" s="65">
        <v>0</v>
      </c>
      <c r="K6395" s="65">
        <v>0</v>
      </c>
      <c r="L6395" s="66">
        <v>0.15</v>
      </c>
      <c r="M6395" s="65">
        <v>17126.40352</v>
      </c>
      <c r="N6395" s="66">
        <v>1</v>
      </c>
      <c r="P6395" t="s">
        <v>21</v>
      </c>
    </row>
    <row r="6396" spans="2:16" x14ac:dyDescent="0.3">
      <c r="D6396" s="64" t="s">
        <v>22</v>
      </c>
      <c r="E6396" s="2" t="s">
        <v>23</v>
      </c>
      <c r="F6396" s="2" t="s">
        <v>24</v>
      </c>
      <c r="G6396" s="1">
        <v>2.4E-2</v>
      </c>
      <c r="H6396" s="65">
        <v>160105.20000000001</v>
      </c>
      <c r="I6396" s="65">
        <v>3842.5248000000001</v>
      </c>
      <c r="N6396" s="66">
        <v>1</v>
      </c>
      <c r="P6396" t="s">
        <v>21</v>
      </c>
    </row>
    <row r="6397" spans="2:16" x14ac:dyDescent="0.3">
      <c r="D6397" s="64" t="s">
        <v>7760</v>
      </c>
      <c r="E6397" s="2" t="s">
        <v>42</v>
      </c>
      <c r="F6397" s="2" t="s">
        <v>24</v>
      </c>
      <c r="G6397" s="1">
        <v>0.04</v>
      </c>
      <c r="H6397" s="65">
        <v>250000</v>
      </c>
      <c r="I6397" s="65">
        <v>10000</v>
      </c>
      <c r="N6397" s="66">
        <v>1</v>
      </c>
      <c r="P6397" t="s">
        <v>21</v>
      </c>
    </row>
    <row r="6398" spans="2:16" x14ac:dyDescent="0.3">
      <c r="D6398" s="64" t="s">
        <v>51</v>
      </c>
      <c r="E6398" s="2" t="s">
        <v>52</v>
      </c>
      <c r="F6398" s="2" t="s">
        <v>24</v>
      </c>
      <c r="G6398" s="1">
        <v>4.0000000000000001E-3</v>
      </c>
      <c r="H6398" s="65">
        <v>200000</v>
      </c>
      <c r="I6398" s="65">
        <v>800</v>
      </c>
      <c r="N6398" s="66">
        <v>1</v>
      </c>
      <c r="P6398" t="s">
        <v>21</v>
      </c>
    </row>
    <row r="6399" spans="2:16" x14ac:dyDescent="0.3">
      <c r="D6399" s="64" t="s">
        <v>53</v>
      </c>
      <c r="E6399" s="2" t="s">
        <v>54</v>
      </c>
      <c r="F6399" s="2" t="s">
        <v>24</v>
      </c>
      <c r="G6399" s="1">
        <v>1E-3</v>
      </c>
      <c r="H6399" s="65">
        <v>250000</v>
      </c>
      <c r="I6399" s="65">
        <v>250</v>
      </c>
      <c r="N6399" s="66">
        <v>1</v>
      </c>
      <c r="P6399" t="s">
        <v>21</v>
      </c>
    </row>
    <row r="6400" spans="2:16" x14ac:dyDescent="0.3">
      <c r="D6400" s="64" t="s">
        <v>7960</v>
      </c>
      <c r="F6400" s="2" t="s">
        <v>355</v>
      </c>
      <c r="G6400" s="1">
        <v>1.2</v>
      </c>
      <c r="P6400" t="s">
        <v>21</v>
      </c>
    </row>
    <row r="6401" spans="2:16" x14ac:dyDescent="0.3">
      <c r="B6401" s="5" t="s">
        <v>7961</v>
      </c>
      <c r="D6401" s="64" t="s">
        <v>7962</v>
      </c>
      <c r="F6401" s="2" t="s">
        <v>355</v>
      </c>
      <c r="I6401" s="65">
        <v>18143.050800000001</v>
      </c>
      <c r="J6401" s="65">
        <v>0</v>
      </c>
      <c r="K6401" s="65">
        <v>0</v>
      </c>
      <c r="L6401" s="66">
        <v>0.15</v>
      </c>
      <c r="M6401" s="65">
        <v>20864.508419999998</v>
      </c>
      <c r="N6401" s="66">
        <v>1</v>
      </c>
      <c r="P6401" t="s">
        <v>21</v>
      </c>
    </row>
    <row r="6402" spans="2:16" x14ac:dyDescent="0.3">
      <c r="D6402" s="64" t="s">
        <v>22</v>
      </c>
      <c r="E6402" s="2" t="s">
        <v>23</v>
      </c>
      <c r="F6402" s="2" t="s">
        <v>24</v>
      </c>
      <c r="G6402" s="1">
        <v>2.9000000000000001E-2</v>
      </c>
      <c r="H6402" s="65">
        <v>160105.20000000001</v>
      </c>
      <c r="I6402" s="65">
        <v>4643.0508</v>
      </c>
      <c r="N6402" s="66">
        <v>1</v>
      </c>
      <c r="P6402" t="s">
        <v>21</v>
      </c>
    </row>
    <row r="6403" spans="2:16" x14ac:dyDescent="0.3">
      <c r="D6403" s="64" t="s">
        <v>7760</v>
      </c>
      <c r="E6403" s="2" t="s">
        <v>42</v>
      </c>
      <c r="F6403" s="2" t="s">
        <v>24</v>
      </c>
      <c r="G6403" s="1">
        <v>4.8000000000000001E-2</v>
      </c>
      <c r="H6403" s="65">
        <v>250000</v>
      </c>
      <c r="I6403" s="65">
        <v>12000</v>
      </c>
      <c r="N6403" s="66">
        <v>1</v>
      </c>
      <c r="P6403" t="s">
        <v>21</v>
      </c>
    </row>
    <row r="6404" spans="2:16" x14ac:dyDescent="0.3">
      <c r="D6404" s="64" t="s">
        <v>51</v>
      </c>
      <c r="E6404" s="2" t="s">
        <v>52</v>
      </c>
      <c r="F6404" s="2" t="s">
        <v>24</v>
      </c>
      <c r="G6404" s="1">
        <v>5.0000000000000001E-3</v>
      </c>
      <c r="H6404" s="65">
        <v>200000</v>
      </c>
      <c r="I6404" s="65">
        <v>1000</v>
      </c>
      <c r="N6404" s="66">
        <v>1</v>
      </c>
      <c r="P6404" t="s">
        <v>21</v>
      </c>
    </row>
    <row r="6405" spans="2:16" x14ac:dyDescent="0.3">
      <c r="D6405" s="64" t="s">
        <v>53</v>
      </c>
      <c r="E6405" s="2" t="s">
        <v>54</v>
      </c>
      <c r="F6405" s="2" t="s">
        <v>24</v>
      </c>
      <c r="G6405" s="1">
        <v>2E-3</v>
      </c>
      <c r="H6405" s="65">
        <v>250000</v>
      </c>
      <c r="I6405" s="65">
        <v>500</v>
      </c>
      <c r="N6405" s="66">
        <v>1</v>
      </c>
      <c r="P6405" t="s">
        <v>21</v>
      </c>
    </row>
    <row r="6406" spans="2:16" x14ac:dyDescent="0.3">
      <c r="D6406" s="64" t="s">
        <v>7963</v>
      </c>
      <c r="F6406" s="2" t="s">
        <v>355</v>
      </c>
      <c r="G6406" s="1">
        <v>1.2</v>
      </c>
      <c r="P6406" t="s">
        <v>21</v>
      </c>
    </row>
    <row r="6407" spans="2:16" x14ac:dyDescent="0.3">
      <c r="B6407" s="5" t="s">
        <v>7964</v>
      </c>
      <c r="D6407" s="64" t="s">
        <v>7965</v>
      </c>
      <c r="F6407" s="2" t="s">
        <v>355</v>
      </c>
      <c r="I6407" s="65">
        <v>18143.050800000001</v>
      </c>
      <c r="J6407" s="65">
        <v>0</v>
      </c>
      <c r="K6407" s="65">
        <v>0</v>
      </c>
      <c r="L6407" s="66">
        <v>0.15</v>
      </c>
      <c r="M6407" s="65">
        <v>20864.508419999998</v>
      </c>
      <c r="N6407" s="66">
        <v>1</v>
      </c>
      <c r="P6407" t="s">
        <v>21</v>
      </c>
    </row>
    <row r="6408" spans="2:16" x14ac:dyDescent="0.3">
      <c r="D6408" s="64" t="s">
        <v>22</v>
      </c>
      <c r="E6408" s="2" t="s">
        <v>23</v>
      </c>
      <c r="F6408" s="2" t="s">
        <v>24</v>
      </c>
      <c r="G6408" s="1">
        <v>2.9000000000000001E-2</v>
      </c>
      <c r="H6408" s="65">
        <v>160105.20000000001</v>
      </c>
      <c r="I6408" s="65">
        <v>4643.0508</v>
      </c>
      <c r="N6408" s="66">
        <v>1</v>
      </c>
      <c r="P6408" t="s">
        <v>21</v>
      </c>
    </row>
    <row r="6409" spans="2:16" x14ac:dyDescent="0.3">
      <c r="D6409" s="64" t="s">
        <v>7760</v>
      </c>
      <c r="E6409" s="2" t="s">
        <v>42</v>
      </c>
      <c r="F6409" s="2" t="s">
        <v>24</v>
      </c>
      <c r="G6409" s="1">
        <v>4.8000000000000001E-2</v>
      </c>
      <c r="H6409" s="65">
        <v>250000</v>
      </c>
      <c r="I6409" s="65">
        <v>12000</v>
      </c>
      <c r="N6409" s="66">
        <v>1</v>
      </c>
      <c r="P6409" t="s">
        <v>21</v>
      </c>
    </row>
    <row r="6410" spans="2:16" x14ac:dyDescent="0.3">
      <c r="D6410" s="64" t="s">
        <v>51</v>
      </c>
      <c r="E6410" s="2" t="s">
        <v>52</v>
      </c>
      <c r="F6410" s="2" t="s">
        <v>24</v>
      </c>
      <c r="G6410" s="1">
        <v>5.0000000000000001E-3</v>
      </c>
      <c r="H6410" s="65">
        <v>200000</v>
      </c>
      <c r="I6410" s="65">
        <v>1000</v>
      </c>
      <c r="N6410" s="66">
        <v>1</v>
      </c>
      <c r="P6410" t="s">
        <v>21</v>
      </c>
    </row>
    <row r="6411" spans="2:16" x14ac:dyDescent="0.3">
      <c r="D6411" s="64" t="s">
        <v>53</v>
      </c>
      <c r="E6411" s="2" t="s">
        <v>54</v>
      </c>
      <c r="F6411" s="2" t="s">
        <v>24</v>
      </c>
      <c r="G6411" s="1">
        <v>2E-3</v>
      </c>
      <c r="H6411" s="65">
        <v>250000</v>
      </c>
      <c r="I6411" s="65">
        <v>500</v>
      </c>
      <c r="N6411" s="66">
        <v>1</v>
      </c>
      <c r="P6411" t="s">
        <v>21</v>
      </c>
    </row>
    <row r="6412" spans="2:16" x14ac:dyDescent="0.3">
      <c r="D6412" s="64" t="s">
        <v>7966</v>
      </c>
      <c r="F6412" s="2" t="s">
        <v>355</v>
      </c>
      <c r="G6412" s="1">
        <v>1.2</v>
      </c>
      <c r="P6412" t="s">
        <v>21</v>
      </c>
    </row>
    <row r="6413" spans="2:16" x14ac:dyDescent="0.3">
      <c r="B6413" s="5" t="s">
        <v>7967</v>
      </c>
      <c r="D6413" s="64" t="s">
        <v>7968</v>
      </c>
      <c r="F6413" s="2" t="s">
        <v>355</v>
      </c>
      <c r="I6413" s="65">
        <v>22463.787199999999</v>
      </c>
      <c r="J6413" s="65">
        <v>0</v>
      </c>
      <c r="K6413" s="65">
        <v>0</v>
      </c>
      <c r="L6413" s="66">
        <v>0.15</v>
      </c>
      <c r="M6413" s="65">
        <v>25833.35528</v>
      </c>
      <c r="N6413" s="66">
        <v>1</v>
      </c>
      <c r="P6413" t="s">
        <v>21</v>
      </c>
    </row>
    <row r="6414" spans="2:16" x14ac:dyDescent="0.3">
      <c r="D6414" s="64" t="s">
        <v>22</v>
      </c>
      <c r="E6414" s="2" t="s">
        <v>23</v>
      </c>
      <c r="F6414" s="2" t="s">
        <v>24</v>
      </c>
      <c r="G6414" s="1">
        <v>3.5999999999999997E-2</v>
      </c>
      <c r="H6414" s="65">
        <v>160105.20000000001</v>
      </c>
      <c r="I6414" s="65">
        <v>5763.7871999999998</v>
      </c>
      <c r="N6414" s="66">
        <v>1</v>
      </c>
      <c r="P6414" t="s">
        <v>21</v>
      </c>
    </row>
    <row r="6415" spans="2:16" x14ac:dyDescent="0.3">
      <c r="D6415" s="64" t="s">
        <v>7760</v>
      </c>
      <c r="E6415" s="2" t="s">
        <v>42</v>
      </c>
      <c r="F6415" s="2" t="s">
        <v>24</v>
      </c>
      <c r="G6415" s="1">
        <v>0.06</v>
      </c>
      <c r="H6415" s="65">
        <v>250000</v>
      </c>
      <c r="I6415" s="65">
        <v>15000</v>
      </c>
      <c r="N6415" s="66">
        <v>1</v>
      </c>
      <c r="P6415" t="s">
        <v>21</v>
      </c>
    </row>
    <row r="6416" spans="2:16" x14ac:dyDescent="0.3">
      <c r="D6416" s="64" t="s">
        <v>51</v>
      </c>
      <c r="E6416" s="2" t="s">
        <v>52</v>
      </c>
      <c r="F6416" s="2" t="s">
        <v>24</v>
      </c>
      <c r="G6416" s="1">
        <v>6.0000000000000001E-3</v>
      </c>
      <c r="H6416" s="65">
        <v>200000</v>
      </c>
      <c r="I6416" s="65">
        <v>1200</v>
      </c>
      <c r="N6416" s="66">
        <v>1</v>
      </c>
      <c r="P6416" t="s">
        <v>21</v>
      </c>
    </row>
    <row r="6417" spans="2:16" x14ac:dyDescent="0.3">
      <c r="D6417" s="64" t="s">
        <v>53</v>
      </c>
      <c r="E6417" s="2" t="s">
        <v>54</v>
      </c>
      <c r="F6417" s="2" t="s">
        <v>24</v>
      </c>
      <c r="G6417" s="1">
        <v>2E-3</v>
      </c>
      <c r="H6417" s="65">
        <v>250000</v>
      </c>
      <c r="I6417" s="65">
        <v>500</v>
      </c>
      <c r="N6417" s="66">
        <v>1</v>
      </c>
      <c r="P6417" t="s">
        <v>21</v>
      </c>
    </row>
    <row r="6418" spans="2:16" x14ac:dyDescent="0.3">
      <c r="D6418" s="64" t="s">
        <v>7969</v>
      </c>
      <c r="F6418" s="2" t="s">
        <v>355</v>
      </c>
      <c r="G6418" s="1">
        <v>1.2</v>
      </c>
      <c r="P6418" t="s">
        <v>21</v>
      </c>
    </row>
    <row r="6419" spans="2:16" x14ac:dyDescent="0.3">
      <c r="B6419" s="5" t="s">
        <v>7970</v>
      </c>
      <c r="D6419" s="64" t="s">
        <v>7971</v>
      </c>
      <c r="F6419" s="2" t="s">
        <v>355</v>
      </c>
      <c r="I6419" s="65">
        <v>22463.787199999999</v>
      </c>
      <c r="J6419" s="65">
        <v>0</v>
      </c>
      <c r="K6419" s="65">
        <v>0</v>
      </c>
      <c r="L6419" s="66">
        <v>0.15</v>
      </c>
      <c r="M6419" s="65">
        <v>25833.35528</v>
      </c>
      <c r="N6419" s="66">
        <v>1</v>
      </c>
      <c r="P6419" t="s">
        <v>21</v>
      </c>
    </row>
    <row r="6420" spans="2:16" x14ac:dyDescent="0.3">
      <c r="D6420" s="64" t="s">
        <v>22</v>
      </c>
      <c r="E6420" s="2" t="s">
        <v>23</v>
      </c>
      <c r="F6420" s="2" t="s">
        <v>24</v>
      </c>
      <c r="G6420" s="1">
        <v>3.5999999999999997E-2</v>
      </c>
      <c r="H6420" s="65">
        <v>160105.20000000001</v>
      </c>
      <c r="I6420" s="65">
        <v>5763.7871999999998</v>
      </c>
      <c r="N6420" s="66">
        <v>1</v>
      </c>
      <c r="P6420" t="s">
        <v>21</v>
      </c>
    </row>
    <row r="6421" spans="2:16" x14ac:dyDescent="0.3">
      <c r="D6421" s="64" t="s">
        <v>7760</v>
      </c>
      <c r="E6421" s="2" t="s">
        <v>42</v>
      </c>
      <c r="F6421" s="2" t="s">
        <v>24</v>
      </c>
      <c r="G6421" s="1">
        <v>0.06</v>
      </c>
      <c r="H6421" s="65">
        <v>250000</v>
      </c>
      <c r="I6421" s="65">
        <v>15000</v>
      </c>
      <c r="N6421" s="66">
        <v>1</v>
      </c>
      <c r="P6421" t="s">
        <v>21</v>
      </c>
    </row>
    <row r="6422" spans="2:16" x14ac:dyDescent="0.3">
      <c r="D6422" s="64" t="s">
        <v>51</v>
      </c>
      <c r="E6422" s="2" t="s">
        <v>52</v>
      </c>
      <c r="F6422" s="2" t="s">
        <v>24</v>
      </c>
      <c r="G6422" s="1">
        <v>6.0000000000000001E-3</v>
      </c>
      <c r="H6422" s="65">
        <v>200000</v>
      </c>
      <c r="I6422" s="65">
        <v>1200</v>
      </c>
      <c r="N6422" s="66">
        <v>1</v>
      </c>
      <c r="P6422" t="s">
        <v>21</v>
      </c>
    </row>
    <row r="6423" spans="2:16" x14ac:dyDescent="0.3">
      <c r="D6423" s="64" t="s">
        <v>53</v>
      </c>
      <c r="E6423" s="2" t="s">
        <v>54</v>
      </c>
      <c r="F6423" s="2" t="s">
        <v>24</v>
      </c>
      <c r="G6423" s="1">
        <v>2E-3</v>
      </c>
      <c r="H6423" s="65">
        <v>250000</v>
      </c>
      <c r="I6423" s="65">
        <v>500</v>
      </c>
      <c r="N6423" s="66">
        <v>1</v>
      </c>
      <c r="P6423" t="s">
        <v>21</v>
      </c>
    </row>
    <row r="6424" spans="2:16" x14ac:dyDescent="0.3">
      <c r="D6424" s="64" t="s">
        <v>7972</v>
      </c>
      <c r="F6424" s="2" t="s">
        <v>355</v>
      </c>
      <c r="G6424" s="1">
        <v>1.2</v>
      </c>
      <c r="P6424" t="s">
        <v>21</v>
      </c>
    </row>
    <row r="6425" spans="2:16" x14ac:dyDescent="0.3">
      <c r="B6425" s="5" t="s">
        <v>5671</v>
      </c>
      <c r="C6425" s="5" t="s">
        <v>5672</v>
      </c>
      <c r="P6425" t="s">
        <v>21</v>
      </c>
    </row>
    <row r="6426" spans="2:16" x14ac:dyDescent="0.3">
      <c r="B6426" s="5" t="s">
        <v>7973</v>
      </c>
      <c r="D6426" s="64" t="s">
        <v>7974</v>
      </c>
      <c r="F6426" s="2" t="s">
        <v>355</v>
      </c>
      <c r="I6426" s="65">
        <v>14892.524799999999</v>
      </c>
      <c r="J6426" s="65">
        <v>0</v>
      </c>
      <c r="K6426" s="65">
        <v>0</v>
      </c>
      <c r="L6426" s="66">
        <v>0.15</v>
      </c>
      <c r="M6426" s="65">
        <v>17126.40352</v>
      </c>
      <c r="N6426" s="66">
        <v>1</v>
      </c>
      <c r="P6426" t="s">
        <v>21</v>
      </c>
    </row>
    <row r="6427" spans="2:16" x14ac:dyDescent="0.3">
      <c r="D6427" s="64" t="s">
        <v>22</v>
      </c>
      <c r="E6427" s="2" t="s">
        <v>23</v>
      </c>
      <c r="F6427" s="2" t="s">
        <v>24</v>
      </c>
      <c r="G6427" s="1">
        <v>2.4E-2</v>
      </c>
      <c r="H6427" s="65">
        <v>160105.20000000001</v>
      </c>
      <c r="I6427" s="65">
        <v>3842.5248000000001</v>
      </c>
      <c r="N6427" s="66">
        <v>1</v>
      </c>
      <c r="P6427" t="s">
        <v>21</v>
      </c>
    </row>
    <row r="6428" spans="2:16" x14ac:dyDescent="0.3">
      <c r="D6428" s="64" t="s">
        <v>7760</v>
      </c>
      <c r="E6428" s="2" t="s">
        <v>42</v>
      </c>
      <c r="F6428" s="2" t="s">
        <v>24</v>
      </c>
      <c r="G6428" s="1">
        <v>0.04</v>
      </c>
      <c r="H6428" s="65">
        <v>250000</v>
      </c>
      <c r="I6428" s="65">
        <v>10000</v>
      </c>
      <c r="N6428" s="66">
        <v>1</v>
      </c>
      <c r="P6428" t="s">
        <v>21</v>
      </c>
    </row>
    <row r="6429" spans="2:16" x14ac:dyDescent="0.3">
      <c r="D6429" s="64" t="s">
        <v>51</v>
      </c>
      <c r="E6429" s="2" t="s">
        <v>52</v>
      </c>
      <c r="F6429" s="2" t="s">
        <v>24</v>
      </c>
      <c r="G6429" s="1">
        <v>4.0000000000000001E-3</v>
      </c>
      <c r="H6429" s="65">
        <v>200000</v>
      </c>
      <c r="I6429" s="65">
        <v>800</v>
      </c>
      <c r="N6429" s="66">
        <v>1</v>
      </c>
      <c r="P6429" t="s">
        <v>21</v>
      </c>
    </row>
    <row r="6430" spans="2:16" x14ac:dyDescent="0.3">
      <c r="D6430" s="64" t="s">
        <v>53</v>
      </c>
      <c r="E6430" s="2" t="s">
        <v>54</v>
      </c>
      <c r="F6430" s="2" t="s">
        <v>24</v>
      </c>
      <c r="G6430" s="1">
        <v>1E-3</v>
      </c>
      <c r="H6430" s="65">
        <v>250000</v>
      </c>
      <c r="I6430" s="65">
        <v>250</v>
      </c>
      <c r="N6430" s="66">
        <v>1</v>
      </c>
      <c r="P6430" t="s">
        <v>21</v>
      </c>
    </row>
    <row r="6431" spans="2:16" x14ac:dyDescent="0.3">
      <c r="D6431" s="64" t="s">
        <v>7975</v>
      </c>
      <c r="F6431" s="2" t="s">
        <v>355</v>
      </c>
      <c r="G6431" s="1">
        <v>1.2</v>
      </c>
      <c r="P6431" t="s">
        <v>21</v>
      </c>
    </row>
    <row r="6432" spans="2:16" x14ac:dyDescent="0.3">
      <c r="B6432" s="5" t="s">
        <v>7976</v>
      </c>
      <c r="D6432" s="64" t="s">
        <v>7977</v>
      </c>
      <c r="F6432" s="2" t="s">
        <v>355</v>
      </c>
      <c r="I6432" s="65">
        <v>14892.524799999999</v>
      </c>
      <c r="J6432" s="65">
        <v>0</v>
      </c>
      <c r="K6432" s="65">
        <v>0</v>
      </c>
      <c r="L6432" s="66">
        <v>0.15</v>
      </c>
      <c r="M6432" s="65">
        <v>17126.40352</v>
      </c>
      <c r="N6432" s="66">
        <v>1</v>
      </c>
      <c r="P6432" t="s">
        <v>21</v>
      </c>
    </row>
    <row r="6433" spans="2:16" x14ac:dyDescent="0.3">
      <c r="D6433" s="64" t="s">
        <v>22</v>
      </c>
      <c r="E6433" s="2" t="s">
        <v>23</v>
      </c>
      <c r="F6433" s="2" t="s">
        <v>24</v>
      </c>
      <c r="G6433" s="1">
        <v>2.4E-2</v>
      </c>
      <c r="H6433" s="65">
        <v>160105.20000000001</v>
      </c>
      <c r="I6433" s="65">
        <v>3842.5248000000001</v>
      </c>
      <c r="N6433" s="66">
        <v>1</v>
      </c>
      <c r="P6433" t="s">
        <v>21</v>
      </c>
    </row>
    <row r="6434" spans="2:16" x14ac:dyDescent="0.3">
      <c r="D6434" s="64" t="s">
        <v>7760</v>
      </c>
      <c r="E6434" s="2" t="s">
        <v>42</v>
      </c>
      <c r="F6434" s="2" t="s">
        <v>24</v>
      </c>
      <c r="G6434" s="1">
        <v>0.04</v>
      </c>
      <c r="H6434" s="65">
        <v>250000</v>
      </c>
      <c r="I6434" s="65">
        <v>10000</v>
      </c>
      <c r="N6434" s="66">
        <v>1</v>
      </c>
      <c r="P6434" t="s">
        <v>21</v>
      </c>
    </row>
    <row r="6435" spans="2:16" x14ac:dyDescent="0.3">
      <c r="D6435" s="64" t="s">
        <v>51</v>
      </c>
      <c r="E6435" s="2" t="s">
        <v>52</v>
      </c>
      <c r="F6435" s="2" t="s">
        <v>24</v>
      </c>
      <c r="G6435" s="1">
        <v>4.0000000000000001E-3</v>
      </c>
      <c r="H6435" s="65">
        <v>200000</v>
      </c>
      <c r="I6435" s="65">
        <v>800</v>
      </c>
      <c r="N6435" s="66">
        <v>1</v>
      </c>
      <c r="P6435" t="s">
        <v>21</v>
      </c>
    </row>
    <row r="6436" spans="2:16" x14ac:dyDescent="0.3">
      <c r="D6436" s="64" t="s">
        <v>53</v>
      </c>
      <c r="E6436" s="2" t="s">
        <v>54</v>
      </c>
      <c r="F6436" s="2" t="s">
        <v>24</v>
      </c>
      <c r="G6436" s="1">
        <v>1E-3</v>
      </c>
      <c r="H6436" s="65">
        <v>250000</v>
      </c>
      <c r="I6436" s="65">
        <v>250</v>
      </c>
      <c r="N6436" s="66">
        <v>1</v>
      </c>
      <c r="P6436" t="s">
        <v>21</v>
      </c>
    </row>
    <row r="6437" spans="2:16" x14ac:dyDescent="0.3">
      <c r="D6437" s="64" t="s">
        <v>7978</v>
      </c>
      <c r="F6437" s="2" t="s">
        <v>355</v>
      </c>
      <c r="G6437" s="1">
        <v>1.2</v>
      </c>
      <c r="P6437" t="s">
        <v>21</v>
      </c>
    </row>
    <row r="6438" spans="2:16" x14ac:dyDescent="0.3">
      <c r="B6438" s="5" t="s">
        <v>7979</v>
      </c>
      <c r="D6438" s="64" t="s">
        <v>7980</v>
      </c>
      <c r="F6438" s="2" t="s">
        <v>355</v>
      </c>
      <c r="I6438" s="65">
        <v>14892.524799999999</v>
      </c>
      <c r="J6438" s="65">
        <v>0</v>
      </c>
      <c r="K6438" s="65">
        <v>0</v>
      </c>
      <c r="L6438" s="66">
        <v>0.15</v>
      </c>
      <c r="M6438" s="65">
        <v>17126.40352</v>
      </c>
      <c r="N6438" s="66">
        <v>1</v>
      </c>
      <c r="P6438" t="s">
        <v>21</v>
      </c>
    </row>
    <row r="6439" spans="2:16" x14ac:dyDescent="0.3">
      <c r="D6439" s="64" t="s">
        <v>22</v>
      </c>
      <c r="E6439" s="2" t="s">
        <v>23</v>
      </c>
      <c r="F6439" s="2" t="s">
        <v>24</v>
      </c>
      <c r="G6439" s="1">
        <v>2.4E-2</v>
      </c>
      <c r="H6439" s="65">
        <v>160105.20000000001</v>
      </c>
      <c r="I6439" s="65">
        <v>3842.5248000000001</v>
      </c>
      <c r="N6439" s="66">
        <v>1</v>
      </c>
      <c r="P6439" t="s">
        <v>21</v>
      </c>
    </row>
    <row r="6440" spans="2:16" x14ac:dyDescent="0.3">
      <c r="D6440" s="64" t="s">
        <v>7760</v>
      </c>
      <c r="E6440" s="2" t="s">
        <v>42</v>
      </c>
      <c r="F6440" s="2" t="s">
        <v>24</v>
      </c>
      <c r="G6440" s="1">
        <v>0.04</v>
      </c>
      <c r="H6440" s="65">
        <v>250000</v>
      </c>
      <c r="I6440" s="65">
        <v>10000</v>
      </c>
      <c r="N6440" s="66">
        <v>1</v>
      </c>
      <c r="P6440" t="s">
        <v>21</v>
      </c>
    </row>
    <row r="6441" spans="2:16" x14ac:dyDescent="0.3">
      <c r="D6441" s="64" t="s">
        <v>51</v>
      </c>
      <c r="E6441" s="2" t="s">
        <v>52</v>
      </c>
      <c r="F6441" s="2" t="s">
        <v>24</v>
      </c>
      <c r="G6441" s="1">
        <v>4.0000000000000001E-3</v>
      </c>
      <c r="H6441" s="65">
        <v>200000</v>
      </c>
      <c r="I6441" s="65">
        <v>800</v>
      </c>
      <c r="N6441" s="66">
        <v>1</v>
      </c>
      <c r="P6441" t="s">
        <v>21</v>
      </c>
    </row>
    <row r="6442" spans="2:16" x14ac:dyDescent="0.3">
      <c r="D6442" s="64" t="s">
        <v>53</v>
      </c>
      <c r="E6442" s="2" t="s">
        <v>54</v>
      </c>
      <c r="F6442" s="2" t="s">
        <v>24</v>
      </c>
      <c r="G6442" s="1">
        <v>1E-3</v>
      </c>
      <c r="H6442" s="65">
        <v>250000</v>
      </c>
      <c r="I6442" s="65">
        <v>250</v>
      </c>
      <c r="N6442" s="66">
        <v>1</v>
      </c>
      <c r="P6442" t="s">
        <v>21</v>
      </c>
    </row>
    <row r="6443" spans="2:16" x14ac:dyDescent="0.3">
      <c r="D6443" s="64" t="s">
        <v>7981</v>
      </c>
      <c r="F6443" s="2" t="s">
        <v>355</v>
      </c>
      <c r="G6443" s="1">
        <v>1.2</v>
      </c>
      <c r="P6443" t="s">
        <v>21</v>
      </c>
    </row>
    <row r="6444" spans="2:16" x14ac:dyDescent="0.3">
      <c r="B6444" s="5" t="s">
        <v>7982</v>
      </c>
      <c r="D6444" s="64" t="s">
        <v>7983</v>
      </c>
      <c r="F6444" s="2" t="s">
        <v>355</v>
      </c>
      <c r="I6444" s="65">
        <v>14892.524799999999</v>
      </c>
      <c r="J6444" s="65">
        <v>0</v>
      </c>
      <c r="K6444" s="65">
        <v>0</v>
      </c>
      <c r="L6444" s="66">
        <v>0.15</v>
      </c>
      <c r="M6444" s="65">
        <v>17126.40352</v>
      </c>
      <c r="N6444" s="66">
        <v>1</v>
      </c>
      <c r="P6444" t="s">
        <v>21</v>
      </c>
    </row>
    <row r="6445" spans="2:16" x14ac:dyDescent="0.3">
      <c r="D6445" s="64" t="s">
        <v>22</v>
      </c>
      <c r="E6445" s="2" t="s">
        <v>23</v>
      </c>
      <c r="F6445" s="2" t="s">
        <v>24</v>
      </c>
      <c r="G6445" s="1">
        <v>2.4E-2</v>
      </c>
      <c r="H6445" s="65">
        <v>160105.20000000001</v>
      </c>
      <c r="I6445" s="65">
        <v>3842.5248000000001</v>
      </c>
      <c r="N6445" s="66">
        <v>1</v>
      </c>
      <c r="P6445" t="s">
        <v>21</v>
      </c>
    </row>
    <row r="6446" spans="2:16" x14ac:dyDescent="0.3">
      <c r="D6446" s="64" t="s">
        <v>7760</v>
      </c>
      <c r="E6446" s="2" t="s">
        <v>42</v>
      </c>
      <c r="F6446" s="2" t="s">
        <v>24</v>
      </c>
      <c r="G6446" s="1">
        <v>0.04</v>
      </c>
      <c r="H6446" s="65">
        <v>250000</v>
      </c>
      <c r="I6446" s="65">
        <v>10000</v>
      </c>
      <c r="N6446" s="66">
        <v>1</v>
      </c>
      <c r="P6446" t="s">
        <v>21</v>
      </c>
    </row>
    <row r="6447" spans="2:16" x14ac:dyDescent="0.3">
      <c r="D6447" s="64" t="s">
        <v>51</v>
      </c>
      <c r="E6447" s="2" t="s">
        <v>52</v>
      </c>
      <c r="F6447" s="2" t="s">
        <v>24</v>
      </c>
      <c r="G6447" s="1">
        <v>4.0000000000000001E-3</v>
      </c>
      <c r="H6447" s="65">
        <v>200000</v>
      </c>
      <c r="I6447" s="65">
        <v>800</v>
      </c>
      <c r="N6447" s="66">
        <v>1</v>
      </c>
      <c r="P6447" t="s">
        <v>21</v>
      </c>
    </row>
    <row r="6448" spans="2:16" x14ac:dyDescent="0.3">
      <c r="D6448" s="64" t="s">
        <v>53</v>
      </c>
      <c r="E6448" s="2" t="s">
        <v>54</v>
      </c>
      <c r="F6448" s="2" t="s">
        <v>24</v>
      </c>
      <c r="G6448" s="1">
        <v>1E-3</v>
      </c>
      <c r="H6448" s="65">
        <v>250000</v>
      </c>
      <c r="I6448" s="65">
        <v>250</v>
      </c>
      <c r="N6448" s="66">
        <v>1</v>
      </c>
      <c r="P6448" t="s">
        <v>21</v>
      </c>
    </row>
    <row r="6449" spans="2:16" x14ac:dyDescent="0.3">
      <c r="D6449" s="64" t="s">
        <v>7984</v>
      </c>
      <c r="F6449" s="2" t="s">
        <v>355</v>
      </c>
      <c r="G6449" s="1">
        <v>1.2</v>
      </c>
      <c r="P6449" t="s">
        <v>21</v>
      </c>
    </row>
    <row r="6450" spans="2:16" x14ac:dyDescent="0.3">
      <c r="B6450" s="5" t="s">
        <v>7985</v>
      </c>
      <c r="D6450" s="64" t="s">
        <v>7986</v>
      </c>
      <c r="F6450" s="2" t="s">
        <v>355</v>
      </c>
      <c r="I6450" s="65">
        <v>14892.524799999999</v>
      </c>
      <c r="J6450" s="65">
        <v>0</v>
      </c>
      <c r="K6450" s="65">
        <v>0</v>
      </c>
      <c r="L6450" s="66">
        <v>0.15</v>
      </c>
      <c r="M6450" s="65">
        <v>17126.40352</v>
      </c>
      <c r="N6450" s="66">
        <v>1</v>
      </c>
      <c r="P6450" t="s">
        <v>21</v>
      </c>
    </row>
    <row r="6451" spans="2:16" x14ac:dyDescent="0.3">
      <c r="D6451" s="64" t="s">
        <v>22</v>
      </c>
      <c r="E6451" s="2" t="s">
        <v>23</v>
      </c>
      <c r="F6451" s="2" t="s">
        <v>24</v>
      </c>
      <c r="G6451" s="1">
        <v>2.4E-2</v>
      </c>
      <c r="H6451" s="65">
        <v>160105.20000000001</v>
      </c>
      <c r="I6451" s="65">
        <v>3842.5248000000001</v>
      </c>
      <c r="N6451" s="66">
        <v>1</v>
      </c>
      <c r="P6451" t="s">
        <v>21</v>
      </c>
    </row>
    <row r="6452" spans="2:16" x14ac:dyDescent="0.3">
      <c r="D6452" s="64" t="s">
        <v>7760</v>
      </c>
      <c r="E6452" s="2" t="s">
        <v>42</v>
      </c>
      <c r="F6452" s="2" t="s">
        <v>24</v>
      </c>
      <c r="G6452" s="1">
        <v>0.04</v>
      </c>
      <c r="H6452" s="65">
        <v>250000</v>
      </c>
      <c r="I6452" s="65">
        <v>10000</v>
      </c>
      <c r="N6452" s="66">
        <v>1</v>
      </c>
      <c r="P6452" t="s">
        <v>21</v>
      </c>
    </row>
    <row r="6453" spans="2:16" x14ac:dyDescent="0.3">
      <c r="D6453" s="64" t="s">
        <v>51</v>
      </c>
      <c r="E6453" s="2" t="s">
        <v>52</v>
      </c>
      <c r="F6453" s="2" t="s">
        <v>24</v>
      </c>
      <c r="G6453" s="1">
        <v>4.0000000000000001E-3</v>
      </c>
      <c r="H6453" s="65">
        <v>200000</v>
      </c>
      <c r="I6453" s="65">
        <v>800</v>
      </c>
      <c r="N6453" s="66">
        <v>1</v>
      </c>
      <c r="P6453" t="s">
        <v>21</v>
      </c>
    </row>
    <row r="6454" spans="2:16" x14ac:dyDescent="0.3">
      <c r="D6454" s="64" t="s">
        <v>53</v>
      </c>
      <c r="E6454" s="2" t="s">
        <v>54</v>
      </c>
      <c r="F6454" s="2" t="s">
        <v>24</v>
      </c>
      <c r="G6454" s="1">
        <v>1E-3</v>
      </c>
      <c r="H6454" s="65">
        <v>250000</v>
      </c>
      <c r="I6454" s="65">
        <v>250</v>
      </c>
      <c r="N6454" s="66">
        <v>1</v>
      </c>
      <c r="P6454" t="s">
        <v>21</v>
      </c>
    </row>
    <row r="6455" spans="2:16" x14ac:dyDescent="0.3">
      <c r="D6455" s="64" t="s">
        <v>7987</v>
      </c>
      <c r="F6455" s="2" t="s">
        <v>355</v>
      </c>
      <c r="G6455" s="1">
        <v>1.2</v>
      </c>
      <c r="P6455" t="s">
        <v>21</v>
      </c>
    </row>
    <row r="6456" spans="2:16" x14ac:dyDescent="0.3">
      <c r="B6456" s="5" t="s">
        <v>7988</v>
      </c>
      <c r="D6456" s="64" t="s">
        <v>7989</v>
      </c>
      <c r="F6456" s="2" t="s">
        <v>355</v>
      </c>
      <c r="I6456" s="65">
        <v>14892.524799999999</v>
      </c>
      <c r="J6456" s="65">
        <v>0</v>
      </c>
      <c r="K6456" s="65">
        <v>0</v>
      </c>
      <c r="L6456" s="66">
        <v>0.15</v>
      </c>
      <c r="M6456" s="65">
        <v>17126.40352</v>
      </c>
      <c r="N6456" s="66">
        <v>1</v>
      </c>
      <c r="P6456" t="s">
        <v>21</v>
      </c>
    </row>
    <row r="6457" spans="2:16" x14ac:dyDescent="0.3">
      <c r="D6457" s="64" t="s">
        <v>22</v>
      </c>
      <c r="E6457" s="2" t="s">
        <v>23</v>
      </c>
      <c r="F6457" s="2" t="s">
        <v>24</v>
      </c>
      <c r="G6457" s="1">
        <v>2.4E-2</v>
      </c>
      <c r="H6457" s="65">
        <v>160105.20000000001</v>
      </c>
      <c r="I6457" s="65">
        <v>3842.5248000000001</v>
      </c>
      <c r="N6457" s="66">
        <v>1</v>
      </c>
      <c r="P6457" t="s">
        <v>21</v>
      </c>
    </row>
    <row r="6458" spans="2:16" x14ac:dyDescent="0.3">
      <c r="D6458" s="64" t="s">
        <v>7760</v>
      </c>
      <c r="E6458" s="2" t="s">
        <v>42</v>
      </c>
      <c r="F6458" s="2" t="s">
        <v>24</v>
      </c>
      <c r="G6458" s="1">
        <v>0.04</v>
      </c>
      <c r="H6458" s="65">
        <v>250000</v>
      </c>
      <c r="I6458" s="65">
        <v>10000</v>
      </c>
      <c r="N6458" s="66">
        <v>1</v>
      </c>
      <c r="P6458" t="s">
        <v>21</v>
      </c>
    </row>
    <row r="6459" spans="2:16" x14ac:dyDescent="0.3">
      <c r="D6459" s="64" t="s">
        <v>51</v>
      </c>
      <c r="E6459" s="2" t="s">
        <v>52</v>
      </c>
      <c r="F6459" s="2" t="s">
        <v>24</v>
      </c>
      <c r="G6459" s="1">
        <v>4.0000000000000001E-3</v>
      </c>
      <c r="H6459" s="65">
        <v>200000</v>
      </c>
      <c r="I6459" s="65">
        <v>800</v>
      </c>
      <c r="N6459" s="66">
        <v>1</v>
      </c>
      <c r="P6459" t="s">
        <v>21</v>
      </c>
    </row>
    <row r="6460" spans="2:16" x14ac:dyDescent="0.3">
      <c r="D6460" s="64" t="s">
        <v>53</v>
      </c>
      <c r="E6460" s="2" t="s">
        <v>54</v>
      </c>
      <c r="F6460" s="2" t="s">
        <v>24</v>
      </c>
      <c r="G6460" s="1">
        <v>1E-3</v>
      </c>
      <c r="H6460" s="65">
        <v>250000</v>
      </c>
      <c r="I6460" s="65">
        <v>250</v>
      </c>
      <c r="N6460" s="66">
        <v>1</v>
      </c>
      <c r="P6460" t="s">
        <v>21</v>
      </c>
    </row>
    <row r="6461" spans="2:16" x14ac:dyDescent="0.3">
      <c r="D6461" s="64" t="s">
        <v>7990</v>
      </c>
      <c r="F6461" s="2" t="s">
        <v>355</v>
      </c>
      <c r="G6461" s="1">
        <v>1.2</v>
      </c>
      <c r="P6461" t="s">
        <v>21</v>
      </c>
    </row>
    <row r="6462" spans="2:16" x14ac:dyDescent="0.3">
      <c r="B6462" s="5" t="s">
        <v>7991</v>
      </c>
      <c r="D6462" s="64" t="s">
        <v>7992</v>
      </c>
      <c r="F6462" s="2" t="s">
        <v>355</v>
      </c>
      <c r="I6462" s="65">
        <v>19463.261200000001</v>
      </c>
      <c r="J6462" s="65">
        <v>0</v>
      </c>
      <c r="K6462" s="65">
        <v>0</v>
      </c>
      <c r="L6462" s="66">
        <v>0.15</v>
      </c>
      <c r="M6462" s="65">
        <v>22382.750380000001</v>
      </c>
      <c r="N6462" s="66">
        <v>1</v>
      </c>
      <c r="P6462" t="s">
        <v>21</v>
      </c>
    </row>
    <row r="6463" spans="2:16" x14ac:dyDescent="0.3">
      <c r="D6463" s="64" t="s">
        <v>22</v>
      </c>
      <c r="E6463" s="2" t="s">
        <v>23</v>
      </c>
      <c r="F6463" s="2" t="s">
        <v>24</v>
      </c>
      <c r="G6463" s="1">
        <v>3.1E-2</v>
      </c>
      <c r="H6463" s="65">
        <v>160105.20000000001</v>
      </c>
      <c r="I6463" s="65">
        <v>4963.2611999999999</v>
      </c>
      <c r="N6463" s="66">
        <v>1</v>
      </c>
      <c r="P6463" t="s">
        <v>21</v>
      </c>
    </row>
    <row r="6464" spans="2:16" x14ac:dyDescent="0.3">
      <c r="D6464" s="64" t="s">
        <v>7760</v>
      </c>
      <c r="E6464" s="2" t="s">
        <v>42</v>
      </c>
      <c r="F6464" s="2" t="s">
        <v>24</v>
      </c>
      <c r="G6464" s="1">
        <v>5.1999999999999998E-2</v>
      </c>
      <c r="H6464" s="65">
        <v>250000</v>
      </c>
      <c r="I6464" s="65">
        <v>13000</v>
      </c>
      <c r="N6464" s="66">
        <v>1</v>
      </c>
      <c r="P6464" t="s">
        <v>21</v>
      </c>
    </row>
    <row r="6465" spans="2:16" x14ac:dyDescent="0.3">
      <c r="D6465" s="64" t="s">
        <v>51</v>
      </c>
      <c r="E6465" s="2" t="s">
        <v>52</v>
      </c>
      <c r="F6465" s="2" t="s">
        <v>24</v>
      </c>
      <c r="G6465" s="1">
        <v>5.0000000000000001E-3</v>
      </c>
      <c r="H6465" s="65">
        <v>200000</v>
      </c>
      <c r="I6465" s="65">
        <v>1000</v>
      </c>
      <c r="N6465" s="66">
        <v>1</v>
      </c>
      <c r="P6465" t="s">
        <v>21</v>
      </c>
    </row>
    <row r="6466" spans="2:16" x14ac:dyDescent="0.3">
      <c r="D6466" s="64" t="s">
        <v>53</v>
      </c>
      <c r="E6466" s="2" t="s">
        <v>54</v>
      </c>
      <c r="F6466" s="2" t="s">
        <v>24</v>
      </c>
      <c r="G6466" s="1">
        <v>2E-3</v>
      </c>
      <c r="H6466" s="65">
        <v>250000</v>
      </c>
      <c r="I6466" s="65">
        <v>500</v>
      </c>
      <c r="N6466" s="66">
        <v>1</v>
      </c>
      <c r="P6466" t="s">
        <v>21</v>
      </c>
    </row>
    <row r="6467" spans="2:16" x14ac:dyDescent="0.3">
      <c r="D6467" s="64" t="s">
        <v>7993</v>
      </c>
      <c r="F6467" s="2" t="s">
        <v>355</v>
      </c>
      <c r="G6467" s="1">
        <v>1.2</v>
      </c>
      <c r="P6467" t="s">
        <v>21</v>
      </c>
    </row>
    <row r="6468" spans="2:16" x14ac:dyDescent="0.3">
      <c r="B6468" s="5" t="s">
        <v>7994</v>
      </c>
      <c r="D6468" s="64" t="s">
        <v>7995</v>
      </c>
      <c r="F6468" s="2" t="s">
        <v>355</v>
      </c>
      <c r="I6468" s="65">
        <v>14892.524799999999</v>
      </c>
      <c r="J6468" s="65">
        <v>0</v>
      </c>
      <c r="K6468" s="65">
        <v>0</v>
      </c>
      <c r="L6468" s="66">
        <v>0.15</v>
      </c>
      <c r="M6468" s="65">
        <v>17126.40352</v>
      </c>
      <c r="N6468" s="66">
        <v>1</v>
      </c>
      <c r="P6468" t="s">
        <v>21</v>
      </c>
    </row>
    <row r="6469" spans="2:16" x14ac:dyDescent="0.3">
      <c r="D6469" s="64" t="s">
        <v>22</v>
      </c>
      <c r="E6469" s="2" t="s">
        <v>23</v>
      </c>
      <c r="F6469" s="2" t="s">
        <v>24</v>
      </c>
      <c r="G6469" s="1">
        <v>2.4E-2</v>
      </c>
      <c r="H6469" s="65">
        <v>160105.20000000001</v>
      </c>
      <c r="I6469" s="65">
        <v>3842.5248000000001</v>
      </c>
      <c r="N6469" s="66">
        <v>1</v>
      </c>
      <c r="P6469" t="s">
        <v>21</v>
      </c>
    </row>
    <row r="6470" spans="2:16" x14ac:dyDescent="0.3">
      <c r="D6470" s="64" t="s">
        <v>7760</v>
      </c>
      <c r="E6470" s="2" t="s">
        <v>42</v>
      </c>
      <c r="F6470" s="2" t="s">
        <v>24</v>
      </c>
      <c r="G6470" s="1">
        <v>0.04</v>
      </c>
      <c r="H6470" s="65">
        <v>250000</v>
      </c>
      <c r="I6470" s="65">
        <v>10000</v>
      </c>
      <c r="N6470" s="66">
        <v>1</v>
      </c>
      <c r="P6470" t="s">
        <v>21</v>
      </c>
    </row>
    <row r="6471" spans="2:16" x14ac:dyDescent="0.3">
      <c r="D6471" s="64" t="s">
        <v>51</v>
      </c>
      <c r="E6471" s="2" t="s">
        <v>52</v>
      </c>
      <c r="F6471" s="2" t="s">
        <v>24</v>
      </c>
      <c r="G6471" s="1">
        <v>4.0000000000000001E-3</v>
      </c>
      <c r="H6471" s="65">
        <v>200000</v>
      </c>
      <c r="I6471" s="65">
        <v>800</v>
      </c>
      <c r="N6471" s="66">
        <v>1</v>
      </c>
      <c r="P6471" t="s">
        <v>21</v>
      </c>
    </row>
    <row r="6472" spans="2:16" x14ac:dyDescent="0.3">
      <c r="D6472" s="64" t="s">
        <v>53</v>
      </c>
      <c r="E6472" s="2" t="s">
        <v>54</v>
      </c>
      <c r="F6472" s="2" t="s">
        <v>24</v>
      </c>
      <c r="G6472" s="1">
        <v>1E-3</v>
      </c>
      <c r="H6472" s="65">
        <v>250000</v>
      </c>
      <c r="I6472" s="65">
        <v>250</v>
      </c>
      <c r="N6472" s="66">
        <v>1</v>
      </c>
      <c r="P6472" t="s">
        <v>21</v>
      </c>
    </row>
    <row r="6473" spans="2:16" x14ac:dyDescent="0.3">
      <c r="D6473" s="64" t="s">
        <v>7996</v>
      </c>
      <c r="F6473" s="2" t="s">
        <v>355</v>
      </c>
      <c r="G6473" s="1">
        <v>1.2</v>
      </c>
      <c r="P6473" t="s">
        <v>21</v>
      </c>
    </row>
    <row r="6474" spans="2:16" x14ac:dyDescent="0.3">
      <c r="B6474" s="5" t="s">
        <v>5673</v>
      </c>
      <c r="C6474" s="5" t="s">
        <v>5674</v>
      </c>
      <c r="P6474" t="s">
        <v>21</v>
      </c>
    </row>
    <row r="6475" spans="2:16" x14ac:dyDescent="0.3">
      <c r="B6475" s="5" t="s">
        <v>7997</v>
      </c>
      <c r="D6475" s="64" t="s">
        <v>7998</v>
      </c>
      <c r="F6475" s="2" t="s">
        <v>355</v>
      </c>
      <c r="I6475" s="65">
        <v>14892.524799999999</v>
      </c>
      <c r="J6475" s="65">
        <v>0</v>
      </c>
      <c r="K6475" s="65">
        <v>0</v>
      </c>
      <c r="L6475" s="66">
        <v>0.15</v>
      </c>
      <c r="M6475" s="65">
        <v>17126.40352</v>
      </c>
      <c r="N6475" s="66">
        <v>1</v>
      </c>
      <c r="P6475" t="s">
        <v>21</v>
      </c>
    </row>
    <row r="6476" spans="2:16" x14ac:dyDescent="0.3">
      <c r="D6476" s="64" t="s">
        <v>22</v>
      </c>
      <c r="E6476" s="2" t="s">
        <v>23</v>
      </c>
      <c r="F6476" s="2" t="s">
        <v>24</v>
      </c>
      <c r="G6476" s="1">
        <v>2.4E-2</v>
      </c>
      <c r="H6476" s="65">
        <v>160105.20000000001</v>
      </c>
      <c r="I6476" s="65">
        <v>3842.5248000000001</v>
      </c>
      <c r="N6476" s="66">
        <v>1</v>
      </c>
      <c r="P6476" t="s">
        <v>21</v>
      </c>
    </row>
    <row r="6477" spans="2:16" x14ac:dyDescent="0.3">
      <c r="D6477" s="64" t="s">
        <v>7760</v>
      </c>
      <c r="E6477" s="2" t="s">
        <v>42</v>
      </c>
      <c r="F6477" s="2" t="s">
        <v>24</v>
      </c>
      <c r="G6477" s="1">
        <v>0.04</v>
      </c>
      <c r="H6477" s="65">
        <v>250000</v>
      </c>
      <c r="I6477" s="65">
        <v>10000</v>
      </c>
      <c r="N6477" s="66">
        <v>1</v>
      </c>
      <c r="P6477" t="s">
        <v>21</v>
      </c>
    </row>
    <row r="6478" spans="2:16" x14ac:dyDescent="0.3">
      <c r="D6478" s="64" t="s">
        <v>51</v>
      </c>
      <c r="E6478" s="2" t="s">
        <v>52</v>
      </c>
      <c r="F6478" s="2" t="s">
        <v>24</v>
      </c>
      <c r="G6478" s="1">
        <v>4.0000000000000001E-3</v>
      </c>
      <c r="H6478" s="65">
        <v>200000</v>
      </c>
      <c r="I6478" s="65">
        <v>800</v>
      </c>
      <c r="N6478" s="66">
        <v>1</v>
      </c>
      <c r="P6478" t="s">
        <v>21</v>
      </c>
    </row>
    <row r="6479" spans="2:16" x14ac:dyDescent="0.3">
      <c r="D6479" s="64" t="s">
        <v>53</v>
      </c>
      <c r="E6479" s="2" t="s">
        <v>54</v>
      </c>
      <c r="F6479" s="2" t="s">
        <v>24</v>
      </c>
      <c r="G6479" s="1">
        <v>1E-3</v>
      </c>
      <c r="H6479" s="65">
        <v>250000</v>
      </c>
      <c r="I6479" s="65">
        <v>250</v>
      </c>
      <c r="N6479" s="66">
        <v>1</v>
      </c>
      <c r="P6479" t="s">
        <v>21</v>
      </c>
    </row>
    <row r="6480" spans="2:16" x14ac:dyDescent="0.3">
      <c r="D6480" s="64" t="s">
        <v>7999</v>
      </c>
      <c r="F6480" s="2" t="s">
        <v>355</v>
      </c>
      <c r="G6480" s="1">
        <v>1.2</v>
      </c>
      <c r="P6480" t="s">
        <v>21</v>
      </c>
    </row>
    <row r="6481" spans="2:16" x14ac:dyDescent="0.3">
      <c r="B6481" s="5" t="s">
        <v>8000</v>
      </c>
      <c r="D6481" s="64" t="s">
        <v>8001</v>
      </c>
      <c r="F6481" s="2" t="s">
        <v>355</v>
      </c>
      <c r="I6481" s="65">
        <v>14892.524799999999</v>
      </c>
      <c r="J6481" s="65">
        <v>0</v>
      </c>
      <c r="K6481" s="65">
        <v>0</v>
      </c>
      <c r="L6481" s="66">
        <v>0.15</v>
      </c>
      <c r="M6481" s="65">
        <v>17126.40352</v>
      </c>
      <c r="N6481" s="66">
        <v>1</v>
      </c>
      <c r="P6481" t="s">
        <v>21</v>
      </c>
    </row>
    <row r="6482" spans="2:16" x14ac:dyDescent="0.3">
      <c r="D6482" s="64" t="s">
        <v>22</v>
      </c>
      <c r="E6482" s="2" t="s">
        <v>23</v>
      </c>
      <c r="F6482" s="2" t="s">
        <v>24</v>
      </c>
      <c r="G6482" s="1">
        <v>2.4E-2</v>
      </c>
      <c r="H6482" s="65">
        <v>160105.20000000001</v>
      </c>
      <c r="I6482" s="65">
        <v>3842.5248000000001</v>
      </c>
      <c r="N6482" s="66">
        <v>1</v>
      </c>
      <c r="P6482" t="s">
        <v>21</v>
      </c>
    </row>
    <row r="6483" spans="2:16" x14ac:dyDescent="0.3">
      <c r="D6483" s="64" t="s">
        <v>7760</v>
      </c>
      <c r="E6483" s="2" t="s">
        <v>42</v>
      </c>
      <c r="F6483" s="2" t="s">
        <v>24</v>
      </c>
      <c r="G6483" s="1">
        <v>0.04</v>
      </c>
      <c r="H6483" s="65">
        <v>250000</v>
      </c>
      <c r="I6483" s="65">
        <v>10000</v>
      </c>
      <c r="N6483" s="66">
        <v>1</v>
      </c>
      <c r="P6483" t="s">
        <v>21</v>
      </c>
    </row>
    <row r="6484" spans="2:16" x14ac:dyDescent="0.3">
      <c r="D6484" s="64" t="s">
        <v>51</v>
      </c>
      <c r="E6484" s="2" t="s">
        <v>52</v>
      </c>
      <c r="F6484" s="2" t="s">
        <v>24</v>
      </c>
      <c r="G6484" s="1">
        <v>4.0000000000000001E-3</v>
      </c>
      <c r="H6484" s="65">
        <v>200000</v>
      </c>
      <c r="I6484" s="65">
        <v>800</v>
      </c>
      <c r="N6484" s="66">
        <v>1</v>
      </c>
      <c r="P6484" t="s">
        <v>21</v>
      </c>
    </row>
    <row r="6485" spans="2:16" x14ac:dyDescent="0.3">
      <c r="D6485" s="64" t="s">
        <v>53</v>
      </c>
      <c r="E6485" s="2" t="s">
        <v>54</v>
      </c>
      <c r="F6485" s="2" t="s">
        <v>24</v>
      </c>
      <c r="G6485" s="1">
        <v>1E-3</v>
      </c>
      <c r="H6485" s="65">
        <v>250000</v>
      </c>
      <c r="I6485" s="65">
        <v>250</v>
      </c>
      <c r="N6485" s="66">
        <v>1</v>
      </c>
      <c r="P6485" t="s">
        <v>21</v>
      </c>
    </row>
    <row r="6486" spans="2:16" x14ac:dyDescent="0.3">
      <c r="D6486" s="64" t="s">
        <v>8002</v>
      </c>
      <c r="F6486" s="2" t="s">
        <v>355</v>
      </c>
      <c r="G6486" s="1">
        <v>1.2</v>
      </c>
      <c r="P6486" t="s">
        <v>21</v>
      </c>
    </row>
    <row r="6487" spans="2:16" x14ac:dyDescent="0.3">
      <c r="B6487" s="5" t="s">
        <v>8003</v>
      </c>
      <c r="D6487" s="64" t="s">
        <v>8004</v>
      </c>
      <c r="F6487" s="2" t="s">
        <v>355</v>
      </c>
      <c r="I6487" s="65">
        <v>14892.524799999999</v>
      </c>
      <c r="J6487" s="65">
        <v>0</v>
      </c>
      <c r="K6487" s="65">
        <v>0</v>
      </c>
      <c r="L6487" s="66">
        <v>0.15</v>
      </c>
      <c r="M6487" s="65">
        <v>17126.40352</v>
      </c>
      <c r="N6487" s="66">
        <v>1</v>
      </c>
      <c r="P6487" t="s">
        <v>21</v>
      </c>
    </row>
    <row r="6488" spans="2:16" x14ac:dyDescent="0.3">
      <c r="D6488" s="64" t="s">
        <v>22</v>
      </c>
      <c r="E6488" s="2" t="s">
        <v>23</v>
      </c>
      <c r="F6488" s="2" t="s">
        <v>24</v>
      </c>
      <c r="G6488" s="1">
        <v>2.4E-2</v>
      </c>
      <c r="H6488" s="65">
        <v>160105.20000000001</v>
      </c>
      <c r="I6488" s="65">
        <v>3842.5248000000001</v>
      </c>
      <c r="N6488" s="66">
        <v>1</v>
      </c>
      <c r="P6488" t="s">
        <v>21</v>
      </c>
    </row>
    <row r="6489" spans="2:16" x14ac:dyDescent="0.3">
      <c r="D6489" s="64" t="s">
        <v>7760</v>
      </c>
      <c r="E6489" s="2" t="s">
        <v>42</v>
      </c>
      <c r="F6489" s="2" t="s">
        <v>24</v>
      </c>
      <c r="G6489" s="1">
        <v>0.04</v>
      </c>
      <c r="H6489" s="65">
        <v>250000</v>
      </c>
      <c r="I6489" s="65">
        <v>10000</v>
      </c>
      <c r="N6489" s="66">
        <v>1</v>
      </c>
      <c r="P6489" t="s">
        <v>21</v>
      </c>
    </row>
    <row r="6490" spans="2:16" x14ac:dyDescent="0.3">
      <c r="D6490" s="64" t="s">
        <v>51</v>
      </c>
      <c r="E6490" s="2" t="s">
        <v>52</v>
      </c>
      <c r="F6490" s="2" t="s">
        <v>24</v>
      </c>
      <c r="G6490" s="1">
        <v>4.0000000000000001E-3</v>
      </c>
      <c r="H6490" s="65">
        <v>200000</v>
      </c>
      <c r="I6490" s="65">
        <v>800</v>
      </c>
      <c r="N6490" s="66">
        <v>1</v>
      </c>
      <c r="P6490" t="s">
        <v>21</v>
      </c>
    </row>
    <row r="6491" spans="2:16" x14ac:dyDescent="0.3">
      <c r="D6491" s="64" t="s">
        <v>53</v>
      </c>
      <c r="E6491" s="2" t="s">
        <v>54</v>
      </c>
      <c r="F6491" s="2" t="s">
        <v>24</v>
      </c>
      <c r="G6491" s="1">
        <v>1E-3</v>
      </c>
      <c r="H6491" s="65">
        <v>250000</v>
      </c>
      <c r="I6491" s="65">
        <v>250</v>
      </c>
      <c r="N6491" s="66">
        <v>1</v>
      </c>
      <c r="P6491" t="s">
        <v>21</v>
      </c>
    </row>
    <row r="6492" spans="2:16" x14ac:dyDescent="0.3">
      <c r="D6492" s="64" t="s">
        <v>8005</v>
      </c>
      <c r="F6492" s="2" t="s">
        <v>355</v>
      </c>
      <c r="G6492" s="1">
        <v>1.2</v>
      </c>
      <c r="P6492" t="s">
        <v>21</v>
      </c>
    </row>
    <row r="6493" spans="2:16" x14ac:dyDescent="0.3">
      <c r="B6493" s="5" t="s">
        <v>8006</v>
      </c>
      <c r="D6493" s="64" t="s">
        <v>8007</v>
      </c>
      <c r="F6493" s="2" t="s">
        <v>355</v>
      </c>
      <c r="I6493" s="65">
        <v>14892.524799999999</v>
      </c>
      <c r="J6493" s="65">
        <v>0</v>
      </c>
      <c r="K6493" s="65">
        <v>0</v>
      </c>
      <c r="L6493" s="66">
        <v>0.15</v>
      </c>
      <c r="M6493" s="65">
        <v>17126.40352</v>
      </c>
      <c r="N6493" s="66">
        <v>1</v>
      </c>
      <c r="P6493" t="s">
        <v>21</v>
      </c>
    </row>
    <row r="6494" spans="2:16" x14ac:dyDescent="0.3">
      <c r="D6494" s="64" t="s">
        <v>22</v>
      </c>
      <c r="E6494" s="2" t="s">
        <v>23</v>
      </c>
      <c r="F6494" s="2" t="s">
        <v>24</v>
      </c>
      <c r="G6494" s="1">
        <v>2.4E-2</v>
      </c>
      <c r="H6494" s="65">
        <v>160105.20000000001</v>
      </c>
      <c r="I6494" s="65">
        <v>3842.5248000000001</v>
      </c>
      <c r="N6494" s="66">
        <v>1</v>
      </c>
      <c r="P6494" t="s">
        <v>21</v>
      </c>
    </row>
    <row r="6495" spans="2:16" x14ac:dyDescent="0.3">
      <c r="D6495" s="64" t="s">
        <v>7760</v>
      </c>
      <c r="E6495" s="2" t="s">
        <v>42</v>
      </c>
      <c r="F6495" s="2" t="s">
        <v>24</v>
      </c>
      <c r="G6495" s="1">
        <v>0.04</v>
      </c>
      <c r="H6495" s="65">
        <v>250000</v>
      </c>
      <c r="I6495" s="65">
        <v>10000</v>
      </c>
      <c r="N6495" s="66">
        <v>1</v>
      </c>
      <c r="P6495" t="s">
        <v>21</v>
      </c>
    </row>
    <row r="6496" spans="2:16" x14ac:dyDescent="0.3">
      <c r="D6496" s="64" t="s">
        <v>51</v>
      </c>
      <c r="E6496" s="2" t="s">
        <v>52</v>
      </c>
      <c r="F6496" s="2" t="s">
        <v>24</v>
      </c>
      <c r="G6496" s="1">
        <v>4.0000000000000001E-3</v>
      </c>
      <c r="H6496" s="65">
        <v>200000</v>
      </c>
      <c r="I6496" s="65">
        <v>800</v>
      </c>
      <c r="N6496" s="66">
        <v>1</v>
      </c>
      <c r="P6496" t="s">
        <v>21</v>
      </c>
    </row>
    <row r="6497" spans="2:16" x14ac:dyDescent="0.3">
      <c r="D6497" s="64" t="s">
        <v>53</v>
      </c>
      <c r="E6497" s="2" t="s">
        <v>54</v>
      </c>
      <c r="F6497" s="2" t="s">
        <v>24</v>
      </c>
      <c r="G6497" s="1">
        <v>1E-3</v>
      </c>
      <c r="H6497" s="65">
        <v>250000</v>
      </c>
      <c r="I6497" s="65">
        <v>250</v>
      </c>
      <c r="N6497" s="66">
        <v>1</v>
      </c>
      <c r="P6497" t="s">
        <v>21</v>
      </c>
    </row>
    <row r="6498" spans="2:16" x14ac:dyDescent="0.3">
      <c r="D6498" s="64" t="s">
        <v>8008</v>
      </c>
      <c r="F6498" s="2" t="s">
        <v>355</v>
      </c>
      <c r="G6498" s="1">
        <v>1.2</v>
      </c>
      <c r="P6498" t="s">
        <v>21</v>
      </c>
    </row>
    <row r="6499" spans="2:16" x14ac:dyDescent="0.3">
      <c r="B6499" s="5" t="s">
        <v>8009</v>
      </c>
      <c r="D6499" s="64" t="s">
        <v>8010</v>
      </c>
      <c r="F6499" s="2" t="s">
        <v>355</v>
      </c>
      <c r="I6499" s="65">
        <v>14892.524799999999</v>
      </c>
      <c r="J6499" s="65">
        <v>0</v>
      </c>
      <c r="K6499" s="65">
        <v>0</v>
      </c>
      <c r="L6499" s="66">
        <v>0.15</v>
      </c>
      <c r="M6499" s="65">
        <v>17126.40352</v>
      </c>
      <c r="N6499" s="66">
        <v>1</v>
      </c>
      <c r="P6499" t="s">
        <v>21</v>
      </c>
    </row>
    <row r="6500" spans="2:16" x14ac:dyDescent="0.3">
      <c r="D6500" s="64" t="s">
        <v>22</v>
      </c>
      <c r="E6500" s="2" t="s">
        <v>23</v>
      </c>
      <c r="F6500" s="2" t="s">
        <v>24</v>
      </c>
      <c r="G6500" s="1">
        <v>2.4E-2</v>
      </c>
      <c r="H6500" s="65">
        <v>160105.20000000001</v>
      </c>
      <c r="I6500" s="65">
        <v>3842.5248000000001</v>
      </c>
      <c r="N6500" s="66">
        <v>1</v>
      </c>
      <c r="P6500" t="s">
        <v>21</v>
      </c>
    </row>
    <row r="6501" spans="2:16" x14ac:dyDescent="0.3">
      <c r="D6501" s="64" t="s">
        <v>7760</v>
      </c>
      <c r="E6501" s="2" t="s">
        <v>42</v>
      </c>
      <c r="F6501" s="2" t="s">
        <v>24</v>
      </c>
      <c r="G6501" s="1">
        <v>0.04</v>
      </c>
      <c r="H6501" s="65">
        <v>250000</v>
      </c>
      <c r="I6501" s="65">
        <v>10000</v>
      </c>
      <c r="N6501" s="66">
        <v>1</v>
      </c>
      <c r="P6501" t="s">
        <v>21</v>
      </c>
    </row>
    <row r="6502" spans="2:16" x14ac:dyDescent="0.3">
      <c r="D6502" s="64" t="s">
        <v>51</v>
      </c>
      <c r="E6502" s="2" t="s">
        <v>52</v>
      </c>
      <c r="F6502" s="2" t="s">
        <v>24</v>
      </c>
      <c r="G6502" s="1">
        <v>4.0000000000000001E-3</v>
      </c>
      <c r="H6502" s="65">
        <v>200000</v>
      </c>
      <c r="I6502" s="65">
        <v>800</v>
      </c>
      <c r="N6502" s="66">
        <v>1</v>
      </c>
      <c r="P6502" t="s">
        <v>21</v>
      </c>
    </row>
    <row r="6503" spans="2:16" x14ac:dyDescent="0.3">
      <c r="D6503" s="64" t="s">
        <v>53</v>
      </c>
      <c r="E6503" s="2" t="s">
        <v>54</v>
      </c>
      <c r="F6503" s="2" t="s">
        <v>24</v>
      </c>
      <c r="G6503" s="1">
        <v>1E-3</v>
      </c>
      <c r="H6503" s="65">
        <v>250000</v>
      </c>
      <c r="I6503" s="65">
        <v>250</v>
      </c>
      <c r="N6503" s="66">
        <v>1</v>
      </c>
      <c r="P6503" t="s">
        <v>21</v>
      </c>
    </row>
    <row r="6504" spans="2:16" x14ac:dyDescent="0.3">
      <c r="D6504" s="64" t="s">
        <v>8011</v>
      </c>
      <c r="F6504" s="2" t="s">
        <v>355</v>
      </c>
      <c r="G6504" s="1">
        <v>1.2</v>
      </c>
      <c r="P6504" t="s">
        <v>21</v>
      </c>
    </row>
    <row r="6505" spans="2:16" x14ac:dyDescent="0.3">
      <c r="B6505" s="5" t="s">
        <v>8012</v>
      </c>
      <c r="D6505" s="64" t="s">
        <v>8013</v>
      </c>
      <c r="F6505" s="2" t="s">
        <v>355</v>
      </c>
      <c r="I6505" s="65">
        <v>14892.524799999999</v>
      </c>
      <c r="J6505" s="65">
        <v>0</v>
      </c>
      <c r="K6505" s="65">
        <v>0</v>
      </c>
      <c r="L6505" s="66">
        <v>0.15</v>
      </c>
      <c r="M6505" s="65">
        <v>17126.40352</v>
      </c>
      <c r="N6505" s="66">
        <v>1</v>
      </c>
      <c r="P6505" t="s">
        <v>21</v>
      </c>
    </row>
    <row r="6506" spans="2:16" x14ac:dyDescent="0.3">
      <c r="D6506" s="64" t="s">
        <v>22</v>
      </c>
      <c r="E6506" s="2" t="s">
        <v>23</v>
      </c>
      <c r="F6506" s="2" t="s">
        <v>24</v>
      </c>
      <c r="G6506" s="1">
        <v>2.4E-2</v>
      </c>
      <c r="H6506" s="65">
        <v>160105.20000000001</v>
      </c>
      <c r="I6506" s="65">
        <v>3842.5248000000001</v>
      </c>
      <c r="N6506" s="66">
        <v>1</v>
      </c>
      <c r="P6506" t="s">
        <v>21</v>
      </c>
    </row>
    <row r="6507" spans="2:16" x14ac:dyDescent="0.3">
      <c r="D6507" s="64" t="s">
        <v>7760</v>
      </c>
      <c r="E6507" s="2" t="s">
        <v>42</v>
      </c>
      <c r="F6507" s="2" t="s">
        <v>24</v>
      </c>
      <c r="G6507" s="1">
        <v>0.04</v>
      </c>
      <c r="H6507" s="65">
        <v>250000</v>
      </c>
      <c r="I6507" s="65">
        <v>10000</v>
      </c>
      <c r="N6507" s="66">
        <v>1</v>
      </c>
      <c r="P6507" t="s">
        <v>21</v>
      </c>
    </row>
    <row r="6508" spans="2:16" x14ac:dyDescent="0.3">
      <c r="D6508" s="64" t="s">
        <v>51</v>
      </c>
      <c r="E6508" s="2" t="s">
        <v>52</v>
      </c>
      <c r="F6508" s="2" t="s">
        <v>24</v>
      </c>
      <c r="G6508" s="1">
        <v>4.0000000000000001E-3</v>
      </c>
      <c r="H6508" s="65">
        <v>200000</v>
      </c>
      <c r="I6508" s="65">
        <v>800</v>
      </c>
      <c r="N6508" s="66">
        <v>1</v>
      </c>
      <c r="P6508" t="s">
        <v>21</v>
      </c>
    </row>
    <row r="6509" spans="2:16" x14ac:dyDescent="0.3">
      <c r="D6509" s="64" t="s">
        <v>53</v>
      </c>
      <c r="E6509" s="2" t="s">
        <v>54</v>
      </c>
      <c r="F6509" s="2" t="s">
        <v>24</v>
      </c>
      <c r="G6509" s="1">
        <v>1E-3</v>
      </c>
      <c r="H6509" s="65">
        <v>250000</v>
      </c>
      <c r="I6509" s="65">
        <v>250</v>
      </c>
      <c r="N6509" s="66">
        <v>1</v>
      </c>
      <c r="P6509" t="s">
        <v>21</v>
      </c>
    </row>
    <row r="6510" spans="2:16" x14ac:dyDescent="0.3">
      <c r="D6510" s="64" t="s">
        <v>8014</v>
      </c>
      <c r="F6510" s="2" t="s">
        <v>355</v>
      </c>
      <c r="G6510" s="1">
        <v>1.2</v>
      </c>
      <c r="P6510" t="s">
        <v>21</v>
      </c>
    </row>
    <row r="6511" spans="2:16" x14ac:dyDescent="0.3">
      <c r="B6511" s="5" t="s">
        <v>8015</v>
      </c>
      <c r="D6511" s="64" t="s">
        <v>8016</v>
      </c>
      <c r="F6511" s="2" t="s">
        <v>355</v>
      </c>
      <c r="I6511" s="65">
        <v>14892.524799999999</v>
      </c>
      <c r="J6511" s="65">
        <v>0</v>
      </c>
      <c r="K6511" s="65">
        <v>0</v>
      </c>
      <c r="L6511" s="66">
        <v>0.15</v>
      </c>
      <c r="M6511" s="65">
        <v>17126.40352</v>
      </c>
      <c r="N6511" s="66">
        <v>1</v>
      </c>
      <c r="P6511" t="s">
        <v>21</v>
      </c>
    </row>
    <row r="6512" spans="2:16" x14ac:dyDescent="0.3">
      <c r="D6512" s="64" t="s">
        <v>22</v>
      </c>
      <c r="E6512" s="2" t="s">
        <v>23</v>
      </c>
      <c r="F6512" s="2" t="s">
        <v>24</v>
      </c>
      <c r="G6512" s="1">
        <v>2.4E-2</v>
      </c>
      <c r="H6512" s="65">
        <v>160105.20000000001</v>
      </c>
      <c r="I6512" s="65">
        <v>3842.5248000000001</v>
      </c>
      <c r="N6512" s="66">
        <v>1</v>
      </c>
      <c r="P6512" t="s">
        <v>21</v>
      </c>
    </row>
    <row r="6513" spans="2:16" x14ac:dyDescent="0.3">
      <c r="D6513" s="64" t="s">
        <v>7760</v>
      </c>
      <c r="E6513" s="2" t="s">
        <v>42</v>
      </c>
      <c r="F6513" s="2" t="s">
        <v>24</v>
      </c>
      <c r="G6513" s="1">
        <v>0.04</v>
      </c>
      <c r="H6513" s="65">
        <v>250000</v>
      </c>
      <c r="I6513" s="65">
        <v>10000</v>
      </c>
      <c r="N6513" s="66">
        <v>1</v>
      </c>
      <c r="P6513" t="s">
        <v>21</v>
      </c>
    </row>
    <row r="6514" spans="2:16" x14ac:dyDescent="0.3">
      <c r="D6514" s="64" t="s">
        <v>51</v>
      </c>
      <c r="E6514" s="2" t="s">
        <v>52</v>
      </c>
      <c r="F6514" s="2" t="s">
        <v>24</v>
      </c>
      <c r="G6514" s="1">
        <v>4.0000000000000001E-3</v>
      </c>
      <c r="H6514" s="65">
        <v>200000</v>
      </c>
      <c r="I6514" s="65">
        <v>800</v>
      </c>
      <c r="N6514" s="66">
        <v>1</v>
      </c>
      <c r="P6514" t="s">
        <v>21</v>
      </c>
    </row>
    <row r="6515" spans="2:16" x14ac:dyDescent="0.3">
      <c r="D6515" s="64" t="s">
        <v>53</v>
      </c>
      <c r="E6515" s="2" t="s">
        <v>54</v>
      </c>
      <c r="F6515" s="2" t="s">
        <v>24</v>
      </c>
      <c r="G6515" s="1">
        <v>1E-3</v>
      </c>
      <c r="H6515" s="65">
        <v>250000</v>
      </c>
      <c r="I6515" s="65">
        <v>250</v>
      </c>
      <c r="N6515" s="66">
        <v>1</v>
      </c>
      <c r="P6515" t="s">
        <v>21</v>
      </c>
    </row>
    <row r="6516" spans="2:16" x14ac:dyDescent="0.3">
      <c r="D6516" s="64" t="s">
        <v>8017</v>
      </c>
      <c r="F6516" s="2" t="s">
        <v>355</v>
      </c>
      <c r="G6516" s="1">
        <v>1.2</v>
      </c>
      <c r="P6516" t="s">
        <v>21</v>
      </c>
    </row>
    <row r="6517" spans="2:16" x14ac:dyDescent="0.3">
      <c r="B6517" s="5" t="s">
        <v>8018</v>
      </c>
      <c r="D6517" s="64" t="s">
        <v>8019</v>
      </c>
      <c r="F6517" s="2" t="s">
        <v>355</v>
      </c>
      <c r="I6517" s="65">
        <v>18143.050800000001</v>
      </c>
      <c r="J6517" s="65">
        <v>0</v>
      </c>
      <c r="K6517" s="65">
        <v>0</v>
      </c>
      <c r="L6517" s="66">
        <v>0.15</v>
      </c>
      <c r="M6517" s="65">
        <v>20864.508419999998</v>
      </c>
      <c r="N6517" s="66">
        <v>1</v>
      </c>
      <c r="P6517" t="s">
        <v>21</v>
      </c>
    </row>
    <row r="6518" spans="2:16" x14ac:dyDescent="0.3">
      <c r="D6518" s="64" t="s">
        <v>22</v>
      </c>
      <c r="E6518" s="2" t="s">
        <v>23</v>
      </c>
      <c r="F6518" s="2" t="s">
        <v>24</v>
      </c>
      <c r="G6518" s="1">
        <v>2.9000000000000001E-2</v>
      </c>
      <c r="H6518" s="65">
        <v>160105.20000000001</v>
      </c>
      <c r="I6518" s="65">
        <v>4643.0508</v>
      </c>
      <c r="N6518" s="66">
        <v>1</v>
      </c>
      <c r="P6518" t="s">
        <v>21</v>
      </c>
    </row>
    <row r="6519" spans="2:16" x14ac:dyDescent="0.3">
      <c r="D6519" s="64" t="s">
        <v>7760</v>
      </c>
      <c r="E6519" s="2" t="s">
        <v>42</v>
      </c>
      <c r="F6519" s="2" t="s">
        <v>24</v>
      </c>
      <c r="G6519" s="1">
        <v>4.8000000000000001E-2</v>
      </c>
      <c r="H6519" s="65">
        <v>250000</v>
      </c>
      <c r="I6519" s="65">
        <v>12000</v>
      </c>
      <c r="N6519" s="66">
        <v>1</v>
      </c>
      <c r="P6519" t="s">
        <v>21</v>
      </c>
    </row>
    <row r="6520" spans="2:16" x14ac:dyDescent="0.3">
      <c r="D6520" s="64" t="s">
        <v>51</v>
      </c>
      <c r="E6520" s="2" t="s">
        <v>52</v>
      </c>
      <c r="F6520" s="2" t="s">
        <v>24</v>
      </c>
      <c r="G6520" s="1">
        <v>5.0000000000000001E-3</v>
      </c>
      <c r="H6520" s="65">
        <v>200000</v>
      </c>
      <c r="I6520" s="65">
        <v>1000</v>
      </c>
      <c r="N6520" s="66">
        <v>1</v>
      </c>
      <c r="P6520" t="s">
        <v>21</v>
      </c>
    </row>
    <row r="6521" spans="2:16" x14ac:dyDescent="0.3">
      <c r="D6521" s="64" t="s">
        <v>53</v>
      </c>
      <c r="E6521" s="2" t="s">
        <v>54</v>
      </c>
      <c r="F6521" s="2" t="s">
        <v>24</v>
      </c>
      <c r="G6521" s="1">
        <v>2E-3</v>
      </c>
      <c r="H6521" s="65">
        <v>250000</v>
      </c>
      <c r="I6521" s="65">
        <v>500</v>
      </c>
      <c r="N6521" s="66">
        <v>1</v>
      </c>
      <c r="P6521" t="s">
        <v>21</v>
      </c>
    </row>
    <row r="6522" spans="2:16" x14ac:dyDescent="0.3">
      <c r="D6522" s="64" t="s">
        <v>8020</v>
      </c>
      <c r="F6522" s="2" t="s">
        <v>355</v>
      </c>
      <c r="G6522" s="1">
        <v>1.2</v>
      </c>
      <c r="P6522" t="s">
        <v>21</v>
      </c>
    </row>
    <row r="6523" spans="2:16" x14ac:dyDescent="0.3">
      <c r="B6523" s="5" t="s">
        <v>8021</v>
      </c>
      <c r="D6523" s="64" t="s">
        <v>8022</v>
      </c>
      <c r="F6523" s="2" t="s">
        <v>355</v>
      </c>
      <c r="I6523" s="65">
        <v>18143.050800000001</v>
      </c>
      <c r="J6523" s="65">
        <v>0</v>
      </c>
      <c r="K6523" s="65">
        <v>0</v>
      </c>
      <c r="L6523" s="66">
        <v>0.15</v>
      </c>
      <c r="M6523" s="65">
        <v>20864.508419999998</v>
      </c>
      <c r="N6523" s="66">
        <v>1</v>
      </c>
      <c r="P6523" t="s">
        <v>21</v>
      </c>
    </row>
    <row r="6524" spans="2:16" x14ac:dyDescent="0.3">
      <c r="D6524" s="64" t="s">
        <v>22</v>
      </c>
      <c r="E6524" s="2" t="s">
        <v>23</v>
      </c>
      <c r="F6524" s="2" t="s">
        <v>24</v>
      </c>
      <c r="G6524" s="1">
        <v>2.9000000000000001E-2</v>
      </c>
      <c r="H6524" s="65">
        <v>160105.20000000001</v>
      </c>
      <c r="I6524" s="65">
        <v>4643.0508</v>
      </c>
      <c r="N6524" s="66">
        <v>1</v>
      </c>
      <c r="P6524" t="s">
        <v>21</v>
      </c>
    </row>
    <row r="6525" spans="2:16" x14ac:dyDescent="0.3">
      <c r="D6525" s="64" t="s">
        <v>7760</v>
      </c>
      <c r="E6525" s="2" t="s">
        <v>42</v>
      </c>
      <c r="F6525" s="2" t="s">
        <v>24</v>
      </c>
      <c r="G6525" s="1">
        <v>4.8000000000000001E-2</v>
      </c>
      <c r="H6525" s="65">
        <v>250000</v>
      </c>
      <c r="I6525" s="65">
        <v>12000</v>
      </c>
      <c r="N6525" s="66">
        <v>1</v>
      </c>
      <c r="P6525" t="s">
        <v>21</v>
      </c>
    </row>
    <row r="6526" spans="2:16" x14ac:dyDescent="0.3">
      <c r="D6526" s="64" t="s">
        <v>51</v>
      </c>
      <c r="E6526" s="2" t="s">
        <v>52</v>
      </c>
      <c r="F6526" s="2" t="s">
        <v>24</v>
      </c>
      <c r="G6526" s="1">
        <v>5.0000000000000001E-3</v>
      </c>
      <c r="H6526" s="65">
        <v>200000</v>
      </c>
      <c r="I6526" s="65">
        <v>1000</v>
      </c>
      <c r="N6526" s="66">
        <v>1</v>
      </c>
      <c r="P6526" t="s">
        <v>21</v>
      </c>
    </row>
    <row r="6527" spans="2:16" x14ac:dyDescent="0.3">
      <c r="D6527" s="64" t="s">
        <v>53</v>
      </c>
      <c r="E6527" s="2" t="s">
        <v>54</v>
      </c>
      <c r="F6527" s="2" t="s">
        <v>24</v>
      </c>
      <c r="G6527" s="1">
        <v>2E-3</v>
      </c>
      <c r="H6527" s="65">
        <v>250000</v>
      </c>
      <c r="I6527" s="65">
        <v>500</v>
      </c>
      <c r="N6527" s="66">
        <v>1</v>
      </c>
      <c r="P6527" t="s">
        <v>21</v>
      </c>
    </row>
    <row r="6528" spans="2:16" x14ac:dyDescent="0.3">
      <c r="D6528" s="64" t="s">
        <v>8023</v>
      </c>
      <c r="F6528" s="2" t="s">
        <v>355</v>
      </c>
      <c r="G6528" s="1">
        <v>1.2</v>
      </c>
      <c r="P6528" t="s">
        <v>21</v>
      </c>
    </row>
    <row r="6529" spans="2:16" x14ac:dyDescent="0.3">
      <c r="B6529" s="5" t="s">
        <v>8024</v>
      </c>
      <c r="D6529" s="64" t="s">
        <v>8025</v>
      </c>
      <c r="F6529" s="2" t="s">
        <v>355</v>
      </c>
      <c r="I6529" s="65">
        <v>22463.787199999999</v>
      </c>
      <c r="J6529" s="65">
        <v>0</v>
      </c>
      <c r="K6529" s="65">
        <v>0</v>
      </c>
      <c r="L6529" s="66">
        <v>0.15</v>
      </c>
      <c r="M6529" s="65">
        <v>25833.35528</v>
      </c>
      <c r="N6529" s="66">
        <v>1</v>
      </c>
      <c r="P6529" t="s">
        <v>21</v>
      </c>
    </row>
    <row r="6530" spans="2:16" x14ac:dyDescent="0.3">
      <c r="D6530" s="64" t="s">
        <v>22</v>
      </c>
      <c r="E6530" s="2" t="s">
        <v>23</v>
      </c>
      <c r="F6530" s="2" t="s">
        <v>24</v>
      </c>
      <c r="G6530" s="1">
        <v>3.5999999999999997E-2</v>
      </c>
      <c r="H6530" s="65">
        <v>160105.20000000001</v>
      </c>
      <c r="I6530" s="65">
        <v>5763.7871999999998</v>
      </c>
      <c r="N6530" s="66">
        <v>1</v>
      </c>
      <c r="P6530" t="s">
        <v>21</v>
      </c>
    </row>
    <row r="6531" spans="2:16" x14ac:dyDescent="0.3">
      <c r="D6531" s="64" t="s">
        <v>7760</v>
      </c>
      <c r="E6531" s="2" t="s">
        <v>42</v>
      </c>
      <c r="F6531" s="2" t="s">
        <v>24</v>
      </c>
      <c r="G6531" s="1">
        <v>0.06</v>
      </c>
      <c r="H6531" s="65">
        <v>250000</v>
      </c>
      <c r="I6531" s="65">
        <v>15000</v>
      </c>
      <c r="N6531" s="66">
        <v>1</v>
      </c>
      <c r="P6531" t="s">
        <v>21</v>
      </c>
    </row>
    <row r="6532" spans="2:16" x14ac:dyDescent="0.3">
      <c r="D6532" s="64" t="s">
        <v>51</v>
      </c>
      <c r="E6532" s="2" t="s">
        <v>52</v>
      </c>
      <c r="F6532" s="2" t="s">
        <v>24</v>
      </c>
      <c r="G6532" s="1">
        <v>6.0000000000000001E-3</v>
      </c>
      <c r="H6532" s="65">
        <v>200000</v>
      </c>
      <c r="I6532" s="65">
        <v>1200</v>
      </c>
      <c r="N6532" s="66">
        <v>1</v>
      </c>
      <c r="P6532" t="s">
        <v>21</v>
      </c>
    </row>
    <row r="6533" spans="2:16" x14ac:dyDescent="0.3">
      <c r="D6533" s="64" t="s">
        <v>53</v>
      </c>
      <c r="E6533" s="2" t="s">
        <v>54</v>
      </c>
      <c r="F6533" s="2" t="s">
        <v>24</v>
      </c>
      <c r="G6533" s="1">
        <v>2E-3</v>
      </c>
      <c r="H6533" s="65">
        <v>250000</v>
      </c>
      <c r="I6533" s="65">
        <v>500</v>
      </c>
      <c r="N6533" s="66">
        <v>1</v>
      </c>
      <c r="P6533" t="s">
        <v>21</v>
      </c>
    </row>
    <row r="6534" spans="2:16" x14ac:dyDescent="0.3">
      <c r="D6534" s="64" t="s">
        <v>8026</v>
      </c>
      <c r="F6534" s="2" t="s">
        <v>355</v>
      </c>
      <c r="G6534" s="1">
        <v>1.2</v>
      </c>
      <c r="P6534" t="s">
        <v>21</v>
      </c>
    </row>
    <row r="6535" spans="2:16" x14ac:dyDescent="0.3">
      <c r="B6535" s="5" t="s">
        <v>8027</v>
      </c>
      <c r="D6535" s="64" t="s">
        <v>8028</v>
      </c>
      <c r="F6535" s="2" t="s">
        <v>355</v>
      </c>
      <c r="I6535" s="65">
        <v>22463.787199999999</v>
      </c>
      <c r="J6535" s="65">
        <v>0</v>
      </c>
      <c r="K6535" s="65">
        <v>0</v>
      </c>
      <c r="L6535" s="66">
        <v>0.15</v>
      </c>
      <c r="M6535" s="65">
        <v>25833.35528</v>
      </c>
      <c r="N6535" s="66">
        <v>1</v>
      </c>
      <c r="P6535" t="s">
        <v>21</v>
      </c>
    </row>
    <row r="6536" spans="2:16" x14ac:dyDescent="0.3">
      <c r="D6536" s="64" t="s">
        <v>22</v>
      </c>
      <c r="E6536" s="2" t="s">
        <v>23</v>
      </c>
      <c r="F6536" s="2" t="s">
        <v>24</v>
      </c>
      <c r="G6536" s="1">
        <v>3.5999999999999997E-2</v>
      </c>
      <c r="H6536" s="65">
        <v>160105.20000000001</v>
      </c>
      <c r="I6536" s="65">
        <v>5763.7871999999998</v>
      </c>
      <c r="N6536" s="66">
        <v>1</v>
      </c>
      <c r="P6536" t="s">
        <v>21</v>
      </c>
    </row>
    <row r="6537" spans="2:16" x14ac:dyDescent="0.3">
      <c r="D6537" s="64" t="s">
        <v>7760</v>
      </c>
      <c r="E6537" s="2" t="s">
        <v>42</v>
      </c>
      <c r="F6537" s="2" t="s">
        <v>24</v>
      </c>
      <c r="G6537" s="1">
        <v>0.06</v>
      </c>
      <c r="H6537" s="65">
        <v>250000</v>
      </c>
      <c r="I6537" s="65">
        <v>15000</v>
      </c>
      <c r="N6537" s="66">
        <v>1</v>
      </c>
      <c r="P6537" t="s">
        <v>21</v>
      </c>
    </row>
    <row r="6538" spans="2:16" x14ac:dyDescent="0.3">
      <c r="D6538" s="64" t="s">
        <v>51</v>
      </c>
      <c r="E6538" s="2" t="s">
        <v>52</v>
      </c>
      <c r="F6538" s="2" t="s">
        <v>24</v>
      </c>
      <c r="G6538" s="1">
        <v>6.0000000000000001E-3</v>
      </c>
      <c r="H6538" s="65">
        <v>200000</v>
      </c>
      <c r="I6538" s="65">
        <v>1200</v>
      </c>
      <c r="N6538" s="66">
        <v>1</v>
      </c>
      <c r="P6538" t="s">
        <v>21</v>
      </c>
    </row>
    <row r="6539" spans="2:16" x14ac:dyDescent="0.3">
      <c r="D6539" s="64" t="s">
        <v>53</v>
      </c>
      <c r="E6539" s="2" t="s">
        <v>54</v>
      </c>
      <c r="F6539" s="2" t="s">
        <v>24</v>
      </c>
      <c r="G6539" s="1">
        <v>2E-3</v>
      </c>
      <c r="H6539" s="65">
        <v>250000</v>
      </c>
      <c r="I6539" s="65">
        <v>500</v>
      </c>
      <c r="N6539" s="66">
        <v>1</v>
      </c>
      <c r="P6539" t="s">
        <v>21</v>
      </c>
    </row>
    <row r="6540" spans="2:16" x14ac:dyDescent="0.3">
      <c r="D6540" s="64" t="s">
        <v>8029</v>
      </c>
      <c r="F6540" s="2" t="s">
        <v>355</v>
      </c>
      <c r="G6540" s="1">
        <v>1.2</v>
      </c>
      <c r="P6540" t="s">
        <v>21</v>
      </c>
    </row>
    <row r="6541" spans="2:16" x14ac:dyDescent="0.3">
      <c r="B6541" s="5" t="s">
        <v>8030</v>
      </c>
      <c r="D6541" s="64" t="s">
        <v>8031</v>
      </c>
      <c r="F6541" s="2" t="s">
        <v>355</v>
      </c>
      <c r="I6541" s="65">
        <v>22463.787199999999</v>
      </c>
      <c r="J6541" s="65">
        <v>0</v>
      </c>
      <c r="K6541" s="65">
        <v>0</v>
      </c>
      <c r="L6541" s="66">
        <v>0.15</v>
      </c>
      <c r="M6541" s="65">
        <v>25833.35528</v>
      </c>
      <c r="N6541" s="66">
        <v>1</v>
      </c>
      <c r="P6541" t="s">
        <v>21</v>
      </c>
    </row>
    <row r="6542" spans="2:16" x14ac:dyDescent="0.3">
      <c r="D6542" s="64" t="s">
        <v>22</v>
      </c>
      <c r="E6542" s="2" t="s">
        <v>23</v>
      </c>
      <c r="F6542" s="2" t="s">
        <v>24</v>
      </c>
      <c r="G6542" s="1">
        <v>3.5999999999999997E-2</v>
      </c>
      <c r="H6542" s="65">
        <v>160105.20000000001</v>
      </c>
      <c r="I6542" s="65">
        <v>5763.7871999999998</v>
      </c>
      <c r="N6542" s="66">
        <v>1</v>
      </c>
      <c r="P6542" t="s">
        <v>21</v>
      </c>
    </row>
    <row r="6543" spans="2:16" x14ac:dyDescent="0.3">
      <c r="D6543" s="64" t="s">
        <v>7760</v>
      </c>
      <c r="E6543" s="2" t="s">
        <v>42</v>
      </c>
      <c r="F6543" s="2" t="s">
        <v>24</v>
      </c>
      <c r="G6543" s="1">
        <v>0.06</v>
      </c>
      <c r="H6543" s="65">
        <v>250000</v>
      </c>
      <c r="I6543" s="65">
        <v>15000</v>
      </c>
      <c r="N6543" s="66">
        <v>1</v>
      </c>
      <c r="P6543" t="s">
        <v>21</v>
      </c>
    </row>
    <row r="6544" spans="2:16" x14ac:dyDescent="0.3">
      <c r="D6544" s="64" t="s">
        <v>51</v>
      </c>
      <c r="E6544" s="2" t="s">
        <v>52</v>
      </c>
      <c r="F6544" s="2" t="s">
        <v>24</v>
      </c>
      <c r="G6544" s="1">
        <v>6.0000000000000001E-3</v>
      </c>
      <c r="H6544" s="65">
        <v>200000</v>
      </c>
      <c r="I6544" s="65">
        <v>1200</v>
      </c>
      <c r="N6544" s="66">
        <v>1</v>
      </c>
      <c r="P6544" t="s">
        <v>21</v>
      </c>
    </row>
    <row r="6545" spans="2:16" x14ac:dyDescent="0.3">
      <c r="D6545" s="64" t="s">
        <v>53</v>
      </c>
      <c r="E6545" s="2" t="s">
        <v>54</v>
      </c>
      <c r="F6545" s="2" t="s">
        <v>24</v>
      </c>
      <c r="G6545" s="1">
        <v>2E-3</v>
      </c>
      <c r="H6545" s="65">
        <v>250000</v>
      </c>
      <c r="I6545" s="65">
        <v>500</v>
      </c>
      <c r="N6545" s="66">
        <v>1</v>
      </c>
      <c r="P6545" t="s">
        <v>21</v>
      </c>
    </row>
    <row r="6546" spans="2:16" x14ac:dyDescent="0.3">
      <c r="D6546" s="64" t="s">
        <v>8032</v>
      </c>
      <c r="F6546" s="2" t="s">
        <v>355</v>
      </c>
      <c r="G6546" s="1">
        <v>1.2</v>
      </c>
      <c r="P6546" t="s">
        <v>21</v>
      </c>
    </row>
    <row r="6547" spans="2:16" x14ac:dyDescent="0.3">
      <c r="B6547" s="5" t="s">
        <v>8033</v>
      </c>
      <c r="D6547" s="64" t="s">
        <v>8034</v>
      </c>
      <c r="F6547" s="2" t="s">
        <v>355</v>
      </c>
      <c r="I6547" s="65">
        <v>14892.524799999999</v>
      </c>
      <c r="J6547" s="65">
        <v>0</v>
      </c>
      <c r="K6547" s="65">
        <v>0</v>
      </c>
      <c r="L6547" s="66">
        <v>0.15</v>
      </c>
      <c r="M6547" s="65">
        <v>17126.40352</v>
      </c>
      <c r="N6547" s="66">
        <v>1</v>
      </c>
      <c r="P6547" t="s">
        <v>21</v>
      </c>
    </row>
    <row r="6548" spans="2:16" x14ac:dyDescent="0.3">
      <c r="D6548" s="64" t="s">
        <v>22</v>
      </c>
      <c r="E6548" s="2" t="s">
        <v>23</v>
      </c>
      <c r="F6548" s="2" t="s">
        <v>24</v>
      </c>
      <c r="G6548" s="1">
        <v>2.4E-2</v>
      </c>
      <c r="H6548" s="65">
        <v>160105.20000000001</v>
      </c>
      <c r="I6548" s="65">
        <v>3842.5248000000001</v>
      </c>
      <c r="N6548" s="66">
        <v>1</v>
      </c>
      <c r="P6548" t="s">
        <v>21</v>
      </c>
    </row>
    <row r="6549" spans="2:16" x14ac:dyDescent="0.3">
      <c r="D6549" s="64" t="s">
        <v>7760</v>
      </c>
      <c r="E6549" s="2" t="s">
        <v>42</v>
      </c>
      <c r="F6549" s="2" t="s">
        <v>24</v>
      </c>
      <c r="G6549" s="1">
        <v>0.04</v>
      </c>
      <c r="H6549" s="65">
        <v>250000</v>
      </c>
      <c r="I6549" s="65">
        <v>10000</v>
      </c>
      <c r="N6549" s="66">
        <v>1</v>
      </c>
      <c r="P6549" t="s">
        <v>21</v>
      </c>
    </row>
    <row r="6550" spans="2:16" x14ac:dyDescent="0.3">
      <c r="D6550" s="64" t="s">
        <v>51</v>
      </c>
      <c r="E6550" s="2" t="s">
        <v>52</v>
      </c>
      <c r="F6550" s="2" t="s">
        <v>24</v>
      </c>
      <c r="G6550" s="1">
        <v>4.0000000000000001E-3</v>
      </c>
      <c r="H6550" s="65">
        <v>200000</v>
      </c>
      <c r="I6550" s="65">
        <v>800</v>
      </c>
      <c r="N6550" s="66">
        <v>1</v>
      </c>
      <c r="P6550" t="s">
        <v>21</v>
      </c>
    </row>
    <row r="6551" spans="2:16" x14ac:dyDescent="0.3">
      <c r="D6551" s="64" t="s">
        <v>53</v>
      </c>
      <c r="E6551" s="2" t="s">
        <v>54</v>
      </c>
      <c r="F6551" s="2" t="s">
        <v>24</v>
      </c>
      <c r="G6551" s="1">
        <v>1E-3</v>
      </c>
      <c r="H6551" s="65">
        <v>250000</v>
      </c>
      <c r="I6551" s="65">
        <v>250</v>
      </c>
      <c r="N6551" s="66">
        <v>1</v>
      </c>
      <c r="P6551" t="s">
        <v>21</v>
      </c>
    </row>
    <row r="6552" spans="2:16" x14ac:dyDescent="0.3">
      <c r="D6552" s="64" t="s">
        <v>8035</v>
      </c>
      <c r="F6552" s="2" t="s">
        <v>355</v>
      </c>
      <c r="G6552" s="1">
        <v>1.2</v>
      </c>
      <c r="P6552" t="s">
        <v>21</v>
      </c>
    </row>
    <row r="6553" spans="2:16" x14ac:dyDescent="0.3">
      <c r="B6553" s="5" t="s">
        <v>8036</v>
      </c>
      <c r="D6553" s="64" t="s">
        <v>8037</v>
      </c>
      <c r="F6553" s="2" t="s">
        <v>355</v>
      </c>
      <c r="I6553" s="65">
        <v>18143.050800000001</v>
      </c>
      <c r="J6553" s="65">
        <v>0</v>
      </c>
      <c r="K6553" s="65">
        <v>0</v>
      </c>
      <c r="L6553" s="66">
        <v>0.15</v>
      </c>
      <c r="M6553" s="65">
        <v>20864.508419999998</v>
      </c>
      <c r="N6553" s="66">
        <v>1</v>
      </c>
      <c r="P6553" t="s">
        <v>21</v>
      </c>
    </row>
    <row r="6554" spans="2:16" x14ac:dyDescent="0.3">
      <c r="D6554" s="64" t="s">
        <v>22</v>
      </c>
      <c r="E6554" s="2" t="s">
        <v>23</v>
      </c>
      <c r="F6554" s="2" t="s">
        <v>24</v>
      </c>
      <c r="G6554" s="1">
        <v>2.9000000000000001E-2</v>
      </c>
      <c r="H6554" s="65">
        <v>160105.20000000001</v>
      </c>
      <c r="I6554" s="65">
        <v>4643.0508</v>
      </c>
      <c r="N6554" s="66">
        <v>1</v>
      </c>
      <c r="P6554" t="s">
        <v>21</v>
      </c>
    </row>
    <row r="6555" spans="2:16" x14ac:dyDescent="0.3">
      <c r="D6555" s="64" t="s">
        <v>7760</v>
      </c>
      <c r="E6555" s="2" t="s">
        <v>42</v>
      </c>
      <c r="F6555" s="2" t="s">
        <v>24</v>
      </c>
      <c r="G6555" s="1">
        <v>4.8000000000000001E-2</v>
      </c>
      <c r="H6555" s="65">
        <v>250000</v>
      </c>
      <c r="I6555" s="65">
        <v>12000</v>
      </c>
      <c r="N6555" s="66">
        <v>1</v>
      </c>
      <c r="P6555" t="s">
        <v>21</v>
      </c>
    </row>
    <row r="6556" spans="2:16" x14ac:dyDescent="0.3">
      <c r="D6556" s="64" t="s">
        <v>51</v>
      </c>
      <c r="E6556" s="2" t="s">
        <v>52</v>
      </c>
      <c r="F6556" s="2" t="s">
        <v>24</v>
      </c>
      <c r="G6556" s="1">
        <v>5.0000000000000001E-3</v>
      </c>
      <c r="H6556" s="65">
        <v>200000</v>
      </c>
      <c r="I6556" s="65">
        <v>1000</v>
      </c>
      <c r="N6556" s="66">
        <v>1</v>
      </c>
      <c r="P6556" t="s">
        <v>21</v>
      </c>
    </row>
    <row r="6557" spans="2:16" x14ac:dyDescent="0.3">
      <c r="D6557" s="64" t="s">
        <v>53</v>
      </c>
      <c r="E6557" s="2" t="s">
        <v>54</v>
      </c>
      <c r="F6557" s="2" t="s">
        <v>24</v>
      </c>
      <c r="G6557" s="1">
        <v>2E-3</v>
      </c>
      <c r="H6557" s="65">
        <v>250000</v>
      </c>
      <c r="I6557" s="65">
        <v>500</v>
      </c>
      <c r="N6557" s="66">
        <v>1</v>
      </c>
      <c r="P6557" t="s">
        <v>21</v>
      </c>
    </row>
    <row r="6558" spans="2:16" x14ac:dyDescent="0.3">
      <c r="D6558" s="64" t="s">
        <v>8038</v>
      </c>
      <c r="F6558" s="2" t="s">
        <v>355</v>
      </c>
      <c r="G6558" s="1">
        <v>1.2</v>
      </c>
      <c r="P6558" t="s">
        <v>21</v>
      </c>
    </row>
    <row r="6559" spans="2:16" x14ac:dyDescent="0.3">
      <c r="B6559" s="5" t="s">
        <v>8039</v>
      </c>
      <c r="D6559" s="64" t="s">
        <v>8040</v>
      </c>
      <c r="F6559" s="2" t="s">
        <v>355</v>
      </c>
      <c r="I6559" s="65">
        <v>18143.050800000001</v>
      </c>
      <c r="J6559" s="65">
        <v>0</v>
      </c>
      <c r="K6559" s="65">
        <v>0</v>
      </c>
      <c r="L6559" s="66">
        <v>0.15</v>
      </c>
      <c r="M6559" s="65">
        <v>20864.508419999998</v>
      </c>
      <c r="N6559" s="66">
        <v>1</v>
      </c>
      <c r="P6559" t="s">
        <v>21</v>
      </c>
    </row>
    <row r="6560" spans="2:16" x14ac:dyDescent="0.3">
      <c r="D6560" s="64" t="s">
        <v>22</v>
      </c>
      <c r="E6560" s="2" t="s">
        <v>23</v>
      </c>
      <c r="F6560" s="2" t="s">
        <v>24</v>
      </c>
      <c r="G6560" s="1">
        <v>2.9000000000000001E-2</v>
      </c>
      <c r="H6560" s="65">
        <v>160105.20000000001</v>
      </c>
      <c r="I6560" s="65">
        <v>4643.0508</v>
      </c>
      <c r="N6560" s="66">
        <v>1</v>
      </c>
      <c r="P6560" t="s">
        <v>21</v>
      </c>
    </row>
    <row r="6561" spans="2:16" x14ac:dyDescent="0.3">
      <c r="D6561" s="64" t="s">
        <v>7760</v>
      </c>
      <c r="E6561" s="2" t="s">
        <v>42</v>
      </c>
      <c r="F6561" s="2" t="s">
        <v>24</v>
      </c>
      <c r="G6561" s="1">
        <v>4.8000000000000001E-2</v>
      </c>
      <c r="H6561" s="65">
        <v>250000</v>
      </c>
      <c r="I6561" s="65">
        <v>12000</v>
      </c>
      <c r="N6561" s="66">
        <v>1</v>
      </c>
      <c r="P6561" t="s">
        <v>21</v>
      </c>
    </row>
    <row r="6562" spans="2:16" x14ac:dyDescent="0.3">
      <c r="D6562" s="64" t="s">
        <v>51</v>
      </c>
      <c r="E6562" s="2" t="s">
        <v>52</v>
      </c>
      <c r="F6562" s="2" t="s">
        <v>24</v>
      </c>
      <c r="G6562" s="1">
        <v>5.0000000000000001E-3</v>
      </c>
      <c r="H6562" s="65">
        <v>200000</v>
      </c>
      <c r="I6562" s="65">
        <v>1000</v>
      </c>
      <c r="N6562" s="66">
        <v>1</v>
      </c>
      <c r="P6562" t="s">
        <v>21</v>
      </c>
    </row>
    <row r="6563" spans="2:16" x14ac:dyDescent="0.3">
      <c r="D6563" s="64" t="s">
        <v>53</v>
      </c>
      <c r="E6563" s="2" t="s">
        <v>54</v>
      </c>
      <c r="F6563" s="2" t="s">
        <v>24</v>
      </c>
      <c r="G6563" s="1">
        <v>2E-3</v>
      </c>
      <c r="H6563" s="65">
        <v>250000</v>
      </c>
      <c r="I6563" s="65">
        <v>500</v>
      </c>
      <c r="N6563" s="66">
        <v>1</v>
      </c>
      <c r="P6563" t="s">
        <v>21</v>
      </c>
    </row>
    <row r="6564" spans="2:16" x14ac:dyDescent="0.3">
      <c r="D6564" s="64" t="s">
        <v>8041</v>
      </c>
      <c r="F6564" s="2" t="s">
        <v>355</v>
      </c>
      <c r="G6564" s="1">
        <v>1.2</v>
      </c>
      <c r="P6564" t="s">
        <v>21</v>
      </c>
    </row>
    <row r="6565" spans="2:16" x14ac:dyDescent="0.3">
      <c r="B6565" s="5" t="s">
        <v>8042</v>
      </c>
      <c r="D6565" s="64" t="s">
        <v>8043</v>
      </c>
      <c r="F6565" s="2" t="s">
        <v>355</v>
      </c>
      <c r="I6565" s="65">
        <v>22463.787199999999</v>
      </c>
      <c r="J6565" s="65">
        <v>0</v>
      </c>
      <c r="K6565" s="65">
        <v>0</v>
      </c>
      <c r="L6565" s="66">
        <v>0.15</v>
      </c>
      <c r="M6565" s="65">
        <v>25833.35528</v>
      </c>
      <c r="N6565" s="66">
        <v>1</v>
      </c>
      <c r="P6565" t="s">
        <v>21</v>
      </c>
    </row>
    <row r="6566" spans="2:16" x14ac:dyDescent="0.3">
      <c r="D6566" s="64" t="s">
        <v>22</v>
      </c>
      <c r="E6566" s="2" t="s">
        <v>23</v>
      </c>
      <c r="F6566" s="2" t="s">
        <v>24</v>
      </c>
      <c r="G6566" s="1">
        <v>3.5999999999999997E-2</v>
      </c>
      <c r="H6566" s="65">
        <v>160105.20000000001</v>
      </c>
      <c r="I6566" s="65">
        <v>5763.7871999999998</v>
      </c>
      <c r="N6566" s="66">
        <v>1</v>
      </c>
      <c r="P6566" t="s">
        <v>21</v>
      </c>
    </row>
    <row r="6567" spans="2:16" x14ac:dyDescent="0.3">
      <c r="D6567" s="64" t="s">
        <v>7760</v>
      </c>
      <c r="E6567" s="2" t="s">
        <v>42</v>
      </c>
      <c r="F6567" s="2" t="s">
        <v>24</v>
      </c>
      <c r="G6567" s="1">
        <v>0.06</v>
      </c>
      <c r="H6567" s="65">
        <v>250000</v>
      </c>
      <c r="I6567" s="65">
        <v>15000</v>
      </c>
      <c r="N6567" s="66">
        <v>1</v>
      </c>
      <c r="P6567" t="s">
        <v>21</v>
      </c>
    </row>
    <row r="6568" spans="2:16" x14ac:dyDescent="0.3">
      <c r="D6568" s="64" t="s">
        <v>51</v>
      </c>
      <c r="E6568" s="2" t="s">
        <v>52</v>
      </c>
      <c r="F6568" s="2" t="s">
        <v>24</v>
      </c>
      <c r="G6568" s="1">
        <v>6.0000000000000001E-3</v>
      </c>
      <c r="H6568" s="65">
        <v>200000</v>
      </c>
      <c r="I6568" s="65">
        <v>1200</v>
      </c>
      <c r="N6568" s="66">
        <v>1</v>
      </c>
      <c r="P6568" t="s">
        <v>21</v>
      </c>
    </row>
    <row r="6569" spans="2:16" x14ac:dyDescent="0.3">
      <c r="D6569" s="64" t="s">
        <v>53</v>
      </c>
      <c r="E6569" s="2" t="s">
        <v>54</v>
      </c>
      <c r="F6569" s="2" t="s">
        <v>24</v>
      </c>
      <c r="G6569" s="1">
        <v>2E-3</v>
      </c>
      <c r="H6569" s="65">
        <v>250000</v>
      </c>
      <c r="I6569" s="65">
        <v>500</v>
      </c>
      <c r="N6569" s="66">
        <v>1</v>
      </c>
      <c r="P6569" t="s">
        <v>21</v>
      </c>
    </row>
    <row r="6570" spans="2:16" x14ac:dyDescent="0.3">
      <c r="D6570" s="64" t="s">
        <v>8044</v>
      </c>
      <c r="F6570" s="2" t="s">
        <v>355</v>
      </c>
      <c r="G6570" s="1">
        <v>1.2</v>
      </c>
      <c r="P6570" t="s">
        <v>21</v>
      </c>
    </row>
    <row r="6571" spans="2:16" x14ac:dyDescent="0.3">
      <c r="B6571" s="5" t="s">
        <v>8045</v>
      </c>
      <c r="D6571" s="64" t="s">
        <v>8046</v>
      </c>
      <c r="F6571" s="2" t="s">
        <v>355</v>
      </c>
      <c r="I6571" s="65">
        <v>22463.787199999999</v>
      </c>
      <c r="J6571" s="65">
        <v>0</v>
      </c>
      <c r="K6571" s="65">
        <v>0</v>
      </c>
      <c r="L6571" s="66">
        <v>0.15</v>
      </c>
      <c r="M6571" s="65">
        <v>25833.35528</v>
      </c>
      <c r="N6571" s="66">
        <v>1</v>
      </c>
      <c r="P6571" t="s">
        <v>21</v>
      </c>
    </row>
    <row r="6572" spans="2:16" x14ac:dyDescent="0.3">
      <c r="D6572" s="64" t="s">
        <v>22</v>
      </c>
      <c r="E6572" s="2" t="s">
        <v>23</v>
      </c>
      <c r="F6572" s="2" t="s">
        <v>24</v>
      </c>
      <c r="G6572" s="1">
        <v>3.5999999999999997E-2</v>
      </c>
      <c r="H6572" s="65">
        <v>160105.20000000001</v>
      </c>
      <c r="I6572" s="65">
        <v>5763.7871999999998</v>
      </c>
      <c r="N6572" s="66">
        <v>1</v>
      </c>
      <c r="P6572" t="s">
        <v>21</v>
      </c>
    </row>
    <row r="6573" spans="2:16" x14ac:dyDescent="0.3">
      <c r="D6573" s="64" t="s">
        <v>7760</v>
      </c>
      <c r="E6573" s="2" t="s">
        <v>42</v>
      </c>
      <c r="F6573" s="2" t="s">
        <v>24</v>
      </c>
      <c r="G6573" s="1">
        <v>0.06</v>
      </c>
      <c r="H6573" s="65">
        <v>250000</v>
      </c>
      <c r="I6573" s="65">
        <v>15000</v>
      </c>
      <c r="N6573" s="66">
        <v>1</v>
      </c>
      <c r="P6573" t="s">
        <v>21</v>
      </c>
    </row>
    <row r="6574" spans="2:16" x14ac:dyDescent="0.3">
      <c r="D6574" s="64" t="s">
        <v>51</v>
      </c>
      <c r="E6574" s="2" t="s">
        <v>52</v>
      </c>
      <c r="F6574" s="2" t="s">
        <v>24</v>
      </c>
      <c r="G6574" s="1">
        <v>6.0000000000000001E-3</v>
      </c>
      <c r="H6574" s="65">
        <v>200000</v>
      </c>
      <c r="I6574" s="65">
        <v>1200</v>
      </c>
      <c r="N6574" s="66">
        <v>1</v>
      </c>
      <c r="P6574" t="s">
        <v>21</v>
      </c>
    </row>
    <row r="6575" spans="2:16" x14ac:dyDescent="0.3">
      <c r="D6575" s="64" t="s">
        <v>53</v>
      </c>
      <c r="E6575" s="2" t="s">
        <v>54</v>
      </c>
      <c r="F6575" s="2" t="s">
        <v>24</v>
      </c>
      <c r="G6575" s="1">
        <v>2E-3</v>
      </c>
      <c r="H6575" s="65">
        <v>250000</v>
      </c>
      <c r="I6575" s="65">
        <v>500</v>
      </c>
      <c r="N6575" s="66">
        <v>1</v>
      </c>
      <c r="P6575" t="s">
        <v>21</v>
      </c>
    </row>
    <row r="6576" spans="2:16" x14ac:dyDescent="0.3">
      <c r="D6576" s="64" t="s">
        <v>8047</v>
      </c>
      <c r="F6576" s="2" t="s">
        <v>355</v>
      </c>
      <c r="G6576" s="1">
        <v>1.2</v>
      </c>
      <c r="P6576" t="s">
        <v>21</v>
      </c>
    </row>
    <row r="6577" spans="2:16" x14ac:dyDescent="0.3">
      <c r="B6577" s="5" t="s">
        <v>8048</v>
      </c>
      <c r="D6577" s="64" t="s">
        <v>8049</v>
      </c>
      <c r="F6577" s="2" t="s">
        <v>355</v>
      </c>
      <c r="I6577" s="65">
        <v>30035.049599999998</v>
      </c>
      <c r="J6577" s="65">
        <v>0</v>
      </c>
      <c r="K6577" s="65">
        <v>0</v>
      </c>
      <c r="L6577" s="66">
        <v>0.15</v>
      </c>
      <c r="M6577" s="65">
        <v>34540.30704</v>
      </c>
      <c r="N6577" s="66">
        <v>1</v>
      </c>
      <c r="P6577" t="s">
        <v>21</v>
      </c>
    </row>
    <row r="6578" spans="2:16" x14ac:dyDescent="0.3">
      <c r="D6578" s="64" t="s">
        <v>22</v>
      </c>
      <c r="E6578" s="2" t="s">
        <v>23</v>
      </c>
      <c r="F6578" s="2" t="s">
        <v>24</v>
      </c>
      <c r="G6578" s="1">
        <v>4.8000000000000001E-2</v>
      </c>
      <c r="H6578" s="65">
        <v>160105.20000000001</v>
      </c>
      <c r="I6578" s="65">
        <v>7685.0496000000003</v>
      </c>
      <c r="N6578" s="66">
        <v>1</v>
      </c>
      <c r="P6578" t="s">
        <v>21</v>
      </c>
    </row>
    <row r="6579" spans="2:16" x14ac:dyDescent="0.3">
      <c r="D6579" s="64" t="s">
        <v>7760</v>
      </c>
      <c r="E6579" s="2" t="s">
        <v>42</v>
      </c>
      <c r="F6579" s="2" t="s">
        <v>24</v>
      </c>
      <c r="G6579" s="1">
        <v>0.08</v>
      </c>
      <c r="H6579" s="65">
        <v>250000</v>
      </c>
      <c r="I6579" s="65">
        <v>20000</v>
      </c>
      <c r="N6579" s="66">
        <v>1</v>
      </c>
      <c r="P6579" t="s">
        <v>21</v>
      </c>
    </row>
    <row r="6580" spans="2:16" x14ac:dyDescent="0.3">
      <c r="D6580" s="64" t="s">
        <v>51</v>
      </c>
      <c r="E6580" s="2" t="s">
        <v>52</v>
      </c>
      <c r="F6580" s="2" t="s">
        <v>24</v>
      </c>
      <c r="G6580" s="1">
        <v>8.0000000000000002E-3</v>
      </c>
      <c r="H6580" s="65">
        <v>200000</v>
      </c>
      <c r="I6580" s="65">
        <v>1600</v>
      </c>
      <c r="N6580" s="66">
        <v>1</v>
      </c>
      <c r="P6580" t="s">
        <v>21</v>
      </c>
    </row>
    <row r="6581" spans="2:16" x14ac:dyDescent="0.3">
      <c r="D6581" s="64" t="s">
        <v>53</v>
      </c>
      <c r="E6581" s="2" t="s">
        <v>54</v>
      </c>
      <c r="F6581" s="2" t="s">
        <v>24</v>
      </c>
      <c r="G6581" s="1">
        <v>3.0000000000000001E-3</v>
      </c>
      <c r="H6581" s="65">
        <v>250000</v>
      </c>
      <c r="I6581" s="65">
        <v>750</v>
      </c>
      <c r="N6581" s="66">
        <v>1</v>
      </c>
      <c r="P6581" t="s">
        <v>21</v>
      </c>
    </row>
    <row r="6582" spans="2:16" x14ac:dyDescent="0.3">
      <c r="D6582" s="64" t="s">
        <v>8050</v>
      </c>
      <c r="F6582" s="2" t="s">
        <v>355</v>
      </c>
      <c r="G6582" s="1">
        <v>1.2</v>
      </c>
      <c r="P6582" t="s">
        <v>21</v>
      </c>
    </row>
    <row r="6583" spans="2:16" x14ac:dyDescent="0.3">
      <c r="B6583" s="5" t="s">
        <v>8051</v>
      </c>
      <c r="D6583" s="64" t="s">
        <v>8052</v>
      </c>
      <c r="F6583" s="2" t="s">
        <v>355</v>
      </c>
      <c r="I6583" s="65">
        <v>37106.311999999998</v>
      </c>
      <c r="J6583" s="65">
        <v>0</v>
      </c>
      <c r="K6583" s="65">
        <v>0</v>
      </c>
      <c r="L6583" s="66">
        <v>0.15</v>
      </c>
      <c r="M6583" s="65">
        <v>42672.258800000003</v>
      </c>
      <c r="N6583" s="66">
        <v>1</v>
      </c>
      <c r="P6583" t="s">
        <v>21</v>
      </c>
    </row>
    <row r="6584" spans="2:16" x14ac:dyDescent="0.3">
      <c r="D6584" s="64" t="s">
        <v>22</v>
      </c>
      <c r="E6584" s="2" t="s">
        <v>23</v>
      </c>
      <c r="F6584" s="2" t="s">
        <v>24</v>
      </c>
      <c r="G6584" s="1">
        <v>0.06</v>
      </c>
      <c r="H6584" s="65">
        <v>160105.20000000001</v>
      </c>
      <c r="I6584" s="65">
        <v>9606.3119999999999</v>
      </c>
      <c r="N6584" s="66">
        <v>1</v>
      </c>
      <c r="P6584" t="s">
        <v>21</v>
      </c>
    </row>
    <row r="6585" spans="2:16" x14ac:dyDescent="0.3">
      <c r="D6585" s="64" t="s">
        <v>7760</v>
      </c>
      <c r="E6585" s="2" t="s">
        <v>42</v>
      </c>
      <c r="F6585" s="2" t="s">
        <v>24</v>
      </c>
      <c r="G6585" s="1">
        <v>9.9000000000000005E-2</v>
      </c>
      <c r="H6585" s="65">
        <v>250000</v>
      </c>
      <c r="I6585" s="65">
        <v>24750</v>
      </c>
      <c r="N6585" s="66">
        <v>1</v>
      </c>
      <c r="P6585" t="s">
        <v>21</v>
      </c>
    </row>
    <row r="6586" spans="2:16" x14ac:dyDescent="0.3">
      <c r="D6586" s="64" t="s">
        <v>51</v>
      </c>
      <c r="E6586" s="2" t="s">
        <v>52</v>
      </c>
      <c r="F6586" s="2" t="s">
        <v>24</v>
      </c>
      <c r="G6586" s="1">
        <v>0.01</v>
      </c>
      <c r="H6586" s="65">
        <v>200000</v>
      </c>
      <c r="I6586" s="65">
        <v>2000</v>
      </c>
      <c r="N6586" s="66">
        <v>1</v>
      </c>
      <c r="P6586" t="s">
        <v>21</v>
      </c>
    </row>
    <row r="6587" spans="2:16" x14ac:dyDescent="0.3">
      <c r="D6587" s="64" t="s">
        <v>53</v>
      </c>
      <c r="E6587" s="2" t="s">
        <v>54</v>
      </c>
      <c r="F6587" s="2" t="s">
        <v>24</v>
      </c>
      <c r="G6587" s="1">
        <v>3.0000000000000001E-3</v>
      </c>
      <c r="H6587" s="65">
        <v>250000</v>
      </c>
      <c r="I6587" s="65">
        <v>750</v>
      </c>
      <c r="N6587" s="66">
        <v>1</v>
      </c>
      <c r="P6587" t="s">
        <v>21</v>
      </c>
    </row>
    <row r="6588" spans="2:16" x14ac:dyDescent="0.3">
      <c r="D6588" s="64" t="s">
        <v>8053</v>
      </c>
      <c r="F6588" s="2" t="s">
        <v>355</v>
      </c>
      <c r="G6588" s="1">
        <v>1.2</v>
      </c>
      <c r="P6588" t="s">
        <v>21</v>
      </c>
    </row>
    <row r="6589" spans="2:16" x14ac:dyDescent="0.3">
      <c r="B6589" s="5" t="s">
        <v>8054</v>
      </c>
      <c r="D6589" s="64" t="s">
        <v>8055</v>
      </c>
      <c r="F6589" s="2" t="s">
        <v>355</v>
      </c>
      <c r="I6589" s="65">
        <v>44517.4692</v>
      </c>
      <c r="J6589" s="65">
        <v>0</v>
      </c>
      <c r="K6589" s="65">
        <v>0</v>
      </c>
      <c r="L6589" s="66">
        <v>0.15</v>
      </c>
      <c r="M6589" s="65">
        <v>51195.08958</v>
      </c>
      <c r="N6589" s="66">
        <v>1</v>
      </c>
      <c r="P6589" t="s">
        <v>21</v>
      </c>
    </row>
    <row r="6590" spans="2:16" x14ac:dyDescent="0.3">
      <c r="D6590" s="64" t="s">
        <v>22</v>
      </c>
      <c r="E6590" s="2" t="s">
        <v>23</v>
      </c>
      <c r="F6590" s="2" t="s">
        <v>24</v>
      </c>
      <c r="G6590" s="1">
        <v>7.0999999999999994E-2</v>
      </c>
      <c r="H6590" s="65">
        <v>160105.20000000001</v>
      </c>
      <c r="I6590" s="65">
        <v>11367.4692</v>
      </c>
      <c r="N6590" s="66">
        <v>1</v>
      </c>
      <c r="P6590" t="s">
        <v>21</v>
      </c>
    </row>
    <row r="6591" spans="2:16" x14ac:dyDescent="0.3">
      <c r="D6591" s="64" t="s">
        <v>7760</v>
      </c>
      <c r="E6591" s="2" t="s">
        <v>42</v>
      </c>
      <c r="F6591" s="2" t="s">
        <v>24</v>
      </c>
      <c r="G6591" s="1">
        <v>0.11899999999999999</v>
      </c>
      <c r="H6591" s="65">
        <v>250000</v>
      </c>
      <c r="I6591" s="65">
        <v>29750</v>
      </c>
      <c r="N6591" s="66">
        <v>1</v>
      </c>
      <c r="P6591" t="s">
        <v>21</v>
      </c>
    </row>
    <row r="6592" spans="2:16" x14ac:dyDescent="0.3">
      <c r="D6592" s="64" t="s">
        <v>51</v>
      </c>
      <c r="E6592" s="2" t="s">
        <v>52</v>
      </c>
      <c r="F6592" s="2" t="s">
        <v>24</v>
      </c>
      <c r="G6592" s="1">
        <v>1.2E-2</v>
      </c>
      <c r="H6592" s="65">
        <v>200000</v>
      </c>
      <c r="I6592" s="65">
        <v>2400</v>
      </c>
      <c r="N6592" s="66">
        <v>1</v>
      </c>
      <c r="P6592" t="s">
        <v>21</v>
      </c>
    </row>
    <row r="6593" spans="2:16" x14ac:dyDescent="0.3">
      <c r="D6593" s="64" t="s">
        <v>53</v>
      </c>
      <c r="E6593" s="2" t="s">
        <v>54</v>
      </c>
      <c r="F6593" s="2" t="s">
        <v>24</v>
      </c>
      <c r="G6593" s="1">
        <v>4.0000000000000001E-3</v>
      </c>
      <c r="H6593" s="65">
        <v>250000</v>
      </c>
      <c r="I6593" s="65">
        <v>1000</v>
      </c>
      <c r="N6593" s="66">
        <v>1</v>
      </c>
      <c r="P6593" t="s">
        <v>21</v>
      </c>
    </row>
    <row r="6594" spans="2:16" x14ac:dyDescent="0.3">
      <c r="D6594" s="64" t="s">
        <v>8056</v>
      </c>
      <c r="F6594" s="2" t="s">
        <v>355</v>
      </c>
      <c r="G6594" s="1">
        <v>1.2</v>
      </c>
      <c r="P6594" t="s">
        <v>21</v>
      </c>
    </row>
    <row r="6595" spans="2:16" x14ac:dyDescent="0.3">
      <c r="B6595" s="5" t="s">
        <v>8057</v>
      </c>
      <c r="D6595" s="64" t="s">
        <v>8058</v>
      </c>
      <c r="F6595" s="2" t="s">
        <v>355</v>
      </c>
      <c r="I6595" s="65">
        <v>66981.256399999998</v>
      </c>
      <c r="J6595" s="65">
        <v>0</v>
      </c>
      <c r="K6595" s="65">
        <v>0</v>
      </c>
      <c r="L6595" s="66">
        <v>0.15</v>
      </c>
      <c r="M6595" s="65">
        <v>77028.444860000003</v>
      </c>
      <c r="N6595" s="66">
        <v>1</v>
      </c>
      <c r="P6595" t="s">
        <v>21</v>
      </c>
    </row>
    <row r="6596" spans="2:16" x14ac:dyDescent="0.3">
      <c r="D6596" s="64" t="s">
        <v>22</v>
      </c>
      <c r="E6596" s="2" t="s">
        <v>23</v>
      </c>
      <c r="F6596" s="2" t="s">
        <v>24</v>
      </c>
      <c r="G6596" s="1">
        <v>0.107</v>
      </c>
      <c r="H6596" s="65">
        <v>160105.20000000001</v>
      </c>
      <c r="I6596" s="65">
        <v>17131.256399999998</v>
      </c>
      <c r="N6596" s="66">
        <v>1</v>
      </c>
      <c r="P6596" t="s">
        <v>21</v>
      </c>
    </row>
    <row r="6597" spans="2:16" x14ac:dyDescent="0.3">
      <c r="D6597" s="64" t="s">
        <v>7760</v>
      </c>
      <c r="E6597" s="2" t="s">
        <v>42</v>
      </c>
      <c r="F6597" s="2" t="s">
        <v>24</v>
      </c>
      <c r="G6597" s="1">
        <v>0.17899999999999999</v>
      </c>
      <c r="H6597" s="65">
        <v>250000</v>
      </c>
      <c r="I6597" s="65">
        <v>44750</v>
      </c>
      <c r="N6597" s="66">
        <v>1</v>
      </c>
      <c r="P6597" t="s">
        <v>21</v>
      </c>
    </row>
    <row r="6598" spans="2:16" x14ac:dyDescent="0.3">
      <c r="D6598" s="64" t="s">
        <v>51</v>
      </c>
      <c r="E6598" s="2" t="s">
        <v>52</v>
      </c>
      <c r="F6598" s="2" t="s">
        <v>24</v>
      </c>
      <c r="G6598" s="1">
        <v>1.7999999999999999E-2</v>
      </c>
      <c r="H6598" s="65">
        <v>200000</v>
      </c>
      <c r="I6598" s="65">
        <v>3600</v>
      </c>
      <c r="N6598" s="66">
        <v>1</v>
      </c>
      <c r="P6598" t="s">
        <v>21</v>
      </c>
    </row>
    <row r="6599" spans="2:16" x14ac:dyDescent="0.3">
      <c r="D6599" s="64" t="s">
        <v>53</v>
      </c>
      <c r="E6599" s="2" t="s">
        <v>54</v>
      </c>
      <c r="F6599" s="2" t="s">
        <v>24</v>
      </c>
      <c r="G6599" s="1">
        <v>6.0000000000000001E-3</v>
      </c>
      <c r="H6599" s="65">
        <v>250000</v>
      </c>
      <c r="I6599" s="65">
        <v>1500</v>
      </c>
      <c r="N6599" s="66">
        <v>1</v>
      </c>
      <c r="P6599" t="s">
        <v>21</v>
      </c>
    </row>
    <row r="6600" spans="2:16" x14ac:dyDescent="0.3">
      <c r="D6600" s="64" t="s">
        <v>8059</v>
      </c>
      <c r="F6600" s="2" t="s">
        <v>355</v>
      </c>
      <c r="G6600" s="1">
        <v>1.2</v>
      </c>
      <c r="P6600" t="s">
        <v>21</v>
      </c>
    </row>
    <row r="6601" spans="2:16" x14ac:dyDescent="0.3">
      <c r="B6601" s="5" t="s">
        <v>8060</v>
      </c>
      <c r="D6601" s="64" t="s">
        <v>8061</v>
      </c>
      <c r="F6601" s="2" t="s">
        <v>355</v>
      </c>
      <c r="I6601" s="65">
        <v>89445.043600000005</v>
      </c>
      <c r="J6601" s="65">
        <v>0</v>
      </c>
      <c r="K6601" s="65">
        <v>0</v>
      </c>
      <c r="L6601" s="66">
        <v>0.15</v>
      </c>
      <c r="M6601" s="65">
        <v>102861.80009999999</v>
      </c>
      <c r="N6601" s="66">
        <v>1</v>
      </c>
      <c r="P6601" t="s">
        <v>21</v>
      </c>
    </row>
    <row r="6602" spans="2:16" x14ac:dyDescent="0.3">
      <c r="D6602" s="64" t="s">
        <v>22</v>
      </c>
      <c r="E6602" s="2" t="s">
        <v>23</v>
      </c>
      <c r="F6602" s="2" t="s">
        <v>24</v>
      </c>
      <c r="G6602" s="1">
        <v>0.14299999999999999</v>
      </c>
      <c r="H6602" s="65">
        <v>160105.20000000001</v>
      </c>
      <c r="I6602" s="65">
        <v>22895.043600000001</v>
      </c>
      <c r="N6602" s="66">
        <v>1</v>
      </c>
      <c r="P6602" t="s">
        <v>21</v>
      </c>
    </row>
    <row r="6603" spans="2:16" x14ac:dyDescent="0.3">
      <c r="D6603" s="64" t="s">
        <v>7760</v>
      </c>
      <c r="E6603" s="2" t="s">
        <v>42</v>
      </c>
      <c r="F6603" s="2" t="s">
        <v>24</v>
      </c>
      <c r="G6603" s="1">
        <v>0.23899999999999999</v>
      </c>
      <c r="H6603" s="65">
        <v>250000</v>
      </c>
      <c r="I6603" s="65">
        <v>59750</v>
      </c>
      <c r="N6603" s="66">
        <v>1</v>
      </c>
      <c r="P6603" t="s">
        <v>21</v>
      </c>
    </row>
    <row r="6604" spans="2:16" x14ac:dyDescent="0.3">
      <c r="D6604" s="64" t="s">
        <v>51</v>
      </c>
      <c r="E6604" s="2" t="s">
        <v>52</v>
      </c>
      <c r="F6604" s="2" t="s">
        <v>24</v>
      </c>
      <c r="G6604" s="1">
        <v>2.4E-2</v>
      </c>
      <c r="H6604" s="65">
        <v>200000</v>
      </c>
      <c r="I6604" s="65">
        <v>4800</v>
      </c>
      <c r="N6604" s="66">
        <v>1</v>
      </c>
      <c r="P6604" t="s">
        <v>21</v>
      </c>
    </row>
    <row r="6605" spans="2:16" x14ac:dyDescent="0.3">
      <c r="D6605" s="64" t="s">
        <v>53</v>
      </c>
      <c r="E6605" s="2" t="s">
        <v>54</v>
      </c>
      <c r="F6605" s="2" t="s">
        <v>24</v>
      </c>
      <c r="G6605" s="1">
        <v>8.0000000000000002E-3</v>
      </c>
      <c r="H6605" s="65">
        <v>250000</v>
      </c>
      <c r="I6605" s="65">
        <v>2000</v>
      </c>
      <c r="N6605" s="66">
        <v>1</v>
      </c>
      <c r="P6605" t="s">
        <v>21</v>
      </c>
    </row>
    <row r="6606" spans="2:16" x14ac:dyDescent="0.3">
      <c r="D6606" s="64" t="s">
        <v>8062</v>
      </c>
      <c r="F6606" s="2" t="s">
        <v>355</v>
      </c>
      <c r="G6606" s="1">
        <v>1.2</v>
      </c>
      <c r="P6606" t="s">
        <v>21</v>
      </c>
    </row>
    <row r="6607" spans="2:16" x14ac:dyDescent="0.3">
      <c r="B6607" s="5" t="s">
        <v>8063</v>
      </c>
      <c r="D6607" s="64" t="s">
        <v>8064</v>
      </c>
      <c r="F6607" s="2" t="s">
        <v>355</v>
      </c>
      <c r="I6607" s="65">
        <v>89445.043600000005</v>
      </c>
      <c r="J6607" s="65">
        <v>0</v>
      </c>
      <c r="K6607" s="65">
        <v>0</v>
      </c>
      <c r="L6607" s="66">
        <v>0.15</v>
      </c>
      <c r="M6607" s="65">
        <v>102861.80009999999</v>
      </c>
      <c r="N6607" s="66">
        <v>1</v>
      </c>
      <c r="P6607" t="s">
        <v>21</v>
      </c>
    </row>
    <row r="6608" spans="2:16" x14ac:dyDescent="0.3">
      <c r="D6608" s="64" t="s">
        <v>22</v>
      </c>
      <c r="E6608" s="2" t="s">
        <v>23</v>
      </c>
      <c r="F6608" s="2" t="s">
        <v>24</v>
      </c>
      <c r="G6608" s="1">
        <v>0.14299999999999999</v>
      </c>
      <c r="H6608" s="65">
        <v>160105.20000000001</v>
      </c>
      <c r="I6608" s="65">
        <v>22895.043600000001</v>
      </c>
      <c r="N6608" s="66">
        <v>1</v>
      </c>
      <c r="P6608" t="s">
        <v>21</v>
      </c>
    </row>
    <row r="6609" spans="2:16" x14ac:dyDescent="0.3">
      <c r="D6609" s="64" t="s">
        <v>7760</v>
      </c>
      <c r="E6609" s="2" t="s">
        <v>42</v>
      </c>
      <c r="F6609" s="2" t="s">
        <v>24</v>
      </c>
      <c r="G6609" s="1">
        <v>0.23899999999999999</v>
      </c>
      <c r="H6609" s="65">
        <v>250000</v>
      </c>
      <c r="I6609" s="65">
        <v>59750</v>
      </c>
      <c r="N6609" s="66">
        <v>1</v>
      </c>
      <c r="P6609" t="s">
        <v>21</v>
      </c>
    </row>
    <row r="6610" spans="2:16" x14ac:dyDescent="0.3">
      <c r="D6610" s="64" t="s">
        <v>51</v>
      </c>
      <c r="E6610" s="2" t="s">
        <v>52</v>
      </c>
      <c r="F6610" s="2" t="s">
        <v>24</v>
      </c>
      <c r="G6610" s="1">
        <v>2.4E-2</v>
      </c>
      <c r="H6610" s="65">
        <v>200000</v>
      </c>
      <c r="I6610" s="65">
        <v>4800</v>
      </c>
      <c r="N6610" s="66">
        <v>1</v>
      </c>
      <c r="P6610" t="s">
        <v>21</v>
      </c>
    </row>
    <row r="6611" spans="2:16" x14ac:dyDescent="0.3">
      <c r="D6611" s="64" t="s">
        <v>53</v>
      </c>
      <c r="E6611" s="2" t="s">
        <v>54</v>
      </c>
      <c r="F6611" s="2" t="s">
        <v>24</v>
      </c>
      <c r="G6611" s="1">
        <v>8.0000000000000002E-3</v>
      </c>
      <c r="H6611" s="65">
        <v>250000</v>
      </c>
      <c r="I6611" s="65">
        <v>2000</v>
      </c>
      <c r="N6611" s="66">
        <v>1</v>
      </c>
      <c r="P6611" t="s">
        <v>21</v>
      </c>
    </row>
    <row r="6612" spans="2:16" x14ac:dyDescent="0.3">
      <c r="D6612" s="64" t="s">
        <v>8065</v>
      </c>
      <c r="F6612" s="2" t="s">
        <v>355</v>
      </c>
      <c r="G6612" s="1">
        <v>1.2</v>
      </c>
      <c r="P6612" t="s">
        <v>21</v>
      </c>
    </row>
    <row r="6613" spans="2:16" x14ac:dyDescent="0.3">
      <c r="B6613" s="5" t="s">
        <v>8066</v>
      </c>
      <c r="D6613" s="64" t="s">
        <v>8067</v>
      </c>
      <c r="F6613" s="2" t="s">
        <v>355</v>
      </c>
      <c r="I6613" s="65">
        <v>111658.8308</v>
      </c>
      <c r="J6613" s="65">
        <v>0</v>
      </c>
      <c r="K6613" s="65">
        <v>0</v>
      </c>
      <c r="L6613" s="66">
        <v>0.15</v>
      </c>
      <c r="M6613" s="65">
        <v>128407.6554</v>
      </c>
      <c r="N6613" s="66">
        <v>1</v>
      </c>
      <c r="P6613" t="s">
        <v>21</v>
      </c>
    </row>
    <row r="6614" spans="2:16" x14ac:dyDescent="0.3">
      <c r="D6614" s="64" t="s">
        <v>22</v>
      </c>
      <c r="E6614" s="2" t="s">
        <v>23</v>
      </c>
      <c r="F6614" s="2" t="s">
        <v>24</v>
      </c>
      <c r="G6614" s="1">
        <v>0.17899999999999999</v>
      </c>
      <c r="H6614" s="65">
        <v>160105.20000000001</v>
      </c>
      <c r="I6614" s="65">
        <v>28658.8308</v>
      </c>
      <c r="N6614" s="66">
        <v>1</v>
      </c>
      <c r="P6614" t="s">
        <v>21</v>
      </c>
    </row>
    <row r="6615" spans="2:16" x14ac:dyDescent="0.3">
      <c r="D6615" s="64" t="s">
        <v>7760</v>
      </c>
      <c r="E6615" s="2" t="s">
        <v>42</v>
      </c>
      <c r="F6615" s="2" t="s">
        <v>24</v>
      </c>
      <c r="G6615" s="1">
        <v>0.29799999999999999</v>
      </c>
      <c r="H6615" s="65">
        <v>250000</v>
      </c>
      <c r="I6615" s="65">
        <v>74500</v>
      </c>
      <c r="N6615" s="66">
        <v>1</v>
      </c>
      <c r="P6615" t="s">
        <v>21</v>
      </c>
    </row>
    <row r="6616" spans="2:16" x14ac:dyDescent="0.3">
      <c r="D6616" s="64" t="s">
        <v>51</v>
      </c>
      <c r="E6616" s="2" t="s">
        <v>52</v>
      </c>
      <c r="F6616" s="2" t="s">
        <v>24</v>
      </c>
      <c r="G6616" s="1">
        <v>0.03</v>
      </c>
      <c r="H6616" s="65">
        <v>200000</v>
      </c>
      <c r="I6616" s="65">
        <v>6000</v>
      </c>
      <c r="N6616" s="66">
        <v>1</v>
      </c>
      <c r="P6616" t="s">
        <v>21</v>
      </c>
    </row>
    <row r="6617" spans="2:16" x14ac:dyDescent="0.3">
      <c r="D6617" s="64" t="s">
        <v>53</v>
      </c>
      <c r="E6617" s="2" t="s">
        <v>54</v>
      </c>
      <c r="F6617" s="2" t="s">
        <v>24</v>
      </c>
      <c r="G6617" s="1">
        <v>0.01</v>
      </c>
      <c r="H6617" s="65">
        <v>250000</v>
      </c>
      <c r="I6617" s="65">
        <v>2500</v>
      </c>
      <c r="N6617" s="66">
        <v>1</v>
      </c>
      <c r="P6617" t="s">
        <v>21</v>
      </c>
    </row>
    <row r="6618" spans="2:16" x14ac:dyDescent="0.3">
      <c r="D6618" s="64" t="s">
        <v>8068</v>
      </c>
      <c r="F6618" s="2" t="s">
        <v>355</v>
      </c>
      <c r="G6618" s="1">
        <v>1.2</v>
      </c>
      <c r="P6618" t="s">
        <v>21</v>
      </c>
    </row>
    <row r="6619" spans="2:16" x14ac:dyDescent="0.3">
      <c r="B6619" s="5" t="s">
        <v>8069</v>
      </c>
      <c r="D6619" s="64" t="s">
        <v>8070</v>
      </c>
      <c r="F6619" s="2" t="s">
        <v>355</v>
      </c>
      <c r="I6619" s="65">
        <v>111658.8308</v>
      </c>
      <c r="J6619" s="65">
        <v>0</v>
      </c>
      <c r="K6619" s="65">
        <v>0</v>
      </c>
      <c r="L6619" s="66">
        <v>0.15</v>
      </c>
      <c r="M6619" s="65">
        <v>128407.6554</v>
      </c>
      <c r="N6619" s="66">
        <v>1</v>
      </c>
      <c r="P6619" t="s">
        <v>21</v>
      </c>
    </row>
    <row r="6620" spans="2:16" x14ac:dyDescent="0.3">
      <c r="D6620" s="64" t="s">
        <v>22</v>
      </c>
      <c r="E6620" s="2" t="s">
        <v>23</v>
      </c>
      <c r="F6620" s="2" t="s">
        <v>24</v>
      </c>
      <c r="G6620" s="1">
        <v>0.17899999999999999</v>
      </c>
      <c r="H6620" s="65">
        <v>160105.20000000001</v>
      </c>
      <c r="I6620" s="65">
        <v>28658.8308</v>
      </c>
      <c r="N6620" s="66">
        <v>1</v>
      </c>
      <c r="P6620" t="s">
        <v>21</v>
      </c>
    </row>
    <row r="6621" spans="2:16" x14ac:dyDescent="0.3">
      <c r="D6621" s="64" t="s">
        <v>7760</v>
      </c>
      <c r="E6621" s="2" t="s">
        <v>42</v>
      </c>
      <c r="F6621" s="2" t="s">
        <v>24</v>
      </c>
      <c r="G6621" s="1">
        <v>0.29799999999999999</v>
      </c>
      <c r="H6621" s="65">
        <v>250000</v>
      </c>
      <c r="I6621" s="65">
        <v>74500</v>
      </c>
      <c r="N6621" s="66">
        <v>1</v>
      </c>
      <c r="P6621" t="s">
        <v>21</v>
      </c>
    </row>
    <row r="6622" spans="2:16" x14ac:dyDescent="0.3">
      <c r="D6622" s="64" t="s">
        <v>51</v>
      </c>
      <c r="E6622" s="2" t="s">
        <v>52</v>
      </c>
      <c r="F6622" s="2" t="s">
        <v>24</v>
      </c>
      <c r="G6622" s="1">
        <v>0.03</v>
      </c>
      <c r="H6622" s="65">
        <v>200000</v>
      </c>
      <c r="I6622" s="65">
        <v>6000</v>
      </c>
      <c r="N6622" s="66">
        <v>1</v>
      </c>
      <c r="P6622" t="s">
        <v>21</v>
      </c>
    </row>
    <row r="6623" spans="2:16" x14ac:dyDescent="0.3">
      <c r="D6623" s="64" t="s">
        <v>53</v>
      </c>
      <c r="E6623" s="2" t="s">
        <v>54</v>
      </c>
      <c r="F6623" s="2" t="s">
        <v>24</v>
      </c>
      <c r="G6623" s="1">
        <v>0.01</v>
      </c>
      <c r="H6623" s="65">
        <v>250000</v>
      </c>
      <c r="I6623" s="65">
        <v>2500</v>
      </c>
      <c r="N6623" s="66">
        <v>1</v>
      </c>
      <c r="P6623" t="s">
        <v>21</v>
      </c>
    </row>
    <row r="6624" spans="2:16" x14ac:dyDescent="0.3">
      <c r="D6624" s="64" t="s">
        <v>8071</v>
      </c>
      <c r="F6624" s="2" t="s">
        <v>355</v>
      </c>
      <c r="G6624" s="1">
        <v>1.2</v>
      </c>
      <c r="P6624" t="s">
        <v>21</v>
      </c>
    </row>
    <row r="6625" spans="2:16" x14ac:dyDescent="0.3">
      <c r="B6625" s="5" t="s">
        <v>8072</v>
      </c>
      <c r="D6625" s="64" t="s">
        <v>8073</v>
      </c>
      <c r="F6625" s="2" t="s">
        <v>355</v>
      </c>
      <c r="I6625" s="65">
        <v>148855.03760000001</v>
      </c>
      <c r="J6625" s="65">
        <v>0</v>
      </c>
      <c r="K6625" s="65">
        <v>0</v>
      </c>
      <c r="L6625" s="66">
        <v>0.15</v>
      </c>
      <c r="M6625" s="65">
        <v>171183.29319999999</v>
      </c>
      <c r="N6625" s="66">
        <v>1</v>
      </c>
      <c r="P6625" t="s">
        <v>21</v>
      </c>
    </row>
    <row r="6626" spans="2:16" x14ac:dyDescent="0.3">
      <c r="D6626" s="64" t="s">
        <v>22</v>
      </c>
      <c r="E6626" s="2" t="s">
        <v>23</v>
      </c>
      <c r="F6626" s="2" t="s">
        <v>24</v>
      </c>
      <c r="G6626" s="1">
        <v>0.23799999999999999</v>
      </c>
      <c r="H6626" s="65">
        <v>160105.20000000001</v>
      </c>
      <c r="I6626" s="65">
        <v>38105.037600000003</v>
      </c>
      <c r="N6626" s="66">
        <v>1</v>
      </c>
      <c r="P6626" t="s">
        <v>21</v>
      </c>
    </row>
    <row r="6627" spans="2:16" x14ac:dyDescent="0.3">
      <c r="D6627" s="64" t="s">
        <v>7760</v>
      </c>
      <c r="E6627" s="2" t="s">
        <v>42</v>
      </c>
      <c r="F6627" s="2" t="s">
        <v>24</v>
      </c>
      <c r="G6627" s="1">
        <v>0.39800000000000002</v>
      </c>
      <c r="H6627" s="65">
        <v>250000</v>
      </c>
      <c r="I6627" s="65">
        <v>99500</v>
      </c>
      <c r="N6627" s="66">
        <v>1</v>
      </c>
      <c r="P6627" t="s">
        <v>21</v>
      </c>
    </row>
    <row r="6628" spans="2:16" x14ac:dyDescent="0.3">
      <c r="D6628" s="64" t="s">
        <v>51</v>
      </c>
      <c r="E6628" s="2" t="s">
        <v>52</v>
      </c>
      <c r="F6628" s="2" t="s">
        <v>24</v>
      </c>
      <c r="G6628" s="1">
        <v>0.04</v>
      </c>
      <c r="H6628" s="65">
        <v>200000</v>
      </c>
      <c r="I6628" s="65">
        <v>8000</v>
      </c>
      <c r="N6628" s="66">
        <v>1</v>
      </c>
      <c r="P6628" t="s">
        <v>21</v>
      </c>
    </row>
    <row r="6629" spans="2:16" x14ac:dyDescent="0.3">
      <c r="D6629" s="64" t="s">
        <v>53</v>
      </c>
      <c r="E6629" s="2" t="s">
        <v>54</v>
      </c>
      <c r="F6629" s="2" t="s">
        <v>24</v>
      </c>
      <c r="G6629" s="1">
        <v>1.2999999999999999E-2</v>
      </c>
      <c r="H6629" s="65">
        <v>250000</v>
      </c>
      <c r="I6629" s="65">
        <v>3250</v>
      </c>
      <c r="N6629" s="66">
        <v>1</v>
      </c>
      <c r="P6629" t="s">
        <v>21</v>
      </c>
    </row>
    <row r="6630" spans="2:16" x14ac:dyDescent="0.3">
      <c r="D6630" s="64" t="s">
        <v>8074</v>
      </c>
      <c r="F6630" s="2" t="s">
        <v>355</v>
      </c>
      <c r="G6630" s="1">
        <v>1.2</v>
      </c>
      <c r="P6630" t="s">
        <v>21</v>
      </c>
    </row>
    <row r="6631" spans="2:16" x14ac:dyDescent="0.3">
      <c r="B6631" s="5" t="s">
        <v>8075</v>
      </c>
      <c r="D6631" s="64" t="s">
        <v>8076</v>
      </c>
      <c r="F6631" s="2" t="s">
        <v>355</v>
      </c>
      <c r="I6631" s="65">
        <v>148855.03760000001</v>
      </c>
      <c r="J6631" s="65">
        <v>0</v>
      </c>
      <c r="K6631" s="65">
        <v>0</v>
      </c>
      <c r="L6631" s="66">
        <v>0.15</v>
      </c>
      <c r="M6631" s="65">
        <v>171183.29319999999</v>
      </c>
      <c r="N6631" s="66">
        <v>1</v>
      </c>
      <c r="P6631" t="s">
        <v>21</v>
      </c>
    </row>
    <row r="6632" spans="2:16" x14ac:dyDescent="0.3">
      <c r="D6632" s="64" t="s">
        <v>22</v>
      </c>
      <c r="E6632" s="2" t="s">
        <v>23</v>
      </c>
      <c r="F6632" s="2" t="s">
        <v>24</v>
      </c>
      <c r="G6632" s="1">
        <v>0.23799999999999999</v>
      </c>
      <c r="H6632" s="65">
        <v>160105.20000000001</v>
      </c>
      <c r="I6632" s="65">
        <v>38105.037600000003</v>
      </c>
      <c r="N6632" s="66">
        <v>1</v>
      </c>
      <c r="P6632" t="s">
        <v>21</v>
      </c>
    </row>
    <row r="6633" spans="2:16" x14ac:dyDescent="0.3">
      <c r="D6633" s="64" t="s">
        <v>7760</v>
      </c>
      <c r="E6633" s="2" t="s">
        <v>42</v>
      </c>
      <c r="F6633" s="2" t="s">
        <v>24</v>
      </c>
      <c r="G6633" s="1">
        <v>0.39800000000000002</v>
      </c>
      <c r="H6633" s="65">
        <v>250000</v>
      </c>
      <c r="I6633" s="65">
        <v>99500</v>
      </c>
      <c r="N6633" s="66">
        <v>1</v>
      </c>
      <c r="P6633" t="s">
        <v>21</v>
      </c>
    </row>
    <row r="6634" spans="2:16" x14ac:dyDescent="0.3">
      <c r="D6634" s="64" t="s">
        <v>51</v>
      </c>
      <c r="E6634" s="2" t="s">
        <v>52</v>
      </c>
      <c r="F6634" s="2" t="s">
        <v>24</v>
      </c>
      <c r="G6634" s="1">
        <v>0.04</v>
      </c>
      <c r="H6634" s="65">
        <v>200000</v>
      </c>
      <c r="I6634" s="65">
        <v>8000</v>
      </c>
      <c r="N6634" s="66">
        <v>1</v>
      </c>
      <c r="P6634" t="s">
        <v>21</v>
      </c>
    </row>
    <row r="6635" spans="2:16" x14ac:dyDescent="0.3">
      <c r="D6635" s="64" t="s">
        <v>53</v>
      </c>
      <c r="E6635" s="2" t="s">
        <v>54</v>
      </c>
      <c r="F6635" s="2" t="s">
        <v>24</v>
      </c>
      <c r="G6635" s="1">
        <v>1.2999999999999999E-2</v>
      </c>
      <c r="H6635" s="65">
        <v>250000</v>
      </c>
      <c r="I6635" s="65">
        <v>3250</v>
      </c>
      <c r="N6635" s="66">
        <v>1</v>
      </c>
      <c r="P6635" t="s">
        <v>21</v>
      </c>
    </row>
    <row r="6636" spans="2:16" x14ac:dyDescent="0.3">
      <c r="D6636" s="64" t="s">
        <v>8077</v>
      </c>
      <c r="F6636" s="2" t="s">
        <v>355</v>
      </c>
      <c r="G6636" s="1">
        <v>1.2</v>
      </c>
      <c r="P6636" t="s">
        <v>21</v>
      </c>
    </row>
    <row r="6637" spans="2:16" x14ac:dyDescent="0.3">
      <c r="B6637" s="5" t="s">
        <v>8078</v>
      </c>
      <c r="D6637" s="64" t="s">
        <v>8079</v>
      </c>
      <c r="F6637" s="2" t="s">
        <v>355</v>
      </c>
      <c r="I6637" s="65">
        <v>148855.03760000001</v>
      </c>
      <c r="J6637" s="65">
        <v>0</v>
      </c>
      <c r="K6637" s="65">
        <v>0</v>
      </c>
      <c r="L6637" s="66">
        <v>0.15</v>
      </c>
      <c r="M6637" s="65">
        <v>171183.29319999999</v>
      </c>
      <c r="N6637" s="66">
        <v>1</v>
      </c>
      <c r="P6637" t="s">
        <v>21</v>
      </c>
    </row>
    <row r="6638" spans="2:16" x14ac:dyDescent="0.3">
      <c r="D6638" s="64" t="s">
        <v>22</v>
      </c>
      <c r="E6638" s="2" t="s">
        <v>23</v>
      </c>
      <c r="F6638" s="2" t="s">
        <v>24</v>
      </c>
      <c r="G6638" s="1">
        <v>0.23799999999999999</v>
      </c>
      <c r="H6638" s="65">
        <v>160105.20000000001</v>
      </c>
      <c r="I6638" s="65">
        <v>38105.037600000003</v>
      </c>
      <c r="N6638" s="66">
        <v>1</v>
      </c>
      <c r="P6638" t="s">
        <v>21</v>
      </c>
    </row>
    <row r="6639" spans="2:16" x14ac:dyDescent="0.3">
      <c r="D6639" s="64" t="s">
        <v>7760</v>
      </c>
      <c r="E6639" s="2" t="s">
        <v>42</v>
      </c>
      <c r="F6639" s="2" t="s">
        <v>24</v>
      </c>
      <c r="G6639" s="1">
        <v>0.39800000000000002</v>
      </c>
      <c r="H6639" s="65">
        <v>250000</v>
      </c>
      <c r="I6639" s="65">
        <v>99500</v>
      </c>
      <c r="N6639" s="66">
        <v>1</v>
      </c>
      <c r="P6639" t="s">
        <v>21</v>
      </c>
    </row>
    <row r="6640" spans="2:16" x14ac:dyDescent="0.3">
      <c r="D6640" s="64" t="s">
        <v>51</v>
      </c>
      <c r="E6640" s="2" t="s">
        <v>52</v>
      </c>
      <c r="F6640" s="2" t="s">
        <v>24</v>
      </c>
      <c r="G6640" s="1">
        <v>0.04</v>
      </c>
      <c r="H6640" s="65">
        <v>200000</v>
      </c>
      <c r="I6640" s="65">
        <v>8000</v>
      </c>
      <c r="N6640" s="66">
        <v>1</v>
      </c>
      <c r="P6640" t="s">
        <v>21</v>
      </c>
    </row>
    <row r="6641" spans="2:16" x14ac:dyDescent="0.3">
      <c r="D6641" s="64" t="s">
        <v>53</v>
      </c>
      <c r="E6641" s="2" t="s">
        <v>54</v>
      </c>
      <c r="F6641" s="2" t="s">
        <v>24</v>
      </c>
      <c r="G6641" s="1">
        <v>1.2999999999999999E-2</v>
      </c>
      <c r="H6641" s="65">
        <v>250000</v>
      </c>
      <c r="I6641" s="65">
        <v>3250</v>
      </c>
      <c r="N6641" s="66">
        <v>1</v>
      </c>
      <c r="P6641" t="s">
        <v>21</v>
      </c>
    </row>
    <row r="6642" spans="2:16" x14ac:dyDescent="0.3">
      <c r="D6642" s="64" t="s">
        <v>8080</v>
      </c>
      <c r="F6642" s="2" t="s">
        <v>355</v>
      </c>
      <c r="G6642" s="1">
        <v>1.2</v>
      </c>
      <c r="P6642" t="s">
        <v>21</v>
      </c>
    </row>
    <row r="6643" spans="2:16" x14ac:dyDescent="0.3">
      <c r="B6643" s="5" t="s">
        <v>5675</v>
      </c>
      <c r="C6643" s="5" t="s">
        <v>5676</v>
      </c>
      <c r="P6643" t="s">
        <v>21</v>
      </c>
    </row>
    <row r="6644" spans="2:16" x14ac:dyDescent="0.3">
      <c r="B6644" s="5" t="s">
        <v>8081</v>
      </c>
      <c r="D6644" s="64" t="s">
        <v>8082</v>
      </c>
      <c r="F6644" s="2" t="s">
        <v>355</v>
      </c>
      <c r="I6644" s="65">
        <v>14892.524799999999</v>
      </c>
      <c r="J6644" s="65">
        <v>0</v>
      </c>
      <c r="K6644" s="65">
        <v>0</v>
      </c>
      <c r="L6644" s="66">
        <v>0.15</v>
      </c>
      <c r="M6644" s="65">
        <v>17126.40352</v>
      </c>
      <c r="N6644" s="66">
        <v>1</v>
      </c>
      <c r="P6644" t="s">
        <v>21</v>
      </c>
    </row>
    <row r="6645" spans="2:16" x14ac:dyDescent="0.3">
      <c r="D6645" s="64" t="s">
        <v>22</v>
      </c>
      <c r="E6645" s="2" t="s">
        <v>23</v>
      </c>
      <c r="F6645" s="2" t="s">
        <v>24</v>
      </c>
      <c r="G6645" s="1">
        <v>2.4E-2</v>
      </c>
      <c r="H6645" s="65">
        <v>160105.20000000001</v>
      </c>
      <c r="I6645" s="65">
        <v>3842.5248000000001</v>
      </c>
      <c r="N6645" s="66">
        <v>1</v>
      </c>
      <c r="P6645" t="s">
        <v>21</v>
      </c>
    </row>
    <row r="6646" spans="2:16" x14ac:dyDescent="0.3">
      <c r="D6646" s="64" t="s">
        <v>7760</v>
      </c>
      <c r="E6646" s="2" t="s">
        <v>42</v>
      </c>
      <c r="F6646" s="2" t="s">
        <v>24</v>
      </c>
      <c r="G6646" s="1">
        <v>0.04</v>
      </c>
      <c r="H6646" s="65">
        <v>250000</v>
      </c>
      <c r="I6646" s="65">
        <v>10000</v>
      </c>
      <c r="N6646" s="66">
        <v>1</v>
      </c>
      <c r="P6646" t="s">
        <v>21</v>
      </c>
    </row>
    <row r="6647" spans="2:16" x14ac:dyDescent="0.3">
      <c r="D6647" s="64" t="s">
        <v>51</v>
      </c>
      <c r="E6647" s="2" t="s">
        <v>52</v>
      </c>
      <c r="F6647" s="2" t="s">
        <v>24</v>
      </c>
      <c r="G6647" s="1">
        <v>4.0000000000000001E-3</v>
      </c>
      <c r="H6647" s="65">
        <v>200000</v>
      </c>
      <c r="I6647" s="65">
        <v>800</v>
      </c>
      <c r="N6647" s="66">
        <v>1</v>
      </c>
      <c r="P6647" t="s">
        <v>21</v>
      </c>
    </row>
    <row r="6648" spans="2:16" x14ac:dyDescent="0.3">
      <c r="D6648" s="64" t="s">
        <v>53</v>
      </c>
      <c r="E6648" s="2" t="s">
        <v>54</v>
      </c>
      <c r="F6648" s="2" t="s">
        <v>24</v>
      </c>
      <c r="G6648" s="1">
        <v>1E-3</v>
      </c>
      <c r="H6648" s="65">
        <v>250000</v>
      </c>
      <c r="I6648" s="65">
        <v>250</v>
      </c>
      <c r="N6648" s="66">
        <v>1</v>
      </c>
      <c r="P6648" t="s">
        <v>21</v>
      </c>
    </row>
    <row r="6649" spans="2:16" x14ac:dyDescent="0.3">
      <c r="D6649" s="64" t="s">
        <v>5676</v>
      </c>
      <c r="F6649" s="2" t="s">
        <v>355</v>
      </c>
      <c r="G6649" s="1">
        <v>1.1499999999999999</v>
      </c>
      <c r="P6649" t="s">
        <v>21</v>
      </c>
    </row>
    <row r="6650" spans="2:16" x14ac:dyDescent="0.3">
      <c r="B6650" s="5" t="s">
        <v>8083</v>
      </c>
      <c r="D6650" s="64" t="s">
        <v>8084</v>
      </c>
      <c r="F6650" s="2" t="s">
        <v>355</v>
      </c>
      <c r="I6650" s="65">
        <v>18143.050800000001</v>
      </c>
      <c r="J6650" s="65">
        <v>0</v>
      </c>
      <c r="K6650" s="65">
        <v>0</v>
      </c>
      <c r="L6650" s="66">
        <v>0.15</v>
      </c>
      <c r="M6650" s="65">
        <v>20864.508419999998</v>
      </c>
      <c r="N6650" s="66">
        <v>1</v>
      </c>
      <c r="P6650" t="s">
        <v>21</v>
      </c>
    </row>
    <row r="6651" spans="2:16" x14ac:dyDescent="0.3">
      <c r="D6651" s="64" t="s">
        <v>22</v>
      </c>
      <c r="E6651" s="2" t="s">
        <v>23</v>
      </c>
      <c r="F6651" s="2" t="s">
        <v>24</v>
      </c>
      <c r="G6651" s="1">
        <v>2.9000000000000001E-2</v>
      </c>
      <c r="H6651" s="65">
        <v>160105.20000000001</v>
      </c>
      <c r="I6651" s="65">
        <v>4643.0508</v>
      </c>
      <c r="N6651" s="66">
        <v>1</v>
      </c>
      <c r="P6651" t="s">
        <v>21</v>
      </c>
    </row>
    <row r="6652" spans="2:16" x14ac:dyDescent="0.3">
      <c r="D6652" s="64" t="s">
        <v>7760</v>
      </c>
      <c r="E6652" s="2" t="s">
        <v>42</v>
      </c>
      <c r="F6652" s="2" t="s">
        <v>24</v>
      </c>
      <c r="G6652" s="1">
        <v>4.8000000000000001E-2</v>
      </c>
      <c r="H6652" s="65">
        <v>250000</v>
      </c>
      <c r="I6652" s="65">
        <v>12000</v>
      </c>
      <c r="N6652" s="66">
        <v>1</v>
      </c>
      <c r="P6652" t="s">
        <v>21</v>
      </c>
    </row>
    <row r="6653" spans="2:16" x14ac:dyDescent="0.3">
      <c r="D6653" s="64" t="s">
        <v>51</v>
      </c>
      <c r="E6653" s="2" t="s">
        <v>52</v>
      </c>
      <c r="F6653" s="2" t="s">
        <v>24</v>
      </c>
      <c r="G6653" s="1">
        <v>5.0000000000000001E-3</v>
      </c>
      <c r="H6653" s="65">
        <v>200000</v>
      </c>
      <c r="I6653" s="65">
        <v>1000</v>
      </c>
      <c r="N6653" s="66">
        <v>1</v>
      </c>
      <c r="P6653" t="s">
        <v>21</v>
      </c>
    </row>
    <row r="6654" spans="2:16" x14ac:dyDescent="0.3">
      <c r="D6654" s="64" t="s">
        <v>53</v>
      </c>
      <c r="E6654" s="2" t="s">
        <v>54</v>
      </c>
      <c r="F6654" s="2" t="s">
        <v>24</v>
      </c>
      <c r="G6654" s="1">
        <v>2E-3</v>
      </c>
      <c r="H6654" s="65">
        <v>250000</v>
      </c>
      <c r="I6654" s="65">
        <v>500</v>
      </c>
      <c r="N6654" s="66">
        <v>1</v>
      </c>
      <c r="P6654" t="s">
        <v>21</v>
      </c>
    </row>
    <row r="6655" spans="2:16" x14ac:dyDescent="0.3">
      <c r="D6655" s="64" t="s">
        <v>8085</v>
      </c>
      <c r="F6655" s="2" t="s">
        <v>355</v>
      </c>
      <c r="G6655" s="1">
        <v>1.1499999999999999</v>
      </c>
      <c r="P6655" t="s">
        <v>21</v>
      </c>
    </row>
    <row r="6656" spans="2:16" x14ac:dyDescent="0.3">
      <c r="B6656" s="5" t="s">
        <v>8086</v>
      </c>
      <c r="D6656" s="64" t="s">
        <v>8087</v>
      </c>
      <c r="F6656" s="2" t="s">
        <v>355</v>
      </c>
      <c r="I6656" s="65">
        <v>18143.050800000001</v>
      </c>
      <c r="J6656" s="65">
        <v>0</v>
      </c>
      <c r="K6656" s="65">
        <v>0</v>
      </c>
      <c r="L6656" s="66">
        <v>0.15</v>
      </c>
      <c r="M6656" s="65">
        <v>20864.508419999998</v>
      </c>
      <c r="N6656" s="66">
        <v>1</v>
      </c>
      <c r="P6656" t="s">
        <v>21</v>
      </c>
    </row>
    <row r="6657" spans="2:16" x14ac:dyDescent="0.3">
      <c r="D6657" s="64" t="s">
        <v>22</v>
      </c>
      <c r="E6657" s="2" t="s">
        <v>23</v>
      </c>
      <c r="F6657" s="2" t="s">
        <v>24</v>
      </c>
      <c r="G6657" s="1">
        <v>2.9000000000000001E-2</v>
      </c>
      <c r="H6657" s="65">
        <v>160105.20000000001</v>
      </c>
      <c r="I6657" s="65">
        <v>4643.0508</v>
      </c>
      <c r="N6657" s="66">
        <v>1</v>
      </c>
      <c r="P6657" t="s">
        <v>21</v>
      </c>
    </row>
    <row r="6658" spans="2:16" x14ac:dyDescent="0.3">
      <c r="D6658" s="64" t="s">
        <v>7760</v>
      </c>
      <c r="E6658" s="2" t="s">
        <v>42</v>
      </c>
      <c r="F6658" s="2" t="s">
        <v>24</v>
      </c>
      <c r="G6658" s="1">
        <v>4.8000000000000001E-2</v>
      </c>
      <c r="H6658" s="65">
        <v>250000</v>
      </c>
      <c r="I6658" s="65">
        <v>12000</v>
      </c>
      <c r="N6658" s="66">
        <v>1</v>
      </c>
      <c r="P6658" t="s">
        <v>21</v>
      </c>
    </row>
    <row r="6659" spans="2:16" x14ac:dyDescent="0.3">
      <c r="D6659" s="64" t="s">
        <v>51</v>
      </c>
      <c r="E6659" s="2" t="s">
        <v>52</v>
      </c>
      <c r="F6659" s="2" t="s">
        <v>24</v>
      </c>
      <c r="G6659" s="1">
        <v>5.0000000000000001E-3</v>
      </c>
      <c r="H6659" s="65">
        <v>200000</v>
      </c>
      <c r="I6659" s="65">
        <v>1000</v>
      </c>
      <c r="N6659" s="66">
        <v>1</v>
      </c>
      <c r="P6659" t="s">
        <v>21</v>
      </c>
    </row>
    <row r="6660" spans="2:16" x14ac:dyDescent="0.3">
      <c r="D6660" s="64" t="s">
        <v>53</v>
      </c>
      <c r="E6660" s="2" t="s">
        <v>54</v>
      </c>
      <c r="F6660" s="2" t="s">
        <v>24</v>
      </c>
      <c r="G6660" s="1">
        <v>2E-3</v>
      </c>
      <c r="H6660" s="65">
        <v>250000</v>
      </c>
      <c r="I6660" s="65">
        <v>500</v>
      </c>
      <c r="N6660" s="66">
        <v>1</v>
      </c>
      <c r="P6660" t="s">
        <v>21</v>
      </c>
    </row>
    <row r="6661" spans="2:16" x14ac:dyDescent="0.3">
      <c r="D6661" s="64" t="s">
        <v>8088</v>
      </c>
      <c r="F6661" s="2" t="s">
        <v>355</v>
      </c>
      <c r="G6661" s="1">
        <v>1.1499999999999999</v>
      </c>
      <c r="P6661" t="s">
        <v>21</v>
      </c>
    </row>
    <row r="6662" spans="2:16" x14ac:dyDescent="0.3">
      <c r="B6662" s="5" t="s">
        <v>8089</v>
      </c>
      <c r="D6662" s="64" t="s">
        <v>8090</v>
      </c>
      <c r="F6662" s="2" t="s">
        <v>355</v>
      </c>
      <c r="I6662" s="65">
        <v>111658.8308</v>
      </c>
      <c r="J6662" s="65">
        <v>0</v>
      </c>
      <c r="K6662" s="65">
        <v>0</v>
      </c>
      <c r="L6662" s="66">
        <v>0.15</v>
      </c>
      <c r="M6662" s="65">
        <v>128407.6554</v>
      </c>
      <c r="N6662" s="66">
        <v>1</v>
      </c>
      <c r="P6662" t="s">
        <v>21</v>
      </c>
    </row>
    <row r="6663" spans="2:16" x14ac:dyDescent="0.3">
      <c r="D6663" s="64" t="s">
        <v>22</v>
      </c>
      <c r="E6663" s="2" t="s">
        <v>23</v>
      </c>
      <c r="F6663" s="2" t="s">
        <v>24</v>
      </c>
      <c r="G6663" s="1">
        <v>0.17899999999999999</v>
      </c>
      <c r="H6663" s="65">
        <v>160105.20000000001</v>
      </c>
      <c r="I6663" s="65">
        <v>28658.8308</v>
      </c>
      <c r="N6663" s="66">
        <v>1</v>
      </c>
      <c r="P6663" t="s">
        <v>21</v>
      </c>
    </row>
    <row r="6664" spans="2:16" x14ac:dyDescent="0.3">
      <c r="D6664" s="64" t="s">
        <v>7760</v>
      </c>
      <c r="E6664" s="2" t="s">
        <v>42</v>
      </c>
      <c r="F6664" s="2" t="s">
        <v>24</v>
      </c>
      <c r="G6664" s="1">
        <v>0.29799999999999999</v>
      </c>
      <c r="H6664" s="65">
        <v>250000</v>
      </c>
      <c r="I6664" s="65">
        <v>74500</v>
      </c>
      <c r="N6664" s="66">
        <v>1</v>
      </c>
      <c r="P6664" t="s">
        <v>21</v>
      </c>
    </row>
    <row r="6665" spans="2:16" x14ac:dyDescent="0.3">
      <c r="D6665" s="64" t="s">
        <v>51</v>
      </c>
      <c r="E6665" s="2" t="s">
        <v>52</v>
      </c>
      <c r="F6665" s="2" t="s">
        <v>24</v>
      </c>
      <c r="G6665" s="1">
        <v>0.03</v>
      </c>
      <c r="H6665" s="65">
        <v>200000</v>
      </c>
      <c r="I6665" s="65">
        <v>6000</v>
      </c>
      <c r="N6665" s="66">
        <v>1</v>
      </c>
      <c r="P6665" t="s">
        <v>21</v>
      </c>
    </row>
    <row r="6666" spans="2:16" x14ac:dyDescent="0.3">
      <c r="D6666" s="64" t="s">
        <v>53</v>
      </c>
      <c r="E6666" s="2" t="s">
        <v>54</v>
      </c>
      <c r="F6666" s="2" t="s">
        <v>24</v>
      </c>
      <c r="G6666" s="1">
        <v>0.01</v>
      </c>
      <c r="H6666" s="65">
        <v>250000</v>
      </c>
      <c r="I6666" s="65">
        <v>2500</v>
      </c>
      <c r="N6666" s="66">
        <v>1</v>
      </c>
      <c r="P6666" t="s">
        <v>21</v>
      </c>
    </row>
    <row r="6667" spans="2:16" x14ac:dyDescent="0.3">
      <c r="D6667" s="64" t="s">
        <v>8091</v>
      </c>
      <c r="F6667" s="2" t="s">
        <v>355</v>
      </c>
      <c r="G6667" s="1">
        <v>1.1499999999999999</v>
      </c>
      <c r="P6667" t="s">
        <v>21</v>
      </c>
    </row>
    <row r="6668" spans="2:16" x14ac:dyDescent="0.3">
      <c r="B6668" s="5" t="s">
        <v>8092</v>
      </c>
      <c r="D6668" s="64" t="s">
        <v>8093</v>
      </c>
      <c r="F6668" s="2" t="s">
        <v>355</v>
      </c>
      <c r="I6668" s="65">
        <v>89445.043600000005</v>
      </c>
      <c r="J6668" s="65">
        <v>0</v>
      </c>
      <c r="K6668" s="65">
        <v>0</v>
      </c>
      <c r="L6668" s="66">
        <v>0.15</v>
      </c>
      <c r="M6668" s="65">
        <v>102861.80009999999</v>
      </c>
      <c r="N6668" s="66">
        <v>1</v>
      </c>
      <c r="P6668" t="s">
        <v>21</v>
      </c>
    </row>
    <row r="6669" spans="2:16" x14ac:dyDescent="0.3">
      <c r="D6669" s="64" t="s">
        <v>22</v>
      </c>
      <c r="E6669" s="2" t="s">
        <v>23</v>
      </c>
      <c r="F6669" s="2" t="s">
        <v>24</v>
      </c>
      <c r="G6669" s="1">
        <v>0.14299999999999999</v>
      </c>
      <c r="H6669" s="65">
        <v>160105.20000000001</v>
      </c>
      <c r="I6669" s="65">
        <v>22895.043600000001</v>
      </c>
      <c r="N6669" s="66">
        <v>1</v>
      </c>
      <c r="P6669" t="s">
        <v>21</v>
      </c>
    </row>
    <row r="6670" spans="2:16" x14ac:dyDescent="0.3">
      <c r="D6670" s="64" t="s">
        <v>7760</v>
      </c>
      <c r="E6670" s="2" t="s">
        <v>42</v>
      </c>
      <c r="F6670" s="2" t="s">
        <v>24</v>
      </c>
      <c r="G6670" s="1">
        <v>0.23899999999999999</v>
      </c>
      <c r="H6670" s="65">
        <v>250000</v>
      </c>
      <c r="I6670" s="65">
        <v>59750</v>
      </c>
      <c r="N6670" s="66">
        <v>1</v>
      </c>
      <c r="P6670" t="s">
        <v>21</v>
      </c>
    </row>
    <row r="6671" spans="2:16" x14ac:dyDescent="0.3">
      <c r="D6671" s="64" t="s">
        <v>51</v>
      </c>
      <c r="E6671" s="2" t="s">
        <v>52</v>
      </c>
      <c r="F6671" s="2" t="s">
        <v>24</v>
      </c>
      <c r="G6671" s="1">
        <v>2.4E-2</v>
      </c>
      <c r="H6671" s="65">
        <v>200000</v>
      </c>
      <c r="I6671" s="65">
        <v>4800</v>
      </c>
      <c r="N6671" s="66">
        <v>1</v>
      </c>
      <c r="P6671" t="s">
        <v>21</v>
      </c>
    </row>
    <row r="6672" spans="2:16" x14ac:dyDescent="0.3">
      <c r="D6672" s="64" t="s">
        <v>53</v>
      </c>
      <c r="E6672" s="2" t="s">
        <v>54</v>
      </c>
      <c r="F6672" s="2" t="s">
        <v>24</v>
      </c>
      <c r="G6672" s="1">
        <v>8.0000000000000002E-3</v>
      </c>
      <c r="H6672" s="65">
        <v>250000</v>
      </c>
      <c r="I6672" s="65">
        <v>2000</v>
      </c>
      <c r="N6672" s="66">
        <v>1</v>
      </c>
      <c r="P6672" t="s">
        <v>21</v>
      </c>
    </row>
    <row r="6673" spans="2:16" x14ac:dyDescent="0.3">
      <c r="D6673" s="64" t="s">
        <v>8094</v>
      </c>
      <c r="F6673" s="2" t="s">
        <v>355</v>
      </c>
      <c r="G6673" s="1">
        <v>1.1499999999999999</v>
      </c>
      <c r="P6673" t="s">
        <v>21</v>
      </c>
    </row>
    <row r="6674" spans="2:16" x14ac:dyDescent="0.3">
      <c r="B6674" s="5" t="s">
        <v>8095</v>
      </c>
      <c r="D6674" s="64" t="s">
        <v>8096</v>
      </c>
      <c r="F6674" s="2" t="s">
        <v>355</v>
      </c>
      <c r="I6674" s="65">
        <v>14892.524799999999</v>
      </c>
      <c r="J6674" s="65">
        <v>0</v>
      </c>
      <c r="K6674" s="65">
        <v>0</v>
      </c>
      <c r="L6674" s="66">
        <v>0.15</v>
      </c>
      <c r="M6674" s="65">
        <v>17126.40352</v>
      </c>
      <c r="N6674" s="66">
        <v>1</v>
      </c>
      <c r="P6674" t="s">
        <v>21</v>
      </c>
    </row>
    <row r="6675" spans="2:16" x14ac:dyDescent="0.3">
      <c r="D6675" s="64" t="s">
        <v>22</v>
      </c>
      <c r="E6675" s="2" t="s">
        <v>23</v>
      </c>
      <c r="F6675" s="2" t="s">
        <v>24</v>
      </c>
      <c r="G6675" s="1">
        <v>2.4E-2</v>
      </c>
      <c r="H6675" s="65">
        <v>160105.20000000001</v>
      </c>
      <c r="I6675" s="65">
        <v>3842.5248000000001</v>
      </c>
      <c r="N6675" s="66">
        <v>1</v>
      </c>
      <c r="P6675" t="s">
        <v>21</v>
      </c>
    </row>
    <row r="6676" spans="2:16" x14ac:dyDescent="0.3">
      <c r="D6676" s="64" t="s">
        <v>7760</v>
      </c>
      <c r="E6676" s="2" t="s">
        <v>42</v>
      </c>
      <c r="F6676" s="2" t="s">
        <v>24</v>
      </c>
      <c r="G6676" s="1">
        <v>0.04</v>
      </c>
      <c r="H6676" s="65">
        <v>250000</v>
      </c>
      <c r="I6676" s="65">
        <v>10000</v>
      </c>
      <c r="N6676" s="66">
        <v>1</v>
      </c>
      <c r="P6676" t="s">
        <v>21</v>
      </c>
    </row>
    <row r="6677" spans="2:16" x14ac:dyDescent="0.3">
      <c r="D6677" s="64" t="s">
        <v>51</v>
      </c>
      <c r="E6677" s="2" t="s">
        <v>52</v>
      </c>
      <c r="F6677" s="2" t="s">
        <v>24</v>
      </c>
      <c r="G6677" s="1">
        <v>4.0000000000000001E-3</v>
      </c>
      <c r="H6677" s="65">
        <v>200000</v>
      </c>
      <c r="I6677" s="65">
        <v>800</v>
      </c>
      <c r="N6677" s="66">
        <v>1</v>
      </c>
      <c r="P6677" t="s">
        <v>21</v>
      </c>
    </row>
    <row r="6678" spans="2:16" x14ac:dyDescent="0.3">
      <c r="D6678" s="64" t="s">
        <v>53</v>
      </c>
      <c r="E6678" s="2" t="s">
        <v>54</v>
      </c>
      <c r="F6678" s="2" t="s">
        <v>24</v>
      </c>
      <c r="G6678" s="1">
        <v>1E-3</v>
      </c>
      <c r="H6678" s="65">
        <v>250000</v>
      </c>
      <c r="I6678" s="65">
        <v>250</v>
      </c>
      <c r="N6678" s="66">
        <v>1</v>
      </c>
      <c r="P6678" t="s">
        <v>21</v>
      </c>
    </row>
    <row r="6679" spans="2:16" x14ac:dyDescent="0.3">
      <c r="D6679" s="64" t="s">
        <v>8097</v>
      </c>
      <c r="F6679" s="2" t="s">
        <v>355</v>
      </c>
      <c r="G6679" s="1">
        <v>1.1499999999999999</v>
      </c>
      <c r="P6679" t="s">
        <v>21</v>
      </c>
    </row>
    <row r="6680" spans="2:16" x14ac:dyDescent="0.3">
      <c r="B6680" s="5" t="s">
        <v>8098</v>
      </c>
      <c r="D6680" s="64" t="s">
        <v>8099</v>
      </c>
      <c r="F6680" s="2" t="s">
        <v>355</v>
      </c>
      <c r="I6680" s="65">
        <v>59409.993999999999</v>
      </c>
      <c r="J6680" s="65">
        <v>0</v>
      </c>
      <c r="K6680" s="65">
        <v>0</v>
      </c>
      <c r="L6680" s="66">
        <v>0.15</v>
      </c>
      <c r="M6680" s="65">
        <v>68321.493100000007</v>
      </c>
      <c r="N6680" s="66">
        <v>1</v>
      </c>
      <c r="P6680" t="s">
        <v>21</v>
      </c>
    </row>
    <row r="6681" spans="2:16" x14ac:dyDescent="0.3">
      <c r="D6681" s="64" t="s">
        <v>22</v>
      </c>
      <c r="E6681" s="2" t="s">
        <v>23</v>
      </c>
      <c r="F6681" s="2" t="s">
        <v>24</v>
      </c>
      <c r="G6681" s="1">
        <v>9.5000000000000001E-2</v>
      </c>
      <c r="H6681" s="65">
        <v>160105.20000000001</v>
      </c>
      <c r="I6681" s="65">
        <v>15209.994000000001</v>
      </c>
      <c r="N6681" s="66">
        <v>1</v>
      </c>
      <c r="P6681" t="s">
        <v>21</v>
      </c>
    </row>
    <row r="6682" spans="2:16" x14ac:dyDescent="0.3">
      <c r="D6682" s="64" t="s">
        <v>7760</v>
      </c>
      <c r="E6682" s="2" t="s">
        <v>42</v>
      </c>
      <c r="F6682" s="2" t="s">
        <v>24</v>
      </c>
      <c r="G6682" s="1">
        <v>0.159</v>
      </c>
      <c r="H6682" s="65">
        <v>250000</v>
      </c>
      <c r="I6682" s="65">
        <v>39750</v>
      </c>
      <c r="N6682" s="66">
        <v>1</v>
      </c>
      <c r="P6682" t="s">
        <v>21</v>
      </c>
    </row>
    <row r="6683" spans="2:16" x14ac:dyDescent="0.3">
      <c r="D6683" s="64" t="s">
        <v>51</v>
      </c>
      <c r="E6683" s="2" t="s">
        <v>52</v>
      </c>
      <c r="F6683" s="2" t="s">
        <v>24</v>
      </c>
      <c r="G6683" s="1">
        <v>1.6E-2</v>
      </c>
      <c r="H6683" s="65">
        <v>200000</v>
      </c>
      <c r="I6683" s="65">
        <v>3200</v>
      </c>
      <c r="N6683" s="66">
        <v>1</v>
      </c>
      <c r="P6683" t="s">
        <v>21</v>
      </c>
    </row>
    <row r="6684" spans="2:16" x14ac:dyDescent="0.3">
      <c r="D6684" s="64" t="s">
        <v>53</v>
      </c>
      <c r="E6684" s="2" t="s">
        <v>54</v>
      </c>
      <c r="F6684" s="2" t="s">
        <v>24</v>
      </c>
      <c r="G6684" s="1">
        <v>5.0000000000000001E-3</v>
      </c>
      <c r="H6684" s="65">
        <v>250000</v>
      </c>
      <c r="I6684" s="65">
        <v>1250</v>
      </c>
      <c r="N6684" s="66">
        <v>1</v>
      </c>
      <c r="P6684" t="s">
        <v>21</v>
      </c>
    </row>
    <row r="6685" spans="2:16" x14ac:dyDescent="0.3">
      <c r="D6685" s="64" t="s">
        <v>8100</v>
      </c>
      <c r="F6685" s="2" t="s">
        <v>355</v>
      </c>
      <c r="G6685" s="1">
        <v>1.1499999999999999</v>
      </c>
      <c r="P6685" t="s">
        <v>21</v>
      </c>
    </row>
    <row r="6686" spans="2:16" x14ac:dyDescent="0.3">
      <c r="B6686" s="5" t="s">
        <v>8101</v>
      </c>
      <c r="D6686" s="64" t="s">
        <v>8102</v>
      </c>
      <c r="F6686" s="2" t="s">
        <v>355</v>
      </c>
      <c r="I6686" s="65">
        <v>14892.524799999999</v>
      </c>
      <c r="J6686" s="65">
        <v>0</v>
      </c>
      <c r="K6686" s="65">
        <v>0</v>
      </c>
      <c r="L6686" s="66">
        <v>0.15</v>
      </c>
      <c r="M6686" s="65">
        <v>17126.40352</v>
      </c>
      <c r="N6686" s="66">
        <v>1</v>
      </c>
      <c r="P6686" t="s">
        <v>21</v>
      </c>
    </row>
    <row r="6687" spans="2:16" x14ac:dyDescent="0.3">
      <c r="D6687" s="64" t="s">
        <v>22</v>
      </c>
      <c r="E6687" s="2" t="s">
        <v>23</v>
      </c>
      <c r="F6687" s="2" t="s">
        <v>24</v>
      </c>
      <c r="G6687" s="1">
        <v>2.4E-2</v>
      </c>
      <c r="H6687" s="65">
        <v>160105.20000000001</v>
      </c>
      <c r="I6687" s="65">
        <v>3842.5248000000001</v>
      </c>
      <c r="N6687" s="66">
        <v>1</v>
      </c>
      <c r="P6687" t="s">
        <v>21</v>
      </c>
    </row>
    <row r="6688" spans="2:16" x14ac:dyDescent="0.3">
      <c r="D6688" s="64" t="s">
        <v>7760</v>
      </c>
      <c r="E6688" s="2" t="s">
        <v>42</v>
      </c>
      <c r="F6688" s="2" t="s">
        <v>24</v>
      </c>
      <c r="G6688" s="1">
        <v>0.04</v>
      </c>
      <c r="H6688" s="65">
        <v>250000</v>
      </c>
      <c r="I6688" s="65">
        <v>10000</v>
      </c>
      <c r="N6688" s="66">
        <v>1</v>
      </c>
      <c r="P6688" t="s">
        <v>21</v>
      </c>
    </row>
    <row r="6689" spans="2:16" x14ac:dyDescent="0.3">
      <c r="D6689" s="64" t="s">
        <v>51</v>
      </c>
      <c r="E6689" s="2" t="s">
        <v>52</v>
      </c>
      <c r="F6689" s="2" t="s">
        <v>24</v>
      </c>
      <c r="G6689" s="1">
        <v>4.0000000000000001E-3</v>
      </c>
      <c r="H6689" s="65">
        <v>200000</v>
      </c>
      <c r="I6689" s="65">
        <v>800</v>
      </c>
      <c r="N6689" s="66">
        <v>1</v>
      </c>
      <c r="P6689" t="s">
        <v>21</v>
      </c>
    </row>
    <row r="6690" spans="2:16" x14ac:dyDescent="0.3">
      <c r="D6690" s="64" t="s">
        <v>53</v>
      </c>
      <c r="E6690" s="2" t="s">
        <v>54</v>
      </c>
      <c r="F6690" s="2" t="s">
        <v>24</v>
      </c>
      <c r="G6690" s="1">
        <v>1E-3</v>
      </c>
      <c r="H6690" s="65">
        <v>250000</v>
      </c>
      <c r="I6690" s="65">
        <v>250</v>
      </c>
      <c r="N6690" s="66">
        <v>1</v>
      </c>
      <c r="P6690" t="s">
        <v>21</v>
      </c>
    </row>
    <row r="6691" spans="2:16" x14ac:dyDescent="0.3">
      <c r="D6691" s="64" t="s">
        <v>8103</v>
      </c>
      <c r="F6691" s="2" t="s">
        <v>355</v>
      </c>
      <c r="G6691" s="1">
        <v>1.1499999999999999</v>
      </c>
      <c r="P6691" t="s">
        <v>21</v>
      </c>
    </row>
    <row r="6692" spans="2:16" x14ac:dyDescent="0.3">
      <c r="B6692" s="5" t="s">
        <v>5677</v>
      </c>
      <c r="C6692" s="5" t="s">
        <v>5678</v>
      </c>
      <c r="P6692" t="s">
        <v>21</v>
      </c>
    </row>
    <row r="6693" spans="2:16" x14ac:dyDescent="0.3">
      <c r="B6693" s="5" t="s">
        <v>8104</v>
      </c>
      <c r="D6693" s="64" t="s">
        <v>8105</v>
      </c>
      <c r="F6693" s="2" t="s">
        <v>355</v>
      </c>
      <c r="I6693" s="65">
        <v>11891.998799999999</v>
      </c>
      <c r="J6693" s="65">
        <v>0</v>
      </c>
      <c r="K6693" s="65">
        <v>0</v>
      </c>
      <c r="L6693" s="66">
        <v>0.15</v>
      </c>
      <c r="M6693" s="65">
        <v>13675.79862</v>
      </c>
      <c r="N6693" s="66">
        <v>1</v>
      </c>
      <c r="P6693" t="s">
        <v>21</v>
      </c>
    </row>
    <row r="6694" spans="2:16" x14ac:dyDescent="0.3">
      <c r="D6694" s="64" t="s">
        <v>22</v>
      </c>
      <c r="E6694" s="2" t="s">
        <v>23</v>
      </c>
      <c r="F6694" s="2" t="s">
        <v>24</v>
      </c>
      <c r="G6694" s="1">
        <v>1.9E-2</v>
      </c>
      <c r="H6694" s="65">
        <v>160105.20000000001</v>
      </c>
      <c r="I6694" s="65">
        <v>3041.9987999999998</v>
      </c>
      <c r="N6694" s="66">
        <v>1</v>
      </c>
      <c r="P6694" t="s">
        <v>21</v>
      </c>
    </row>
    <row r="6695" spans="2:16" x14ac:dyDescent="0.3">
      <c r="D6695" s="64" t="s">
        <v>7760</v>
      </c>
      <c r="E6695" s="2" t="s">
        <v>42</v>
      </c>
      <c r="F6695" s="2" t="s">
        <v>24</v>
      </c>
      <c r="G6695" s="1">
        <v>3.2000000000000001E-2</v>
      </c>
      <c r="H6695" s="65">
        <v>250000</v>
      </c>
      <c r="I6695" s="65">
        <v>8000</v>
      </c>
      <c r="N6695" s="66">
        <v>1</v>
      </c>
      <c r="P6695" t="s">
        <v>21</v>
      </c>
    </row>
    <row r="6696" spans="2:16" x14ac:dyDescent="0.3">
      <c r="D6696" s="64" t="s">
        <v>51</v>
      </c>
      <c r="E6696" s="2" t="s">
        <v>52</v>
      </c>
      <c r="F6696" s="2" t="s">
        <v>24</v>
      </c>
      <c r="G6696" s="1">
        <v>3.0000000000000001E-3</v>
      </c>
      <c r="H6696" s="65">
        <v>200000</v>
      </c>
      <c r="I6696" s="65">
        <v>600</v>
      </c>
      <c r="N6696" s="66">
        <v>1</v>
      </c>
      <c r="P6696" t="s">
        <v>21</v>
      </c>
    </row>
    <row r="6697" spans="2:16" x14ac:dyDescent="0.3">
      <c r="D6697" s="64" t="s">
        <v>53</v>
      </c>
      <c r="E6697" s="2" t="s">
        <v>54</v>
      </c>
      <c r="F6697" s="2" t="s">
        <v>24</v>
      </c>
      <c r="G6697" s="1">
        <v>1E-3</v>
      </c>
      <c r="H6697" s="65">
        <v>250000</v>
      </c>
      <c r="I6697" s="65">
        <v>250</v>
      </c>
      <c r="N6697" s="66">
        <v>1</v>
      </c>
      <c r="P6697" t="s">
        <v>21</v>
      </c>
    </row>
    <row r="6698" spans="2:16" x14ac:dyDescent="0.3">
      <c r="D6698" s="64" t="s">
        <v>8106</v>
      </c>
      <c r="F6698" s="2" t="s">
        <v>355</v>
      </c>
      <c r="G6698" s="1">
        <v>1.1499999999999999</v>
      </c>
      <c r="P6698" t="s">
        <v>21</v>
      </c>
    </row>
    <row r="6699" spans="2:16" x14ac:dyDescent="0.3">
      <c r="B6699" s="5" t="s">
        <v>5679</v>
      </c>
      <c r="D6699" s="64" t="s">
        <v>5680</v>
      </c>
      <c r="F6699" s="2" t="s">
        <v>355</v>
      </c>
      <c r="I6699" s="65">
        <v>11891.998799999999</v>
      </c>
      <c r="J6699" s="65">
        <v>12075</v>
      </c>
      <c r="K6699" s="65">
        <v>0</v>
      </c>
      <c r="L6699" s="66">
        <v>0.15</v>
      </c>
      <c r="M6699" s="65">
        <v>27562.048620000001</v>
      </c>
      <c r="N6699" s="66">
        <v>0.996</v>
      </c>
      <c r="P6699" t="s">
        <v>21</v>
      </c>
    </row>
    <row r="6700" spans="2:16" x14ac:dyDescent="0.3">
      <c r="D6700" s="64" t="s">
        <v>22</v>
      </c>
      <c r="E6700" s="2" t="s">
        <v>23</v>
      </c>
      <c r="F6700" s="2" t="s">
        <v>24</v>
      </c>
      <c r="G6700" s="1">
        <v>1.9E-2</v>
      </c>
      <c r="H6700" s="65">
        <v>160105.20000000001</v>
      </c>
      <c r="I6700" s="65">
        <v>3041.9987999999998</v>
      </c>
      <c r="N6700" s="66">
        <v>1</v>
      </c>
      <c r="P6700" t="s">
        <v>21</v>
      </c>
    </row>
    <row r="6701" spans="2:16" x14ac:dyDescent="0.3">
      <c r="D6701" s="64" t="s">
        <v>7760</v>
      </c>
      <c r="E6701" s="2" t="s">
        <v>42</v>
      </c>
      <c r="F6701" s="2" t="s">
        <v>24</v>
      </c>
      <c r="G6701" s="1">
        <v>3.2000000000000001E-2</v>
      </c>
      <c r="H6701" s="65">
        <v>250000</v>
      </c>
      <c r="I6701" s="65">
        <v>8000</v>
      </c>
      <c r="N6701" s="66">
        <v>1</v>
      </c>
      <c r="P6701" t="s">
        <v>21</v>
      </c>
    </row>
    <row r="6702" spans="2:16" x14ac:dyDescent="0.3">
      <c r="D6702" s="64" t="s">
        <v>51</v>
      </c>
      <c r="E6702" s="2" t="s">
        <v>52</v>
      </c>
      <c r="F6702" s="2" t="s">
        <v>24</v>
      </c>
      <c r="G6702" s="1">
        <v>3.0000000000000001E-3</v>
      </c>
      <c r="H6702" s="65">
        <v>200000</v>
      </c>
      <c r="I6702" s="65">
        <v>600</v>
      </c>
      <c r="N6702" s="66">
        <v>1</v>
      </c>
      <c r="P6702" t="s">
        <v>21</v>
      </c>
    </row>
    <row r="6703" spans="2:16" x14ac:dyDescent="0.3">
      <c r="D6703" s="64" t="s">
        <v>53</v>
      </c>
      <c r="E6703" s="2" t="s">
        <v>54</v>
      </c>
      <c r="F6703" s="2" t="s">
        <v>24</v>
      </c>
      <c r="G6703" s="1">
        <v>1E-3</v>
      </c>
      <c r="H6703" s="65">
        <v>250000</v>
      </c>
      <c r="I6703" s="65">
        <v>250</v>
      </c>
      <c r="N6703" s="66">
        <v>1</v>
      </c>
      <c r="P6703" t="s">
        <v>21</v>
      </c>
    </row>
    <row r="6704" spans="2:16" x14ac:dyDescent="0.3">
      <c r="D6704" s="64" t="s">
        <v>8107</v>
      </c>
      <c r="E6704" s="2" t="s">
        <v>4265</v>
      </c>
      <c r="F6704" s="2" t="s">
        <v>355</v>
      </c>
      <c r="G6704" s="1">
        <v>1.1499999999999999</v>
      </c>
      <c r="H6704" s="65">
        <v>10500</v>
      </c>
      <c r="J6704" s="65">
        <v>12075</v>
      </c>
      <c r="N6704" s="66">
        <v>0.98</v>
      </c>
      <c r="P6704" t="s">
        <v>21</v>
      </c>
    </row>
    <row r="6705" spans="2:16" x14ac:dyDescent="0.3">
      <c r="B6705" s="5" t="s">
        <v>8108</v>
      </c>
      <c r="D6705" s="64" t="s">
        <v>8109</v>
      </c>
      <c r="F6705" s="2" t="s">
        <v>355</v>
      </c>
      <c r="I6705" s="65">
        <v>14892.524799999999</v>
      </c>
      <c r="J6705" s="65">
        <v>0</v>
      </c>
      <c r="K6705" s="65">
        <v>0</v>
      </c>
      <c r="L6705" s="66">
        <v>0.15</v>
      </c>
      <c r="M6705" s="65">
        <v>17126.40352</v>
      </c>
      <c r="N6705" s="66">
        <v>1</v>
      </c>
      <c r="P6705" t="s">
        <v>21</v>
      </c>
    </row>
    <row r="6706" spans="2:16" x14ac:dyDescent="0.3">
      <c r="D6706" s="64" t="s">
        <v>22</v>
      </c>
      <c r="E6706" s="2" t="s">
        <v>23</v>
      </c>
      <c r="F6706" s="2" t="s">
        <v>24</v>
      </c>
      <c r="G6706" s="1">
        <v>2.4E-2</v>
      </c>
      <c r="H6706" s="65">
        <v>160105.20000000001</v>
      </c>
      <c r="I6706" s="65">
        <v>3842.5248000000001</v>
      </c>
      <c r="N6706" s="66">
        <v>1</v>
      </c>
      <c r="P6706" t="s">
        <v>21</v>
      </c>
    </row>
    <row r="6707" spans="2:16" x14ac:dyDescent="0.3">
      <c r="D6707" s="64" t="s">
        <v>7760</v>
      </c>
      <c r="E6707" s="2" t="s">
        <v>42</v>
      </c>
      <c r="F6707" s="2" t="s">
        <v>24</v>
      </c>
      <c r="G6707" s="1">
        <v>0.04</v>
      </c>
      <c r="H6707" s="65">
        <v>250000</v>
      </c>
      <c r="I6707" s="65">
        <v>10000</v>
      </c>
      <c r="N6707" s="66">
        <v>1</v>
      </c>
      <c r="P6707" t="s">
        <v>21</v>
      </c>
    </row>
    <row r="6708" spans="2:16" x14ac:dyDescent="0.3">
      <c r="D6708" s="64" t="s">
        <v>51</v>
      </c>
      <c r="E6708" s="2" t="s">
        <v>52</v>
      </c>
      <c r="F6708" s="2" t="s">
        <v>24</v>
      </c>
      <c r="G6708" s="1">
        <v>4.0000000000000001E-3</v>
      </c>
      <c r="H6708" s="65">
        <v>200000</v>
      </c>
      <c r="I6708" s="65">
        <v>800</v>
      </c>
      <c r="N6708" s="66">
        <v>1</v>
      </c>
      <c r="P6708" t="s">
        <v>21</v>
      </c>
    </row>
    <row r="6709" spans="2:16" x14ac:dyDescent="0.3">
      <c r="D6709" s="64" t="s">
        <v>53</v>
      </c>
      <c r="E6709" s="2" t="s">
        <v>54</v>
      </c>
      <c r="F6709" s="2" t="s">
        <v>24</v>
      </c>
      <c r="G6709" s="1">
        <v>1E-3</v>
      </c>
      <c r="H6709" s="65">
        <v>250000</v>
      </c>
      <c r="I6709" s="65">
        <v>250</v>
      </c>
      <c r="N6709" s="66">
        <v>1</v>
      </c>
      <c r="P6709" t="s">
        <v>21</v>
      </c>
    </row>
    <row r="6710" spans="2:16" x14ac:dyDescent="0.3">
      <c r="D6710" s="64" t="s">
        <v>8110</v>
      </c>
      <c r="F6710" s="2" t="s">
        <v>355</v>
      </c>
      <c r="G6710" s="1">
        <v>1.1499999999999999</v>
      </c>
      <c r="P6710" t="s">
        <v>21</v>
      </c>
    </row>
    <row r="6711" spans="2:16" x14ac:dyDescent="0.3">
      <c r="B6711" s="5" t="s">
        <v>5681</v>
      </c>
      <c r="D6711" s="64" t="s">
        <v>5682</v>
      </c>
      <c r="F6711" s="2" t="s">
        <v>355</v>
      </c>
      <c r="I6711" s="65">
        <v>14892.524799999999</v>
      </c>
      <c r="J6711" s="65">
        <v>31625</v>
      </c>
      <c r="K6711" s="65">
        <v>0</v>
      </c>
      <c r="L6711" s="66">
        <v>0.15</v>
      </c>
      <c r="M6711" s="65">
        <v>53495.15352</v>
      </c>
      <c r="N6711" s="66">
        <v>0.98</v>
      </c>
      <c r="P6711" t="s">
        <v>21</v>
      </c>
    </row>
    <row r="6712" spans="2:16" x14ac:dyDescent="0.3">
      <c r="D6712" s="64" t="s">
        <v>22</v>
      </c>
      <c r="E6712" s="2" t="s">
        <v>23</v>
      </c>
      <c r="F6712" s="2" t="s">
        <v>24</v>
      </c>
      <c r="G6712" s="1">
        <v>2.4E-2</v>
      </c>
      <c r="H6712" s="65">
        <v>160105.20000000001</v>
      </c>
      <c r="I6712" s="65">
        <v>3842.5248000000001</v>
      </c>
      <c r="N6712" s="66">
        <v>1</v>
      </c>
      <c r="P6712" t="s">
        <v>21</v>
      </c>
    </row>
    <row r="6713" spans="2:16" x14ac:dyDescent="0.3">
      <c r="D6713" s="64" t="s">
        <v>7760</v>
      </c>
      <c r="E6713" s="2" t="s">
        <v>42</v>
      </c>
      <c r="F6713" s="2" t="s">
        <v>24</v>
      </c>
      <c r="G6713" s="1">
        <v>0.04</v>
      </c>
      <c r="H6713" s="65">
        <v>250000</v>
      </c>
      <c r="I6713" s="65">
        <v>10000</v>
      </c>
      <c r="N6713" s="66">
        <v>1</v>
      </c>
      <c r="P6713" t="s">
        <v>21</v>
      </c>
    </row>
    <row r="6714" spans="2:16" x14ac:dyDescent="0.3">
      <c r="D6714" s="64" t="s">
        <v>51</v>
      </c>
      <c r="E6714" s="2" t="s">
        <v>52</v>
      </c>
      <c r="F6714" s="2" t="s">
        <v>24</v>
      </c>
      <c r="G6714" s="1">
        <v>4.0000000000000001E-3</v>
      </c>
      <c r="H6714" s="65">
        <v>200000</v>
      </c>
      <c r="I6714" s="65">
        <v>800</v>
      </c>
      <c r="N6714" s="66">
        <v>1</v>
      </c>
      <c r="P6714" t="s">
        <v>21</v>
      </c>
    </row>
    <row r="6715" spans="2:16" x14ac:dyDescent="0.3">
      <c r="D6715" s="64" t="s">
        <v>53</v>
      </c>
      <c r="E6715" s="2" t="s">
        <v>54</v>
      </c>
      <c r="F6715" s="2" t="s">
        <v>24</v>
      </c>
      <c r="G6715" s="1">
        <v>1E-3</v>
      </c>
      <c r="H6715" s="65">
        <v>250000</v>
      </c>
      <c r="I6715" s="65">
        <v>250</v>
      </c>
      <c r="N6715" s="66">
        <v>1</v>
      </c>
      <c r="P6715" t="s">
        <v>21</v>
      </c>
    </row>
    <row r="6716" spans="2:16" x14ac:dyDescent="0.3">
      <c r="D6716" s="64" t="s">
        <v>8111</v>
      </c>
      <c r="E6716" s="2" t="s">
        <v>4271</v>
      </c>
      <c r="F6716" s="2" t="s">
        <v>355</v>
      </c>
      <c r="G6716" s="1">
        <v>1.1499999999999999</v>
      </c>
      <c r="H6716" s="65">
        <v>27500</v>
      </c>
      <c r="J6716" s="65">
        <v>31625</v>
      </c>
      <c r="N6716" s="66">
        <v>0.9</v>
      </c>
      <c r="P6716" t="s">
        <v>21</v>
      </c>
    </row>
    <row r="6717" spans="2:16" x14ac:dyDescent="0.3">
      <c r="B6717" s="5" t="s">
        <v>5683</v>
      </c>
      <c r="D6717" s="64" t="s">
        <v>5684</v>
      </c>
      <c r="F6717" s="2" t="s">
        <v>355</v>
      </c>
      <c r="I6717" s="65">
        <v>18143.050800000001</v>
      </c>
      <c r="J6717" s="65">
        <v>48300</v>
      </c>
      <c r="K6717" s="65">
        <v>0</v>
      </c>
      <c r="L6717" s="66">
        <v>0.15</v>
      </c>
      <c r="M6717" s="65">
        <v>76409.508419999998</v>
      </c>
      <c r="N6717" s="66">
        <v>0.998</v>
      </c>
      <c r="P6717" t="s">
        <v>21</v>
      </c>
    </row>
    <row r="6718" spans="2:16" x14ac:dyDescent="0.3">
      <c r="D6718" s="64" t="s">
        <v>22</v>
      </c>
      <c r="E6718" s="2" t="s">
        <v>23</v>
      </c>
      <c r="F6718" s="2" t="s">
        <v>24</v>
      </c>
      <c r="G6718" s="1">
        <v>2.9000000000000001E-2</v>
      </c>
      <c r="H6718" s="65">
        <v>160105.20000000001</v>
      </c>
      <c r="I6718" s="65">
        <v>4643.0508</v>
      </c>
      <c r="N6718" s="66">
        <v>1</v>
      </c>
      <c r="P6718" t="s">
        <v>21</v>
      </c>
    </row>
    <row r="6719" spans="2:16" x14ac:dyDescent="0.3">
      <c r="D6719" s="64" t="s">
        <v>7760</v>
      </c>
      <c r="E6719" s="2" t="s">
        <v>42</v>
      </c>
      <c r="F6719" s="2" t="s">
        <v>24</v>
      </c>
      <c r="G6719" s="1">
        <v>4.8000000000000001E-2</v>
      </c>
      <c r="H6719" s="65">
        <v>250000</v>
      </c>
      <c r="I6719" s="65">
        <v>12000</v>
      </c>
      <c r="N6719" s="66">
        <v>1</v>
      </c>
      <c r="P6719" t="s">
        <v>21</v>
      </c>
    </row>
    <row r="6720" spans="2:16" x14ac:dyDescent="0.3">
      <c r="D6720" s="64" t="s">
        <v>51</v>
      </c>
      <c r="E6720" s="2" t="s">
        <v>52</v>
      </c>
      <c r="F6720" s="2" t="s">
        <v>24</v>
      </c>
      <c r="G6720" s="1">
        <v>5.0000000000000001E-3</v>
      </c>
      <c r="H6720" s="65">
        <v>200000</v>
      </c>
      <c r="I6720" s="65">
        <v>1000</v>
      </c>
      <c r="N6720" s="66">
        <v>1</v>
      </c>
      <c r="P6720" t="s">
        <v>21</v>
      </c>
    </row>
    <row r="6721" spans="2:16" x14ac:dyDescent="0.3">
      <c r="D6721" s="64" t="s">
        <v>53</v>
      </c>
      <c r="E6721" s="2" t="s">
        <v>54</v>
      </c>
      <c r="F6721" s="2" t="s">
        <v>24</v>
      </c>
      <c r="G6721" s="1">
        <v>2E-3</v>
      </c>
      <c r="H6721" s="65">
        <v>250000</v>
      </c>
      <c r="I6721" s="65">
        <v>500</v>
      </c>
      <c r="N6721" s="66">
        <v>1</v>
      </c>
      <c r="P6721" t="s">
        <v>21</v>
      </c>
    </row>
    <row r="6722" spans="2:16" x14ac:dyDescent="0.3">
      <c r="D6722" s="64" t="s">
        <v>8112</v>
      </c>
      <c r="E6722" s="2" t="s">
        <v>4273</v>
      </c>
      <c r="F6722" s="2" t="s">
        <v>355</v>
      </c>
      <c r="G6722" s="1">
        <v>1.1499999999999999</v>
      </c>
      <c r="H6722" s="65">
        <v>42000</v>
      </c>
      <c r="J6722" s="65">
        <v>48300</v>
      </c>
      <c r="N6722" s="66">
        <v>0.99</v>
      </c>
      <c r="P6722" t="s">
        <v>21</v>
      </c>
    </row>
    <row r="6723" spans="2:16" x14ac:dyDescent="0.3">
      <c r="B6723" s="5" t="s">
        <v>5685</v>
      </c>
      <c r="D6723" s="64" t="s">
        <v>5686</v>
      </c>
      <c r="F6723" s="2" t="s">
        <v>355</v>
      </c>
      <c r="I6723" s="65">
        <v>22463.787199999999</v>
      </c>
      <c r="J6723" s="65">
        <v>67850</v>
      </c>
      <c r="K6723" s="65">
        <v>0</v>
      </c>
      <c r="L6723" s="66">
        <v>0.15</v>
      </c>
      <c r="M6723" s="65">
        <v>103860.8553</v>
      </c>
      <c r="N6723" s="66">
        <v>0.996</v>
      </c>
      <c r="P6723" t="s">
        <v>21</v>
      </c>
    </row>
    <row r="6724" spans="2:16" x14ac:dyDescent="0.3">
      <c r="D6724" s="64" t="s">
        <v>22</v>
      </c>
      <c r="E6724" s="2" t="s">
        <v>23</v>
      </c>
      <c r="F6724" s="2" t="s">
        <v>24</v>
      </c>
      <c r="G6724" s="1">
        <v>3.5999999999999997E-2</v>
      </c>
      <c r="H6724" s="65">
        <v>160105.20000000001</v>
      </c>
      <c r="I6724" s="65">
        <v>5763.7871999999998</v>
      </c>
      <c r="N6724" s="66">
        <v>1</v>
      </c>
      <c r="P6724" t="s">
        <v>21</v>
      </c>
    </row>
    <row r="6725" spans="2:16" x14ac:dyDescent="0.3">
      <c r="D6725" s="64" t="s">
        <v>7760</v>
      </c>
      <c r="E6725" s="2" t="s">
        <v>42</v>
      </c>
      <c r="F6725" s="2" t="s">
        <v>24</v>
      </c>
      <c r="G6725" s="1">
        <v>0.06</v>
      </c>
      <c r="H6725" s="65">
        <v>250000</v>
      </c>
      <c r="I6725" s="65">
        <v>15000</v>
      </c>
      <c r="N6725" s="66">
        <v>1</v>
      </c>
      <c r="P6725" t="s">
        <v>21</v>
      </c>
    </row>
    <row r="6726" spans="2:16" x14ac:dyDescent="0.3">
      <c r="D6726" s="64" t="s">
        <v>51</v>
      </c>
      <c r="E6726" s="2" t="s">
        <v>52</v>
      </c>
      <c r="F6726" s="2" t="s">
        <v>24</v>
      </c>
      <c r="G6726" s="1">
        <v>6.0000000000000001E-3</v>
      </c>
      <c r="H6726" s="65">
        <v>200000</v>
      </c>
      <c r="I6726" s="65">
        <v>1200</v>
      </c>
      <c r="N6726" s="66">
        <v>1</v>
      </c>
      <c r="P6726" t="s">
        <v>21</v>
      </c>
    </row>
    <row r="6727" spans="2:16" x14ac:dyDescent="0.3">
      <c r="D6727" s="64" t="s">
        <v>53</v>
      </c>
      <c r="E6727" s="2" t="s">
        <v>54</v>
      </c>
      <c r="F6727" s="2" t="s">
        <v>24</v>
      </c>
      <c r="G6727" s="1">
        <v>2E-3</v>
      </c>
      <c r="H6727" s="65">
        <v>250000</v>
      </c>
      <c r="I6727" s="65">
        <v>500</v>
      </c>
      <c r="N6727" s="66">
        <v>1</v>
      </c>
      <c r="P6727" t="s">
        <v>21</v>
      </c>
    </row>
    <row r="6728" spans="2:16" x14ac:dyDescent="0.3">
      <c r="D6728" s="64" t="s">
        <v>8113</v>
      </c>
      <c r="E6728" s="2" t="s">
        <v>4275</v>
      </c>
      <c r="F6728" s="2" t="s">
        <v>355</v>
      </c>
      <c r="G6728" s="1">
        <v>1.1499999999999999</v>
      </c>
      <c r="H6728" s="65">
        <v>59000</v>
      </c>
      <c r="J6728" s="65">
        <v>67850</v>
      </c>
      <c r="N6728" s="66">
        <v>0.98</v>
      </c>
      <c r="P6728" t="s">
        <v>21</v>
      </c>
    </row>
    <row r="6729" spans="2:16" x14ac:dyDescent="0.3">
      <c r="B6729" s="5" t="s">
        <v>5687</v>
      </c>
      <c r="D6729" s="64" t="s">
        <v>5688</v>
      </c>
      <c r="F6729" s="2" t="s">
        <v>355</v>
      </c>
      <c r="I6729" s="65">
        <v>22463.787199999999</v>
      </c>
      <c r="J6729" s="65">
        <v>95450</v>
      </c>
      <c r="K6729" s="65">
        <v>0</v>
      </c>
      <c r="L6729" s="66">
        <v>0.15</v>
      </c>
      <c r="M6729" s="65">
        <v>135600.8553</v>
      </c>
      <c r="N6729" s="66">
        <v>0.996</v>
      </c>
      <c r="P6729" t="s">
        <v>21</v>
      </c>
    </row>
    <row r="6730" spans="2:16" x14ac:dyDescent="0.3">
      <c r="D6730" s="64" t="s">
        <v>22</v>
      </c>
      <c r="E6730" s="2" t="s">
        <v>23</v>
      </c>
      <c r="F6730" s="2" t="s">
        <v>24</v>
      </c>
      <c r="G6730" s="1">
        <v>3.5999999999999997E-2</v>
      </c>
      <c r="H6730" s="65">
        <v>160105.20000000001</v>
      </c>
      <c r="I6730" s="65">
        <v>5763.7871999999998</v>
      </c>
      <c r="N6730" s="66">
        <v>1</v>
      </c>
      <c r="P6730" t="s">
        <v>21</v>
      </c>
    </row>
    <row r="6731" spans="2:16" x14ac:dyDescent="0.3">
      <c r="D6731" s="64" t="s">
        <v>7760</v>
      </c>
      <c r="E6731" s="2" t="s">
        <v>42</v>
      </c>
      <c r="F6731" s="2" t="s">
        <v>24</v>
      </c>
      <c r="G6731" s="1">
        <v>0.06</v>
      </c>
      <c r="H6731" s="65">
        <v>250000</v>
      </c>
      <c r="I6731" s="65">
        <v>15000</v>
      </c>
      <c r="N6731" s="66">
        <v>1</v>
      </c>
      <c r="P6731" t="s">
        <v>21</v>
      </c>
    </row>
    <row r="6732" spans="2:16" x14ac:dyDescent="0.3">
      <c r="D6732" s="64" t="s">
        <v>51</v>
      </c>
      <c r="E6732" s="2" t="s">
        <v>52</v>
      </c>
      <c r="F6732" s="2" t="s">
        <v>24</v>
      </c>
      <c r="G6732" s="1">
        <v>6.0000000000000001E-3</v>
      </c>
      <c r="H6732" s="65">
        <v>200000</v>
      </c>
      <c r="I6732" s="65">
        <v>1200</v>
      </c>
      <c r="N6732" s="66">
        <v>1</v>
      </c>
      <c r="P6732" t="s">
        <v>21</v>
      </c>
    </row>
    <row r="6733" spans="2:16" x14ac:dyDescent="0.3">
      <c r="D6733" s="64" t="s">
        <v>53</v>
      </c>
      <c r="E6733" s="2" t="s">
        <v>54</v>
      </c>
      <c r="F6733" s="2" t="s">
        <v>24</v>
      </c>
      <c r="G6733" s="1">
        <v>2E-3</v>
      </c>
      <c r="H6733" s="65">
        <v>250000</v>
      </c>
      <c r="I6733" s="65">
        <v>500</v>
      </c>
      <c r="N6733" s="66">
        <v>1</v>
      </c>
      <c r="P6733" t="s">
        <v>21</v>
      </c>
    </row>
    <row r="6734" spans="2:16" x14ac:dyDescent="0.3">
      <c r="D6734" s="64" t="s">
        <v>8114</v>
      </c>
      <c r="E6734" s="2" t="s">
        <v>4277</v>
      </c>
      <c r="F6734" s="2" t="s">
        <v>355</v>
      </c>
      <c r="G6734" s="1">
        <v>1.1499999999999999</v>
      </c>
      <c r="H6734" s="65">
        <v>83000</v>
      </c>
      <c r="J6734" s="65">
        <v>95450</v>
      </c>
      <c r="N6734" s="66">
        <v>0.98</v>
      </c>
      <c r="P6734" t="s">
        <v>21</v>
      </c>
    </row>
    <row r="6735" spans="2:16" x14ac:dyDescent="0.3">
      <c r="B6735" s="5" t="s">
        <v>8115</v>
      </c>
      <c r="D6735" s="64" t="s">
        <v>8116</v>
      </c>
      <c r="F6735" s="2" t="s">
        <v>355</v>
      </c>
      <c r="I6735" s="65">
        <v>37106.311999999998</v>
      </c>
      <c r="J6735" s="65">
        <v>0</v>
      </c>
      <c r="K6735" s="65">
        <v>0</v>
      </c>
      <c r="L6735" s="66">
        <v>0.15</v>
      </c>
      <c r="M6735" s="65">
        <v>42672.258800000003</v>
      </c>
      <c r="N6735" s="66">
        <v>1</v>
      </c>
      <c r="P6735" t="s">
        <v>21</v>
      </c>
    </row>
    <row r="6736" spans="2:16" x14ac:dyDescent="0.3">
      <c r="D6736" s="64" t="s">
        <v>22</v>
      </c>
      <c r="E6736" s="2" t="s">
        <v>23</v>
      </c>
      <c r="F6736" s="2" t="s">
        <v>24</v>
      </c>
      <c r="G6736" s="1">
        <v>0.06</v>
      </c>
      <c r="H6736" s="65">
        <v>160105.20000000001</v>
      </c>
      <c r="I6736" s="65">
        <v>9606.3119999999999</v>
      </c>
      <c r="N6736" s="66">
        <v>1</v>
      </c>
      <c r="P6736" t="s">
        <v>21</v>
      </c>
    </row>
    <row r="6737" spans="2:16" x14ac:dyDescent="0.3">
      <c r="D6737" s="64" t="s">
        <v>7760</v>
      </c>
      <c r="E6737" s="2" t="s">
        <v>42</v>
      </c>
      <c r="F6737" s="2" t="s">
        <v>24</v>
      </c>
      <c r="G6737" s="1">
        <v>9.9000000000000005E-2</v>
      </c>
      <c r="H6737" s="65">
        <v>250000</v>
      </c>
      <c r="I6737" s="65">
        <v>24750</v>
      </c>
      <c r="N6737" s="66">
        <v>1</v>
      </c>
      <c r="P6737" t="s">
        <v>21</v>
      </c>
    </row>
    <row r="6738" spans="2:16" x14ac:dyDescent="0.3">
      <c r="D6738" s="64" t="s">
        <v>51</v>
      </c>
      <c r="E6738" s="2" t="s">
        <v>52</v>
      </c>
      <c r="F6738" s="2" t="s">
        <v>24</v>
      </c>
      <c r="G6738" s="1">
        <v>0.01</v>
      </c>
      <c r="H6738" s="65">
        <v>200000</v>
      </c>
      <c r="I6738" s="65">
        <v>2000</v>
      </c>
      <c r="N6738" s="66">
        <v>1</v>
      </c>
      <c r="P6738" t="s">
        <v>21</v>
      </c>
    </row>
    <row r="6739" spans="2:16" x14ac:dyDescent="0.3">
      <c r="D6739" s="64" t="s">
        <v>53</v>
      </c>
      <c r="E6739" s="2" t="s">
        <v>54</v>
      </c>
      <c r="F6739" s="2" t="s">
        <v>24</v>
      </c>
      <c r="G6739" s="1">
        <v>3.0000000000000001E-3</v>
      </c>
      <c r="H6739" s="65">
        <v>250000</v>
      </c>
      <c r="I6739" s="65">
        <v>750</v>
      </c>
      <c r="N6739" s="66">
        <v>1</v>
      </c>
      <c r="P6739" t="s">
        <v>21</v>
      </c>
    </row>
    <row r="6740" spans="2:16" x14ac:dyDescent="0.3">
      <c r="D6740" s="64" t="s">
        <v>8117</v>
      </c>
      <c r="F6740" s="2" t="s">
        <v>355</v>
      </c>
      <c r="G6740" s="1">
        <v>1.1499999999999999</v>
      </c>
      <c r="P6740" t="s">
        <v>21</v>
      </c>
    </row>
    <row r="6741" spans="2:16" x14ac:dyDescent="0.3">
      <c r="B6741" s="5" t="s">
        <v>8118</v>
      </c>
      <c r="D6741" s="64" t="s">
        <v>8119</v>
      </c>
      <c r="F6741" s="2" t="s">
        <v>355</v>
      </c>
      <c r="I6741" s="65">
        <v>37106.311999999998</v>
      </c>
      <c r="J6741" s="65">
        <v>0</v>
      </c>
      <c r="K6741" s="65">
        <v>0</v>
      </c>
      <c r="L6741" s="66">
        <v>0.15</v>
      </c>
      <c r="M6741" s="65">
        <v>42672.258800000003</v>
      </c>
      <c r="N6741" s="66">
        <v>1</v>
      </c>
      <c r="P6741" t="s">
        <v>21</v>
      </c>
    </row>
    <row r="6742" spans="2:16" x14ac:dyDescent="0.3">
      <c r="D6742" s="64" t="s">
        <v>22</v>
      </c>
      <c r="E6742" s="2" t="s">
        <v>23</v>
      </c>
      <c r="F6742" s="2" t="s">
        <v>24</v>
      </c>
      <c r="G6742" s="1">
        <v>0.06</v>
      </c>
      <c r="H6742" s="65">
        <v>160105.20000000001</v>
      </c>
      <c r="I6742" s="65">
        <v>9606.3119999999999</v>
      </c>
      <c r="N6742" s="66">
        <v>1</v>
      </c>
      <c r="P6742" t="s">
        <v>21</v>
      </c>
    </row>
    <row r="6743" spans="2:16" x14ac:dyDescent="0.3">
      <c r="D6743" s="64" t="s">
        <v>7760</v>
      </c>
      <c r="E6743" s="2" t="s">
        <v>42</v>
      </c>
      <c r="F6743" s="2" t="s">
        <v>24</v>
      </c>
      <c r="G6743" s="1">
        <v>9.9000000000000005E-2</v>
      </c>
      <c r="H6743" s="65">
        <v>250000</v>
      </c>
      <c r="I6743" s="65">
        <v>24750</v>
      </c>
      <c r="N6743" s="66">
        <v>1</v>
      </c>
      <c r="P6743" t="s">
        <v>21</v>
      </c>
    </row>
    <row r="6744" spans="2:16" x14ac:dyDescent="0.3">
      <c r="D6744" s="64" t="s">
        <v>51</v>
      </c>
      <c r="E6744" s="2" t="s">
        <v>52</v>
      </c>
      <c r="F6744" s="2" t="s">
        <v>24</v>
      </c>
      <c r="G6744" s="1">
        <v>0.01</v>
      </c>
      <c r="H6744" s="65">
        <v>200000</v>
      </c>
      <c r="I6744" s="65">
        <v>2000</v>
      </c>
      <c r="N6744" s="66">
        <v>1</v>
      </c>
      <c r="P6744" t="s">
        <v>21</v>
      </c>
    </row>
    <row r="6745" spans="2:16" x14ac:dyDescent="0.3">
      <c r="D6745" s="64" t="s">
        <v>53</v>
      </c>
      <c r="E6745" s="2" t="s">
        <v>54</v>
      </c>
      <c r="F6745" s="2" t="s">
        <v>24</v>
      </c>
      <c r="G6745" s="1">
        <v>3.0000000000000001E-3</v>
      </c>
      <c r="H6745" s="65">
        <v>250000</v>
      </c>
      <c r="I6745" s="65">
        <v>750</v>
      </c>
      <c r="N6745" s="66">
        <v>1</v>
      </c>
      <c r="P6745" t="s">
        <v>21</v>
      </c>
    </row>
    <row r="6746" spans="2:16" x14ac:dyDescent="0.3">
      <c r="D6746" s="64" t="s">
        <v>8120</v>
      </c>
      <c r="F6746" s="2" t="s">
        <v>355</v>
      </c>
      <c r="G6746" s="1">
        <v>1.1499999999999999</v>
      </c>
      <c r="P6746" t="s">
        <v>21</v>
      </c>
    </row>
    <row r="6747" spans="2:16" x14ac:dyDescent="0.3">
      <c r="B6747" s="5" t="s">
        <v>5689</v>
      </c>
      <c r="C6747" s="5" t="s">
        <v>5690</v>
      </c>
      <c r="P6747" t="s">
        <v>21</v>
      </c>
    </row>
    <row r="6748" spans="2:16" x14ac:dyDescent="0.3">
      <c r="B6748" s="5" t="s">
        <v>8121</v>
      </c>
      <c r="D6748" s="64" t="s">
        <v>8122</v>
      </c>
      <c r="F6748" s="2" t="s">
        <v>355</v>
      </c>
      <c r="I6748" s="65">
        <v>14892.524799999999</v>
      </c>
      <c r="J6748" s="65">
        <v>0</v>
      </c>
      <c r="K6748" s="65">
        <v>0</v>
      </c>
      <c r="L6748" s="66">
        <v>0.15</v>
      </c>
      <c r="M6748" s="65">
        <v>17126.40352</v>
      </c>
      <c r="N6748" s="66">
        <v>1</v>
      </c>
      <c r="P6748" t="s">
        <v>21</v>
      </c>
    </row>
    <row r="6749" spans="2:16" x14ac:dyDescent="0.3">
      <c r="D6749" s="64" t="s">
        <v>22</v>
      </c>
      <c r="E6749" s="2" t="s">
        <v>23</v>
      </c>
      <c r="F6749" s="2" t="s">
        <v>24</v>
      </c>
      <c r="G6749" s="1">
        <v>2.4E-2</v>
      </c>
      <c r="H6749" s="65">
        <v>160105.20000000001</v>
      </c>
      <c r="I6749" s="65">
        <v>3842.5248000000001</v>
      </c>
      <c r="N6749" s="66">
        <v>1</v>
      </c>
      <c r="P6749" t="s">
        <v>21</v>
      </c>
    </row>
    <row r="6750" spans="2:16" x14ac:dyDescent="0.3">
      <c r="D6750" s="64" t="s">
        <v>7760</v>
      </c>
      <c r="E6750" s="2" t="s">
        <v>42</v>
      </c>
      <c r="F6750" s="2" t="s">
        <v>24</v>
      </c>
      <c r="G6750" s="1">
        <v>0.04</v>
      </c>
      <c r="H6750" s="65">
        <v>250000</v>
      </c>
      <c r="I6750" s="65">
        <v>10000</v>
      </c>
      <c r="N6750" s="66">
        <v>1</v>
      </c>
      <c r="P6750" t="s">
        <v>21</v>
      </c>
    </row>
    <row r="6751" spans="2:16" x14ac:dyDescent="0.3">
      <c r="D6751" s="64" t="s">
        <v>51</v>
      </c>
      <c r="E6751" s="2" t="s">
        <v>52</v>
      </c>
      <c r="F6751" s="2" t="s">
        <v>24</v>
      </c>
      <c r="G6751" s="1">
        <v>4.0000000000000001E-3</v>
      </c>
      <c r="H6751" s="65">
        <v>200000</v>
      </c>
      <c r="I6751" s="65">
        <v>800</v>
      </c>
      <c r="N6751" s="66">
        <v>1</v>
      </c>
      <c r="P6751" t="s">
        <v>21</v>
      </c>
    </row>
    <row r="6752" spans="2:16" x14ac:dyDescent="0.3">
      <c r="D6752" s="64" t="s">
        <v>53</v>
      </c>
      <c r="E6752" s="2" t="s">
        <v>54</v>
      </c>
      <c r="F6752" s="2" t="s">
        <v>24</v>
      </c>
      <c r="G6752" s="1">
        <v>1E-3</v>
      </c>
      <c r="H6752" s="65">
        <v>250000</v>
      </c>
      <c r="I6752" s="65">
        <v>250</v>
      </c>
      <c r="N6752" s="66">
        <v>1</v>
      </c>
      <c r="P6752" t="s">
        <v>21</v>
      </c>
    </row>
    <row r="6753" spans="2:16" x14ac:dyDescent="0.3">
      <c r="D6753" s="64" t="s">
        <v>8123</v>
      </c>
      <c r="F6753" s="2" t="s">
        <v>355</v>
      </c>
      <c r="G6753" s="1">
        <v>1.1499999999999999</v>
      </c>
      <c r="P6753" t="s">
        <v>21</v>
      </c>
    </row>
    <row r="6754" spans="2:16" x14ac:dyDescent="0.3">
      <c r="B6754" s="5" t="s">
        <v>5691</v>
      </c>
      <c r="C6754" s="5" t="s">
        <v>5692</v>
      </c>
      <c r="P6754" t="s">
        <v>21</v>
      </c>
    </row>
    <row r="6755" spans="2:16" x14ac:dyDescent="0.3">
      <c r="B6755" s="5" t="s">
        <v>8124</v>
      </c>
      <c r="D6755" s="64" t="s">
        <v>8125</v>
      </c>
      <c r="F6755" s="2" t="s">
        <v>355</v>
      </c>
      <c r="I6755" s="65">
        <v>14892.524799999999</v>
      </c>
      <c r="J6755" s="65">
        <v>0</v>
      </c>
      <c r="K6755" s="65">
        <v>0</v>
      </c>
      <c r="L6755" s="66">
        <v>0.15</v>
      </c>
      <c r="M6755" s="65">
        <v>17126.40352</v>
      </c>
      <c r="N6755" s="66">
        <v>1</v>
      </c>
      <c r="P6755" t="s">
        <v>21</v>
      </c>
    </row>
    <row r="6756" spans="2:16" x14ac:dyDescent="0.3">
      <c r="D6756" s="64" t="s">
        <v>22</v>
      </c>
      <c r="E6756" s="2" t="s">
        <v>23</v>
      </c>
      <c r="F6756" s="2" t="s">
        <v>24</v>
      </c>
      <c r="G6756" s="1">
        <v>2.4E-2</v>
      </c>
      <c r="H6756" s="65">
        <v>160105.20000000001</v>
      </c>
      <c r="I6756" s="65">
        <v>3842.5248000000001</v>
      </c>
      <c r="N6756" s="66">
        <v>1</v>
      </c>
      <c r="P6756" t="s">
        <v>21</v>
      </c>
    </row>
    <row r="6757" spans="2:16" x14ac:dyDescent="0.3">
      <c r="D6757" s="64" t="s">
        <v>7760</v>
      </c>
      <c r="E6757" s="2" t="s">
        <v>42</v>
      </c>
      <c r="F6757" s="2" t="s">
        <v>24</v>
      </c>
      <c r="G6757" s="1">
        <v>0.04</v>
      </c>
      <c r="H6757" s="65">
        <v>250000</v>
      </c>
      <c r="I6757" s="65">
        <v>10000</v>
      </c>
      <c r="N6757" s="66">
        <v>1</v>
      </c>
      <c r="P6757" t="s">
        <v>21</v>
      </c>
    </row>
    <row r="6758" spans="2:16" x14ac:dyDescent="0.3">
      <c r="D6758" s="64" t="s">
        <v>51</v>
      </c>
      <c r="E6758" s="2" t="s">
        <v>52</v>
      </c>
      <c r="F6758" s="2" t="s">
        <v>24</v>
      </c>
      <c r="G6758" s="1">
        <v>4.0000000000000001E-3</v>
      </c>
      <c r="H6758" s="65">
        <v>200000</v>
      </c>
      <c r="I6758" s="65">
        <v>800</v>
      </c>
      <c r="N6758" s="66">
        <v>1</v>
      </c>
      <c r="P6758" t="s">
        <v>21</v>
      </c>
    </row>
    <row r="6759" spans="2:16" x14ac:dyDescent="0.3">
      <c r="D6759" s="64" t="s">
        <v>53</v>
      </c>
      <c r="E6759" s="2" t="s">
        <v>54</v>
      </c>
      <c r="F6759" s="2" t="s">
        <v>24</v>
      </c>
      <c r="G6759" s="1">
        <v>1E-3</v>
      </c>
      <c r="H6759" s="65">
        <v>250000</v>
      </c>
      <c r="I6759" s="65">
        <v>250</v>
      </c>
      <c r="N6759" s="66">
        <v>1</v>
      </c>
      <c r="P6759" t="s">
        <v>21</v>
      </c>
    </row>
    <row r="6760" spans="2:16" x14ac:dyDescent="0.3">
      <c r="D6760" s="64" t="s">
        <v>8126</v>
      </c>
      <c r="F6760" s="2" t="s">
        <v>355</v>
      </c>
      <c r="G6760" s="1">
        <v>1.125</v>
      </c>
      <c r="P6760" t="s">
        <v>21</v>
      </c>
    </row>
    <row r="6761" spans="2:16" x14ac:dyDescent="0.3">
      <c r="B6761" s="5" t="s">
        <v>8127</v>
      </c>
      <c r="D6761" s="64" t="s">
        <v>8128</v>
      </c>
      <c r="I6761" s="65">
        <v>14892.524799999999</v>
      </c>
      <c r="J6761" s="65">
        <v>0</v>
      </c>
      <c r="K6761" s="65">
        <v>0</v>
      </c>
      <c r="L6761" s="66">
        <v>0.15</v>
      </c>
      <c r="M6761" s="65">
        <v>17126.40352</v>
      </c>
      <c r="N6761" s="66">
        <v>1</v>
      </c>
      <c r="P6761" t="s">
        <v>21</v>
      </c>
    </row>
    <row r="6762" spans="2:16" x14ac:dyDescent="0.3">
      <c r="D6762" s="64" t="s">
        <v>22</v>
      </c>
      <c r="E6762" s="2" t="s">
        <v>23</v>
      </c>
      <c r="F6762" s="2" t="s">
        <v>24</v>
      </c>
      <c r="G6762" s="1">
        <v>2.4E-2</v>
      </c>
      <c r="H6762" s="65">
        <v>160105.20000000001</v>
      </c>
      <c r="I6762" s="65">
        <v>3842.5248000000001</v>
      </c>
      <c r="N6762" s="66">
        <v>1</v>
      </c>
      <c r="P6762" t="s">
        <v>21</v>
      </c>
    </row>
    <row r="6763" spans="2:16" x14ac:dyDescent="0.3">
      <c r="D6763" s="64" t="s">
        <v>7760</v>
      </c>
      <c r="E6763" s="2" t="s">
        <v>42</v>
      </c>
      <c r="F6763" s="2" t="s">
        <v>24</v>
      </c>
      <c r="G6763" s="1">
        <v>0.04</v>
      </c>
      <c r="H6763" s="65">
        <v>250000</v>
      </c>
      <c r="I6763" s="65">
        <v>10000</v>
      </c>
      <c r="N6763" s="66">
        <v>1</v>
      </c>
      <c r="P6763" t="s">
        <v>21</v>
      </c>
    </row>
    <row r="6764" spans="2:16" x14ac:dyDescent="0.3">
      <c r="D6764" s="64" t="s">
        <v>51</v>
      </c>
      <c r="E6764" s="2" t="s">
        <v>52</v>
      </c>
      <c r="F6764" s="2" t="s">
        <v>24</v>
      </c>
      <c r="G6764" s="1">
        <v>4.0000000000000001E-3</v>
      </c>
      <c r="H6764" s="65">
        <v>200000</v>
      </c>
      <c r="I6764" s="65">
        <v>800</v>
      </c>
      <c r="N6764" s="66">
        <v>1</v>
      </c>
      <c r="P6764" t="s">
        <v>21</v>
      </c>
    </row>
    <row r="6765" spans="2:16" x14ac:dyDescent="0.3">
      <c r="D6765" s="64" t="s">
        <v>53</v>
      </c>
      <c r="E6765" s="2" t="s">
        <v>54</v>
      </c>
      <c r="F6765" s="2" t="s">
        <v>24</v>
      </c>
      <c r="G6765" s="1">
        <v>1E-3</v>
      </c>
      <c r="H6765" s="65">
        <v>250000</v>
      </c>
      <c r="I6765" s="65">
        <v>250</v>
      </c>
      <c r="N6765" s="66">
        <v>1</v>
      </c>
      <c r="P6765" t="s">
        <v>21</v>
      </c>
    </row>
    <row r="6766" spans="2:16" x14ac:dyDescent="0.3">
      <c r="D6766" s="64" t="s">
        <v>8129</v>
      </c>
      <c r="F6766" s="2" t="s">
        <v>355</v>
      </c>
      <c r="G6766" s="1">
        <v>1.125</v>
      </c>
      <c r="P6766" t="s">
        <v>21</v>
      </c>
    </row>
    <row r="6767" spans="2:16" x14ac:dyDescent="0.3">
      <c r="B6767" s="5" t="s">
        <v>5693</v>
      </c>
      <c r="C6767" s="5" t="s">
        <v>5694</v>
      </c>
      <c r="P6767" t="s">
        <v>21</v>
      </c>
    </row>
    <row r="6768" spans="2:16" x14ac:dyDescent="0.3">
      <c r="B6768" s="5" t="s">
        <v>8130</v>
      </c>
      <c r="D6768" s="64" t="s">
        <v>8131</v>
      </c>
      <c r="F6768" s="2" t="s">
        <v>355</v>
      </c>
      <c r="I6768" s="65">
        <v>14892.524799999999</v>
      </c>
      <c r="J6768" s="65">
        <v>0</v>
      </c>
      <c r="K6768" s="65">
        <v>0</v>
      </c>
      <c r="L6768" s="66">
        <v>0.15</v>
      </c>
      <c r="M6768" s="65">
        <v>17126.40352</v>
      </c>
      <c r="N6768" s="66">
        <v>1</v>
      </c>
      <c r="P6768" t="s">
        <v>21</v>
      </c>
    </row>
    <row r="6769" spans="2:16" x14ac:dyDescent="0.3">
      <c r="D6769" s="64" t="s">
        <v>22</v>
      </c>
      <c r="E6769" s="2" t="s">
        <v>23</v>
      </c>
      <c r="F6769" s="2" t="s">
        <v>24</v>
      </c>
      <c r="G6769" s="1">
        <v>2.4E-2</v>
      </c>
      <c r="H6769" s="65">
        <v>160105.20000000001</v>
      </c>
      <c r="I6769" s="65">
        <v>3842.5248000000001</v>
      </c>
      <c r="N6769" s="66">
        <v>1</v>
      </c>
      <c r="P6769" t="s">
        <v>21</v>
      </c>
    </row>
    <row r="6770" spans="2:16" x14ac:dyDescent="0.3">
      <c r="D6770" s="64" t="s">
        <v>7760</v>
      </c>
      <c r="E6770" s="2" t="s">
        <v>42</v>
      </c>
      <c r="F6770" s="2" t="s">
        <v>24</v>
      </c>
      <c r="G6770" s="1">
        <v>0.04</v>
      </c>
      <c r="H6770" s="65">
        <v>250000</v>
      </c>
      <c r="I6770" s="65">
        <v>10000</v>
      </c>
      <c r="N6770" s="66">
        <v>1</v>
      </c>
      <c r="P6770" t="s">
        <v>21</v>
      </c>
    </row>
    <row r="6771" spans="2:16" x14ac:dyDescent="0.3">
      <c r="D6771" s="64" t="s">
        <v>51</v>
      </c>
      <c r="E6771" s="2" t="s">
        <v>52</v>
      </c>
      <c r="F6771" s="2" t="s">
        <v>24</v>
      </c>
      <c r="G6771" s="1">
        <v>4.0000000000000001E-3</v>
      </c>
      <c r="H6771" s="65">
        <v>200000</v>
      </c>
      <c r="I6771" s="65">
        <v>800</v>
      </c>
      <c r="N6771" s="66">
        <v>1</v>
      </c>
      <c r="P6771" t="s">
        <v>21</v>
      </c>
    </row>
    <row r="6772" spans="2:16" x14ac:dyDescent="0.3">
      <c r="D6772" s="64" t="s">
        <v>53</v>
      </c>
      <c r="E6772" s="2" t="s">
        <v>54</v>
      </c>
      <c r="F6772" s="2" t="s">
        <v>24</v>
      </c>
      <c r="G6772" s="1">
        <v>1E-3</v>
      </c>
      <c r="H6772" s="65">
        <v>250000</v>
      </c>
      <c r="I6772" s="65">
        <v>250</v>
      </c>
      <c r="N6772" s="66">
        <v>1</v>
      </c>
      <c r="P6772" t="s">
        <v>21</v>
      </c>
    </row>
    <row r="6773" spans="2:16" x14ac:dyDescent="0.3">
      <c r="D6773" s="64" t="s">
        <v>8132</v>
      </c>
      <c r="F6773" s="2" t="s">
        <v>355</v>
      </c>
      <c r="G6773" s="1">
        <v>1.1499999999999999</v>
      </c>
      <c r="P6773" t="s">
        <v>21</v>
      </c>
    </row>
    <row r="6774" spans="2:16" x14ac:dyDescent="0.3">
      <c r="D6774" s="64" t="s">
        <v>7912</v>
      </c>
      <c r="F6774" s="2" t="s">
        <v>355</v>
      </c>
      <c r="G6774" s="1">
        <v>1.1499999999999999</v>
      </c>
      <c r="P6774" t="s">
        <v>21</v>
      </c>
    </row>
    <row r="6775" spans="2:16" x14ac:dyDescent="0.3">
      <c r="B6775" s="5" t="s">
        <v>5695</v>
      </c>
      <c r="C6775" s="5" t="s">
        <v>5696</v>
      </c>
      <c r="P6775" t="s">
        <v>21</v>
      </c>
    </row>
    <row r="6776" spans="2:16" x14ac:dyDescent="0.3">
      <c r="B6776" s="5" t="s">
        <v>8133</v>
      </c>
      <c r="D6776" s="64" t="s">
        <v>8134</v>
      </c>
      <c r="F6776" s="2" t="s">
        <v>355</v>
      </c>
      <c r="I6776" s="65">
        <v>19463.261200000001</v>
      </c>
      <c r="J6776" s="65">
        <v>0</v>
      </c>
      <c r="K6776" s="65">
        <v>0</v>
      </c>
      <c r="L6776" s="66">
        <v>0.15</v>
      </c>
      <c r="M6776" s="65">
        <v>22382.750380000001</v>
      </c>
      <c r="N6776" s="66">
        <v>1</v>
      </c>
      <c r="P6776" t="s">
        <v>21</v>
      </c>
    </row>
    <row r="6777" spans="2:16" x14ac:dyDescent="0.3">
      <c r="D6777" s="64" t="s">
        <v>22</v>
      </c>
      <c r="E6777" s="2" t="s">
        <v>23</v>
      </c>
      <c r="F6777" s="2" t="s">
        <v>24</v>
      </c>
      <c r="G6777" s="1">
        <v>3.1E-2</v>
      </c>
      <c r="H6777" s="65">
        <v>160105.20000000001</v>
      </c>
      <c r="I6777" s="65">
        <v>4963.2611999999999</v>
      </c>
      <c r="N6777" s="66">
        <v>1</v>
      </c>
      <c r="P6777" t="s">
        <v>21</v>
      </c>
    </row>
    <row r="6778" spans="2:16" x14ac:dyDescent="0.3">
      <c r="D6778" s="64" t="s">
        <v>7760</v>
      </c>
      <c r="E6778" s="2" t="s">
        <v>42</v>
      </c>
      <c r="F6778" s="2" t="s">
        <v>24</v>
      </c>
      <c r="G6778" s="1">
        <v>5.1999999999999998E-2</v>
      </c>
      <c r="H6778" s="65">
        <v>250000</v>
      </c>
      <c r="I6778" s="65">
        <v>13000</v>
      </c>
      <c r="N6778" s="66">
        <v>1</v>
      </c>
      <c r="P6778" t="s">
        <v>21</v>
      </c>
    </row>
    <row r="6779" spans="2:16" x14ac:dyDescent="0.3">
      <c r="D6779" s="64" t="s">
        <v>51</v>
      </c>
      <c r="E6779" s="2" t="s">
        <v>52</v>
      </c>
      <c r="F6779" s="2" t="s">
        <v>24</v>
      </c>
      <c r="G6779" s="1">
        <v>5.0000000000000001E-3</v>
      </c>
      <c r="H6779" s="65">
        <v>200000</v>
      </c>
      <c r="I6779" s="65">
        <v>1000</v>
      </c>
      <c r="N6779" s="66">
        <v>1</v>
      </c>
      <c r="P6779" t="s">
        <v>21</v>
      </c>
    </row>
    <row r="6780" spans="2:16" x14ac:dyDescent="0.3">
      <c r="D6780" s="64" t="s">
        <v>53</v>
      </c>
      <c r="E6780" s="2" t="s">
        <v>54</v>
      </c>
      <c r="F6780" s="2" t="s">
        <v>24</v>
      </c>
      <c r="G6780" s="1">
        <v>2E-3</v>
      </c>
      <c r="H6780" s="65">
        <v>250000</v>
      </c>
      <c r="I6780" s="65">
        <v>500</v>
      </c>
      <c r="N6780" s="66">
        <v>1</v>
      </c>
      <c r="P6780" t="s">
        <v>21</v>
      </c>
    </row>
    <row r="6781" spans="2:16" x14ac:dyDescent="0.3">
      <c r="D6781" s="64" t="s">
        <v>8135</v>
      </c>
      <c r="F6781" s="2" t="s">
        <v>355</v>
      </c>
      <c r="G6781" s="1">
        <v>1.1499999999999999</v>
      </c>
      <c r="P6781" t="s">
        <v>21</v>
      </c>
    </row>
    <row r="6782" spans="2:16" x14ac:dyDescent="0.3">
      <c r="B6782" s="5" t="s">
        <v>5697</v>
      </c>
      <c r="C6782" s="5" t="s">
        <v>5698</v>
      </c>
      <c r="P6782" t="s">
        <v>21</v>
      </c>
    </row>
    <row r="6783" spans="2:16" ht="28.8" x14ac:dyDescent="0.3">
      <c r="B6783" s="5" t="s">
        <v>8136</v>
      </c>
      <c r="D6783" s="64" t="s">
        <v>8137</v>
      </c>
      <c r="F6783" s="2" t="s">
        <v>355</v>
      </c>
      <c r="I6783" s="65">
        <v>74552.518800000005</v>
      </c>
      <c r="J6783" s="65">
        <v>0</v>
      </c>
      <c r="K6783" s="65">
        <v>0</v>
      </c>
      <c r="L6783" s="66">
        <v>0.15</v>
      </c>
      <c r="M6783" s="65">
        <v>85735.39662</v>
      </c>
      <c r="N6783" s="66">
        <v>1</v>
      </c>
      <c r="P6783" t="s">
        <v>21</v>
      </c>
    </row>
    <row r="6784" spans="2:16" x14ac:dyDescent="0.3">
      <c r="D6784" s="64" t="s">
        <v>22</v>
      </c>
      <c r="E6784" s="2" t="s">
        <v>23</v>
      </c>
      <c r="F6784" s="2" t="s">
        <v>24</v>
      </c>
      <c r="G6784" s="1">
        <v>0.11899999999999999</v>
      </c>
      <c r="H6784" s="65">
        <v>160105.20000000001</v>
      </c>
      <c r="I6784" s="65">
        <v>19052.518800000002</v>
      </c>
      <c r="N6784" s="66">
        <v>1</v>
      </c>
      <c r="P6784" t="s">
        <v>21</v>
      </c>
    </row>
    <row r="6785" spans="2:16" x14ac:dyDescent="0.3">
      <c r="D6785" s="64" t="s">
        <v>7760</v>
      </c>
      <c r="E6785" s="2" t="s">
        <v>42</v>
      </c>
      <c r="F6785" s="2" t="s">
        <v>24</v>
      </c>
      <c r="G6785" s="1">
        <v>0.19900000000000001</v>
      </c>
      <c r="H6785" s="65">
        <v>250000</v>
      </c>
      <c r="I6785" s="65">
        <v>49750</v>
      </c>
      <c r="N6785" s="66">
        <v>1</v>
      </c>
      <c r="P6785" t="s">
        <v>21</v>
      </c>
    </row>
    <row r="6786" spans="2:16" x14ac:dyDescent="0.3">
      <c r="D6786" s="64" t="s">
        <v>51</v>
      </c>
      <c r="E6786" s="2" t="s">
        <v>52</v>
      </c>
      <c r="F6786" s="2" t="s">
        <v>24</v>
      </c>
      <c r="G6786" s="1">
        <v>0.02</v>
      </c>
      <c r="H6786" s="65">
        <v>200000</v>
      </c>
      <c r="I6786" s="65">
        <v>4000</v>
      </c>
      <c r="N6786" s="66">
        <v>1</v>
      </c>
      <c r="P6786" t="s">
        <v>21</v>
      </c>
    </row>
    <row r="6787" spans="2:16" x14ac:dyDescent="0.3">
      <c r="D6787" s="64" t="s">
        <v>53</v>
      </c>
      <c r="E6787" s="2" t="s">
        <v>54</v>
      </c>
      <c r="F6787" s="2" t="s">
        <v>24</v>
      </c>
      <c r="G6787" s="1">
        <v>7.0000000000000001E-3</v>
      </c>
      <c r="H6787" s="65">
        <v>250000</v>
      </c>
      <c r="I6787" s="65">
        <v>1750</v>
      </c>
      <c r="N6787" s="66">
        <v>1</v>
      </c>
      <c r="P6787" t="s">
        <v>21</v>
      </c>
    </row>
    <row r="6788" spans="2:16" x14ac:dyDescent="0.3">
      <c r="D6788" s="64" t="s">
        <v>8138</v>
      </c>
      <c r="F6788" s="2" t="s">
        <v>355</v>
      </c>
      <c r="G6788" s="1">
        <v>1.25</v>
      </c>
      <c r="P6788" t="s">
        <v>21</v>
      </c>
    </row>
    <row r="6789" spans="2:16" x14ac:dyDescent="0.3">
      <c r="B6789" s="5" t="s">
        <v>8139</v>
      </c>
      <c r="D6789" s="64" t="s">
        <v>8140</v>
      </c>
      <c r="F6789" s="2" t="s">
        <v>355</v>
      </c>
      <c r="I6789" s="65">
        <v>74552.518800000005</v>
      </c>
      <c r="J6789" s="65">
        <v>0</v>
      </c>
      <c r="K6789" s="65">
        <v>0</v>
      </c>
      <c r="L6789" s="66">
        <v>0.15</v>
      </c>
      <c r="M6789" s="65">
        <v>85735.39662</v>
      </c>
      <c r="N6789" s="66">
        <v>1</v>
      </c>
      <c r="P6789" t="s">
        <v>21</v>
      </c>
    </row>
    <row r="6790" spans="2:16" x14ac:dyDescent="0.3">
      <c r="D6790" s="64" t="s">
        <v>22</v>
      </c>
      <c r="E6790" s="2" t="s">
        <v>23</v>
      </c>
      <c r="F6790" s="2" t="s">
        <v>24</v>
      </c>
      <c r="G6790" s="1">
        <v>0.11899999999999999</v>
      </c>
      <c r="H6790" s="65">
        <v>160105.20000000001</v>
      </c>
      <c r="I6790" s="65">
        <v>19052.518800000002</v>
      </c>
      <c r="N6790" s="66">
        <v>1</v>
      </c>
      <c r="P6790" t="s">
        <v>21</v>
      </c>
    </row>
    <row r="6791" spans="2:16" x14ac:dyDescent="0.3">
      <c r="D6791" s="64" t="s">
        <v>7760</v>
      </c>
      <c r="E6791" s="2" t="s">
        <v>42</v>
      </c>
      <c r="F6791" s="2" t="s">
        <v>24</v>
      </c>
      <c r="G6791" s="1">
        <v>0.19900000000000001</v>
      </c>
      <c r="H6791" s="65">
        <v>250000</v>
      </c>
      <c r="I6791" s="65">
        <v>49750</v>
      </c>
      <c r="N6791" s="66">
        <v>1</v>
      </c>
      <c r="P6791" t="s">
        <v>21</v>
      </c>
    </row>
    <row r="6792" spans="2:16" x14ac:dyDescent="0.3">
      <c r="D6792" s="64" t="s">
        <v>51</v>
      </c>
      <c r="E6792" s="2" t="s">
        <v>52</v>
      </c>
      <c r="F6792" s="2" t="s">
        <v>24</v>
      </c>
      <c r="G6792" s="1">
        <v>0.02</v>
      </c>
      <c r="H6792" s="65">
        <v>200000</v>
      </c>
      <c r="I6792" s="65">
        <v>4000</v>
      </c>
      <c r="N6792" s="66">
        <v>1</v>
      </c>
      <c r="P6792" t="s">
        <v>21</v>
      </c>
    </row>
    <row r="6793" spans="2:16" x14ac:dyDescent="0.3">
      <c r="D6793" s="64" t="s">
        <v>53</v>
      </c>
      <c r="E6793" s="2" t="s">
        <v>54</v>
      </c>
      <c r="F6793" s="2" t="s">
        <v>24</v>
      </c>
      <c r="G6793" s="1">
        <v>7.0000000000000001E-3</v>
      </c>
      <c r="H6793" s="65">
        <v>250000</v>
      </c>
      <c r="I6793" s="65">
        <v>1750</v>
      </c>
      <c r="N6793" s="66">
        <v>1</v>
      </c>
      <c r="P6793" t="s">
        <v>21</v>
      </c>
    </row>
    <row r="6794" spans="2:16" x14ac:dyDescent="0.3">
      <c r="D6794" s="64" t="s">
        <v>8141</v>
      </c>
      <c r="F6794" s="2" t="s">
        <v>355</v>
      </c>
      <c r="G6794" s="1">
        <v>1.25</v>
      </c>
      <c r="P6794" t="s">
        <v>21</v>
      </c>
    </row>
    <row r="6795" spans="2:16" x14ac:dyDescent="0.3">
      <c r="B6795" s="5" t="s">
        <v>8142</v>
      </c>
      <c r="D6795" s="64" t="s">
        <v>8143</v>
      </c>
      <c r="F6795" s="2" t="s">
        <v>355</v>
      </c>
      <c r="I6795" s="65">
        <v>74552.518800000005</v>
      </c>
      <c r="J6795" s="65">
        <v>0</v>
      </c>
      <c r="K6795" s="65">
        <v>0</v>
      </c>
      <c r="L6795" s="66">
        <v>0.15</v>
      </c>
      <c r="M6795" s="65">
        <v>85735.39662</v>
      </c>
      <c r="N6795" s="66">
        <v>1</v>
      </c>
      <c r="P6795" t="s">
        <v>21</v>
      </c>
    </row>
    <row r="6796" spans="2:16" x14ac:dyDescent="0.3">
      <c r="D6796" s="64" t="s">
        <v>22</v>
      </c>
      <c r="E6796" s="2" t="s">
        <v>23</v>
      </c>
      <c r="F6796" s="2" t="s">
        <v>24</v>
      </c>
      <c r="G6796" s="1">
        <v>0.11899999999999999</v>
      </c>
      <c r="H6796" s="65">
        <v>160105.20000000001</v>
      </c>
      <c r="I6796" s="65">
        <v>19052.518800000002</v>
      </c>
      <c r="N6796" s="66">
        <v>1</v>
      </c>
      <c r="P6796" t="s">
        <v>21</v>
      </c>
    </row>
    <row r="6797" spans="2:16" x14ac:dyDescent="0.3">
      <c r="D6797" s="64" t="s">
        <v>7760</v>
      </c>
      <c r="E6797" s="2" t="s">
        <v>42</v>
      </c>
      <c r="F6797" s="2" t="s">
        <v>24</v>
      </c>
      <c r="G6797" s="1">
        <v>0.19900000000000001</v>
      </c>
      <c r="H6797" s="65">
        <v>250000</v>
      </c>
      <c r="I6797" s="65">
        <v>49750</v>
      </c>
      <c r="N6797" s="66">
        <v>1</v>
      </c>
      <c r="P6797" t="s">
        <v>21</v>
      </c>
    </row>
    <row r="6798" spans="2:16" x14ac:dyDescent="0.3">
      <c r="D6798" s="64" t="s">
        <v>51</v>
      </c>
      <c r="E6798" s="2" t="s">
        <v>52</v>
      </c>
      <c r="F6798" s="2" t="s">
        <v>24</v>
      </c>
      <c r="G6798" s="1">
        <v>0.02</v>
      </c>
      <c r="H6798" s="65">
        <v>200000</v>
      </c>
      <c r="I6798" s="65">
        <v>4000</v>
      </c>
      <c r="N6798" s="66">
        <v>1</v>
      </c>
      <c r="P6798" t="s">
        <v>21</v>
      </c>
    </row>
    <row r="6799" spans="2:16" x14ac:dyDescent="0.3">
      <c r="D6799" s="64" t="s">
        <v>53</v>
      </c>
      <c r="E6799" s="2" t="s">
        <v>54</v>
      </c>
      <c r="F6799" s="2" t="s">
        <v>24</v>
      </c>
      <c r="G6799" s="1">
        <v>7.0000000000000001E-3</v>
      </c>
      <c r="H6799" s="65">
        <v>250000</v>
      </c>
      <c r="I6799" s="65">
        <v>1750</v>
      </c>
      <c r="N6799" s="66">
        <v>1</v>
      </c>
      <c r="P6799" t="s">
        <v>21</v>
      </c>
    </row>
    <row r="6800" spans="2:16" x14ac:dyDescent="0.3">
      <c r="D6800" s="64" t="s">
        <v>8144</v>
      </c>
      <c r="F6800" s="2" t="s">
        <v>355</v>
      </c>
      <c r="G6800" s="1">
        <v>1.25</v>
      </c>
      <c r="P6800" t="s">
        <v>21</v>
      </c>
    </row>
    <row r="6801" spans="2:16" x14ac:dyDescent="0.3">
      <c r="B6801" s="5" t="s">
        <v>8145</v>
      </c>
      <c r="D6801" s="64" t="s">
        <v>8146</v>
      </c>
      <c r="F6801" s="2" t="s">
        <v>355</v>
      </c>
      <c r="I6801" s="65">
        <v>74552.518800000005</v>
      </c>
      <c r="J6801" s="65">
        <v>0</v>
      </c>
      <c r="K6801" s="65">
        <v>0</v>
      </c>
      <c r="L6801" s="66">
        <v>0.15</v>
      </c>
      <c r="M6801" s="65">
        <v>85735.39662</v>
      </c>
      <c r="N6801" s="66">
        <v>1</v>
      </c>
      <c r="P6801" t="s">
        <v>21</v>
      </c>
    </row>
    <row r="6802" spans="2:16" x14ac:dyDescent="0.3">
      <c r="D6802" s="64" t="s">
        <v>22</v>
      </c>
      <c r="E6802" s="2" t="s">
        <v>23</v>
      </c>
      <c r="F6802" s="2" t="s">
        <v>24</v>
      </c>
      <c r="G6802" s="1">
        <v>0.11899999999999999</v>
      </c>
      <c r="H6802" s="65">
        <v>160105.20000000001</v>
      </c>
      <c r="I6802" s="65">
        <v>19052.518800000002</v>
      </c>
      <c r="N6802" s="66">
        <v>1</v>
      </c>
      <c r="P6802" t="s">
        <v>21</v>
      </c>
    </row>
    <row r="6803" spans="2:16" x14ac:dyDescent="0.3">
      <c r="D6803" s="64" t="s">
        <v>7760</v>
      </c>
      <c r="E6803" s="2" t="s">
        <v>42</v>
      </c>
      <c r="F6803" s="2" t="s">
        <v>24</v>
      </c>
      <c r="G6803" s="1">
        <v>0.19900000000000001</v>
      </c>
      <c r="H6803" s="65">
        <v>250000</v>
      </c>
      <c r="I6803" s="65">
        <v>49750</v>
      </c>
      <c r="N6803" s="66">
        <v>1</v>
      </c>
      <c r="P6803" t="s">
        <v>21</v>
      </c>
    </row>
    <row r="6804" spans="2:16" x14ac:dyDescent="0.3">
      <c r="D6804" s="64" t="s">
        <v>51</v>
      </c>
      <c r="E6804" s="2" t="s">
        <v>52</v>
      </c>
      <c r="F6804" s="2" t="s">
        <v>24</v>
      </c>
      <c r="G6804" s="1">
        <v>0.02</v>
      </c>
      <c r="H6804" s="65">
        <v>200000</v>
      </c>
      <c r="I6804" s="65">
        <v>4000</v>
      </c>
      <c r="N6804" s="66">
        <v>1</v>
      </c>
      <c r="P6804" t="s">
        <v>21</v>
      </c>
    </row>
    <row r="6805" spans="2:16" x14ac:dyDescent="0.3">
      <c r="D6805" s="64" t="s">
        <v>53</v>
      </c>
      <c r="E6805" s="2" t="s">
        <v>54</v>
      </c>
      <c r="F6805" s="2" t="s">
        <v>24</v>
      </c>
      <c r="G6805" s="1">
        <v>7.0000000000000001E-3</v>
      </c>
      <c r="H6805" s="65">
        <v>250000</v>
      </c>
      <c r="I6805" s="65">
        <v>1750</v>
      </c>
      <c r="N6805" s="66">
        <v>1</v>
      </c>
      <c r="P6805" t="s">
        <v>21</v>
      </c>
    </row>
    <row r="6806" spans="2:16" x14ac:dyDescent="0.3">
      <c r="D6806" s="64" t="s">
        <v>8147</v>
      </c>
      <c r="F6806" s="2" t="s">
        <v>355</v>
      </c>
      <c r="G6806" s="1">
        <v>1.25</v>
      </c>
      <c r="P6806" t="s">
        <v>21</v>
      </c>
    </row>
    <row r="6807" spans="2:16" x14ac:dyDescent="0.3">
      <c r="B6807" s="5" t="s">
        <v>8148</v>
      </c>
      <c r="D6807" s="64" t="s">
        <v>8149</v>
      </c>
      <c r="F6807" s="2" t="s">
        <v>355</v>
      </c>
      <c r="I6807" s="65">
        <v>74552.518800000005</v>
      </c>
      <c r="J6807" s="65">
        <v>0</v>
      </c>
      <c r="K6807" s="65">
        <v>0</v>
      </c>
      <c r="L6807" s="66">
        <v>0.15</v>
      </c>
      <c r="M6807" s="65">
        <v>85735.39662</v>
      </c>
      <c r="N6807" s="66">
        <v>1</v>
      </c>
      <c r="P6807" t="s">
        <v>21</v>
      </c>
    </row>
    <row r="6808" spans="2:16" x14ac:dyDescent="0.3">
      <c r="D6808" s="64" t="s">
        <v>22</v>
      </c>
      <c r="E6808" s="2" t="s">
        <v>23</v>
      </c>
      <c r="F6808" s="2" t="s">
        <v>24</v>
      </c>
      <c r="G6808" s="1">
        <v>0.11899999999999999</v>
      </c>
      <c r="H6808" s="65">
        <v>160105.20000000001</v>
      </c>
      <c r="I6808" s="65">
        <v>19052.518800000002</v>
      </c>
      <c r="N6808" s="66">
        <v>1</v>
      </c>
      <c r="P6808" t="s">
        <v>21</v>
      </c>
    </row>
    <row r="6809" spans="2:16" x14ac:dyDescent="0.3">
      <c r="D6809" s="64" t="s">
        <v>7760</v>
      </c>
      <c r="E6809" s="2" t="s">
        <v>42</v>
      </c>
      <c r="F6809" s="2" t="s">
        <v>24</v>
      </c>
      <c r="G6809" s="1">
        <v>0.19900000000000001</v>
      </c>
      <c r="H6809" s="65">
        <v>250000</v>
      </c>
      <c r="I6809" s="65">
        <v>49750</v>
      </c>
      <c r="N6809" s="66">
        <v>1</v>
      </c>
      <c r="P6809" t="s">
        <v>21</v>
      </c>
    </row>
    <row r="6810" spans="2:16" x14ac:dyDescent="0.3">
      <c r="D6810" s="64" t="s">
        <v>51</v>
      </c>
      <c r="E6810" s="2" t="s">
        <v>52</v>
      </c>
      <c r="F6810" s="2" t="s">
        <v>24</v>
      </c>
      <c r="G6810" s="1">
        <v>0.02</v>
      </c>
      <c r="H6810" s="65">
        <v>200000</v>
      </c>
      <c r="I6810" s="65">
        <v>4000</v>
      </c>
      <c r="N6810" s="66">
        <v>1</v>
      </c>
      <c r="P6810" t="s">
        <v>21</v>
      </c>
    </row>
    <row r="6811" spans="2:16" x14ac:dyDescent="0.3">
      <c r="D6811" s="64" t="s">
        <v>53</v>
      </c>
      <c r="E6811" s="2" t="s">
        <v>54</v>
      </c>
      <c r="F6811" s="2" t="s">
        <v>24</v>
      </c>
      <c r="G6811" s="1">
        <v>7.0000000000000001E-3</v>
      </c>
      <c r="H6811" s="65">
        <v>250000</v>
      </c>
      <c r="I6811" s="65">
        <v>1750</v>
      </c>
      <c r="N6811" s="66">
        <v>1</v>
      </c>
      <c r="P6811" t="s">
        <v>21</v>
      </c>
    </row>
    <row r="6812" spans="2:16" x14ac:dyDescent="0.3">
      <c r="D6812" s="64" t="s">
        <v>8150</v>
      </c>
      <c r="F6812" s="2" t="s">
        <v>355</v>
      </c>
      <c r="G6812" s="1">
        <v>1.25</v>
      </c>
      <c r="P6812" t="s">
        <v>21</v>
      </c>
    </row>
    <row r="6813" spans="2:16" x14ac:dyDescent="0.3">
      <c r="B6813" s="5" t="s">
        <v>8151</v>
      </c>
      <c r="D6813" s="64" t="s">
        <v>8152</v>
      </c>
      <c r="F6813" s="2" t="s">
        <v>355</v>
      </c>
      <c r="I6813" s="65">
        <v>74552.518800000005</v>
      </c>
      <c r="J6813" s="65">
        <v>0</v>
      </c>
      <c r="K6813" s="65">
        <v>0</v>
      </c>
      <c r="L6813" s="66">
        <v>0.15</v>
      </c>
      <c r="M6813" s="65">
        <v>85735.39662</v>
      </c>
      <c r="N6813" s="66">
        <v>1</v>
      </c>
      <c r="P6813" t="s">
        <v>21</v>
      </c>
    </row>
    <row r="6814" spans="2:16" x14ac:dyDescent="0.3">
      <c r="D6814" s="64" t="s">
        <v>22</v>
      </c>
      <c r="E6814" s="2" t="s">
        <v>23</v>
      </c>
      <c r="F6814" s="2" t="s">
        <v>24</v>
      </c>
      <c r="G6814" s="1">
        <v>0.11899999999999999</v>
      </c>
      <c r="H6814" s="65">
        <v>160105.20000000001</v>
      </c>
      <c r="I6814" s="65">
        <v>19052.518800000002</v>
      </c>
      <c r="N6814" s="66">
        <v>1</v>
      </c>
      <c r="P6814" t="s">
        <v>21</v>
      </c>
    </row>
    <row r="6815" spans="2:16" x14ac:dyDescent="0.3">
      <c r="D6815" s="64" t="s">
        <v>7760</v>
      </c>
      <c r="E6815" s="2" t="s">
        <v>42</v>
      </c>
      <c r="F6815" s="2" t="s">
        <v>24</v>
      </c>
      <c r="G6815" s="1">
        <v>0.19900000000000001</v>
      </c>
      <c r="H6815" s="65">
        <v>250000</v>
      </c>
      <c r="I6815" s="65">
        <v>49750</v>
      </c>
      <c r="N6815" s="66">
        <v>1</v>
      </c>
      <c r="P6815" t="s">
        <v>21</v>
      </c>
    </row>
    <row r="6816" spans="2:16" x14ac:dyDescent="0.3">
      <c r="D6816" s="64" t="s">
        <v>51</v>
      </c>
      <c r="E6816" s="2" t="s">
        <v>52</v>
      </c>
      <c r="F6816" s="2" t="s">
        <v>24</v>
      </c>
      <c r="G6816" s="1">
        <v>0.02</v>
      </c>
      <c r="H6816" s="65">
        <v>200000</v>
      </c>
      <c r="I6816" s="65">
        <v>4000</v>
      </c>
      <c r="N6816" s="66">
        <v>1</v>
      </c>
      <c r="P6816" t="s">
        <v>21</v>
      </c>
    </row>
    <row r="6817" spans="2:16" x14ac:dyDescent="0.3">
      <c r="D6817" s="64" t="s">
        <v>53</v>
      </c>
      <c r="E6817" s="2" t="s">
        <v>54</v>
      </c>
      <c r="F6817" s="2" t="s">
        <v>24</v>
      </c>
      <c r="G6817" s="1">
        <v>7.0000000000000001E-3</v>
      </c>
      <c r="H6817" s="65">
        <v>250000</v>
      </c>
      <c r="I6817" s="65">
        <v>1750</v>
      </c>
      <c r="N6817" s="66">
        <v>1</v>
      </c>
      <c r="P6817" t="s">
        <v>21</v>
      </c>
    </row>
    <row r="6818" spans="2:16" x14ac:dyDescent="0.3">
      <c r="D6818" s="64" t="s">
        <v>8138</v>
      </c>
      <c r="F6818" s="2" t="s">
        <v>355</v>
      </c>
      <c r="G6818" s="1">
        <v>1.2</v>
      </c>
      <c r="P6818" t="s">
        <v>21</v>
      </c>
    </row>
    <row r="6819" spans="2:16" x14ac:dyDescent="0.3">
      <c r="B6819" s="5" t="s">
        <v>8153</v>
      </c>
      <c r="D6819" s="64" t="s">
        <v>8154</v>
      </c>
      <c r="F6819" s="2" t="s">
        <v>355</v>
      </c>
      <c r="I6819" s="65">
        <v>74552.518800000005</v>
      </c>
      <c r="J6819" s="65">
        <v>0</v>
      </c>
      <c r="K6819" s="65">
        <v>0</v>
      </c>
      <c r="L6819" s="66">
        <v>0.15</v>
      </c>
      <c r="M6819" s="65">
        <v>85735.39662</v>
      </c>
      <c r="N6819" s="66">
        <v>1</v>
      </c>
      <c r="P6819" t="s">
        <v>21</v>
      </c>
    </row>
    <row r="6820" spans="2:16" x14ac:dyDescent="0.3">
      <c r="D6820" s="64" t="s">
        <v>22</v>
      </c>
      <c r="E6820" s="2" t="s">
        <v>23</v>
      </c>
      <c r="F6820" s="2" t="s">
        <v>24</v>
      </c>
      <c r="G6820" s="1">
        <v>0.11899999999999999</v>
      </c>
      <c r="H6820" s="65">
        <v>160105.20000000001</v>
      </c>
      <c r="I6820" s="65">
        <v>19052.518800000002</v>
      </c>
      <c r="N6820" s="66">
        <v>1</v>
      </c>
      <c r="P6820" t="s">
        <v>21</v>
      </c>
    </row>
    <row r="6821" spans="2:16" x14ac:dyDescent="0.3">
      <c r="D6821" s="64" t="s">
        <v>7760</v>
      </c>
      <c r="E6821" s="2" t="s">
        <v>42</v>
      </c>
      <c r="F6821" s="2" t="s">
        <v>24</v>
      </c>
      <c r="G6821" s="1">
        <v>0.19900000000000001</v>
      </c>
      <c r="H6821" s="65">
        <v>250000</v>
      </c>
      <c r="I6821" s="65">
        <v>49750</v>
      </c>
      <c r="N6821" s="66">
        <v>1</v>
      </c>
      <c r="P6821" t="s">
        <v>21</v>
      </c>
    </row>
    <row r="6822" spans="2:16" x14ac:dyDescent="0.3">
      <c r="D6822" s="64" t="s">
        <v>51</v>
      </c>
      <c r="E6822" s="2" t="s">
        <v>52</v>
      </c>
      <c r="F6822" s="2" t="s">
        <v>24</v>
      </c>
      <c r="G6822" s="1">
        <v>0.02</v>
      </c>
      <c r="H6822" s="65">
        <v>200000</v>
      </c>
      <c r="I6822" s="65">
        <v>4000</v>
      </c>
      <c r="N6822" s="66">
        <v>1</v>
      </c>
      <c r="P6822" t="s">
        <v>21</v>
      </c>
    </row>
    <row r="6823" spans="2:16" x14ac:dyDescent="0.3">
      <c r="D6823" s="64" t="s">
        <v>53</v>
      </c>
      <c r="E6823" s="2" t="s">
        <v>54</v>
      </c>
      <c r="F6823" s="2" t="s">
        <v>24</v>
      </c>
      <c r="G6823" s="1">
        <v>7.0000000000000001E-3</v>
      </c>
      <c r="H6823" s="65">
        <v>250000</v>
      </c>
      <c r="I6823" s="65">
        <v>1750</v>
      </c>
      <c r="N6823" s="66">
        <v>1</v>
      </c>
      <c r="P6823" t="s">
        <v>21</v>
      </c>
    </row>
    <row r="6824" spans="2:16" x14ac:dyDescent="0.3">
      <c r="D6824" s="64" t="s">
        <v>8141</v>
      </c>
      <c r="F6824" s="2" t="s">
        <v>355</v>
      </c>
      <c r="G6824" s="1">
        <v>1.2</v>
      </c>
      <c r="P6824" t="s">
        <v>21</v>
      </c>
    </row>
    <row r="6825" spans="2:16" x14ac:dyDescent="0.3">
      <c r="B6825" s="5" t="s">
        <v>8155</v>
      </c>
      <c r="D6825" s="64" t="s">
        <v>8156</v>
      </c>
      <c r="F6825" s="2" t="s">
        <v>355</v>
      </c>
      <c r="I6825" s="65">
        <v>74552.518800000005</v>
      </c>
      <c r="J6825" s="65">
        <v>0</v>
      </c>
      <c r="K6825" s="65">
        <v>0</v>
      </c>
      <c r="L6825" s="66">
        <v>0.15</v>
      </c>
      <c r="M6825" s="65">
        <v>85735.39662</v>
      </c>
      <c r="N6825" s="66">
        <v>1</v>
      </c>
      <c r="P6825" t="s">
        <v>21</v>
      </c>
    </row>
    <row r="6826" spans="2:16" x14ac:dyDescent="0.3">
      <c r="D6826" s="64" t="s">
        <v>22</v>
      </c>
      <c r="E6826" s="2" t="s">
        <v>23</v>
      </c>
      <c r="F6826" s="2" t="s">
        <v>24</v>
      </c>
      <c r="G6826" s="1">
        <v>0.11899999999999999</v>
      </c>
      <c r="H6826" s="65">
        <v>160105.20000000001</v>
      </c>
      <c r="I6826" s="65">
        <v>19052.518800000002</v>
      </c>
      <c r="N6826" s="66">
        <v>1</v>
      </c>
      <c r="P6826" t="s">
        <v>21</v>
      </c>
    </row>
    <row r="6827" spans="2:16" x14ac:dyDescent="0.3">
      <c r="D6827" s="64" t="s">
        <v>7760</v>
      </c>
      <c r="E6827" s="2" t="s">
        <v>42</v>
      </c>
      <c r="F6827" s="2" t="s">
        <v>24</v>
      </c>
      <c r="G6827" s="1">
        <v>0.19900000000000001</v>
      </c>
      <c r="H6827" s="65">
        <v>250000</v>
      </c>
      <c r="I6827" s="65">
        <v>49750</v>
      </c>
      <c r="N6827" s="66">
        <v>1</v>
      </c>
      <c r="P6827" t="s">
        <v>21</v>
      </c>
    </row>
    <row r="6828" spans="2:16" x14ac:dyDescent="0.3">
      <c r="D6828" s="64" t="s">
        <v>51</v>
      </c>
      <c r="E6828" s="2" t="s">
        <v>52</v>
      </c>
      <c r="F6828" s="2" t="s">
        <v>24</v>
      </c>
      <c r="G6828" s="1">
        <v>0.02</v>
      </c>
      <c r="H6828" s="65">
        <v>200000</v>
      </c>
      <c r="I6828" s="65">
        <v>4000</v>
      </c>
      <c r="N6828" s="66">
        <v>1</v>
      </c>
      <c r="P6828" t="s">
        <v>21</v>
      </c>
    </row>
    <row r="6829" spans="2:16" x14ac:dyDescent="0.3">
      <c r="D6829" s="64" t="s">
        <v>53</v>
      </c>
      <c r="E6829" s="2" t="s">
        <v>54</v>
      </c>
      <c r="F6829" s="2" t="s">
        <v>24</v>
      </c>
      <c r="G6829" s="1">
        <v>7.0000000000000001E-3</v>
      </c>
      <c r="H6829" s="65">
        <v>250000</v>
      </c>
      <c r="I6829" s="65">
        <v>1750</v>
      </c>
      <c r="N6829" s="66">
        <v>1</v>
      </c>
      <c r="P6829" t="s">
        <v>21</v>
      </c>
    </row>
    <row r="6830" spans="2:16" x14ac:dyDescent="0.3">
      <c r="D6830" s="64" t="s">
        <v>8144</v>
      </c>
      <c r="F6830" s="2" t="s">
        <v>355</v>
      </c>
      <c r="G6830" s="1">
        <v>1.2</v>
      </c>
      <c r="P6830" t="s">
        <v>21</v>
      </c>
    </row>
    <row r="6831" spans="2:16" x14ac:dyDescent="0.3">
      <c r="B6831" s="5" t="s">
        <v>8157</v>
      </c>
      <c r="D6831" s="64" t="s">
        <v>8158</v>
      </c>
      <c r="F6831" s="2" t="s">
        <v>355</v>
      </c>
      <c r="I6831" s="65">
        <v>74552.518800000005</v>
      </c>
      <c r="J6831" s="65">
        <v>0</v>
      </c>
      <c r="K6831" s="65">
        <v>0</v>
      </c>
      <c r="L6831" s="66">
        <v>0.15</v>
      </c>
      <c r="M6831" s="65">
        <v>85735.39662</v>
      </c>
      <c r="N6831" s="66">
        <v>1</v>
      </c>
      <c r="P6831" t="s">
        <v>21</v>
      </c>
    </row>
    <row r="6832" spans="2:16" x14ac:dyDescent="0.3">
      <c r="D6832" s="64" t="s">
        <v>22</v>
      </c>
      <c r="E6832" s="2" t="s">
        <v>23</v>
      </c>
      <c r="F6832" s="2" t="s">
        <v>24</v>
      </c>
      <c r="G6832" s="1">
        <v>0.11899999999999999</v>
      </c>
      <c r="H6832" s="65">
        <v>160105.20000000001</v>
      </c>
      <c r="I6832" s="65">
        <v>19052.518800000002</v>
      </c>
      <c r="N6832" s="66">
        <v>1</v>
      </c>
      <c r="P6832" t="s">
        <v>21</v>
      </c>
    </row>
    <row r="6833" spans="2:16" x14ac:dyDescent="0.3">
      <c r="D6833" s="64" t="s">
        <v>7760</v>
      </c>
      <c r="E6833" s="2" t="s">
        <v>42</v>
      </c>
      <c r="F6833" s="2" t="s">
        <v>24</v>
      </c>
      <c r="G6833" s="1">
        <v>0.19900000000000001</v>
      </c>
      <c r="H6833" s="65">
        <v>250000</v>
      </c>
      <c r="I6833" s="65">
        <v>49750</v>
      </c>
      <c r="N6833" s="66">
        <v>1</v>
      </c>
      <c r="P6833" t="s">
        <v>21</v>
      </c>
    </row>
    <row r="6834" spans="2:16" x14ac:dyDescent="0.3">
      <c r="D6834" s="64" t="s">
        <v>51</v>
      </c>
      <c r="E6834" s="2" t="s">
        <v>52</v>
      </c>
      <c r="F6834" s="2" t="s">
        <v>24</v>
      </c>
      <c r="G6834" s="1">
        <v>0.02</v>
      </c>
      <c r="H6834" s="65">
        <v>200000</v>
      </c>
      <c r="I6834" s="65">
        <v>4000</v>
      </c>
      <c r="N6834" s="66">
        <v>1</v>
      </c>
      <c r="P6834" t="s">
        <v>21</v>
      </c>
    </row>
    <row r="6835" spans="2:16" x14ac:dyDescent="0.3">
      <c r="D6835" s="64" t="s">
        <v>53</v>
      </c>
      <c r="E6835" s="2" t="s">
        <v>54</v>
      </c>
      <c r="F6835" s="2" t="s">
        <v>24</v>
      </c>
      <c r="G6835" s="1">
        <v>7.0000000000000001E-3</v>
      </c>
      <c r="H6835" s="65">
        <v>250000</v>
      </c>
      <c r="I6835" s="65">
        <v>1750</v>
      </c>
      <c r="N6835" s="66">
        <v>1</v>
      </c>
      <c r="P6835" t="s">
        <v>21</v>
      </c>
    </row>
    <row r="6836" spans="2:16" x14ac:dyDescent="0.3">
      <c r="D6836" s="64" t="s">
        <v>8147</v>
      </c>
      <c r="F6836" s="2" t="s">
        <v>355</v>
      </c>
      <c r="G6836" s="1">
        <v>1.2</v>
      </c>
      <c r="P6836" t="s">
        <v>21</v>
      </c>
    </row>
    <row r="6837" spans="2:16" x14ac:dyDescent="0.3">
      <c r="B6837" s="5" t="s">
        <v>8159</v>
      </c>
      <c r="D6837" s="64" t="s">
        <v>8160</v>
      </c>
      <c r="F6837" s="2" t="s">
        <v>355</v>
      </c>
      <c r="I6837" s="65">
        <v>74552.518800000005</v>
      </c>
      <c r="J6837" s="65">
        <v>0</v>
      </c>
      <c r="K6837" s="65">
        <v>0</v>
      </c>
      <c r="L6837" s="66">
        <v>0.15</v>
      </c>
      <c r="M6837" s="65">
        <v>85735.39662</v>
      </c>
      <c r="N6837" s="66">
        <v>1</v>
      </c>
      <c r="P6837" t="s">
        <v>21</v>
      </c>
    </row>
    <row r="6838" spans="2:16" x14ac:dyDescent="0.3">
      <c r="D6838" s="64" t="s">
        <v>22</v>
      </c>
      <c r="E6838" s="2" t="s">
        <v>23</v>
      </c>
      <c r="F6838" s="2" t="s">
        <v>24</v>
      </c>
      <c r="G6838" s="1">
        <v>0.11899999999999999</v>
      </c>
      <c r="H6838" s="65">
        <v>160105.20000000001</v>
      </c>
      <c r="I6838" s="65">
        <v>19052.518800000002</v>
      </c>
      <c r="N6838" s="66">
        <v>1</v>
      </c>
      <c r="P6838" t="s">
        <v>21</v>
      </c>
    </row>
    <row r="6839" spans="2:16" x14ac:dyDescent="0.3">
      <c r="D6839" s="64" t="s">
        <v>7760</v>
      </c>
      <c r="E6839" s="2" t="s">
        <v>42</v>
      </c>
      <c r="F6839" s="2" t="s">
        <v>24</v>
      </c>
      <c r="G6839" s="1">
        <v>0.19900000000000001</v>
      </c>
      <c r="H6839" s="65">
        <v>250000</v>
      </c>
      <c r="I6839" s="65">
        <v>49750</v>
      </c>
      <c r="N6839" s="66">
        <v>1</v>
      </c>
      <c r="P6839" t="s">
        <v>21</v>
      </c>
    </row>
    <row r="6840" spans="2:16" x14ac:dyDescent="0.3">
      <c r="D6840" s="64" t="s">
        <v>51</v>
      </c>
      <c r="E6840" s="2" t="s">
        <v>52</v>
      </c>
      <c r="F6840" s="2" t="s">
        <v>24</v>
      </c>
      <c r="G6840" s="1">
        <v>0.02</v>
      </c>
      <c r="H6840" s="65">
        <v>200000</v>
      </c>
      <c r="I6840" s="65">
        <v>4000</v>
      </c>
      <c r="N6840" s="66">
        <v>1</v>
      </c>
      <c r="P6840" t="s">
        <v>21</v>
      </c>
    </row>
    <row r="6841" spans="2:16" x14ac:dyDescent="0.3">
      <c r="D6841" s="64" t="s">
        <v>53</v>
      </c>
      <c r="E6841" s="2" t="s">
        <v>54</v>
      </c>
      <c r="F6841" s="2" t="s">
        <v>24</v>
      </c>
      <c r="G6841" s="1">
        <v>7.0000000000000001E-3</v>
      </c>
      <c r="H6841" s="65">
        <v>250000</v>
      </c>
      <c r="I6841" s="65">
        <v>1750</v>
      </c>
      <c r="N6841" s="66">
        <v>1</v>
      </c>
      <c r="P6841" t="s">
        <v>21</v>
      </c>
    </row>
    <row r="6842" spans="2:16" x14ac:dyDescent="0.3">
      <c r="D6842" s="64" t="s">
        <v>8150</v>
      </c>
      <c r="F6842" s="2" t="s">
        <v>355</v>
      </c>
      <c r="G6842" s="1">
        <v>1.2</v>
      </c>
      <c r="P6842" t="s">
        <v>21</v>
      </c>
    </row>
    <row r="6843" spans="2:16" x14ac:dyDescent="0.3">
      <c r="B6843" s="5" t="s">
        <v>8161</v>
      </c>
      <c r="D6843" s="64" t="s">
        <v>8162</v>
      </c>
      <c r="F6843" s="2" t="s">
        <v>355</v>
      </c>
      <c r="I6843" s="65">
        <v>74552.518800000005</v>
      </c>
      <c r="J6843" s="65">
        <v>0</v>
      </c>
      <c r="K6843" s="65">
        <v>0</v>
      </c>
      <c r="L6843" s="66">
        <v>0.15</v>
      </c>
      <c r="M6843" s="65">
        <v>85735.39662</v>
      </c>
      <c r="N6843" s="66">
        <v>1</v>
      </c>
      <c r="P6843" t="s">
        <v>21</v>
      </c>
    </row>
    <row r="6844" spans="2:16" x14ac:dyDescent="0.3">
      <c r="D6844" s="64" t="s">
        <v>22</v>
      </c>
      <c r="E6844" s="2" t="s">
        <v>23</v>
      </c>
      <c r="F6844" s="2" t="s">
        <v>24</v>
      </c>
      <c r="G6844" s="1">
        <v>0.11899999999999999</v>
      </c>
      <c r="H6844" s="65">
        <v>160105.20000000001</v>
      </c>
      <c r="I6844" s="65">
        <v>19052.518800000002</v>
      </c>
      <c r="N6844" s="66">
        <v>1</v>
      </c>
      <c r="P6844" t="s">
        <v>21</v>
      </c>
    </row>
    <row r="6845" spans="2:16" x14ac:dyDescent="0.3">
      <c r="D6845" s="64" t="s">
        <v>7760</v>
      </c>
      <c r="E6845" s="2" t="s">
        <v>42</v>
      </c>
      <c r="F6845" s="2" t="s">
        <v>24</v>
      </c>
      <c r="G6845" s="1">
        <v>0.19900000000000001</v>
      </c>
      <c r="H6845" s="65">
        <v>250000</v>
      </c>
      <c r="I6845" s="65">
        <v>49750</v>
      </c>
      <c r="N6845" s="66">
        <v>1</v>
      </c>
      <c r="P6845" t="s">
        <v>21</v>
      </c>
    </row>
    <row r="6846" spans="2:16" x14ac:dyDescent="0.3">
      <c r="D6846" s="64" t="s">
        <v>51</v>
      </c>
      <c r="E6846" s="2" t="s">
        <v>52</v>
      </c>
      <c r="F6846" s="2" t="s">
        <v>24</v>
      </c>
      <c r="G6846" s="1">
        <v>0.02</v>
      </c>
      <c r="H6846" s="65">
        <v>200000</v>
      </c>
      <c r="I6846" s="65">
        <v>4000</v>
      </c>
      <c r="N6846" s="66">
        <v>1</v>
      </c>
      <c r="P6846" t="s">
        <v>21</v>
      </c>
    </row>
    <row r="6847" spans="2:16" x14ac:dyDescent="0.3">
      <c r="D6847" s="64" t="s">
        <v>53</v>
      </c>
      <c r="E6847" s="2" t="s">
        <v>54</v>
      </c>
      <c r="F6847" s="2" t="s">
        <v>24</v>
      </c>
      <c r="G6847" s="1">
        <v>7.0000000000000001E-3</v>
      </c>
      <c r="H6847" s="65">
        <v>250000</v>
      </c>
      <c r="I6847" s="65">
        <v>1750</v>
      </c>
      <c r="N6847" s="66">
        <v>1</v>
      </c>
      <c r="P6847" t="s">
        <v>21</v>
      </c>
    </row>
    <row r="6848" spans="2:16" x14ac:dyDescent="0.3">
      <c r="D6848" s="64" t="s">
        <v>8163</v>
      </c>
      <c r="F6848" s="2" t="s">
        <v>355</v>
      </c>
      <c r="G6848" s="1">
        <v>1.2</v>
      </c>
      <c r="P6848" t="s">
        <v>21</v>
      </c>
    </row>
    <row r="6849" spans="2:16" x14ac:dyDescent="0.3">
      <c r="B6849" s="5" t="s">
        <v>8164</v>
      </c>
      <c r="D6849" s="64" t="s">
        <v>8165</v>
      </c>
      <c r="F6849" s="2" t="s">
        <v>355</v>
      </c>
      <c r="I6849" s="65">
        <v>74552.518800000005</v>
      </c>
      <c r="J6849" s="65">
        <v>0</v>
      </c>
      <c r="K6849" s="65">
        <v>0</v>
      </c>
      <c r="L6849" s="66">
        <v>0.15</v>
      </c>
      <c r="M6849" s="65">
        <v>85735.39662</v>
      </c>
      <c r="N6849" s="66">
        <v>1</v>
      </c>
      <c r="P6849" t="s">
        <v>21</v>
      </c>
    </row>
    <row r="6850" spans="2:16" x14ac:dyDescent="0.3">
      <c r="D6850" s="64" t="s">
        <v>22</v>
      </c>
      <c r="E6850" s="2" t="s">
        <v>23</v>
      </c>
      <c r="F6850" s="2" t="s">
        <v>24</v>
      </c>
      <c r="G6850" s="1">
        <v>0.11899999999999999</v>
      </c>
      <c r="H6850" s="65">
        <v>160105.20000000001</v>
      </c>
      <c r="I6850" s="65">
        <v>19052.518800000002</v>
      </c>
      <c r="N6850" s="66">
        <v>1</v>
      </c>
      <c r="P6850" t="s">
        <v>21</v>
      </c>
    </row>
    <row r="6851" spans="2:16" x14ac:dyDescent="0.3">
      <c r="D6851" s="64" t="s">
        <v>7760</v>
      </c>
      <c r="E6851" s="2" t="s">
        <v>42</v>
      </c>
      <c r="F6851" s="2" t="s">
        <v>24</v>
      </c>
      <c r="G6851" s="1">
        <v>0.19900000000000001</v>
      </c>
      <c r="H6851" s="65">
        <v>250000</v>
      </c>
      <c r="I6851" s="65">
        <v>49750</v>
      </c>
      <c r="N6851" s="66">
        <v>1</v>
      </c>
      <c r="P6851" t="s">
        <v>21</v>
      </c>
    </row>
    <row r="6852" spans="2:16" x14ac:dyDescent="0.3">
      <c r="D6852" s="64" t="s">
        <v>51</v>
      </c>
      <c r="E6852" s="2" t="s">
        <v>52</v>
      </c>
      <c r="F6852" s="2" t="s">
        <v>24</v>
      </c>
      <c r="G6852" s="1">
        <v>0.02</v>
      </c>
      <c r="H6852" s="65">
        <v>200000</v>
      </c>
      <c r="I6852" s="65">
        <v>4000</v>
      </c>
      <c r="N6852" s="66">
        <v>1</v>
      </c>
      <c r="P6852" t="s">
        <v>21</v>
      </c>
    </row>
    <row r="6853" spans="2:16" x14ac:dyDescent="0.3">
      <c r="D6853" s="64" t="s">
        <v>53</v>
      </c>
      <c r="E6853" s="2" t="s">
        <v>54</v>
      </c>
      <c r="F6853" s="2" t="s">
        <v>24</v>
      </c>
      <c r="G6853" s="1">
        <v>7.0000000000000001E-3</v>
      </c>
      <c r="H6853" s="65">
        <v>250000</v>
      </c>
      <c r="I6853" s="65">
        <v>1750</v>
      </c>
      <c r="N6853" s="66">
        <v>1</v>
      </c>
      <c r="P6853" t="s">
        <v>21</v>
      </c>
    </row>
    <row r="6854" spans="2:16" x14ac:dyDescent="0.3">
      <c r="D6854" s="64" t="s">
        <v>8166</v>
      </c>
      <c r="F6854" s="2" t="s">
        <v>355</v>
      </c>
      <c r="G6854" s="1">
        <v>1.2</v>
      </c>
      <c r="P6854" t="s">
        <v>21</v>
      </c>
    </row>
    <row r="6855" spans="2:16" x14ac:dyDescent="0.3">
      <c r="B6855" s="5" t="s">
        <v>8167</v>
      </c>
      <c r="D6855" s="64" t="s">
        <v>8168</v>
      </c>
      <c r="F6855" s="2" t="s">
        <v>355</v>
      </c>
      <c r="I6855" s="65">
        <v>74552.518800000005</v>
      </c>
      <c r="J6855" s="65">
        <v>0</v>
      </c>
      <c r="K6855" s="65">
        <v>0</v>
      </c>
      <c r="L6855" s="66">
        <v>0.15</v>
      </c>
      <c r="M6855" s="65">
        <v>85735.39662</v>
      </c>
      <c r="N6855" s="66">
        <v>1</v>
      </c>
      <c r="P6855" t="s">
        <v>21</v>
      </c>
    </row>
    <row r="6856" spans="2:16" x14ac:dyDescent="0.3">
      <c r="D6856" s="64" t="s">
        <v>22</v>
      </c>
      <c r="E6856" s="2" t="s">
        <v>23</v>
      </c>
      <c r="F6856" s="2" t="s">
        <v>24</v>
      </c>
      <c r="G6856" s="1">
        <v>0.11899999999999999</v>
      </c>
      <c r="H6856" s="65">
        <v>160105.20000000001</v>
      </c>
      <c r="I6856" s="65">
        <v>19052.518800000002</v>
      </c>
      <c r="N6856" s="66">
        <v>1</v>
      </c>
      <c r="P6856" t="s">
        <v>21</v>
      </c>
    </row>
    <row r="6857" spans="2:16" x14ac:dyDescent="0.3">
      <c r="D6857" s="64" t="s">
        <v>7760</v>
      </c>
      <c r="E6857" s="2" t="s">
        <v>42</v>
      </c>
      <c r="F6857" s="2" t="s">
        <v>24</v>
      </c>
      <c r="G6857" s="1">
        <v>0.19900000000000001</v>
      </c>
      <c r="H6857" s="65">
        <v>250000</v>
      </c>
      <c r="I6857" s="65">
        <v>49750</v>
      </c>
      <c r="N6857" s="66">
        <v>1</v>
      </c>
      <c r="P6857" t="s">
        <v>21</v>
      </c>
    </row>
    <row r="6858" spans="2:16" x14ac:dyDescent="0.3">
      <c r="D6858" s="64" t="s">
        <v>51</v>
      </c>
      <c r="E6858" s="2" t="s">
        <v>52</v>
      </c>
      <c r="F6858" s="2" t="s">
        <v>24</v>
      </c>
      <c r="G6858" s="1">
        <v>0.02</v>
      </c>
      <c r="H6858" s="65">
        <v>200000</v>
      </c>
      <c r="I6858" s="65">
        <v>4000</v>
      </c>
      <c r="N6858" s="66">
        <v>1</v>
      </c>
      <c r="P6858" t="s">
        <v>21</v>
      </c>
    </row>
    <row r="6859" spans="2:16" x14ac:dyDescent="0.3">
      <c r="D6859" s="64" t="s">
        <v>53</v>
      </c>
      <c r="E6859" s="2" t="s">
        <v>54</v>
      </c>
      <c r="F6859" s="2" t="s">
        <v>24</v>
      </c>
      <c r="G6859" s="1">
        <v>7.0000000000000001E-3</v>
      </c>
      <c r="H6859" s="65">
        <v>250000</v>
      </c>
      <c r="I6859" s="65">
        <v>1750</v>
      </c>
      <c r="N6859" s="66">
        <v>1</v>
      </c>
      <c r="P6859" t="s">
        <v>21</v>
      </c>
    </row>
    <row r="6860" spans="2:16" x14ac:dyDescent="0.3">
      <c r="D6860" s="64" t="s">
        <v>8166</v>
      </c>
      <c r="F6860" s="2" t="s">
        <v>355</v>
      </c>
      <c r="G6860" s="1">
        <v>1.2</v>
      </c>
      <c r="P6860" t="s">
        <v>21</v>
      </c>
    </row>
    <row r="6861" spans="2:16" x14ac:dyDescent="0.3">
      <c r="B6861" s="5" t="s">
        <v>8169</v>
      </c>
      <c r="D6861" s="64" t="s">
        <v>8170</v>
      </c>
      <c r="F6861" s="2" t="s">
        <v>355</v>
      </c>
      <c r="I6861" s="65">
        <v>22463.787199999999</v>
      </c>
      <c r="J6861" s="65">
        <v>22000</v>
      </c>
      <c r="K6861" s="65">
        <v>0</v>
      </c>
      <c r="L6861" s="66">
        <v>0.15</v>
      </c>
      <c r="M6861" s="65">
        <v>51133.355280000003</v>
      </c>
      <c r="N6861" s="66">
        <v>0.99</v>
      </c>
      <c r="P6861" t="s">
        <v>21</v>
      </c>
    </row>
    <row r="6862" spans="2:16" x14ac:dyDescent="0.3">
      <c r="D6862" s="64" t="s">
        <v>22</v>
      </c>
      <c r="E6862" s="2" t="s">
        <v>23</v>
      </c>
      <c r="F6862" s="2" t="s">
        <v>24</v>
      </c>
      <c r="G6862" s="1">
        <v>3.5999999999999997E-2</v>
      </c>
      <c r="H6862" s="65">
        <v>160105.20000000001</v>
      </c>
      <c r="I6862" s="65">
        <v>5763.7871999999998</v>
      </c>
      <c r="N6862" s="66">
        <v>1</v>
      </c>
      <c r="P6862" t="s">
        <v>21</v>
      </c>
    </row>
    <row r="6863" spans="2:16" x14ac:dyDescent="0.3">
      <c r="D6863" s="64" t="s">
        <v>7760</v>
      </c>
      <c r="E6863" s="2" t="s">
        <v>42</v>
      </c>
      <c r="F6863" s="2" t="s">
        <v>24</v>
      </c>
      <c r="G6863" s="1">
        <v>0.06</v>
      </c>
      <c r="H6863" s="65">
        <v>250000</v>
      </c>
      <c r="I6863" s="65">
        <v>15000</v>
      </c>
      <c r="N6863" s="66">
        <v>1</v>
      </c>
      <c r="P6863" t="s">
        <v>21</v>
      </c>
    </row>
    <row r="6864" spans="2:16" x14ac:dyDescent="0.3">
      <c r="D6864" s="64" t="s">
        <v>51</v>
      </c>
      <c r="E6864" s="2" t="s">
        <v>52</v>
      </c>
      <c r="F6864" s="2" t="s">
        <v>24</v>
      </c>
      <c r="G6864" s="1">
        <v>6.0000000000000001E-3</v>
      </c>
      <c r="H6864" s="65">
        <v>200000</v>
      </c>
      <c r="I6864" s="65">
        <v>1200</v>
      </c>
      <c r="N6864" s="66">
        <v>1</v>
      </c>
      <c r="P6864" t="s">
        <v>21</v>
      </c>
    </row>
    <row r="6865" spans="2:16" x14ac:dyDescent="0.3">
      <c r="D6865" s="64" t="s">
        <v>53</v>
      </c>
      <c r="E6865" s="2" t="s">
        <v>54</v>
      </c>
      <c r="F6865" s="2" t="s">
        <v>24</v>
      </c>
      <c r="G6865" s="1">
        <v>2E-3</v>
      </c>
      <c r="H6865" s="65">
        <v>250000</v>
      </c>
      <c r="I6865" s="65">
        <v>500</v>
      </c>
      <c r="N6865" s="66">
        <v>1</v>
      </c>
      <c r="P6865" t="s">
        <v>21</v>
      </c>
    </row>
    <row r="6866" spans="2:16" x14ac:dyDescent="0.3">
      <c r="D6866" s="64" t="s">
        <v>8171</v>
      </c>
      <c r="E6866" s="2" t="s">
        <v>4024</v>
      </c>
      <c r="F6866" s="2" t="s">
        <v>355</v>
      </c>
      <c r="G6866" s="1">
        <v>1.1000000000000001</v>
      </c>
      <c r="H6866" s="65">
        <v>20000</v>
      </c>
      <c r="J6866" s="65">
        <v>22000</v>
      </c>
      <c r="N6866" s="66">
        <v>0.95</v>
      </c>
      <c r="P6866" t="s">
        <v>21</v>
      </c>
    </row>
    <row r="6867" spans="2:16" x14ac:dyDescent="0.3">
      <c r="D6867" s="64" t="s">
        <v>8172</v>
      </c>
      <c r="F6867" s="2" t="s">
        <v>585</v>
      </c>
      <c r="G6867" s="1">
        <v>1.2</v>
      </c>
      <c r="P6867" t="s">
        <v>21</v>
      </c>
    </row>
    <row r="6868" spans="2:16" x14ac:dyDescent="0.3">
      <c r="D6868" s="64" t="s">
        <v>8173</v>
      </c>
      <c r="F6868" s="2" t="s">
        <v>585</v>
      </c>
      <c r="G6868" s="1">
        <v>2</v>
      </c>
      <c r="P6868" t="s">
        <v>21</v>
      </c>
    </row>
    <row r="6869" spans="2:16" x14ac:dyDescent="0.3">
      <c r="D6869" s="64" t="s">
        <v>8174</v>
      </c>
      <c r="F6869" s="2" t="s">
        <v>585</v>
      </c>
      <c r="G6869" s="1">
        <v>1</v>
      </c>
      <c r="P6869" t="s">
        <v>21</v>
      </c>
    </row>
    <row r="6870" spans="2:16" ht="28.8" x14ac:dyDescent="0.3">
      <c r="B6870" s="5" t="s">
        <v>8175</v>
      </c>
      <c r="D6870" s="64" t="s">
        <v>8176</v>
      </c>
      <c r="F6870" s="2" t="s">
        <v>355</v>
      </c>
      <c r="I6870" s="65">
        <v>111658.8308</v>
      </c>
      <c r="J6870" s="65">
        <v>0</v>
      </c>
      <c r="K6870" s="65">
        <v>0</v>
      </c>
      <c r="L6870" s="66">
        <v>0.15</v>
      </c>
      <c r="M6870" s="65">
        <v>128407.6554</v>
      </c>
      <c r="N6870" s="66">
        <v>1</v>
      </c>
      <c r="P6870" t="s">
        <v>21</v>
      </c>
    </row>
    <row r="6871" spans="2:16" x14ac:dyDescent="0.3">
      <c r="D6871" s="64" t="s">
        <v>22</v>
      </c>
      <c r="E6871" s="2" t="s">
        <v>23</v>
      </c>
      <c r="F6871" s="2" t="s">
        <v>24</v>
      </c>
      <c r="G6871" s="1">
        <v>0.17899999999999999</v>
      </c>
      <c r="H6871" s="65">
        <v>160105.20000000001</v>
      </c>
      <c r="I6871" s="65">
        <v>28658.8308</v>
      </c>
      <c r="N6871" s="66">
        <v>1</v>
      </c>
      <c r="P6871" t="s">
        <v>21</v>
      </c>
    </row>
    <row r="6872" spans="2:16" x14ac:dyDescent="0.3">
      <c r="D6872" s="64" t="s">
        <v>7760</v>
      </c>
      <c r="E6872" s="2" t="s">
        <v>42</v>
      </c>
      <c r="F6872" s="2" t="s">
        <v>24</v>
      </c>
      <c r="G6872" s="1">
        <v>0.29799999999999999</v>
      </c>
      <c r="H6872" s="65">
        <v>250000</v>
      </c>
      <c r="I6872" s="65">
        <v>74500</v>
      </c>
      <c r="N6872" s="66">
        <v>1</v>
      </c>
      <c r="P6872" t="s">
        <v>21</v>
      </c>
    </row>
    <row r="6873" spans="2:16" x14ac:dyDescent="0.3">
      <c r="D6873" s="64" t="s">
        <v>51</v>
      </c>
      <c r="E6873" s="2" t="s">
        <v>52</v>
      </c>
      <c r="F6873" s="2" t="s">
        <v>24</v>
      </c>
      <c r="G6873" s="1">
        <v>0.03</v>
      </c>
      <c r="H6873" s="65">
        <v>200000</v>
      </c>
      <c r="I6873" s="65">
        <v>6000</v>
      </c>
      <c r="N6873" s="66">
        <v>1</v>
      </c>
      <c r="P6873" t="s">
        <v>21</v>
      </c>
    </row>
    <row r="6874" spans="2:16" x14ac:dyDescent="0.3">
      <c r="D6874" s="64" t="s">
        <v>53</v>
      </c>
      <c r="E6874" s="2" t="s">
        <v>54</v>
      </c>
      <c r="F6874" s="2" t="s">
        <v>24</v>
      </c>
      <c r="G6874" s="1">
        <v>0.01</v>
      </c>
      <c r="H6874" s="65">
        <v>250000</v>
      </c>
      <c r="I6874" s="65">
        <v>2500</v>
      </c>
      <c r="N6874" s="66">
        <v>1</v>
      </c>
      <c r="P6874" t="s">
        <v>21</v>
      </c>
    </row>
    <row r="6875" spans="2:16" x14ac:dyDescent="0.3">
      <c r="D6875" s="64" t="s">
        <v>8177</v>
      </c>
      <c r="F6875" s="2" t="s">
        <v>355</v>
      </c>
      <c r="G6875" s="1">
        <v>1.25</v>
      </c>
      <c r="P6875" t="s">
        <v>21</v>
      </c>
    </row>
    <row r="6876" spans="2:16" ht="28.8" x14ac:dyDescent="0.3">
      <c r="B6876" s="5" t="s">
        <v>8178</v>
      </c>
      <c r="D6876" s="64" t="s">
        <v>8179</v>
      </c>
      <c r="F6876" s="2" t="s">
        <v>355</v>
      </c>
      <c r="I6876" s="65">
        <v>111658.8308</v>
      </c>
      <c r="J6876" s="65">
        <v>0</v>
      </c>
      <c r="K6876" s="65">
        <v>0</v>
      </c>
      <c r="L6876" s="66">
        <v>0.15</v>
      </c>
      <c r="M6876" s="65">
        <v>128407.6554</v>
      </c>
      <c r="N6876" s="66">
        <v>1</v>
      </c>
      <c r="P6876" t="s">
        <v>21</v>
      </c>
    </row>
    <row r="6877" spans="2:16" x14ac:dyDescent="0.3">
      <c r="D6877" s="64" t="s">
        <v>22</v>
      </c>
      <c r="E6877" s="2" t="s">
        <v>23</v>
      </c>
      <c r="F6877" s="2" t="s">
        <v>24</v>
      </c>
      <c r="G6877" s="1">
        <v>0.17899999999999999</v>
      </c>
      <c r="H6877" s="65">
        <v>160105.20000000001</v>
      </c>
      <c r="I6877" s="65">
        <v>28658.8308</v>
      </c>
      <c r="N6877" s="66">
        <v>1</v>
      </c>
      <c r="P6877" t="s">
        <v>21</v>
      </c>
    </row>
    <row r="6878" spans="2:16" x14ac:dyDescent="0.3">
      <c r="D6878" s="64" t="s">
        <v>7760</v>
      </c>
      <c r="E6878" s="2" t="s">
        <v>42</v>
      </c>
      <c r="F6878" s="2" t="s">
        <v>24</v>
      </c>
      <c r="G6878" s="1">
        <v>0.29799999999999999</v>
      </c>
      <c r="H6878" s="65">
        <v>250000</v>
      </c>
      <c r="I6878" s="65">
        <v>74500</v>
      </c>
      <c r="N6878" s="66">
        <v>1</v>
      </c>
      <c r="P6878" t="s">
        <v>21</v>
      </c>
    </row>
    <row r="6879" spans="2:16" x14ac:dyDescent="0.3">
      <c r="D6879" s="64" t="s">
        <v>51</v>
      </c>
      <c r="E6879" s="2" t="s">
        <v>52</v>
      </c>
      <c r="F6879" s="2" t="s">
        <v>24</v>
      </c>
      <c r="G6879" s="1">
        <v>0.03</v>
      </c>
      <c r="H6879" s="65">
        <v>200000</v>
      </c>
      <c r="I6879" s="65">
        <v>6000</v>
      </c>
      <c r="N6879" s="66">
        <v>1</v>
      </c>
      <c r="P6879" t="s">
        <v>21</v>
      </c>
    </row>
    <row r="6880" spans="2:16" x14ac:dyDescent="0.3">
      <c r="D6880" s="64" t="s">
        <v>53</v>
      </c>
      <c r="E6880" s="2" t="s">
        <v>54</v>
      </c>
      <c r="F6880" s="2" t="s">
        <v>24</v>
      </c>
      <c r="G6880" s="1">
        <v>0.01</v>
      </c>
      <c r="H6880" s="65">
        <v>250000</v>
      </c>
      <c r="I6880" s="65">
        <v>2500</v>
      </c>
      <c r="N6880" s="66">
        <v>1</v>
      </c>
      <c r="P6880" t="s">
        <v>21</v>
      </c>
    </row>
    <row r="6881" spans="2:16" x14ac:dyDescent="0.3">
      <c r="D6881" s="64" t="s">
        <v>8180</v>
      </c>
      <c r="F6881" s="2" t="s">
        <v>355</v>
      </c>
      <c r="G6881" s="1">
        <v>1.25</v>
      </c>
      <c r="P6881" t="s">
        <v>21</v>
      </c>
    </row>
    <row r="6882" spans="2:16" x14ac:dyDescent="0.3">
      <c r="B6882" s="5" t="s">
        <v>8181</v>
      </c>
      <c r="D6882" s="64" t="s">
        <v>8182</v>
      </c>
      <c r="F6882" s="2" t="s">
        <v>355</v>
      </c>
      <c r="I6882" s="65">
        <v>111658.8308</v>
      </c>
      <c r="J6882" s="65">
        <v>0</v>
      </c>
      <c r="K6882" s="65">
        <v>0</v>
      </c>
      <c r="L6882" s="66">
        <v>0.15</v>
      </c>
      <c r="M6882" s="65">
        <v>128407.6554</v>
      </c>
      <c r="N6882" s="66">
        <v>1</v>
      </c>
      <c r="P6882" t="s">
        <v>21</v>
      </c>
    </row>
    <row r="6883" spans="2:16" x14ac:dyDescent="0.3">
      <c r="D6883" s="64" t="s">
        <v>22</v>
      </c>
      <c r="E6883" s="2" t="s">
        <v>23</v>
      </c>
      <c r="F6883" s="2" t="s">
        <v>24</v>
      </c>
      <c r="G6883" s="1">
        <v>0.17899999999999999</v>
      </c>
      <c r="H6883" s="65">
        <v>160105.20000000001</v>
      </c>
      <c r="I6883" s="65">
        <v>28658.8308</v>
      </c>
      <c r="N6883" s="66">
        <v>1</v>
      </c>
      <c r="P6883" t="s">
        <v>21</v>
      </c>
    </row>
    <row r="6884" spans="2:16" x14ac:dyDescent="0.3">
      <c r="D6884" s="64" t="s">
        <v>7760</v>
      </c>
      <c r="E6884" s="2" t="s">
        <v>42</v>
      </c>
      <c r="F6884" s="2" t="s">
        <v>24</v>
      </c>
      <c r="G6884" s="1">
        <v>0.29799999999999999</v>
      </c>
      <c r="H6884" s="65">
        <v>250000</v>
      </c>
      <c r="I6884" s="65">
        <v>74500</v>
      </c>
      <c r="N6884" s="66">
        <v>1</v>
      </c>
      <c r="P6884" t="s">
        <v>21</v>
      </c>
    </row>
    <row r="6885" spans="2:16" x14ac:dyDescent="0.3">
      <c r="D6885" s="64" t="s">
        <v>51</v>
      </c>
      <c r="E6885" s="2" t="s">
        <v>52</v>
      </c>
      <c r="F6885" s="2" t="s">
        <v>24</v>
      </c>
      <c r="G6885" s="1">
        <v>0.03</v>
      </c>
      <c r="H6885" s="65">
        <v>200000</v>
      </c>
      <c r="I6885" s="65">
        <v>6000</v>
      </c>
      <c r="N6885" s="66">
        <v>1</v>
      </c>
      <c r="P6885" t="s">
        <v>21</v>
      </c>
    </row>
    <row r="6886" spans="2:16" x14ac:dyDescent="0.3">
      <c r="D6886" s="64" t="s">
        <v>53</v>
      </c>
      <c r="E6886" s="2" t="s">
        <v>54</v>
      </c>
      <c r="F6886" s="2" t="s">
        <v>24</v>
      </c>
      <c r="G6886" s="1">
        <v>0.01</v>
      </c>
      <c r="H6886" s="65">
        <v>250000</v>
      </c>
      <c r="I6886" s="65">
        <v>2500</v>
      </c>
      <c r="N6886" s="66">
        <v>1</v>
      </c>
      <c r="P6886" t="s">
        <v>21</v>
      </c>
    </row>
    <row r="6887" spans="2:16" x14ac:dyDescent="0.3">
      <c r="D6887" s="64" t="s">
        <v>8183</v>
      </c>
      <c r="F6887" s="2" t="s">
        <v>355</v>
      </c>
      <c r="G6887" s="1">
        <v>1.25</v>
      </c>
      <c r="P6887" t="s">
        <v>21</v>
      </c>
    </row>
    <row r="6888" spans="2:16" ht="28.8" x14ac:dyDescent="0.3">
      <c r="B6888" s="5" t="s">
        <v>8184</v>
      </c>
      <c r="D6888" s="64" t="s">
        <v>8185</v>
      </c>
      <c r="F6888" s="2" t="s">
        <v>355</v>
      </c>
      <c r="I6888" s="65">
        <v>111658.8308</v>
      </c>
      <c r="J6888" s="65">
        <v>0</v>
      </c>
      <c r="K6888" s="65">
        <v>0</v>
      </c>
      <c r="L6888" s="66">
        <v>0.15</v>
      </c>
      <c r="M6888" s="65">
        <v>128407.6554</v>
      </c>
      <c r="N6888" s="66">
        <v>1</v>
      </c>
      <c r="P6888" t="s">
        <v>21</v>
      </c>
    </row>
    <row r="6889" spans="2:16" x14ac:dyDescent="0.3">
      <c r="D6889" s="64" t="s">
        <v>22</v>
      </c>
      <c r="E6889" s="2" t="s">
        <v>23</v>
      </c>
      <c r="F6889" s="2" t="s">
        <v>24</v>
      </c>
      <c r="G6889" s="1">
        <v>0.17899999999999999</v>
      </c>
      <c r="H6889" s="65">
        <v>160105.20000000001</v>
      </c>
      <c r="I6889" s="65">
        <v>28658.8308</v>
      </c>
      <c r="N6889" s="66">
        <v>1</v>
      </c>
      <c r="P6889" t="s">
        <v>21</v>
      </c>
    </row>
    <row r="6890" spans="2:16" x14ac:dyDescent="0.3">
      <c r="D6890" s="64" t="s">
        <v>7760</v>
      </c>
      <c r="E6890" s="2" t="s">
        <v>42</v>
      </c>
      <c r="F6890" s="2" t="s">
        <v>24</v>
      </c>
      <c r="G6890" s="1">
        <v>0.29799999999999999</v>
      </c>
      <c r="H6890" s="65">
        <v>250000</v>
      </c>
      <c r="I6890" s="65">
        <v>74500</v>
      </c>
      <c r="N6890" s="66">
        <v>1</v>
      </c>
      <c r="P6890" t="s">
        <v>21</v>
      </c>
    </row>
    <row r="6891" spans="2:16" x14ac:dyDescent="0.3">
      <c r="D6891" s="64" t="s">
        <v>51</v>
      </c>
      <c r="E6891" s="2" t="s">
        <v>52</v>
      </c>
      <c r="F6891" s="2" t="s">
        <v>24</v>
      </c>
      <c r="G6891" s="1">
        <v>0.03</v>
      </c>
      <c r="H6891" s="65">
        <v>200000</v>
      </c>
      <c r="I6891" s="65">
        <v>6000</v>
      </c>
      <c r="N6891" s="66">
        <v>1</v>
      </c>
      <c r="P6891" t="s">
        <v>21</v>
      </c>
    </row>
    <row r="6892" spans="2:16" x14ac:dyDescent="0.3">
      <c r="D6892" s="64" t="s">
        <v>53</v>
      </c>
      <c r="E6892" s="2" t="s">
        <v>54</v>
      </c>
      <c r="F6892" s="2" t="s">
        <v>24</v>
      </c>
      <c r="G6892" s="1">
        <v>0.01</v>
      </c>
      <c r="H6892" s="65">
        <v>250000</v>
      </c>
      <c r="I6892" s="65">
        <v>2500</v>
      </c>
      <c r="N6892" s="66">
        <v>1</v>
      </c>
      <c r="P6892" t="s">
        <v>21</v>
      </c>
    </row>
    <row r="6893" spans="2:16" x14ac:dyDescent="0.3">
      <c r="D6893" s="64" t="s">
        <v>8186</v>
      </c>
      <c r="F6893" s="2" t="s">
        <v>355</v>
      </c>
      <c r="G6893" s="1">
        <v>1.25</v>
      </c>
      <c r="P6893" t="s">
        <v>21</v>
      </c>
    </row>
    <row r="6894" spans="2:16" ht="28.8" x14ac:dyDescent="0.3">
      <c r="B6894" s="5" t="s">
        <v>8187</v>
      </c>
      <c r="D6894" s="64" t="s">
        <v>8188</v>
      </c>
      <c r="F6894" s="2" t="s">
        <v>355</v>
      </c>
      <c r="I6894" s="65">
        <v>111658.8308</v>
      </c>
      <c r="J6894" s="65">
        <v>0</v>
      </c>
      <c r="K6894" s="65">
        <v>0</v>
      </c>
      <c r="L6894" s="66">
        <v>0.15</v>
      </c>
      <c r="M6894" s="65">
        <v>128407.6554</v>
      </c>
      <c r="N6894" s="66">
        <v>1</v>
      </c>
      <c r="P6894" t="s">
        <v>21</v>
      </c>
    </row>
    <row r="6895" spans="2:16" x14ac:dyDescent="0.3">
      <c r="D6895" s="64" t="s">
        <v>22</v>
      </c>
      <c r="E6895" s="2" t="s">
        <v>23</v>
      </c>
      <c r="F6895" s="2" t="s">
        <v>24</v>
      </c>
      <c r="G6895" s="1">
        <v>0.17899999999999999</v>
      </c>
      <c r="H6895" s="65">
        <v>160105.20000000001</v>
      </c>
      <c r="I6895" s="65">
        <v>28658.8308</v>
      </c>
      <c r="N6895" s="66">
        <v>1</v>
      </c>
      <c r="P6895" t="s">
        <v>21</v>
      </c>
    </row>
    <row r="6896" spans="2:16" x14ac:dyDescent="0.3">
      <c r="D6896" s="64" t="s">
        <v>7760</v>
      </c>
      <c r="E6896" s="2" t="s">
        <v>42</v>
      </c>
      <c r="F6896" s="2" t="s">
        <v>24</v>
      </c>
      <c r="G6896" s="1">
        <v>0.29799999999999999</v>
      </c>
      <c r="H6896" s="65">
        <v>250000</v>
      </c>
      <c r="I6896" s="65">
        <v>74500</v>
      </c>
      <c r="N6896" s="66">
        <v>1</v>
      </c>
      <c r="P6896" t="s">
        <v>21</v>
      </c>
    </row>
    <row r="6897" spans="2:16" x14ac:dyDescent="0.3">
      <c r="D6897" s="64" t="s">
        <v>51</v>
      </c>
      <c r="E6897" s="2" t="s">
        <v>52</v>
      </c>
      <c r="F6897" s="2" t="s">
        <v>24</v>
      </c>
      <c r="G6897" s="1">
        <v>0.03</v>
      </c>
      <c r="H6897" s="65">
        <v>200000</v>
      </c>
      <c r="I6897" s="65">
        <v>6000</v>
      </c>
      <c r="N6897" s="66">
        <v>1</v>
      </c>
      <c r="P6897" t="s">
        <v>21</v>
      </c>
    </row>
    <row r="6898" spans="2:16" x14ac:dyDescent="0.3">
      <c r="D6898" s="64" t="s">
        <v>53</v>
      </c>
      <c r="E6898" s="2" t="s">
        <v>54</v>
      </c>
      <c r="F6898" s="2" t="s">
        <v>24</v>
      </c>
      <c r="G6898" s="1">
        <v>0.01</v>
      </c>
      <c r="H6898" s="65">
        <v>250000</v>
      </c>
      <c r="I6898" s="65">
        <v>2500</v>
      </c>
      <c r="N6898" s="66">
        <v>1</v>
      </c>
      <c r="P6898" t="s">
        <v>21</v>
      </c>
    </row>
    <row r="6899" spans="2:16" x14ac:dyDescent="0.3">
      <c r="D6899" s="64" t="s">
        <v>8189</v>
      </c>
      <c r="F6899" s="2" t="s">
        <v>355</v>
      </c>
      <c r="G6899" s="1">
        <v>1.25</v>
      </c>
      <c r="P6899" t="s">
        <v>21</v>
      </c>
    </row>
    <row r="6900" spans="2:16" x14ac:dyDescent="0.3">
      <c r="B6900" s="5" t="s">
        <v>8190</v>
      </c>
      <c r="D6900" s="64" t="s">
        <v>8191</v>
      </c>
      <c r="F6900" s="2" t="s">
        <v>355</v>
      </c>
      <c r="I6900" s="65">
        <v>111658.8308</v>
      </c>
      <c r="J6900" s="65">
        <v>0</v>
      </c>
      <c r="K6900" s="65">
        <v>0</v>
      </c>
      <c r="L6900" s="66">
        <v>0.15</v>
      </c>
      <c r="M6900" s="65">
        <v>128407.6554</v>
      </c>
      <c r="N6900" s="66">
        <v>1</v>
      </c>
      <c r="P6900" t="s">
        <v>21</v>
      </c>
    </row>
    <row r="6901" spans="2:16" x14ac:dyDescent="0.3">
      <c r="D6901" s="64" t="s">
        <v>22</v>
      </c>
      <c r="E6901" s="2" t="s">
        <v>23</v>
      </c>
      <c r="F6901" s="2" t="s">
        <v>24</v>
      </c>
      <c r="G6901" s="1">
        <v>0.17899999999999999</v>
      </c>
      <c r="H6901" s="65">
        <v>160105.20000000001</v>
      </c>
      <c r="I6901" s="65">
        <v>28658.8308</v>
      </c>
      <c r="N6901" s="66">
        <v>1</v>
      </c>
      <c r="P6901" t="s">
        <v>21</v>
      </c>
    </row>
    <row r="6902" spans="2:16" x14ac:dyDescent="0.3">
      <c r="D6902" s="64" t="s">
        <v>7760</v>
      </c>
      <c r="E6902" s="2" t="s">
        <v>42</v>
      </c>
      <c r="F6902" s="2" t="s">
        <v>24</v>
      </c>
      <c r="G6902" s="1">
        <v>0.29799999999999999</v>
      </c>
      <c r="H6902" s="65">
        <v>250000</v>
      </c>
      <c r="I6902" s="65">
        <v>74500</v>
      </c>
      <c r="N6902" s="66">
        <v>1</v>
      </c>
      <c r="P6902" t="s">
        <v>21</v>
      </c>
    </row>
    <row r="6903" spans="2:16" x14ac:dyDescent="0.3">
      <c r="D6903" s="64" t="s">
        <v>51</v>
      </c>
      <c r="E6903" s="2" t="s">
        <v>52</v>
      </c>
      <c r="F6903" s="2" t="s">
        <v>24</v>
      </c>
      <c r="G6903" s="1">
        <v>0.03</v>
      </c>
      <c r="H6903" s="65">
        <v>200000</v>
      </c>
      <c r="I6903" s="65">
        <v>6000</v>
      </c>
      <c r="N6903" s="66">
        <v>1</v>
      </c>
      <c r="P6903" t="s">
        <v>21</v>
      </c>
    </row>
    <row r="6904" spans="2:16" x14ac:dyDescent="0.3">
      <c r="D6904" s="64" t="s">
        <v>53</v>
      </c>
      <c r="E6904" s="2" t="s">
        <v>54</v>
      </c>
      <c r="F6904" s="2" t="s">
        <v>24</v>
      </c>
      <c r="G6904" s="1">
        <v>0.01</v>
      </c>
      <c r="H6904" s="65">
        <v>250000</v>
      </c>
      <c r="I6904" s="65">
        <v>2500</v>
      </c>
      <c r="N6904" s="66">
        <v>1</v>
      </c>
      <c r="P6904" t="s">
        <v>21</v>
      </c>
    </row>
    <row r="6905" spans="2:16" x14ac:dyDescent="0.3">
      <c r="D6905" s="64" t="s">
        <v>8192</v>
      </c>
      <c r="F6905" s="2" t="s">
        <v>355</v>
      </c>
      <c r="G6905" s="1">
        <v>1.25</v>
      </c>
      <c r="P6905" t="s">
        <v>21</v>
      </c>
    </row>
    <row r="6906" spans="2:16" ht="28.8" x14ac:dyDescent="0.3">
      <c r="B6906" s="5" t="s">
        <v>8193</v>
      </c>
      <c r="D6906" s="64" t="s">
        <v>8194</v>
      </c>
      <c r="F6906" s="2" t="s">
        <v>355</v>
      </c>
      <c r="I6906" s="65">
        <v>111658.8308</v>
      </c>
      <c r="J6906" s="65">
        <v>0</v>
      </c>
      <c r="K6906" s="65">
        <v>0</v>
      </c>
      <c r="L6906" s="66">
        <v>0.15</v>
      </c>
      <c r="M6906" s="65">
        <v>128407.6554</v>
      </c>
      <c r="N6906" s="66">
        <v>1</v>
      </c>
      <c r="P6906" t="s">
        <v>21</v>
      </c>
    </row>
    <row r="6907" spans="2:16" x14ac:dyDescent="0.3">
      <c r="D6907" s="64" t="s">
        <v>22</v>
      </c>
      <c r="E6907" s="2" t="s">
        <v>23</v>
      </c>
      <c r="F6907" s="2" t="s">
        <v>24</v>
      </c>
      <c r="G6907" s="1">
        <v>0.17899999999999999</v>
      </c>
      <c r="H6907" s="65">
        <v>160105.20000000001</v>
      </c>
      <c r="I6907" s="65">
        <v>28658.8308</v>
      </c>
      <c r="N6907" s="66">
        <v>1</v>
      </c>
      <c r="P6907" t="s">
        <v>21</v>
      </c>
    </row>
    <row r="6908" spans="2:16" x14ac:dyDescent="0.3">
      <c r="D6908" s="64" t="s">
        <v>7760</v>
      </c>
      <c r="E6908" s="2" t="s">
        <v>42</v>
      </c>
      <c r="F6908" s="2" t="s">
        <v>24</v>
      </c>
      <c r="G6908" s="1">
        <v>0.29799999999999999</v>
      </c>
      <c r="H6908" s="65">
        <v>250000</v>
      </c>
      <c r="I6908" s="65">
        <v>74500</v>
      </c>
      <c r="N6908" s="66">
        <v>1</v>
      </c>
      <c r="P6908" t="s">
        <v>21</v>
      </c>
    </row>
    <row r="6909" spans="2:16" x14ac:dyDescent="0.3">
      <c r="D6909" s="64" t="s">
        <v>51</v>
      </c>
      <c r="E6909" s="2" t="s">
        <v>52</v>
      </c>
      <c r="F6909" s="2" t="s">
        <v>24</v>
      </c>
      <c r="G6909" s="1">
        <v>0.03</v>
      </c>
      <c r="H6909" s="65">
        <v>200000</v>
      </c>
      <c r="I6909" s="65">
        <v>6000</v>
      </c>
      <c r="N6909" s="66">
        <v>1</v>
      </c>
      <c r="P6909" t="s">
        <v>21</v>
      </c>
    </row>
    <row r="6910" spans="2:16" x14ac:dyDescent="0.3">
      <c r="D6910" s="64" t="s">
        <v>53</v>
      </c>
      <c r="E6910" s="2" t="s">
        <v>54</v>
      </c>
      <c r="F6910" s="2" t="s">
        <v>24</v>
      </c>
      <c r="G6910" s="1">
        <v>0.01</v>
      </c>
      <c r="H6910" s="65">
        <v>250000</v>
      </c>
      <c r="I6910" s="65">
        <v>2500</v>
      </c>
      <c r="N6910" s="66">
        <v>1</v>
      </c>
      <c r="P6910" t="s">
        <v>21</v>
      </c>
    </row>
    <row r="6911" spans="2:16" x14ac:dyDescent="0.3">
      <c r="D6911" s="64" t="s">
        <v>8195</v>
      </c>
      <c r="F6911" s="2" t="s">
        <v>355</v>
      </c>
      <c r="G6911" s="1">
        <v>1.25</v>
      </c>
      <c r="P6911" t="s">
        <v>21</v>
      </c>
    </row>
    <row r="6912" spans="2:16" ht="28.8" x14ac:dyDescent="0.3">
      <c r="B6912" s="5" t="s">
        <v>8196</v>
      </c>
      <c r="D6912" s="64" t="s">
        <v>8197</v>
      </c>
      <c r="F6912" s="2" t="s">
        <v>355</v>
      </c>
      <c r="I6912" s="65">
        <v>111658.8308</v>
      </c>
      <c r="J6912" s="65">
        <v>0</v>
      </c>
      <c r="K6912" s="65">
        <v>0</v>
      </c>
      <c r="L6912" s="66">
        <v>0.15</v>
      </c>
      <c r="M6912" s="65">
        <v>128407.6554</v>
      </c>
      <c r="N6912" s="66">
        <v>1</v>
      </c>
      <c r="P6912" t="s">
        <v>21</v>
      </c>
    </row>
    <row r="6913" spans="2:16" x14ac:dyDescent="0.3">
      <c r="D6913" s="64" t="s">
        <v>22</v>
      </c>
      <c r="E6913" s="2" t="s">
        <v>23</v>
      </c>
      <c r="F6913" s="2" t="s">
        <v>24</v>
      </c>
      <c r="G6913" s="1">
        <v>0.17899999999999999</v>
      </c>
      <c r="H6913" s="65">
        <v>160105.20000000001</v>
      </c>
      <c r="I6913" s="65">
        <v>28658.8308</v>
      </c>
      <c r="N6913" s="66">
        <v>1</v>
      </c>
      <c r="P6913" t="s">
        <v>21</v>
      </c>
    </row>
    <row r="6914" spans="2:16" x14ac:dyDescent="0.3">
      <c r="D6914" s="64" t="s">
        <v>7760</v>
      </c>
      <c r="E6914" s="2" t="s">
        <v>42</v>
      </c>
      <c r="F6914" s="2" t="s">
        <v>24</v>
      </c>
      <c r="G6914" s="1">
        <v>0.29799999999999999</v>
      </c>
      <c r="H6914" s="65">
        <v>250000</v>
      </c>
      <c r="I6914" s="65">
        <v>74500</v>
      </c>
      <c r="N6914" s="66">
        <v>1</v>
      </c>
      <c r="P6914" t="s">
        <v>21</v>
      </c>
    </row>
    <row r="6915" spans="2:16" x14ac:dyDescent="0.3">
      <c r="D6915" s="64" t="s">
        <v>51</v>
      </c>
      <c r="E6915" s="2" t="s">
        <v>52</v>
      </c>
      <c r="F6915" s="2" t="s">
        <v>24</v>
      </c>
      <c r="G6915" s="1">
        <v>0.03</v>
      </c>
      <c r="H6915" s="65">
        <v>200000</v>
      </c>
      <c r="I6915" s="65">
        <v>6000</v>
      </c>
      <c r="N6915" s="66">
        <v>1</v>
      </c>
      <c r="P6915" t="s">
        <v>21</v>
      </c>
    </row>
    <row r="6916" spans="2:16" x14ac:dyDescent="0.3">
      <c r="D6916" s="64" t="s">
        <v>53</v>
      </c>
      <c r="E6916" s="2" t="s">
        <v>54</v>
      </c>
      <c r="F6916" s="2" t="s">
        <v>24</v>
      </c>
      <c r="G6916" s="1">
        <v>0.01</v>
      </c>
      <c r="H6916" s="65">
        <v>250000</v>
      </c>
      <c r="I6916" s="65">
        <v>2500</v>
      </c>
      <c r="N6916" s="66">
        <v>1</v>
      </c>
      <c r="P6916" t="s">
        <v>21</v>
      </c>
    </row>
    <row r="6917" spans="2:16" x14ac:dyDescent="0.3">
      <c r="D6917" s="64" t="s">
        <v>8198</v>
      </c>
      <c r="F6917" s="2" t="s">
        <v>355</v>
      </c>
      <c r="G6917" s="1">
        <v>1.25</v>
      </c>
      <c r="P6917" t="s">
        <v>21</v>
      </c>
    </row>
    <row r="6918" spans="2:16" ht="28.8" x14ac:dyDescent="0.3">
      <c r="B6918" s="5" t="s">
        <v>8199</v>
      </c>
      <c r="D6918" s="64" t="s">
        <v>8200</v>
      </c>
      <c r="F6918" s="2" t="s">
        <v>355</v>
      </c>
      <c r="I6918" s="65">
        <v>111658.8308</v>
      </c>
      <c r="J6918" s="65">
        <v>0</v>
      </c>
      <c r="K6918" s="65">
        <v>0</v>
      </c>
      <c r="L6918" s="66">
        <v>0.15</v>
      </c>
      <c r="M6918" s="65">
        <v>128407.6554</v>
      </c>
      <c r="N6918" s="66">
        <v>1</v>
      </c>
      <c r="P6918" t="s">
        <v>21</v>
      </c>
    </row>
    <row r="6919" spans="2:16" x14ac:dyDescent="0.3">
      <c r="D6919" s="64" t="s">
        <v>22</v>
      </c>
      <c r="E6919" s="2" t="s">
        <v>23</v>
      </c>
      <c r="F6919" s="2" t="s">
        <v>24</v>
      </c>
      <c r="G6919" s="1">
        <v>0.17899999999999999</v>
      </c>
      <c r="H6919" s="65">
        <v>160105.20000000001</v>
      </c>
      <c r="I6919" s="65">
        <v>28658.8308</v>
      </c>
      <c r="N6919" s="66">
        <v>1</v>
      </c>
      <c r="P6919" t="s">
        <v>21</v>
      </c>
    </row>
    <row r="6920" spans="2:16" x14ac:dyDescent="0.3">
      <c r="D6920" s="64" t="s">
        <v>7760</v>
      </c>
      <c r="E6920" s="2" t="s">
        <v>42</v>
      </c>
      <c r="F6920" s="2" t="s">
        <v>24</v>
      </c>
      <c r="G6920" s="1">
        <v>0.29799999999999999</v>
      </c>
      <c r="H6920" s="65">
        <v>250000</v>
      </c>
      <c r="I6920" s="65">
        <v>74500</v>
      </c>
      <c r="N6920" s="66">
        <v>1</v>
      </c>
      <c r="P6920" t="s">
        <v>21</v>
      </c>
    </row>
    <row r="6921" spans="2:16" x14ac:dyDescent="0.3">
      <c r="D6921" s="64" t="s">
        <v>51</v>
      </c>
      <c r="E6921" s="2" t="s">
        <v>52</v>
      </c>
      <c r="F6921" s="2" t="s">
        <v>24</v>
      </c>
      <c r="G6921" s="1">
        <v>0.03</v>
      </c>
      <c r="H6921" s="65">
        <v>200000</v>
      </c>
      <c r="I6921" s="65">
        <v>6000</v>
      </c>
      <c r="N6921" s="66">
        <v>1</v>
      </c>
      <c r="P6921" t="s">
        <v>21</v>
      </c>
    </row>
    <row r="6922" spans="2:16" x14ac:dyDescent="0.3">
      <c r="D6922" s="64" t="s">
        <v>53</v>
      </c>
      <c r="E6922" s="2" t="s">
        <v>54</v>
      </c>
      <c r="F6922" s="2" t="s">
        <v>24</v>
      </c>
      <c r="G6922" s="1">
        <v>0.01</v>
      </c>
      <c r="H6922" s="65">
        <v>250000</v>
      </c>
      <c r="I6922" s="65">
        <v>2500</v>
      </c>
      <c r="N6922" s="66">
        <v>1</v>
      </c>
      <c r="P6922" t="s">
        <v>21</v>
      </c>
    </row>
    <row r="6923" spans="2:16" x14ac:dyDescent="0.3">
      <c r="D6923" s="64" t="s">
        <v>8198</v>
      </c>
      <c r="F6923" s="2" t="s">
        <v>355</v>
      </c>
      <c r="G6923" s="1">
        <v>1.25</v>
      </c>
      <c r="P6923" t="s">
        <v>21</v>
      </c>
    </row>
    <row r="6924" spans="2:16" ht="28.8" x14ac:dyDescent="0.3">
      <c r="B6924" s="5" t="s">
        <v>8201</v>
      </c>
      <c r="D6924" s="64" t="s">
        <v>8202</v>
      </c>
      <c r="F6924" s="2" t="s">
        <v>355</v>
      </c>
      <c r="I6924" s="65">
        <v>111658.8308</v>
      </c>
      <c r="J6924" s="65">
        <v>0</v>
      </c>
      <c r="K6924" s="65">
        <v>0</v>
      </c>
      <c r="L6924" s="66">
        <v>0.15</v>
      </c>
      <c r="M6924" s="65">
        <v>128407.6554</v>
      </c>
      <c r="N6924" s="66">
        <v>1</v>
      </c>
      <c r="P6924" t="s">
        <v>21</v>
      </c>
    </row>
    <row r="6925" spans="2:16" x14ac:dyDescent="0.3">
      <c r="D6925" s="64" t="s">
        <v>22</v>
      </c>
      <c r="E6925" s="2" t="s">
        <v>23</v>
      </c>
      <c r="F6925" s="2" t="s">
        <v>24</v>
      </c>
      <c r="G6925" s="1">
        <v>0.17899999999999999</v>
      </c>
      <c r="H6925" s="65">
        <v>160105.20000000001</v>
      </c>
      <c r="I6925" s="65">
        <v>28658.8308</v>
      </c>
      <c r="N6925" s="66">
        <v>1</v>
      </c>
      <c r="P6925" t="s">
        <v>21</v>
      </c>
    </row>
    <row r="6926" spans="2:16" x14ac:dyDescent="0.3">
      <c r="D6926" s="64" t="s">
        <v>7760</v>
      </c>
      <c r="E6926" s="2" t="s">
        <v>42</v>
      </c>
      <c r="F6926" s="2" t="s">
        <v>24</v>
      </c>
      <c r="G6926" s="1">
        <v>0.29799999999999999</v>
      </c>
      <c r="H6926" s="65">
        <v>250000</v>
      </c>
      <c r="I6926" s="65">
        <v>74500</v>
      </c>
      <c r="N6926" s="66">
        <v>1</v>
      </c>
      <c r="P6926" t="s">
        <v>21</v>
      </c>
    </row>
    <row r="6927" spans="2:16" x14ac:dyDescent="0.3">
      <c r="D6927" s="64" t="s">
        <v>51</v>
      </c>
      <c r="E6927" s="2" t="s">
        <v>52</v>
      </c>
      <c r="F6927" s="2" t="s">
        <v>24</v>
      </c>
      <c r="G6927" s="1">
        <v>0.03</v>
      </c>
      <c r="H6927" s="65">
        <v>200000</v>
      </c>
      <c r="I6927" s="65">
        <v>6000</v>
      </c>
      <c r="N6927" s="66">
        <v>1</v>
      </c>
      <c r="P6927" t="s">
        <v>21</v>
      </c>
    </row>
    <row r="6928" spans="2:16" x14ac:dyDescent="0.3">
      <c r="D6928" s="64" t="s">
        <v>53</v>
      </c>
      <c r="E6928" s="2" t="s">
        <v>54</v>
      </c>
      <c r="F6928" s="2" t="s">
        <v>24</v>
      </c>
      <c r="G6928" s="1">
        <v>0.01</v>
      </c>
      <c r="H6928" s="65">
        <v>250000</v>
      </c>
      <c r="I6928" s="65">
        <v>2500</v>
      </c>
      <c r="N6928" s="66">
        <v>1</v>
      </c>
      <c r="P6928" t="s">
        <v>21</v>
      </c>
    </row>
    <row r="6929" spans="2:16" x14ac:dyDescent="0.3">
      <c r="D6929" s="64" t="s">
        <v>8203</v>
      </c>
      <c r="F6929" s="2" t="s">
        <v>355</v>
      </c>
      <c r="G6929" s="1">
        <v>1.25</v>
      </c>
      <c r="P6929" t="s">
        <v>21</v>
      </c>
    </row>
    <row r="6930" spans="2:16" ht="28.8" x14ac:dyDescent="0.3">
      <c r="B6930" s="5" t="s">
        <v>8204</v>
      </c>
      <c r="D6930" s="64" t="s">
        <v>8205</v>
      </c>
      <c r="F6930" s="2" t="s">
        <v>355</v>
      </c>
      <c r="I6930" s="65">
        <v>111658.8308</v>
      </c>
      <c r="J6930" s="65">
        <v>0</v>
      </c>
      <c r="K6930" s="65">
        <v>0</v>
      </c>
      <c r="L6930" s="66">
        <v>0.15</v>
      </c>
      <c r="M6930" s="65">
        <v>128407.6554</v>
      </c>
      <c r="N6930" s="66">
        <v>1</v>
      </c>
      <c r="P6930" t="s">
        <v>21</v>
      </c>
    </row>
    <row r="6931" spans="2:16" x14ac:dyDescent="0.3">
      <c r="D6931" s="64" t="s">
        <v>22</v>
      </c>
      <c r="E6931" s="2" t="s">
        <v>23</v>
      </c>
      <c r="F6931" s="2" t="s">
        <v>24</v>
      </c>
      <c r="G6931" s="1">
        <v>0.17899999999999999</v>
      </c>
      <c r="H6931" s="65">
        <v>160105.20000000001</v>
      </c>
      <c r="I6931" s="65">
        <v>28658.8308</v>
      </c>
      <c r="N6931" s="66">
        <v>1</v>
      </c>
      <c r="P6931" t="s">
        <v>21</v>
      </c>
    </row>
    <row r="6932" spans="2:16" x14ac:dyDescent="0.3">
      <c r="D6932" s="64" t="s">
        <v>7760</v>
      </c>
      <c r="E6932" s="2" t="s">
        <v>42</v>
      </c>
      <c r="F6932" s="2" t="s">
        <v>24</v>
      </c>
      <c r="G6932" s="1">
        <v>0.29799999999999999</v>
      </c>
      <c r="H6932" s="65">
        <v>250000</v>
      </c>
      <c r="I6932" s="65">
        <v>74500</v>
      </c>
      <c r="N6932" s="66">
        <v>1</v>
      </c>
      <c r="P6932" t="s">
        <v>21</v>
      </c>
    </row>
    <row r="6933" spans="2:16" x14ac:dyDescent="0.3">
      <c r="D6933" s="64" t="s">
        <v>51</v>
      </c>
      <c r="E6933" s="2" t="s">
        <v>52</v>
      </c>
      <c r="F6933" s="2" t="s">
        <v>24</v>
      </c>
      <c r="G6933" s="1">
        <v>0.03</v>
      </c>
      <c r="H6933" s="65">
        <v>200000</v>
      </c>
      <c r="I6933" s="65">
        <v>6000</v>
      </c>
      <c r="N6933" s="66">
        <v>1</v>
      </c>
      <c r="P6933" t="s">
        <v>21</v>
      </c>
    </row>
    <row r="6934" spans="2:16" x14ac:dyDescent="0.3">
      <c r="D6934" s="64" t="s">
        <v>53</v>
      </c>
      <c r="E6934" s="2" t="s">
        <v>54</v>
      </c>
      <c r="F6934" s="2" t="s">
        <v>24</v>
      </c>
      <c r="G6934" s="1">
        <v>0.01</v>
      </c>
      <c r="H6934" s="65">
        <v>250000</v>
      </c>
      <c r="I6934" s="65">
        <v>2500</v>
      </c>
      <c r="N6934" s="66">
        <v>1</v>
      </c>
      <c r="P6934" t="s">
        <v>21</v>
      </c>
    </row>
    <row r="6935" spans="2:16" x14ac:dyDescent="0.3">
      <c r="D6935" s="64" t="s">
        <v>8206</v>
      </c>
      <c r="F6935" s="2" t="s">
        <v>355</v>
      </c>
      <c r="G6935" s="1">
        <v>1.25</v>
      </c>
      <c r="P6935" t="s">
        <v>21</v>
      </c>
    </row>
    <row r="6936" spans="2:16" ht="28.8" x14ac:dyDescent="0.3">
      <c r="B6936" s="5" t="s">
        <v>8207</v>
      </c>
      <c r="D6936" s="64" t="s">
        <v>8208</v>
      </c>
      <c r="F6936" s="2" t="s">
        <v>355</v>
      </c>
      <c r="I6936" s="65">
        <v>111658.8308</v>
      </c>
      <c r="J6936" s="65">
        <v>0</v>
      </c>
      <c r="K6936" s="65">
        <v>0</v>
      </c>
      <c r="L6936" s="66">
        <v>0.15</v>
      </c>
      <c r="M6936" s="65">
        <v>128407.6554</v>
      </c>
      <c r="N6936" s="66">
        <v>1</v>
      </c>
      <c r="P6936" t="s">
        <v>21</v>
      </c>
    </row>
    <row r="6937" spans="2:16" x14ac:dyDescent="0.3">
      <c r="D6937" s="64" t="s">
        <v>22</v>
      </c>
      <c r="E6937" s="2" t="s">
        <v>23</v>
      </c>
      <c r="F6937" s="2" t="s">
        <v>24</v>
      </c>
      <c r="G6937" s="1">
        <v>0.17899999999999999</v>
      </c>
      <c r="H6937" s="65">
        <v>160105.20000000001</v>
      </c>
      <c r="I6937" s="65">
        <v>28658.8308</v>
      </c>
      <c r="N6937" s="66">
        <v>1</v>
      </c>
      <c r="P6937" t="s">
        <v>21</v>
      </c>
    </row>
    <row r="6938" spans="2:16" x14ac:dyDescent="0.3">
      <c r="D6938" s="64" t="s">
        <v>7760</v>
      </c>
      <c r="E6938" s="2" t="s">
        <v>42</v>
      </c>
      <c r="F6938" s="2" t="s">
        <v>24</v>
      </c>
      <c r="G6938" s="1">
        <v>0.29799999999999999</v>
      </c>
      <c r="H6938" s="65">
        <v>250000</v>
      </c>
      <c r="I6938" s="65">
        <v>74500</v>
      </c>
      <c r="N6938" s="66">
        <v>1</v>
      </c>
      <c r="P6938" t="s">
        <v>21</v>
      </c>
    </row>
    <row r="6939" spans="2:16" x14ac:dyDescent="0.3">
      <c r="D6939" s="64" t="s">
        <v>51</v>
      </c>
      <c r="E6939" s="2" t="s">
        <v>52</v>
      </c>
      <c r="F6939" s="2" t="s">
        <v>24</v>
      </c>
      <c r="G6939" s="1">
        <v>0.03</v>
      </c>
      <c r="H6939" s="65">
        <v>200000</v>
      </c>
      <c r="I6939" s="65">
        <v>6000</v>
      </c>
      <c r="N6939" s="66">
        <v>1</v>
      </c>
      <c r="P6939" t="s">
        <v>21</v>
      </c>
    </row>
    <row r="6940" spans="2:16" x14ac:dyDescent="0.3">
      <c r="D6940" s="64" t="s">
        <v>53</v>
      </c>
      <c r="E6940" s="2" t="s">
        <v>54</v>
      </c>
      <c r="F6940" s="2" t="s">
        <v>24</v>
      </c>
      <c r="G6940" s="1">
        <v>0.01</v>
      </c>
      <c r="H6940" s="65">
        <v>250000</v>
      </c>
      <c r="I6940" s="65">
        <v>2500</v>
      </c>
      <c r="N6940" s="66">
        <v>1</v>
      </c>
      <c r="P6940" t="s">
        <v>21</v>
      </c>
    </row>
    <row r="6941" spans="2:16" x14ac:dyDescent="0.3">
      <c r="D6941" s="64" t="s">
        <v>8209</v>
      </c>
      <c r="F6941" s="2" t="s">
        <v>355</v>
      </c>
      <c r="G6941" s="1">
        <v>1.25</v>
      </c>
      <c r="P6941" t="s">
        <v>21</v>
      </c>
    </row>
    <row r="6942" spans="2:16" ht="28.8" x14ac:dyDescent="0.3">
      <c r="B6942" s="5" t="s">
        <v>8210</v>
      </c>
      <c r="D6942" s="64" t="s">
        <v>8211</v>
      </c>
      <c r="F6942" s="2" t="s">
        <v>355</v>
      </c>
      <c r="I6942" s="65">
        <v>111658.8308</v>
      </c>
      <c r="J6942" s="65">
        <v>0</v>
      </c>
      <c r="K6942" s="65">
        <v>0</v>
      </c>
      <c r="L6942" s="66">
        <v>0.15</v>
      </c>
      <c r="M6942" s="65">
        <v>128407.6554</v>
      </c>
      <c r="N6942" s="66">
        <v>1</v>
      </c>
      <c r="P6942" t="s">
        <v>21</v>
      </c>
    </row>
    <row r="6943" spans="2:16" x14ac:dyDescent="0.3">
      <c r="D6943" s="64" t="s">
        <v>22</v>
      </c>
      <c r="E6943" s="2" t="s">
        <v>23</v>
      </c>
      <c r="F6943" s="2" t="s">
        <v>24</v>
      </c>
      <c r="G6943" s="1">
        <v>0.17899999999999999</v>
      </c>
      <c r="H6943" s="65">
        <v>160105.20000000001</v>
      </c>
      <c r="I6943" s="65">
        <v>28658.8308</v>
      </c>
      <c r="N6943" s="66">
        <v>1</v>
      </c>
      <c r="P6943" t="s">
        <v>21</v>
      </c>
    </row>
    <row r="6944" spans="2:16" x14ac:dyDescent="0.3">
      <c r="D6944" s="64" t="s">
        <v>7760</v>
      </c>
      <c r="E6944" s="2" t="s">
        <v>42</v>
      </c>
      <c r="F6944" s="2" t="s">
        <v>24</v>
      </c>
      <c r="G6944" s="1">
        <v>0.29799999999999999</v>
      </c>
      <c r="H6944" s="65">
        <v>250000</v>
      </c>
      <c r="I6944" s="65">
        <v>74500</v>
      </c>
      <c r="N6944" s="66">
        <v>1</v>
      </c>
      <c r="P6944" t="s">
        <v>21</v>
      </c>
    </row>
    <row r="6945" spans="2:16" x14ac:dyDescent="0.3">
      <c r="D6945" s="64" t="s">
        <v>51</v>
      </c>
      <c r="E6945" s="2" t="s">
        <v>52</v>
      </c>
      <c r="F6945" s="2" t="s">
        <v>24</v>
      </c>
      <c r="G6945" s="1">
        <v>0.03</v>
      </c>
      <c r="H6945" s="65">
        <v>200000</v>
      </c>
      <c r="I6945" s="65">
        <v>6000</v>
      </c>
      <c r="N6945" s="66">
        <v>1</v>
      </c>
      <c r="P6945" t="s">
        <v>21</v>
      </c>
    </row>
    <row r="6946" spans="2:16" x14ac:dyDescent="0.3">
      <c r="D6946" s="64" t="s">
        <v>53</v>
      </c>
      <c r="E6946" s="2" t="s">
        <v>54</v>
      </c>
      <c r="F6946" s="2" t="s">
        <v>24</v>
      </c>
      <c r="G6946" s="1">
        <v>0.01</v>
      </c>
      <c r="H6946" s="65">
        <v>250000</v>
      </c>
      <c r="I6946" s="65">
        <v>2500</v>
      </c>
      <c r="N6946" s="66">
        <v>1</v>
      </c>
      <c r="P6946" t="s">
        <v>21</v>
      </c>
    </row>
    <row r="6947" spans="2:16" x14ac:dyDescent="0.3">
      <c r="D6947" s="64" t="s">
        <v>8212</v>
      </c>
      <c r="F6947" s="2" t="s">
        <v>355</v>
      </c>
      <c r="G6947" s="1">
        <v>1.25</v>
      </c>
      <c r="P6947" t="s">
        <v>21</v>
      </c>
    </row>
    <row r="6948" spans="2:16" ht="28.8" x14ac:dyDescent="0.3">
      <c r="B6948" s="5" t="s">
        <v>8213</v>
      </c>
      <c r="D6948" s="64" t="s">
        <v>8214</v>
      </c>
      <c r="F6948" s="2" t="s">
        <v>355</v>
      </c>
      <c r="I6948" s="65">
        <v>111658.8308</v>
      </c>
      <c r="J6948" s="65">
        <v>0</v>
      </c>
      <c r="K6948" s="65">
        <v>0</v>
      </c>
      <c r="L6948" s="66">
        <v>0.15</v>
      </c>
      <c r="M6948" s="65">
        <v>128407.6554</v>
      </c>
      <c r="N6948" s="66">
        <v>1</v>
      </c>
      <c r="P6948" t="s">
        <v>21</v>
      </c>
    </row>
    <row r="6949" spans="2:16" x14ac:dyDescent="0.3">
      <c r="D6949" s="64" t="s">
        <v>22</v>
      </c>
      <c r="E6949" s="2" t="s">
        <v>23</v>
      </c>
      <c r="F6949" s="2" t="s">
        <v>24</v>
      </c>
      <c r="G6949" s="1">
        <v>0.17899999999999999</v>
      </c>
      <c r="H6949" s="65">
        <v>160105.20000000001</v>
      </c>
      <c r="I6949" s="65">
        <v>28658.8308</v>
      </c>
      <c r="N6949" s="66">
        <v>1</v>
      </c>
      <c r="P6949" t="s">
        <v>21</v>
      </c>
    </row>
    <row r="6950" spans="2:16" x14ac:dyDescent="0.3">
      <c r="D6950" s="64" t="s">
        <v>7760</v>
      </c>
      <c r="E6950" s="2" t="s">
        <v>42</v>
      </c>
      <c r="F6950" s="2" t="s">
        <v>24</v>
      </c>
      <c r="G6950" s="1">
        <v>0.29799999999999999</v>
      </c>
      <c r="H6950" s="65">
        <v>250000</v>
      </c>
      <c r="I6950" s="65">
        <v>74500</v>
      </c>
      <c r="N6950" s="66">
        <v>1</v>
      </c>
      <c r="P6950" t="s">
        <v>21</v>
      </c>
    </row>
    <row r="6951" spans="2:16" x14ac:dyDescent="0.3">
      <c r="D6951" s="64" t="s">
        <v>51</v>
      </c>
      <c r="E6951" s="2" t="s">
        <v>52</v>
      </c>
      <c r="F6951" s="2" t="s">
        <v>24</v>
      </c>
      <c r="G6951" s="1">
        <v>0.03</v>
      </c>
      <c r="H6951" s="65">
        <v>200000</v>
      </c>
      <c r="I6951" s="65">
        <v>6000</v>
      </c>
      <c r="N6951" s="66">
        <v>1</v>
      </c>
      <c r="P6951" t="s">
        <v>21</v>
      </c>
    </row>
    <row r="6952" spans="2:16" x14ac:dyDescent="0.3">
      <c r="D6952" s="64" t="s">
        <v>53</v>
      </c>
      <c r="E6952" s="2" t="s">
        <v>54</v>
      </c>
      <c r="F6952" s="2" t="s">
        <v>24</v>
      </c>
      <c r="G6952" s="1">
        <v>0.01</v>
      </c>
      <c r="H6952" s="65">
        <v>250000</v>
      </c>
      <c r="I6952" s="65">
        <v>2500</v>
      </c>
      <c r="N6952" s="66">
        <v>1</v>
      </c>
      <c r="P6952" t="s">
        <v>21</v>
      </c>
    </row>
    <row r="6953" spans="2:16" x14ac:dyDescent="0.3">
      <c r="D6953" s="64" t="s">
        <v>8215</v>
      </c>
      <c r="F6953" s="2" t="s">
        <v>355</v>
      </c>
      <c r="G6953" s="1">
        <v>1.25</v>
      </c>
      <c r="P6953" t="s">
        <v>21</v>
      </c>
    </row>
    <row r="6954" spans="2:16" ht="28.8" x14ac:dyDescent="0.3">
      <c r="B6954" s="5" t="s">
        <v>8216</v>
      </c>
      <c r="D6954" s="64" t="s">
        <v>8217</v>
      </c>
      <c r="F6954" s="2" t="s">
        <v>355</v>
      </c>
      <c r="I6954" s="65">
        <v>111658.8308</v>
      </c>
      <c r="J6954" s="65">
        <v>0</v>
      </c>
      <c r="K6954" s="65">
        <v>0</v>
      </c>
      <c r="L6954" s="66">
        <v>0.15</v>
      </c>
      <c r="M6954" s="65">
        <v>128407.6554</v>
      </c>
      <c r="N6954" s="66">
        <v>1</v>
      </c>
      <c r="P6954" t="s">
        <v>21</v>
      </c>
    </row>
    <row r="6955" spans="2:16" x14ac:dyDescent="0.3">
      <c r="D6955" s="64" t="s">
        <v>22</v>
      </c>
      <c r="E6955" s="2" t="s">
        <v>23</v>
      </c>
      <c r="F6955" s="2" t="s">
        <v>24</v>
      </c>
      <c r="G6955" s="1">
        <v>0.17899999999999999</v>
      </c>
      <c r="H6955" s="65">
        <v>160105.20000000001</v>
      </c>
      <c r="I6955" s="65">
        <v>28658.8308</v>
      </c>
      <c r="N6955" s="66">
        <v>1</v>
      </c>
      <c r="P6955" t="s">
        <v>21</v>
      </c>
    </row>
    <row r="6956" spans="2:16" x14ac:dyDescent="0.3">
      <c r="D6956" s="64" t="s">
        <v>7760</v>
      </c>
      <c r="E6956" s="2" t="s">
        <v>42</v>
      </c>
      <c r="F6956" s="2" t="s">
        <v>24</v>
      </c>
      <c r="G6956" s="1">
        <v>0.29799999999999999</v>
      </c>
      <c r="H6956" s="65">
        <v>250000</v>
      </c>
      <c r="I6956" s="65">
        <v>74500</v>
      </c>
      <c r="N6956" s="66">
        <v>1</v>
      </c>
      <c r="P6956" t="s">
        <v>21</v>
      </c>
    </row>
    <row r="6957" spans="2:16" x14ac:dyDescent="0.3">
      <c r="D6957" s="64" t="s">
        <v>51</v>
      </c>
      <c r="E6957" s="2" t="s">
        <v>52</v>
      </c>
      <c r="F6957" s="2" t="s">
        <v>24</v>
      </c>
      <c r="G6957" s="1">
        <v>0.03</v>
      </c>
      <c r="H6957" s="65">
        <v>200000</v>
      </c>
      <c r="I6957" s="65">
        <v>6000</v>
      </c>
      <c r="N6957" s="66">
        <v>1</v>
      </c>
      <c r="P6957" t="s">
        <v>21</v>
      </c>
    </row>
    <row r="6958" spans="2:16" x14ac:dyDescent="0.3">
      <c r="D6958" s="64" t="s">
        <v>53</v>
      </c>
      <c r="E6958" s="2" t="s">
        <v>54</v>
      </c>
      <c r="F6958" s="2" t="s">
        <v>24</v>
      </c>
      <c r="G6958" s="1">
        <v>0.01</v>
      </c>
      <c r="H6958" s="65">
        <v>250000</v>
      </c>
      <c r="I6958" s="65">
        <v>2500</v>
      </c>
      <c r="N6958" s="66">
        <v>1</v>
      </c>
      <c r="P6958" t="s">
        <v>21</v>
      </c>
    </row>
    <row r="6959" spans="2:16" x14ac:dyDescent="0.3">
      <c r="D6959" s="64" t="s">
        <v>8218</v>
      </c>
      <c r="F6959" s="2" t="s">
        <v>355</v>
      </c>
      <c r="G6959" s="1">
        <v>1.25</v>
      </c>
      <c r="P6959" t="s">
        <v>21</v>
      </c>
    </row>
    <row r="6960" spans="2:16" ht="28.8" x14ac:dyDescent="0.3">
      <c r="B6960" s="5" t="s">
        <v>8219</v>
      </c>
      <c r="D6960" s="64" t="s">
        <v>8220</v>
      </c>
      <c r="F6960" s="2" t="s">
        <v>355</v>
      </c>
      <c r="I6960" s="65">
        <v>111658.8308</v>
      </c>
      <c r="J6960" s="65">
        <v>0</v>
      </c>
      <c r="K6960" s="65">
        <v>0</v>
      </c>
      <c r="L6960" s="66">
        <v>0.15</v>
      </c>
      <c r="M6960" s="65">
        <v>128407.6554</v>
      </c>
      <c r="N6960" s="66">
        <v>1</v>
      </c>
      <c r="P6960" t="s">
        <v>21</v>
      </c>
    </row>
    <row r="6961" spans="2:16" x14ac:dyDescent="0.3">
      <c r="D6961" s="64" t="s">
        <v>22</v>
      </c>
      <c r="E6961" s="2" t="s">
        <v>23</v>
      </c>
      <c r="F6961" s="2" t="s">
        <v>24</v>
      </c>
      <c r="G6961" s="1">
        <v>0.17899999999999999</v>
      </c>
      <c r="H6961" s="65">
        <v>160105.20000000001</v>
      </c>
      <c r="I6961" s="65">
        <v>28658.8308</v>
      </c>
      <c r="N6961" s="66">
        <v>1</v>
      </c>
      <c r="P6961" t="s">
        <v>21</v>
      </c>
    </row>
    <row r="6962" spans="2:16" x14ac:dyDescent="0.3">
      <c r="D6962" s="64" t="s">
        <v>7760</v>
      </c>
      <c r="E6962" s="2" t="s">
        <v>42</v>
      </c>
      <c r="F6962" s="2" t="s">
        <v>24</v>
      </c>
      <c r="G6962" s="1">
        <v>0.29799999999999999</v>
      </c>
      <c r="H6962" s="65">
        <v>250000</v>
      </c>
      <c r="I6962" s="65">
        <v>74500</v>
      </c>
      <c r="N6962" s="66">
        <v>1</v>
      </c>
      <c r="P6962" t="s">
        <v>21</v>
      </c>
    </row>
    <row r="6963" spans="2:16" x14ac:dyDescent="0.3">
      <c r="D6963" s="64" t="s">
        <v>51</v>
      </c>
      <c r="E6963" s="2" t="s">
        <v>52</v>
      </c>
      <c r="F6963" s="2" t="s">
        <v>24</v>
      </c>
      <c r="G6963" s="1">
        <v>0.03</v>
      </c>
      <c r="H6963" s="65">
        <v>200000</v>
      </c>
      <c r="I6963" s="65">
        <v>6000</v>
      </c>
      <c r="N6963" s="66">
        <v>1</v>
      </c>
      <c r="P6963" t="s">
        <v>21</v>
      </c>
    </row>
    <row r="6964" spans="2:16" x14ac:dyDescent="0.3">
      <c r="D6964" s="64" t="s">
        <v>53</v>
      </c>
      <c r="E6964" s="2" t="s">
        <v>54</v>
      </c>
      <c r="F6964" s="2" t="s">
        <v>24</v>
      </c>
      <c r="G6964" s="1">
        <v>0.01</v>
      </c>
      <c r="H6964" s="65">
        <v>250000</v>
      </c>
      <c r="I6964" s="65">
        <v>2500</v>
      </c>
      <c r="N6964" s="66">
        <v>1</v>
      </c>
      <c r="P6964" t="s">
        <v>21</v>
      </c>
    </row>
    <row r="6965" spans="2:16" x14ac:dyDescent="0.3">
      <c r="D6965" s="64" t="s">
        <v>8221</v>
      </c>
      <c r="F6965" s="2" t="s">
        <v>355</v>
      </c>
      <c r="G6965" s="1">
        <v>1.25</v>
      </c>
      <c r="P6965" t="s">
        <v>21</v>
      </c>
    </row>
    <row r="6966" spans="2:16" ht="28.8" x14ac:dyDescent="0.3">
      <c r="B6966" s="5" t="s">
        <v>8222</v>
      </c>
      <c r="D6966" s="64" t="s">
        <v>8223</v>
      </c>
      <c r="F6966" s="2" t="s">
        <v>355</v>
      </c>
      <c r="I6966" s="65">
        <v>111658.8308</v>
      </c>
      <c r="J6966" s="65">
        <v>0</v>
      </c>
      <c r="K6966" s="65">
        <v>0</v>
      </c>
      <c r="L6966" s="66">
        <v>0.15</v>
      </c>
      <c r="M6966" s="65">
        <v>128407.6554</v>
      </c>
      <c r="N6966" s="66">
        <v>1</v>
      </c>
      <c r="P6966" t="s">
        <v>21</v>
      </c>
    </row>
    <row r="6967" spans="2:16" x14ac:dyDescent="0.3">
      <c r="D6967" s="64" t="s">
        <v>22</v>
      </c>
      <c r="E6967" s="2" t="s">
        <v>23</v>
      </c>
      <c r="F6967" s="2" t="s">
        <v>24</v>
      </c>
      <c r="G6967" s="1">
        <v>0.17899999999999999</v>
      </c>
      <c r="H6967" s="65">
        <v>160105.20000000001</v>
      </c>
      <c r="I6967" s="65">
        <v>28658.8308</v>
      </c>
      <c r="N6967" s="66">
        <v>1</v>
      </c>
      <c r="P6967" t="s">
        <v>21</v>
      </c>
    </row>
    <row r="6968" spans="2:16" x14ac:dyDescent="0.3">
      <c r="D6968" s="64" t="s">
        <v>7760</v>
      </c>
      <c r="E6968" s="2" t="s">
        <v>42</v>
      </c>
      <c r="F6968" s="2" t="s">
        <v>24</v>
      </c>
      <c r="G6968" s="1">
        <v>0.29799999999999999</v>
      </c>
      <c r="H6968" s="65">
        <v>250000</v>
      </c>
      <c r="I6968" s="65">
        <v>74500</v>
      </c>
      <c r="N6968" s="66">
        <v>1</v>
      </c>
      <c r="P6968" t="s">
        <v>21</v>
      </c>
    </row>
    <row r="6969" spans="2:16" x14ac:dyDescent="0.3">
      <c r="D6969" s="64" t="s">
        <v>51</v>
      </c>
      <c r="E6969" s="2" t="s">
        <v>52</v>
      </c>
      <c r="F6969" s="2" t="s">
        <v>24</v>
      </c>
      <c r="G6969" s="1">
        <v>0.03</v>
      </c>
      <c r="H6969" s="65">
        <v>200000</v>
      </c>
      <c r="I6969" s="65">
        <v>6000</v>
      </c>
      <c r="N6969" s="66">
        <v>1</v>
      </c>
      <c r="P6969" t="s">
        <v>21</v>
      </c>
    </row>
    <row r="6970" spans="2:16" x14ac:dyDescent="0.3">
      <c r="D6970" s="64" t="s">
        <v>53</v>
      </c>
      <c r="E6970" s="2" t="s">
        <v>54</v>
      </c>
      <c r="F6970" s="2" t="s">
        <v>24</v>
      </c>
      <c r="G6970" s="1">
        <v>0.01</v>
      </c>
      <c r="H6970" s="65">
        <v>250000</v>
      </c>
      <c r="I6970" s="65">
        <v>2500</v>
      </c>
      <c r="N6970" s="66">
        <v>1</v>
      </c>
      <c r="P6970" t="s">
        <v>21</v>
      </c>
    </row>
    <row r="6971" spans="2:16" x14ac:dyDescent="0.3">
      <c r="D6971" s="64" t="s">
        <v>8224</v>
      </c>
      <c r="F6971" s="2" t="s">
        <v>355</v>
      </c>
      <c r="G6971" s="1">
        <v>1.25</v>
      </c>
      <c r="P6971" t="s">
        <v>21</v>
      </c>
    </row>
    <row r="6972" spans="2:16" x14ac:dyDescent="0.3">
      <c r="B6972" s="5" t="s">
        <v>8225</v>
      </c>
      <c r="D6972" s="64" t="s">
        <v>8226</v>
      </c>
      <c r="F6972" s="2" t="s">
        <v>355</v>
      </c>
      <c r="I6972" s="65">
        <v>111658.8308</v>
      </c>
      <c r="J6972" s="65">
        <v>0</v>
      </c>
      <c r="K6972" s="65">
        <v>0</v>
      </c>
      <c r="L6972" s="66">
        <v>0.15</v>
      </c>
      <c r="M6972" s="65">
        <v>128407.6554</v>
      </c>
      <c r="N6972" s="66">
        <v>1</v>
      </c>
      <c r="P6972" t="s">
        <v>21</v>
      </c>
    </row>
    <row r="6973" spans="2:16" x14ac:dyDescent="0.3">
      <c r="D6973" s="64" t="s">
        <v>22</v>
      </c>
      <c r="E6973" s="2" t="s">
        <v>23</v>
      </c>
      <c r="F6973" s="2" t="s">
        <v>24</v>
      </c>
      <c r="G6973" s="1">
        <v>0.17899999999999999</v>
      </c>
      <c r="H6973" s="65">
        <v>160105.20000000001</v>
      </c>
      <c r="I6973" s="65">
        <v>28658.8308</v>
      </c>
      <c r="N6973" s="66">
        <v>1</v>
      </c>
      <c r="P6973" t="s">
        <v>21</v>
      </c>
    </row>
    <row r="6974" spans="2:16" x14ac:dyDescent="0.3">
      <c r="D6974" s="64" t="s">
        <v>7760</v>
      </c>
      <c r="E6974" s="2" t="s">
        <v>42</v>
      </c>
      <c r="F6974" s="2" t="s">
        <v>24</v>
      </c>
      <c r="G6974" s="1">
        <v>0.29799999999999999</v>
      </c>
      <c r="H6974" s="65">
        <v>250000</v>
      </c>
      <c r="I6974" s="65">
        <v>74500</v>
      </c>
      <c r="N6974" s="66">
        <v>1</v>
      </c>
      <c r="P6974" t="s">
        <v>21</v>
      </c>
    </row>
    <row r="6975" spans="2:16" x14ac:dyDescent="0.3">
      <c r="D6975" s="64" t="s">
        <v>51</v>
      </c>
      <c r="E6975" s="2" t="s">
        <v>52</v>
      </c>
      <c r="F6975" s="2" t="s">
        <v>24</v>
      </c>
      <c r="G6975" s="1">
        <v>0.03</v>
      </c>
      <c r="H6975" s="65">
        <v>200000</v>
      </c>
      <c r="I6975" s="65">
        <v>6000</v>
      </c>
      <c r="N6975" s="66">
        <v>1</v>
      </c>
      <c r="P6975" t="s">
        <v>21</v>
      </c>
    </row>
    <row r="6976" spans="2:16" x14ac:dyDescent="0.3">
      <c r="D6976" s="64" t="s">
        <v>53</v>
      </c>
      <c r="E6976" s="2" t="s">
        <v>54</v>
      </c>
      <c r="F6976" s="2" t="s">
        <v>24</v>
      </c>
      <c r="G6976" s="1">
        <v>0.01</v>
      </c>
      <c r="H6976" s="65">
        <v>250000</v>
      </c>
      <c r="I6976" s="65">
        <v>2500</v>
      </c>
      <c r="N6976" s="66">
        <v>1</v>
      </c>
      <c r="P6976" t="s">
        <v>21</v>
      </c>
    </row>
    <row r="6977" spans="2:16" x14ac:dyDescent="0.3">
      <c r="D6977" s="64" t="s">
        <v>8227</v>
      </c>
      <c r="F6977" s="2" t="s">
        <v>355</v>
      </c>
      <c r="G6977" s="1">
        <v>1.25</v>
      </c>
      <c r="P6977" t="s">
        <v>21</v>
      </c>
    </row>
    <row r="6978" spans="2:16" ht="28.8" x14ac:dyDescent="0.3">
      <c r="B6978" s="5" t="s">
        <v>8228</v>
      </c>
      <c r="D6978" s="64" t="s">
        <v>8229</v>
      </c>
      <c r="F6978" s="2" t="s">
        <v>355</v>
      </c>
      <c r="I6978" s="65">
        <v>74552.518800000005</v>
      </c>
      <c r="J6978" s="65">
        <v>0</v>
      </c>
      <c r="K6978" s="65">
        <v>0</v>
      </c>
      <c r="L6978" s="66">
        <v>0.15</v>
      </c>
      <c r="M6978" s="65">
        <v>85735.39662</v>
      </c>
      <c r="N6978" s="66">
        <v>1</v>
      </c>
      <c r="P6978" t="s">
        <v>21</v>
      </c>
    </row>
    <row r="6979" spans="2:16" x14ac:dyDescent="0.3">
      <c r="D6979" s="64" t="s">
        <v>22</v>
      </c>
      <c r="E6979" s="2" t="s">
        <v>23</v>
      </c>
      <c r="F6979" s="2" t="s">
        <v>24</v>
      </c>
      <c r="G6979" s="1">
        <v>0.11899999999999999</v>
      </c>
      <c r="H6979" s="65">
        <v>160105.20000000001</v>
      </c>
      <c r="I6979" s="65">
        <v>19052.518800000002</v>
      </c>
      <c r="N6979" s="66">
        <v>1</v>
      </c>
      <c r="P6979" t="s">
        <v>21</v>
      </c>
    </row>
    <row r="6980" spans="2:16" x14ac:dyDescent="0.3">
      <c r="D6980" s="64" t="s">
        <v>7760</v>
      </c>
      <c r="E6980" s="2" t="s">
        <v>42</v>
      </c>
      <c r="F6980" s="2" t="s">
        <v>24</v>
      </c>
      <c r="G6980" s="1">
        <v>0.19900000000000001</v>
      </c>
      <c r="H6980" s="65">
        <v>250000</v>
      </c>
      <c r="I6980" s="65">
        <v>49750</v>
      </c>
      <c r="N6980" s="66">
        <v>1</v>
      </c>
      <c r="P6980" t="s">
        <v>21</v>
      </c>
    </row>
    <row r="6981" spans="2:16" x14ac:dyDescent="0.3">
      <c r="D6981" s="64" t="s">
        <v>51</v>
      </c>
      <c r="E6981" s="2" t="s">
        <v>52</v>
      </c>
      <c r="F6981" s="2" t="s">
        <v>24</v>
      </c>
      <c r="G6981" s="1">
        <v>0.02</v>
      </c>
      <c r="H6981" s="65">
        <v>200000</v>
      </c>
      <c r="I6981" s="65">
        <v>4000</v>
      </c>
      <c r="N6981" s="66">
        <v>1</v>
      </c>
      <c r="P6981" t="s">
        <v>21</v>
      </c>
    </row>
    <row r="6982" spans="2:16" x14ac:dyDescent="0.3">
      <c r="D6982" s="64" t="s">
        <v>53</v>
      </c>
      <c r="E6982" s="2" t="s">
        <v>54</v>
      </c>
      <c r="F6982" s="2" t="s">
        <v>24</v>
      </c>
      <c r="G6982" s="1">
        <v>7.0000000000000001E-3</v>
      </c>
      <c r="H6982" s="65">
        <v>250000</v>
      </c>
      <c r="I6982" s="65">
        <v>1750</v>
      </c>
      <c r="N6982" s="66">
        <v>1</v>
      </c>
      <c r="P6982" t="s">
        <v>21</v>
      </c>
    </row>
    <row r="6983" spans="2:16" x14ac:dyDescent="0.3">
      <c r="D6983" s="64" t="s">
        <v>8230</v>
      </c>
      <c r="F6983" s="2" t="s">
        <v>355</v>
      </c>
      <c r="G6983" s="1">
        <v>1.25</v>
      </c>
      <c r="P6983" t="s">
        <v>21</v>
      </c>
    </row>
    <row r="6984" spans="2:16" ht="28.8" x14ac:dyDescent="0.3">
      <c r="B6984" s="5" t="s">
        <v>8231</v>
      </c>
      <c r="D6984" s="64" t="s">
        <v>8232</v>
      </c>
      <c r="F6984" s="2" t="s">
        <v>355</v>
      </c>
      <c r="I6984" s="65">
        <v>74552.518800000005</v>
      </c>
      <c r="J6984" s="65">
        <v>0</v>
      </c>
      <c r="K6984" s="65">
        <v>0</v>
      </c>
      <c r="L6984" s="66">
        <v>0.15</v>
      </c>
      <c r="M6984" s="65">
        <v>85735.39662</v>
      </c>
      <c r="N6984" s="66">
        <v>1</v>
      </c>
      <c r="P6984" t="s">
        <v>21</v>
      </c>
    </row>
    <row r="6985" spans="2:16" x14ac:dyDescent="0.3">
      <c r="D6985" s="64" t="s">
        <v>22</v>
      </c>
      <c r="E6985" s="2" t="s">
        <v>23</v>
      </c>
      <c r="F6985" s="2" t="s">
        <v>24</v>
      </c>
      <c r="G6985" s="1">
        <v>0.11899999999999999</v>
      </c>
      <c r="H6985" s="65">
        <v>160105.20000000001</v>
      </c>
      <c r="I6985" s="65">
        <v>19052.518800000002</v>
      </c>
      <c r="N6985" s="66">
        <v>1</v>
      </c>
      <c r="P6985" t="s">
        <v>21</v>
      </c>
    </row>
    <row r="6986" spans="2:16" x14ac:dyDescent="0.3">
      <c r="D6986" s="64" t="s">
        <v>7760</v>
      </c>
      <c r="E6986" s="2" t="s">
        <v>42</v>
      </c>
      <c r="F6986" s="2" t="s">
        <v>24</v>
      </c>
      <c r="G6986" s="1">
        <v>0.19900000000000001</v>
      </c>
      <c r="H6986" s="65">
        <v>250000</v>
      </c>
      <c r="I6986" s="65">
        <v>49750</v>
      </c>
      <c r="N6986" s="66">
        <v>1</v>
      </c>
      <c r="P6986" t="s">
        <v>21</v>
      </c>
    </row>
    <row r="6987" spans="2:16" x14ac:dyDescent="0.3">
      <c r="D6987" s="64" t="s">
        <v>51</v>
      </c>
      <c r="E6987" s="2" t="s">
        <v>52</v>
      </c>
      <c r="F6987" s="2" t="s">
        <v>24</v>
      </c>
      <c r="G6987" s="1">
        <v>0.02</v>
      </c>
      <c r="H6987" s="65">
        <v>200000</v>
      </c>
      <c r="I6987" s="65">
        <v>4000</v>
      </c>
      <c r="N6987" s="66">
        <v>1</v>
      </c>
      <c r="P6987" t="s">
        <v>21</v>
      </c>
    </row>
    <row r="6988" spans="2:16" x14ac:dyDescent="0.3">
      <c r="D6988" s="64" t="s">
        <v>53</v>
      </c>
      <c r="E6988" s="2" t="s">
        <v>54</v>
      </c>
      <c r="F6988" s="2" t="s">
        <v>24</v>
      </c>
      <c r="G6988" s="1">
        <v>7.0000000000000001E-3</v>
      </c>
      <c r="H6988" s="65">
        <v>250000</v>
      </c>
      <c r="I6988" s="65">
        <v>1750</v>
      </c>
      <c r="N6988" s="66">
        <v>1</v>
      </c>
      <c r="P6988" t="s">
        <v>21</v>
      </c>
    </row>
    <row r="6989" spans="2:16" x14ac:dyDescent="0.3">
      <c r="D6989" s="64" t="s">
        <v>8233</v>
      </c>
      <c r="F6989" s="2" t="s">
        <v>355</v>
      </c>
      <c r="G6989" s="1">
        <v>1.25</v>
      </c>
      <c r="P6989" t="s">
        <v>21</v>
      </c>
    </row>
    <row r="6990" spans="2:16" x14ac:dyDescent="0.3">
      <c r="B6990" s="5" t="s">
        <v>8234</v>
      </c>
      <c r="D6990" s="64" t="s">
        <v>8235</v>
      </c>
      <c r="F6990" s="2" t="s">
        <v>355</v>
      </c>
      <c r="I6990" s="65">
        <v>74552.518800000005</v>
      </c>
      <c r="J6990" s="65">
        <v>0</v>
      </c>
      <c r="K6990" s="65">
        <v>0</v>
      </c>
      <c r="L6990" s="66">
        <v>0.15</v>
      </c>
      <c r="M6990" s="65">
        <v>85735.39662</v>
      </c>
      <c r="N6990" s="66">
        <v>1</v>
      </c>
      <c r="P6990" t="s">
        <v>21</v>
      </c>
    </row>
    <row r="6991" spans="2:16" x14ac:dyDescent="0.3">
      <c r="D6991" s="64" t="s">
        <v>22</v>
      </c>
      <c r="E6991" s="2" t="s">
        <v>23</v>
      </c>
      <c r="F6991" s="2" t="s">
        <v>24</v>
      </c>
      <c r="G6991" s="1">
        <v>0.11899999999999999</v>
      </c>
      <c r="H6991" s="65">
        <v>160105.20000000001</v>
      </c>
      <c r="I6991" s="65">
        <v>19052.518800000002</v>
      </c>
      <c r="N6991" s="66">
        <v>1</v>
      </c>
      <c r="P6991" t="s">
        <v>21</v>
      </c>
    </row>
    <row r="6992" spans="2:16" x14ac:dyDescent="0.3">
      <c r="D6992" s="64" t="s">
        <v>7760</v>
      </c>
      <c r="E6992" s="2" t="s">
        <v>42</v>
      </c>
      <c r="F6992" s="2" t="s">
        <v>24</v>
      </c>
      <c r="G6992" s="1">
        <v>0.19900000000000001</v>
      </c>
      <c r="H6992" s="65">
        <v>250000</v>
      </c>
      <c r="I6992" s="65">
        <v>49750</v>
      </c>
      <c r="N6992" s="66">
        <v>1</v>
      </c>
      <c r="P6992" t="s">
        <v>21</v>
      </c>
    </row>
    <row r="6993" spans="2:16" x14ac:dyDescent="0.3">
      <c r="D6993" s="64" t="s">
        <v>51</v>
      </c>
      <c r="E6993" s="2" t="s">
        <v>52</v>
      </c>
      <c r="F6993" s="2" t="s">
        <v>24</v>
      </c>
      <c r="G6993" s="1">
        <v>0.02</v>
      </c>
      <c r="H6993" s="65">
        <v>200000</v>
      </c>
      <c r="I6993" s="65">
        <v>4000</v>
      </c>
      <c r="N6993" s="66">
        <v>1</v>
      </c>
      <c r="P6993" t="s">
        <v>21</v>
      </c>
    </row>
    <row r="6994" spans="2:16" x14ac:dyDescent="0.3">
      <c r="D6994" s="64" t="s">
        <v>53</v>
      </c>
      <c r="E6994" s="2" t="s">
        <v>54</v>
      </c>
      <c r="F6994" s="2" t="s">
        <v>24</v>
      </c>
      <c r="G6994" s="1">
        <v>7.0000000000000001E-3</v>
      </c>
      <c r="H6994" s="65">
        <v>250000</v>
      </c>
      <c r="I6994" s="65">
        <v>1750</v>
      </c>
      <c r="N6994" s="66">
        <v>1</v>
      </c>
      <c r="P6994" t="s">
        <v>21</v>
      </c>
    </row>
    <row r="6995" spans="2:16" x14ac:dyDescent="0.3">
      <c r="D6995" s="64" t="s">
        <v>8236</v>
      </c>
      <c r="F6995" s="2" t="s">
        <v>355</v>
      </c>
      <c r="G6995" s="1">
        <v>1.25</v>
      </c>
      <c r="P6995" t="s">
        <v>21</v>
      </c>
    </row>
    <row r="6996" spans="2:16" ht="28.8" x14ac:dyDescent="0.3">
      <c r="B6996" s="5" t="s">
        <v>8237</v>
      </c>
      <c r="D6996" s="64" t="s">
        <v>8238</v>
      </c>
      <c r="F6996" s="2" t="s">
        <v>355</v>
      </c>
      <c r="I6996" s="65">
        <v>74552.518800000005</v>
      </c>
      <c r="J6996" s="65">
        <v>0</v>
      </c>
      <c r="K6996" s="65">
        <v>0</v>
      </c>
      <c r="L6996" s="66">
        <v>0.15</v>
      </c>
      <c r="M6996" s="65">
        <v>85735.39662</v>
      </c>
      <c r="N6996" s="66">
        <v>1</v>
      </c>
      <c r="P6996" t="s">
        <v>21</v>
      </c>
    </row>
    <row r="6997" spans="2:16" x14ac:dyDescent="0.3">
      <c r="D6997" s="64" t="s">
        <v>22</v>
      </c>
      <c r="E6997" s="2" t="s">
        <v>23</v>
      </c>
      <c r="F6997" s="2" t="s">
        <v>24</v>
      </c>
      <c r="G6997" s="1">
        <v>0.11899999999999999</v>
      </c>
      <c r="H6997" s="65">
        <v>160105.20000000001</v>
      </c>
      <c r="I6997" s="65">
        <v>19052.518800000002</v>
      </c>
      <c r="N6997" s="66">
        <v>1</v>
      </c>
      <c r="P6997" t="s">
        <v>21</v>
      </c>
    </row>
    <row r="6998" spans="2:16" x14ac:dyDescent="0.3">
      <c r="D6998" s="64" t="s">
        <v>7760</v>
      </c>
      <c r="E6998" s="2" t="s">
        <v>42</v>
      </c>
      <c r="F6998" s="2" t="s">
        <v>24</v>
      </c>
      <c r="G6998" s="1">
        <v>0.19900000000000001</v>
      </c>
      <c r="H6998" s="65">
        <v>250000</v>
      </c>
      <c r="I6998" s="65">
        <v>49750</v>
      </c>
      <c r="N6998" s="66">
        <v>1</v>
      </c>
      <c r="P6998" t="s">
        <v>21</v>
      </c>
    </row>
    <row r="6999" spans="2:16" x14ac:dyDescent="0.3">
      <c r="D6999" s="64" t="s">
        <v>51</v>
      </c>
      <c r="E6999" s="2" t="s">
        <v>52</v>
      </c>
      <c r="F6999" s="2" t="s">
        <v>24</v>
      </c>
      <c r="G6999" s="1">
        <v>0.02</v>
      </c>
      <c r="H6999" s="65">
        <v>200000</v>
      </c>
      <c r="I6999" s="65">
        <v>4000</v>
      </c>
      <c r="N6999" s="66">
        <v>1</v>
      </c>
      <c r="P6999" t="s">
        <v>21</v>
      </c>
    </row>
    <row r="7000" spans="2:16" x14ac:dyDescent="0.3">
      <c r="D7000" s="64" t="s">
        <v>53</v>
      </c>
      <c r="E7000" s="2" t="s">
        <v>54</v>
      </c>
      <c r="F7000" s="2" t="s">
        <v>24</v>
      </c>
      <c r="G7000" s="1">
        <v>7.0000000000000001E-3</v>
      </c>
      <c r="H7000" s="65">
        <v>250000</v>
      </c>
      <c r="I7000" s="65">
        <v>1750</v>
      </c>
      <c r="N7000" s="66">
        <v>1</v>
      </c>
      <c r="P7000" t="s">
        <v>21</v>
      </c>
    </row>
    <row r="7001" spans="2:16" x14ac:dyDescent="0.3">
      <c r="D7001" s="64" t="s">
        <v>8239</v>
      </c>
      <c r="F7001" s="2" t="s">
        <v>355</v>
      </c>
      <c r="G7001" s="1">
        <v>1.25</v>
      </c>
      <c r="P7001" t="s">
        <v>21</v>
      </c>
    </row>
    <row r="7002" spans="2:16" ht="28.8" x14ac:dyDescent="0.3">
      <c r="B7002" s="5" t="s">
        <v>8240</v>
      </c>
      <c r="D7002" s="64" t="s">
        <v>8241</v>
      </c>
      <c r="F7002" s="2" t="s">
        <v>355</v>
      </c>
      <c r="I7002" s="65">
        <v>74552.518800000005</v>
      </c>
      <c r="J7002" s="65">
        <v>0</v>
      </c>
      <c r="K7002" s="65">
        <v>0</v>
      </c>
      <c r="L7002" s="66">
        <v>0.15</v>
      </c>
      <c r="M7002" s="65">
        <v>85735.39662</v>
      </c>
      <c r="N7002" s="66">
        <v>1</v>
      </c>
      <c r="P7002" t="s">
        <v>21</v>
      </c>
    </row>
    <row r="7003" spans="2:16" x14ac:dyDescent="0.3">
      <c r="D7003" s="64" t="s">
        <v>22</v>
      </c>
      <c r="E7003" s="2" t="s">
        <v>23</v>
      </c>
      <c r="F7003" s="2" t="s">
        <v>24</v>
      </c>
      <c r="G7003" s="1">
        <v>0.11899999999999999</v>
      </c>
      <c r="H7003" s="65">
        <v>160105.20000000001</v>
      </c>
      <c r="I7003" s="65">
        <v>19052.518800000002</v>
      </c>
      <c r="N7003" s="66">
        <v>1</v>
      </c>
      <c r="P7003" t="s">
        <v>21</v>
      </c>
    </row>
    <row r="7004" spans="2:16" x14ac:dyDescent="0.3">
      <c r="D7004" s="64" t="s">
        <v>7760</v>
      </c>
      <c r="E7004" s="2" t="s">
        <v>42</v>
      </c>
      <c r="F7004" s="2" t="s">
        <v>24</v>
      </c>
      <c r="G7004" s="1">
        <v>0.19900000000000001</v>
      </c>
      <c r="H7004" s="65">
        <v>250000</v>
      </c>
      <c r="I7004" s="65">
        <v>49750</v>
      </c>
      <c r="N7004" s="66">
        <v>1</v>
      </c>
      <c r="P7004" t="s">
        <v>21</v>
      </c>
    </row>
    <row r="7005" spans="2:16" x14ac:dyDescent="0.3">
      <c r="D7005" s="64" t="s">
        <v>51</v>
      </c>
      <c r="E7005" s="2" t="s">
        <v>52</v>
      </c>
      <c r="F7005" s="2" t="s">
        <v>24</v>
      </c>
      <c r="G7005" s="1">
        <v>0.02</v>
      </c>
      <c r="H7005" s="65">
        <v>200000</v>
      </c>
      <c r="I7005" s="65">
        <v>4000</v>
      </c>
      <c r="N7005" s="66">
        <v>1</v>
      </c>
      <c r="P7005" t="s">
        <v>21</v>
      </c>
    </row>
    <row r="7006" spans="2:16" x14ac:dyDescent="0.3">
      <c r="D7006" s="64" t="s">
        <v>53</v>
      </c>
      <c r="E7006" s="2" t="s">
        <v>54</v>
      </c>
      <c r="F7006" s="2" t="s">
        <v>24</v>
      </c>
      <c r="G7006" s="1">
        <v>7.0000000000000001E-3</v>
      </c>
      <c r="H7006" s="65">
        <v>250000</v>
      </c>
      <c r="I7006" s="65">
        <v>1750</v>
      </c>
      <c r="N7006" s="66">
        <v>1</v>
      </c>
      <c r="P7006" t="s">
        <v>21</v>
      </c>
    </row>
    <row r="7007" spans="2:16" x14ac:dyDescent="0.3">
      <c r="D7007" s="64" t="s">
        <v>8242</v>
      </c>
      <c r="F7007" s="2" t="s">
        <v>355</v>
      </c>
      <c r="G7007" s="1">
        <v>1.25</v>
      </c>
      <c r="P7007" t="s">
        <v>21</v>
      </c>
    </row>
    <row r="7008" spans="2:16" x14ac:dyDescent="0.3">
      <c r="B7008" s="5" t="s">
        <v>8243</v>
      </c>
      <c r="D7008" s="64" t="s">
        <v>8244</v>
      </c>
      <c r="F7008" s="2" t="s">
        <v>355</v>
      </c>
      <c r="I7008" s="65">
        <v>74552.518800000005</v>
      </c>
      <c r="J7008" s="65">
        <v>0</v>
      </c>
      <c r="K7008" s="65">
        <v>0</v>
      </c>
      <c r="L7008" s="66">
        <v>0.15</v>
      </c>
      <c r="M7008" s="65">
        <v>85735.39662</v>
      </c>
      <c r="N7008" s="66">
        <v>1</v>
      </c>
      <c r="P7008" t="s">
        <v>21</v>
      </c>
    </row>
    <row r="7009" spans="2:16" x14ac:dyDescent="0.3">
      <c r="D7009" s="64" t="s">
        <v>22</v>
      </c>
      <c r="E7009" s="2" t="s">
        <v>23</v>
      </c>
      <c r="F7009" s="2" t="s">
        <v>24</v>
      </c>
      <c r="G7009" s="1">
        <v>0.11899999999999999</v>
      </c>
      <c r="H7009" s="65">
        <v>160105.20000000001</v>
      </c>
      <c r="I7009" s="65">
        <v>19052.518800000002</v>
      </c>
      <c r="N7009" s="66">
        <v>1</v>
      </c>
      <c r="P7009" t="s">
        <v>21</v>
      </c>
    </row>
    <row r="7010" spans="2:16" x14ac:dyDescent="0.3">
      <c r="D7010" s="64" t="s">
        <v>7760</v>
      </c>
      <c r="E7010" s="2" t="s">
        <v>42</v>
      </c>
      <c r="F7010" s="2" t="s">
        <v>24</v>
      </c>
      <c r="G7010" s="1">
        <v>0.19900000000000001</v>
      </c>
      <c r="H7010" s="65">
        <v>250000</v>
      </c>
      <c r="I7010" s="65">
        <v>49750</v>
      </c>
      <c r="N7010" s="66">
        <v>1</v>
      </c>
      <c r="P7010" t="s">
        <v>21</v>
      </c>
    </row>
    <row r="7011" spans="2:16" x14ac:dyDescent="0.3">
      <c r="D7011" s="64" t="s">
        <v>51</v>
      </c>
      <c r="E7011" s="2" t="s">
        <v>52</v>
      </c>
      <c r="F7011" s="2" t="s">
        <v>24</v>
      </c>
      <c r="G7011" s="1">
        <v>0.02</v>
      </c>
      <c r="H7011" s="65">
        <v>200000</v>
      </c>
      <c r="I7011" s="65">
        <v>4000</v>
      </c>
      <c r="N7011" s="66">
        <v>1</v>
      </c>
      <c r="P7011" t="s">
        <v>21</v>
      </c>
    </row>
    <row r="7012" spans="2:16" x14ac:dyDescent="0.3">
      <c r="D7012" s="64" t="s">
        <v>53</v>
      </c>
      <c r="E7012" s="2" t="s">
        <v>54</v>
      </c>
      <c r="F7012" s="2" t="s">
        <v>24</v>
      </c>
      <c r="G7012" s="1">
        <v>7.0000000000000001E-3</v>
      </c>
      <c r="H7012" s="65">
        <v>250000</v>
      </c>
      <c r="I7012" s="65">
        <v>1750</v>
      </c>
      <c r="N7012" s="66">
        <v>1</v>
      </c>
      <c r="P7012" t="s">
        <v>21</v>
      </c>
    </row>
    <row r="7013" spans="2:16" x14ac:dyDescent="0.3">
      <c r="D7013" s="64" t="s">
        <v>8245</v>
      </c>
      <c r="F7013" s="2" t="s">
        <v>355</v>
      </c>
      <c r="G7013" s="1">
        <v>1.25</v>
      </c>
      <c r="P7013" t="s">
        <v>21</v>
      </c>
    </row>
    <row r="7014" spans="2:16" ht="28.8" x14ac:dyDescent="0.3">
      <c r="B7014" s="5" t="s">
        <v>8246</v>
      </c>
      <c r="D7014" s="64" t="s">
        <v>8247</v>
      </c>
      <c r="F7014" s="2" t="s">
        <v>355</v>
      </c>
      <c r="I7014" s="65">
        <v>74552.518800000005</v>
      </c>
      <c r="J7014" s="65">
        <v>0</v>
      </c>
      <c r="K7014" s="65">
        <v>0</v>
      </c>
      <c r="L7014" s="66">
        <v>0.15</v>
      </c>
      <c r="M7014" s="65">
        <v>85735.39662</v>
      </c>
      <c r="N7014" s="66">
        <v>1</v>
      </c>
      <c r="P7014" t="s">
        <v>21</v>
      </c>
    </row>
    <row r="7015" spans="2:16" x14ac:dyDescent="0.3">
      <c r="D7015" s="64" t="s">
        <v>22</v>
      </c>
      <c r="E7015" s="2" t="s">
        <v>23</v>
      </c>
      <c r="F7015" s="2" t="s">
        <v>24</v>
      </c>
      <c r="G7015" s="1">
        <v>0.11899999999999999</v>
      </c>
      <c r="H7015" s="65">
        <v>160105.20000000001</v>
      </c>
      <c r="I7015" s="65">
        <v>19052.518800000002</v>
      </c>
      <c r="N7015" s="66">
        <v>1</v>
      </c>
      <c r="P7015" t="s">
        <v>21</v>
      </c>
    </row>
    <row r="7016" spans="2:16" x14ac:dyDescent="0.3">
      <c r="D7016" s="64" t="s">
        <v>7760</v>
      </c>
      <c r="E7016" s="2" t="s">
        <v>42</v>
      </c>
      <c r="F7016" s="2" t="s">
        <v>24</v>
      </c>
      <c r="G7016" s="1">
        <v>0.19900000000000001</v>
      </c>
      <c r="H7016" s="65">
        <v>250000</v>
      </c>
      <c r="I7016" s="65">
        <v>49750</v>
      </c>
      <c r="N7016" s="66">
        <v>1</v>
      </c>
      <c r="P7016" t="s">
        <v>21</v>
      </c>
    </row>
    <row r="7017" spans="2:16" x14ac:dyDescent="0.3">
      <c r="D7017" s="64" t="s">
        <v>51</v>
      </c>
      <c r="E7017" s="2" t="s">
        <v>52</v>
      </c>
      <c r="F7017" s="2" t="s">
        <v>24</v>
      </c>
      <c r="G7017" s="1">
        <v>0.02</v>
      </c>
      <c r="H7017" s="65">
        <v>200000</v>
      </c>
      <c r="I7017" s="65">
        <v>4000</v>
      </c>
      <c r="N7017" s="66">
        <v>1</v>
      </c>
      <c r="P7017" t="s">
        <v>21</v>
      </c>
    </row>
    <row r="7018" spans="2:16" x14ac:dyDescent="0.3">
      <c r="D7018" s="64" t="s">
        <v>53</v>
      </c>
      <c r="E7018" s="2" t="s">
        <v>54</v>
      </c>
      <c r="F7018" s="2" t="s">
        <v>24</v>
      </c>
      <c r="G7018" s="1">
        <v>7.0000000000000001E-3</v>
      </c>
      <c r="H7018" s="65">
        <v>250000</v>
      </c>
      <c r="I7018" s="65">
        <v>1750</v>
      </c>
      <c r="N7018" s="66">
        <v>1</v>
      </c>
      <c r="P7018" t="s">
        <v>21</v>
      </c>
    </row>
    <row r="7019" spans="2:16" x14ac:dyDescent="0.3">
      <c r="D7019" s="64" t="s">
        <v>8248</v>
      </c>
      <c r="F7019" s="2" t="s">
        <v>355</v>
      </c>
      <c r="G7019" s="1">
        <v>1.25</v>
      </c>
      <c r="P7019" t="s">
        <v>21</v>
      </c>
    </row>
    <row r="7020" spans="2:16" x14ac:dyDescent="0.3">
      <c r="B7020" s="5" t="s">
        <v>8249</v>
      </c>
      <c r="D7020" s="64" t="s">
        <v>8250</v>
      </c>
      <c r="F7020" s="2" t="s">
        <v>355</v>
      </c>
      <c r="I7020" s="65">
        <v>74552.518800000005</v>
      </c>
      <c r="J7020" s="65">
        <v>0</v>
      </c>
      <c r="K7020" s="65">
        <v>0</v>
      </c>
      <c r="L7020" s="66">
        <v>0.15</v>
      </c>
      <c r="M7020" s="65">
        <v>85735.39662</v>
      </c>
      <c r="N7020" s="66">
        <v>1</v>
      </c>
      <c r="P7020" t="s">
        <v>21</v>
      </c>
    </row>
    <row r="7021" spans="2:16" x14ac:dyDescent="0.3">
      <c r="D7021" s="64" t="s">
        <v>22</v>
      </c>
      <c r="E7021" s="2" t="s">
        <v>23</v>
      </c>
      <c r="F7021" s="2" t="s">
        <v>24</v>
      </c>
      <c r="G7021" s="1">
        <v>0.11899999999999999</v>
      </c>
      <c r="H7021" s="65">
        <v>160105.20000000001</v>
      </c>
      <c r="I7021" s="65">
        <v>19052.518800000002</v>
      </c>
      <c r="N7021" s="66">
        <v>1</v>
      </c>
      <c r="P7021" t="s">
        <v>21</v>
      </c>
    </row>
    <row r="7022" spans="2:16" x14ac:dyDescent="0.3">
      <c r="D7022" s="64" t="s">
        <v>7760</v>
      </c>
      <c r="E7022" s="2" t="s">
        <v>42</v>
      </c>
      <c r="F7022" s="2" t="s">
        <v>24</v>
      </c>
      <c r="G7022" s="1">
        <v>0.19900000000000001</v>
      </c>
      <c r="H7022" s="65">
        <v>250000</v>
      </c>
      <c r="I7022" s="65">
        <v>49750</v>
      </c>
      <c r="N7022" s="66">
        <v>1</v>
      </c>
      <c r="P7022" t="s">
        <v>21</v>
      </c>
    </row>
    <row r="7023" spans="2:16" x14ac:dyDescent="0.3">
      <c r="D7023" s="64" t="s">
        <v>51</v>
      </c>
      <c r="E7023" s="2" t="s">
        <v>52</v>
      </c>
      <c r="F7023" s="2" t="s">
        <v>24</v>
      </c>
      <c r="G7023" s="1">
        <v>0.02</v>
      </c>
      <c r="H7023" s="65">
        <v>200000</v>
      </c>
      <c r="I7023" s="65">
        <v>4000</v>
      </c>
      <c r="N7023" s="66">
        <v>1</v>
      </c>
      <c r="P7023" t="s">
        <v>21</v>
      </c>
    </row>
    <row r="7024" spans="2:16" x14ac:dyDescent="0.3">
      <c r="D7024" s="64" t="s">
        <v>53</v>
      </c>
      <c r="E7024" s="2" t="s">
        <v>54</v>
      </c>
      <c r="F7024" s="2" t="s">
        <v>24</v>
      </c>
      <c r="G7024" s="1">
        <v>7.0000000000000001E-3</v>
      </c>
      <c r="H7024" s="65">
        <v>250000</v>
      </c>
      <c r="I7024" s="65">
        <v>1750</v>
      </c>
      <c r="N7024" s="66">
        <v>1</v>
      </c>
      <c r="P7024" t="s">
        <v>21</v>
      </c>
    </row>
    <row r="7025" spans="2:16" x14ac:dyDescent="0.3">
      <c r="D7025" s="64" t="s">
        <v>8251</v>
      </c>
      <c r="F7025" s="2" t="s">
        <v>355</v>
      </c>
      <c r="G7025" s="1">
        <v>1.25</v>
      </c>
      <c r="P7025" t="s">
        <v>21</v>
      </c>
    </row>
    <row r="7026" spans="2:16" ht="28.8" x14ac:dyDescent="0.3">
      <c r="B7026" s="5" t="s">
        <v>8252</v>
      </c>
      <c r="D7026" s="64" t="s">
        <v>8253</v>
      </c>
      <c r="F7026" s="2" t="s">
        <v>355</v>
      </c>
      <c r="I7026" s="65">
        <v>74552.518800000005</v>
      </c>
      <c r="J7026" s="65">
        <v>0</v>
      </c>
      <c r="K7026" s="65">
        <v>0</v>
      </c>
      <c r="L7026" s="66">
        <v>0.15</v>
      </c>
      <c r="M7026" s="65">
        <v>85735.39662</v>
      </c>
      <c r="N7026" s="66">
        <v>1</v>
      </c>
      <c r="P7026" t="s">
        <v>21</v>
      </c>
    </row>
    <row r="7027" spans="2:16" x14ac:dyDescent="0.3">
      <c r="D7027" s="64" t="s">
        <v>22</v>
      </c>
      <c r="E7027" s="2" t="s">
        <v>23</v>
      </c>
      <c r="F7027" s="2" t="s">
        <v>24</v>
      </c>
      <c r="G7027" s="1">
        <v>0.11899999999999999</v>
      </c>
      <c r="H7027" s="65">
        <v>160105.20000000001</v>
      </c>
      <c r="I7027" s="65">
        <v>19052.518800000002</v>
      </c>
      <c r="N7027" s="66">
        <v>1</v>
      </c>
      <c r="P7027" t="s">
        <v>21</v>
      </c>
    </row>
    <row r="7028" spans="2:16" x14ac:dyDescent="0.3">
      <c r="D7028" s="64" t="s">
        <v>7760</v>
      </c>
      <c r="E7028" s="2" t="s">
        <v>42</v>
      </c>
      <c r="F7028" s="2" t="s">
        <v>24</v>
      </c>
      <c r="G7028" s="1">
        <v>0.19900000000000001</v>
      </c>
      <c r="H7028" s="65">
        <v>250000</v>
      </c>
      <c r="I7028" s="65">
        <v>49750</v>
      </c>
      <c r="N7028" s="66">
        <v>1</v>
      </c>
      <c r="P7028" t="s">
        <v>21</v>
      </c>
    </row>
    <row r="7029" spans="2:16" x14ac:dyDescent="0.3">
      <c r="D7029" s="64" t="s">
        <v>51</v>
      </c>
      <c r="E7029" s="2" t="s">
        <v>52</v>
      </c>
      <c r="F7029" s="2" t="s">
        <v>24</v>
      </c>
      <c r="G7029" s="1">
        <v>0.02</v>
      </c>
      <c r="H7029" s="65">
        <v>200000</v>
      </c>
      <c r="I7029" s="65">
        <v>4000</v>
      </c>
      <c r="N7029" s="66">
        <v>1</v>
      </c>
      <c r="P7029" t="s">
        <v>21</v>
      </c>
    </row>
    <row r="7030" spans="2:16" x14ac:dyDescent="0.3">
      <c r="D7030" s="64" t="s">
        <v>53</v>
      </c>
      <c r="E7030" s="2" t="s">
        <v>54</v>
      </c>
      <c r="F7030" s="2" t="s">
        <v>24</v>
      </c>
      <c r="G7030" s="1">
        <v>7.0000000000000001E-3</v>
      </c>
      <c r="H7030" s="65">
        <v>250000</v>
      </c>
      <c r="I7030" s="65">
        <v>1750</v>
      </c>
      <c r="N7030" s="66">
        <v>1</v>
      </c>
      <c r="P7030" t="s">
        <v>21</v>
      </c>
    </row>
    <row r="7031" spans="2:16" x14ac:dyDescent="0.3">
      <c r="D7031" s="64" t="s">
        <v>8254</v>
      </c>
      <c r="F7031" s="2" t="s">
        <v>355</v>
      </c>
      <c r="G7031" s="1">
        <v>1.25</v>
      </c>
      <c r="P7031" t="s">
        <v>21</v>
      </c>
    </row>
    <row r="7032" spans="2:16" ht="28.8" x14ac:dyDescent="0.3">
      <c r="B7032" s="5" t="s">
        <v>8255</v>
      </c>
      <c r="D7032" s="64" t="s">
        <v>8256</v>
      </c>
      <c r="F7032" s="2" t="s">
        <v>355</v>
      </c>
      <c r="I7032" s="65">
        <v>74552.518800000005</v>
      </c>
      <c r="J7032" s="65">
        <v>0</v>
      </c>
      <c r="K7032" s="65">
        <v>0</v>
      </c>
      <c r="L7032" s="66">
        <v>0.15</v>
      </c>
      <c r="M7032" s="65">
        <v>85735.39662</v>
      </c>
      <c r="N7032" s="66">
        <v>1</v>
      </c>
      <c r="P7032" t="s">
        <v>21</v>
      </c>
    </row>
    <row r="7033" spans="2:16" x14ac:dyDescent="0.3">
      <c r="D7033" s="64" t="s">
        <v>22</v>
      </c>
      <c r="E7033" s="2" t="s">
        <v>23</v>
      </c>
      <c r="F7033" s="2" t="s">
        <v>24</v>
      </c>
      <c r="G7033" s="1">
        <v>0.11899999999999999</v>
      </c>
      <c r="H7033" s="65">
        <v>160105.20000000001</v>
      </c>
      <c r="I7033" s="65">
        <v>19052.518800000002</v>
      </c>
      <c r="N7033" s="66">
        <v>1</v>
      </c>
      <c r="P7033" t="s">
        <v>21</v>
      </c>
    </row>
    <row r="7034" spans="2:16" x14ac:dyDescent="0.3">
      <c r="D7034" s="64" t="s">
        <v>7760</v>
      </c>
      <c r="E7034" s="2" t="s">
        <v>42</v>
      </c>
      <c r="F7034" s="2" t="s">
        <v>24</v>
      </c>
      <c r="G7034" s="1">
        <v>0.19900000000000001</v>
      </c>
      <c r="H7034" s="65">
        <v>250000</v>
      </c>
      <c r="I7034" s="65">
        <v>49750</v>
      </c>
      <c r="N7034" s="66">
        <v>1</v>
      </c>
      <c r="P7034" t="s">
        <v>21</v>
      </c>
    </row>
    <row r="7035" spans="2:16" x14ac:dyDescent="0.3">
      <c r="D7035" s="64" t="s">
        <v>51</v>
      </c>
      <c r="E7035" s="2" t="s">
        <v>52</v>
      </c>
      <c r="F7035" s="2" t="s">
        <v>24</v>
      </c>
      <c r="G7035" s="1">
        <v>0.02</v>
      </c>
      <c r="H7035" s="65">
        <v>200000</v>
      </c>
      <c r="I7035" s="65">
        <v>4000</v>
      </c>
      <c r="N7035" s="66">
        <v>1</v>
      </c>
      <c r="P7035" t="s">
        <v>21</v>
      </c>
    </row>
    <row r="7036" spans="2:16" x14ac:dyDescent="0.3">
      <c r="D7036" s="64" t="s">
        <v>53</v>
      </c>
      <c r="E7036" s="2" t="s">
        <v>54</v>
      </c>
      <c r="F7036" s="2" t="s">
        <v>24</v>
      </c>
      <c r="G7036" s="1">
        <v>7.0000000000000001E-3</v>
      </c>
      <c r="H7036" s="65">
        <v>250000</v>
      </c>
      <c r="I7036" s="65">
        <v>1750</v>
      </c>
      <c r="N7036" s="66">
        <v>1</v>
      </c>
      <c r="P7036" t="s">
        <v>21</v>
      </c>
    </row>
    <row r="7037" spans="2:16" x14ac:dyDescent="0.3">
      <c r="D7037" s="64" t="s">
        <v>8257</v>
      </c>
      <c r="F7037" s="2" t="s">
        <v>355</v>
      </c>
      <c r="G7037" s="1">
        <v>1.25</v>
      </c>
      <c r="P7037" t="s">
        <v>21</v>
      </c>
    </row>
    <row r="7038" spans="2:16" x14ac:dyDescent="0.3">
      <c r="B7038" s="5" t="s">
        <v>8258</v>
      </c>
      <c r="D7038" s="64" t="s">
        <v>8259</v>
      </c>
      <c r="F7038" s="2" t="s">
        <v>355</v>
      </c>
      <c r="I7038" s="65">
        <v>74552.518800000005</v>
      </c>
      <c r="J7038" s="65">
        <v>0</v>
      </c>
      <c r="K7038" s="65">
        <v>0</v>
      </c>
      <c r="L7038" s="66">
        <v>0.15</v>
      </c>
      <c r="M7038" s="65">
        <v>85735.39662</v>
      </c>
      <c r="N7038" s="66">
        <v>1</v>
      </c>
      <c r="P7038" t="s">
        <v>21</v>
      </c>
    </row>
    <row r="7039" spans="2:16" x14ac:dyDescent="0.3">
      <c r="D7039" s="64" t="s">
        <v>22</v>
      </c>
      <c r="E7039" s="2" t="s">
        <v>23</v>
      </c>
      <c r="F7039" s="2" t="s">
        <v>24</v>
      </c>
      <c r="G7039" s="1">
        <v>0.11899999999999999</v>
      </c>
      <c r="H7039" s="65">
        <v>160105.20000000001</v>
      </c>
      <c r="I7039" s="65">
        <v>19052.518800000002</v>
      </c>
      <c r="N7039" s="66">
        <v>1</v>
      </c>
      <c r="P7039" t="s">
        <v>21</v>
      </c>
    </row>
    <row r="7040" spans="2:16" x14ac:dyDescent="0.3">
      <c r="D7040" s="64" t="s">
        <v>7760</v>
      </c>
      <c r="E7040" s="2" t="s">
        <v>42</v>
      </c>
      <c r="F7040" s="2" t="s">
        <v>24</v>
      </c>
      <c r="G7040" s="1">
        <v>0.19900000000000001</v>
      </c>
      <c r="H7040" s="65">
        <v>250000</v>
      </c>
      <c r="I7040" s="65">
        <v>49750</v>
      </c>
      <c r="N7040" s="66">
        <v>1</v>
      </c>
      <c r="P7040" t="s">
        <v>21</v>
      </c>
    </row>
    <row r="7041" spans="2:16" x14ac:dyDescent="0.3">
      <c r="D7041" s="64" t="s">
        <v>51</v>
      </c>
      <c r="E7041" s="2" t="s">
        <v>52</v>
      </c>
      <c r="F7041" s="2" t="s">
        <v>24</v>
      </c>
      <c r="G7041" s="1">
        <v>0.02</v>
      </c>
      <c r="H7041" s="65">
        <v>200000</v>
      </c>
      <c r="I7041" s="65">
        <v>4000</v>
      </c>
      <c r="N7041" s="66">
        <v>1</v>
      </c>
      <c r="P7041" t="s">
        <v>21</v>
      </c>
    </row>
    <row r="7042" spans="2:16" x14ac:dyDescent="0.3">
      <c r="D7042" s="64" t="s">
        <v>53</v>
      </c>
      <c r="E7042" s="2" t="s">
        <v>54</v>
      </c>
      <c r="F7042" s="2" t="s">
        <v>24</v>
      </c>
      <c r="G7042" s="1">
        <v>7.0000000000000001E-3</v>
      </c>
      <c r="H7042" s="65">
        <v>250000</v>
      </c>
      <c r="I7042" s="65">
        <v>1750</v>
      </c>
      <c r="N7042" s="66">
        <v>1</v>
      </c>
      <c r="P7042" t="s">
        <v>21</v>
      </c>
    </row>
    <row r="7043" spans="2:16" x14ac:dyDescent="0.3">
      <c r="D7043" s="64" t="s">
        <v>8259</v>
      </c>
      <c r="F7043" s="2" t="s">
        <v>355</v>
      </c>
      <c r="G7043" s="1">
        <v>1.25</v>
      </c>
      <c r="P7043" t="s">
        <v>21</v>
      </c>
    </row>
    <row r="7044" spans="2:16" ht="28.8" x14ac:dyDescent="0.3">
      <c r="B7044" s="5" t="s">
        <v>8260</v>
      </c>
      <c r="D7044" s="64" t="s">
        <v>8261</v>
      </c>
      <c r="F7044" s="2" t="s">
        <v>355</v>
      </c>
      <c r="I7044" s="65">
        <v>74552.518800000005</v>
      </c>
      <c r="J7044" s="65">
        <v>0</v>
      </c>
      <c r="K7044" s="65">
        <v>0</v>
      </c>
      <c r="L7044" s="66">
        <v>0.15</v>
      </c>
      <c r="M7044" s="65">
        <v>85735.39662</v>
      </c>
      <c r="N7044" s="66">
        <v>1</v>
      </c>
      <c r="P7044" t="s">
        <v>21</v>
      </c>
    </row>
    <row r="7045" spans="2:16" x14ac:dyDescent="0.3">
      <c r="D7045" s="64" t="s">
        <v>22</v>
      </c>
      <c r="E7045" s="2" t="s">
        <v>23</v>
      </c>
      <c r="F7045" s="2" t="s">
        <v>24</v>
      </c>
      <c r="G7045" s="1">
        <v>0.11899999999999999</v>
      </c>
      <c r="H7045" s="65">
        <v>160105.20000000001</v>
      </c>
      <c r="I7045" s="65">
        <v>19052.518800000002</v>
      </c>
      <c r="N7045" s="66">
        <v>1</v>
      </c>
      <c r="P7045" t="s">
        <v>21</v>
      </c>
    </row>
    <row r="7046" spans="2:16" x14ac:dyDescent="0.3">
      <c r="D7046" s="64" t="s">
        <v>7760</v>
      </c>
      <c r="E7046" s="2" t="s">
        <v>42</v>
      </c>
      <c r="F7046" s="2" t="s">
        <v>24</v>
      </c>
      <c r="G7046" s="1">
        <v>0.19900000000000001</v>
      </c>
      <c r="H7046" s="65">
        <v>250000</v>
      </c>
      <c r="I7046" s="65">
        <v>49750</v>
      </c>
      <c r="N7046" s="66">
        <v>1</v>
      </c>
      <c r="P7046" t="s">
        <v>21</v>
      </c>
    </row>
    <row r="7047" spans="2:16" x14ac:dyDescent="0.3">
      <c r="D7047" s="64" t="s">
        <v>51</v>
      </c>
      <c r="E7047" s="2" t="s">
        <v>52</v>
      </c>
      <c r="F7047" s="2" t="s">
        <v>24</v>
      </c>
      <c r="G7047" s="1">
        <v>0.02</v>
      </c>
      <c r="H7047" s="65">
        <v>200000</v>
      </c>
      <c r="I7047" s="65">
        <v>4000</v>
      </c>
      <c r="N7047" s="66">
        <v>1</v>
      </c>
      <c r="P7047" t="s">
        <v>21</v>
      </c>
    </row>
    <row r="7048" spans="2:16" x14ac:dyDescent="0.3">
      <c r="D7048" s="64" t="s">
        <v>53</v>
      </c>
      <c r="E7048" s="2" t="s">
        <v>54</v>
      </c>
      <c r="F7048" s="2" t="s">
        <v>24</v>
      </c>
      <c r="G7048" s="1">
        <v>7.0000000000000001E-3</v>
      </c>
      <c r="H7048" s="65">
        <v>250000</v>
      </c>
      <c r="I7048" s="65">
        <v>1750</v>
      </c>
      <c r="N7048" s="66">
        <v>1</v>
      </c>
      <c r="P7048" t="s">
        <v>21</v>
      </c>
    </row>
    <row r="7049" spans="2:16" x14ac:dyDescent="0.3">
      <c r="D7049" s="64" t="s">
        <v>8262</v>
      </c>
      <c r="F7049" s="2" t="s">
        <v>355</v>
      </c>
      <c r="G7049" s="1">
        <v>1.25</v>
      </c>
      <c r="P7049" t="s">
        <v>21</v>
      </c>
    </row>
    <row r="7050" spans="2:16" x14ac:dyDescent="0.3">
      <c r="B7050" s="5" t="s">
        <v>8263</v>
      </c>
      <c r="D7050" s="64" t="s">
        <v>8264</v>
      </c>
      <c r="F7050" s="2" t="s">
        <v>355</v>
      </c>
      <c r="I7050" s="65">
        <v>74552.518800000005</v>
      </c>
      <c r="J7050" s="65">
        <v>0</v>
      </c>
      <c r="K7050" s="65">
        <v>0</v>
      </c>
      <c r="L7050" s="66">
        <v>0.15</v>
      </c>
      <c r="M7050" s="65">
        <v>85735.39662</v>
      </c>
      <c r="N7050" s="66">
        <v>1</v>
      </c>
      <c r="P7050" t="s">
        <v>21</v>
      </c>
    </row>
    <row r="7051" spans="2:16" x14ac:dyDescent="0.3">
      <c r="D7051" s="64" t="s">
        <v>22</v>
      </c>
      <c r="E7051" s="2" t="s">
        <v>23</v>
      </c>
      <c r="F7051" s="2" t="s">
        <v>24</v>
      </c>
      <c r="G7051" s="1">
        <v>0.11899999999999999</v>
      </c>
      <c r="H7051" s="65">
        <v>160105.20000000001</v>
      </c>
      <c r="I7051" s="65">
        <v>19052.518800000002</v>
      </c>
      <c r="N7051" s="66">
        <v>1</v>
      </c>
      <c r="P7051" t="s">
        <v>21</v>
      </c>
    </row>
    <row r="7052" spans="2:16" x14ac:dyDescent="0.3">
      <c r="D7052" s="64" t="s">
        <v>7760</v>
      </c>
      <c r="E7052" s="2" t="s">
        <v>42</v>
      </c>
      <c r="F7052" s="2" t="s">
        <v>24</v>
      </c>
      <c r="G7052" s="1">
        <v>0.19900000000000001</v>
      </c>
      <c r="H7052" s="65">
        <v>250000</v>
      </c>
      <c r="I7052" s="65">
        <v>49750</v>
      </c>
      <c r="N7052" s="66">
        <v>1</v>
      </c>
      <c r="P7052" t="s">
        <v>21</v>
      </c>
    </row>
    <row r="7053" spans="2:16" x14ac:dyDescent="0.3">
      <c r="D7053" s="64" t="s">
        <v>51</v>
      </c>
      <c r="E7053" s="2" t="s">
        <v>52</v>
      </c>
      <c r="F7053" s="2" t="s">
        <v>24</v>
      </c>
      <c r="G7053" s="1">
        <v>0.02</v>
      </c>
      <c r="H7053" s="65">
        <v>200000</v>
      </c>
      <c r="I7053" s="65">
        <v>4000</v>
      </c>
      <c r="N7053" s="66">
        <v>1</v>
      </c>
      <c r="P7053" t="s">
        <v>21</v>
      </c>
    </row>
    <row r="7054" spans="2:16" x14ac:dyDescent="0.3">
      <c r="D7054" s="64" t="s">
        <v>53</v>
      </c>
      <c r="E7054" s="2" t="s">
        <v>54</v>
      </c>
      <c r="F7054" s="2" t="s">
        <v>24</v>
      </c>
      <c r="G7054" s="1">
        <v>7.0000000000000001E-3</v>
      </c>
      <c r="H7054" s="65">
        <v>250000</v>
      </c>
      <c r="I7054" s="65">
        <v>1750</v>
      </c>
      <c r="N7054" s="66">
        <v>1</v>
      </c>
      <c r="P7054" t="s">
        <v>21</v>
      </c>
    </row>
    <row r="7055" spans="2:16" x14ac:dyDescent="0.3">
      <c r="D7055" s="64" t="s">
        <v>8265</v>
      </c>
      <c r="F7055" s="2" t="s">
        <v>355</v>
      </c>
      <c r="G7055" s="1">
        <v>1.25</v>
      </c>
      <c r="P7055" t="s">
        <v>21</v>
      </c>
    </row>
    <row r="7056" spans="2:16" ht="28.8" x14ac:dyDescent="0.3">
      <c r="B7056" s="5" t="s">
        <v>8266</v>
      </c>
      <c r="D7056" s="64" t="s">
        <v>8267</v>
      </c>
      <c r="F7056" s="2" t="s">
        <v>355</v>
      </c>
      <c r="I7056" s="65">
        <v>74552.518800000005</v>
      </c>
      <c r="J7056" s="65">
        <v>0</v>
      </c>
      <c r="K7056" s="65">
        <v>0</v>
      </c>
      <c r="L7056" s="66">
        <v>0.15</v>
      </c>
      <c r="M7056" s="65">
        <v>85735.39662</v>
      </c>
      <c r="N7056" s="66">
        <v>1</v>
      </c>
      <c r="P7056" t="s">
        <v>21</v>
      </c>
    </row>
    <row r="7057" spans="2:16" x14ac:dyDescent="0.3">
      <c r="D7057" s="64" t="s">
        <v>22</v>
      </c>
      <c r="E7057" s="2" t="s">
        <v>23</v>
      </c>
      <c r="F7057" s="2" t="s">
        <v>24</v>
      </c>
      <c r="G7057" s="1">
        <v>0.11899999999999999</v>
      </c>
      <c r="H7057" s="65">
        <v>160105.20000000001</v>
      </c>
      <c r="I7057" s="65">
        <v>19052.518800000002</v>
      </c>
      <c r="N7057" s="66">
        <v>1</v>
      </c>
      <c r="P7057" t="s">
        <v>21</v>
      </c>
    </row>
    <row r="7058" spans="2:16" x14ac:dyDescent="0.3">
      <c r="D7058" s="64" t="s">
        <v>7760</v>
      </c>
      <c r="E7058" s="2" t="s">
        <v>42</v>
      </c>
      <c r="F7058" s="2" t="s">
        <v>24</v>
      </c>
      <c r="G7058" s="1">
        <v>0.19900000000000001</v>
      </c>
      <c r="H7058" s="65">
        <v>250000</v>
      </c>
      <c r="I7058" s="65">
        <v>49750</v>
      </c>
      <c r="N7058" s="66">
        <v>1</v>
      </c>
      <c r="P7058" t="s">
        <v>21</v>
      </c>
    </row>
    <row r="7059" spans="2:16" x14ac:dyDescent="0.3">
      <c r="D7059" s="64" t="s">
        <v>51</v>
      </c>
      <c r="E7059" s="2" t="s">
        <v>52</v>
      </c>
      <c r="F7059" s="2" t="s">
        <v>24</v>
      </c>
      <c r="G7059" s="1">
        <v>0.02</v>
      </c>
      <c r="H7059" s="65">
        <v>200000</v>
      </c>
      <c r="I7059" s="65">
        <v>4000</v>
      </c>
      <c r="N7059" s="66">
        <v>1</v>
      </c>
      <c r="P7059" t="s">
        <v>21</v>
      </c>
    </row>
    <row r="7060" spans="2:16" x14ac:dyDescent="0.3">
      <c r="D7060" s="64" t="s">
        <v>53</v>
      </c>
      <c r="E7060" s="2" t="s">
        <v>54</v>
      </c>
      <c r="F7060" s="2" t="s">
        <v>24</v>
      </c>
      <c r="G7060" s="1">
        <v>7.0000000000000001E-3</v>
      </c>
      <c r="H7060" s="65">
        <v>250000</v>
      </c>
      <c r="I7060" s="65">
        <v>1750</v>
      </c>
      <c r="N7060" s="66">
        <v>1</v>
      </c>
      <c r="P7060" t="s">
        <v>21</v>
      </c>
    </row>
    <row r="7061" spans="2:16" x14ac:dyDescent="0.3">
      <c r="D7061" s="64" t="s">
        <v>8268</v>
      </c>
      <c r="F7061" s="2" t="s">
        <v>355</v>
      </c>
      <c r="G7061" s="1">
        <v>1.25</v>
      </c>
      <c r="P7061" t="s">
        <v>21</v>
      </c>
    </row>
    <row r="7062" spans="2:16" ht="28.8" x14ac:dyDescent="0.3">
      <c r="B7062" s="5" t="s">
        <v>8269</v>
      </c>
      <c r="D7062" s="64" t="s">
        <v>8270</v>
      </c>
      <c r="F7062" s="2" t="s">
        <v>355</v>
      </c>
      <c r="I7062" s="65">
        <v>74552.518800000005</v>
      </c>
      <c r="J7062" s="65">
        <v>0</v>
      </c>
      <c r="K7062" s="65">
        <v>0</v>
      </c>
      <c r="L7062" s="66">
        <v>0.15</v>
      </c>
      <c r="M7062" s="65">
        <v>85735.39662</v>
      </c>
      <c r="N7062" s="66">
        <v>1</v>
      </c>
      <c r="P7062" t="s">
        <v>21</v>
      </c>
    </row>
    <row r="7063" spans="2:16" x14ac:dyDescent="0.3">
      <c r="D7063" s="64" t="s">
        <v>22</v>
      </c>
      <c r="E7063" s="2" t="s">
        <v>23</v>
      </c>
      <c r="F7063" s="2" t="s">
        <v>24</v>
      </c>
      <c r="G7063" s="1">
        <v>0.11899999999999999</v>
      </c>
      <c r="H7063" s="65">
        <v>160105.20000000001</v>
      </c>
      <c r="I7063" s="65">
        <v>19052.518800000002</v>
      </c>
      <c r="N7063" s="66">
        <v>1</v>
      </c>
      <c r="P7063" t="s">
        <v>21</v>
      </c>
    </row>
    <row r="7064" spans="2:16" x14ac:dyDescent="0.3">
      <c r="D7064" s="64" t="s">
        <v>7760</v>
      </c>
      <c r="E7064" s="2" t="s">
        <v>42</v>
      </c>
      <c r="F7064" s="2" t="s">
        <v>24</v>
      </c>
      <c r="G7064" s="1">
        <v>0.19900000000000001</v>
      </c>
      <c r="H7064" s="65">
        <v>250000</v>
      </c>
      <c r="I7064" s="65">
        <v>49750</v>
      </c>
      <c r="N7064" s="66">
        <v>1</v>
      </c>
      <c r="P7064" t="s">
        <v>21</v>
      </c>
    </row>
    <row r="7065" spans="2:16" x14ac:dyDescent="0.3">
      <c r="D7065" s="64" t="s">
        <v>51</v>
      </c>
      <c r="E7065" s="2" t="s">
        <v>52</v>
      </c>
      <c r="F7065" s="2" t="s">
        <v>24</v>
      </c>
      <c r="G7065" s="1">
        <v>0.02</v>
      </c>
      <c r="H7065" s="65">
        <v>200000</v>
      </c>
      <c r="I7065" s="65">
        <v>4000</v>
      </c>
      <c r="N7065" s="66">
        <v>1</v>
      </c>
      <c r="P7065" t="s">
        <v>21</v>
      </c>
    </row>
    <row r="7066" spans="2:16" x14ac:dyDescent="0.3">
      <c r="D7066" s="64" t="s">
        <v>53</v>
      </c>
      <c r="E7066" s="2" t="s">
        <v>54</v>
      </c>
      <c r="F7066" s="2" t="s">
        <v>24</v>
      </c>
      <c r="G7066" s="1">
        <v>7.0000000000000001E-3</v>
      </c>
      <c r="H7066" s="65">
        <v>250000</v>
      </c>
      <c r="I7066" s="65">
        <v>1750</v>
      </c>
      <c r="N7066" s="66">
        <v>1</v>
      </c>
      <c r="P7066" t="s">
        <v>21</v>
      </c>
    </row>
    <row r="7067" spans="2:16" x14ac:dyDescent="0.3">
      <c r="D7067" s="64" t="s">
        <v>8271</v>
      </c>
      <c r="F7067" s="2" t="s">
        <v>355</v>
      </c>
      <c r="G7067" s="1">
        <v>1.25</v>
      </c>
      <c r="P7067" t="s">
        <v>21</v>
      </c>
    </row>
    <row r="7068" spans="2:16" x14ac:dyDescent="0.3">
      <c r="B7068" s="5" t="s">
        <v>8272</v>
      </c>
      <c r="D7068" s="64" t="s">
        <v>8273</v>
      </c>
      <c r="F7068" s="2" t="s">
        <v>355</v>
      </c>
      <c r="I7068" s="65">
        <v>74552.518800000005</v>
      </c>
      <c r="J7068" s="65">
        <v>0</v>
      </c>
      <c r="K7068" s="65">
        <v>0</v>
      </c>
      <c r="L7068" s="66">
        <v>0.15</v>
      </c>
      <c r="M7068" s="65">
        <v>85735.39662</v>
      </c>
      <c r="N7068" s="66">
        <v>1</v>
      </c>
      <c r="P7068" t="s">
        <v>21</v>
      </c>
    </row>
    <row r="7069" spans="2:16" x14ac:dyDescent="0.3">
      <c r="D7069" s="64" t="s">
        <v>22</v>
      </c>
      <c r="E7069" s="2" t="s">
        <v>23</v>
      </c>
      <c r="F7069" s="2" t="s">
        <v>24</v>
      </c>
      <c r="G7069" s="1">
        <v>0.11899999999999999</v>
      </c>
      <c r="H7069" s="65">
        <v>160105.20000000001</v>
      </c>
      <c r="I7069" s="65">
        <v>19052.518800000002</v>
      </c>
      <c r="N7069" s="66">
        <v>1</v>
      </c>
      <c r="P7069" t="s">
        <v>21</v>
      </c>
    </row>
    <row r="7070" spans="2:16" x14ac:dyDescent="0.3">
      <c r="D7070" s="64" t="s">
        <v>7760</v>
      </c>
      <c r="E7070" s="2" t="s">
        <v>42</v>
      </c>
      <c r="F7070" s="2" t="s">
        <v>24</v>
      </c>
      <c r="G7070" s="1">
        <v>0.19900000000000001</v>
      </c>
      <c r="H7070" s="65">
        <v>250000</v>
      </c>
      <c r="I7070" s="65">
        <v>49750</v>
      </c>
      <c r="N7070" s="66">
        <v>1</v>
      </c>
      <c r="P7070" t="s">
        <v>21</v>
      </c>
    </row>
    <row r="7071" spans="2:16" x14ac:dyDescent="0.3">
      <c r="D7071" s="64" t="s">
        <v>51</v>
      </c>
      <c r="E7071" s="2" t="s">
        <v>52</v>
      </c>
      <c r="F7071" s="2" t="s">
        <v>24</v>
      </c>
      <c r="G7071" s="1">
        <v>0.02</v>
      </c>
      <c r="H7071" s="65">
        <v>200000</v>
      </c>
      <c r="I7071" s="65">
        <v>4000</v>
      </c>
      <c r="N7071" s="66">
        <v>1</v>
      </c>
      <c r="P7071" t="s">
        <v>21</v>
      </c>
    </row>
    <row r="7072" spans="2:16" x14ac:dyDescent="0.3">
      <c r="D7072" s="64" t="s">
        <v>53</v>
      </c>
      <c r="E7072" s="2" t="s">
        <v>54</v>
      </c>
      <c r="F7072" s="2" t="s">
        <v>24</v>
      </c>
      <c r="G7072" s="1">
        <v>7.0000000000000001E-3</v>
      </c>
      <c r="H7072" s="65">
        <v>250000</v>
      </c>
      <c r="I7072" s="65">
        <v>1750</v>
      </c>
      <c r="N7072" s="66">
        <v>1</v>
      </c>
      <c r="P7072" t="s">
        <v>21</v>
      </c>
    </row>
    <row r="7073" spans="2:16" x14ac:dyDescent="0.3">
      <c r="D7073" s="64" t="s">
        <v>8274</v>
      </c>
      <c r="F7073" s="2" t="s">
        <v>355</v>
      </c>
      <c r="G7073" s="1">
        <v>1.25</v>
      </c>
      <c r="P7073" t="s">
        <v>21</v>
      </c>
    </row>
    <row r="7074" spans="2:16" ht="28.8" x14ac:dyDescent="0.3">
      <c r="B7074" s="5" t="s">
        <v>8275</v>
      </c>
      <c r="D7074" s="64" t="s">
        <v>8276</v>
      </c>
      <c r="F7074" s="2" t="s">
        <v>355</v>
      </c>
      <c r="I7074" s="65">
        <v>74552.518800000005</v>
      </c>
      <c r="J7074" s="65">
        <v>0</v>
      </c>
      <c r="K7074" s="65">
        <v>0</v>
      </c>
      <c r="L7074" s="66">
        <v>0.15</v>
      </c>
      <c r="M7074" s="65">
        <v>85735.39662</v>
      </c>
      <c r="N7074" s="66">
        <v>1</v>
      </c>
      <c r="P7074" t="s">
        <v>21</v>
      </c>
    </row>
    <row r="7075" spans="2:16" x14ac:dyDescent="0.3">
      <c r="D7075" s="64" t="s">
        <v>22</v>
      </c>
      <c r="E7075" s="2" t="s">
        <v>23</v>
      </c>
      <c r="F7075" s="2" t="s">
        <v>24</v>
      </c>
      <c r="G7075" s="1">
        <v>0.11899999999999999</v>
      </c>
      <c r="H7075" s="65">
        <v>160105.20000000001</v>
      </c>
      <c r="I7075" s="65">
        <v>19052.518800000002</v>
      </c>
      <c r="N7075" s="66">
        <v>1</v>
      </c>
      <c r="P7075" t="s">
        <v>21</v>
      </c>
    </row>
    <row r="7076" spans="2:16" x14ac:dyDescent="0.3">
      <c r="D7076" s="64" t="s">
        <v>7760</v>
      </c>
      <c r="E7076" s="2" t="s">
        <v>42</v>
      </c>
      <c r="F7076" s="2" t="s">
        <v>24</v>
      </c>
      <c r="G7076" s="1">
        <v>0.19900000000000001</v>
      </c>
      <c r="H7076" s="65">
        <v>250000</v>
      </c>
      <c r="I7076" s="65">
        <v>49750</v>
      </c>
      <c r="N7076" s="66">
        <v>1</v>
      </c>
      <c r="P7076" t="s">
        <v>21</v>
      </c>
    </row>
    <row r="7077" spans="2:16" x14ac:dyDescent="0.3">
      <c r="D7077" s="64" t="s">
        <v>51</v>
      </c>
      <c r="E7077" s="2" t="s">
        <v>52</v>
      </c>
      <c r="F7077" s="2" t="s">
        <v>24</v>
      </c>
      <c r="G7077" s="1">
        <v>0.02</v>
      </c>
      <c r="H7077" s="65">
        <v>200000</v>
      </c>
      <c r="I7077" s="65">
        <v>4000</v>
      </c>
      <c r="N7077" s="66">
        <v>1</v>
      </c>
      <c r="P7077" t="s">
        <v>21</v>
      </c>
    </row>
    <row r="7078" spans="2:16" x14ac:dyDescent="0.3">
      <c r="D7078" s="64" t="s">
        <v>53</v>
      </c>
      <c r="E7078" s="2" t="s">
        <v>54</v>
      </c>
      <c r="F7078" s="2" t="s">
        <v>24</v>
      </c>
      <c r="G7078" s="1">
        <v>7.0000000000000001E-3</v>
      </c>
      <c r="H7078" s="65">
        <v>250000</v>
      </c>
      <c r="I7078" s="65">
        <v>1750</v>
      </c>
      <c r="N7078" s="66">
        <v>1</v>
      </c>
      <c r="P7078" t="s">
        <v>21</v>
      </c>
    </row>
    <row r="7079" spans="2:16" x14ac:dyDescent="0.3">
      <c r="D7079" s="64" t="s">
        <v>8277</v>
      </c>
      <c r="F7079" s="2" t="s">
        <v>3714</v>
      </c>
      <c r="G7079" s="1">
        <v>1.25</v>
      </c>
      <c r="P7079" t="s">
        <v>21</v>
      </c>
    </row>
    <row r="7080" spans="2:16" x14ac:dyDescent="0.3">
      <c r="B7080" s="5" t="s">
        <v>8278</v>
      </c>
      <c r="D7080" s="64" t="s">
        <v>8279</v>
      </c>
      <c r="F7080" s="2" t="s">
        <v>355</v>
      </c>
      <c r="I7080" s="65">
        <v>74552.518800000005</v>
      </c>
      <c r="J7080" s="65">
        <v>0</v>
      </c>
      <c r="K7080" s="65">
        <v>0</v>
      </c>
      <c r="L7080" s="66">
        <v>0.15</v>
      </c>
      <c r="M7080" s="65">
        <v>85735.39662</v>
      </c>
      <c r="N7080" s="66">
        <v>1</v>
      </c>
      <c r="P7080" t="s">
        <v>21</v>
      </c>
    </row>
    <row r="7081" spans="2:16" x14ac:dyDescent="0.3">
      <c r="D7081" s="64" t="s">
        <v>22</v>
      </c>
      <c r="E7081" s="2" t="s">
        <v>23</v>
      </c>
      <c r="F7081" s="2" t="s">
        <v>24</v>
      </c>
      <c r="G7081" s="1">
        <v>0.11899999999999999</v>
      </c>
      <c r="H7081" s="65">
        <v>160105.20000000001</v>
      </c>
      <c r="I7081" s="65">
        <v>19052.518800000002</v>
      </c>
      <c r="N7081" s="66">
        <v>1</v>
      </c>
      <c r="P7081" t="s">
        <v>21</v>
      </c>
    </row>
    <row r="7082" spans="2:16" x14ac:dyDescent="0.3">
      <c r="D7082" s="64" t="s">
        <v>7760</v>
      </c>
      <c r="E7082" s="2" t="s">
        <v>42</v>
      </c>
      <c r="F7082" s="2" t="s">
        <v>24</v>
      </c>
      <c r="G7082" s="1">
        <v>0.19900000000000001</v>
      </c>
      <c r="H7082" s="65">
        <v>250000</v>
      </c>
      <c r="I7082" s="65">
        <v>49750</v>
      </c>
      <c r="N7082" s="66">
        <v>1</v>
      </c>
      <c r="P7082" t="s">
        <v>21</v>
      </c>
    </row>
    <row r="7083" spans="2:16" x14ac:dyDescent="0.3">
      <c r="D7083" s="64" t="s">
        <v>51</v>
      </c>
      <c r="E7083" s="2" t="s">
        <v>52</v>
      </c>
      <c r="F7083" s="2" t="s">
        <v>24</v>
      </c>
      <c r="G7083" s="1">
        <v>0.02</v>
      </c>
      <c r="H7083" s="65">
        <v>200000</v>
      </c>
      <c r="I7083" s="65">
        <v>4000</v>
      </c>
      <c r="N7083" s="66">
        <v>1</v>
      </c>
      <c r="P7083" t="s">
        <v>21</v>
      </c>
    </row>
    <row r="7084" spans="2:16" x14ac:dyDescent="0.3">
      <c r="D7084" s="64" t="s">
        <v>53</v>
      </c>
      <c r="E7084" s="2" t="s">
        <v>54</v>
      </c>
      <c r="F7084" s="2" t="s">
        <v>24</v>
      </c>
      <c r="G7084" s="1">
        <v>7.0000000000000001E-3</v>
      </c>
      <c r="H7084" s="65">
        <v>250000</v>
      </c>
      <c r="I7084" s="65">
        <v>1750</v>
      </c>
      <c r="N7084" s="66">
        <v>1</v>
      </c>
      <c r="P7084" t="s">
        <v>21</v>
      </c>
    </row>
    <row r="7085" spans="2:16" x14ac:dyDescent="0.3">
      <c r="D7085" s="64" t="s">
        <v>8277</v>
      </c>
      <c r="F7085" s="2" t="s">
        <v>3714</v>
      </c>
      <c r="G7085" s="1">
        <v>1.25</v>
      </c>
      <c r="P7085" t="s">
        <v>21</v>
      </c>
    </row>
    <row r="7086" spans="2:16" ht="28.8" x14ac:dyDescent="0.3">
      <c r="B7086" s="5" t="s">
        <v>8280</v>
      </c>
      <c r="D7086" s="64" t="s">
        <v>8281</v>
      </c>
      <c r="F7086" s="2" t="s">
        <v>355</v>
      </c>
      <c r="I7086" s="65">
        <v>74552.518800000005</v>
      </c>
      <c r="J7086" s="65">
        <v>0</v>
      </c>
      <c r="K7086" s="65">
        <v>0</v>
      </c>
      <c r="L7086" s="66">
        <v>0.15</v>
      </c>
      <c r="M7086" s="65">
        <v>85735.39662</v>
      </c>
      <c r="N7086" s="66">
        <v>1</v>
      </c>
      <c r="P7086" t="s">
        <v>21</v>
      </c>
    </row>
    <row r="7087" spans="2:16" x14ac:dyDescent="0.3">
      <c r="D7087" s="64" t="s">
        <v>22</v>
      </c>
      <c r="E7087" s="2" t="s">
        <v>23</v>
      </c>
      <c r="F7087" s="2" t="s">
        <v>24</v>
      </c>
      <c r="G7087" s="1">
        <v>0.11899999999999999</v>
      </c>
      <c r="H7087" s="65">
        <v>160105.20000000001</v>
      </c>
      <c r="I7087" s="65">
        <v>19052.518800000002</v>
      </c>
      <c r="N7087" s="66">
        <v>1</v>
      </c>
      <c r="P7087" t="s">
        <v>21</v>
      </c>
    </row>
    <row r="7088" spans="2:16" x14ac:dyDescent="0.3">
      <c r="D7088" s="64" t="s">
        <v>7760</v>
      </c>
      <c r="E7088" s="2" t="s">
        <v>42</v>
      </c>
      <c r="F7088" s="2" t="s">
        <v>24</v>
      </c>
      <c r="G7088" s="1">
        <v>0.19900000000000001</v>
      </c>
      <c r="H7088" s="65">
        <v>250000</v>
      </c>
      <c r="I7088" s="65">
        <v>49750</v>
      </c>
      <c r="N7088" s="66">
        <v>1</v>
      </c>
      <c r="P7088" t="s">
        <v>21</v>
      </c>
    </row>
    <row r="7089" spans="2:16" x14ac:dyDescent="0.3">
      <c r="D7089" s="64" t="s">
        <v>51</v>
      </c>
      <c r="E7089" s="2" t="s">
        <v>52</v>
      </c>
      <c r="F7089" s="2" t="s">
        <v>24</v>
      </c>
      <c r="G7089" s="1">
        <v>0.02</v>
      </c>
      <c r="H7089" s="65">
        <v>200000</v>
      </c>
      <c r="I7089" s="65">
        <v>4000</v>
      </c>
      <c r="N7089" s="66">
        <v>1</v>
      </c>
      <c r="P7089" t="s">
        <v>21</v>
      </c>
    </row>
    <row r="7090" spans="2:16" x14ac:dyDescent="0.3">
      <c r="D7090" s="64" t="s">
        <v>53</v>
      </c>
      <c r="E7090" s="2" t="s">
        <v>54</v>
      </c>
      <c r="F7090" s="2" t="s">
        <v>24</v>
      </c>
      <c r="G7090" s="1">
        <v>7.0000000000000001E-3</v>
      </c>
      <c r="H7090" s="65">
        <v>250000</v>
      </c>
      <c r="I7090" s="65">
        <v>1750</v>
      </c>
      <c r="N7090" s="66">
        <v>1</v>
      </c>
      <c r="P7090" t="s">
        <v>21</v>
      </c>
    </row>
    <row r="7091" spans="2:16" x14ac:dyDescent="0.3">
      <c r="D7091" s="64" t="s">
        <v>8282</v>
      </c>
      <c r="F7091" s="2" t="s">
        <v>3714</v>
      </c>
      <c r="G7091" s="1">
        <v>1.25</v>
      </c>
      <c r="P7091" t="s">
        <v>21</v>
      </c>
    </row>
    <row r="7092" spans="2:16" ht="28.8" x14ac:dyDescent="0.3">
      <c r="B7092" s="5" t="s">
        <v>8283</v>
      </c>
      <c r="D7092" s="64" t="s">
        <v>8284</v>
      </c>
      <c r="F7092" s="2" t="s">
        <v>355</v>
      </c>
      <c r="I7092" s="65">
        <v>74552.518800000005</v>
      </c>
      <c r="J7092" s="65">
        <v>0</v>
      </c>
      <c r="K7092" s="65">
        <v>0</v>
      </c>
      <c r="L7092" s="66">
        <v>0.15</v>
      </c>
      <c r="M7092" s="65">
        <v>85735.39662</v>
      </c>
      <c r="N7092" s="66">
        <v>1</v>
      </c>
      <c r="P7092" t="s">
        <v>21</v>
      </c>
    </row>
    <row r="7093" spans="2:16" x14ac:dyDescent="0.3">
      <c r="D7093" s="64" t="s">
        <v>22</v>
      </c>
      <c r="E7093" s="2" t="s">
        <v>23</v>
      </c>
      <c r="F7093" s="2" t="s">
        <v>24</v>
      </c>
      <c r="G7093" s="1">
        <v>0.11899999999999999</v>
      </c>
      <c r="H7093" s="65">
        <v>160105.20000000001</v>
      </c>
      <c r="I7093" s="65">
        <v>19052.518800000002</v>
      </c>
      <c r="N7093" s="66">
        <v>1</v>
      </c>
      <c r="P7093" t="s">
        <v>21</v>
      </c>
    </row>
    <row r="7094" spans="2:16" x14ac:dyDescent="0.3">
      <c r="D7094" s="64" t="s">
        <v>7760</v>
      </c>
      <c r="E7094" s="2" t="s">
        <v>42</v>
      </c>
      <c r="F7094" s="2" t="s">
        <v>24</v>
      </c>
      <c r="G7094" s="1">
        <v>0.19900000000000001</v>
      </c>
      <c r="H7094" s="65">
        <v>250000</v>
      </c>
      <c r="I7094" s="65">
        <v>49750</v>
      </c>
      <c r="N7094" s="66">
        <v>1</v>
      </c>
      <c r="P7094" t="s">
        <v>21</v>
      </c>
    </row>
    <row r="7095" spans="2:16" x14ac:dyDescent="0.3">
      <c r="D7095" s="64" t="s">
        <v>51</v>
      </c>
      <c r="E7095" s="2" t="s">
        <v>52</v>
      </c>
      <c r="F7095" s="2" t="s">
        <v>24</v>
      </c>
      <c r="G7095" s="1">
        <v>0.02</v>
      </c>
      <c r="H7095" s="65">
        <v>200000</v>
      </c>
      <c r="I7095" s="65">
        <v>4000</v>
      </c>
      <c r="N7095" s="66">
        <v>1</v>
      </c>
      <c r="P7095" t="s">
        <v>21</v>
      </c>
    </row>
    <row r="7096" spans="2:16" x14ac:dyDescent="0.3">
      <c r="D7096" s="64" t="s">
        <v>53</v>
      </c>
      <c r="E7096" s="2" t="s">
        <v>54</v>
      </c>
      <c r="F7096" s="2" t="s">
        <v>24</v>
      </c>
      <c r="G7096" s="1">
        <v>7.0000000000000001E-3</v>
      </c>
      <c r="H7096" s="65">
        <v>250000</v>
      </c>
      <c r="I7096" s="65">
        <v>1750</v>
      </c>
      <c r="N7096" s="66">
        <v>1</v>
      </c>
      <c r="P7096" t="s">
        <v>21</v>
      </c>
    </row>
    <row r="7097" spans="2:16" x14ac:dyDescent="0.3">
      <c r="D7097" s="64" t="s">
        <v>8285</v>
      </c>
      <c r="F7097" s="2" t="s">
        <v>3714</v>
      </c>
      <c r="G7097" s="1">
        <v>1.25</v>
      </c>
      <c r="P7097" t="s">
        <v>21</v>
      </c>
    </row>
    <row r="7098" spans="2:16" x14ac:dyDescent="0.3">
      <c r="B7098" s="5" t="s">
        <v>8286</v>
      </c>
      <c r="D7098" s="64" t="s">
        <v>8287</v>
      </c>
      <c r="F7098" s="2" t="s">
        <v>355</v>
      </c>
      <c r="I7098" s="65">
        <v>74552.518800000005</v>
      </c>
      <c r="J7098" s="65">
        <v>0</v>
      </c>
      <c r="K7098" s="65">
        <v>0</v>
      </c>
      <c r="L7098" s="66">
        <v>0.15</v>
      </c>
      <c r="M7098" s="65">
        <v>85735.39662</v>
      </c>
      <c r="N7098" s="66">
        <v>1</v>
      </c>
      <c r="P7098" t="s">
        <v>21</v>
      </c>
    </row>
    <row r="7099" spans="2:16" x14ac:dyDescent="0.3">
      <c r="D7099" s="64" t="s">
        <v>22</v>
      </c>
      <c r="E7099" s="2" t="s">
        <v>23</v>
      </c>
      <c r="F7099" s="2" t="s">
        <v>24</v>
      </c>
      <c r="G7099" s="1">
        <v>0.11899999999999999</v>
      </c>
      <c r="H7099" s="65">
        <v>160105.20000000001</v>
      </c>
      <c r="I7099" s="65">
        <v>19052.518800000002</v>
      </c>
      <c r="N7099" s="66">
        <v>1</v>
      </c>
      <c r="P7099" t="s">
        <v>21</v>
      </c>
    </row>
    <row r="7100" spans="2:16" x14ac:dyDescent="0.3">
      <c r="D7100" s="64" t="s">
        <v>7760</v>
      </c>
      <c r="E7100" s="2" t="s">
        <v>42</v>
      </c>
      <c r="F7100" s="2" t="s">
        <v>24</v>
      </c>
      <c r="G7100" s="1">
        <v>0.19900000000000001</v>
      </c>
      <c r="H7100" s="65">
        <v>250000</v>
      </c>
      <c r="I7100" s="65">
        <v>49750</v>
      </c>
      <c r="N7100" s="66">
        <v>1</v>
      </c>
      <c r="P7100" t="s">
        <v>21</v>
      </c>
    </row>
    <row r="7101" spans="2:16" x14ac:dyDescent="0.3">
      <c r="D7101" s="64" t="s">
        <v>51</v>
      </c>
      <c r="E7101" s="2" t="s">
        <v>52</v>
      </c>
      <c r="F7101" s="2" t="s">
        <v>24</v>
      </c>
      <c r="G7101" s="1">
        <v>0.02</v>
      </c>
      <c r="H7101" s="65">
        <v>200000</v>
      </c>
      <c r="I7101" s="65">
        <v>4000</v>
      </c>
      <c r="N7101" s="66">
        <v>1</v>
      </c>
      <c r="P7101" t="s">
        <v>21</v>
      </c>
    </row>
    <row r="7102" spans="2:16" x14ac:dyDescent="0.3">
      <c r="D7102" s="64" t="s">
        <v>53</v>
      </c>
      <c r="E7102" s="2" t="s">
        <v>54</v>
      </c>
      <c r="F7102" s="2" t="s">
        <v>24</v>
      </c>
      <c r="G7102" s="1">
        <v>7.0000000000000001E-3</v>
      </c>
      <c r="H7102" s="65">
        <v>250000</v>
      </c>
      <c r="I7102" s="65">
        <v>1750</v>
      </c>
      <c r="N7102" s="66">
        <v>1</v>
      </c>
      <c r="P7102" t="s">
        <v>21</v>
      </c>
    </row>
    <row r="7103" spans="2:16" x14ac:dyDescent="0.3">
      <c r="D7103" s="64" t="s">
        <v>8288</v>
      </c>
      <c r="F7103" s="2" t="s">
        <v>3714</v>
      </c>
      <c r="G7103" s="1">
        <v>1.25</v>
      </c>
      <c r="P7103" t="s">
        <v>21</v>
      </c>
    </row>
    <row r="7104" spans="2:16" ht="28.8" x14ac:dyDescent="0.3">
      <c r="B7104" s="5" t="s">
        <v>8289</v>
      </c>
      <c r="D7104" s="64" t="s">
        <v>8290</v>
      </c>
      <c r="F7104" s="2" t="s">
        <v>355</v>
      </c>
      <c r="I7104" s="65">
        <v>74552.518800000005</v>
      </c>
      <c r="J7104" s="65">
        <v>0</v>
      </c>
      <c r="K7104" s="65">
        <v>0</v>
      </c>
      <c r="L7104" s="66">
        <v>0.15</v>
      </c>
      <c r="M7104" s="65">
        <v>85735.39662</v>
      </c>
      <c r="N7104" s="66">
        <v>1</v>
      </c>
      <c r="P7104" t="s">
        <v>21</v>
      </c>
    </row>
    <row r="7105" spans="2:16" x14ac:dyDescent="0.3">
      <c r="D7105" s="64" t="s">
        <v>22</v>
      </c>
      <c r="E7105" s="2" t="s">
        <v>23</v>
      </c>
      <c r="F7105" s="2" t="s">
        <v>24</v>
      </c>
      <c r="G7105" s="1">
        <v>0.11899999999999999</v>
      </c>
      <c r="H7105" s="65">
        <v>160105.20000000001</v>
      </c>
      <c r="I7105" s="65">
        <v>19052.518800000002</v>
      </c>
      <c r="N7105" s="66">
        <v>1</v>
      </c>
      <c r="P7105" t="s">
        <v>21</v>
      </c>
    </row>
    <row r="7106" spans="2:16" x14ac:dyDescent="0.3">
      <c r="D7106" s="64" t="s">
        <v>7760</v>
      </c>
      <c r="E7106" s="2" t="s">
        <v>42</v>
      </c>
      <c r="F7106" s="2" t="s">
        <v>24</v>
      </c>
      <c r="G7106" s="1">
        <v>0.19900000000000001</v>
      </c>
      <c r="H7106" s="65">
        <v>250000</v>
      </c>
      <c r="I7106" s="65">
        <v>49750</v>
      </c>
      <c r="N7106" s="66">
        <v>1</v>
      </c>
      <c r="P7106" t="s">
        <v>21</v>
      </c>
    </row>
    <row r="7107" spans="2:16" x14ac:dyDescent="0.3">
      <c r="D7107" s="64" t="s">
        <v>51</v>
      </c>
      <c r="E7107" s="2" t="s">
        <v>52</v>
      </c>
      <c r="F7107" s="2" t="s">
        <v>24</v>
      </c>
      <c r="G7107" s="1">
        <v>0.02</v>
      </c>
      <c r="H7107" s="65">
        <v>200000</v>
      </c>
      <c r="I7107" s="65">
        <v>4000</v>
      </c>
      <c r="N7107" s="66">
        <v>1</v>
      </c>
      <c r="P7107" t="s">
        <v>21</v>
      </c>
    </row>
    <row r="7108" spans="2:16" x14ac:dyDescent="0.3">
      <c r="D7108" s="64" t="s">
        <v>53</v>
      </c>
      <c r="E7108" s="2" t="s">
        <v>54</v>
      </c>
      <c r="F7108" s="2" t="s">
        <v>24</v>
      </c>
      <c r="G7108" s="1">
        <v>7.0000000000000001E-3</v>
      </c>
      <c r="H7108" s="65">
        <v>250000</v>
      </c>
      <c r="I7108" s="65">
        <v>1750</v>
      </c>
      <c r="N7108" s="66">
        <v>1</v>
      </c>
      <c r="P7108" t="s">
        <v>21</v>
      </c>
    </row>
    <row r="7109" spans="2:16" x14ac:dyDescent="0.3">
      <c r="D7109" s="64" t="s">
        <v>8291</v>
      </c>
      <c r="F7109" s="2" t="s">
        <v>3714</v>
      </c>
      <c r="G7109" s="1">
        <v>1.25</v>
      </c>
      <c r="P7109" t="s">
        <v>21</v>
      </c>
    </row>
    <row r="7110" spans="2:16" x14ac:dyDescent="0.3">
      <c r="B7110" s="5" t="s">
        <v>8292</v>
      </c>
      <c r="D7110" s="64" t="s">
        <v>8293</v>
      </c>
      <c r="F7110" s="2" t="s">
        <v>355</v>
      </c>
      <c r="I7110" s="65">
        <v>74552.518800000005</v>
      </c>
      <c r="J7110" s="65">
        <v>0</v>
      </c>
      <c r="K7110" s="65">
        <v>0</v>
      </c>
      <c r="L7110" s="66">
        <v>0.15</v>
      </c>
      <c r="M7110" s="65">
        <v>85735.39662</v>
      </c>
      <c r="N7110" s="66">
        <v>1</v>
      </c>
      <c r="P7110" t="s">
        <v>21</v>
      </c>
    </row>
    <row r="7111" spans="2:16" x14ac:dyDescent="0.3">
      <c r="D7111" s="64" t="s">
        <v>22</v>
      </c>
      <c r="E7111" s="2" t="s">
        <v>23</v>
      </c>
      <c r="F7111" s="2" t="s">
        <v>24</v>
      </c>
      <c r="G7111" s="1">
        <v>0.11899999999999999</v>
      </c>
      <c r="H7111" s="65">
        <v>160105.20000000001</v>
      </c>
      <c r="I7111" s="65">
        <v>19052.518800000002</v>
      </c>
      <c r="N7111" s="66">
        <v>1</v>
      </c>
      <c r="P7111" t="s">
        <v>21</v>
      </c>
    </row>
    <row r="7112" spans="2:16" x14ac:dyDescent="0.3">
      <c r="D7112" s="64" t="s">
        <v>7760</v>
      </c>
      <c r="E7112" s="2" t="s">
        <v>42</v>
      </c>
      <c r="F7112" s="2" t="s">
        <v>24</v>
      </c>
      <c r="G7112" s="1">
        <v>0.19900000000000001</v>
      </c>
      <c r="H7112" s="65">
        <v>250000</v>
      </c>
      <c r="I7112" s="65">
        <v>49750</v>
      </c>
      <c r="N7112" s="66">
        <v>1</v>
      </c>
      <c r="P7112" t="s">
        <v>21</v>
      </c>
    </row>
    <row r="7113" spans="2:16" x14ac:dyDescent="0.3">
      <c r="D7113" s="64" t="s">
        <v>51</v>
      </c>
      <c r="E7113" s="2" t="s">
        <v>52</v>
      </c>
      <c r="F7113" s="2" t="s">
        <v>24</v>
      </c>
      <c r="G7113" s="1">
        <v>0.02</v>
      </c>
      <c r="H7113" s="65">
        <v>200000</v>
      </c>
      <c r="I7113" s="65">
        <v>4000</v>
      </c>
      <c r="N7113" s="66">
        <v>1</v>
      </c>
      <c r="P7113" t="s">
        <v>21</v>
      </c>
    </row>
    <row r="7114" spans="2:16" x14ac:dyDescent="0.3">
      <c r="D7114" s="64" t="s">
        <v>53</v>
      </c>
      <c r="E7114" s="2" t="s">
        <v>54</v>
      </c>
      <c r="F7114" s="2" t="s">
        <v>24</v>
      </c>
      <c r="G7114" s="1">
        <v>7.0000000000000001E-3</v>
      </c>
      <c r="H7114" s="65">
        <v>250000</v>
      </c>
      <c r="I7114" s="65">
        <v>1750</v>
      </c>
      <c r="N7114" s="66">
        <v>1</v>
      </c>
      <c r="P7114" t="s">
        <v>21</v>
      </c>
    </row>
    <row r="7115" spans="2:16" x14ac:dyDescent="0.3">
      <c r="D7115" s="64" t="s">
        <v>8294</v>
      </c>
      <c r="F7115" s="2" t="s">
        <v>3714</v>
      </c>
      <c r="G7115" s="1">
        <v>1.25</v>
      </c>
      <c r="P7115" t="s">
        <v>21</v>
      </c>
    </row>
    <row r="7116" spans="2:16" ht="28.8" x14ac:dyDescent="0.3">
      <c r="B7116" s="5" t="s">
        <v>8295</v>
      </c>
      <c r="D7116" s="64" t="s">
        <v>8296</v>
      </c>
      <c r="F7116" s="2" t="s">
        <v>355</v>
      </c>
      <c r="I7116" s="65">
        <v>74552.518800000005</v>
      </c>
      <c r="J7116" s="65">
        <v>0</v>
      </c>
      <c r="K7116" s="65">
        <v>0</v>
      </c>
      <c r="L7116" s="66">
        <v>0.15</v>
      </c>
      <c r="M7116" s="65">
        <v>85735.39662</v>
      </c>
      <c r="N7116" s="66">
        <v>1</v>
      </c>
      <c r="P7116" t="s">
        <v>21</v>
      </c>
    </row>
    <row r="7117" spans="2:16" x14ac:dyDescent="0.3">
      <c r="D7117" s="64" t="s">
        <v>22</v>
      </c>
      <c r="E7117" s="2" t="s">
        <v>23</v>
      </c>
      <c r="F7117" s="2" t="s">
        <v>24</v>
      </c>
      <c r="G7117" s="1">
        <v>0.11899999999999999</v>
      </c>
      <c r="H7117" s="65">
        <v>160105.20000000001</v>
      </c>
      <c r="I7117" s="65">
        <v>19052.518800000002</v>
      </c>
      <c r="N7117" s="66">
        <v>1</v>
      </c>
      <c r="P7117" t="s">
        <v>21</v>
      </c>
    </row>
    <row r="7118" spans="2:16" x14ac:dyDescent="0.3">
      <c r="D7118" s="64" t="s">
        <v>7760</v>
      </c>
      <c r="E7118" s="2" t="s">
        <v>42</v>
      </c>
      <c r="F7118" s="2" t="s">
        <v>24</v>
      </c>
      <c r="G7118" s="1">
        <v>0.19900000000000001</v>
      </c>
      <c r="H7118" s="65">
        <v>250000</v>
      </c>
      <c r="I7118" s="65">
        <v>49750</v>
      </c>
      <c r="N7118" s="66">
        <v>1</v>
      </c>
      <c r="P7118" t="s">
        <v>21</v>
      </c>
    </row>
    <row r="7119" spans="2:16" x14ac:dyDescent="0.3">
      <c r="D7119" s="64" t="s">
        <v>51</v>
      </c>
      <c r="E7119" s="2" t="s">
        <v>52</v>
      </c>
      <c r="F7119" s="2" t="s">
        <v>24</v>
      </c>
      <c r="G7119" s="1">
        <v>0.02</v>
      </c>
      <c r="H7119" s="65">
        <v>200000</v>
      </c>
      <c r="I7119" s="65">
        <v>4000</v>
      </c>
      <c r="N7119" s="66">
        <v>1</v>
      </c>
      <c r="P7119" t="s">
        <v>21</v>
      </c>
    </row>
    <row r="7120" spans="2:16" x14ac:dyDescent="0.3">
      <c r="D7120" s="64" t="s">
        <v>53</v>
      </c>
      <c r="E7120" s="2" t="s">
        <v>54</v>
      </c>
      <c r="F7120" s="2" t="s">
        <v>24</v>
      </c>
      <c r="G7120" s="1">
        <v>7.0000000000000001E-3</v>
      </c>
      <c r="H7120" s="65">
        <v>250000</v>
      </c>
      <c r="I7120" s="65">
        <v>1750</v>
      </c>
      <c r="N7120" s="66">
        <v>1</v>
      </c>
      <c r="P7120" t="s">
        <v>21</v>
      </c>
    </row>
    <row r="7121" spans="2:16" x14ac:dyDescent="0.3">
      <c r="D7121" s="64" t="s">
        <v>8297</v>
      </c>
      <c r="F7121" s="2" t="s">
        <v>3714</v>
      </c>
      <c r="G7121" s="1">
        <v>1.25</v>
      </c>
      <c r="P7121" t="s">
        <v>21</v>
      </c>
    </row>
    <row r="7122" spans="2:16" ht="28.8" x14ac:dyDescent="0.3">
      <c r="B7122" s="5" t="s">
        <v>8298</v>
      </c>
      <c r="D7122" s="64" t="s">
        <v>8299</v>
      </c>
      <c r="F7122" s="2" t="s">
        <v>355</v>
      </c>
      <c r="I7122" s="65">
        <v>74552.518800000005</v>
      </c>
      <c r="J7122" s="65">
        <v>0</v>
      </c>
      <c r="K7122" s="65">
        <v>0</v>
      </c>
      <c r="L7122" s="66">
        <v>0.15</v>
      </c>
      <c r="M7122" s="65">
        <v>85735.39662</v>
      </c>
      <c r="N7122" s="66">
        <v>1</v>
      </c>
      <c r="P7122" t="s">
        <v>21</v>
      </c>
    </row>
    <row r="7123" spans="2:16" x14ac:dyDescent="0.3">
      <c r="D7123" s="64" t="s">
        <v>22</v>
      </c>
      <c r="E7123" s="2" t="s">
        <v>23</v>
      </c>
      <c r="F7123" s="2" t="s">
        <v>24</v>
      </c>
      <c r="G7123" s="1">
        <v>0.11899999999999999</v>
      </c>
      <c r="H7123" s="65">
        <v>160105.20000000001</v>
      </c>
      <c r="I7123" s="65">
        <v>19052.518800000002</v>
      </c>
      <c r="N7123" s="66">
        <v>1</v>
      </c>
      <c r="P7123" t="s">
        <v>21</v>
      </c>
    </row>
    <row r="7124" spans="2:16" x14ac:dyDescent="0.3">
      <c r="D7124" s="64" t="s">
        <v>7760</v>
      </c>
      <c r="E7124" s="2" t="s">
        <v>42</v>
      </c>
      <c r="F7124" s="2" t="s">
        <v>24</v>
      </c>
      <c r="G7124" s="1">
        <v>0.19900000000000001</v>
      </c>
      <c r="H7124" s="65">
        <v>250000</v>
      </c>
      <c r="I7124" s="65">
        <v>49750</v>
      </c>
      <c r="N7124" s="66">
        <v>1</v>
      </c>
      <c r="P7124" t="s">
        <v>21</v>
      </c>
    </row>
    <row r="7125" spans="2:16" x14ac:dyDescent="0.3">
      <c r="D7125" s="64" t="s">
        <v>51</v>
      </c>
      <c r="E7125" s="2" t="s">
        <v>52</v>
      </c>
      <c r="F7125" s="2" t="s">
        <v>24</v>
      </c>
      <c r="G7125" s="1">
        <v>0.02</v>
      </c>
      <c r="H7125" s="65">
        <v>200000</v>
      </c>
      <c r="I7125" s="65">
        <v>4000</v>
      </c>
      <c r="N7125" s="66">
        <v>1</v>
      </c>
      <c r="P7125" t="s">
        <v>21</v>
      </c>
    </row>
    <row r="7126" spans="2:16" x14ac:dyDescent="0.3">
      <c r="D7126" s="64" t="s">
        <v>53</v>
      </c>
      <c r="E7126" s="2" t="s">
        <v>54</v>
      </c>
      <c r="F7126" s="2" t="s">
        <v>24</v>
      </c>
      <c r="G7126" s="1">
        <v>7.0000000000000001E-3</v>
      </c>
      <c r="H7126" s="65">
        <v>250000</v>
      </c>
      <c r="I7126" s="65">
        <v>1750</v>
      </c>
      <c r="N7126" s="66">
        <v>1</v>
      </c>
      <c r="P7126" t="s">
        <v>21</v>
      </c>
    </row>
    <row r="7127" spans="2:16" x14ac:dyDescent="0.3">
      <c r="D7127" s="64" t="s">
        <v>8300</v>
      </c>
      <c r="F7127" s="2" t="s">
        <v>3714</v>
      </c>
      <c r="G7127" s="1">
        <v>1.25</v>
      </c>
      <c r="P7127" t="s">
        <v>21</v>
      </c>
    </row>
    <row r="7128" spans="2:16" x14ac:dyDescent="0.3">
      <c r="B7128" s="5" t="s">
        <v>8301</v>
      </c>
      <c r="D7128" s="64" t="s">
        <v>8302</v>
      </c>
      <c r="F7128" s="2" t="s">
        <v>355</v>
      </c>
      <c r="I7128" s="65">
        <v>74552.518800000005</v>
      </c>
      <c r="J7128" s="65">
        <v>0</v>
      </c>
      <c r="K7128" s="65">
        <v>0</v>
      </c>
      <c r="L7128" s="66">
        <v>0.15</v>
      </c>
      <c r="M7128" s="65">
        <v>85735.39662</v>
      </c>
      <c r="N7128" s="66">
        <v>1</v>
      </c>
      <c r="P7128" t="s">
        <v>21</v>
      </c>
    </row>
    <row r="7129" spans="2:16" x14ac:dyDescent="0.3">
      <c r="D7129" s="64" t="s">
        <v>22</v>
      </c>
      <c r="E7129" s="2" t="s">
        <v>23</v>
      </c>
      <c r="F7129" s="2" t="s">
        <v>24</v>
      </c>
      <c r="G7129" s="1">
        <v>0.11899999999999999</v>
      </c>
      <c r="H7129" s="65">
        <v>160105.20000000001</v>
      </c>
      <c r="I7129" s="65">
        <v>19052.518800000002</v>
      </c>
      <c r="N7129" s="66">
        <v>1</v>
      </c>
      <c r="P7129" t="s">
        <v>21</v>
      </c>
    </row>
    <row r="7130" spans="2:16" x14ac:dyDescent="0.3">
      <c r="D7130" s="64" t="s">
        <v>7760</v>
      </c>
      <c r="E7130" s="2" t="s">
        <v>42</v>
      </c>
      <c r="F7130" s="2" t="s">
        <v>24</v>
      </c>
      <c r="G7130" s="1">
        <v>0.19900000000000001</v>
      </c>
      <c r="H7130" s="65">
        <v>250000</v>
      </c>
      <c r="I7130" s="65">
        <v>49750</v>
      </c>
      <c r="N7130" s="66">
        <v>1</v>
      </c>
      <c r="P7130" t="s">
        <v>21</v>
      </c>
    </row>
    <row r="7131" spans="2:16" x14ac:dyDescent="0.3">
      <c r="D7131" s="64" t="s">
        <v>51</v>
      </c>
      <c r="E7131" s="2" t="s">
        <v>52</v>
      </c>
      <c r="F7131" s="2" t="s">
        <v>24</v>
      </c>
      <c r="G7131" s="1">
        <v>0.02</v>
      </c>
      <c r="H7131" s="65">
        <v>200000</v>
      </c>
      <c r="I7131" s="65">
        <v>4000</v>
      </c>
      <c r="N7131" s="66">
        <v>1</v>
      </c>
      <c r="P7131" t="s">
        <v>21</v>
      </c>
    </row>
    <row r="7132" spans="2:16" x14ac:dyDescent="0.3">
      <c r="D7132" s="64" t="s">
        <v>53</v>
      </c>
      <c r="E7132" s="2" t="s">
        <v>54</v>
      </c>
      <c r="F7132" s="2" t="s">
        <v>24</v>
      </c>
      <c r="G7132" s="1">
        <v>7.0000000000000001E-3</v>
      </c>
      <c r="H7132" s="65">
        <v>250000</v>
      </c>
      <c r="I7132" s="65">
        <v>1750</v>
      </c>
      <c r="N7132" s="66">
        <v>1</v>
      </c>
      <c r="P7132" t="s">
        <v>21</v>
      </c>
    </row>
    <row r="7133" spans="2:16" x14ac:dyDescent="0.3">
      <c r="D7133" s="64" t="s">
        <v>8303</v>
      </c>
      <c r="F7133" s="2" t="s">
        <v>3714</v>
      </c>
      <c r="G7133" s="1">
        <v>1.25</v>
      </c>
      <c r="P7133" t="s">
        <v>21</v>
      </c>
    </row>
    <row r="7134" spans="2:16" ht="28.8" x14ac:dyDescent="0.3">
      <c r="B7134" s="5" t="s">
        <v>8304</v>
      </c>
      <c r="D7134" s="64" t="s">
        <v>8305</v>
      </c>
      <c r="F7134" s="2" t="s">
        <v>355</v>
      </c>
      <c r="I7134" s="65">
        <v>74552.518800000005</v>
      </c>
      <c r="J7134" s="65">
        <v>0</v>
      </c>
      <c r="K7134" s="65">
        <v>0</v>
      </c>
      <c r="L7134" s="66">
        <v>0.15</v>
      </c>
      <c r="M7134" s="65">
        <v>85735.39662</v>
      </c>
      <c r="N7134" s="66">
        <v>1</v>
      </c>
      <c r="P7134" t="s">
        <v>21</v>
      </c>
    </row>
    <row r="7135" spans="2:16" x14ac:dyDescent="0.3">
      <c r="D7135" s="64" t="s">
        <v>22</v>
      </c>
      <c r="E7135" s="2" t="s">
        <v>23</v>
      </c>
      <c r="F7135" s="2" t="s">
        <v>24</v>
      </c>
      <c r="G7135" s="1">
        <v>0.11899999999999999</v>
      </c>
      <c r="H7135" s="65">
        <v>160105.20000000001</v>
      </c>
      <c r="I7135" s="65">
        <v>19052.518800000002</v>
      </c>
      <c r="N7135" s="66">
        <v>1</v>
      </c>
      <c r="P7135" t="s">
        <v>21</v>
      </c>
    </row>
    <row r="7136" spans="2:16" x14ac:dyDescent="0.3">
      <c r="D7136" s="64" t="s">
        <v>7760</v>
      </c>
      <c r="E7136" s="2" t="s">
        <v>42</v>
      </c>
      <c r="F7136" s="2" t="s">
        <v>24</v>
      </c>
      <c r="G7136" s="1">
        <v>0.19900000000000001</v>
      </c>
      <c r="H7136" s="65">
        <v>250000</v>
      </c>
      <c r="I7136" s="65">
        <v>49750</v>
      </c>
      <c r="N7136" s="66">
        <v>1</v>
      </c>
      <c r="P7136" t="s">
        <v>21</v>
      </c>
    </row>
    <row r="7137" spans="2:16" x14ac:dyDescent="0.3">
      <c r="D7137" s="64" t="s">
        <v>51</v>
      </c>
      <c r="E7137" s="2" t="s">
        <v>52</v>
      </c>
      <c r="F7137" s="2" t="s">
        <v>24</v>
      </c>
      <c r="G7137" s="1">
        <v>0.02</v>
      </c>
      <c r="H7137" s="65">
        <v>200000</v>
      </c>
      <c r="I7137" s="65">
        <v>4000</v>
      </c>
      <c r="N7137" s="66">
        <v>1</v>
      </c>
      <c r="P7137" t="s">
        <v>21</v>
      </c>
    </row>
    <row r="7138" spans="2:16" x14ac:dyDescent="0.3">
      <c r="D7138" s="64" t="s">
        <v>53</v>
      </c>
      <c r="E7138" s="2" t="s">
        <v>54</v>
      </c>
      <c r="F7138" s="2" t="s">
        <v>24</v>
      </c>
      <c r="G7138" s="1">
        <v>7.0000000000000001E-3</v>
      </c>
      <c r="H7138" s="65">
        <v>250000</v>
      </c>
      <c r="I7138" s="65">
        <v>1750</v>
      </c>
      <c r="N7138" s="66">
        <v>1</v>
      </c>
      <c r="P7138" t="s">
        <v>21</v>
      </c>
    </row>
    <row r="7139" spans="2:16" x14ac:dyDescent="0.3">
      <c r="D7139" s="64" t="s">
        <v>8306</v>
      </c>
      <c r="F7139" s="2" t="s">
        <v>3714</v>
      </c>
      <c r="G7139" s="1">
        <v>1.25</v>
      </c>
      <c r="P7139" t="s">
        <v>21</v>
      </c>
    </row>
    <row r="7140" spans="2:16" x14ac:dyDescent="0.3">
      <c r="B7140" s="5" t="s">
        <v>8307</v>
      </c>
      <c r="D7140" s="64" t="s">
        <v>8308</v>
      </c>
      <c r="F7140" s="2" t="s">
        <v>355</v>
      </c>
      <c r="I7140" s="65">
        <v>74552.518800000005</v>
      </c>
      <c r="J7140" s="65">
        <v>0</v>
      </c>
      <c r="K7140" s="65">
        <v>0</v>
      </c>
      <c r="L7140" s="66">
        <v>0.15</v>
      </c>
      <c r="M7140" s="65">
        <v>85735.39662</v>
      </c>
      <c r="N7140" s="66">
        <v>1</v>
      </c>
      <c r="P7140" t="s">
        <v>21</v>
      </c>
    </row>
    <row r="7141" spans="2:16" x14ac:dyDescent="0.3">
      <c r="D7141" s="64" t="s">
        <v>22</v>
      </c>
      <c r="E7141" s="2" t="s">
        <v>23</v>
      </c>
      <c r="F7141" s="2" t="s">
        <v>24</v>
      </c>
      <c r="G7141" s="1">
        <v>0.11899999999999999</v>
      </c>
      <c r="H7141" s="65">
        <v>160105.20000000001</v>
      </c>
      <c r="I7141" s="65">
        <v>19052.518800000002</v>
      </c>
      <c r="N7141" s="66">
        <v>1</v>
      </c>
      <c r="P7141" t="s">
        <v>21</v>
      </c>
    </row>
    <row r="7142" spans="2:16" x14ac:dyDescent="0.3">
      <c r="D7142" s="64" t="s">
        <v>7760</v>
      </c>
      <c r="E7142" s="2" t="s">
        <v>42</v>
      </c>
      <c r="F7142" s="2" t="s">
        <v>24</v>
      </c>
      <c r="G7142" s="1">
        <v>0.19900000000000001</v>
      </c>
      <c r="H7142" s="65">
        <v>250000</v>
      </c>
      <c r="I7142" s="65">
        <v>49750</v>
      </c>
      <c r="N7142" s="66">
        <v>1</v>
      </c>
      <c r="P7142" t="s">
        <v>21</v>
      </c>
    </row>
    <row r="7143" spans="2:16" x14ac:dyDescent="0.3">
      <c r="D7143" s="64" t="s">
        <v>51</v>
      </c>
      <c r="E7143" s="2" t="s">
        <v>52</v>
      </c>
      <c r="F7143" s="2" t="s">
        <v>24</v>
      </c>
      <c r="G7143" s="1">
        <v>0.02</v>
      </c>
      <c r="H7143" s="65">
        <v>200000</v>
      </c>
      <c r="I7143" s="65">
        <v>4000</v>
      </c>
      <c r="N7143" s="66">
        <v>1</v>
      </c>
      <c r="P7143" t="s">
        <v>21</v>
      </c>
    </row>
    <row r="7144" spans="2:16" x14ac:dyDescent="0.3">
      <c r="D7144" s="64" t="s">
        <v>53</v>
      </c>
      <c r="E7144" s="2" t="s">
        <v>54</v>
      </c>
      <c r="F7144" s="2" t="s">
        <v>24</v>
      </c>
      <c r="G7144" s="1">
        <v>7.0000000000000001E-3</v>
      </c>
      <c r="H7144" s="65">
        <v>250000</v>
      </c>
      <c r="I7144" s="65">
        <v>1750</v>
      </c>
      <c r="N7144" s="66">
        <v>1</v>
      </c>
      <c r="P7144" t="s">
        <v>21</v>
      </c>
    </row>
    <row r="7145" spans="2:16" x14ac:dyDescent="0.3">
      <c r="D7145" s="64" t="s">
        <v>8309</v>
      </c>
      <c r="F7145" s="2" t="s">
        <v>3714</v>
      </c>
      <c r="G7145" s="1">
        <v>1.25</v>
      </c>
      <c r="P7145" t="s">
        <v>21</v>
      </c>
    </row>
    <row r="7146" spans="2:16" ht="28.8" x14ac:dyDescent="0.3">
      <c r="B7146" s="5" t="s">
        <v>8310</v>
      </c>
      <c r="D7146" s="64" t="s">
        <v>8311</v>
      </c>
      <c r="F7146" s="2" t="s">
        <v>355</v>
      </c>
      <c r="I7146" s="65">
        <v>74552.518800000005</v>
      </c>
      <c r="J7146" s="65">
        <v>0</v>
      </c>
      <c r="K7146" s="65">
        <v>0</v>
      </c>
      <c r="L7146" s="66">
        <v>0.15</v>
      </c>
      <c r="M7146" s="65">
        <v>85735.39662</v>
      </c>
      <c r="N7146" s="66">
        <v>1</v>
      </c>
      <c r="P7146" t="s">
        <v>21</v>
      </c>
    </row>
    <row r="7147" spans="2:16" x14ac:dyDescent="0.3">
      <c r="D7147" s="64" t="s">
        <v>22</v>
      </c>
      <c r="E7147" s="2" t="s">
        <v>23</v>
      </c>
      <c r="F7147" s="2" t="s">
        <v>24</v>
      </c>
      <c r="G7147" s="1">
        <v>0.11899999999999999</v>
      </c>
      <c r="H7147" s="65">
        <v>160105.20000000001</v>
      </c>
      <c r="I7147" s="65">
        <v>19052.518800000002</v>
      </c>
      <c r="N7147" s="66">
        <v>1</v>
      </c>
      <c r="P7147" t="s">
        <v>21</v>
      </c>
    </row>
    <row r="7148" spans="2:16" x14ac:dyDescent="0.3">
      <c r="D7148" s="64" t="s">
        <v>7760</v>
      </c>
      <c r="E7148" s="2" t="s">
        <v>42</v>
      </c>
      <c r="F7148" s="2" t="s">
        <v>24</v>
      </c>
      <c r="G7148" s="1">
        <v>0.19900000000000001</v>
      </c>
      <c r="H7148" s="65">
        <v>250000</v>
      </c>
      <c r="I7148" s="65">
        <v>49750</v>
      </c>
      <c r="N7148" s="66">
        <v>1</v>
      </c>
      <c r="P7148" t="s">
        <v>21</v>
      </c>
    </row>
    <row r="7149" spans="2:16" x14ac:dyDescent="0.3">
      <c r="D7149" s="64" t="s">
        <v>51</v>
      </c>
      <c r="E7149" s="2" t="s">
        <v>52</v>
      </c>
      <c r="F7149" s="2" t="s">
        <v>24</v>
      </c>
      <c r="G7149" s="1">
        <v>0.02</v>
      </c>
      <c r="H7149" s="65">
        <v>200000</v>
      </c>
      <c r="I7149" s="65">
        <v>4000</v>
      </c>
      <c r="N7149" s="66">
        <v>1</v>
      </c>
      <c r="P7149" t="s">
        <v>21</v>
      </c>
    </row>
    <row r="7150" spans="2:16" x14ac:dyDescent="0.3">
      <c r="D7150" s="64" t="s">
        <v>53</v>
      </c>
      <c r="E7150" s="2" t="s">
        <v>54</v>
      </c>
      <c r="F7150" s="2" t="s">
        <v>24</v>
      </c>
      <c r="G7150" s="1">
        <v>7.0000000000000001E-3</v>
      </c>
      <c r="H7150" s="65">
        <v>250000</v>
      </c>
      <c r="I7150" s="65">
        <v>1750</v>
      </c>
      <c r="N7150" s="66">
        <v>1</v>
      </c>
      <c r="P7150" t="s">
        <v>21</v>
      </c>
    </row>
    <row r="7151" spans="2:16" x14ac:dyDescent="0.3">
      <c r="D7151" s="64" t="s">
        <v>8312</v>
      </c>
      <c r="F7151" s="2" t="s">
        <v>3714</v>
      </c>
      <c r="G7151" s="1">
        <v>1.25</v>
      </c>
      <c r="P7151" t="s">
        <v>21</v>
      </c>
    </row>
    <row r="7152" spans="2:16" ht="28.8" x14ac:dyDescent="0.3">
      <c r="B7152" s="5" t="s">
        <v>8313</v>
      </c>
      <c r="D7152" s="64" t="s">
        <v>8314</v>
      </c>
      <c r="F7152" s="2" t="s">
        <v>355</v>
      </c>
      <c r="I7152" s="65">
        <v>74552.518800000005</v>
      </c>
      <c r="J7152" s="65">
        <v>0</v>
      </c>
      <c r="K7152" s="65">
        <v>0</v>
      </c>
      <c r="L7152" s="66">
        <v>0.15</v>
      </c>
      <c r="M7152" s="65">
        <v>85735.39662</v>
      </c>
      <c r="N7152" s="66">
        <v>1</v>
      </c>
      <c r="P7152" t="s">
        <v>21</v>
      </c>
    </row>
    <row r="7153" spans="2:16" x14ac:dyDescent="0.3">
      <c r="D7153" s="64" t="s">
        <v>22</v>
      </c>
      <c r="E7153" s="2" t="s">
        <v>23</v>
      </c>
      <c r="F7153" s="2" t="s">
        <v>24</v>
      </c>
      <c r="G7153" s="1">
        <v>0.11899999999999999</v>
      </c>
      <c r="H7153" s="65">
        <v>160105.20000000001</v>
      </c>
      <c r="I7153" s="65">
        <v>19052.518800000002</v>
      </c>
      <c r="N7153" s="66">
        <v>1</v>
      </c>
      <c r="P7153" t="s">
        <v>21</v>
      </c>
    </row>
    <row r="7154" spans="2:16" x14ac:dyDescent="0.3">
      <c r="D7154" s="64" t="s">
        <v>7760</v>
      </c>
      <c r="E7154" s="2" t="s">
        <v>42</v>
      </c>
      <c r="F7154" s="2" t="s">
        <v>24</v>
      </c>
      <c r="G7154" s="1">
        <v>0.19900000000000001</v>
      </c>
      <c r="H7154" s="65">
        <v>250000</v>
      </c>
      <c r="I7154" s="65">
        <v>49750</v>
      </c>
      <c r="N7154" s="66">
        <v>1</v>
      </c>
      <c r="P7154" t="s">
        <v>21</v>
      </c>
    </row>
    <row r="7155" spans="2:16" x14ac:dyDescent="0.3">
      <c r="D7155" s="64" t="s">
        <v>51</v>
      </c>
      <c r="E7155" s="2" t="s">
        <v>52</v>
      </c>
      <c r="F7155" s="2" t="s">
        <v>24</v>
      </c>
      <c r="G7155" s="1">
        <v>0.02</v>
      </c>
      <c r="H7155" s="65">
        <v>200000</v>
      </c>
      <c r="I7155" s="65">
        <v>4000</v>
      </c>
      <c r="N7155" s="66">
        <v>1</v>
      </c>
      <c r="P7155" t="s">
        <v>21</v>
      </c>
    </row>
    <row r="7156" spans="2:16" x14ac:dyDescent="0.3">
      <c r="D7156" s="64" t="s">
        <v>53</v>
      </c>
      <c r="E7156" s="2" t="s">
        <v>54</v>
      </c>
      <c r="F7156" s="2" t="s">
        <v>24</v>
      </c>
      <c r="G7156" s="1">
        <v>7.0000000000000001E-3</v>
      </c>
      <c r="H7156" s="65">
        <v>250000</v>
      </c>
      <c r="I7156" s="65">
        <v>1750</v>
      </c>
      <c r="N7156" s="66">
        <v>1</v>
      </c>
      <c r="P7156" t="s">
        <v>21</v>
      </c>
    </row>
    <row r="7157" spans="2:16" x14ac:dyDescent="0.3">
      <c r="D7157" s="64" t="s">
        <v>8315</v>
      </c>
      <c r="F7157" s="2" t="s">
        <v>3714</v>
      </c>
      <c r="G7157" s="1">
        <v>1.25</v>
      </c>
      <c r="P7157" t="s">
        <v>21</v>
      </c>
    </row>
    <row r="7158" spans="2:16" x14ac:dyDescent="0.3">
      <c r="B7158" s="5" t="s">
        <v>8316</v>
      </c>
      <c r="D7158" s="64" t="s">
        <v>8317</v>
      </c>
      <c r="F7158" s="2" t="s">
        <v>355</v>
      </c>
      <c r="I7158" s="65">
        <v>74552.518800000005</v>
      </c>
      <c r="J7158" s="65">
        <v>0</v>
      </c>
      <c r="K7158" s="65">
        <v>0</v>
      </c>
      <c r="L7158" s="66">
        <v>0.15</v>
      </c>
      <c r="M7158" s="65">
        <v>85735.39662</v>
      </c>
      <c r="N7158" s="66">
        <v>1</v>
      </c>
      <c r="P7158" t="s">
        <v>21</v>
      </c>
    </row>
    <row r="7159" spans="2:16" x14ac:dyDescent="0.3">
      <c r="D7159" s="64" t="s">
        <v>22</v>
      </c>
      <c r="E7159" s="2" t="s">
        <v>23</v>
      </c>
      <c r="F7159" s="2" t="s">
        <v>24</v>
      </c>
      <c r="G7159" s="1">
        <v>0.11899999999999999</v>
      </c>
      <c r="H7159" s="65">
        <v>160105.20000000001</v>
      </c>
      <c r="I7159" s="65">
        <v>19052.518800000002</v>
      </c>
      <c r="N7159" s="66">
        <v>1</v>
      </c>
      <c r="P7159" t="s">
        <v>21</v>
      </c>
    </row>
    <row r="7160" spans="2:16" x14ac:dyDescent="0.3">
      <c r="D7160" s="64" t="s">
        <v>7760</v>
      </c>
      <c r="E7160" s="2" t="s">
        <v>42</v>
      </c>
      <c r="F7160" s="2" t="s">
        <v>24</v>
      </c>
      <c r="G7160" s="1">
        <v>0.19900000000000001</v>
      </c>
      <c r="H7160" s="65">
        <v>250000</v>
      </c>
      <c r="I7160" s="65">
        <v>49750</v>
      </c>
      <c r="N7160" s="66">
        <v>1</v>
      </c>
      <c r="P7160" t="s">
        <v>21</v>
      </c>
    </row>
    <row r="7161" spans="2:16" x14ac:dyDescent="0.3">
      <c r="D7161" s="64" t="s">
        <v>51</v>
      </c>
      <c r="E7161" s="2" t="s">
        <v>52</v>
      </c>
      <c r="F7161" s="2" t="s">
        <v>24</v>
      </c>
      <c r="G7161" s="1">
        <v>0.02</v>
      </c>
      <c r="H7161" s="65">
        <v>200000</v>
      </c>
      <c r="I7161" s="65">
        <v>4000</v>
      </c>
      <c r="N7161" s="66">
        <v>1</v>
      </c>
      <c r="P7161" t="s">
        <v>21</v>
      </c>
    </row>
    <row r="7162" spans="2:16" x14ac:dyDescent="0.3">
      <c r="D7162" s="64" t="s">
        <v>53</v>
      </c>
      <c r="E7162" s="2" t="s">
        <v>54</v>
      </c>
      <c r="F7162" s="2" t="s">
        <v>24</v>
      </c>
      <c r="G7162" s="1">
        <v>7.0000000000000001E-3</v>
      </c>
      <c r="H7162" s="65">
        <v>250000</v>
      </c>
      <c r="I7162" s="65">
        <v>1750</v>
      </c>
      <c r="N7162" s="66">
        <v>1</v>
      </c>
      <c r="P7162" t="s">
        <v>21</v>
      </c>
    </row>
    <row r="7163" spans="2:16" x14ac:dyDescent="0.3">
      <c r="D7163" s="64" t="s">
        <v>8318</v>
      </c>
      <c r="F7163" s="2" t="s">
        <v>3714</v>
      </c>
      <c r="G7163" s="1">
        <v>1.25</v>
      </c>
      <c r="P7163" t="s">
        <v>21</v>
      </c>
    </row>
    <row r="7164" spans="2:16" ht="28.8" x14ac:dyDescent="0.3">
      <c r="B7164" s="5" t="s">
        <v>8319</v>
      </c>
      <c r="D7164" s="64" t="s">
        <v>8320</v>
      </c>
      <c r="F7164" s="2" t="s">
        <v>355</v>
      </c>
      <c r="I7164" s="65">
        <v>74552.518800000005</v>
      </c>
      <c r="J7164" s="65">
        <v>0</v>
      </c>
      <c r="K7164" s="65">
        <v>0</v>
      </c>
      <c r="L7164" s="66">
        <v>0.15</v>
      </c>
      <c r="M7164" s="65">
        <v>85735.39662</v>
      </c>
      <c r="N7164" s="66">
        <v>1</v>
      </c>
      <c r="P7164" t="s">
        <v>21</v>
      </c>
    </row>
    <row r="7165" spans="2:16" x14ac:dyDescent="0.3">
      <c r="D7165" s="64" t="s">
        <v>22</v>
      </c>
      <c r="E7165" s="2" t="s">
        <v>23</v>
      </c>
      <c r="F7165" s="2" t="s">
        <v>24</v>
      </c>
      <c r="G7165" s="1">
        <v>0.11899999999999999</v>
      </c>
      <c r="H7165" s="65">
        <v>160105.20000000001</v>
      </c>
      <c r="I7165" s="65">
        <v>19052.518800000002</v>
      </c>
      <c r="N7165" s="66">
        <v>1</v>
      </c>
      <c r="P7165" t="s">
        <v>21</v>
      </c>
    </row>
    <row r="7166" spans="2:16" x14ac:dyDescent="0.3">
      <c r="D7166" s="64" t="s">
        <v>7760</v>
      </c>
      <c r="E7166" s="2" t="s">
        <v>42</v>
      </c>
      <c r="F7166" s="2" t="s">
        <v>24</v>
      </c>
      <c r="G7166" s="1">
        <v>0.19900000000000001</v>
      </c>
      <c r="H7166" s="65">
        <v>250000</v>
      </c>
      <c r="I7166" s="65">
        <v>49750</v>
      </c>
      <c r="N7166" s="66">
        <v>1</v>
      </c>
      <c r="P7166" t="s">
        <v>21</v>
      </c>
    </row>
    <row r="7167" spans="2:16" x14ac:dyDescent="0.3">
      <c r="D7167" s="64" t="s">
        <v>51</v>
      </c>
      <c r="E7167" s="2" t="s">
        <v>52</v>
      </c>
      <c r="F7167" s="2" t="s">
        <v>24</v>
      </c>
      <c r="G7167" s="1">
        <v>0.02</v>
      </c>
      <c r="H7167" s="65">
        <v>200000</v>
      </c>
      <c r="I7167" s="65">
        <v>4000</v>
      </c>
      <c r="N7167" s="66">
        <v>1</v>
      </c>
      <c r="P7167" t="s">
        <v>21</v>
      </c>
    </row>
    <row r="7168" spans="2:16" x14ac:dyDescent="0.3">
      <c r="D7168" s="64" t="s">
        <v>53</v>
      </c>
      <c r="E7168" s="2" t="s">
        <v>54</v>
      </c>
      <c r="F7168" s="2" t="s">
        <v>24</v>
      </c>
      <c r="G7168" s="1">
        <v>7.0000000000000001E-3</v>
      </c>
      <c r="H7168" s="65">
        <v>250000</v>
      </c>
      <c r="I7168" s="65">
        <v>1750</v>
      </c>
      <c r="N7168" s="66">
        <v>1</v>
      </c>
      <c r="P7168" t="s">
        <v>21</v>
      </c>
    </row>
    <row r="7169" spans="2:16" x14ac:dyDescent="0.3">
      <c r="D7169" s="64" t="s">
        <v>8321</v>
      </c>
      <c r="F7169" s="2" t="s">
        <v>3714</v>
      </c>
      <c r="G7169" s="1">
        <v>1.25</v>
      </c>
      <c r="P7169" t="s">
        <v>21</v>
      </c>
    </row>
    <row r="7170" spans="2:16" ht="28.8" x14ac:dyDescent="0.3">
      <c r="B7170" s="5" t="s">
        <v>8322</v>
      </c>
      <c r="D7170" s="64" t="s">
        <v>8323</v>
      </c>
      <c r="F7170" s="2" t="s">
        <v>355</v>
      </c>
      <c r="I7170" s="65">
        <v>74552.518800000005</v>
      </c>
      <c r="J7170" s="65">
        <v>0</v>
      </c>
      <c r="K7170" s="65">
        <v>0</v>
      </c>
      <c r="L7170" s="66">
        <v>0.15</v>
      </c>
      <c r="M7170" s="65">
        <v>85735.39662</v>
      </c>
      <c r="N7170" s="66">
        <v>1</v>
      </c>
      <c r="P7170" t="s">
        <v>21</v>
      </c>
    </row>
    <row r="7171" spans="2:16" x14ac:dyDescent="0.3">
      <c r="D7171" s="64" t="s">
        <v>22</v>
      </c>
      <c r="E7171" s="2" t="s">
        <v>23</v>
      </c>
      <c r="F7171" s="2" t="s">
        <v>24</v>
      </c>
      <c r="G7171" s="1">
        <v>0.11899999999999999</v>
      </c>
      <c r="H7171" s="65">
        <v>160105.20000000001</v>
      </c>
      <c r="I7171" s="65">
        <v>19052.518800000002</v>
      </c>
      <c r="N7171" s="66">
        <v>1</v>
      </c>
      <c r="P7171" t="s">
        <v>21</v>
      </c>
    </row>
    <row r="7172" spans="2:16" x14ac:dyDescent="0.3">
      <c r="D7172" s="64" t="s">
        <v>7760</v>
      </c>
      <c r="E7172" s="2" t="s">
        <v>42</v>
      </c>
      <c r="F7172" s="2" t="s">
        <v>24</v>
      </c>
      <c r="G7172" s="1">
        <v>0.19900000000000001</v>
      </c>
      <c r="H7172" s="65">
        <v>250000</v>
      </c>
      <c r="I7172" s="65">
        <v>49750</v>
      </c>
      <c r="N7172" s="66">
        <v>1</v>
      </c>
      <c r="P7172" t="s">
        <v>21</v>
      </c>
    </row>
    <row r="7173" spans="2:16" x14ac:dyDescent="0.3">
      <c r="D7173" s="64" t="s">
        <v>51</v>
      </c>
      <c r="E7173" s="2" t="s">
        <v>52</v>
      </c>
      <c r="F7173" s="2" t="s">
        <v>24</v>
      </c>
      <c r="G7173" s="1">
        <v>0.02</v>
      </c>
      <c r="H7173" s="65">
        <v>200000</v>
      </c>
      <c r="I7173" s="65">
        <v>4000</v>
      </c>
      <c r="N7173" s="66">
        <v>1</v>
      </c>
      <c r="P7173" t="s">
        <v>21</v>
      </c>
    </row>
    <row r="7174" spans="2:16" x14ac:dyDescent="0.3">
      <c r="D7174" s="64" t="s">
        <v>53</v>
      </c>
      <c r="E7174" s="2" t="s">
        <v>54</v>
      </c>
      <c r="F7174" s="2" t="s">
        <v>24</v>
      </c>
      <c r="G7174" s="1">
        <v>7.0000000000000001E-3</v>
      </c>
      <c r="H7174" s="65">
        <v>250000</v>
      </c>
      <c r="I7174" s="65">
        <v>1750</v>
      </c>
      <c r="N7174" s="66">
        <v>1</v>
      </c>
      <c r="P7174" t="s">
        <v>21</v>
      </c>
    </row>
    <row r="7175" spans="2:16" x14ac:dyDescent="0.3">
      <c r="D7175" s="64" t="s">
        <v>8324</v>
      </c>
      <c r="F7175" s="2" t="s">
        <v>3714</v>
      </c>
      <c r="G7175" s="1">
        <v>1.25</v>
      </c>
      <c r="P7175" t="s">
        <v>21</v>
      </c>
    </row>
    <row r="7176" spans="2:16" x14ac:dyDescent="0.3">
      <c r="B7176" s="5" t="s">
        <v>8325</v>
      </c>
      <c r="D7176" s="64" t="s">
        <v>8326</v>
      </c>
      <c r="F7176" s="2" t="s">
        <v>355</v>
      </c>
      <c r="I7176" s="65">
        <v>74552.518800000005</v>
      </c>
      <c r="J7176" s="65">
        <v>0</v>
      </c>
      <c r="K7176" s="65">
        <v>0</v>
      </c>
      <c r="L7176" s="66">
        <v>0.15</v>
      </c>
      <c r="M7176" s="65">
        <v>85735.39662</v>
      </c>
      <c r="N7176" s="66">
        <v>1</v>
      </c>
      <c r="P7176" t="s">
        <v>21</v>
      </c>
    </row>
    <row r="7177" spans="2:16" x14ac:dyDescent="0.3">
      <c r="D7177" s="64" t="s">
        <v>22</v>
      </c>
      <c r="E7177" s="2" t="s">
        <v>23</v>
      </c>
      <c r="F7177" s="2" t="s">
        <v>24</v>
      </c>
      <c r="G7177" s="1">
        <v>0.11899999999999999</v>
      </c>
      <c r="H7177" s="65">
        <v>160105.20000000001</v>
      </c>
      <c r="I7177" s="65">
        <v>19052.518800000002</v>
      </c>
      <c r="N7177" s="66">
        <v>1</v>
      </c>
      <c r="P7177" t="s">
        <v>21</v>
      </c>
    </row>
    <row r="7178" spans="2:16" x14ac:dyDescent="0.3">
      <c r="D7178" s="64" t="s">
        <v>7760</v>
      </c>
      <c r="E7178" s="2" t="s">
        <v>42</v>
      </c>
      <c r="F7178" s="2" t="s">
        <v>24</v>
      </c>
      <c r="G7178" s="1">
        <v>0.19900000000000001</v>
      </c>
      <c r="H7178" s="65">
        <v>250000</v>
      </c>
      <c r="I7178" s="65">
        <v>49750</v>
      </c>
      <c r="N7178" s="66">
        <v>1</v>
      </c>
      <c r="P7178" t="s">
        <v>21</v>
      </c>
    </row>
    <row r="7179" spans="2:16" x14ac:dyDescent="0.3">
      <c r="D7179" s="64" t="s">
        <v>51</v>
      </c>
      <c r="E7179" s="2" t="s">
        <v>52</v>
      </c>
      <c r="F7179" s="2" t="s">
        <v>24</v>
      </c>
      <c r="G7179" s="1">
        <v>0.02</v>
      </c>
      <c r="H7179" s="65">
        <v>200000</v>
      </c>
      <c r="I7179" s="65">
        <v>4000</v>
      </c>
      <c r="N7179" s="66">
        <v>1</v>
      </c>
      <c r="P7179" t="s">
        <v>21</v>
      </c>
    </row>
    <row r="7180" spans="2:16" x14ac:dyDescent="0.3">
      <c r="D7180" s="64" t="s">
        <v>53</v>
      </c>
      <c r="E7180" s="2" t="s">
        <v>54</v>
      </c>
      <c r="F7180" s="2" t="s">
        <v>24</v>
      </c>
      <c r="G7180" s="1">
        <v>7.0000000000000001E-3</v>
      </c>
      <c r="H7180" s="65">
        <v>250000</v>
      </c>
      <c r="I7180" s="65">
        <v>1750</v>
      </c>
      <c r="N7180" s="66">
        <v>1</v>
      </c>
      <c r="P7180" t="s">
        <v>21</v>
      </c>
    </row>
    <row r="7181" spans="2:16" x14ac:dyDescent="0.3">
      <c r="D7181" s="64" t="s">
        <v>8327</v>
      </c>
      <c r="F7181" s="2" t="s">
        <v>3714</v>
      </c>
      <c r="G7181" s="1">
        <v>1.25</v>
      </c>
      <c r="P7181" t="s">
        <v>21</v>
      </c>
    </row>
    <row r="7182" spans="2:16" ht="28.8" x14ac:dyDescent="0.3">
      <c r="B7182" s="5" t="s">
        <v>8328</v>
      </c>
      <c r="D7182" s="64" t="s">
        <v>8329</v>
      </c>
      <c r="F7182" s="2" t="s">
        <v>355</v>
      </c>
      <c r="I7182" s="65">
        <v>74552.518800000005</v>
      </c>
      <c r="J7182" s="65">
        <v>0</v>
      </c>
      <c r="K7182" s="65">
        <v>0</v>
      </c>
      <c r="L7182" s="66">
        <v>0.15</v>
      </c>
      <c r="M7182" s="65">
        <v>85735.39662</v>
      </c>
      <c r="N7182" s="66">
        <v>1</v>
      </c>
      <c r="P7182" t="s">
        <v>21</v>
      </c>
    </row>
    <row r="7183" spans="2:16" x14ac:dyDescent="0.3">
      <c r="D7183" s="64" t="s">
        <v>22</v>
      </c>
      <c r="E7183" s="2" t="s">
        <v>23</v>
      </c>
      <c r="F7183" s="2" t="s">
        <v>24</v>
      </c>
      <c r="G7183" s="1">
        <v>0.11899999999999999</v>
      </c>
      <c r="H7183" s="65">
        <v>160105.20000000001</v>
      </c>
      <c r="I7183" s="65">
        <v>19052.518800000002</v>
      </c>
      <c r="N7183" s="66">
        <v>1</v>
      </c>
      <c r="P7183" t="s">
        <v>21</v>
      </c>
    </row>
    <row r="7184" spans="2:16" x14ac:dyDescent="0.3">
      <c r="D7184" s="64" t="s">
        <v>7760</v>
      </c>
      <c r="E7184" s="2" t="s">
        <v>42</v>
      </c>
      <c r="F7184" s="2" t="s">
        <v>24</v>
      </c>
      <c r="G7184" s="1">
        <v>0.19900000000000001</v>
      </c>
      <c r="H7184" s="65">
        <v>250000</v>
      </c>
      <c r="I7184" s="65">
        <v>49750</v>
      </c>
      <c r="N7184" s="66">
        <v>1</v>
      </c>
      <c r="P7184" t="s">
        <v>21</v>
      </c>
    </row>
    <row r="7185" spans="2:16" x14ac:dyDescent="0.3">
      <c r="D7185" s="64" t="s">
        <v>51</v>
      </c>
      <c r="E7185" s="2" t="s">
        <v>52</v>
      </c>
      <c r="F7185" s="2" t="s">
        <v>24</v>
      </c>
      <c r="G7185" s="1">
        <v>0.02</v>
      </c>
      <c r="H7185" s="65">
        <v>200000</v>
      </c>
      <c r="I7185" s="65">
        <v>4000</v>
      </c>
      <c r="N7185" s="66">
        <v>1</v>
      </c>
      <c r="P7185" t="s">
        <v>21</v>
      </c>
    </row>
    <row r="7186" spans="2:16" x14ac:dyDescent="0.3">
      <c r="D7186" s="64" t="s">
        <v>53</v>
      </c>
      <c r="E7186" s="2" t="s">
        <v>54</v>
      </c>
      <c r="F7186" s="2" t="s">
        <v>24</v>
      </c>
      <c r="G7186" s="1">
        <v>7.0000000000000001E-3</v>
      </c>
      <c r="H7186" s="65">
        <v>250000</v>
      </c>
      <c r="I7186" s="65">
        <v>1750</v>
      </c>
      <c r="N7186" s="66">
        <v>1</v>
      </c>
      <c r="P7186" t="s">
        <v>21</v>
      </c>
    </row>
    <row r="7187" spans="2:16" x14ac:dyDescent="0.3">
      <c r="D7187" s="64" t="s">
        <v>8330</v>
      </c>
      <c r="F7187" s="2" t="s">
        <v>3714</v>
      </c>
      <c r="G7187" s="1">
        <v>1.25</v>
      </c>
      <c r="P7187" t="s">
        <v>21</v>
      </c>
    </row>
    <row r="7188" spans="2:16" ht="28.8" x14ac:dyDescent="0.3">
      <c r="B7188" s="5" t="s">
        <v>8331</v>
      </c>
      <c r="D7188" s="64" t="s">
        <v>8332</v>
      </c>
      <c r="F7188" s="2" t="s">
        <v>355</v>
      </c>
      <c r="I7188" s="65">
        <v>74552.518800000005</v>
      </c>
      <c r="J7188" s="65">
        <v>0</v>
      </c>
      <c r="K7188" s="65">
        <v>0</v>
      </c>
      <c r="L7188" s="66">
        <v>0.15</v>
      </c>
      <c r="M7188" s="65">
        <v>85735.39662</v>
      </c>
      <c r="N7188" s="66">
        <v>1</v>
      </c>
      <c r="P7188" t="s">
        <v>21</v>
      </c>
    </row>
    <row r="7189" spans="2:16" x14ac:dyDescent="0.3">
      <c r="D7189" s="64" t="s">
        <v>22</v>
      </c>
      <c r="E7189" s="2" t="s">
        <v>23</v>
      </c>
      <c r="F7189" s="2" t="s">
        <v>24</v>
      </c>
      <c r="G7189" s="1">
        <v>0.11899999999999999</v>
      </c>
      <c r="H7189" s="65">
        <v>160105.20000000001</v>
      </c>
      <c r="I7189" s="65">
        <v>19052.518800000002</v>
      </c>
      <c r="N7189" s="66">
        <v>1</v>
      </c>
      <c r="P7189" t="s">
        <v>21</v>
      </c>
    </row>
    <row r="7190" spans="2:16" x14ac:dyDescent="0.3">
      <c r="D7190" s="64" t="s">
        <v>7760</v>
      </c>
      <c r="E7190" s="2" t="s">
        <v>42</v>
      </c>
      <c r="F7190" s="2" t="s">
        <v>24</v>
      </c>
      <c r="G7190" s="1">
        <v>0.19900000000000001</v>
      </c>
      <c r="H7190" s="65">
        <v>250000</v>
      </c>
      <c r="I7190" s="65">
        <v>49750</v>
      </c>
      <c r="N7190" s="66">
        <v>1</v>
      </c>
      <c r="P7190" t="s">
        <v>21</v>
      </c>
    </row>
    <row r="7191" spans="2:16" x14ac:dyDescent="0.3">
      <c r="D7191" s="64" t="s">
        <v>51</v>
      </c>
      <c r="E7191" s="2" t="s">
        <v>52</v>
      </c>
      <c r="F7191" s="2" t="s">
        <v>24</v>
      </c>
      <c r="G7191" s="1">
        <v>0.02</v>
      </c>
      <c r="H7191" s="65">
        <v>200000</v>
      </c>
      <c r="I7191" s="65">
        <v>4000</v>
      </c>
      <c r="N7191" s="66">
        <v>1</v>
      </c>
      <c r="P7191" t="s">
        <v>21</v>
      </c>
    </row>
    <row r="7192" spans="2:16" x14ac:dyDescent="0.3">
      <c r="D7192" s="64" t="s">
        <v>53</v>
      </c>
      <c r="E7192" s="2" t="s">
        <v>54</v>
      </c>
      <c r="F7192" s="2" t="s">
        <v>24</v>
      </c>
      <c r="G7192" s="1">
        <v>7.0000000000000001E-3</v>
      </c>
      <c r="H7192" s="65">
        <v>250000</v>
      </c>
      <c r="I7192" s="65">
        <v>1750</v>
      </c>
      <c r="N7192" s="66">
        <v>1</v>
      </c>
      <c r="P7192" t="s">
        <v>21</v>
      </c>
    </row>
    <row r="7193" spans="2:16" x14ac:dyDescent="0.3">
      <c r="D7193" s="64" t="s">
        <v>8333</v>
      </c>
      <c r="F7193" s="2" t="s">
        <v>3714</v>
      </c>
      <c r="G7193" s="1">
        <v>1.25</v>
      </c>
      <c r="P7193" t="s">
        <v>21</v>
      </c>
    </row>
    <row r="7194" spans="2:16" x14ac:dyDescent="0.3">
      <c r="B7194" s="5" t="s">
        <v>8334</v>
      </c>
      <c r="D7194" s="64" t="s">
        <v>8335</v>
      </c>
      <c r="F7194" s="2" t="s">
        <v>355</v>
      </c>
      <c r="I7194" s="65">
        <v>74552.518800000005</v>
      </c>
      <c r="J7194" s="65">
        <v>0</v>
      </c>
      <c r="K7194" s="65">
        <v>0</v>
      </c>
      <c r="L7194" s="66">
        <v>0.15</v>
      </c>
      <c r="M7194" s="65">
        <v>85735.39662</v>
      </c>
      <c r="N7194" s="66">
        <v>1</v>
      </c>
      <c r="P7194" t="s">
        <v>21</v>
      </c>
    </row>
    <row r="7195" spans="2:16" x14ac:dyDescent="0.3">
      <c r="D7195" s="64" t="s">
        <v>22</v>
      </c>
      <c r="E7195" s="2" t="s">
        <v>23</v>
      </c>
      <c r="F7195" s="2" t="s">
        <v>24</v>
      </c>
      <c r="G7195" s="1">
        <v>0.11899999999999999</v>
      </c>
      <c r="H7195" s="65">
        <v>160105.20000000001</v>
      </c>
      <c r="I7195" s="65">
        <v>19052.518800000002</v>
      </c>
      <c r="N7195" s="66">
        <v>1</v>
      </c>
      <c r="P7195" t="s">
        <v>21</v>
      </c>
    </row>
    <row r="7196" spans="2:16" x14ac:dyDescent="0.3">
      <c r="D7196" s="64" t="s">
        <v>7760</v>
      </c>
      <c r="E7196" s="2" t="s">
        <v>42</v>
      </c>
      <c r="F7196" s="2" t="s">
        <v>24</v>
      </c>
      <c r="G7196" s="1">
        <v>0.19900000000000001</v>
      </c>
      <c r="H7196" s="65">
        <v>250000</v>
      </c>
      <c r="I7196" s="65">
        <v>49750</v>
      </c>
      <c r="N7196" s="66">
        <v>1</v>
      </c>
      <c r="P7196" t="s">
        <v>21</v>
      </c>
    </row>
    <row r="7197" spans="2:16" x14ac:dyDescent="0.3">
      <c r="D7197" s="64" t="s">
        <v>51</v>
      </c>
      <c r="E7197" s="2" t="s">
        <v>52</v>
      </c>
      <c r="F7197" s="2" t="s">
        <v>24</v>
      </c>
      <c r="G7197" s="1">
        <v>0.02</v>
      </c>
      <c r="H7197" s="65">
        <v>200000</v>
      </c>
      <c r="I7197" s="65">
        <v>4000</v>
      </c>
      <c r="N7197" s="66">
        <v>1</v>
      </c>
      <c r="P7197" t="s">
        <v>21</v>
      </c>
    </row>
    <row r="7198" spans="2:16" x14ac:dyDescent="0.3">
      <c r="D7198" s="64" t="s">
        <v>53</v>
      </c>
      <c r="E7198" s="2" t="s">
        <v>54</v>
      </c>
      <c r="F7198" s="2" t="s">
        <v>24</v>
      </c>
      <c r="G7198" s="1">
        <v>7.0000000000000001E-3</v>
      </c>
      <c r="H7198" s="65">
        <v>250000</v>
      </c>
      <c r="I7198" s="65">
        <v>1750</v>
      </c>
      <c r="N7198" s="66">
        <v>1</v>
      </c>
      <c r="P7198" t="s">
        <v>21</v>
      </c>
    </row>
    <row r="7199" spans="2:16" x14ac:dyDescent="0.3">
      <c r="D7199" s="64" t="s">
        <v>8336</v>
      </c>
      <c r="F7199" s="2" t="s">
        <v>3714</v>
      </c>
      <c r="G7199" s="1">
        <v>1.25</v>
      </c>
      <c r="P7199" t="s">
        <v>21</v>
      </c>
    </row>
    <row r="7200" spans="2:16" ht="28.8" x14ac:dyDescent="0.3">
      <c r="B7200" s="5" t="s">
        <v>8337</v>
      </c>
      <c r="D7200" s="64" t="s">
        <v>8338</v>
      </c>
      <c r="F7200" s="2" t="s">
        <v>355</v>
      </c>
      <c r="I7200" s="65">
        <v>111658.8308</v>
      </c>
      <c r="J7200" s="65">
        <v>0</v>
      </c>
      <c r="K7200" s="65">
        <v>0</v>
      </c>
      <c r="L7200" s="66">
        <v>0.15</v>
      </c>
      <c r="M7200" s="65">
        <v>128407.6554</v>
      </c>
      <c r="N7200" s="66">
        <v>1</v>
      </c>
      <c r="P7200" t="s">
        <v>21</v>
      </c>
    </row>
    <row r="7201" spans="2:16" x14ac:dyDescent="0.3">
      <c r="D7201" s="64" t="s">
        <v>22</v>
      </c>
      <c r="E7201" s="2" t="s">
        <v>23</v>
      </c>
      <c r="F7201" s="2" t="s">
        <v>24</v>
      </c>
      <c r="G7201" s="1">
        <v>0.17899999999999999</v>
      </c>
      <c r="H7201" s="65">
        <v>160105.20000000001</v>
      </c>
      <c r="I7201" s="65">
        <v>28658.8308</v>
      </c>
      <c r="N7201" s="66">
        <v>1</v>
      </c>
      <c r="P7201" t="s">
        <v>21</v>
      </c>
    </row>
    <row r="7202" spans="2:16" x14ac:dyDescent="0.3">
      <c r="D7202" s="64" t="s">
        <v>7760</v>
      </c>
      <c r="E7202" s="2" t="s">
        <v>42</v>
      </c>
      <c r="F7202" s="2" t="s">
        <v>24</v>
      </c>
      <c r="G7202" s="1">
        <v>0.29799999999999999</v>
      </c>
      <c r="H7202" s="65">
        <v>250000</v>
      </c>
      <c r="I7202" s="65">
        <v>74500</v>
      </c>
      <c r="N7202" s="66">
        <v>1</v>
      </c>
      <c r="P7202" t="s">
        <v>21</v>
      </c>
    </row>
    <row r="7203" spans="2:16" x14ac:dyDescent="0.3">
      <c r="D7203" s="64" t="s">
        <v>51</v>
      </c>
      <c r="E7203" s="2" t="s">
        <v>52</v>
      </c>
      <c r="F7203" s="2" t="s">
        <v>24</v>
      </c>
      <c r="G7203" s="1">
        <v>0.03</v>
      </c>
      <c r="H7203" s="65">
        <v>200000</v>
      </c>
      <c r="I7203" s="65">
        <v>6000</v>
      </c>
      <c r="N7203" s="66">
        <v>1</v>
      </c>
      <c r="P7203" t="s">
        <v>21</v>
      </c>
    </row>
    <row r="7204" spans="2:16" x14ac:dyDescent="0.3">
      <c r="D7204" s="64" t="s">
        <v>53</v>
      </c>
      <c r="E7204" s="2" t="s">
        <v>54</v>
      </c>
      <c r="F7204" s="2" t="s">
        <v>24</v>
      </c>
      <c r="G7204" s="1">
        <v>0.01</v>
      </c>
      <c r="H7204" s="65">
        <v>250000</v>
      </c>
      <c r="I7204" s="65">
        <v>2500</v>
      </c>
      <c r="N7204" s="66">
        <v>1</v>
      </c>
      <c r="P7204" t="s">
        <v>21</v>
      </c>
    </row>
    <row r="7205" spans="2:16" x14ac:dyDescent="0.3">
      <c r="D7205" s="64" t="s">
        <v>8336</v>
      </c>
      <c r="F7205" s="2" t="s">
        <v>3714</v>
      </c>
      <c r="G7205" s="1">
        <v>1.2</v>
      </c>
      <c r="P7205" t="s">
        <v>21</v>
      </c>
    </row>
    <row r="7206" spans="2:16" ht="28.8" x14ac:dyDescent="0.3">
      <c r="B7206" s="5" t="s">
        <v>8339</v>
      </c>
      <c r="D7206" s="64" t="s">
        <v>8340</v>
      </c>
      <c r="F7206" s="2" t="s">
        <v>355</v>
      </c>
      <c r="I7206" s="65">
        <v>111658.8308</v>
      </c>
      <c r="J7206" s="65">
        <v>0</v>
      </c>
      <c r="K7206" s="65">
        <v>0</v>
      </c>
      <c r="L7206" s="66">
        <v>0.15</v>
      </c>
      <c r="M7206" s="65">
        <v>128407.6554</v>
      </c>
      <c r="N7206" s="66">
        <v>1</v>
      </c>
      <c r="P7206" t="s">
        <v>21</v>
      </c>
    </row>
    <row r="7207" spans="2:16" x14ac:dyDescent="0.3">
      <c r="D7207" s="64" t="s">
        <v>22</v>
      </c>
      <c r="E7207" s="2" t="s">
        <v>23</v>
      </c>
      <c r="F7207" s="2" t="s">
        <v>24</v>
      </c>
      <c r="G7207" s="1">
        <v>0.17899999999999999</v>
      </c>
      <c r="H7207" s="65">
        <v>160105.20000000001</v>
      </c>
      <c r="I7207" s="65">
        <v>28658.8308</v>
      </c>
      <c r="N7207" s="66">
        <v>1</v>
      </c>
      <c r="P7207" t="s">
        <v>21</v>
      </c>
    </row>
    <row r="7208" spans="2:16" x14ac:dyDescent="0.3">
      <c r="D7208" s="64" t="s">
        <v>7760</v>
      </c>
      <c r="E7208" s="2" t="s">
        <v>42</v>
      </c>
      <c r="F7208" s="2" t="s">
        <v>24</v>
      </c>
      <c r="G7208" s="1">
        <v>0.29799999999999999</v>
      </c>
      <c r="H7208" s="65">
        <v>250000</v>
      </c>
      <c r="I7208" s="65">
        <v>74500</v>
      </c>
      <c r="N7208" s="66">
        <v>1</v>
      </c>
      <c r="P7208" t="s">
        <v>21</v>
      </c>
    </row>
    <row r="7209" spans="2:16" x14ac:dyDescent="0.3">
      <c r="D7209" s="64" t="s">
        <v>51</v>
      </c>
      <c r="E7209" s="2" t="s">
        <v>52</v>
      </c>
      <c r="F7209" s="2" t="s">
        <v>24</v>
      </c>
      <c r="G7209" s="1">
        <v>0.03</v>
      </c>
      <c r="H7209" s="65">
        <v>200000</v>
      </c>
      <c r="I7209" s="65">
        <v>6000</v>
      </c>
      <c r="N7209" s="66">
        <v>1</v>
      </c>
      <c r="P7209" t="s">
        <v>21</v>
      </c>
    </row>
    <row r="7210" spans="2:16" x14ac:dyDescent="0.3">
      <c r="D7210" s="64" t="s">
        <v>53</v>
      </c>
      <c r="E7210" s="2" t="s">
        <v>54</v>
      </c>
      <c r="F7210" s="2" t="s">
        <v>24</v>
      </c>
      <c r="G7210" s="1">
        <v>0.01</v>
      </c>
      <c r="H7210" s="65">
        <v>250000</v>
      </c>
      <c r="I7210" s="65">
        <v>2500</v>
      </c>
      <c r="N7210" s="66">
        <v>1</v>
      </c>
      <c r="P7210" t="s">
        <v>21</v>
      </c>
    </row>
    <row r="7211" spans="2:16" x14ac:dyDescent="0.3">
      <c r="D7211" s="64" t="s">
        <v>8341</v>
      </c>
      <c r="F7211" s="2" t="s">
        <v>3714</v>
      </c>
      <c r="G7211" s="1">
        <v>1.2</v>
      </c>
      <c r="P7211" t="s">
        <v>21</v>
      </c>
    </row>
    <row r="7212" spans="2:16" x14ac:dyDescent="0.3">
      <c r="B7212" s="5" t="s">
        <v>8342</v>
      </c>
      <c r="D7212" s="64" t="s">
        <v>8343</v>
      </c>
      <c r="F7212" s="2" t="s">
        <v>355</v>
      </c>
      <c r="I7212" s="65">
        <v>111658.8308</v>
      </c>
      <c r="J7212" s="65">
        <v>0</v>
      </c>
      <c r="K7212" s="65">
        <v>0</v>
      </c>
      <c r="L7212" s="66">
        <v>0.15</v>
      </c>
      <c r="M7212" s="65">
        <v>128407.6554</v>
      </c>
      <c r="N7212" s="66">
        <v>1</v>
      </c>
      <c r="P7212" t="s">
        <v>21</v>
      </c>
    </row>
    <row r="7213" spans="2:16" x14ac:dyDescent="0.3">
      <c r="D7213" s="64" t="s">
        <v>22</v>
      </c>
      <c r="E7213" s="2" t="s">
        <v>23</v>
      </c>
      <c r="F7213" s="2" t="s">
        <v>24</v>
      </c>
      <c r="G7213" s="1">
        <v>0.17899999999999999</v>
      </c>
      <c r="H7213" s="65">
        <v>160105.20000000001</v>
      </c>
      <c r="I7213" s="65">
        <v>28658.8308</v>
      </c>
      <c r="N7213" s="66">
        <v>1</v>
      </c>
      <c r="P7213" t="s">
        <v>21</v>
      </c>
    </row>
    <row r="7214" spans="2:16" x14ac:dyDescent="0.3">
      <c r="D7214" s="64" t="s">
        <v>7760</v>
      </c>
      <c r="E7214" s="2" t="s">
        <v>42</v>
      </c>
      <c r="F7214" s="2" t="s">
        <v>24</v>
      </c>
      <c r="G7214" s="1">
        <v>0.29799999999999999</v>
      </c>
      <c r="H7214" s="65">
        <v>250000</v>
      </c>
      <c r="I7214" s="65">
        <v>74500</v>
      </c>
      <c r="N7214" s="66">
        <v>1</v>
      </c>
      <c r="P7214" t="s">
        <v>21</v>
      </c>
    </row>
    <row r="7215" spans="2:16" x14ac:dyDescent="0.3">
      <c r="D7215" s="64" t="s">
        <v>51</v>
      </c>
      <c r="E7215" s="2" t="s">
        <v>52</v>
      </c>
      <c r="F7215" s="2" t="s">
        <v>24</v>
      </c>
      <c r="G7215" s="1">
        <v>0.03</v>
      </c>
      <c r="H7215" s="65">
        <v>200000</v>
      </c>
      <c r="I7215" s="65">
        <v>6000</v>
      </c>
      <c r="N7215" s="66">
        <v>1</v>
      </c>
      <c r="P7215" t="s">
        <v>21</v>
      </c>
    </row>
    <row r="7216" spans="2:16" x14ac:dyDescent="0.3">
      <c r="D7216" s="64" t="s">
        <v>53</v>
      </c>
      <c r="E7216" s="2" t="s">
        <v>54</v>
      </c>
      <c r="F7216" s="2" t="s">
        <v>24</v>
      </c>
      <c r="G7216" s="1">
        <v>0.01</v>
      </c>
      <c r="H7216" s="65">
        <v>250000</v>
      </c>
      <c r="I7216" s="65">
        <v>2500</v>
      </c>
      <c r="N7216" s="66">
        <v>1</v>
      </c>
      <c r="P7216" t="s">
        <v>21</v>
      </c>
    </row>
    <row r="7217" spans="2:16" x14ac:dyDescent="0.3">
      <c r="D7217" s="64" t="s">
        <v>8344</v>
      </c>
      <c r="F7217" s="2" t="s">
        <v>3714</v>
      </c>
      <c r="G7217" s="1">
        <v>1.2</v>
      </c>
      <c r="P7217" t="s">
        <v>21</v>
      </c>
    </row>
    <row r="7218" spans="2:16" ht="28.8" x14ac:dyDescent="0.3">
      <c r="B7218" s="5" t="s">
        <v>8345</v>
      </c>
      <c r="D7218" s="64" t="s">
        <v>8346</v>
      </c>
      <c r="F7218" s="2" t="s">
        <v>355</v>
      </c>
      <c r="I7218" s="65">
        <v>111658.8308</v>
      </c>
      <c r="J7218" s="65">
        <v>0</v>
      </c>
      <c r="K7218" s="65">
        <v>0</v>
      </c>
      <c r="L7218" s="66">
        <v>0.15</v>
      </c>
      <c r="M7218" s="65">
        <v>128407.6554</v>
      </c>
      <c r="N7218" s="66">
        <v>1</v>
      </c>
      <c r="P7218" t="s">
        <v>21</v>
      </c>
    </row>
    <row r="7219" spans="2:16" x14ac:dyDescent="0.3">
      <c r="D7219" s="64" t="s">
        <v>22</v>
      </c>
      <c r="E7219" s="2" t="s">
        <v>23</v>
      </c>
      <c r="F7219" s="2" t="s">
        <v>24</v>
      </c>
      <c r="G7219" s="1">
        <v>0.17899999999999999</v>
      </c>
      <c r="H7219" s="65">
        <v>160105.20000000001</v>
      </c>
      <c r="I7219" s="65">
        <v>28658.8308</v>
      </c>
      <c r="N7219" s="66">
        <v>1</v>
      </c>
      <c r="P7219" t="s">
        <v>21</v>
      </c>
    </row>
    <row r="7220" spans="2:16" x14ac:dyDescent="0.3">
      <c r="D7220" s="64" t="s">
        <v>7760</v>
      </c>
      <c r="E7220" s="2" t="s">
        <v>42</v>
      </c>
      <c r="F7220" s="2" t="s">
        <v>24</v>
      </c>
      <c r="G7220" s="1">
        <v>0.29799999999999999</v>
      </c>
      <c r="H7220" s="65">
        <v>250000</v>
      </c>
      <c r="I7220" s="65">
        <v>74500</v>
      </c>
      <c r="N7220" s="66">
        <v>1</v>
      </c>
      <c r="P7220" t="s">
        <v>21</v>
      </c>
    </row>
    <row r="7221" spans="2:16" x14ac:dyDescent="0.3">
      <c r="D7221" s="64" t="s">
        <v>51</v>
      </c>
      <c r="E7221" s="2" t="s">
        <v>52</v>
      </c>
      <c r="F7221" s="2" t="s">
        <v>24</v>
      </c>
      <c r="G7221" s="1">
        <v>0.03</v>
      </c>
      <c r="H7221" s="65">
        <v>200000</v>
      </c>
      <c r="I7221" s="65">
        <v>6000</v>
      </c>
      <c r="N7221" s="66">
        <v>1</v>
      </c>
      <c r="P7221" t="s">
        <v>21</v>
      </c>
    </row>
    <row r="7222" spans="2:16" x14ac:dyDescent="0.3">
      <c r="D7222" s="64" t="s">
        <v>53</v>
      </c>
      <c r="E7222" s="2" t="s">
        <v>54</v>
      </c>
      <c r="F7222" s="2" t="s">
        <v>24</v>
      </c>
      <c r="G7222" s="1">
        <v>0.01</v>
      </c>
      <c r="H7222" s="65">
        <v>250000</v>
      </c>
      <c r="I7222" s="65">
        <v>2500</v>
      </c>
      <c r="N7222" s="66">
        <v>1</v>
      </c>
      <c r="P7222" t="s">
        <v>21</v>
      </c>
    </row>
    <row r="7223" spans="2:16" x14ac:dyDescent="0.3">
      <c r="D7223" s="64" t="s">
        <v>8347</v>
      </c>
      <c r="F7223" s="2" t="s">
        <v>3714</v>
      </c>
      <c r="G7223" s="1">
        <v>1.2</v>
      </c>
      <c r="P7223" t="s">
        <v>21</v>
      </c>
    </row>
    <row r="7224" spans="2:16" ht="28.8" x14ac:dyDescent="0.3">
      <c r="B7224" s="5" t="s">
        <v>8348</v>
      </c>
      <c r="D7224" s="64" t="s">
        <v>8349</v>
      </c>
      <c r="F7224" s="2" t="s">
        <v>355</v>
      </c>
      <c r="I7224" s="65">
        <v>111658.8308</v>
      </c>
      <c r="J7224" s="65">
        <v>0</v>
      </c>
      <c r="K7224" s="65">
        <v>0</v>
      </c>
      <c r="L7224" s="66">
        <v>0.15</v>
      </c>
      <c r="M7224" s="65">
        <v>128407.6554</v>
      </c>
      <c r="N7224" s="66">
        <v>1</v>
      </c>
      <c r="P7224" t="s">
        <v>21</v>
      </c>
    </row>
    <row r="7225" spans="2:16" x14ac:dyDescent="0.3">
      <c r="D7225" s="64" t="s">
        <v>22</v>
      </c>
      <c r="E7225" s="2" t="s">
        <v>23</v>
      </c>
      <c r="F7225" s="2" t="s">
        <v>24</v>
      </c>
      <c r="G7225" s="1">
        <v>0.17899999999999999</v>
      </c>
      <c r="H7225" s="65">
        <v>160105.20000000001</v>
      </c>
      <c r="I7225" s="65">
        <v>28658.8308</v>
      </c>
      <c r="N7225" s="66">
        <v>1</v>
      </c>
      <c r="P7225" t="s">
        <v>21</v>
      </c>
    </row>
    <row r="7226" spans="2:16" x14ac:dyDescent="0.3">
      <c r="D7226" s="64" t="s">
        <v>7760</v>
      </c>
      <c r="E7226" s="2" t="s">
        <v>42</v>
      </c>
      <c r="F7226" s="2" t="s">
        <v>24</v>
      </c>
      <c r="G7226" s="1">
        <v>0.29799999999999999</v>
      </c>
      <c r="H7226" s="65">
        <v>250000</v>
      </c>
      <c r="I7226" s="65">
        <v>74500</v>
      </c>
      <c r="N7226" s="66">
        <v>1</v>
      </c>
      <c r="P7226" t="s">
        <v>21</v>
      </c>
    </row>
    <row r="7227" spans="2:16" x14ac:dyDescent="0.3">
      <c r="D7227" s="64" t="s">
        <v>51</v>
      </c>
      <c r="E7227" s="2" t="s">
        <v>52</v>
      </c>
      <c r="F7227" s="2" t="s">
        <v>24</v>
      </c>
      <c r="G7227" s="1">
        <v>0.03</v>
      </c>
      <c r="H7227" s="65">
        <v>200000</v>
      </c>
      <c r="I7227" s="65">
        <v>6000</v>
      </c>
      <c r="N7227" s="66">
        <v>1</v>
      </c>
      <c r="P7227" t="s">
        <v>21</v>
      </c>
    </row>
    <row r="7228" spans="2:16" x14ac:dyDescent="0.3">
      <c r="D7228" s="64" t="s">
        <v>53</v>
      </c>
      <c r="E7228" s="2" t="s">
        <v>54</v>
      </c>
      <c r="F7228" s="2" t="s">
        <v>24</v>
      </c>
      <c r="G7228" s="1">
        <v>0.01</v>
      </c>
      <c r="H7228" s="65">
        <v>250000</v>
      </c>
      <c r="I7228" s="65">
        <v>2500</v>
      </c>
      <c r="N7228" s="66">
        <v>1</v>
      </c>
      <c r="P7228" t="s">
        <v>21</v>
      </c>
    </row>
    <row r="7229" spans="2:16" x14ac:dyDescent="0.3">
      <c r="D7229" s="64" t="s">
        <v>8350</v>
      </c>
      <c r="F7229" s="2" t="s">
        <v>3714</v>
      </c>
      <c r="G7229" s="1">
        <v>1.2</v>
      </c>
      <c r="P7229" t="s">
        <v>21</v>
      </c>
    </row>
    <row r="7230" spans="2:16" x14ac:dyDescent="0.3">
      <c r="B7230" s="5" t="s">
        <v>8351</v>
      </c>
      <c r="D7230" s="64" t="s">
        <v>8352</v>
      </c>
      <c r="F7230" s="2" t="s">
        <v>355</v>
      </c>
      <c r="I7230" s="65">
        <v>111658.8308</v>
      </c>
      <c r="J7230" s="65">
        <v>0</v>
      </c>
      <c r="K7230" s="65">
        <v>0</v>
      </c>
      <c r="L7230" s="66">
        <v>0.15</v>
      </c>
      <c r="M7230" s="65">
        <v>128407.6554</v>
      </c>
      <c r="N7230" s="66">
        <v>1</v>
      </c>
      <c r="P7230" t="s">
        <v>21</v>
      </c>
    </row>
    <row r="7231" spans="2:16" x14ac:dyDescent="0.3">
      <c r="D7231" s="64" t="s">
        <v>22</v>
      </c>
      <c r="E7231" s="2" t="s">
        <v>23</v>
      </c>
      <c r="F7231" s="2" t="s">
        <v>24</v>
      </c>
      <c r="G7231" s="1">
        <v>0.17899999999999999</v>
      </c>
      <c r="H7231" s="65">
        <v>160105.20000000001</v>
      </c>
      <c r="I7231" s="65">
        <v>28658.8308</v>
      </c>
      <c r="N7231" s="66">
        <v>1</v>
      </c>
      <c r="P7231" t="s">
        <v>21</v>
      </c>
    </row>
    <row r="7232" spans="2:16" x14ac:dyDescent="0.3">
      <c r="D7232" s="64" t="s">
        <v>7760</v>
      </c>
      <c r="E7232" s="2" t="s">
        <v>42</v>
      </c>
      <c r="F7232" s="2" t="s">
        <v>24</v>
      </c>
      <c r="G7232" s="1">
        <v>0.29799999999999999</v>
      </c>
      <c r="H7232" s="65">
        <v>250000</v>
      </c>
      <c r="I7232" s="65">
        <v>74500</v>
      </c>
      <c r="N7232" s="66">
        <v>1</v>
      </c>
      <c r="P7232" t="s">
        <v>21</v>
      </c>
    </row>
    <row r="7233" spans="2:16" x14ac:dyDescent="0.3">
      <c r="D7233" s="64" t="s">
        <v>51</v>
      </c>
      <c r="E7233" s="2" t="s">
        <v>52</v>
      </c>
      <c r="F7233" s="2" t="s">
        <v>24</v>
      </c>
      <c r="G7233" s="1">
        <v>0.03</v>
      </c>
      <c r="H7233" s="65">
        <v>200000</v>
      </c>
      <c r="I7233" s="65">
        <v>6000</v>
      </c>
      <c r="N7233" s="66">
        <v>1</v>
      </c>
      <c r="P7233" t="s">
        <v>21</v>
      </c>
    </row>
    <row r="7234" spans="2:16" x14ac:dyDescent="0.3">
      <c r="D7234" s="64" t="s">
        <v>53</v>
      </c>
      <c r="E7234" s="2" t="s">
        <v>54</v>
      </c>
      <c r="F7234" s="2" t="s">
        <v>24</v>
      </c>
      <c r="G7234" s="1">
        <v>0.01</v>
      </c>
      <c r="H7234" s="65">
        <v>250000</v>
      </c>
      <c r="I7234" s="65">
        <v>2500</v>
      </c>
      <c r="N7234" s="66">
        <v>1</v>
      </c>
      <c r="P7234" t="s">
        <v>21</v>
      </c>
    </row>
    <row r="7235" spans="2:16" x14ac:dyDescent="0.3">
      <c r="D7235" s="64" t="s">
        <v>8353</v>
      </c>
      <c r="F7235" s="2" t="s">
        <v>3714</v>
      </c>
      <c r="G7235" s="1">
        <v>1.2</v>
      </c>
      <c r="P7235" t="s">
        <v>21</v>
      </c>
    </row>
    <row r="7236" spans="2:16" ht="28.8" x14ac:dyDescent="0.3">
      <c r="B7236" s="5" t="s">
        <v>8354</v>
      </c>
      <c r="D7236" s="64" t="s">
        <v>8355</v>
      </c>
      <c r="F7236" s="2" t="s">
        <v>355</v>
      </c>
      <c r="I7236" s="65">
        <v>111658.8308</v>
      </c>
      <c r="J7236" s="65">
        <v>0</v>
      </c>
      <c r="K7236" s="65">
        <v>0</v>
      </c>
      <c r="L7236" s="66">
        <v>0.15</v>
      </c>
      <c r="M7236" s="65">
        <v>128407.6554</v>
      </c>
      <c r="N7236" s="66">
        <v>1</v>
      </c>
      <c r="P7236" t="s">
        <v>21</v>
      </c>
    </row>
    <row r="7237" spans="2:16" x14ac:dyDescent="0.3">
      <c r="D7237" s="64" t="s">
        <v>22</v>
      </c>
      <c r="E7237" s="2" t="s">
        <v>23</v>
      </c>
      <c r="F7237" s="2" t="s">
        <v>24</v>
      </c>
      <c r="G7237" s="1">
        <v>0.17899999999999999</v>
      </c>
      <c r="H7237" s="65">
        <v>160105.20000000001</v>
      </c>
      <c r="I7237" s="65">
        <v>28658.8308</v>
      </c>
      <c r="N7237" s="66">
        <v>1</v>
      </c>
      <c r="P7237" t="s">
        <v>21</v>
      </c>
    </row>
    <row r="7238" spans="2:16" x14ac:dyDescent="0.3">
      <c r="D7238" s="64" t="s">
        <v>7760</v>
      </c>
      <c r="E7238" s="2" t="s">
        <v>42</v>
      </c>
      <c r="F7238" s="2" t="s">
        <v>24</v>
      </c>
      <c r="G7238" s="1">
        <v>0.29799999999999999</v>
      </c>
      <c r="H7238" s="65">
        <v>250000</v>
      </c>
      <c r="I7238" s="65">
        <v>74500</v>
      </c>
      <c r="N7238" s="66">
        <v>1</v>
      </c>
      <c r="P7238" t="s">
        <v>21</v>
      </c>
    </row>
    <row r="7239" spans="2:16" x14ac:dyDescent="0.3">
      <c r="D7239" s="64" t="s">
        <v>51</v>
      </c>
      <c r="E7239" s="2" t="s">
        <v>52</v>
      </c>
      <c r="F7239" s="2" t="s">
        <v>24</v>
      </c>
      <c r="G7239" s="1">
        <v>0.03</v>
      </c>
      <c r="H7239" s="65">
        <v>200000</v>
      </c>
      <c r="I7239" s="65">
        <v>6000</v>
      </c>
      <c r="N7239" s="66">
        <v>1</v>
      </c>
      <c r="P7239" t="s">
        <v>21</v>
      </c>
    </row>
    <row r="7240" spans="2:16" x14ac:dyDescent="0.3">
      <c r="D7240" s="64" t="s">
        <v>53</v>
      </c>
      <c r="E7240" s="2" t="s">
        <v>54</v>
      </c>
      <c r="F7240" s="2" t="s">
        <v>24</v>
      </c>
      <c r="G7240" s="1">
        <v>0.01</v>
      </c>
      <c r="H7240" s="65">
        <v>250000</v>
      </c>
      <c r="I7240" s="65">
        <v>2500</v>
      </c>
      <c r="N7240" s="66">
        <v>1</v>
      </c>
      <c r="P7240" t="s">
        <v>21</v>
      </c>
    </row>
    <row r="7241" spans="2:16" x14ac:dyDescent="0.3">
      <c r="D7241" s="64" t="s">
        <v>8356</v>
      </c>
      <c r="F7241" s="2" t="s">
        <v>3714</v>
      </c>
      <c r="G7241" s="1">
        <v>1.2</v>
      </c>
      <c r="P7241" t="s">
        <v>21</v>
      </c>
    </row>
    <row r="7242" spans="2:16" ht="28.8" x14ac:dyDescent="0.3">
      <c r="B7242" s="5" t="s">
        <v>8357</v>
      </c>
      <c r="D7242" s="64" t="s">
        <v>8358</v>
      </c>
      <c r="F7242" s="2" t="s">
        <v>355</v>
      </c>
      <c r="I7242" s="65">
        <v>111658.8308</v>
      </c>
      <c r="J7242" s="65">
        <v>0</v>
      </c>
      <c r="K7242" s="65">
        <v>0</v>
      </c>
      <c r="L7242" s="66">
        <v>0.15</v>
      </c>
      <c r="M7242" s="65">
        <v>128407.6554</v>
      </c>
      <c r="N7242" s="66">
        <v>1</v>
      </c>
      <c r="P7242" t="s">
        <v>21</v>
      </c>
    </row>
    <row r="7243" spans="2:16" x14ac:dyDescent="0.3">
      <c r="D7243" s="64" t="s">
        <v>22</v>
      </c>
      <c r="E7243" s="2" t="s">
        <v>23</v>
      </c>
      <c r="F7243" s="2" t="s">
        <v>24</v>
      </c>
      <c r="G7243" s="1">
        <v>0.17899999999999999</v>
      </c>
      <c r="H7243" s="65">
        <v>160105.20000000001</v>
      </c>
      <c r="I7243" s="65">
        <v>28658.8308</v>
      </c>
      <c r="N7243" s="66">
        <v>1</v>
      </c>
      <c r="P7243" t="s">
        <v>21</v>
      </c>
    </row>
    <row r="7244" spans="2:16" x14ac:dyDescent="0.3">
      <c r="D7244" s="64" t="s">
        <v>7760</v>
      </c>
      <c r="E7244" s="2" t="s">
        <v>42</v>
      </c>
      <c r="F7244" s="2" t="s">
        <v>24</v>
      </c>
      <c r="G7244" s="1">
        <v>0.29799999999999999</v>
      </c>
      <c r="H7244" s="65">
        <v>250000</v>
      </c>
      <c r="I7244" s="65">
        <v>74500</v>
      </c>
      <c r="N7244" s="66">
        <v>1</v>
      </c>
      <c r="P7244" t="s">
        <v>21</v>
      </c>
    </row>
    <row r="7245" spans="2:16" x14ac:dyDescent="0.3">
      <c r="D7245" s="64" t="s">
        <v>51</v>
      </c>
      <c r="E7245" s="2" t="s">
        <v>52</v>
      </c>
      <c r="F7245" s="2" t="s">
        <v>24</v>
      </c>
      <c r="G7245" s="1">
        <v>0.03</v>
      </c>
      <c r="H7245" s="65">
        <v>200000</v>
      </c>
      <c r="I7245" s="65">
        <v>6000</v>
      </c>
      <c r="N7245" s="66">
        <v>1</v>
      </c>
      <c r="P7245" t="s">
        <v>21</v>
      </c>
    </row>
    <row r="7246" spans="2:16" x14ac:dyDescent="0.3">
      <c r="D7246" s="64" t="s">
        <v>53</v>
      </c>
      <c r="E7246" s="2" t="s">
        <v>54</v>
      </c>
      <c r="F7246" s="2" t="s">
        <v>24</v>
      </c>
      <c r="G7246" s="1">
        <v>0.01</v>
      </c>
      <c r="H7246" s="65">
        <v>250000</v>
      </c>
      <c r="I7246" s="65">
        <v>2500</v>
      </c>
      <c r="N7246" s="66">
        <v>1</v>
      </c>
      <c r="P7246" t="s">
        <v>21</v>
      </c>
    </row>
    <row r="7247" spans="2:16" x14ac:dyDescent="0.3">
      <c r="D7247" s="64" t="s">
        <v>8359</v>
      </c>
      <c r="F7247" s="2" t="s">
        <v>3714</v>
      </c>
      <c r="G7247" s="1">
        <v>1.2</v>
      </c>
      <c r="P7247" t="s">
        <v>21</v>
      </c>
    </row>
    <row r="7248" spans="2:16" x14ac:dyDescent="0.3">
      <c r="B7248" s="5" t="s">
        <v>8360</v>
      </c>
      <c r="D7248" s="64" t="s">
        <v>8361</v>
      </c>
      <c r="F7248" s="2" t="s">
        <v>355</v>
      </c>
      <c r="I7248" s="65">
        <v>111658.8308</v>
      </c>
      <c r="J7248" s="65">
        <v>0</v>
      </c>
      <c r="K7248" s="65">
        <v>0</v>
      </c>
      <c r="L7248" s="66">
        <v>0.15</v>
      </c>
      <c r="M7248" s="65">
        <v>128407.6554</v>
      </c>
      <c r="N7248" s="66">
        <v>1</v>
      </c>
      <c r="P7248" t="s">
        <v>21</v>
      </c>
    </row>
    <row r="7249" spans="2:16" x14ac:dyDescent="0.3">
      <c r="D7249" s="64" t="s">
        <v>22</v>
      </c>
      <c r="E7249" s="2" t="s">
        <v>23</v>
      </c>
      <c r="F7249" s="2" t="s">
        <v>24</v>
      </c>
      <c r="G7249" s="1">
        <v>0.17899999999999999</v>
      </c>
      <c r="H7249" s="65">
        <v>160105.20000000001</v>
      </c>
      <c r="I7249" s="65">
        <v>28658.8308</v>
      </c>
      <c r="N7249" s="66">
        <v>1</v>
      </c>
      <c r="P7249" t="s">
        <v>21</v>
      </c>
    </row>
    <row r="7250" spans="2:16" x14ac:dyDescent="0.3">
      <c r="D7250" s="64" t="s">
        <v>7760</v>
      </c>
      <c r="E7250" s="2" t="s">
        <v>42</v>
      </c>
      <c r="F7250" s="2" t="s">
        <v>24</v>
      </c>
      <c r="G7250" s="1">
        <v>0.29799999999999999</v>
      </c>
      <c r="H7250" s="65">
        <v>250000</v>
      </c>
      <c r="I7250" s="65">
        <v>74500</v>
      </c>
      <c r="N7250" s="66">
        <v>1</v>
      </c>
      <c r="P7250" t="s">
        <v>21</v>
      </c>
    </row>
    <row r="7251" spans="2:16" x14ac:dyDescent="0.3">
      <c r="D7251" s="64" t="s">
        <v>51</v>
      </c>
      <c r="E7251" s="2" t="s">
        <v>52</v>
      </c>
      <c r="F7251" s="2" t="s">
        <v>24</v>
      </c>
      <c r="G7251" s="1">
        <v>0.03</v>
      </c>
      <c r="H7251" s="65">
        <v>200000</v>
      </c>
      <c r="I7251" s="65">
        <v>6000</v>
      </c>
      <c r="N7251" s="66">
        <v>1</v>
      </c>
      <c r="P7251" t="s">
        <v>21</v>
      </c>
    </row>
    <row r="7252" spans="2:16" x14ac:dyDescent="0.3">
      <c r="D7252" s="64" t="s">
        <v>53</v>
      </c>
      <c r="E7252" s="2" t="s">
        <v>54</v>
      </c>
      <c r="F7252" s="2" t="s">
        <v>24</v>
      </c>
      <c r="G7252" s="1">
        <v>0.01</v>
      </c>
      <c r="H7252" s="65">
        <v>250000</v>
      </c>
      <c r="I7252" s="65">
        <v>2500</v>
      </c>
      <c r="N7252" s="66">
        <v>1</v>
      </c>
      <c r="P7252" t="s">
        <v>21</v>
      </c>
    </row>
    <row r="7253" spans="2:16" x14ac:dyDescent="0.3">
      <c r="D7253" s="64" t="s">
        <v>8362</v>
      </c>
      <c r="F7253" s="2" t="s">
        <v>3714</v>
      </c>
      <c r="G7253" s="1">
        <v>1.2</v>
      </c>
      <c r="P7253" t="s">
        <v>21</v>
      </c>
    </row>
    <row r="7254" spans="2:16" ht="28.8" x14ac:dyDescent="0.3">
      <c r="B7254" s="5" t="s">
        <v>8363</v>
      </c>
      <c r="D7254" s="64" t="s">
        <v>8364</v>
      </c>
      <c r="F7254" s="2" t="s">
        <v>355</v>
      </c>
      <c r="I7254" s="65">
        <v>111658.8308</v>
      </c>
      <c r="J7254" s="65">
        <v>0</v>
      </c>
      <c r="K7254" s="65">
        <v>0</v>
      </c>
      <c r="L7254" s="66">
        <v>0.15</v>
      </c>
      <c r="M7254" s="65">
        <v>128407.6554</v>
      </c>
      <c r="N7254" s="66">
        <v>1</v>
      </c>
      <c r="P7254" t="s">
        <v>21</v>
      </c>
    </row>
    <row r="7255" spans="2:16" x14ac:dyDescent="0.3">
      <c r="D7255" s="64" t="s">
        <v>22</v>
      </c>
      <c r="E7255" s="2" t="s">
        <v>23</v>
      </c>
      <c r="F7255" s="2" t="s">
        <v>24</v>
      </c>
      <c r="G7255" s="1">
        <v>0.17899999999999999</v>
      </c>
      <c r="H7255" s="65">
        <v>160105.20000000001</v>
      </c>
      <c r="I7255" s="65">
        <v>28658.8308</v>
      </c>
      <c r="N7255" s="66">
        <v>1</v>
      </c>
      <c r="P7255" t="s">
        <v>21</v>
      </c>
    </row>
    <row r="7256" spans="2:16" x14ac:dyDescent="0.3">
      <c r="D7256" s="64" t="s">
        <v>7760</v>
      </c>
      <c r="E7256" s="2" t="s">
        <v>42</v>
      </c>
      <c r="F7256" s="2" t="s">
        <v>24</v>
      </c>
      <c r="G7256" s="1">
        <v>0.29799999999999999</v>
      </c>
      <c r="H7256" s="65">
        <v>250000</v>
      </c>
      <c r="I7256" s="65">
        <v>74500</v>
      </c>
      <c r="N7256" s="66">
        <v>1</v>
      </c>
      <c r="P7256" t="s">
        <v>21</v>
      </c>
    </row>
    <row r="7257" spans="2:16" x14ac:dyDescent="0.3">
      <c r="D7257" s="64" t="s">
        <v>51</v>
      </c>
      <c r="E7257" s="2" t="s">
        <v>52</v>
      </c>
      <c r="F7257" s="2" t="s">
        <v>24</v>
      </c>
      <c r="G7257" s="1">
        <v>0.03</v>
      </c>
      <c r="H7257" s="65">
        <v>200000</v>
      </c>
      <c r="I7257" s="65">
        <v>6000</v>
      </c>
      <c r="N7257" s="66">
        <v>1</v>
      </c>
      <c r="P7257" t="s">
        <v>21</v>
      </c>
    </row>
    <row r="7258" spans="2:16" x14ac:dyDescent="0.3">
      <c r="D7258" s="64" t="s">
        <v>53</v>
      </c>
      <c r="E7258" s="2" t="s">
        <v>54</v>
      </c>
      <c r="F7258" s="2" t="s">
        <v>24</v>
      </c>
      <c r="G7258" s="1">
        <v>0.01</v>
      </c>
      <c r="H7258" s="65">
        <v>250000</v>
      </c>
      <c r="I7258" s="65">
        <v>2500</v>
      </c>
      <c r="N7258" s="66">
        <v>1</v>
      </c>
      <c r="P7258" t="s">
        <v>21</v>
      </c>
    </row>
    <row r="7259" spans="2:16" x14ac:dyDescent="0.3">
      <c r="D7259" s="64" t="s">
        <v>8365</v>
      </c>
      <c r="F7259" s="2" t="s">
        <v>3714</v>
      </c>
      <c r="G7259" s="1">
        <v>1.2</v>
      </c>
      <c r="P7259" t="s">
        <v>21</v>
      </c>
    </row>
    <row r="7260" spans="2:16" ht="28.8" x14ac:dyDescent="0.3">
      <c r="B7260" s="5" t="s">
        <v>8366</v>
      </c>
      <c r="D7260" s="64" t="s">
        <v>8367</v>
      </c>
      <c r="F7260" s="2" t="s">
        <v>355</v>
      </c>
      <c r="I7260" s="65">
        <v>111658.8308</v>
      </c>
      <c r="J7260" s="65">
        <v>0</v>
      </c>
      <c r="K7260" s="65">
        <v>0</v>
      </c>
      <c r="L7260" s="66">
        <v>0.15</v>
      </c>
      <c r="M7260" s="65">
        <v>128407.6554</v>
      </c>
      <c r="N7260" s="66">
        <v>1</v>
      </c>
      <c r="P7260" t="s">
        <v>21</v>
      </c>
    </row>
    <row r="7261" spans="2:16" x14ac:dyDescent="0.3">
      <c r="D7261" s="64" t="s">
        <v>22</v>
      </c>
      <c r="E7261" s="2" t="s">
        <v>23</v>
      </c>
      <c r="F7261" s="2" t="s">
        <v>24</v>
      </c>
      <c r="G7261" s="1">
        <v>0.17899999999999999</v>
      </c>
      <c r="H7261" s="65">
        <v>160105.20000000001</v>
      </c>
      <c r="I7261" s="65">
        <v>28658.8308</v>
      </c>
      <c r="N7261" s="66">
        <v>1</v>
      </c>
      <c r="P7261" t="s">
        <v>21</v>
      </c>
    </row>
    <row r="7262" spans="2:16" x14ac:dyDescent="0.3">
      <c r="D7262" s="64" t="s">
        <v>7760</v>
      </c>
      <c r="E7262" s="2" t="s">
        <v>42</v>
      </c>
      <c r="F7262" s="2" t="s">
        <v>24</v>
      </c>
      <c r="G7262" s="1">
        <v>0.29799999999999999</v>
      </c>
      <c r="H7262" s="65">
        <v>250000</v>
      </c>
      <c r="I7262" s="65">
        <v>74500</v>
      </c>
      <c r="N7262" s="66">
        <v>1</v>
      </c>
      <c r="P7262" t="s">
        <v>21</v>
      </c>
    </row>
    <row r="7263" spans="2:16" x14ac:dyDescent="0.3">
      <c r="D7263" s="64" t="s">
        <v>51</v>
      </c>
      <c r="E7263" s="2" t="s">
        <v>52</v>
      </c>
      <c r="F7263" s="2" t="s">
        <v>24</v>
      </c>
      <c r="G7263" s="1">
        <v>0.03</v>
      </c>
      <c r="H7263" s="65">
        <v>200000</v>
      </c>
      <c r="I7263" s="65">
        <v>6000</v>
      </c>
      <c r="N7263" s="66">
        <v>1</v>
      </c>
      <c r="P7263" t="s">
        <v>21</v>
      </c>
    </row>
    <row r="7264" spans="2:16" x14ac:dyDescent="0.3">
      <c r="D7264" s="64" t="s">
        <v>53</v>
      </c>
      <c r="E7264" s="2" t="s">
        <v>54</v>
      </c>
      <c r="F7264" s="2" t="s">
        <v>24</v>
      </c>
      <c r="G7264" s="1">
        <v>0.01</v>
      </c>
      <c r="H7264" s="65">
        <v>250000</v>
      </c>
      <c r="I7264" s="65">
        <v>2500</v>
      </c>
      <c r="N7264" s="66">
        <v>1</v>
      </c>
      <c r="P7264" t="s">
        <v>21</v>
      </c>
    </row>
    <row r="7265" spans="2:16" x14ac:dyDescent="0.3">
      <c r="D7265" s="64" t="s">
        <v>8365</v>
      </c>
      <c r="F7265" s="2" t="s">
        <v>3714</v>
      </c>
      <c r="G7265" s="1">
        <v>1.2</v>
      </c>
      <c r="P7265" t="s">
        <v>21</v>
      </c>
    </row>
    <row r="7266" spans="2:16" x14ac:dyDescent="0.3">
      <c r="B7266" s="5" t="s">
        <v>8368</v>
      </c>
      <c r="D7266" s="64" t="s">
        <v>8369</v>
      </c>
      <c r="F7266" s="2" t="s">
        <v>355</v>
      </c>
      <c r="I7266" s="65">
        <v>111658.8308</v>
      </c>
      <c r="J7266" s="65">
        <v>0</v>
      </c>
      <c r="K7266" s="65">
        <v>0</v>
      </c>
      <c r="L7266" s="66">
        <v>0.15</v>
      </c>
      <c r="M7266" s="65">
        <v>128407.6554</v>
      </c>
      <c r="N7266" s="66">
        <v>1</v>
      </c>
      <c r="P7266" t="s">
        <v>21</v>
      </c>
    </row>
    <row r="7267" spans="2:16" x14ac:dyDescent="0.3">
      <c r="D7267" s="64" t="s">
        <v>22</v>
      </c>
      <c r="E7267" s="2" t="s">
        <v>23</v>
      </c>
      <c r="F7267" s="2" t="s">
        <v>24</v>
      </c>
      <c r="G7267" s="1">
        <v>0.17899999999999999</v>
      </c>
      <c r="H7267" s="65">
        <v>160105.20000000001</v>
      </c>
      <c r="I7267" s="65">
        <v>28658.8308</v>
      </c>
      <c r="N7267" s="66">
        <v>1</v>
      </c>
      <c r="P7267" t="s">
        <v>21</v>
      </c>
    </row>
    <row r="7268" spans="2:16" x14ac:dyDescent="0.3">
      <c r="D7268" s="64" t="s">
        <v>7760</v>
      </c>
      <c r="E7268" s="2" t="s">
        <v>42</v>
      </c>
      <c r="F7268" s="2" t="s">
        <v>24</v>
      </c>
      <c r="G7268" s="1">
        <v>0.29799999999999999</v>
      </c>
      <c r="H7268" s="65">
        <v>250000</v>
      </c>
      <c r="I7268" s="65">
        <v>74500</v>
      </c>
      <c r="N7268" s="66">
        <v>1</v>
      </c>
      <c r="P7268" t="s">
        <v>21</v>
      </c>
    </row>
    <row r="7269" spans="2:16" x14ac:dyDescent="0.3">
      <c r="D7269" s="64" t="s">
        <v>51</v>
      </c>
      <c r="E7269" s="2" t="s">
        <v>52</v>
      </c>
      <c r="F7269" s="2" t="s">
        <v>24</v>
      </c>
      <c r="G7269" s="1">
        <v>0.03</v>
      </c>
      <c r="H7269" s="65">
        <v>200000</v>
      </c>
      <c r="I7269" s="65">
        <v>6000</v>
      </c>
      <c r="N7269" s="66">
        <v>1</v>
      </c>
      <c r="P7269" t="s">
        <v>21</v>
      </c>
    </row>
    <row r="7270" spans="2:16" x14ac:dyDescent="0.3">
      <c r="D7270" s="64" t="s">
        <v>53</v>
      </c>
      <c r="E7270" s="2" t="s">
        <v>54</v>
      </c>
      <c r="F7270" s="2" t="s">
        <v>24</v>
      </c>
      <c r="G7270" s="1">
        <v>0.01</v>
      </c>
      <c r="H7270" s="65">
        <v>250000</v>
      </c>
      <c r="I7270" s="65">
        <v>2500</v>
      </c>
      <c r="N7270" s="66">
        <v>1</v>
      </c>
      <c r="P7270" t="s">
        <v>21</v>
      </c>
    </row>
    <row r="7271" spans="2:16" x14ac:dyDescent="0.3">
      <c r="D7271" s="64" t="s">
        <v>8370</v>
      </c>
      <c r="F7271" s="2" t="s">
        <v>3714</v>
      </c>
      <c r="G7271" s="1">
        <v>1.2</v>
      </c>
      <c r="P7271" t="s">
        <v>21</v>
      </c>
    </row>
    <row r="7272" spans="2:16" ht="28.8" x14ac:dyDescent="0.3">
      <c r="B7272" s="5" t="s">
        <v>8371</v>
      </c>
      <c r="D7272" s="64" t="s">
        <v>8372</v>
      </c>
      <c r="F7272" s="2" t="s">
        <v>355</v>
      </c>
      <c r="I7272" s="65">
        <v>111658.8308</v>
      </c>
      <c r="J7272" s="65">
        <v>0</v>
      </c>
      <c r="K7272" s="65">
        <v>0</v>
      </c>
      <c r="L7272" s="66">
        <v>0.15</v>
      </c>
      <c r="M7272" s="65">
        <v>128407.6554</v>
      </c>
      <c r="N7272" s="66">
        <v>1</v>
      </c>
      <c r="P7272" t="s">
        <v>21</v>
      </c>
    </row>
    <row r="7273" spans="2:16" x14ac:dyDescent="0.3">
      <c r="D7273" s="64" t="s">
        <v>22</v>
      </c>
      <c r="E7273" s="2" t="s">
        <v>23</v>
      </c>
      <c r="F7273" s="2" t="s">
        <v>24</v>
      </c>
      <c r="G7273" s="1">
        <v>0.17899999999999999</v>
      </c>
      <c r="H7273" s="65">
        <v>160105.20000000001</v>
      </c>
      <c r="I7273" s="65">
        <v>28658.8308</v>
      </c>
      <c r="N7273" s="66">
        <v>1</v>
      </c>
      <c r="P7273" t="s">
        <v>21</v>
      </c>
    </row>
    <row r="7274" spans="2:16" x14ac:dyDescent="0.3">
      <c r="D7274" s="64" t="s">
        <v>7760</v>
      </c>
      <c r="E7274" s="2" t="s">
        <v>42</v>
      </c>
      <c r="F7274" s="2" t="s">
        <v>24</v>
      </c>
      <c r="G7274" s="1">
        <v>0.29799999999999999</v>
      </c>
      <c r="H7274" s="65">
        <v>250000</v>
      </c>
      <c r="I7274" s="65">
        <v>74500</v>
      </c>
      <c r="N7274" s="66">
        <v>1</v>
      </c>
      <c r="P7274" t="s">
        <v>21</v>
      </c>
    </row>
    <row r="7275" spans="2:16" x14ac:dyDescent="0.3">
      <c r="D7275" s="64" t="s">
        <v>51</v>
      </c>
      <c r="E7275" s="2" t="s">
        <v>52</v>
      </c>
      <c r="F7275" s="2" t="s">
        <v>24</v>
      </c>
      <c r="G7275" s="1">
        <v>0.03</v>
      </c>
      <c r="H7275" s="65">
        <v>200000</v>
      </c>
      <c r="I7275" s="65">
        <v>6000</v>
      </c>
      <c r="N7275" s="66">
        <v>1</v>
      </c>
      <c r="P7275" t="s">
        <v>21</v>
      </c>
    </row>
    <row r="7276" spans="2:16" x14ac:dyDescent="0.3">
      <c r="D7276" s="64" t="s">
        <v>53</v>
      </c>
      <c r="E7276" s="2" t="s">
        <v>54</v>
      </c>
      <c r="F7276" s="2" t="s">
        <v>24</v>
      </c>
      <c r="G7276" s="1">
        <v>0.01</v>
      </c>
      <c r="H7276" s="65">
        <v>250000</v>
      </c>
      <c r="I7276" s="65">
        <v>2500</v>
      </c>
      <c r="N7276" s="66">
        <v>1</v>
      </c>
      <c r="P7276" t="s">
        <v>21</v>
      </c>
    </row>
    <row r="7277" spans="2:16" x14ac:dyDescent="0.3">
      <c r="D7277" s="64" t="s">
        <v>8373</v>
      </c>
      <c r="F7277" s="2" t="s">
        <v>3714</v>
      </c>
      <c r="G7277" s="1">
        <v>1.2</v>
      </c>
      <c r="P7277" t="s">
        <v>21</v>
      </c>
    </row>
    <row r="7278" spans="2:16" ht="28.8" x14ac:dyDescent="0.3">
      <c r="B7278" s="5" t="s">
        <v>8374</v>
      </c>
      <c r="D7278" s="64" t="s">
        <v>8375</v>
      </c>
      <c r="F7278" s="2" t="s">
        <v>355</v>
      </c>
      <c r="I7278" s="65">
        <v>111658.8308</v>
      </c>
      <c r="J7278" s="65">
        <v>0</v>
      </c>
      <c r="K7278" s="65">
        <v>0</v>
      </c>
      <c r="L7278" s="66">
        <v>0.15</v>
      </c>
      <c r="M7278" s="65">
        <v>128407.6554</v>
      </c>
      <c r="N7278" s="66">
        <v>1</v>
      </c>
      <c r="P7278" t="s">
        <v>21</v>
      </c>
    </row>
    <row r="7279" spans="2:16" x14ac:dyDescent="0.3">
      <c r="D7279" s="64" t="s">
        <v>22</v>
      </c>
      <c r="E7279" s="2" t="s">
        <v>23</v>
      </c>
      <c r="F7279" s="2" t="s">
        <v>24</v>
      </c>
      <c r="G7279" s="1">
        <v>0.17899999999999999</v>
      </c>
      <c r="H7279" s="65">
        <v>160105.20000000001</v>
      </c>
      <c r="I7279" s="65">
        <v>28658.8308</v>
      </c>
      <c r="N7279" s="66">
        <v>1</v>
      </c>
      <c r="P7279" t="s">
        <v>21</v>
      </c>
    </row>
    <row r="7280" spans="2:16" x14ac:dyDescent="0.3">
      <c r="D7280" s="64" t="s">
        <v>7760</v>
      </c>
      <c r="E7280" s="2" t="s">
        <v>42</v>
      </c>
      <c r="F7280" s="2" t="s">
        <v>24</v>
      </c>
      <c r="G7280" s="1">
        <v>0.29799999999999999</v>
      </c>
      <c r="H7280" s="65">
        <v>250000</v>
      </c>
      <c r="I7280" s="65">
        <v>74500</v>
      </c>
      <c r="N7280" s="66">
        <v>1</v>
      </c>
      <c r="P7280" t="s">
        <v>21</v>
      </c>
    </row>
    <row r="7281" spans="2:16" x14ac:dyDescent="0.3">
      <c r="D7281" s="64" t="s">
        <v>51</v>
      </c>
      <c r="E7281" s="2" t="s">
        <v>52</v>
      </c>
      <c r="F7281" s="2" t="s">
        <v>24</v>
      </c>
      <c r="G7281" s="1">
        <v>0.03</v>
      </c>
      <c r="H7281" s="65">
        <v>200000</v>
      </c>
      <c r="I7281" s="65">
        <v>6000</v>
      </c>
      <c r="N7281" s="66">
        <v>1</v>
      </c>
      <c r="P7281" t="s">
        <v>21</v>
      </c>
    </row>
    <row r="7282" spans="2:16" x14ac:dyDescent="0.3">
      <c r="D7282" s="64" t="s">
        <v>53</v>
      </c>
      <c r="E7282" s="2" t="s">
        <v>54</v>
      </c>
      <c r="F7282" s="2" t="s">
        <v>24</v>
      </c>
      <c r="G7282" s="1">
        <v>0.01</v>
      </c>
      <c r="H7282" s="65">
        <v>250000</v>
      </c>
      <c r="I7282" s="65">
        <v>2500</v>
      </c>
      <c r="N7282" s="66">
        <v>1</v>
      </c>
      <c r="P7282" t="s">
        <v>21</v>
      </c>
    </row>
    <row r="7283" spans="2:16" x14ac:dyDescent="0.3">
      <c r="D7283" s="64" t="s">
        <v>8376</v>
      </c>
      <c r="F7283" s="2" t="s">
        <v>3714</v>
      </c>
      <c r="G7283" s="1">
        <v>1.2</v>
      </c>
      <c r="P7283" t="s">
        <v>21</v>
      </c>
    </row>
    <row r="7284" spans="2:16" x14ac:dyDescent="0.3">
      <c r="B7284" s="5" t="s">
        <v>8377</v>
      </c>
      <c r="D7284" s="64" t="s">
        <v>8378</v>
      </c>
      <c r="F7284" s="2" t="s">
        <v>355</v>
      </c>
      <c r="I7284" s="65">
        <v>111658.8308</v>
      </c>
      <c r="J7284" s="65">
        <v>0</v>
      </c>
      <c r="K7284" s="65">
        <v>0</v>
      </c>
      <c r="L7284" s="66">
        <v>0.15</v>
      </c>
      <c r="M7284" s="65">
        <v>128407.6554</v>
      </c>
      <c r="N7284" s="66">
        <v>1</v>
      </c>
      <c r="P7284" t="s">
        <v>21</v>
      </c>
    </row>
    <row r="7285" spans="2:16" x14ac:dyDescent="0.3">
      <c r="D7285" s="64" t="s">
        <v>22</v>
      </c>
      <c r="E7285" s="2" t="s">
        <v>23</v>
      </c>
      <c r="F7285" s="2" t="s">
        <v>24</v>
      </c>
      <c r="G7285" s="1">
        <v>0.17899999999999999</v>
      </c>
      <c r="H7285" s="65">
        <v>160105.20000000001</v>
      </c>
      <c r="I7285" s="65">
        <v>28658.8308</v>
      </c>
      <c r="N7285" s="66">
        <v>1</v>
      </c>
      <c r="P7285" t="s">
        <v>21</v>
      </c>
    </row>
    <row r="7286" spans="2:16" x14ac:dyDescent="0.3">
      <c r="D7286" s="64" t="s">
        <v>7760</v>
      </c>
      <c r="E7286" s="2" t="s">
        <v>42</v>
      </c>
      <c r="F7286" s="2" t="s">
        <v>24</v>
      </c>
      <c r="G7286" s="1">
        <v>0.29799999999999999</v>
      </c>
      <c r="H7286" s="65">
        <v>250000</v>
      </c>
      <c r="I7286" s="65">
        <v>74500</v>
      </c>
      <c r="N7286" s="66">
        <v>1</v>
      </c>
      <c r="P7286" t="s">
        <v>21</v>
      </c>
    </row>
    <row r="7287" spans="2:16" x14ac:dyDescent="0.3">
      <c r="D7287" s="64" t="s">
        <v>51</v>
      </c>
      <c r="E7287" s="2" t="s">
        <v>52</v>
      </c>
      <c r="F7287" s="2" t="s">
        <v>24</v>
      </c>
      <c r="G7287" s="1">
        <v>0.03</v>
      </c>
      <c r="H7287" s="65">
        <v>200000</v>
      </c>
      <c r="I7287" s="65">
        <v>6000</v>
      </c>
      <c r="N7287" s="66">
        <v>1</v>
      </c>
      <c r="P7287" t="s">
        <v>21</v>
      </c>
    </row>
    <row r="7288" spans="2:16" x14ac:dyDescent="0.3">
      <c r="D7288" s="64" t="s">
        <v>53</v>
      </c>
      <c r="E7288" s="2" t="s">
        <v>54</v>
      </c>
      <c r="F7288" s="2" t="s">
        <v>24</v>
      </c>
      <c r="G7288" s="1">
        <v>0.01</v>
      </c>
      <c r="H7288" s="65">
        <v>250000</v>
      </c>
      <c r="I7288" s="65">
        <v>2500</v>
      </c>
      <c r="N7288" s="66">
        <v>1</v>
      </c>
      <c r="P7288" t="s">
        <v>21</v>
      </c>
    </row>
    <row r="7289" spans="2:16" x14ac:dyDescent="0.3">
      <c r="D7289" s="64" t="s">
        <v>8379</v>
      </c>
      <c r="F7289" s="2" t="s">
        <v>3714</v>
      </c>
      <c r="G7289" s="1">
        <v>1.2</v>
      </c>
      <c r="P7289" t="s">
        <v>21</v>
      </c>
    </row>
    <row r="7290" spans="2:16" ht="28.8" x14ac:dyDescent="0.3">
      <c r="B7290" s="5" t="s">
        <v>8380</v>
      </c>
      <c r="D7290" s="64" t="s">
        <v>8381</v>
      </c>
      <c r="F7290" s="2" t="s">
        <v>355</v>
      </c>
      <c r="I7290" s="65">
        <v>111658.8308</v>
      </c>
      <c r="J7290" s="65">
        <v>0</v>
      </c>
      <c r="K7290" s="65">
        <v>0</v>
      </c>
      <c r="L7290" s="66">
        <v>0.15</v>
      </c>
      <c r="M7290" s="65">
        <v>128407.6554</v>
      </c>
      <c r="N7290" s="66">
        <v>1</v>
      </c>
      <c r="P7290" t="s">
        <v>21</v>
      </c>
    </row>
    <row r="7291" spans="2:16" x14ac:dyDescent="0.3">
      <c r="D7291" s="64" t="s">
        <v>22</v>
      </c>
      <c r="E7291" s="2" t="s">
        <v>23</v>
      </c>
      <c r="F7291" s="2" t="s">
        <v>24</v>
      </c>
      <c r="G7291" s="1">
        <v>0.17899999999999999</v>
      </c>
      <c r="H7291" s="65">
        <v>160105.20000000001</v>
      </c>
      <c r="I7291" s="65">
        <v>28658.8308</v>
      </c>
      <c r="N7291" s="66">
        <v>1</v>
      </c>
      <c r="P7291" t="s">
        <v>21</v>
      </c>
    </row>
    <row r="7292" spans="2:16" x14ac:dyDescent="0.3">
      <c r="D7292" s="64" t="s">
        <v>7760</v>
      </c>
      <c r="E7292" s="2" t="s">
        <v>42</v>
      </c>
      <c r="F7292" s="2" t="s">
        <v>24</v>
      </c>
      <c r="G7292" s="1">
        <v>0.29799999999999999</v>
      </c>
      <c r="H7292" s="65">
        <v>250000</v>
      </c>
      <c r="I7292" s="65">
        <v>74500</v>
      </c>
      <c r="N7292" s="66">
        <v>1</v>
      </c>
      <c r="P7292" t="s">
        <v>21</v>
      </c>
    </row>
    <row r="7293" spans="2:16" x14ac:dyDescent="0.3">
      <c r="D7293" s="64" t="s">
        <v>51</v>
      </c>
      <c r="E7293" s="2" t="s">
        <v>52</v>
      </c>
      <c r="F7293" s="2" t="s">
        <v>24</v>
      </c>
      <c r="G7293" s="1">
        <v>0.03</v>
      </c>
      <c r="H7293" s="65">
        <v>200000</v>
      </c>
      <c r="I7293" s="65">
        <v>6000</v>
      </c>
      <c r="N7293" s="66">
        <v>1</v>
      </c>
      <c r="P7293" t="s">
        <v>21</v>
      </c>
    </row>
    <row r="7294" spans="2:16" x14ac:dyDescent="0.3">
      <c r="D7294" s="64" t="s">
        <v>53</v>
      </c>
      <c r="E7294" s="2" t="s">
        <v>54</v>
      </c>
      <c r="F7294" s="2" t="s">
        <v>24</v>
      </c>
      <c r="G7294" s="1">
        <v>0.01</v>
      </c>
      <c r="H7294" s="65">
        <v>250000</v>
      </c>
      <c r="I7294" s="65">
        <v>2500</v>
      </c>
      <c r="N7294" s="66">
        <v>1</v>
      </c>
      <c r="P7294" t="s">
        <v>21</v>
      </c>
    </row>
    <row r="7295" spans="2:16" x14ac:dyDescent="0.3">
      <c r="D7295" s="64" t="s">
        <v>8382</v>
      </c>
      <c r="F7295" s="2" t="s">
        <v>3714</v>
      </c>
      <c r="G7295" s="1">
        <v>1.2</v>
      </c>
      <c r="P7295" t="s">
        <v>21</v>
      </c>
    </row>
    <row r="7296" spans="2:16" ht="28.8" x14ac:dyDescent="0.3">
      <c r="B7296" s="5" t="s">
        <v>8383</v>
      </c>
      <c r="D7296" s="64" t="s">
        <v>8384</v>
      </c>
      <c r="F7296" s="2" t="s">
        <v>355</v>
      </c>
      <c r="I7296" s="65">
        <v>111658.8308</v>
      </c>
      <c r="J7296" s="65">
        <v>0</v>
      </c>
      <c r="K7296" s="65">
        <v>0</v>
      </c>
      <c r="L7296" s="66">
        <v>0.15</v>
      </c>
      <c r="M7296" s="65">
        <v>128407.6554</v>
      </c>
      <c r="N7296" s="66">
        <v>1</v>
      </c>
      <c r="P7296" t="s">
        <v>21</v>
      </c>
    </row>
    <row r="7297" spans="2:16" x14ac:dyDescent="0.3">
      <c r="D7297" s="64" t="s">
        <v>22</v>
      </c>
      <c r="E7297" s="2" t="s">
        <v>23</v>
      </c>
      <c r="F7297" s="2" t="s">
        <v>24</v>
      </c>
      <c r="G7297" s="1">
        <v>0.17899999999999999</v>
      </c>
      <c r="H7297" s="65">
        <v>160105.20000000001</v>
      </c>
      <c r="I7297" s="65">
        <v>28658.8308</v>
      </c>
      <c r="N7297" s="66">
        <v>1</v>
      </c>
      <c r="P7297" t="s">
        <v>21</v>
      </c>
    </row>
    <row r="7298" spans="2:16" x14ac:dyDescent="0.3">
      <c r="D7298" s="64" t="s">
        <v>7760</v>
      </c>
      <c r="E7298" s="2" t="s">
        <v>42</v>
      </c>
      <c r="F7298" s="2" t="s">
        <v>24</v>
      </c>
      <c r="G7298" s="1">
        <v>0.29799999999999999</v>
      </c>
      <c r="H7298" s="65">
        <v>250000</v>
      </c>
      <c r="I7298" s="65">
        <v>74500</v>
      </c>
      <c r="N7298" s="66">
        <v>1</v>
      </c>
      <c r="P7298" t="s">
        <v>21</v>
      </c>
    </row>
    <row r="7299" spans="2:16" x14ac:dyDescent="0.3">
      <c r="D7299" s="64" t="s">
        <v>51</v>
      </c>
      <c r="E7299" s="2" t="s">
        <v>52</v>
      </c>
      <c r="F7299" s="2" t="s">
        <v>24</v>
      </c>
      <c r="G7299" s="1">
        <v>0.03</v>
      </c>
      <c r="H7299" s="65">
        <v>200000</v>
      </c>
      <c r="I7299" s="65">
        <v>6000</v>
      </c>
      <c r="N7299" s="66">
        <v>1</v>
      </c>
      <c r="P7299" t="s">
        <v>21</v>
      </c>
    </row>
    <row r="7300" spans="2:16" x14ac:dyDescent="0.3">
      <c r="D7300" s="64" t="s">
        <v>53</v>
      </c>
      <c r="E7300" s="2" t="s">
        <v>54</v>
      </c>
      <c r="F7300" s="2" t="s">
        <v>24</v>
      </c>
      <c r="G7300" s="1">
        <v>0.01</v>
      </c>
      <c r="H7300" s="65">
        <v>250000</v>
      </c>
      <c r="I7300" s="65">
        <v>2500</v>
      </c>
      <c r="N7300" s="66">
        <v>1</v>
      </c>
      <c r="P7300" t="s">
        <v>21</v>
      </c>
    </row>
    <row r="7301" spans="2:16" x14ac:dyDescent="0.3">
      <c r="D7301" s="64" t="s">
        <v>8385</v>
      </c>
      <c r="F7301" s="2" t="s">
        <v>3714</v>
      </c>
      <c r="G7301" s="1">
        <v>1.2</v>
      </c>
      <c r="P7301" t="s">
        <v>21</v>
      </c>
    </row>
    <row r="7302" spans="2:16" x14ac:dyDescent="0.3">
      <c r="B7302" s="5" t="s">
        <v>8386</v>
      </c>
      <c r="D7302" s="64" t="s">
        <v>8387</v>
      </c>
      <c r="F7302" s="2" t="s">
        <v>355</v>
      </c>
      <c r="I7302" s="65">
        <v>111658.8308</v>
      </c>
      <c r="J7302" s="65">
        <v>0</v>
      </c>
      <c r="K7302" s="65">
        <v>0</v>
      </c>
      <c r="L7302" s="66">
        <v>0.15</v>
      </c>
      <c r="M7302" s="65">
        <v>128407.6554</v>
      </c>
      <c r="N7302" s="66">
        <v>1</v>
      </c>
      <c r="P7302" t="s">
        <v>21</v>
      </c>
    </row>
    <row r="7303" spans="2:16" x14ac:dyDescent="0.3">
      <c r="D7303" s="64" t="s">
        <v>22</v>
      </c>
      <c r="E7303" s="2" t="s">
        <v>23</v>
      </c>
      <c r="F7303" s="2" t="s">
        <v>24</v>
      </c>
      <c r="G7303" s="1">
        <v>0.17899999999999999</v>
      </c>
      <c r="H7303" s="65">
        <v>160105.20000000001</v>
      </c>
      <c r="I7303" s="65">
        <v>28658.8308</v>
      </c>
      <c r="N7303" s="66">
        <v>1</v>
      </c>
      <c r="P7303" t="s">
        <v>21</v>
      </c>
    </row>
    <row r="7304" spans="2:16" x14ac:dyDescent="0.3">
      <c r="D7304" s="64" t="s">
        <v>7760</v>
      </c>
      <c r="E7304" s="2" t="s">
        <v>42</v>
      </c>
      <c r="F7304" s="2" t="s">
        <v>24</v>
      </c>
      <c r="G7304" s="1">
        <v>0.29799999999999999</v>
      </c>
      <c r="H7304" s="65">
        <v>250000</v>
      </c>
      <c r="I7304" s="65">
        <v>74500</v>
      </c>
      <c r="N7304" s="66">
        <v>1</v>
      </c>
      <c r="P7304" t="s">
        <v>21</v>
      </c>
    </row>
    <row r="7305" spans="2:16" x14ac:dyDescent="0.3">
      <c r="D7305" s="64" t="s">
        <v>51</v>
      </c>
      <c r="E7305" s="2" t="s">
        <v>52</v>
      </c>
      <c r="F7305" s="2" t="s">
        <v>24</v>
      </c>
      <c r="G7305" s="1">
        <v>0.03</v>
      </c>
      <c r="H7305" s="65">
        <v>200000</v>
      </c>
      <c r="I7305" s="65">
        <v>6000</v>
      </c>
      <c r="N7305" s="66">
        <v>1</v>
      </c>
      <c r="P7305" t="s">
        <v>21</v>
      </c>
    </row>
    <row r="7306" spans="2:16" x14ac:dyDescent="0.3">
      <c r="D7306" s="64" t="s">
        <v>53</v>
      </c>
      <c r="E7306" s="2" t="s">
        <v>54</v>
      </c>
      <c r="F7306" s="2" t="s">
        <v>24</v>
      </c>
      <c r="G7306" s="1">
        <v>0.01</v>
      </c>
      <c r="H7306" s="65">
        <v>250000</v>
      </c>
      <c r="I7306" s="65">
        <v>2500</v>
      </c>
      <c r="N7306" s="66">
        <v>1</v>
      </c>
      <c r="P7306" t="s">
        <v>21</v>
      </c>
    </row>
    <row r="7307" spans="2:16" x14ac:dyDescent="0.3">
      <c r="D7307" s="64" t="s">
        <v>8388</v>
      </c>
      <c r="F7307" s="2" t="s">
        <v>3714</v>
      </c>
      <c r="G7307" s="1">
        <v>1.2</v>
      </c>
      <c r="P7307" t="s">
        <v>21</v>
      </c>
    </row>
    <row r="7308" spans="2:16" ht="28.8" x14ac:dyDescent="0.3">
      <c r="B7308" s="5" t="s">
        <v>8389</v>
      </c>
      <c r="D7308" s="64" t="s">
        <v>8390</v>
      </c>
      <c r="F7308" s="2" t="s">
        <v>355</v>
      </c>
      <c r="P7308" t="s">
        <v>21</v>
      </c>
    </row>
    <row r="7309" spans="2:16" x14ac:dyDescent="0.3">
      <c r="D7309" s="64" t="s">
        <v>22</v>
      </c>
      <c r="E7309" s="2" t="s">
        <v>23</v>
      </c>
      <c r="F7309" s="2" t="s">
        <v>24</v>
      </c>
      <c r="G7309" s="1">
        <v>0.11899999999999999</v>
      </c>
      <c r="H7309" s="65">
        <v>160105.20000000001</v>
      </c>
      <c r="N7309" s="66">
        <v>1</v>
      </c>
      <c r="P7309" t="s">
        <v>21</v>
      </c>
    </row>
    <row r="7310" spans="2:16" x14ac:dyDescent="0.3">
      <c r="D7310" s="64" t="s">
        <v>7760</v>
      </c>
      <c r="E7310" s="2" t="s">
        <v>42</v>
      </c>
      <c r="F7310" s="2" t="s">
        <v>24</v>
      </c>
      <c r="G7310" s="1">
        <v>0.19900000000000001</v>
      </c>
      <c r="H7310" s="65">
        <v>250000</v>
      </c>
      <c r="N7310" s="66">
        <v>1</v>
      </c>
      <c r="P7310" t="s">
        <v>21</v>
      </c>
    </row>
    <row r="7311" spans="2:16" x14ac:dyDescent="0.3">
      <c r="D7311" s="64" t="s">
        <v>51</v>
      </c>
      <c r="E7311" s="2" t="s">
        <v>52</v>
      </c>
      <c r="F7311" s="2" t="s">
        <v>24</v>
      </c>
      <c r="G7311" s="1">
        <v>0.02</v>
      </c>
      <c r="H7311" s="65">
        <v>200000</v>
      </c>
      <c r="N7311" s="66">
        <v>1</v>
      </c>
      <c r="P7311" t="s">
        <v>21</v>
      </c>
    </row>
    <row r="7312" spans="2:16" x14ac:dyDescent="0.3">
      <c r="D7312" s="64" t="s">
        <v>53</v>
      </c>
      <c r="E7312" s="2" t="s">
        <v>54</v>
      </c>
      <c r="F7312" s="2" t="s">
        <v>24</v>
      </c>
      <c r="G7312" s="1">
        <v>7.0000000000000001E-3</v>
      </c>
      <c r="H7312" s="65">
        <v>250000</v>
      </c>
      <c r="N7312" s="66">
        <v>1</v>
      </c>
      <c r="P7312" t="s">
        <v>21</v>
      </c>
    </row>
    <row r="7313" spans="2:16" x14ac:dyDescent="0.3">
      <c r="D7313" s="64" t="s">
        <v>8391</v>
      </c>
      <c r="F7313" s="2" t="s">
        <v>3714</v>
      </c>
      <c r="G7313" s="1">
        <v>1.2</v>
      </c>
      <c r="P7313" t="s">
        <v>21</v>
      </c>
    </row>
    <row r="7314" spans="2:16" ht="28.8" x14ac:dyDescent="0.3">
      <c r="B7314" s="5" t="s">
        <v>8392</v>
      </c>
      <c r="D7314" s="64" t="s">
        <v>8393</v>
      </c>
      <c r="F7314" s="2" t="s">
        <v>355</v>
      </c>
      <c r="I7314" s="65">
        <v>74552.518800000005</v>
      </c>
      <c r="J7314" s="65">
        <v>0</v>
      </c>
      <c r="K7314" s="65">
        <v>0</v>
      </c>
      <c r="L7314" s="66">
        <v>0.15</v>
      </c>
      <c r="M7314" s="65">
        <v>85735.39662</v>
      </c>
      <c r="N7314" s="66">
        <v>1</v>
      </c>
      <c r="P7314" t="s">
        <v>21</v>
      </c>
    </row>
    <row r="7315" spans="2:16" x14ac:dyDescent="0.3">
      <c r="D7315" s="64" t="s">
        <v>22</v>
      </c>
      <c r="E7315" s="2" t="s">
        <v>23</v>
      </c>
      <c r="F7315" s="2" t="s">
        <v>24</v>
      </c>
      <c r="G7315" s="1">
        <v>0.11899999999999999</v>
      </c>
      <c r="H7315" s="65">
        <v>160105.20000000001</v>
      </c>
      <c r="I7315" s="65">
        <v>19052.518800000002</v>
      </c>
      <c r="N7315" s="66">
        <v>1</v>
      </c>
      <c r="P7315" t="s">
        <v>21</v>
      </c>
    </row>
    <row r="7316" spans="2:16" x14ac:dyDescent="0.3">
      <c r="D7316" s="64" t="s">
        <v>7760</v>
      </c>
      <c r="E7316" s="2" t="s">
        <v>42</v>
      </c>
      <c r="F7316" s="2" t="s">
        <v>24</v>
      </c>
      <c r="G7316" s="1">
        <v>0.19900000000000001</v>
      </c>
      <c r="H7316" s="65">
        <v>250000</v>
      </c>
      <c r="I7316" s="65">
        <v>49750</v>
      </c>
      <c r="N7316" s="66">
        <v>1</v>
      </c>
      <c r="P7316" t="s">
        <v>21</v>
      </c>
    </row>
    <row r="7317" spans="2:16" x14ac:dyDescent="0.3">
      <c r="D7317" s="64" t="s">
        <v>51</v>
      </c>
      <c r="E7317" s="2" t="s">
        <v>52</v>
      </c>
      <c r="F7317" s="2" t="s">
        <v>24</v>
      </c>
      <c r="G7317" s="1">
        <v>0.02</v>
      </c>
      <c r="H7317" s="65">
        <v>200000</v>
      </c>
      <c r="I7317" s="65">
        <v>4000</v>
      </c>
      <c r="N7317" s="66">
        <v>1</v>
      </c>
      <c r="P7317" t="s">
        <v>21</v>
      </c>
    </row>
    <row r="7318" spans="2:16" x14ac:dyDescent="0.3">
      <c r="D7318" s="64" t="s">
        <v>53</v>
      </c>
      <c r="E7318" s="2" t="s">
        <v>54</v>
      </c>
      <c r="F7318" s="2" t="s">
        <v>24</v>
      </c>
      <c r="G7318" s="1">
        <v>7.0000000000000001E-3</v>
      </c>
      <c r="H7318" s="65">
        <v>250000</v>
      </c>
      <c r="I7318" s="65">
        <v>1750</v>
      </c>
      <c r="N7318" s="66">
        <v>1</v>
      </c>
      <c r="P7318" t="s">
        <v>21</v>
      </c>
    </row>
    <row r="7319" spans="2:16" x14ac:dyDescent="0.3">
      <c r="D7319" s="64" t="s">
        <v>8394</v>
      </c>
      <c r="F7319" s="2" t="s">
        <v>3714</v>
      </c>
      <c r="G7319" s="1">
        <v>1.2</v>
      </c>
      <c r="P7319" t="s">
        <v>21</v>
      </c>
    </row>
    <row r="7320" spans="2:16" x14ac:dyDescent="0.3">
      <c r="B7320" s="5" t="s">
        <v>8395</v>
      </c>
      <c r="D7320" s="64" t="s">
        <v>8396</v>
      </c>
      <c r="F7320" s="2" t="s">
        <v>355</v>
      </c>
      <c r="I7320" s="65">
        <v>74552.518800000005</v>
      </c>
      <c r="J7320" s="65">
        <v>0</v>
      </c>
      <c r="K7320" s="65">
        <v>0</v>
      </c>
      <c r="L7320" s="66">
        <v>0.15</v>
      </c>
      <c r="M7320" s="65">
        <v>85735.39662</v>
      </c>
      <c r="N7320" s="66">
        <v>1</v>
      </c>
      <c r="P7320" t="s">
        <v>21</v>
      </c>
    </row>
    <row r="7321" spans="2:16" x14ac:dyDescent="0.3">
      <c r="D7321" s="64" t="s">
        <v>22</v>
      </c>
      <c r="E7321" s="2" t="s">
        <v>23</v>
      </c>
      <c r="F7321" s="2" t="s">
        <v>24</v>
      </c>
      <c r="G7321" s="1">
        <v>0.11899999999999999</v>
      </c>
      <c r="H7321" s="65">
        <v>160105.20000000001</v>
      </c>
      <c r="I7321" s="65">
        <v>19052.518800000002</v>
      </c>
      <c r="N7321" s="66">
        <v>1</v>
      </c>
      <c r="P7321" t="s">
        <v>21</v>
      </c>
    </row>
    <row r="7322" spans="2:16" x14ac:dyDescent="0.3">
      <c r="D7322" s="64" t="s">
        <v>7760</v>
      </c>
      <c r="E7322" s="2" t="s">
        <v>42</v>
      </c>
      <c r="F7322" s="2" t="s">
        <v>24</v>
      </c>
      <c r="G7322" s="1">
        <v>0.19900000000000001</v>
      </c>
      <c r="H7322" s="65">
        <v>250000</v>
      </c>
      <c r="I7322" s="65">
        <v>49750</v>
      </c>
      <c r="N7322" s="66">
        <v>1</v>
      </c>
      <c r="P7322" t="s">
        <v>21</v>
      </c>
    </row>
    <row r="7323" spans="2:16" x14ac:dyDescent="0.3">
      <c r="D7323" s="64" t="s">
        <v>51</v>
      </c>
      <c r="E7323" s="2" t="s">
        <v>52</v>
      </c>
      <c r="F7323" s="2" t="s">
        <v>24</v>
      </c>
      <c r="G7323" s="1">
        <v>0.02</v>
      </c>
      <c r="H7323" s="65">
        <v>200000</v>
      </c>
      <c r="I7323" s="65">
        <v>4000</v>
      </c>
      <c r="N7323" s="66">
        <v>1</v>
      </c>
      <c r="P7323" t="s">
        <v>21</v>
      </c>
    </row>
    <row r="7324" spans="2:16" x14ac:dyDescent="0.3">
      <c r="D7324" s="64" t="s">
        <v>53</v>
      </c>
      <c r="E7324" s="2" t="s">
        <v>54</v>
      </c>
      <c r="F7324" s="2" t="s">
        <v>24</v>
      </c>
      <c r="G7324" s="1">
        <v>7.0000000000000001E-3</v>
      </c>
      <c r="H7324" s="65">
        <v>250000</v>
      </c>
      <c r="I7324" s="65">
        <v>1750</v>
      </c>
      <c r="N7324" s="66">
        <v>1</v>
      </c>
      <c r="P7324" t="s">
        <v>21</v>
      </c>
    </row>
    <row r="7325" spans="2:16" x14ac:dyDescent="0.3">
      <c r="D7325" s="64" t="s">
        <v>8397</v>
      </c>
      <c r="F7325" s="2" t="s">
        <v>3714</v>
      </c>
      <c r="G7325" s="1">
        <v>1.2</v>
      </c>
      <c r="P7325" t="s">
        <v>21</v>
      </c>
    </row>
    <row r="7326" spans="2:16" ht="28.8" x14ac:dyDescent="0.3">
      <c r="B7326" s="5" t="s">
        <v>8398</v>
      </c>
      <c r="D7326" s="64" t="s">
        <v>8399</v>
      </c>
      <c r="F7326" s="2" t="s">
        <v>355</v>
      </c>
      <c r="I7326" s="65">
        <v>74552.518800000005</v>
      </c>
      <c r="J7326" s="65">
        <v>0</v>
      </c>
      <c r="K7326" s="65">
        <v>0</v>
      </c>
      <c r="L7326" s="66">
        <v>0.15</v>
      </c>
      <c r="M7326" s="65">
        <v>85735.39662</v>
      </c>
      <c r="N7326" s="66">
        <v>1</v>
      </c>
      <c r="P7326" t="s">
        <v>21</v>
      </c>
    </row>
    <row r="7327" spans="2:16" x14ac:dyDescent="0.3">
      <c r="D7327" s="64" t="s">
        <v>22</v>
      </c>
      <c r="E7327" s="2" t="s">
        <v>23</v>
      </c>
      <c r="F7327" s="2" t="s">
        <v>24</v>
      </c>
      <c r="G7327" s="1">
        <v>0.11899999999999999</v>
      </c>
      <c r="H7327" s="65">
        <v>160105.20000000001</v>
      </c>
      <c r="I7327" s="65">
        <v>19052.518800000002</v>
      </c>
      <c r="N7327" s="66">
        <v>1</v>
      </c>
      <c r="P7327" t="s">
        <v>21</v>
      </c>
    </row>
    <row r="7328" spans="2:16" x14ac:dyDescent="0.3">
      <c r="D7328" s="64" t="s">
        <v>7760</v>
      </c>
      <c r="E7328" s="2" t="s">
        <v>42</v>
      </c>
      <c r="F7328" s="2" t="s">
        <v>24</v>
      </c>
      <c r="G7328" s="1">
        <v>0.19900000000000001</v>
      </c>
      <c r="H7328" s="65">
        <v>250000</v>
      </c>
      <c r="I7328" s="65">
        <v>49750</v>
      </c>
      <c r="N7328" s="66">
        <v>1</v>
      </c>
      <c r="P7328" t="s">
        <v>21</v>
      </c>
    </row>
    <row r="7329" spans="2:16" x14ac:dyDescent="0.3">
      <c r="D7329" s="64" t="s">
        <v>51</v>
      </c>
      <c r="E7329" s="2" t="s">
        <v>52</v>
      </c>
      <c r="F7329" s="2" t="s">
        <v>24</v>
      </c>
      <c r="G7329" s="1">
        <v>0.02</v>
      </c>
      <c r="H7329" s="65">
        <v>200000</v>
      </c>
      <c r="I7329" s="65">
        <v>4000</v>
      </c>
      <c r="N7329" s="66">
        <v>1</v>
      </c>
      <c r="P7329" t="s">
        <v>21</v>
      </c>
    </row>
    <row r="7330" spans="2:16" x14ac:dyDescent="0.3">
      <c r="D7330" s="64" t="s">
        <v>53</v>
      </c>
      <c r="E7330" s="2" t="s">
        <v>54</v>
      </c>
      <c r="F7330" s="2" t="s">
        <v>24</v>
      </c>
      <c r="G7330" s="1">
        <v>7.0000000000000001E-3</v>
      </c>
      <c r="H7330" s="65">
        <v>250000</v>
      </c>
      <c r="I7330" s="65">
        <v>1750</v>
      </c>
      <c r="N7330" s="66">
        <v>1</v>
      </c>
      <c r="P7330" t="s">
        <v>21</v>
      </c>
    </row>
    <row r="7331" spans="2:16" x14ac:dyDescent="0.3">
      <c r="D7331" s="64" t="s">
        <v>8400</v>
      </c>
      <c r="F7331" s="2" t="s">
        <v>3714</v>
      </c>
      <c r="G7331" s="1">
        <v>1.2</v>
      </c>
      <c r="P7331" t="s">
        <v>21</v>
      </c>
    </row>
    <row r="7332" spans="2:16" ht="28.8" x14ac:dyDescent="0.3">
      <c r="B7332" s="5" t="s">
        <v>8401</v>
      </c>
      <c r="D7332" s="64" t="s">
        <v>8402</v>
      </c>
      <c r="F7332" s="2" t="s">
        <v>355</v>
      </c>
      <c r="I7332" s="65">
        <v>74552.518800000005</v>
      </c>
      <c r="J7332" s="65">
        <v>0</v>
      </c>
      <c r="K7332" s="65">
        <v>0</v>
      </c>
      <c r="L7332" s="66">
        <v>0.15</v>
      </c>
      <c r="M7332" s="65">
        <v>85735.39662</v>
      </c>
      <c r="N7332" s="66">
        <v>1</v>
      </c>
      <c r="P7332" t="s">
        <v>21</v>
      </c>
    </row>
    <row r="7333" spans="2:16" x14ac:dyDescent="0.3">
      <c r="D7333" s="64" t="s">
        <v>22</v>
      </c>
      <c r="E7333" s="2" t="s">
        <v>23</v>
      </c>
      <c r="F7333" s="2" t="s">
        <v>24</v>
      </c>
      <c r="G7333" s="1">
        <v>0.11899999999999999</v>
      </c>
      <c r="H7333" s="65">
        <v>160105.20000000001</v>
      </c>
      <c r="I7333" s="65">
        <v>19052.518800000002</v>
      </c>
      <c r="N7333" s="66">
        <v>1</v>
      </c>
      <c r="P7333" t="s">
        <v>21</v>
      </c>
    </row>
    <row r="7334" spans="2:16" x14ac:dyDescent="0.3">
      <c r="D7334" s="64" t="s">
        <v>7760</v>
      </c>
      <c r="E7334" s="2" t="s">
        <v>42</v>
      </c>
      <c r="F7334" s="2" t="s">
        <v>24</v>
      </c>
      <c r="G7334" s="1">
        <v>0.19900000000000001</v>
      </c>
      <c r="H7334" s="65">
        <v>250000</v>
      </c>
      <c r="I7334" s="65">
        <v>49750</v>
      </c>
      <c r="N7334" s="66">
        <v>1</v>
      </c>
      <c r="P7334" t="s">
        <v>21</v>
      </c>
    </row>
    <row r="7335" spans="2:16" x14ac:dyDescent="0.3">
      <c r="D7335" s="64" t="s">
        <v>51</v>
      </c>
      <c r="E7335" s="2" t="s">
        <v>52</v>
      </c>
      <c r="F7335" s="2" t="s">
        <v>24</v>
      </c>
      <c r="G7335" s="1">
        <v>0.02</v>
      </c>
      <c r="H7335" s="65">
        <v>200000</v>
      </c>
      <c r="I7335" s="65">
        <v>4000</v>
      </c>
      <c r="N7335" s="66">
        <v>1</v>
      </c>
      <c r="P7335" t="s">
        <v>21</v>
      </c>
    </row>
    <row r="7336" spans="2:16" x14ac:dyDescent="0.3">
      <c r="D7336" s="64" t="s">
        <v>53</v>
      </c>
      <c r="E7336" s="2" t="s">
        <v>54</v>
      </c>
      <c r="F7336" s="2" t="s">
        <v>24</v>
      </c>
      <c r="G7336" s="1">
        <v>7.0000000000000001E-3</v>
      </c>
      <c r="H7336" s="65">
        <v>250000</v>
      </c>
      <c r="I7336" s="65">
        <v>1750</v>
      </c>
      <c r="N7336" s="66">
        <v>1</v>
      </c>
      <c r="P7336" t="s">
        <v>21</v>
      </c>
    </row>
    <row r="7337" spans="2:16" x14ac:dyDescent="0.3">
      <c r="D7337" s="64" t="s">
        <v>8403</v>
      </c>
      <c r="F7337" s="2" t="s">
        <v>3714</v>
      </c>
      <c r="G7337" s="1">
        <v>1.2</v>
      </c>
      <c r="P7337" t="s">
        <v>21</v>
      </c>
    </row>
    <row r="7338" spans="2:16" x14ac:dyDescent="0.3">
      <c r="B7338" s="5" t="s">
        <v>8404</v>
      </c>
      <c r="D7338" s="64" t="s">
        <v>8405</v>
      </c>
      <c r="F7338" s="2" t="s">
        <v>355</v>
      </c>
      <c r="I7338" s="65">
        <v>74552.518800000005</v>
      </c>
      <c r="J7338" s="65">
        <v>0</v>
      </c>
      <c r="K7338" s="65">
        <v>0</v>
      </c>
      <c r="L7338" s="66">
        <v>0.15</v>
      </c>
      <c r="M7338" s="65">
        <v>85735.39662</v>
      </c>
      <c r="N7338" s="66">
        <v>1</v>
      </c>
      <c r="P7338" t="s">
        <v>21</v>
      </c>
    </row>
    <row r="7339" spans="2:16" x14ac:dyDescent="0.3">
      <c r="D7339" s="64" t="s">
        <v>22</v>
      </c>
      <c r="E7339" s="2" t="s">
        <v>23</v>
      </c>
      <c r="F7339" s="2" t="s">
        <v>24</v>
      </c>
      <c r="G7339" s="1">
        <v>0.11899999999999999</v>
      </c>
      <c r="H7339" s="65">
        <v>160105.20000000001</v>
      </c>
      <c r="I7339" s="65">
        <v>19052.518800000002</v>
      </c>
      <c r="N7339" s="66">
        <v>1</v>
      </c>
      <c r="P7339" t="s">
        <v>21</v>
      </c>
    </row>
    <row r="7340" spans="2:16" x14ac:dyDescent="0.3">
      <c r="D7340" s="64" t="s">
        <v>7760</v>
      </c>
      <c r="E7340" s="2" t="s">
        <v>42</v>
      </c>
      <c r="F7340" s="2" t="s">
        <v>24</v>
      </c>
      <c r="G7340" s="1">
        <v>0.19900000000000001</v>
      </c>
      <c r="H7340" s="65">
        <v>250000</v>
      </c>
      <c r="I7340" s="65">
        <v>49750</v>
      </c>
      <c r="N7340" s="66">
        <v>1</v>
      </c>
      <c r="P7340" t="s">
        <v>21</v>
      </c>
    </row>
    <row r="7341" spans="2:16" x14ac:dyDescent="0.3">
      <c r="D7341" s="64" t="s">
        <v>51</v>
      </c>
      <c r="E7341" s="2" t="s">
        <v>52</v>
      </c>
      <c r="F7341" s="2" t="s">
        <v>24</v>
      </c>
      <c r="G7341" s="1">
        <v>0.02</v>
      </c>
      <c r="H7341" s="65">
        <v>200000</v>
      </c>
      <c r="I7341" s="65">
        <v>4000</v>
      </c>
      <c r="N7341" s="66">
        <v>1</v>
      </c>
      <c r="P7341" t="s">
        <v>21</v>
      </c>
    </row>
    <row r="7342" spans="2:16" x14ac:dyDescent="0.3">
      <c r="D7342" s="64" t="s">
        <v>53</v>
      </c>
      <c r="E7342" s="2" t="s">
        <v>54</v>
      </c>
      <c r="F7342" s="2" t="s">
        <v>24</v>
      </c>
      <c r="G7342" s="1">
        <v>7.0000000000000001E-3</v>
      </c>
      <c r="H7342" s="65">
        <v>250000</v>
      </c>
      <c r="I7342" s="65">
        <v>1750</v>
      </c>
      <c r="N7342" s="66">
        <v>1</v>
      </c>
      <c r="P7342" t="s">
        <v>21</v>
      </c>
    </row>
    <row r="7343" spans="2:16" x14ac:dyDescent="0.3">
      <c r="D7343" s="64" t="s">
        <v>8406</v>
      </c>
      <c r="F7343" s="2" t="s">
        <v>3714</v>
      </c>
      <c r="G7343" s="1">
        <v>1.2</v>
      </c>
      <c r="P7343" t="s">
        <v>21</v>
      </c>
    </row>
    <row r="7344" spans="2:16" ht="28.8" x14ac:dyDescent="0.3">
      <c r="B7344" s="5" t="s">
        <v>8407</v>
      </c>
      <c r="D7344" s="64" t="s">
        <v>8408</v>
      </c>
      <c r="F7344" s="2" t="s">
        <v>355</v>
      </c>
      <c r="I7344" s="65">
        <v>74552.518800000005</v>
      </c>
      <c r="J7344" s="65">
        <v>0</v>
      </c>
      <c r="K7344" s="65">
        <v>0</v>
      </c>
      <c r="L7344" s="66">
        <v>0.15</v>
      </c>
      <c r="M7344" s="65">
        <v>85735.39662</v>
      </c>
      <c r="N7344" s="66">
        <v>1</v>
      </c>
      <c r="P7344" t="s">
        <v>21</v>
      </c>
    </row>
    <row r="7345" spans="2:16" x14ac:dyDescent="0.3">
      <c r="D7345" s="64" t="s">
        <v>22</v>
      </c>
      <c r="E7345" s="2" t="s">
        <v>23</v>
      </c>
      <c r="F7345" s="2" t="s">
        <v>24</v>
      </c>
      <c r="G7345" s="1">
        <v>0.11899999999999999</v>
      </c>
      <c r="H7345" s="65">
        <v>160105.20000000001</v>
      </c>
      <c r="I7345" s="65">
        <v>19052.518800000002</v>
      </c>
      <c r="N7345" s="66">
        <v>1</v>
      </c>
      <c r="P7345" t="s">
        <v>21</v>
      </c>
    </row>
    <row r="7346" spans="2:16" x14ac:dyDescent="0.3">
      <c r="D7346" s="64" t="s">
        <v>7760</v>
      </c>
      <c r="E7346" s="2" t="s">
        <v>42</v>
      </c>
      <c r="F7346" s="2" t="s">
        <v>24</v>
      </c>
      <c r="G7346" s="1">
        <v>0.19900000000000001</v>
      </c>
      <c r="H7346" s="65">
        <v>250000</v>
      </c>
      <c r="I7346" s="65">
        <v>49750</v>
      </c>
      <c r="N7346" s="66">
        <v>1</v>
      </c>
      <c r="P7346" t="s">
        <v>21</v>
      </c>
    </row>
    <row r="7347" spans="2:16" x14ac:dyDescent="0.3">
      <c r="D7347" s="64" t="s">
        <v>51</v>
      </c>
      <c r="E7347" s="2" t="s">
        <v>52</v>
      </c>
      <c r="F7347" s="2" t="s">
        <v>24</v>
      </c>
      <c r="G7347" s="1">
        <v>0.02</v>
      </c>
      <c r="H7347" s="65">
        <v>200000</v>
      </c>
      <c r="I7347" s="65">
        <v>4000</v>
      </c>
      <c r="N7347" s="66">
        <v>1</v>
      </c>
      <c r="P7347" t="s">
        <v>21</v>
      </c>
    </row>
    <row r="7348" spans="2:16" x14ac:dyDescent="0.3">
      <c r="D7348" s="64" t="s">
        <v>53</v>
      </c>
      <c r="E7348" s="2" t="s">
        <v>54</v>
      </c>
      <c r="F7348" s="2" t="s">
        <v>24</v>
      </c>
      <c r="G7348" s="1">
        <v>7.0000000000000001E-3</v>
      </c>
      <c r="H7348" s="65">
        <v>250000</v>
      </c>
      <c r="I7348" s="65">
        <v>1750</v>
      </c>
      <c r="N7348" s="66">
        <v>1</v>
      </c>
      <c r="P7348" t="s">
        <v>21</v>
      </c>
    </row>
    <row r="7349" spans="2:16" x14ac:dyDescent="0.3">
      <c r="D7349" s="64" t="s">
        <v>8409</v>
      </c>
      <c r="F7349" s="2" t="s">
        <v>3714</v>
      </c>
      <c r="G7349" s="1">
        <v>1.2</v>
      </c>
      <c r="P7349" t="s">
        <v>21</v>
      </c>
    </row>
    <row r="7350" spans="2:16" x14ac:dyDescent="0.3">
      <c r="B7350" s="5" t="s">
        <v>8410</v>
      </c>
      <c r="D7350" s="64" t="s">
        <v>8411</v>
      </c>
      <c r="F7350" s="2" t="s">
        <v>355</v>
      </c>
      <c r="I7350" s="65">
        <v>74552.518800000005</v>
      </c>
      <c r="J7350" s="65">
        <v>0</v>
      </c>
      <c r="K7350" s="65">
        <v>0</v>
      </c>
      <c r="L7350" s="66">
        <v>0.15</v>
      </c>
      <c r="M7350" s="65">
        <v>85735.39662</v>
      </c>
      <c r="N7350" s="66">
        <v>1</v>
      </c>
      <c r="P7350" t="s">
        <v>21</v>
      </c>
    </row>
    <row r="7351" spans="2:16" x14ac:dyDescent="0.3">
      <c r="D7351" s="64" t="s">
        <v>22</v>
      </c>
      <c r="E7351" s="2" t="s">
        <v>23</v>
      </c>
      <c r="F7351" s="2" t="s">
        <v>24</v>
      </c>
      <c r="G7351" s="1">
        <v>0.11899999999999999</v>
      </c>
      <c r="H7351" s="65">
        <v>160105.20000000001</v>
      </c>
      <c r="I7351" s="65">
        <v>19052.518800000002</v>
      </c>
      <c r="N7351" s="66">
        <v>1</v>
      </c>
      <c r="P7351" t="s">
        <v>21</v>
      </c>
    </row>
    <row r="7352" spans="2:16" x14ac:dyDescent="0.3">
      <c r="D7352" s="64" t="s">
        <v>7760</v>
      </c>
      <c r="E7352" s="2" t="s">
        <v>42</v>
      </c>
      <c r="F7352" s="2" t="s">
        <v>24</v>
      </c>
      <c r="G7352" s="1">
        <v>0.19900000000000001</v>
      </c>
      <c r="H7352" s="65">
        <v>250000</v>
      </c>
      <c r="I7352" s="65">
        <v>49750</v>
      </c>
      <c r="N7352" s="66">
        <v>1</v>
      </c>
      <c r="P7352" t="s">
        <v>21</v>
      </c>
    </row>
    <row r="7353" spans="2:16" x14ac:dyDescent="0.3">
      <c r="D7353" s="64" t="s">
        <v>51</v>
      </c>
      <c r="E7353" s="2" t="s">
        <v>52</v>
      </c>
      <c r="F7353" s="2" t="s">
        <v>24</v>
      </c>
      <c r="G7353" s="1">
        <v>0.02</v>
      </c>
      <c r="H7353" s="65">
        <v>200000</v>
      </c>
      <c r="I7353" s="65">
        <v>4000</v>
      </c>
      <c r="N7353" s="66">
        <v>1</v>
      </c>
      <c r="P7353" t="s">
        <v>21</v>
      </c>
    </row>
    <row r="7354" spans="2:16" x14ac:dyDescent="0.3">
      <c r="D7354" s="64" t="s">
        <v>53</v>
      </c>
      <c r="E7354" s="2" t="s">
        <v>54</v>
      </c>
      <c r="F7354" s="2" t="s">
        <v>24</v>
      </c>
      <c r="G7354" s="1">
        <v>7.0000000000000001E-3</v>
      </c>
      <c r="H7354" s="65">
        <v>250000</v>
      </c>
      <c r="I7354" s="65">
        <v>1750</v>
      </c>
      <c r="N7354" s="66">
        <v>1</v>
      </c>
      <c r="P7354" t="s">
        <v>21</v>
      </c>
    </row>
    <row r="7355" spans="2:16" x14ac:dyDescent="0.3">
      <c r="D7355" s="64" t="s">
        <v>8412</v>
      </c>
      <c r="F7355" s="2" t="s">
        <v>3714</v>
      </c>
      <c r="G7355" s="1">
        <v>1.2</v>
      </c>
      <c r="P7355" t="s">
        <v>21</v>
      </c>
    </row>
    <row r="7356" spans="2:16" ht="28.8" x14ac:dyDescent="0.3">
      <c r="B7356" s="5" t="s">
        <v>8413</v>
      </c>
      <c r="D7356" s="64" t="s">
        <v>8414</v>
      </c>
      <c r="F7356" s="2" t="s">
        <v>355</v>
      </c>
      <c r="I7356" s="65">
        <v>74552.518800000005</v>
      </c>
      <c r="J7356" s="65">
        <v>0</v>
      </c>
      <c r="K7356" s="65">
        <v>0</v>
      </c>
      <c r="L7356" s="66">
        <v>0.15</v>
      </c>
      <c r="M7356" s="65">
        <v>85735.39662</v>
      </c>
      <c r="N7356" s="66">
        <v>1</v>
      </c>
      <c r="P7356" t="s">
        <v>21</v>
      </c>
    </row>
    <row r="7357" spans="2:16" x14ac:dyDescent="0.3">
      <c r="D7357" s="64" t="s">
        <v>22</v>
      </c>
      <c r="E7357" s="2" t="s">
        <v>23</v>
      </c>
      <c r="F7357" s="2" t="s">
        <v>24</v>
      </c>
      <c r="G7357" s="1">
        <v>0.11899999999999999</v>
      </c>
      <c r="H7357" s="65">
        <v>160105.20000000001</v>
      </c>
      <c r="I7357" s="65">
        <v>19052.518800000002</v>
      </c>
      <c r="N7357" s="66">
        <v>1</v>
      </c>
      <c r="P7357" t="s">
        <v>21</v>
      </c>
    </row>
    <row r="7358" spans="2:16" x14ac:dyDescent="0.3">
      <c r="D7358" s="64" t="s">
        <v>7760</v>
      </c>
      <c r="E7358" s="2" t="s">
        <v>42</v>
      </c>
      <c r="F7358" s="2" t="s">
        <v>24</v>
      </c>
      <c r="G7358" s="1">
        <v>0.19900000000000001</v>
      </c>
      <c r="H7358" s="65">
        <v>250000</v>
      </c>
      <c r="I7358" s="65">
        <v>49750</v>
      </c>
      <c r="N7358" s="66">
        <v>1</v>
      </c>
      <c r="P7358" t="s">
        <v>21</v>
      </c>
    </row>
    <row r="7359" spans="2:16" x14ac:dyDescent="0.3">
      <c r="D7359" s="64" t="s">
        <v>51</v>
      </c>
      <c r="E7359" s="2" t="s">
        <v>52</v>
      </c>
      <c r="F7359" s="2" t="s">
        <v>24</v>
      </c>
      <c r="G7359" s="1">
        <v>0.02</v>
      </c>
      <c r="H7359" s="65">
        <v>200000</v>
      </c>
      <c r="I7359" s="65">
        <v>4000</v>
      </c>
      <c r="N7359" s="66">
        <v>1</v>
      </c>
      <c r="P7359" t="s">
        <v>21</v>
      </c>
    </row>
    <row r="7360" spans="2:16" x14ac:dyDescent="0.3">
      <c r="D7360" s="64" t="s">
        <v>53</v>
      </c>
      <c r="E7360" s="2" t="s">
        <v>54</v>
      </c>
      <c r="F7360" s="2" t="s">
        <v>24</v>
      </c>
      <c r="G7360" s="1">
        <v>7.0000000000000001E-3</v>
      </c>
      <c r="H7360" s="65">
        <v>250000</v>
      </c>
      <c r="I7360" s="65">
        <v>1750</v>
      </c>
      <c r="N7360" s="66">
        <v>1</v>
      </c>
      <c r="P7360" t="s">
        <v>21</v>
      </c>
    </row>
    <row r="7361" spans="2:16" x14ac:dyDescent="0.3">
      <c r="D7361" s="64" t="s">
        <v>8415</v>
      </c>
      <c r="F7361" s="2" t="s">
        <v>3714</v>
      </c>
      <c r="G7361" s="1">
        <v>1.2</v>
      </c>
      <c r="P7361" t="s">
        <v>21</v>
      </c>
    </row>
    <row r="7362" spans="2:16" ht="28.8" x14ac:dyDescent="0.3">
      <c r="B7362" s="5" t="s">
        <v>8416</v>
      </c>
      <c r="D7362" s="64" t="s">
        <v>8417</v>
      </c>
      <c r="F7362" s="2" t="s">
        <v>355</v>
      </c>
      <c r="I7362" s="65">
        <v>74552.518800000005</v>
      </c>
      <c r="J7362" s="65">
        <v>0</v>
      </c>
      <c r="K7362" s="65">
        <v>0</v>
      </c>
      <c r="L7362" s="66">
        <v>0.15</v>
      </c>
      <c r="M7362" s="65">
        <v>85735.39662</v>
      </c>
      <c r="N7362" s="66">
        <v>1</v>
      </c>
      <c r="P7362" t="s">
        <v>21</v>
      </c>
    </row>
    <row r="7363" spans="2:16" x14ac:dyDescent="0.3">
      <c r="D7363" s="64" t="s">
        <v>22</v>
      </c>
      <c r="E7363" s="2" t="s">
        <v>23</v>
      </c>
      <c r="F7363" s="2" t="s">
        <v>24</v>
      </c>
      <c r="G7363" s="1">
        <v>0.11899999999999999</v>
      </c>
      <c r="H7363" s="65">
        <v>160105.20000000001</v>
      </c>
      <c r="I7363" s="65">
        <v>19052.518800000002</v>
      </c>
      <c r="N7363" s="66">
        <v>1</v>
      </c>
      <c r="P7363" t="s">
        <v>21</v>
      </c>
    </row>
    <row r="7364" spans="2:16" x14ac:dyDescent="0.3">
      <c r="D7364" s="64" t="s">
        <v>7760</v>
      </c>
      <c r="E7364" s="2" t="s">
        <v>42</v>
      </c>
      <c r="F7364" s="2" t="s">
        <v>24</v>
      </c>
      <c r="G7364" s="1">
        <v>0.19900000000000001</v>
      </c>
      <c r="H7364" s="65">
        <v>250000</v>
      </c>
      <c r="I7364" s="65">
        <v>49750</v>
      </c>
      <c r="N7364" s="66">
        <v>1</v>
      </c>
      <c r="P7364" t="s">
        <v>21</v>
      </c>
    </row>
    <row r="7365" spans="2:16" x14ac:dyDescent="0.3">
      <c r="D7365" s="64" t="s">
        <v>51</v>
      </c>
      <c r="E7365" s="2" t="s">
        <v>52</v>
      </c>
      <c r="F7365" s="2" t="s">
        <v>24</v>
      </c>
      <c r="G7365" s="1">
        <v>0.02</v>
      </c>
      <c r="H7365" s="65">
        <v>200000</v>
      </c>
      <c r="I7365" s="65">
        <v>4000</v>
      </c>
      <c r="N7365" s="66">
        <v>1</v>
      </c>
      <c r="P7365" t="s">
        <v>21</v>
      </c>
    </row>
    <row r="7366" spans="2:16" x14ac:dyDescent="0.3">
      <c r="D7366" s="64" t="s">
        <v>53</v>
      </c>
      <c r="E7366" s="2" t="s">
        <v>54</v>
      </c>
      <c r="F7366" s="2" t="s">
        <v>24</v>
      </c>
      <c r="G7366" s="1">
        <v>7.0000000000000001E-3</v>
      </c>
      <c r="H7366" s="65">
        <v>250000</v>
      </c>
      <c r="I7366" s="65">
        <v>1750</v>
      </c>
      <c r="N7366" s="66">
        <v>1</v>
      </c>
      <c r="P7366" t="s">
        <v>21</v>
      </c>
    </row>
    <row r="7367" spans="2:16" x14ac:dyDescent="0.3">
      <c r="D7367" s="64" t="s">
        <v>8418</v>
      </c>
      <c r="F7367" s="2" t="s">
        <v>3714</v>
      </c>
      <c r="G7367" s="1">
        <v>1.2</v>
      </c>
      <c r="P7367" t="s">
        <v>21</v>
      </c>
    </row>
    <row r="7368" spans="2:16" ht="28.8" x14ac:dyDescent="0.3">
      <c r="B7368" s="5" t="s">
        <v>8419</v>
      </c>
      <c r="D7368" s="64" t="s">
        <v>8420</v>
      </c>
      <c r="F7368" s="2" t="s">
        <v>355</v>
      </c>
      <c r="I7368" s="65">
        <v>74552.518800000005</v>
      </c>
      <c r="J7368" s="65">
        <v>0</v>
      </c>
      <c r="K7368" s="65">
        <v>0</v>
      </c>
      <c r="L7368" s="66">
        <v>0.15</v>
      </c>
      <c r="M7368" s="65">
        <v>85735.39662</v>
      </c>
      <c r="N7368" s="66">
        <v>1</v>
      </c>
      <c r="P7368" t="s">
        <v>21</v>
      </c>
    </row>
    <row r="7369" spans="2:16" x14ac:dyDescent="0.3">
      <c r="D7369" s="64" t="s">
        <v>22</v>
      </c>
      <c r="E7369" s="2" t="s">
        <v>23</v>
      </c>
      <c r="F7369" s="2" t="s">
        <v>24</v>
      </c>
      <c r="G7369" s="1">
        <v>0.11899999999999999</v>
      </c>
      <c r="H7369" s="65">
        <v>160105.20000000001</v>
      </c>
      <c r="I7369" s="65">
        <v>19052.518800000002</v>
      </c>
      <c r="N7369" s="66">
        <v>1</v>
      </c>
      <c r="P7369" t="s">
        <v>21</v>
      </c>
    </row>
    <row r="7370" spans="2:16" x14ac:dyDescent="0.3">
      <c r="D7370" s="64" t="s">
        <v>7760</v>
      </c>
      <c r="E7370" s="2" t="s">
        <v>42</v>
      </c>
      <c r="F7370" s="2" t="s">
        <v>24</v>
      </c>
      <c r="G7370" s="1">
        <v>0.19900000000000001</v>
      </c>
      <c r="H7370" s="65">
        <v>250000</v>
      </c>
      <c r="I7370" s="65">
        <v>49750</v>
      </c>
      <c r="N7370" s="66">
        <v>1</v>
      </c>
      <c r="P7370" t="s">
        <v>21</v>
      </c>
    </row>
    <row r="7371" spans="2:16" x14ac:dyDescent="0.3">
      <c r="D7371" s="64" t="s">
        <v>51</v>
      </c>
      <c r="E7371" s="2" t="s">
        <v>52</v>
      </c>
      <c r="F7371" s="2" t="s">
        <v>24</v>
      </c>
      <c r="G7371" s="1">
        <v>0.02</v>
      </c>
      <c r="H7371" s="65">
        <v>200000</v>
      </c>
      <c r="I7371" s="65">
        <v>4000</v>
      </c>
      <c r="N7371" s="66">
        <v>1</v>
      </c>
      <c r="P7371" t="s">
        <v>21</v>
      </c>
    </row>
    <row r="7372" spans="2:16" x14ac:dyDescent="0.3">
      <c r="D7372" s="64" t="s">
        <v>53</v>
      </c>
      <c r="E7372" s="2" t="s">
        <v>54</v>
      </c>
      <c r="F7372" s="2" t="s">
        <v>24</v>
      </c>
      <c r="G7372" s="1">
        <v>7.0000000000000001E-3</v>
      </c>
      <c r="H7372" s="65">
        <v>250000</v>
      </c>
      <c r="I7372" s="65">
        <v>1750</v>
      </c>
      <c r="N7372" s="66">
        <v>1</v>
      </c>
      <c r="P7372" t="s">
        <v>21</v>
      </c>
    </row>
    <row r="7373" spans="2:16" x14ac:dyDescent="0.3">
      <c r="D7373" s="64" t="s">
        <v>8421</v>
      </c>
      <c r="F7373" s="2" t="s">
        <v>3714</v>
      </c>
      <c r="G7373" s="1">
        <v>1.2</v>
      </c>
      <c r="P7373" t="s">
        <v>21</v>
      </c>
    </row>
    <row r="7374" spans="2:16" ht="28.8" x14ac:dyDescent="0.3">
      <c r="B7374" s="5" t="s">
        <v>8422</v>
      </c>
      <c r="D7374" s="64" t="s">
        <v>8423</v>
      </c>
      <c r="F7374" s="2" t="s">
        <v>355</v>
      </c>
      <c r="I7374" s="65">
        <v>74552.518800000005</v>
      </c>
      <c r="J7374" s="65">
        <v>0</v>
      </c>
      <c r="K7374" s="65">
        <v>0</v>
      </c>
      <c r="L7374" s="66">
        <v>0.15</v>
      </c>
      <c r="M7374" s="65">
        <v>85735.39662</v>
      </c>
      <c r="N7374" s="66">
        <v>1</v>
      </c>
      <c r="P7374" t="s">
        <v>21</v>
      </c>
    </row>
    <row r="7375" spans="2:16" x14ac:dyDescent="0.3">
      <c r="D7375" s="64" t="s">
        <v>22</v>
      </c>
      <c r="E7375" s="2" t="s">
        <v>23</v>
      </c>
      <c r="F7375" s="2" t="s">
        <v>24</v>
      </c>
      <c r="G7375" s="1">
        <v>0.11899999999999999</v>
      </c>
      <c r="H7375" s="65">
        <v>160105.20000000001</v>
      </c>
      <c r="I7375" s="65">
        <v>19052.518800000002</v>
      </c>
      <c r="N7375" s="66">
        <v>1</v>
      </c>
      <c r="P7375" t="s">
        <v>21</v>
      </c>
    </row>
    <row r="7376" spans="2:16" x14ac:dyDescent="0.3">
      <c r="D7376" s="64" t="s">
        <v>7760</v>
      </c>
      <c r="E7376" s="2" t="s">
        <v>42</v>
      </c>
      <c r="F7376" s="2" t="s">
        <v>24</v>
      </c>
      <c r="G7376" s="1">
        <v>0.19900000000000001</v>
      </c>
      <c r="H7376" s="65">
        <v>250000</v>
      </c>
      <c r="I7376" s="65">
        <v>49750</v>
      </c>
      <c r="N7376" s="66">
        <v>1</v>
      </c>
      <c r="P7376" t="s">
        <v>21</v>
      </c>
    </row>
    <row r="7377" spans="2:16" x14ac:dyDescent="0.3">
      <c r="D7377" s="64" t="s">
        <v>51</v>
      </c>
      <c r="E7377" s="2" t="s">
        <v>52</v>
      </c>
      <c r="F7377" s="2" t="s">
        <v>24</v>
      </c>
      <c r="G7377" s="1">
        <v>0.02</v>
      </c>
      <c r="H7377" s="65">
        <v>200000</v>
      </c>
      <c r="I7377" s="65">
        <v>4000</v>
      </c>
      <c r="N7377" s="66">
        <v>1</v>
      </c>
      <c r="P7377" t="s">
        <v>21</v>
      </c>
    </row>
    <row r="7378" spans="2:16" x14ac:dyDescent="0.3">
      <c r="D7378" s="64" t="s">
        <v>53</v>
      </c>
      <c r="E7378" s="2" t="s">
        <v>54</v>
      </c>
      <c r="F7378" s="2" t="s">
        <v>24</v>
      </c>
      <c r="G7378" s="1">
        <v>7.0000000000000001E-3</v>
      </c>
      <c r="H7378" s="65">
        <v>250000</v>
      </c>
      <c r="I7378" s="65">
        <v>1750</v>
      </c>
      <c r="N7378" s="66">
        <v>1</v>
      </c>
      <c r="P7378" t="s">
        <v>21</v>
      </c>
    </row>
    <row r="7379" spans="2:16" x14ac:dyDescent="0.3">
      <c r="D7379" s="64" t="s">
        <v>8424</v>
      </c>
      <c r="F7379" s="2" t="s">
        <v>3714</v>
      </c>
      <c r="G7379" s="1">
        <v>1.2</v>
      </c>
      <c r="P7379" t="s">
        <v>21</v>
      </c>
    </row>
    <row r="7380" spans="2:16" ht="28.8" x14ac:dyDescent="0.3">
      <c r="B7380" s="5" t="s">
        <v>8425</v>
      </c>
      <c r="D7380" s="64" t="s">
        <v>8426</v>
      </c>
      <c r="F7380" s="2" t="s">
        <v>355</v>
      </c>
      <c r="I7380" s="65">
        <v>74552.518800000005</v>
      </c>
      <c r="J7380" s="65">
        <v>0</v>
      </c>
      <c r="K7380" s="65">
        <v>0</v>
      </c>
      <c r="L7380" s="66">
        <v>0.15</v>
      </c>
      <c r="M7380" s="65">
        <v>85735.39662</v>
      </c>
      <c r="N7380" s="66">
        <v>1</v>
      </c>
      <c r="P7380" t="s">
        <v>21</v>
      </c>
    </row>
    <row r="7381" spans="2:16" x14ac:dyDescent="0.3">
      <c r="D7381" s="64" t="s">
        <v>22</v>
      </c>
      <c r="E7381" s="2" t="s">
        <v>23</v>
      </c>
      <c r="F7381" s="2" t="s">
        <v>24</v>
      </c>
      <c r="G7381" s="1">
        <v>0.11899999999999999</v>
      </c>
      <c r="H7381" s="65">
        <v>160105.20000000001</v>
      </c>
      <c r="I7381" s="65">
        <v>19052.518800000002</v>
      </c>
      <c r="N7381" s="66">
        <v>1</v>
      </c>
      <c r="P7381" t="s">
        <v>21</v>
      </c>
    </row>
    <row r="7382" spans="2:16" x14ac:dyDescent="0.3">
      <c r="D7382" s="64" t="s">
        <v>7760</v>
      </c>
      <c r="E7382" s="2" t="s">
        <v>42</v>
      </c>
      <c r="F7382" s="2" t="s">
        <v>24</v>
      </c>
      <c r="G7382" s="1">
        <v>0.19900000000000001</v>
      </c>
      <c r="H7382" s="65">
        <v>250000</v>
      </c>
      <c r="I7382" s="65">
        <v>49750</v>
      </c>
      <c r="N7382" s="66">
        <v>1</v>
      </c>
      <c r="P7382" t="s">
        <v>21</v>
      </c>
    </row>
    <row r="7383" spans="2:16" x14ac:dyDescent="0.3">
      <c r="D7383" s="64" t="s">
        <v>51</v>
      </c>
      <c r="E7383" s="2" t="s">
        <v>52</v>
      </c>
      <c r="F7383" s="2" t="s">
        <v>24</v>
      </c>
      <c r="G7383" s="1">
        <v>0.02</v>
      </c>
      <c r="H7383" s="65">
        <v>200000</v>
      </c>
      <c r="I7383" s="65">
        <v>4000</v>
      </c>
      <c r="N7383" s="66">
        <v>1</v>
      </c>
      <c r="P7383" t="s">
        <v>21</v>
      </c>
    </row>
    <row r="7384" spans="2:16" x14ac:dyDescent="0.3">
      <c r="D7384" s="64" t="s">
        <v>53</v>
      </c>
      <c r="E7384" s="2" t="s">
        <v>54</v>
      </c>
      <c r="F7384" s="2" t="s">
        <v>24</v>
      </c>
      <c r="G7384" s="1">
        <v>7.0000000000000001E-3</v>
      </c>
      <c r="H7384" s="65">
        <v>250000</v>
      </c>
      <c r="I7384" s="65">
        <v>1750</v>
      </c>
      <c r="N7384" s="66">
        <v>1</v>
      </c>
      <c r="P7384" t="s">
        <v>21</v>
      </c>
    </row>
    <row r="7385" spans="2:16" x14ac:dyDescent="0.3">
      <c r="D7385" s="64" t="s">
        <v>8424</v>
      </c>
      <c r="F7385" s="2" t="s">
        <v>3714</v>
      </c>
      <c r="G7385" s="1">
        <v>1.2</v>
      </c>
      <c r="P7385" t="s">
        <v>21</v>
      </c>
    </row>
    <row r="7386" spans="2:16" ht="28.8" x14ac:dyDescent="0.3">
      <c r="B7386" s="5" t="s">
        <v>8427</v>
      </c>
      <c r="D7386" s="64" t="s">
        <v>8428</v>
      </c>
      <c r="F7386" s="2" t="s">
        <v>355</v>
      </c>
      <c r="I7386" s="65">
        <v>74552.518800000005</v>
      </c>
      <c r="J7386" s="65">
        <v>0</v>
      </c>
      <c r="K7386" s="65">
        <v>0</v>
      </c>
      <c r="L7386" s="66">
        <v>0.15</v>
      </c>
      <c r="M7386" s="65">
        <v>85735.39662</v>
      </c>
      <c r="N7386" s="66">
        <v>1</v>
      </c>
      <c r="P7386" t="s">
        <v>21</v>
      </c>
    </row>
    <row r="7387" spans="2:16" x14ac:dyDescent="0.3">
      <c r="D7387" s="64" t="s">
        <v>22</v>
      </c>
      <c r="E7387" s="2" t="s">
        <v>23</v>
      </c>
      <c r="F7387" s="2" t="s">
        <v>24</v>
      </c>
      <c r="G7387" s="1">
        <v>0.11899999999999999</v>
      </c>
      <c r="H7387" s="65">
        <v>160105.20000000001</v>
      </c>
      <c r="I7387" s="65">
        <v>19052.518800000002</v>
      </c>
      <c r="N7387" s="66">
        <v>1</v>
      </c>
      <c r="P7387" t="s">
        <v>21</v>
      </c>
    </row>
    <row r="7388" spans="2:16" x14ac:dyDescent="0.3">
      <c r="D7388" s="64" t="s">
        <v>7760</v>
      </c>
      <c r="E7388" s="2" t="s">
        <v>42</v>
      </c>
      <c r="F7388" s="2" t="s">
        <v>24</v>
      </c>
      <c r="G7388" s="1">
        <v>0.19900000000000001</v>
      </c>
      <c r="H7388" s="65">
        <v>250000</v>
      </c>
      <c r="I7388" s="65">
        <v>49750</v>
      </c>
      <c r="N7388" s="66">
        <v>1</v>
      </c>
      <c r="P7388" t="s">
        <v>21</v>
      </c>
    </row>
    <row r="7389" spans="2:16" x14ac:dyDescent="0.3">
      <c r="D7389" s="64" t="s">
        <v>51</v>
      </c>
      <c r="E7389" s="2" t="s">
        <v>52</v>
      </c>
      <c r="F7389" s="2" t="s">
        <v>24</v>
      </c>
      <c r="G7389" s="1">
        <v>0.02</v>
      </c>
      <c r="H7389" s="65">
        <v>200000</v>
      </c>
      <c r="I7389" s="65">
        <v>4000</v>
      </c>
      <c r="N7389" s="66">
        <v>1</v>
      </c>
      <c r="P7389" t="s">
        <v>21</v>
      </c>
    </row>
    <row r="7390" spans="2:16" x14ac:dyDescent="0.3">
      <c r="D7390" s="64" t="s">
        <v>53</v>
      </c>
      <c r="E7390" s="2" t="s">
        <v>54</v>
      </c>
      <c r="F7390" s="2" t="s">
        <v>24</v>
      </c>
      <c r="G7390" s="1">
        <v>7.0000000000000001E-3</v>
      </c>
      <c r="H7390" s="65">
        <v>250000</v>
      </c>
      <c r="I7390" s="65">
        <v>1750</v>
      </c>
      <c r="N7390" s="66">
        <v>1</v>
      </c>
      <c r="P7390" t="s">
        <v>21</v>
      </c>
    </row>
    <row r="7391" spans="2:16" x14ac:dyDescent="0.3">
      <c r="D7391" s="64" t="s">
        <v>8429</v>
      </c>
      <c r="F7391" s="2" t="s">
        <v>3714</v>
      </c>
      <c r="G7391" s="1">
        <v>1.2</v>
      </c>
      <c r="P7391" t="s">
        <v>21</v>
      </c>
    </row>
    <row r="7392" spans="2:16" ht="28.8" x14ac:dyDescent="0.3">
      <c r="B7392" s="5" t="s">
        <v>8430</v>
      </c>
      <c r="D7392" s="64" t="s">
        <v>8431</v>
      </c>
      <c r="F7392" s="2" t="s">
        <v>355</v>
      </c>
      <c r="I7392" s="65">
        <v>74552.518800000005</v>
      </c>
      <c r="J7392" s="65">
        <v>0</v>
      </c>
      <c r="K7392" s="65">
        <v>0</v>
      </c>
      <c r="L7392" s="66">
        <v>0.15</v>
      </c>
      <c r="M7392" s="65">
        <v>85735.39662</v>
      </c>
      <c r="N7392" s="66">
        <v>1</v>
      </c>
      <c r="P7392" t="s">
        <v>21</v>
      </c>
    </row>
    <row r="7393" spans="2:16" x14ac:dyDescent="0.3">
      <c r="D7393" s="64" t="s">
        <v>22</v>
      </c>
      <c r="E7393" s="2" t="s">
        <v>23</v>
      </c>
      <c r="F7393" s="2" t="s">
        <v>24</v>
      </c>
      <c r="G7393" s="1">
        <v>0.11899999999999999</v>
      </c>
      <c r="H7393" s="65">
        <v>160105.20000000001</v>
      </c>
      <c r="I7393" s="65">
        <v>19052.518800000002</v>
      </c>
      <c r="N7393" s="66">
        <v>1</v>
      </c>
      <c r="P7393" t="s">
        <v>21</v>
      </c>
    </row>
    <row r="7394" spans="2:16" x14ac:dyDescent="0.3">
      <c r="D7394" s="64" t="s">
        <v>7760</v>
      </c>
      <c r="E7394" s="2" t="s">
        <v>42</v>
      </c>
      <c r="F7394" s="2" t="s">
        <v>24</v>
      </c>
      <c r="G7394" s="1">
        <v>0.19900000000000001</v>
      </c>
      <c r="H7394" s="65">
        <v>250000</v>
      </c>
      <c r="I7394" s="65">
        <v>49750</v>
      </c>
      <c r="N7394" s="66">
        <v>1</v>
      </c>
      <c r="P7394" t="s">
        <v>21</v>
      </c>
    </row>
    <row r="7395" spans="2:16" x14ac:dyDescent="0.3">
      <c r="D7395" s="64" t="s">
        <v>51</v>
      </c>
      <c r="E7395" s="2" t="s">
        <v>52</v>
      </c>
      <c r="F7395" s="2" t="s">
        <v>24</v>
      </c>
      <c r="G7395" s="1">
        <v>0.02</v>
      </c>
      <c r="H7395" s="65">
        <v>200000</v>
      </c>
      <c r="I7395" s="65">
        <v>4000</v>
      </c>
      <c r="N7395" s="66">
        <v>1</v>
      </c>
      <c r="P7395" t="s">
        <v>21</v>
      </c>
    </row>
    <row r="7396" spans="2:16" x14ac:dyDescent="0.3">
      <c r="D7396" s="64" t="s">
        <v>53</v>
      </c>
      <c r="E7396" s="2" t="s">
        <v>54</v>
      </c>
      <c r="F7396" s="2" t="s">
        <v>24</v>
      </c>
      <c r="G7396" s="1">
        <v>7.0000000000000001E-3</v>
      </c>
      <c r="H7396" s="65">
        <v>250000</v>
      </c>
      <c r="I7396" s="65">
        <v>1750</v>
      </c>
      <c r="N7396" s="66">
        <v>1</v>
      </c>
      <c r="P7396" t="s">
        <v>21</v>
      </c>
    </row>
    <row r="7397" spans="2:16" x14ac:dyDescent="0.3">
      <c r="D7397" s="64" t="s">
        <v>8432</v>
      </c>
      <c r="F7397" s="2" t="s">
        <v>3714</v>
      </c>
      <c r="G7397" s="1">
        <v>1.2</v>
      </c>
      <c r="P7397" t="s">
        <v>21</v>
      </c>
    </row>
    <row r="7398" spans="2:16" ht="28.8" x14ac:dyDescent="0.3">
      <c r="B7398" s="5" t="s">
        <v>8433</v>
      </c>
      <c r="D7398" s="64" t="s">
        <v>8434</v>
      </c>
      <c r="F7398" s="2" t="s">
        <v>355</v>
      </c>
      <c r="I7398" s="65">
        <v>74552.518800000005</v>
      </c>
      <c r="J7398" s="65">
        <v>0</v>
      </c>
      <c r="K7398" s="65">
        <v>0</v>
      </c>
      <c r="L7398" s="66">
        <v>0.15</v>
      </c>
      <c r="M7398" s="65">
        <v>85735.39662</v>
      </c>
      <c r="N7398" s="66">
        <v>1</v>
      </c>
      <c r="P7398" t="s">
        <v>21</v>
      </c>
    </row>
    <row r="7399" spans="2:16" x14ac:dyDescent="0.3">
      <c r="D7399" s="64" t="s">
        <v>22</v>
      </c>
      <c r="E7399" s="2" t="s">
        <v>23</v>
      </c>
      <c r="F7399" s="2" t="s">
        <v>24</v>
      </c>
      <c r="G7399" s="1">
        <v>0.11899999999999999</v>
      </c>
      <c r="H7399" s="65">
        <v>160105.20000000001</v>
      </c>
      <c r="I7399" s="65">
        <v>19052.518800000002</v>
      </c>
      <c r="N7399" s="66">
        <v>1</v>
      </c>
      <c r="P7399" t="s">
        <v>21</v>
      </c>
    </row>
    <row r="7400" spans="2:16" x14ac:dyDescent="0.3">
      <c r="D7400" s="64" t="s">
        <v>7760</v>
      </c>
      <c r="E7400" s="2" t="s">
        <v>42</v>
      </c>
      <c r="F7400" s="2" t="s">
        <v>24</v>
      </c>
      <c r="G7400" s="1">
        <v>0.19900000000000001</v>
      </c>
      <c r="H7400" s="65">
        <v>250000</v>
      </c>
      <c r="I7400" s="65">
        <v>49750</v>
      </c>
      <c r="N7400" s="66">
        <v>1</v>
      </c>
      <c r="P7400" t="s">
        <v>21</v>
      </c>
    </row>
    <row r="7401" spans="2:16" x14ac:dyDescent="0.3">
      <c r="D7401" s="64" t="s">
        <v>51</v>
      </c>
      <c r="E7401" s="2" t="s">
        <v>52</v>
      </c>
      <c r="F7401" s="2" t="s">
        <v>24</v>
      </c>
      <c r="G7401" s="1">
        <v>0.02</v>
      </c>
      <c r="H7401" s="65">
        <v>200000</v>
      </c>
      <c r="I7401" s="65">
        <v>4000</v>
      </c>
      <c r="N7401" s="66">
        <v>1</v>
      </c>
      <c r="P7401" t="s">
        <v>21</v>
      </c>
    </row>
    <row r="7402" spans="2:16" x14ac:dyDescent="0.3">
      <c r="D7402" s="64" t="s">
        <v>53</v>
      </c>
      <c r="E7402" s="2" t="s">
        <v>54</v>
      </c>
      <c r="F7402" s="2" t="s">
        <v>24</v>
      </c>
      <c r="G7402" s="1">
        <v>7.0000000000000001E-3</v>
      </c>
      <c r="H7402" s="65">
        <v>250000</v>
      </c>
      <c r="I7402" s="65">
        <v>1750</v>
      </c>
      <c r="N7402" s="66">
        <v>1</v>
      </c>
      <c r="P7402" t="s">
        <v>21</v>
      </c>
    </row>
    <row r="7403" spans="2:16" x14ac:dyDescent="0.3">
      <c r="D7403" s="64" t="s">
        <v>8435</v>
      </c>
      <c r="F7403" s="2" t="s">
        <v>3714</v>
      </c>
      <c r="G7403" s="1">
        <v>1.2</v>
      </c>
      <c r="P7403" t="s">
        <v>21</v>
      </c>
    </row>
    <row r="7404" spans="2:16" ht="28.8" x14ac:dyDescent="0.3">
      <c r="B7404" s="5" t="s">
        <v>8436</v>
      </c>
      <c r="D7404" s="64" t="s">
        <v>8437</v>
      </c>
      <c r="F7404" s="2" t="s">
        <v>355</v>
      </c>
      <c r="I7404" s="65">
        <v>74552.518800000005</v>
      </c>
      <c r="J7404" s="65">
        <v>0</v>
      </c>
      <c r="K7404" s="65">
        <v>0</v>
      </c>
      <c r="L7404" s="66">
        <v>0.15</v>
      </c>
      <c r="M7404" s="65">
        <v>85735.39662</v>
      </c>
      <c r="N7404" s="66">
        <v>1</v>
      </c>
      <c r="P7404" t="s">
        <v>21</v>
      </c>
    </row>
    <row r="7405" spans="2:16" x14ac:dyDescent="0.3">
      <c r="D7405" s="64" t="s">
        <v>22</v>
      </c>
      <c r="E7405" s="2" t="s">
        <v>23</v>
      </c>
      <c r="F7405" s="2" t="s">
        <v>24</v>
      </c>
      <c r="G7405" s="1">
        <v>0.11899999999999999</v>
      </c>
      <c r="H7405" s="65">
        <v>160105.20000000001</v>
      </c>
      <c r="I7405" s="65">
        <v>19052.518800000002</v>
      </c>
      <c r="N7405" s="66">
        <v>1</v>
      </c>
      <c r="P7405" t="s">
        <v>21</v>
      </c>
    </row>
    <row r="7406" spans="2:16" x14ac:dyDescent="0.3">
      <c r="D7406" s="64" t="s">
        <v>7760</v>
      </c>
      <c r="E7406" s="2" t="s">
        <v>42</v>
      </c>
      <c r="F7406" s="2" t="s">
        <v>24</v>
      </c>
      <c r="G7406" s="1">
        <v>0.19900000000000001</v>
      </c>
      <c r="H7406" s="65">
        <v>250000</v>
      </c>
      <c r="I7406" s="65">
        <v>49750</v>
      </c>
      <c r="N7406" s="66">
        <v>1</v>
      </c>
      <c r="P7406" t="s">
        <v>21</v>
      </c>
    </row>
    <row r="7407" spans="2:16" x14ac:dyDescent="0.3">
      <c r="D7407" s="64" t="s">
        <v>51</v>
      </c>
      <c r="E7407" s="2" t="s">
        <v>52</v>
      </c>
      <c r="F7407" s="2" t="s">
        <v>24</v>
      </c>
      <c r="G7407" s="1">
        <v>0.02</v>
      </c>
      <c r="H7407" s="65">
        <v>200000</v>
      </c>
      <c r="I7407" s="65">
        <v>4000</v>
      </c>
      <c r="N7407" s="66">
        <v>1</v>
      </c>
      <c r="P7407" t="s">
        <v>21</v>
      </c>
    </row>
    <row r="7408" spans="2:16" x14ac:dyDescent="0.3">
      <c r="D7408" s="64" t="s">
        <v>53</v>
      </c>
      <c r="E7408" s="2" t="s">
        <v>54</v>
      </c>
      <c r="F7408" s="2" t="s">
        <v>24</v>
      </c>
      <c r="G7408" s="1">
        <v>7.0000000000000001E-3</v>
      </c>
      <c r="H7408" s="65">
        <v>250000</v>
      </c>
      <c r="I7408" s="65">
        <v>1750</v>
      </c>
      <c r="N7408" s="66">
        <v>1</v>
      </c>
      <c r="P7408" t="s">
        <v>21</v>
      </c>
    </row>
    <row r="7409" spans="2:16" x14ac:dyDescent="0.3">
      <c r="D7409" s="64" t="s">
        <v>8438</v>
      </c>
      <c r="F7409" s="2" t="s">
        <v>3714</v>
      </c>
      <c r="G7409" s="1">
        <v>1.2</v>
      </c>
      <c r="P7409" t="s">
        <v>21</v>
      </c>
    </row>
    <row r="7410" spans="2:16" ht="28.8" x14ac:dyDescent="0.3">
      <c r="B7410" s="5" t="s">
        <v>8439</v>
      </c>
      <c r="D7410" s="64" t="s">
        <v>8440</v>
      </c>
      <c r="F7410" s="2" t="s">
        <v>355</v>
      </c>
      <c r="I7410" s="65">
        <v>74552.518800000005</v>
      </c>
      <c r="J7410" s="65">
        <v>0</v>
      </c>
      <c r="K7410" s="65">
        <v>0</v>
      </c>
      <c r="L7410" s="66">
        <v>0.15</v>
      </c>
      <c r="M7410" s="65">
        <v>85735.39662</v>
      </c>
      <c r="N7410" s="66">
        <v>1</v>
      </c>
      <c r="P7410" t="s">
        <v>21</v>
      </c>
    </row>
    <row r="7411" spans="2:16" x14ac:dyDescent="0.3">
      <c r="D7411" s="64" t="s">
        <v>22</v>
      </c>
      <c r="E7411" s="2" t="s">
        <v>23</v>
      </c>
      <c r="F7411" s="2" t="s">
        <v>24</v>
      </c>
      <c r="G7411" s="1">
        <v>0.11899999999999999</v>
      </c>
      <c r="H7411" s="65">
        <v>160105.20000000001</v>
      </c>
      <c r="I7411" s="65">
        <v>19052.518800000002</v>
      </c>
      <c r="N7411" s="66">
        <v>1</v>
      </c>
      <c r="P7411" t="s">
        <v>21</v>
      </c>
    </row>
    <row r="7412" spans="2:16" x14ac:dyDescent="0.3">
      <c r="D7412" s="64" t="s">
        <v>7760</v>
      </c>
      <c r="E7412" s="2" t="s">
        <v>42</v>
      </c>
      <c r="F7412" s="2" t="s">
        <v>24</v>
      </c>
      <c r="G7412" s="1">
        <v>0.19900000000000001</v>
      </c>
      <c r="H7412" s="65">
        <v>250000</v>
      </c>
      <c r="I7412" s="65">
        <v>49750</v>
      </c>
      <c r="N7412" s="66">
        <v>1</v>
      </c>
      <c r="P7412" t="s">
        <v>21</v>
      </c>
    </row>
    <row r="7413" spans="2:16" x14ac:dyDescent="0.3">
      <c r="D7413" s="64" t="s">
        <v>51</v>
      </c>
      <c r="E7413" s="2" t="s">
        <v>52</v>
      </c>
      <c r="F7413" s="2" t="s">
        <v>24</v>
      </c>
      <c r="G7413" s="1">
        <v>0.02</v>
      </c>
      <c r="H7413" s="65">
        <v>200000</v>
      </c>
      <c r="I7413" s="65">
        <v>4000</v>
      </c>
      <c r="N7413" s="66">
        <v>1</v>
      </c>
      <c r="P7413" t="s">
        <v>21</v>
      </c>
    </row>
    <row r="7414" spans="2:16" x14ac:dyDescent="0.3">
      <c r="D7414" s="64" t="s">
        <v>53</v>
      </c>
      <c r="E7414" s="2" t="s">
        <v>54</v>
      </c>
      <c r="F7414" s="2" t="s">
        <v>24</v>
      </c>
      <c r="G7414" s="1">
        <v>7.0000000000000001E-3</v>
      </c>
      <c r="H7414" s="65">
        <v>250000</v>
      </c>
      <c r="I7414" s="65">
        <v>1750</v>
      </c>
      <c r="N7414" s="66">
        <v>1</v>
      </c>
      <c r="P7414" t="s">
        <v>21</v>
      </c>
    </row>
    <row r="7415" spans="2:16" x14ac:dyDescent="0.3">
      <c r="D7415" s="64" t="s">
        <v>8441</v>
      </c>
      <c r="F7415" s="2" t="s">
        <v>3714</v>
      </c>
      <c r="G7415" s="1">
        <v>1.2</v>
      </c>
      <c r="P7415" t="s">
        <v>21</v>
      </c>
    </row>
    <row r="7416" spans="2:16" ht="28.8" x14ac:dyDescent="0.3">
      <c r="B7416" s="5" t="s">
        <v>8442</v>
      </c>
      <c r="D7416" s="64" t="s">
        <v>8443</v>
      </c>
      <c r="F7416" s="2" t="s">
        <v>355</v>
      </c>
      <c r="I7416" s="65">
        <v>74552.518800000005</v>
      </c>
      <c r="J7416" s="65">
        <v>0</v>
      </c>
      <c r="K7416" s="65">
        <v>0</v>
      </c>
      <c r="L7416" s="66">
        <v>0.15</v>
      </c>
      <c r="M7416" s="65">
        <v>85735.39662</v>
      </c>
      <c r="N7416" s="66">
        <v>1</v>
      </c>
      <c r="P7416" t="s">
        <v>21</v>
      </c>
    </row>
    <row r="7417" spans="2:16" x14ac:dyDescent="0.3">
      <c r="D7417" s="64" t="s">
        <v>22</v>
      </c>
      <c r="E7417" s="2" t="s">
        <v>23</v>
      </c>
      <c r="F7417" s="2" t="s">
        <v>24</v>
      </c>
      <c r="G7417" s="1">
        <v>0.11899999999999999</v>
      </c>
      <c r="H7417" s="65">
        <v>160105.20000000001</v>
      </c>
      <c r="I7417" s="65">
        <v>19052.518800000002</v>
      </c>
      <c r="N7417" s="66">
        <v>1</v>
      </c>
      <c r="P7417" t="s">
        <v>21</v>
      </c>
    </row>
    <row r="7418" spans="2:16" x14ac:dyDescent="0.3">
      <c r="D7418" s="64" t="s">
        <v>7760</v>
      </c>
      <c r="E7418" s="2" t="s">
        <v>42</v>
      </c>
      <c r="F7418" s="2" t="s">
        <v>24</v>
      </c>
      <c r="G7418" s="1">
        <v>0.19900000000000001</v>
      </c>
      <c r="H7418" s="65">
        <v>250000</v>
      </c>
      <c r="I7418" s="65">
        <v>49750</v>
      </c>
      <c r="N7418" s="66">
        <v>1</v>
      </c>
      <c r="P7418" t="s">
        <v>21</v>
      </c>
    </row>
    <row r="7419" spans="2:16" x14ac:dyDescent="0.3">
      <c r="D7419" s="64" t="s">
        <v>51</v>
      </c>
      <c r="E7419" s="2" t="s">
        <v>52</v>
      </c>
      <c r="F7419" s="2" t="s">
        <v>24</v>
      </c>
      <c r="G7419" s="1">
        <v>0.02</v>
      </c>
      <c r="H7419" s="65">
        <v>200000</v>
      </c>
      <c r="I7419" s="65">
        <v>4000</v>
      </c>
      <c r="N7419" s="66">
        <v>1</v>
      </c>
      <c r="P7419" t="s">
        <v>21</v>
      </c>
    </row>
    <row r="7420" spans="2:16" x14ac:dyDescent="0.3">
      <c r="D7420" s="64" t="s">
        <v>53</v>
      </c>
      <c r="E7420" s="2" t="s">
        <v>54</v>
      </c>
      <c r="F7420" s="2" t="s">
        <v>24</v>
      </c>
      <c r="G7420" s="1">
        <v>7.0000000000000001E-3</v>
      </c>
      <c r="H7420" s="65">
        <v>250000</v>
      </c>
      <c r="I7420" s="65">
        <v>1750</v>
      </c>
      <c r="N7420" s="66">
        <v>1</v>
      </c>
      <c r="P7420" t="s">
        <v>21</v>
      </c>
    </row>
    <row r="7421" spans="2:16" x14ac:dyDescent="0.3">
      <c r="D7421" s="64" t="s">
        <v>8444</v>
      </c>
      <c r="F7421" s="2" t="s">
        <v>3714</v>
      </c>
      <c r="G7421" s="1">
        <v>1.2</v>
      </c>
      <c r="P7421" t="s">
        <v>21</v>
      </c>
    </row>
    <row r="7422" spans="2:16" ht="28.8" x14ac:dyDescent="0.3">
      <c r="B7422" s="5" t="s">
        <v>8445</v>
      </c>
      <c r="D7422" s="64" t="s">
        <v>8446</v>
      </c>
      <c r="F7422" s="2" t="s">
        <v>355</v>
      </c>
      <c r="I7422" s="65">
        <v>74552.518800000005</v>
      </c>
      <c r="J7422" s="65">
        <v>0</v>
      </c>
      <c r="K7422" s="65">
        <v>0</v>
      </c>
      <c r="L7422" s="66">
        <v>0.15</v>
      </c>
      <c r="M7422" s="65">
        <v>85735.39662</v>
      </c>
      <c r="N7422" s="66">
        <v>1</v>
      </c>
      <c r="P7422" t="s">
        <v>21</v>
      </c>
    </row>
    <row r="7423" spans="2:16" x14ac:dyDescent="0.3">
      <c r="D7423" s="64" t="s">
        <v>22</v>
      </c>
      <c r="E7423" s="2" t="s">
        <v>23</v>
      </c>
      <c r="F7423" s="2" t="s">
        <v>24</v>
      </c>
      <c r="G7423" s="1">
        <v>0.11899999999999999</v>
      </c>
      <c r="H7423" s="65">
        <v>160105.20000000001</v>
      </c>
      <c r="I7423" s="65">
        <v>19052.518800000002</v>
      </c>
      <c r="N7423" s="66">
        <v>1</v>
      </c>
      <c r="P7423" t="s">
        <v>21</v>
      </c>
    </row>
    <row r="7424" spans="2:16" x14ac:dyDescent="0.3">
      <c r="D7424" s="64" t="s">
        <v>7760</v>
      </c>
      <c r="E7424" s="2" t="s">
        <v>42</v>
      </c>
      <c r="F7424" s="2" t="s">
        <v>24</v>
      </c>
      <c r="G7424" s="1">
        <v>0.19900000000000001</v>
      </c>
      <c r="H7424" s="65">
        <v>250000</v>
      </c>
      <c r="I7424" s="65">
        <v>49750</v>
      </c>
      <c r="N7424" s="66">
        <v>1</v>
      </c>
      <c r="P7424" t="s">
        <v>21</v>
      </c>
    </row>
    <row r="7425" spans="2:16" x14ac:dyDescent="0.3">
      <c r="D7425" s="64" t="s">
        <v>51</v>
      </c>
      <c r="E7425" s="2" t="s">
        <v>52</v>
      </c>
      <c r="F7425" s="2" t="s">
        <v>24</v>
      </c>
      <c r="G7425" s="1">
        <v>0.02</v>
      </c>
      <c r="H7425" s="65">
        <v>200000</v>
      </c>
      <c r="I7425" s="65">
        <v>4000</v>
      </c>
      <c r="N7425" s="66">
        <v>1</v>
      </c>
      <c r="P7425" t="s">
        <v>21</v>
      </c>
    </row>
    <row r="7426" spans="2:16" x14ac:dyDescent="0.3">
      <c r="D7426" s="64" t="s">
        <v>53</v>
      </c>
      <c r="E7426" s="2" t="s">
        <v>54</v>
      </c>
      <c r="F7426" s="2" t="s">
        <v>24</v>
      </c>
      <c r="G7426" s="1">
        <v>7.0000000000000001E-3</v>
      </c>
      <c r="H7426" s="65">
        <v>250000</v>
      </c>
      <c r="I7426" s="65">
        <v>1750</v>
      </c>
      <c r="N7426" s="66">
        <v>1</v>
      </c>
      <c r="P7426" t="s">
        <v>21</v>
      </c>
    </row>
    <row r="7427" spans="2:16" x14ac:dyDescent="0.3">
      <c r="D7427" s="64" t="s">
        <v>8447</v>
      </c>
      <c r="F7427" s="2" t="s">
        <v>3714</v>
      </c>
      <c r="G7427" s="1">
        <v>1.2</v>
      </c>
      <c r="P7427" t="s">
        <v>21</v>
      </c>
    </row>
    <row r="7428" spans="2:16" ht="28.8" x14ac:dyDescent="0.3">
      <c r="B7428" s="5" t="s">
        <v>8448</v>
      </c>
      <c r="D7428" s="64" t="s">
        <v>8449</v>
      </c>
      <c r="F7428" s="2" t="s">
        <v>355</v>
      </c>
      <c r="I7428" s="65">
        <v>74552.518800000005</v>
      </c>
      <c r="J7428" s="65">
        <v>0</v>
      </c>
      <c r="K7428" s="65">
        <v>0</v>
      </c>
      <c r="L7428" s="66">
        <v>0.15</v>
      </c>
      <c r="M7428" s="65">
        <v>85735.39662</v>
      </c>
      <c r="N7428" s="66">
        <v>1</v>
      </c>
      <c r="P7428" t="s">
        <v>21</v>
      </c>
    </row>
    <row r="7429" spans="2:16" x14ac:dyDescent="0.3">
      <c r="D7429" s="64" t="s">
        <v>22</v>
      </c>
      <c r="E7429" s="2" t="s">
        <v>23</v>
      </c>
      <c r="F7429" s="2" t="s">
        <v>24</v>
      </c>
      <c r="G7429" s="1">
        <v>0.11899999999999999</v>
      </c>
      <c r="H7429" s="65">
        <v>160105.20000000001</v>
      </c>
      <c r="I7429" s="65">
        <v>19052.518800000002</v>
      </c>
      <c r="N7429" s="66">
        <v>1</v>
      </c>
      <c r="P7429" t="s">
        <v>21</v>
      </c>
    </row>
    <row r="7430" spans="2:16" x14ac:dyDescent="0.3">
      <c r="D7430" s="64" t="s">
        <v>7760</v>
      </c>
      <c r="E7430" s="2" t="s">
        <v>42</v>
      </c>
      <c r="F7430" s="2" t="s">
        <v>24</v>
      </c>
      <c r="G7430" s="1">
        <v>0.19900000000000001</v>
      </c>
      <c r="H7430" s="65">
        <v>250000</v>
      </c>
      <c r="I7430" s="65">
        <v>49750</v>
      </c>
      <c r="N7430" s="66">
        <v>1</v>
      </c>
      <c r="P7430" t="s">
        <v>21</v>
      </c>
    </row>
    <row r="7431" spans="2:16" x14ac:dyDescent="0.3">
      <c r="D7431" s="64" t="s">
        <v>51</v>
      </c>
      <c r="E7431" s="2" t="s">
        <v>52</v>
      </c>
      <c r="F7431" s="2" t="s">
        <v>24</v>
      </c>
      <c r="G7431" s="1">
        <v>0.02</v>
      </c>
      <c r="H7431" s="65">
        <v>200000</v>
      </c>
      <c r="I7431" s="65">
        <v>4000</v>
      </c>
      <c r="N7431" s="66">
        <v>1</v>
      </c>
      <c r="P7431" t="s">
        <v>21</v>
      </c>
    </row>
    <row r="7432" spans="2:16" x14ac:dyDescent="0.3">
      <c r="D7432" s="64" t="s">
        <v>53</v>
      </c>
      <c r="E7432" s="2" t="s">
        <v>54</v>
      </c>
      <c r="F7432" s="2" t="s">
        <v>24</v>
      </c>
      <c r="G7432" s="1">
        <v>7.0000000000000001E-3</v>
      </c>
      <c r="H7432" s="65">
        <v>250000</v>
      </c>
      <c r="I7432" s="65">
        <v>1750</v>
      </c>
      <c r="N7432" s="66">
        <v>1</v>
      </c>
      <c r="P7432" t="s">
        <v>21</v>
      </c>
    </row>
    <row r="7433" spans="2:16" x14ac:dyDescent="0.3">
      <c r="D7433" s="64" t="s">
        <v>8450</v>
      </c>
      <c r="F7433" s="2" t="s">
        <v>3714</v>
      </c>
      <c r="G7433" s="1">
        <v>1.2</v>
      </c>
      <c r="P7433" t="s">
        <v>21</v>
      </c>
    </row>
    <row r="7434" spans="2:16" ht="28.8" x14ac:dyDescent="0.3">
      <c r="B7434" s="5" t="s">
        <v>8451</v>
      </c>
      <c r="D7434" s="64" t="s">
        <v>8452</v>
      </c>
      <c r="F7434" s="2" t="s">
        <v>355</v>
      </c>
      <c r="I7434" s="65">
        <v>74552.518800000005</v>
      </c>
      <c r="J7434" s="65">
        <v>0</v>
      </c>
      <c r="K7434" s="65">
        <v>0</v>
      </c>
      <c r="L7434" s="66">
        <v>0.15</v>
      </c>
      <c r="M7434" s="65">
        <v>85735.39662</v>
      </c>
      <c r="N7434" s="66">
        <v>1</v>
      </c>
      <c r="P7434" t="s">
        <v>21</v>
      </c>
    </row>
    <row r="7435" spans="2:16" x14ac:dyDescent="0.3">
      <c r="D7435" s="64" t="s">
        <v>22</v>
      </c>
      <c r="E7435" s="2" t="s">
        <v>23</v>
      </c>
      <c r="F7435" s="2" t="s">
        <v>24</v>
      </c>
      <c r="G7435" s="1">
        <v>0.11899999999999999</v>
      </c>
      <c r="H7435" s="65">
        <v>160105.20000000001</v>
      </c>
      <c r="I7435" s="65">
        <v>19052.518800000002</v>
      </c>
      <c r="N7435" s="66">
        <v>1</v>
      </c>
      <c r="P7435" t="s">
        <v>21</v>
      </c>
    </row>
    <row r="7436" spans="2:16" x14ac:dyDescent="0.3">
      <c r="D7436" s="64" t="s">
        <v>7760</v>
      </c>
      <c r="E7436" s="2" t="s">
        <v>42</v>
      </c>
      <c r="F7436" s="2" t="s">
        <v>24</v>
      </c>
      <c r="G7436" s="1">
        <v>0.19900000000000001</v>
      </c>
      <c r="H7436" s="65">
        <v>250000</v>
      </c>
      <c r="I7436" s="65">
        <v>49750</v>
      </c>
      <c r="N7436" s="66">
        <v>1</v>
      </c>
      <c r="P7436" t="s">
        <v>21</v>
      </c>
    </row>
    <row r="7437" spans="2:16" x14ac:dyDescent="0.3">
      <c r="D7437" s="64" t="s">
        <v>51</v>
      </c>
      <c r="E7437" s="2" t="s">
        <v>52</v>
      </c>
      <c r="F7437" s="2" t="s">
        <v>24</v>
      </c>
      <c r="G7437" s="1">
        <v>0.02</v>
      </c>
      <c r="H7437" s="65">
        <v>200000</v>
      </c>
      <c r="I7437" s="65">
        <v>4000</v>
      </c>
      <c r="N7437" s="66">
        <v>1</v>
      </c>
      <c r="P7437" t="s">
        <v>21</v>
      </c>
    </row>
    <row r="7438" spans="2:16" x14ac:dyDescent="0.3">
      <c r="D7438" s="64" t="s">
        <v>53</v>
      </c>
      <c r="E7438" s="2" t="s">
        <v>54</v>
      </c>
      <c r="F7438" s="2" t="s">
        <v>24</v>
      </c>
      <c r="G7438" s="1">
        <v>7.0000000000000001E-3</v>
      </c>
      <c r="H7438" s="65">
        <v>250000</v>
      </c>
      <c r="I7438" s="65">
        <v>1750</v>
      </c>
      <c r="N7438" s="66">
        <v>1</v>
      </c>
      <c r="P7438" t="s">
        <v>21</v>
      </c>
    </row>
    <row r="7439" spans="2:16" x14ac:dyDescent="0.3">
      <c r="D7439" s="64" t="s">
        <v>8453</v>
      </c>
      <c r="F7439" s="2" t="s">
        <v>3714</v>
      </c>
      <c r="G7439" s="1">
        <v>1.2</v>
      </c>
      <c r="P7439" t="s">
        <v>21</v>
      </c>
    </row>
    <row r="7440" spans="2:16" ht="28.8" x14ac:dyDescent="0.3">
      <c r="B7440" s="5" t="s">
        <v>8454</v>
      </c>
      <c r="D7440" s="64" t="s">
        <v>8455</v>
      </c>
      <c r="F7440" s="2" t="s">
        <v>355</v>
      </c>
      <c r="I7440" s="65">
        <v>74552.518800000005</v>
      </c>
      <c r="J7440" s="65">
        <v>0</v>
      </c>
      <c r="K7440" s="65">
        <v>0</v>
      </c>
      <c r="L7440" s="66">
        <v>0.15</v>
      </c>
      <c r="M7440" s="65">
        <v>85735.39662</v>
      </c>
      <c r="N7440" s="66">
        <v>1</v>
      </c>
      <c r="P7440" t="s">
        <v>21</v>
      </c>
    </row>
    <row r="7441" spans="2:16" x14ac:dyDescent="0.3">
      <c r="D7441" s="64" t="s">
        <v>22</v>
      </c>
      <c r="E7441" s="2" t="s">
        <v>23</v>
      </c>
      <c r="F7441" s="2" t="s">
        <v>24</v>
      </c>
      <c r="G7441" s="1">
        <v>0.11899999999999999</v>
      </c>
      <c r="H7441" s="65">
        <v>160105.20000000001</v>
      </c>
      <c r="I7441" s="65">
        <v>19052.518800000002</v>
      </c>
      <c r="N7441" s="66">
        <v>1</v>
      </c>
      <c r="P7441" t="s">
        <v>21</v>
      </c>
    </row>
    <row r="7442" spans="2:16" x14ac:dyDescent="0.3">
      <c r="D7442" s="64" t="s">
        <v>7760</v>
      </c>
      <c r="E7442" s="2" t="s">
        <v>42</v>
      </c>
      <c r="F7442" s="2" t="s">
        <v>24</v>
      </c>
      <c r="G7442" s="1">
        <v>0.19900000000000001</v>
      </c>
      <c r="H7442" s="65">
        <v>250000</v>
      </c>
      <c r="I7442" s="65">
        <v>49750</v>
      </c>
      <c r="N7442" s="66">
        <v>1</v>
      </c>
      <c r="P7442" t="s">
        <v>21</v>
      </c>
    </row>
    <row r="7443" spans="2:16" x14ac:dyDescent="0.3">
      <c r="D7443" s="64" t="s">
        <v>51</v>
      </c>
      <c r="E7443" s="2" t="s">
        <v>52</v>
      </c>
      <c r="F7443" s="2" t="s">
        <v>24</v>
      </c>
      <c r="G7443" s="1">
        <v>0.02</v>
      </c>
      <c r="H7443" s="65">
        <v>200000</v>
      </c>
      <c r="I7443" s="65">
        <v>4000</v>
      </c>
      <c r="N7443" s="66">
        <v>1</v>
      </c>
      <c r="P7443" t="s">
        <v>21</v>
      </c>
    </row>
    <row r="7444" spans="2:16" x14ac:dyDescent="0.3">
      <c r="D7444" s="64" t="s">
        <v>53</v>
      </c>
      <c r="E7444" s="2" t="s">
        <v>54</v>
      </c>
      <c r="F7444" s="2" t="s">
        <v>24</v>
      </c>
      <c r="G7444" s="1">
        <v>7.0000000000000001E-3</v>
      </c>
      <c r="H7444" s="65">
        <v>250000</v>
      </c>
      <c r="I7444" s="65">
        <v>1750</v>
      </c>
      <c r="N7444" s="66">
        <v>1</v>
      </c>
      <c r="P7444" t="s">
        <v>21</v>
      </c>
    </row>
    <row r="7445" spans="2:16" x14ac:dyDescent="0.3">
      <c r="D7445" s="64" t="s">
        <v>8456</v>
      </c>
      <c r="F7445" s="2" t="s">
        <v>3714</v>
      </c>
      <c r="G7445" s="1">
        <v>1.2</v>
      </c>
      <c r="P7445" t="s">
        <v>21</v>
      </c>
    </row>
    <row r="7446" spans="2:16" ht="28.8" x14ac:dyDescent="0.3">
      <c r="B7446" s="5" t="s">
        <v>8457</v>
      </c>
      <c r="D7446" s="64" t="s">
        <v>8458</v>
      </c>
      <c r="F7446" s="2" t="s">
        <v>355</v>
      </c>
      <c r="I7446" s="65">
        <v>74552.518800000005</v>
      </c>
      <c r="J7446" s="65">
        <v>0</v>
      </c>
      <c r="K7446" s="65">
        <v>0</v>
      </c>
      <c r="L7446" s="66">
        <v>0.15</v>
      </c>
      <c r="M7446" s="65">
        <v>85735.39662</v>
      </c>
      <c r="N7446" s="66">
        <v>1</v>
      </c>
      <c r="P7446" t="s">
        <v>21</v>
      </c>
    </row>
    <row r="7447" spans="2:16" x14ac:dyDescent="0.3">
      <c r="D7447" s="64" t="s">
        <v>22</v>
      </c>
      <c r="E7447" s="2" t="s">
        <v>23</v>
      </c>
      <c r="F7447" s="2" t="s">
        <v>24</v>
      </c>
      <c r="G7447" s="1">
        <v>0.11899999999999999</v>
      </c>
      <c r="H7447" s="65">
        <v>160105.20000000001</v>
      </c>
      <c r="I7447" s="65">
        <v>19052.518800000002</v>
      </c>
      <c r="N7447" s="66">
        <v>1</v>
      </c>
      <c r="P7447" t="s">
        <v>21</v>
      </c>
    </row>
    <row r="7448" spans="2:16" x14ac:dyDescent="0.3">
      <c r="D7448" s="64" t="s">
        <v>7760</v>
      </c>
      <c r="E7448" s="2" t="s">
        <v>42</v>
      </c>
      <c r="F7448" s="2" t="s">
        <v>24</v>
      </c>
      <c r="G7448" s="1">
        <v>0.19900000000000001</v>
      </c>
      <c r="H7448" s="65">
        <v>250000</v>
      </c>
      <c r="I7448" s="65">
        <v>49750</v>
      </c>
      <c r="N7448" s="66">
        <v>1</v>
      </c>
      <c r="P7448" t="s">
        <v>21</v>
      </c>
    </row>
    <row r="7449" spans="2:16" x14ac:dyDescent="0.3">
      <c r="D7449" s="64" t="s">
        <v>51</v>
      </c>
      <c r="E7449" s="2" t="s">
        <v>52</v>
      </c>
      <c r="F7449" s="2" t="s">
        <v>24</v>
      </c>
      <c r="G7449" s="1">
        <v>0.02</v>
      </c>
      <c r="H7449" s="65">
        <v>200000</v>
      </c>
      <c r="I7449" s="65">
        <v>4000</v>
      </c>
      <c r="N7449" s="66">
        <v>1</v>
      </c>
      <c r="P7449" t="s">
        <v>21</v>
      </c>
    </row>
    <row r="7450" spans="2:16" x14ac:dyDescent="0.3">
      <c r="D7450" s="64" t="s">
        <v>53</v>
      </c>
      <c r="E7450" s="2" t="s">
        <v>54</v>
      </c>
      <c r="F7450" s="2" t="s">
        <v>24</v>
      </c>
      <c r="G7450" s="1">
        <v>7.0000000000000001E-3</v>
      </c>
      <c r="H7450" s="65">
        <v>250000</v>
      </c>
      <c r="I7450" s="65">
        <v>1750</v>
      </c>
      <c r="N7450" s="66">
        <v>1</v>
      </c>
      <c r="P7450" t="s">
        <v>21</v>
      </c>
    </row>
    <row r="7451" spans="2:16" x14ac:dyDescent="0.3">
      <c r="D7451" s="64" t="s">
        <v>8459</v>
      </c>
      <c r="F7451" s="2" t="s">
        <v>3714</v>
      </c>
      <c r="G7451" s="1">
        <v>1.2</v>
      </c>
      <c r="P7451" t="s">
        <v>21</v>
      </c>
    </row>
    <row r="7452" spans="2:16" ht="28.8" x14ac:dyDescent="0.3">
      <c r="B7452" s="5" t="s">
        <v>8460</v>
      </c>
      <c r="D7452" s="64" t="s">
        <v>8461</v>
      </c>
      <c r="F7452" s="2" t="s">
        <v>355</v>
      </c>
      <c r="I7452" s="65">
        <v>74552.518800000005</v>
      </c>
      <c r="J7452" s="65">
        <v>0</v>
      </c>
      <c r="K7452" s="65">
        <v>0</v>
      </c>
      <c r="L7452" s="66">
        <v>0.15</v>
      </c>
      <c r="M7452" s="65">
        <v>85735.39662</v>
      </c>
      <c r="N7452" s="66">
        <v>1</v>
      </c>
      <c r="P7452" t="s">
        <v>21</v>
      </c>
    </row>
    <row r="7453" spans="2:16" x14ac:dyDescent="0.3">
      <c r="D7453" s="64" t="s">
        <v>22</v>
      </c>
      <c r="E7453" s="2" t="s">
        <v>23</v>
      </c>
      <c r="F7453" s="2" t="s">
        <v>24</v>
      </c>
      <c r="G7453" s="1">
        <v>0.11899999999999999</v>
      </c>
      <c r="H7453" s="65">
        <v>160105.20000000001</v>
      </c>
      <c r="I7453" s="65">
        <v>19052.518800000002</v>
      </c>
      <c r="N7453" s="66">
        <v>1</v>
      </c>
      <c r="P7453" t="s">
        <v>21</v>
      </c>
    </row>
    <row r="7454" spans="2:16" x14ac:dyDescent="0.3">
      <c r="D7454" s="64" t="s">
        <v>7760</v>
      </c>
      <c r="E7454" s="2" t="s">
        <v>42</v>
      </c>
      <c r="F7454" s="2" t="s">
        <v>24</v>
      </c>
      <c r="G7454" s="1">
        <v>0.19900000000000001</v>
      </c>
      <c r="H7454" s="65">
        <v>250000</v>
      </c>
      <c r="I7454" s="65">
        <v>49750</v>
      </c>
      <c r="N7454" s="66">
        <v>1</v>
      </c>
      <c r="P7454" t="s">
        <v>21</v>
      </c>
    </row>
    <row r="7455" spans="2:16" x14ac:dyDescent="0.3">
      <c r="D7455" s="64" t="s">
        <v>51</v>
      </c>
      <c r="E7455" s="2" t="s">
        <v>52</v>
      </c>
      <c r="F7455" s="2" t="s">
        <v>24</v>
      </c>
      <c r="G7455" s="1">
        <v>0.02</v>
      </c>
      <c r="H7455" s="65">
        <v>200000</v>
      </c>
      <c r="I7455" s="65">
        <v>4000</v>
      </c>
      <c r="N7455" s="66">
        <v>1</v>
      </c>
      <c r="P7455" t="s">
        <v>21</v>
      </c>
    </row>
    <row r="7456" spans="2:16" x14ac:dyDescent="0.3">
      <c r="D7456" s="64" t="s">
        <v>53</v>
      </c>
      <c r="E7456" s="2" t="s">
        <v>54</v>
      </c>
      <c r="F7456" s="2" t="s">
        <v>24</v>
      </c>
      <c r="G7456" s="1">
        <v>7.0000000000000001E-3</v>
      </c>
      <c r="H7456" s="65">
        <v>250000</v>
      </c>
      <c r="I7456" s="65">
        <v>1750</v>
      </c>
      <c r="N7456" s="66">
        <v>1</v>
      </c>
      <c r="P7456" t="s">
        <v>21</v>
      </c>
    </row>
    <row r="7457" spans="2:16" x14ac:dyDescent="0.3">
      <c r="D7457" s="64" t="s">
        <v>8462</v>
      </c>
      <c r="F7457" s="2" t="s">
        <v>3714</v>
      </c>
      <c r="G7457" s="1">
        <v>1.2</v>
      </c>
      <c r="P7457" t="s">
        <v>21</v>
      </c>
    </row>
    <row r="7458" spans="2:16" ht="28.8" x14ac:dyDescent="0.3">
      <c r="B7458" s="5" t="s">
        <v>8463</v>
      </c>
      <c r="D7458" s="64" t="s">
        <v>8464</v>
      </c>
      <c r="F7458" s="2" t="s">
        <v>355</v>
      </c>
      <c r="I7458" s="65">
        <v>74552.518800000005</v>
      </c>
      <c r="J7458" s="65">
        <v>0</v>
      </c>
      <c r="K7458" s="65">
        <v>0</v>
      </c>
      <c r="L7458" s="66">
        <v>0.15</v>
      </c>
      <c r="M7458" s="65">
        <v>85735.39662</v>
      </c>
      <c r="N7458" s="66">
        <v>1</v>
      </c>
      <c r="P7458" t="s">
        <v>21</v>
      </c>
    </row>
    <row r="7459" spans="2:16" x14ac:dyDescent="0.3">
      <c r="D7459" s="64" t="s">
        <v>22</v>
      </c>
      <c r="E7459" s="2" t="s">
        <v>23</v>
      </c>
      <c r="F7459" s="2" t="s">
        <v>24</v>
      </c>
      <c r="G7459" s="1">
        <v>0.11899999999999999</v>
      </c>
      <c r="H7459" s="65">
        <v>160105.20000000001</v>
      </c>
      <c r="I7459" s="65">
        <v>19052.518800000002</v>
      </c>
      <c r="N7459" s="66">
        <v>1</v>
      </c>
      <c r="P7459" t="s">
        <v>21</v>
      </c>
    </row>
    <row r="7460" spans="2:16" x14ac:dyDescent="0.3">
      <c r="D7460" s="64" t="s">
        <v>7760</v>
      </c>
      <c r="E7460" s="2" t="s">
        <v>42</v>
      </c>
      <c r="F7460" s="2" t="s">
        <v>24</v>
      </c>
      <c r="G7460" s="1">
        <v>0.19900000000000001</v>
      </c>
      <c r="H7460" s="65">
        <v>250000</v>
      </c>
      <c r="I7460" s="65">
        <v>49750</v>
      </c>
      <c r="N7460" s="66">
        <v>1</v>
      </c>
      <c r="P7460" t="s">
        <v>21</v>
      </c>
    </row>
    <row r="7461" spans="2:16" x14ac:dyDescent="0.3">
      <c r="D7461" s="64" t="s">
        <v>51</v>
      </c>
      <c r="E7461" s="2" t="s">
        <v>52</v>
      </c>
      <c r="F7461" s="2" t="s">
        <v>24</v>
      </c>
      <c r="G7461" s="1">
        <v>0.02</v>
      </c>
      <c r="H7461" s="65">
        <v>200000</v>
      </c>
      <c r="I7461" s="65">
        <v>4000</v>
      </c>
      <c r="N7461" s="66">
        <v>1</v>
      </c>
      <c r="P7461" t="s">
        <v>21</v>
      </c>
    </row>
    <row r="7462" spans="2:16" x14ac:dyDescent="0.3">
      <c r="D7462" s="64" t="s">
        <v>53</v>
      </c>
      <c r="E7462" s="2" t="s">
        <v>54</v>
      </c>
      <c r="F7462" s="2" t="s">
        <v>24</v>
      </c>
      <c r="G7462" s="1">
        <v>7.0000000000000001E-3</v>
      </c>
      <c r="H7462" s="65">
        <v>250000</v>
      </c>
      <c r="I7462" s="65">
        <v>1750</v>
      </c>
      <c r="N7462" s="66">
        <v>1</v>
      </c>
      <c r="P7462" t="s">
        <v>21</v>
      </c>
    </row>
    <row r="7463" spans="2:16" x14ac:dyDescent="0.3">
      <c r="D7463" s="64" t="s">
        <v>8465</v>
      </c>
      <c r="F7463" s="2" t="s">
        <v>3714</v>
      </c>
      <c r="G7463" s="1">
        <v>1.2</v>
      </c>
      <c r="P7463" t="s">
        <v>21</v>
      </c>
    </row>
    <row r="7464" spans="2:16" ht="28.8" x14ac:dyDescent="0.3">
      <c r="B7464" s="5" t="s">
        <v>8466</v>
      </c>
      <c r="D7464" s="64" t="s">
        <v>8467</v>
      </c>
      <c r="F7464" s="2" t="s">
        <v>355</v>
      </c>
      <c r="I7464" s="65">
        <v>74552.518800000005</v>
      </c>
      <c r="J7464" s="65">
        <v>0</v>
      </c>
      <c r="K7464" s="65">
        <v>0</v>
      </c>
      <c r="L7464" s="66">
        <v>0.15</v>
      </c>
      <c r="M7464" s="65">
        <v>85735.39662</v>
      </c>
      <c r="N7464" s="66">
        <v>1</v>
      </c>
      <c r="P7464" t="s">
        <v>21</v>
      </c>
    </row>
    <row r="7465" spans="2:16" x14ac:dyDescent="0.3">
      <c r="D7465" s="64" t="s">
        <v>22</v>
      </c>
      <c r="E7465" s="2" t="s">
        <v>23</v>
      </c>
      <c r="F7465" s="2" t="s">
        <v>24</v>
      </c>
      <c r="G7465" s="1">
        <v>0.11899999999999999</v>
      </c>
      <c r="H7465" s="65">
        <v>160105.20000000001</v>
      </c>
      <c r="I7465" s="65">
        <v>19052.518800000002</v>
      </c>
      <c r="N7465" s="66">
        <v>1</v>
      </c>
      <c r="P7465" t="s">
        <v>21</v>
      </c>
    </row>
    <row r="7466" spans="2:16" x14ac:dyDescent="0.3">
      <c r="D7466" s="64" t="s">
        <v>7760</v>
      </c>
      <c r="E7466" s="2" t="s">
        <v>42</v>
      </c>
      <c r="F7466" s="2" t="s">
        <v>24</v>
      </c>
      <c r="G7466" s="1">
        <v>0.19900000000000001</v>
      </c>
      <c r="H7466" s="65">
        <v>250000</v>
      </c>
      <c r="I7466" s="65">
        <v>49750</v>
      </c>
      <c r="N7466" s="66">
        <v>1</v>
      </c>
      <c r="P7466" t="s">
        <v>21</v>
      </c>
    </row>
    <row r="7467" spans="2:16" x14ac:dyDescent="0.3">
      <c r="D7467" s="64" t="s">
        <v>51</v>
      </c>
      <c r="E7467" s="2" t="s">
        <v>52</v>
      </c>
      <c r="F7467" s="2" t="s">
        <v>24</v>
      </c>
      <c r="G7467" s="1">
        <v>0.02</v>
      </c>
      <c r="H7467" s="65">
        <v>200000</v>
      </c>
      <c r="I7467" s="65">
        <v>4000</v>
      </c>
      <c r="N7467" s="66">
        <v>1</v>
      </c>
      <c r="P7467" t="s">
        <v>21</v>
      </c>
    </row>
    <row r="7468" spans="2:16" x14ac:dyDescent="0.3">
      <c r="D7468" s="64" t="s">
        <v>53</v>
      </c>
      <c r="E7468" s="2" t="s">
        <v>54</v>
      </c>
      <c r="F7468" s="2" t="s">
        <v>24</v>
      </c>
      <c r="G7468" s="1">
        <v>7.0000000000000001E-3</v>
      </c>
      <c r="H7468" s="65">
        <v>250000</v>
      </c>
      <c r="I7468" s="65">
        <v>1750</v>
      </c>
      <c r="N7468" s="66">
        <v>1</v>
      </c>
      <c r="P7468" t="s">
        <v>21</v>
      </c>
    </row>
    <row r="7469" spans="2:16" x14ac:dyDescent="0.3">
      <c r="D7469" s="64" t="s">
        <v>8468</v>
      </c>
      <c r="F7469" s="2" t="s">
        <v>3714</v>
      </c>
      <c r="G7469" s="1">
        <v>1.2</v>
      </c>
      <c r="P7469" t="s">
        <v>21</v>
      </c>
    </row>
    <row r="7470" spans="2:16" ht="28.8" x14ac:dyDescent="0.3">
      <c r="B7470" s="5" t="s">
        <v>8469</v>
      </c>
      <c r="D7470" s="64" t="s">
        <v>8470</v>
      </c>
      <c r="F7470" s="2" t="s">
        <v>355</v>
      </c>
      <c r="I7470" s="65">
        <v>74552.518800000005</v>
      </c>
      <c r="J7470" s="65">
        <v>0</v>
      </c>
      <c r="K7470" s="65">
        <v>0</v>
      </c>
      <c r="L7470" s="66">
        <v>0.15</v>
      </c>
      <c r="M7470" s="65">
        <v>85735.39662</v>
      </c>
      <c r="N7470" s="66">
        <v>1</v>
      </c>
      <c r="P7470" t="s">
        <v>21</v>
      </c>
    </row>
    <row r="7471" spans="2:16" x14ac:dyDescent="0.3">
      <c r="D7471" s="64" t="s">
        <v>22</v>
      </c>
      <c r="E7471" s="2" t="s">
        <v>23</v>
      </c>
      <c r="F7471" s="2" t="s">
        <v>24</v>
      </c>
      <c r="G7471" s="1">
        <v>0.11899999999999999</v>
      </c>
      <c r="H7471" s="65">
        <v>160105.20000000001</v>
      </c>
      <c r="I7471" s="65">
        <v>19052.518800000002</v>
      </c>
      <c r="N7471" s="66">
        <v>1</v>
      </c>
      <c r="P7471" t="s">
        <v>21</v>
      </c>
    </row>
    <row r="7472" spans="2:16" x14ac:dyDescent="0.3">
      <c r="D7472" s="64" t="s">
        <v>7760</v>
      </c>
      <c r="E7472" s="2" t="s">
        <v>42</v>
      </c>
      <c r="F7472" s="2" t="s">
        <v>24</v>
      </c>
      <c r="G7472" s="1">
        <v>0.19900000000000001</v>
      </c>
      <c r="H7472" s="65">
        <v>250000</v>
      </c>
      <c r="I7472" s="65">
        <v>49750</v>
      </c>
      <c r="N7472" s="66">
        <v>1</v>
      </c>
      <c r="P7472" t="s">
        <v>21</v>
      </c>
    </row>
    <row r="7473" spans="2:16" x14ac:dyDescent="0.3">
      <c r="D7473" s="64" t="s">
        <v>51</v>
      </c>
      <c r="E7473" s="2" t="s">
        <v>52</v>
      </c>
      <c r="F7473" s="2" t="s">
        <v>24</v>
      </c>
      <c r="G7473" s="1">
        <v>0.02</v>
      </c>
      <c r="H7473" s="65">
        <v>200000</v>
      </c>
      <c r="I7473" s="65">
        <v>4000</v>
      </c>
      <c r="N7473" s="66">
        <v>1</v>
      </c>
      <c r="P7473" t="s">
        <v>21</v>
      </c>
    </row>
    <row r="7474" spans="2:16" x14ac:dyDescent="0.3">
      <c r="D7474" s="64" t="s">
        <v>53</v>
      </c>
      <c r="E7474" s="2" t="s">
        <v>54</v>
      </c>
      <c r="F7474" s="2" t="s">
        <v>24</v>
      </c>
      <c r="G7474" s="1">
        <v>7.0000000000000001E-3</v>
      </c>
      <c r="H7474" s="65">
        <v>250000</v>
      </c>
      <c r="I7474" s="65">
        <v>1750</v>
      </c>
      <c r="N7474" s="66">
        <v>1</v>
      </c>
      <c r="P7474" t="s">
        <v>21</v>
      </c>
    </row>
    <row r="7475" spans="2:16" x14ac:dyDescent="0.3">
      <c r="D7475" s="64" t="s">
        <v>8471</v>
      </c>
      <c r="F7475" s="2" t="s">
        <v>3714</v>
      </c>
      <c r="G7475" s="1">
        <v>1.2</v>
      </c>
      <c r="P7475" t="s">
        <v>21</v>
      </c>
    </row>
    <row r="7476" spans="2:16" ht="28.8" x14ac:dyDescent="0.3">
      <c r="B7476" s="5" t="s">
        <v>8472</v>
      </c>
      <c r="D7476" s="64" t="s">
        <v>8473</v>
      </c>
      <c r="F7476" s="2" t="s">
        <v>355</v>
      </c>
      <c r="I7476" s="65">
        <v>74552.518800000005</v>
      </c>
      <c r="J7476" s="65">
        <v>0</v>
      </c>
      <c r="K7476" s="65">
        <v>0</v>
      </c>
      <c r="L7476" s="66">
        <v>0.15</v>
      </c>
      <c r="M7476" s="65">
        <v>85735.39662</v>
      </c>
      <c r="N7476" s="66">
        <v>1</v>
      </c>
      <c r="P7476" t="s">
        <v>21</v>
      </c>
    </row>
    <row r="7477" spans="2:16" x14ac:dyDescent="0.3">
      <c r="D7477" s="64" t="s">
        <v>22</v>
      </c>
      <c r="E7477" s="2" t="s">
        <v>23</v>
      </c>
      <c r="F7477" s="2" t="s">
        <v>24</v>
      </c>
      <c r="G7477" s="1">
        <v>0.11899999999999999</v>
      </c>
      <c r="H7477" s="65">
        <v>160105.20000000001</v>
      </c>
      <c r="I7477" s="65">
        <v>19052.518800000002</v>
      </c>
      <c r="N7477" s="66">
        <v>1</v>
      </c>
      <c r="P7477" t="s">
        <v>21</v>
      </c>
    </row>
    <row r="7478" spans="2:16" x14ac:dyDescent="0.3">
      <c r="D7478" s="64" t="s">
        <v>7760</v>
      </c>
      <c r="E7478" s="2" t="s">
        <v>42</v>
      </c>
      <c r="F7478" s="2" t="s">
        <v>24</v>
      </c>
      <c r="G7478" s="1">
        <v>0.19900000000000001</v>
      </c>
      <c r="H7478" s="65">
        <v>250000</v>
      </c>
      <c r="I7478" s="65">
        <v>49750</v>
      </c>
      <c r="N7478" s="66">
        <v>1</v>
      </c>
      <c r="P7478" t="s">
        <v>21</v>
      </c>
    </row>
    <row r="7479" spans="2:16" x14ac:dyDescent="0.3">
      <c r="D7479" s="64" t="s">
        <v>51</v>
      </c>
      <c r="E7479" s="2" t="s">
        <v>52</v>
      </c>
      <c r="F7479" s="2" t="s">
        <v>24</v>
      </c>
      <c r="G7479" s="1">
        <v>0.02</v>
      </c>
      <c r="H7479" s="65">
        <v>200000</v>
      </c>
      <c r="I7479" s="65">
        <v>4000</v>
      </c>
      <c r="N7479" s="66">
        <v>1</v>
      </c>
      <c r="P7479" t="s">
        <v>21</v>
      </c>
    </row>
    <row r="7480" spans="2:16" x14ac:dyDescent="0.3">
      <c r="D7480" s="64" t="s">
        <v>53</v>
      </c>
      <c r="E7480" s="2" t="s">
        <v>54</v>
      </c>
      <c r="F7480" s="2" t="s">
        <v>24</v>
      </c>
      <c r="G7480" s="1">
        <v>7.0000000000000001E-3</v>
      </c>
      <c r="H7480" s="65">
        <v>250000</v>
      </c>
      <c r="I7480" s="65">
        <v>1750</v>
      </c>
      <c r="N7480" s="66">
        <v>1</v>
      </c>
      <c r="P7480" t="s">
        <v>21</v>
      </c>
    </row>
    <row r="7481" spans="2:16" x14ac:dyDescent="0.3">
      <c r="D7481" s="64" t="s">
        <v>8474</v>
      </c>
      <c r="F7481" s="2" t="s">
        <v>3714</v>
      </c>
      <c r="G7481" s="1">
        <v>1.2</v>
      </c>
      <c r="P7481" t="s">
        <v>21</v>
      </c>
    </row>
    <row r="7482" spans="2:16" ht="28.8" x14ac:dyDescent="0.3">
      <c r="B7482" s="5" t="s">
        <v>8475</v>
      </c>
      <c r="D7482" s="64" t="s">
        <v>8476</v>
      </c>
      <c r="F7482" s="2" t="s">
        <v>355</v>
      </c>
      <c r="I7482" s="65">
        <v>74552.518800000005</v>
      </c>
      <c r="J7482" s="65">
        <v>0</v>
      </c>
      <c r="K7482" s="65">
        <v>0</v>
      </c>
      <c r="L7482" s="66">
        <v>0.15</v>
      </c>
      <c r="M7482" s="65">
        <v>85735.39662</v>
      </c>
      <c r="N7482" s="66">
        <v>1</v>
      </c>
      <c r="P7482" t="s">
        <v>21</v>
      </c>
    </row>
    <row r="7483" spans="2:16" x14ac:dyDescent="0.3">
      <c r="D7483" s="64" t="s">
        <v>22</v>
      </c>
      <c r="E7483" s="2" t="s">
        <v>23</v>
      </c>
      <c r="F7483" s="2" t="s">
        <v>24</v>
      </c>
      <c r="G7483" s="1">
        <v>0.11899999999999999</v>
      </c>
      <c r="H7483" s="65">
        <v>160105.20000000001</v>
      </c>
      <c r="I7483" s="65">
        <v>19052.518800000002</v>
      </c>
      <c r="N7483" s="66">
        <v>1</v>
      </c>
      <c r="P7483" t="s">
        <v>21</v>
      </c>
    </row>
    <row r="7484" spans="2:16" x14ac:dyDescent="0.3">
      <c r="D7484" s="64" t="s">
        <v>7760</v>
      </c>
      <c r="E7484" s="2" t="s">
        <v>42</v>
      </c>
      <c r="F7484" s="2" t="s">
        <v>24</v>
      </c>
      <c r="G7484" s="1">
        <v>0.19900000000000001</v>
      </c>
      <c r="H7484" s="65">
        <v>250000</v>
      </c>
      <c r="I7484" s="65">
        <v>49750</v>
      </c>
      <c r="N7484" s="66">
        <v>1</v>
      </c>
      <c r="P7484" t="s">
        <v>21</v>
      </c>
    </row>
    <row r="7485" spans="2:16" x14ac:dyDescent="0.3">
      <c r="D7485" s="64" t="s">
        <v>51</v>
      </c>
      <c r="E7485" s="2" t="s">
        <v>52</v>
      </c>
      <c r="F7485" s="2" t="s">
        <v>24</v>
      </c>
      <c r="G7485" s="1">
        <v>0.02</v>
      </c>
      <c r="H7485" s="65">
        <v>200000</v>
      </c>
      <c r="I7485" s="65">
        <v>4000</v>
      </c>
      <c r="N7485" s="66">
        <v>1</v>
      </c>
      <c r="P7485" t="s">
        <v>21</v>
      </c>
    </row>
    <row r="7486" spans="2:16" x14ac:dyDescent="0.3">
      <c r="D7486" s="64" t="s">
        <v>53</v>
      </c>
      <c r="E7486" s="2" t="s">
        <v>54</v>
      </c>
      <c r="F7486" s="2" t="s">
        <v>24</v>
      </c>
      <c r="G7486" s="1">
        <v>7.0000000000000001E-3</v>
      </c>
      <c r="H7486" s="65">
        <v>250000</v>
      </c>
      <c r="I7486" s="65">
        <v>1750</v>
      </c>
      <c r="N7486" s="66">
        <v>1</v>
      </c>
      <c r="P7486" t="s">
        <v>21</v>
      </c>
    </row>
    <row r="7487" spans="2:16" x14ac:dyDescent="0.3">
      <c r="D7487" s="64" t="s">
        <v>8477</v>
      </c>
      <c r="F7487" s="2" t="s">
        <v>3714</v>
      </c>
      <c r="G7487" s="1">
        <v>1.2</v>
      </c>
      <c r="P7487" t="s">
        <v>21</v>
      </c>
    </row>
    <row r="7488" spans="2:16" ht="28.8" x14ac:dyDescent="0.3">
      <c r="B7488" s="5" t="s">
        <v>8478</v>
      </c>
      <c r="D7488" s="64" t="s">
        <v>8479</v>
      </c>
      <c r="F7488" s="2" t="s">
        <v>355</v>
      </c>
      <c r="I7488" s="65">
        <v>74552.518800000005</v>
      </c>
      <c r="J7488" s="65">
        <v>0</v>
      </c>
      <c r="K7488" s="65">
        <v>0</v>
      </c>
      <c r="L7488" s="66">
        <v>0.15</v>
      </c>
      <c r="M7488" s="65">
        <v>85735.39662</v>
      </c>
      <c r="N7488" s="66">
        <v>1</v>
      </c>
      <c r="P7488" t="s">
        <v>21</v>
      </c>
    </row>
    <row r="7489" spans="2:16" x14ac:dyDescent="0.3">
      <c r="D7489" s="64" t="s">
        <v>22</v>
      </c>
      <c r="E7489" s="2" t="s">
        <v>23</v>
      </c>
      <c r="F7489" s="2" t="s">
        <v>24</v>
      </c>
      <c r="G7489" s="1">
        <v>0.11899999999999999</v>
      </c>
      <c r="H7489" s="65">
        <v>160105.20000000001</v>
      </c>
      <c r="I7489" s="65">
        <v>19052.518800000002</v>
      </c>
      <c r="N7489" s="66">
        <v>1</v>
      </c>
      <c r="P7489" t="s">
        <v>21</v>
      </c>
    </row>
    <row r="7490" spans="2:16" x14ac:dyDescent="0.3">
      <c r="D7490" s="64" t="s">
        <v>7760</v>
      </c>
      <c r="E7490" s="2" t="s">
        <v>42</v>
      </c>
      <c r="F7490" s="2" t="s">
        <v>24</v>
      </c>
      <c r="G7490" s="1">
        <v>0.19900000000000001</v>
      </c>
      <c r="H7490" s="65">
        <v>250000</v>
      </c>
      <c r="I7490" s="65">
        <v>49750</v>
      </c>
      <c r="N7490" s="66">
        <v>1</v>
      </c>
      <c r="P7490" t="s">
        <v>21</v>
      </c>
    </row>
    <row r="7491" spans="2:16" x14ac:dyDescent="0.3">
      <c r="D7491" s="64" t="s">
        <v>51</v>
      </c>
      <c r="E7491" s="2" t="s">
        <v>52</v>
      </c>
      <c r="F7491" s="2" t="s">
        <v>24</v>
      </c>
      <c r="G7491" s="1">
        <v>0.02</v>
      </c>
      <c r="H7491" s="65">
        <v>200000</v>
      </c>
      <c r="I7491" s="65">
        <v>4000</v>
      </c>
      <c r="N7491" s="66">
        <v>1</v>
      </c>
      <c r="P7491" t="s">
        <v>21</v>
      </c>
    </row>
    <row r="7492" spans="2:16" x14ac:dyDescent="0.3">
      <c r="D7492" s="64" t="s">
        <v>53</v>
      </c>
      <c r="E7492" s="2" t="s">
        <v>54</v>
      </c>
      <c r="F7492" s="2" t="s">
        <v>24</v>
      </c>
      <c r="G7492" s="1">
        <v>7.0000000000000001E-3</v>
      </c>
      <c r="H7492" s="65">
        <v>250000</v>
      </c>
      <c r="I7492" s="65">
        <v>1750</v>
      </c>
      <c r="N7492" s="66">
        <v>1</v>
      </c>
      <c r="P7492" t="s">
        <v>21</v>
      </c>
    </row>
    <row r="7493" spans="2:16" x14ac:dyDescent="0.3">
      <c r="D7493" s="64" t="s">
        <v>8480</v>
      </c>
      <c r="F7493" s="2" t="s">
        <v>3714</v>
      </c>
      <c r="G7493" s="1">
        <v>1.2</v>
      </c>
      <c r="P7493" t="s">
        <v>21</v>
      </c>
    </row>
    <row r="7494" spans="2:16" ht="28.8" x14ac:dyDescent="0.3">
      <c r="B7494" s="5" t="s">
        <v>8481</v>
      </c>
      <c r="D7494" s="64" t="s">
        <v>8482</v>
      </c>
      <c r="F7494" s="2" t="s">
        <v>355</v>
      </c>
      <c r="I7494" s="65">
        <v>74552.518800000005</v>
      </c>
      <c r="J7494" s="65">
        <v>0</v>
      </c>
      <c r="K7494" s="65">
        <v>0</v>
      </c>
      <c r="L7494" s="66">
        <v>0.15</v>
      </c>
      <c r="M7494" s="65">
        <v>85735.39662</v>
      </c>
      <c r="N7494" s="66">
        <v>1</v>
      </c>
      <c r="P7494" t="s">
        <v>21</v>
      </c>
    </row>
    <row r="7495" spans="2:16" x14ac:dyDescent="0.3">
      <c r="D7495" s="64" t="s">
        <v>22</v>
      </c>
      <c r="E7495" s="2" t="s">
        <v>23</v>
      </c>
      <c r="F7495" s="2" t="s">
        <v>24</v>
      </c>
      <c r="G7495" s="1">
        <v>0.11899999999999999</v>
      </c>
      <c r="H7495" s="65">
        <v>160105.20000000001</v>
      </c>
      <c r="I7495" s="65">
        <v>19052.518800000002</v>
      </c>
      <c r="N7495" s="66">
        <v>1</v>
      </c>
      <c r="P7495" t="s">
        <v>21</v>
      </c>
    </row>
    <row r="7496" spans="2:16" x14ac:dyDescent="0.3">
      <c r="D7496" s="64" t="s">
        <v>7760</v>
      </c>
      <c r="E7496" s="2" t="s">
        <v>42</v>
      </c>
      <c r="F7496" s="2" t="s">
        <v>24</v>
      </c>
      <c r="G7496" s="1">
        <v>0.19900000000000001</v>
      </c>
      <c r="H7496" s="65">
        <v>250000</v>
      </c>
      <c r="I7496" s="65">
        <v>49750</v>
      </c>
      <c r="N7496" s="66">
        <v>1</v>
      </c>
      <c r="P7496" t="s">
        <v>21</v>
      </c>
    </row>
    <row r="7497" spans="2:16" x14ac:dyDescent="0.3">
      <c r="D7497" s="64" t="s">
        <v>51</v>
      </c>
      <c r="E7497" s="2" t="s">
        <v>52</v>
      </c>
      <c r="F7497" s="2" t="s">
        <v>24</v>
      </c>
      <c r="G7497" s="1">
        <v>0.02</v>
      </c>
      <c r="H7497" s="65">
        <v>200000</v>
      </c>
      <c r="I7497" s="65">
        <v>4000</v>
      </c>
      <c r="N7497" s="66">
        <v>1</v>
      </c>
      <c r="P7497" t="s">
        <v>21</v>
      </c>
    </row>
    <row r="7498" spans="2:16" x14ac:dyDescent="0.3">
      <c r="D7498" s="64" t="s">
        <v>53</v>
      </c>
      <c r="E7498" s="2" t="s">
        <v>54</v>
      </c>
      <c r="F7498" s="2" t="s">
        <v>24</v>
      </c>
      <c r="G7498" s="1">
        <v>7.0000000000000001E-3</v>
      </c>
      <c r="H7498" s="65">
        <v>250000</v>
      </c>
      <c r="I7498" s="65">
        <v>1750</v>
      </c>
      <c r="N7498" s="66">
        <v>1</v>
      </c>
      <c r="P7498" t="s">
        <v>21</v>
      </c>
    </row>
    <row r="7499" spans="2:16" x14ac:dyDescent="0.3">
      <c r="D7499" s="64" t="s">
        <v>8483</v>
      </c>
      <c r="F7499" s="2" t="s">
        <v>3714</v>
      </c>
      <c r="G7499" s="1">
        <v>1.2</v>
      </c>
      <c r="P7499" t="s">
        <v>21</v>
      </c>
    </row>
    <row r="7500" spans="2:16" ht="28.8" x14ac:dyDescent="0.3">
      <c r="B7500" s="5" t="s">
        <v>8484</v>
      </c>
      <c r="D7500" s="64" t="s">
        <v>8485</v>
      </c>
      <c r="F7500" s="2" t="s">
        <v>355</v>
      </c>
      <c r="I7500" s="65">
        <v>74552.518800000005</v>
      </c>
      <c r="J7500" s="65">
        <v>0</v>
      </c>
      <c r="K7500" s="65">
        <v>0</v>
      </c>
      <c r="L7500" s="66">
        <v>0.15</v>
      </c>
      <c r="M7500" s="65">
        <v>85735.39662</v>
      </c>
      <c r="N7500" s="66">
        <v>1</v>
      </c>
      <c r="P7500" t="s">
        <v>21</v>
      </c>
    </row>
    <row r="7501" spans="2:16" x14ac:dyDescent="0.3">
      <c r="D7501" s="64" t="s">
        <v>22</v>
      </c>
      <c r="E7501" s="2" t="s">
        <v>23</v>
      </c>
      <c r="F7501" s="2" t="s">
        <v>24</v>
      </c>
      <c r="G7501" s="1">
        <v>0.11899999999999999</v>
      </c>
      <c r="H7501" s="65">
        <v>160105.20000000001</v>
      </c>
      <c r="I7501" s="65">
        <v>19052.518800000002</v>
      </c>
      <c r="N7501" s="66">
        <v>1</v>
      </c>
      <c r="P7501" t="s">
        <v>21</v>
      </c>
    </row>
    <row r="7502" spans="2:16" x14ac:dyDescent="0.3">
      <c r="D7502" s="64" t="s">
        <v>7760</v>
      </c>
      <c r="E7502" s="2" t="s">
        <v>42</v>
      </c>
      <c r="F7502" s="2" t="s">
        <v>24</v>
      </c>
      <c r="G7502" s="1">
        <v>0.19900000000000001</v>
      </c>
      <c r="H7502" s="65">
        <v>250000</v>
      </c>
      <c r="I7502" s="65">
        <v>49750</v>
      </c>
      <c r="N7502" s="66">
        <v>1</v>
      </c>
      <c r="P7502" t="s">
        <v>21</v>
      </c>
    </row>
    <row r="7503" spans="2:16" x14ac:dyDescent="0.3">
      <c r="D7503" s="64" t="s">
        <v>51</v>
      </c>
      <c r="E7503" s="2" t="s">
        <v>52</v>
      </c>
      <c r="F7503" s="2" t="s">
        <v>24</v>
      </c>
      <c r="G7503" s="1">
        <v>0.02</v>
      </c>
      <c r="H7503" s="65">
        <v>200000</v>
      </c>
      <c r="I7503" s="65">
        <v>4000</v>
      </c>
      <c r="N7503" s="66">
        <v>1</v>
      </c>
      <c r="P7503" t="s">
        <v>21</v>
      </c>
    </row>
    <row r="7504" spans="2:16" x14ac:dyDescent="0.3">
      <c r="D7504" s="64" t="s">
        <v>53</v>
      </c>
      <c r="E7504" s="2" t="s">
        <v>54</v>
      </c>
      <c r="F7504" s="2" t="s">
        <v>24</v>
      </c>
      <c r="G7504" s="1">
        <v>7.0000000000000001E-3</v>
      </c>
      <c r="H7504" s="65">
        <v>250000</v>
      </c>
      <c r="I7504" s="65">
        <v>1750</v>
      </c>
      <c r="N7504" s="66">
        <v>1</v>
      </c>
      <c r="P7504" t="s">
        <v>21</v>
      </c>
    </row>
    <row r="7505" spans="2:16" x14ac:dyDescent="0.3">
      <c r="D7505" s="64" t="s">
        <v>8486</v>
      </c>
      <c r="F7505" s="2" t="s">
        <v>3714</v>
      </c>
      <c r="G7505" s="1">
        <v>1.2</v>
      </c>
      <c r="P7505" t="s">
        <v>21</v>
      </c>
    </row>
    <row r="7506" spans="2:16" ht="28.8" x14ac:dyDescent="0.3">
      <c r="B7506" s="5" t="s">
        <v>8487</v>
      </c>
      <c r="D7506" s="64" t="s">
        <v>8488</v>
      </c>
      <c r="F7506" s="2" t="s">
        <v>355</v>
      </c>
      <c r="I7506" s="65">
        <v>74552.518800000005</v>
      </c>
      <c r="J7506" s="65">
        <v>0</v>
      </c>
      <c r="K7506" s="65">
        <v>0</v>
      </c>
      <c r="L7506" s="66">
        <v>0.15</v>
      </c>
      <c r="M7506" s="65">
        <v>85735.39662</v>
      </c>
      <c r="N7506" s="66">
        <v>1</v>
      </c>
      <c r="P7506" t="s">
        <v>21</v>
      </c>
    </row>
    <row r="7507" spans="2:16" x14ac:dyDescent="0.3">
      <c r="D7507" s="64" t="s">
        <v>22</v>
      </c>
      <c r="E7507" s="2" t="s">
        <v>23</v>
      </c>
      <c r="F7507" s="2" t="s">
        <v>24</v>
      </c>
      <c r="G7507" s="1">
        <v>0.11899999999999999</v>
      </c>
      <c r="H7507" s="65">
        <v>160105.20000000001</v>
      </c>
      <c r="I7507" s="65">
        <v>19052.518800000002</v>
      </c>
      <c r="N7507" s="66">
        <v>1</v>
      </c>
      <c r="P7507" t="s">
        <v>21</v>
      </c>
    </row>
    <row r="7508" spans="2:16" x14ac:dyDescent="0.3">
      <c r="D7508" s="64" t="s">
        <v>7760</v>
      </c>
      <c r="E7508" s="2" t="s">
        <v>42</v>
      </c>
      <c r="F7508" s="2" t="s">
        <v>24</v>
      </c>
      <c r="G7508" s="1">
        <v>0.19900000000000001</v>
      </c>
      <c r="H7508" s="65">
        <v>250000</v>
      </c>
      <c r="I7508" s="65">
        <v>49750</v>
      </c>
      <c r="N7508" s="66">
        <v>1</v>
      </c>
      <c r="P7508" t="s">
        <v>21</v>
      </c>
    </row>
    <row r="7509" spans="2:16" x14ac:dyDescent="0.3">
      <c r="D7509" s="64" t="s">
        <v>51</v>
      </c>
      <c r="E7509" s="2" t="s">
        <v>52</v>
      </c>
      <c r="F7509" s="2" t="s">
        <v>24</v>
      </c>
      <c r="G7509" s="1">
        <v>0.02</v>
      </c>
      <c r="H7509" s="65">
        <v>200000</v>
      </c>
      <c r="I7509" s="65">
        <v>4000</v>
      </c>
      <c r="N7509" s="66">
        <v>1</v>
      </c>
      <c r="P7509" t="s">
        <v>21</v>
      </c>
    </row>
    <row r="7510" spans="2:16" x14ac:dyDescent="0.3">
      <c r="D7510" s="64" t="s">
        <v>53</v>
      </c>
      <c r="E7510" s="2" t="s">
        <v>54</v>
      </c>
      <c r="F7510" s="2" t="s">
        <v>24</v>
      </c>
      <c r="G7510" s="1">
        <v>7.0000000000000001E-3</v>
      </c>
      <c r="H7510" s="65">
        <v>250000</v>
      </c>
      <c r="I7510" s="65">
        <v>1750</v>
      </c>
      <c r="N7510" s="66">
        <v>1</v>
      </c>
      <c r="P7510" t="s">
        <v>21</v>
      </c>
    </row>
    <row r="7511" spans="2:16" x14ac:dyDescent="0.3">
      <c r="D7511" s="64" t="s">
        <v>8489</v>
      </c>
      <c r="F7511" s="2" t="s">
        <v>3714</v>
      </c>
      <c r="G7511" s="1">
        <v>1.2</v>
      </c>
      <c r="P7511" t="s">
        <v>21</v>
      </c>
    </row>
    <row r="7512" spans="2:16" ht="28.8" x14ac:dyDescent="0.3">
      <c r="B7512" s="5" t="s">
        <v>8490</v>
      </c>
      <c r="D7512" s="64" t="s">
        <v>8491</v>
      </c>
      <c r="F7512" s="2" t="s">
        <v>355</v>
      </c>
      <c r="I7512" s="65">
        <v>74552.518800000005</v>
      </c>
      <c r="J7512" s="65">
        <v>0</v>
      </c>
      <c r="K7512" s="65">
        <v>0</v>
      </c>
      <c r="L7512" s="66">
        <v>0.15</v>
      </c>
      <c r="M7512" s="65">
        <v>85735.39662</v>
      </c>
      <c r="N7512" s="66">
        <v>1</v>
      </c>
      <c r="P7512" t="s">
        <v>21</v>
      </c>
    </row>
    <row r="7513" spans="2:16" x14ac:dyDescent="0.3">
      <c r="D7513" s="64" t="s">
        <v>22</v>
      </c>
      <c r="E7513" s="2" t="s">
        <v>23</v>
      </c>
      <c r="F7513" s="2" t="s">
        <v>24</v>
      </c>
      <c r="G7513" s="1">
        <v>0.11899999999999999</v>
      </c>
      <c r="H7513" s="65">
        <v>160105.20000000001</v>
      </c>
      <c r="I7513" s="65">
        <v>19052.518800000002</v>
      </c>
      <c r="N7513" s="66">
        <v>1</v>
      </c>
      <c r="P7513" t="s">
        <v>21</v>
      </c>
    </row>
    <row r="7514" spans="2:16" x14ac:dyDescent="0.3">
      <c r="D7514" s="64" t="s">
        <v>7760</v>
      </c>
      <c r="E7514" s="2" t="s">
        <v>42</v>
      </c>
      <c r="F7514" s="2" t="s">
        <v>24</v>
      </c>
      <c r="G7514" s="1">
        <v>0.19900000000000001</v>
      </c>
      <c r="H7514" s="65">
        <v>250000</v>
      </c>
      <c r="I7514" s="65">
        <v>49750</v>
      </c>
      <c r="N7514" s="66">
        <v>1</v>
      </c>
      <c r="P7514" t="s">
        <v>21</v>
      </c>
    </row>
    <row r="7515" spans="2:16" x14ac:dyDescent="0.3">
      <c r="D7515" s="64" t="s">
        <v>51</v>
      </c>
      <c r="E7515" s="2" t="s">
        <v>52</v>
      </c>
      <c r="F7515" s="2" t="s">
        <v>24</v>
      </c>
      <c r="G7515" s="1">
        <v>0.02</v>
      </c>
      <c r="H7515" s="65">
        <v>200000</v>
      </c>
      <c r="I7515" s="65">
        <v>4000</v>
      </c>
      <c r="N7515" s="66">
        <v>1</v>
      </c>
      <c r="P7515" t="s">
        <v>21</v>
      </c>
    </row>
    <row r="7516" spans="2:16" x14ac:dyDescent="0.3">
      <c r="D7516" s="64" t="s">
        <v>53</v>
      </c>
      <c r="E7516" s="2" t="s">
        <v>54</v>
      </c>
      <c r="F7516" s="2" t="s">
        <v>24</v>
      </c>
      <c r="G7516" s="1">
        <v>7.0000000000000001E-3</v>
      </c>
      <c r="H7516" s="65">
        <v>250000</v>
      </c>
      <c r="I7516" s="65">
        <v>1750</v>
      </c>
      <c r="N7516" s="66">
        <v>1</v>
      </c>
      <c r="P7516" t="s">
        <v>21</v>
      </c>
    </row>
    <row r="7517" spans="2:16" x14ac:dyDescent="0.3">
      <c r="D7517" s="64" t="s">
        <v>8492</v>
      </c>
      <c r="F7517" s="2" t="s">
        <v>3714</v>
      </c>
      <c r="G7517" s="1">
        <v>1.2</v>
      </c>
      <c r="P7517" t="s">
        <v>21</v>
      </c>
    </row>
    <row r="7518" spans="2:16" ht="28.8" x14ac:dyDescent="0.3">
      <c r="B7518" s="5" t="s">
        <v>8493</v>
      </c>
      <c r="D7518" s="64" t="s">
        <v>8494</v>
      </c>
      <c r="F7518" s="2" t="s">
        <v>355</v>
      </c>
      <c r="I7518" s="65">
        <v>74552.518800000005</v>
      </c>
      <c r="J7518" s="65">
        <v>0</v>
      </c>
      <c r="K7518" s="65">
        <v>0</v>
      </c>
      <c r="L7518" s="66">
        <v>0.15</v>
      </c>
      <c r="M7518" s="65">
        <v>85735.39662</v>
      </c>
      <c r="N7518" s="66">
        <v>1</v>
      </c>
      <c r="P7518" t="s">
        <v>21</v>
      </c>
    </row>
    <row r="7519" spans="2:16" x14ac:dyDescent="0.3">
      <c r="D7519" s="64" t="s">
        <v>22</v>
      </c>
      <c r="E7519" s="2" t="s">
        <v>23</v>
      </c>
      <c r="F7519" s="2" t="s">
        <v>24</v>
      </c>
      <c r="G7519" s="1">
        <v>0.11899999999999999</v>
      </c>
      <c r="H7519" s="65">
        <v>160105.20000000001</v>
      </c>
      <c r="I7519" s="65">
        <v>19052.518800000002</v>
      </c>
      <c r="N7519" s="66">
        <v>1</v>
      </c>
      <c r="P7519" t="s">
        <v>21</v>
      </c>
    </row>
    <row r="7520" spans="2:16" x14ac:dyDescent="0.3">
      <c r="D7520" s="64" t="s">
        <v>7760</v>
      </c>
      <c r="E7520" s="2" t="s">
        <v>42</v>
      </c>
      <c r="F7520" s="2" t="s">
        <v>24</v>
      </c>
      <c r="G7520" s="1">
        <v>0.19900000000000001</v>
      </c>
      <c r="H7520" s="65">
        <v>250000</v>
      </c>
      <c r="I7520" s="65">
        <v>49750</v>
      </c>
      <c r="N7520" s="66">
        <v>1</v>
      </c>
      <c r="P7520" t="s">
        <v>21</v>
      </c>
    </row>
    <row r="7521" spans="2:16" x14ac:dyDescent="0.3">
      <c r="D7521" s="64" t="s">
        <v>51</v>
      </c>
      <c r="E7521" s="2" t="s">
        <v>52</v>
      </c>
      <c r="F7521" s="2" t="s">
        <v>24</v>
      </c>
      <c r="G7521" s="1">
        <v>0.02</v>
      </c>
      <c r="H7521" s="65">
        <v>200000</v>
      </c>
      <c r="I7521" s="65">
        <v>4000</v>
      </c>
      <c r="N7521" s="66">
        <v>1</v>
      </c>
      <c r="P7521" t="s">
        <v>21</v>
      </c>
    </row>
    <row r="7522" spans="2:16" x14ac:dyDescent="0.3">
      <c r="D7522" s="64" t="s">
        <v>53</v>
      </c>
      <c r="E7522" s="2" t="s">
        <v>54</v>
      </c>
      <c r="F7522" s="2" t="s">
        <v>24</v>
      </c>
      <c r="G7522" s="1">
        <v>7.0000000000000001E-3</v>
      </c>
      <c r="H7522" s="65">
        <v>250000</v>
      </c>
      <c r="I7522" s="65">
        <v>1750</v>
      </c>
      <c r="N7522" s="66">
        <v>1</v>
      </c>
      <c r="P7522" t="s">
        <v>21</v>
      </c>
    </row>
    <row r="7523" spans="2:16" x14ac:dyDescent="0.3">
      <c r="D7523" s="64" t="s">
        <v>8495</v>
      </c>
      <c r="F7523" s="2" t="s">
        <v>3714</v>
      </c>
      <c r="G7523" s="1">
        <v>1.2</v>
      </c>
      <c r="P7523" t="s">
        <v>21</v>
      </c>
    </row>
    <row r="7524" spans="2:16" ht="28.8" x14ac:dyDescent="0.3">
      <c r="B7524" s="5" t="s">
        <v>8496</v>
      </c>
      <c r="D7524" s="64" t="s">
        <v>8497</v>
      </c>
      <c r="F7524" s="2" t="s">
        <v>355</v>
      </c>
      <c r="I7524" s="65">
        <v>74552.518800000005</v>
      </c>
      <c r="J7524" s="65">
        <v>0</v>
      </c>
      <c r="K7524" s="65">
        <v>0</v>
      </c>
      <c r="L7524" s="66">
        <v>0.15</v>
      </c>
      <c r="M7524" s="65">
        <v>85735.39662</v>
      </c>
      <c r="N7524" s="66">
        <v>1</v>
      </c>
      <c r="P7524" t="s">
        <v>21</v>
      </c>
    </row>
    <row r="7525" spans="2:16" x14ac:dyDescent="0.3">
      <c r="D7525" s="64" t="s">
        <v>22</v>
      </c>
      <c r="E7525" s="2" t="s">
        <v>23</v>
      </c>
      <c r="F7525" s="2" t="s">
        <v>24</v>
      </c>
      <c r="G7525" s="1">
        <v>0.11899999999999999</v>
      </c>
      <c r="H7525" s="65">
        <v>160105.20000000001</v>
      </c>
      <c r="I7525" s="65">
        <v>19052.518800000002</v>
      </c>
      <c r="N7525" s="66">
        <v>1</v>
      </c>
      <c r="P7525" t="s">
        <v>21</v>
      </c>
    </row>
    <row r="7526" spans="2:16" x14ac:dyDescent="0.3">
      <c r="D7526" s="64" t="s">
        <v>7760</v>
      </c>
      <c r="E7526" s="2" t="s">
        <v>42</v>
      </c>
      <c r="F7526" s="2" t="s">
        <v>24</v>
      </c>
      <c r="G7526" s="1">
        <v>0.19900000000000001</v>
      </c>
      <c r="H7526" s="65">
        <v>250000</v>
      </c>
      <c r="I7526" s="65">
        <v>49750</v>
      </c>
      <c r="N7526" s="66">
        <v>1</v>
      </c>
      <c r="P7526" t="s">
        <v>21</v>
      </c>
    </row>
    <row r="7527" spans="2:16" x14ac:dyDescent="0.3">
      <c r="D7527" s="64" t="s">
        <v>51</v>
      </c>
      <c r="E7527" s="2" t="s">
        <v>52</v>
      </c>
      <c r="F7527" s="2" t="s">
        <v>24</v>
      </c>
      <c r="G7527" s="1">
        <v>0.02</v>
      </c>
      <c r="H7527" s="65">
        <v>200000</v>
      </c>
      <c r="I7527" s="65">
        <v>4000</v>
      </c>
      <c r="N7527" s="66">
        <v>1</v>
      </c>
      <c r="P7527" t="s">
        <v>21</v>
      </c>
    </row>
    <row r="7528" spans="2:16" x14ac:dyDescent="0.3">
      <c r="D7528" s="64" t="s">
        <v>53</v>
      </c>
      <c r="E7528" s="2" t="s">
        <v>54</v>
      </c>
      <c r="F7528" s="2" t="s">
        <v>24</v>
      </c>
      <c r="G7528" s="1">
        <v>7.0000000000000001E-3</v>
      </c>
      <c r="H7528" s="65">
        <v>250000</v>
      </c>
      <c r="I7528" s="65">
        <v>1750</v>
      </c>
      <c r="N7528" s="66">
        <v>1</v>
      </c>
      <c r="P7528" t="s">
        <v>21</v>
      </c>
    </row>
    <row r="7529" spans="2:16" x14ac:dyDescent="0.3">
      <c r="D7529" s="64" t="s">
        <v>8498</v>
      </c>
      <c r="F7529" s="2" t="s">
        <v>3714</v>
      </c>
      <c r="G7529" s="1">
        <v>1.2</v>
      </c>
      <c r="P7529" t="s">
        <v>21</v>
      </c>
    </row>
    <row r="7530" spans="2:16" x14ac:dyDescent="0.3">
      <c r="B7530" s="5" t="s">
        <v>5699</v>
      </c>
      <c r="C7530" s="5" t="s">
        <v>5700</v>
      </c>
      <c r="P7530" t="s">
        <v>21</v>
      </c>
    </row>
    <row r="7531" spans="2:16" x14ac:dyDescent="0.3">
      <c r="B7531" s="5" t="s">
        <v>8499</v>
      </c>
      <c r="D7531" s="64" t="s">
        <v>8500</v>
      </c>
      <c r="F7531" s="2" t="s">
        <v>355</v>
      </c>
      <c r="I7531" s="65">
        <v>111658.8308</v>
      </c>
      <c r="J7531" s="65">
        <v>0</v>
      </c>
      <c r="K7531" s="65">
        <v>0</v>
      </c>
      <c r="L7531" s="66">
        <v>0.15</v>
      </c>
      <c r="M7531" s="65">
        <v>128407.6554</v>
      </c>
      <c r="N7531" s="66">
        <v>1</v>
      </c>
      <c r="P7531" t="s">
        <v>21</v>
      </c>
    </row>
    <row r="7532" spans="2:16" x14ac:dyDescent="0.3">
      <c r="D7532" s="64" t="s">
        <v>22</v>
      </c>
      <c r="E7532" s="2" t="s">
        <v>23</v>
      </c>
      <c r="F7532" s="2" t="s">
        <v>24</v>
      </c>
      <c r="G7532" s="1">
        <v>0.17899999999999999</v>
      </c>
      <c r="H7532" s="65">
        <v>160105.20000000001</v>
      </c>
      <c r="I7532" s="65">
        <v>28658.8308</v>
      </c>
      <c r="N7532" s="66">
        <v>1</v>
      </c>
      <c r="P7532" t="s">
        <v>21</v>
      </c>
    </row>
    <row r="7533" spans="2:16" x14ac:dyDescent="0.3">
      <c r="D7533" s="64" t="s">
        <v>7760</v>
      </c>
      <c r="E7533" s="2" t="s">
        <v>42</v>
      </c>
      <c r="F7533" s="2" t="s">
        <v>24</v>
      </c>
      <c r="G7533" s="1">
        <v>0.29799999999999999</v>
      </c>
      <c r="H7533" s="65">
        <v>250000</v>
      </c>
      <c r="I7533" s="65">
        <v>74500</v>
      </c>
      <c r="N7533" s="66">
        <v>1</v>
      </c>
      <c r="P7533" t="s">
        <v>21</v>
      </c>
    </row>
    <row r="7534" spans="2:16" x14ac:dyDescent="0.3">
      <c r="D7534" s="64" t="s">
        <v>51</v>
      </c>
      <c r="E7534" s="2" t="s">
        <v>52</v>
      </c>
      <c r="F7534" s="2" t="s">
        <v>24</v>
      </c>
      <c r="G7534" s="1">
        <v>0.03</v>
      </c>
      <c r="H7534" s="65">
        <v>200000</v>
      </c>
      <c r="I7534" s="65">
        <v>6000</v>
      </c>
      <c r="N7534" s="66">
        <v>1</v>
      </c>
      <c r="P7534" t="s">
        <v>21</v>
      </c>
    </row>
    <row r="7535" spans="2:16" x14ac:dyDescent="0.3">
      <c r="D7535" s="64" t="s">
        <v>53</v>
      </c>
      <c r="E7535" s="2" t="s">
        <v>54</v>
      </c>
      <c r="F7535" s="2" t="s">
        <v>24</v>
      </c>
      <c r="G7535" s="1">
        <v>0.01</v>
      </c>
      <c r="H7535" s="65">
        <v>250000</v>
      </c>
      <c r="I7535" s="65">
        <v>2500</v>
      </c>
      <c r="N7535" s="66">
        <v>1</v>
      </c>
      <c r="P7535" t="s">
        <v>21</v>
      </c>
    </row>
    <row r="7536" spans="2:16" x14ac:dyDescent="0.3">
      <c r="D7536" s="64" t="s">
        <v>8501</v>
      </c>
      <c r="F7536" s="2" t="s">
        <v>3714</v>
      </c>
      <c r="G7536" s="1">
        <v>1.2</v>
      </c>
      <c r="P7536" t="s">
        <v>21</v>
      </c>
    </row>
    <row r="7537" spans="2:16" x14ac:dyDescent="0.3">
      <c r="B7537" s="5" t="s">
        <v>5701</v>
      </c>
      <c r="C7537" s="5" t="s">
        <v>5702</v>
      </c>
      <c r="P7537" t="s">
        <v>21</v>
      </c>
    </row>
    <row r="7538" spans="2:16" x14ac:dyDescent="0.3">
      <c r="B7538" s="5" t="s">
        <v>8502</v>
      </c>
      <c r="D7538" s="64" t="s">
        <v>8503</v>
      </c>
      <c r="F7538" s="2" t="s">
        <v>3714</v>
      </c>
      <c r="I7538" s="65">
        <v>2343594.5</v>
      </c>
      <c r="J7538" s="65">
        <v>0</v>
      </c>
      <c r="K7538" s="65">
        <v>0</v>
      </c>
      <c r="L7538" s="66">
        <v>0.15</v>
      </c>
      <c r="M7538" s="65">
        <v>2695133.6749999998</v>
      </c>
      <c r="N7538" s="66">
        <v>1</v>
      </c>
      <c r="P7538" t="s">
        <v>21</v>
      </c>
    </row>
    <row r="7539" spans="2:16" x14ac:dyDescent="0.3">
      <c r="D7539" s="64" t="s">
        <v>22</v>
      </c>
      <c r="E7539" s="2" t="s">
        <v>23</v>
      </c>
      <c r="F7539" s="2" t="s">
        <v>24</v>
      </c>
      <c r="G7539" s="1">
        <v>3.75</v>
      </c>
      <c r="H7539" s="65">
        <v>160105.20000000001</v>
      </c>
      <c r="I7539" s="65">
        <v>600394.5</v>
      </c>
      <c r="N7539" s="66">
        <v>1</v>
      </c>
      <c r="P7539" t="s">
        <v>21</v>
      </c>
    </row>
    <row r="7540" spans="2:16" x14ac:dyDescent="0.3">
      <c r="D7540" s="64" t="s">
        <v>7760</v>
      </c>
      <c r="E7540" s="2" t="s">
        <v>42</v>
      </c>
      <c r="F7540" s="2" t="s">
        <v>24</v>
      </c>
      <c r="G7540" s="1">
        <v>6.2629999999999999</v>
      </c>
      <c r="H7540" s="65">
        <v>250000</v>
      </c>
      <c r="I7540" s="65">
        <v>1565750</v>
      </c>
      <c r="N7540" s="66">
        <v>1</v>
      </c>
      <c r="P7540" t="s">
        <v>21</v>
      </c>
    </row>
    <row r="7541" spans="2:16" x14ac:dyDescent="0.3">
      <c r="D7541" s="64" t="s">
        <v>51</v>
      </c>
      <c r="E7541" s="2" t="s">
        <v>52</v>
      </c>
      <c r="F7541" s="2" t="s">
        <v>24</v>
      </c>
      <c r="G7541" s="1">
        <v>0.626</v>
      </c>
      <c r="H7541" s="65">
        <v>200000</v>
      </c>
      <c r="I7541" s="65">
        <v>125200</v>
      </c>
      <c r="N7541" s="66">
        <v>1</v>
      </c>
      <c r="P7541" t="s">
        <v>21</v>
      </c>
    </row>
    <row r="7542" spans="2:16" x14ac:dyDescent="0.3">
      <c r="D7542" s="64" t="s">
        <v>53</v>
      </c>
      <c r="E7542" s="2" t="s">
        <v>54</v>
      </c>
      <c r="F7542" s="2" t="s">
        <v>24</v>
      </c>
      <c r="G7542" s="1">
        <v>0.20899999999999999</v>
      </c>
      <c r="H7542" s="65">
        <v>250000</v>
      </c>
      <c r="I7542" s="65">
        <v>52250</v>
      </c>
      <c r="N7542" s="66">
        <v>1</v>
      </c>
      <c r="P7542" t="s">
        <v>21</v>
      </c>
    </row>
    <row r="7543" spans="2:16" x14ac:dyDescent="0.3">
      <c r="D7543" s="64" t="s">
        <v>8504</v>
      </c>
      <c r="F7543" s="2" t="s">
        <v>3714</v>
      </c>
      <c r="G7543" s="1">
        <v>1</v>
      </c>
      <c r="P7543" t="s">
        <v>21</v>
      </c>
    </row>
    <row r="7544" spans="2:16" x14ac:dyDescent="0.3">
      <c r="D7544" s="64" t="s">
        <v>8505</v>
      </c>
      <c r="P7544" t="s">
        <v>21</v>
      </c>
    </row>
    <row r="7545" spans="2:16" x14ac:dyDescent="0.3">
      <c r="B7545" s="5" t="s">
        <v>8506</v>
      </c>
      <c r="D7545" s="64" t="s">
        <v>8507</v>
      </c>
      <c r="F7545" s="2" t="s">
        <v>3714</v>
      </c>
      <c r="I7545" s="65">
        <v>2083280.632</v>
      </c>
      <c r="J7545" s="65">
        <v>0</v>
      </c>
      <c r="K7545" s="65">
        <v>0</v>
      </c>
      <c r="L7545" s="66">
        <v>0.15</v>
      </c>
      <c r="M7545" s="65">
        <v>2395772.7259999998</v>
      </c>
      <c r="N7545" s="66">
        <v>1</v>
      </c>
      <c r="P7545" t="s">
        <v>21</v>
      </c>
    </row>
    <row r="7546" spans="2:16" x14ac:dyDescent="0.3">
      <c r="D7546" s="64" t="s">
        <v>22</v>
      </c>
      <c r="E7546" s="2" t="s">
        <v>23</v>
      </c>
      <c r="F7546" s="2" t="s">
        <v>24</v>
      </c>
      <c r="G7546" s="1">
        <v>3.3330000000000002</v>
      </c>
      <c r="H7546" s="65">
        <v>160105.20000000001</v>
      </c>
      <c r="I7546" s="65">
        <v>533630.63159999996</v>
      </c>
      <c r="N7546" s="66">
        <v>1</v>
      </c>
      <c r="P7546" t="s">
        <v>21</v>
      </c>
    </row>
    <row r="7547" spans="2:16" x14ac:dyDescent="0.3">
      <c r="D7547" s="64" t="s">
        <v>7760</v>
      </c>
      <c r="E7547" s="2" t="s">
        <v>42</v>
      </c>
      <c r="F7547" s="2" t="s">
        <v>24</v>
      </c>
      <c r="G7547" s="1">
        <v>5.5670000000000002</v>
      </c>
      <c r="H7547" s="65">
        <v>250000</v>
      </c>
      <c r="I7547" s="65">
        <v>1391750</v>
      </c>
      <c r="N7547" s="66">
        <v>1</v>
      </c>
      <c r="P7547" t="s">
        <v>21</v>
      </c>
    </row>
    <row r="7548" spans="2:16" x14ac:dyDescent="0.3">
      <c r="D7548" s="64" t="s">
        <v>51</v>
      </c>
      <c r="E7548" s="2" t="s">
        <v>52</v>
      </c>
      <c r="F7548" s="2" t="s">
        <v>24</v>
      </c>
      <c r="G7548" s="1">
        <v>0.55700000000000005</v>
      </c>
      <c r="H7548" s="65">
        <v>200000</v>
      </c>
      <c r="I7548" s="65">
        <v>111400</v>
      </c>
      <c r="N7548" s="66">
        <v>1</v>
      </c>
      <c r="P7548" t="s">
        <v>21</v>
      </c>
    </row>
    <row r="7549" spans="2:16" x14ac:dyDescent="0.3">
      <c r="D7549" s="64" t="s">
        <v>53</v>
      </c>
      <c r="E7549" s="2" t="s">
        <v>54</v>
      </c>
      <c r="F7549" s="2" t="s">
        <v>24</v>
      </c>
      <c r="G7549" s="1">
        <v>0.186</v>
      </c>
      <c r="H7549" s="65">
        <v>250000</v>
      </c>
      <c r="I7549" s="65">
        <v>46500</v>
      </c>
      <c r="N7549" s="66">
        <v>1</v>
      </c>
      <c r="P7549" t="s">
        <v>21</v>
      </c>
    </row>
    <row r="7550" spans="2:16" x14ac:dyDescent="0.3">
      <c r="D7550" s="64" t="s">
        <v>8508</v>
      </c>
      <c r="F7550" s="2" t="s">
        <v>3714</v>
      </c>
      <c r="G7550" s="1">
        <v>1</v>
      </c>
      <c r="P7550" t="s">
        <v>21</v>
      </c>
    </row>
    <row r="7551" spans="2:16" x14ac:dyDescent="0.3">
      <c r="D7551" s="64" t="s">
        <v>8509</v>
      </c>
      <c r="P7551" t="s">
        <v>21</v>
      </c>
    </row>
    <row r="7552" spans="2:16" x14ac:dyDescent="0.3">
      <c r="B7552" s="5" t="s">
        <v>8510</v>
      </c>
      <c r="D7552" s="64" t="s">
        <v>8511</v>
      </c>
      <c r="F7552" s="2" t="s">
        <v>3714</v>
      </c>
      <c r="I7552" s="65">
        <v>833270.23160000006</v>
      </c>
      <c r="J7552" s="65">
        <v>0</v>
      </c>
      <c r="K7552" s="65">
        <v>0</v>
      </c>
      <c r="L7552" s="66">
        <v>0.15</v>
      </c>
      <c r="M7552" s="65">
        <v>958260.76630000002</v>
      </c>
      <c r="N7552" s="66">
        <v>1</v>
      </c>
      <c r="P7552" t="s">
        <v>21</v>
      </c>
    </row>
    <row r="7553" spans="2:16" x14ac:dyDescent="0.3">
      <c r="D7553" s="64" t="s">
        <v>22</v>
      </c>
      <c r="E7553" s="2" t="s">
        <v>23</v>
      </c>
      <c r="F7553" s="2" t="s">
        <v>24</v>
      </c>
      <c r="G7553" s="1">
        <v>1.333</v>
      </c>
      <c r="H7553" s="65">
        <v>160105.20000000001</v>
      </c>
      <c r="I7553" s="65">
        <v>213420.2316</v>
      </c>
      <c r="N7553" s="66">
        <v>1</v>
      </c>
      <c r="P7553" t="s">
        <v>21</v>
      </c>
    </row>
    <row r="7554" spans="2:16" x14ac:dyDescent="0.3">
      <c r="D7554" s="64" t="s">
        <v>7760</v>
      </c>
      <c r="E7554" s="2" t="s">
        <v>42</v>
      </c>
      <c r="F7554" s="2" t="s">
        <v>24</v>
      </c>
      <c r="G7554" s="1">
        <v>2.2269999999999999</v>
      </c>
      <c r="H7554" s="65">
        <v>250000</v>
      </c>
      <c r="I7554" s="65">
        <v>556750</v>
      </c>
      <c r="N7554" s="66">
        <v>1</v>
      </c>
      <c r="P7554" t="s">
        <v>21</v>
      </c>
    </row>
    <row r="7555" spans="2:16" x14ac:dyDescent="0.3">
      <c r="D7555" s="64" t="s">
        <v>51</v>
      </c>
      <c r="E7555" s="2" t="s">
        <v>52</v>
      </c>
      <c r="F7555" s="2" t="s">
        <v>24</v>
      </c>
      <c r="G7555" s="1">
        <v>0.223</v>
      </c>
      <c r="H7555" s="65">
        <v>200000</v>
      </c>
      <c r="I7555" s="65">
        <v>44600</v>
      </c>
      <c r="N7555" s="66">
        <v>1</v>
      </c>
      <c r="P7555" t="s">
        <v>21</v>
      </c>
    </row>
    <row r="7556" spans="2:16" x14ac:dyDescent="0.3">
      <c r="D7556" s="64" t="s">
        <v>53</v>
      </c>
      <c r="E7556" s="2" t="s">
        <v>54</v>
      </c>
      <c r="F7556" s="2" t="s">
        <v>24</v>
      </c>
      <c r="G7556" s="1">
        <v>7.3999999999999996E-2</v>
      </c>
      <c r="H7556" s="65">
        <v>250000</v>
      </c>
      <c r="I7556" s="65">
        <v>18500</v>
      </c>
      <c r="N7556" s="66">
        <v>1</v>
      </c>
      <c r="P7556" t="s">
        <v>21</v>
      </c>
    </row>
    <row r="7557" spans="2:16" x14ac:dyDescent="0.3">
      <c r="D7557" s="64" t="s">
        <v>8512</v>
      </c>
      <c r="F7557" s="2" t="s">
        <v>3714</v>
      </c>
      <c r="G7557" s="1">
        <v>1</v>
      </c>
      <c r="P7557" t="s">
        <v>21</v>
      </c>
    </row>
    <row r="7558" spans="2:16" x14ac:dyDescent="0.3">
      <c r="D7558" s="64" t="s">
        <v>8513</v>
      </c>
      <c r="P7558" t="s">
        <v>21</v>
      </c>
    </row>
    <row r="7559" spans="2:16" x14ac:dyDescent="0.3">
      <c r="B7559" s="5" t="s">
        <v>8514</v>
      </c>
      <c r="D7559" s="64" t="s">
        <v>8515</v>
      </c>
      <c r="F7559" s="2" t="s">
        <v>3714</v>
      </c>
      <c r="I7559" s="65">
        <v>729092.76839999994</v>
      </c>
      <c r="J7559" s="65">
        <v>0</v>
      </c>
      <c r="K7559" s="65">
        <v>0</v>
      </c>
      <c r="L7559" s="66">
        <v>0.15</v>
      </c>
      <c r="M7559" s="65">
        <v>838456.68370000005</v>
      </c>
      <c r="N7559" s="66">
        <v>1</v>
      </c>
      <c r="P7559" t="s">
        <v>21</v>
      </c>
    </row>
    <row r="7560" spans="2:16" x14ac:dyDescent="0.3">
      <c r="D7560" s="64" t="s">
        <v>22</v>
      </c>
      <c r="E7560" s="2" t="s">
        <v>23</v>
      </c>
      <c r="F7560" s="2" t="s">
        <v>24</v>
      </c>
      <c r="G7560" s="1">
        <v>1.167</v>
      </c>
      <c r="H7560" s="65">
        <v>160105.20000000001</v>
      </c>
      <c r="I7560" s="65">
        <v>186842.7684</v>
      </c>
      <c r="N7560" s="66">
        <v>1</v>
      </c>
      <c r="P7560" t="s">
        <v>21</v>
      </c>
    </row>
    <row r="7561" spans="2:16" x14ac:dyDescent="0.3">
      <c r="D7561" s="64" t="s">
        <v>7760</v>
      </c>
      <c r="E7561" s="2" t="s">
        <v>42</v>
      </c>
      <c r="F7561" s="2" t="s">
        <v>24</v>
      </c>
      <c r="G7561" s="1">
        <v>1.948</v>
      </c>
      <c r="H7561" s="65">
        <v>250000</v>
      </c>
      <c r="I7561" s="65">
        <v>487000</v>
      </c>
      <c r="N7561" s="66">
        <v>1</v>
      </c>
      <c r="P7561" t="s">
        <v>21</v>
      </c>
    </row>
    <row r="7562" spans="2:16" x14ac:dyDescent="0.3">
      <c r="D7562" s="64" t="s">
        <v>51</v>
      </c>
      <c r="E7562" s="2" t="s">
        <v>52</v>
      </c>
      <c r="F7562" s="2" t="s">
        <v>24</v>
      </c>
      <c r="G7562" s="1">
        <v>0.19500000000000001</v>
      </c>
      <c r="H7562" s="65">
        <v>200000</v>
      </c>
      <c r="I7562" s="65">
        <v>39000</v>
      </c>
      <c r="N7562" s="66">
        <v>1</v>
      </c>
      <c r="P7562" t="s">
        <v>21</v>
      </c>
    </row>
    <row r="7563" spans="2:16" x14ac:dyDescent="0.3">
      <c r="D7563" s="64" t="s">
        <v>53</v>
      </c>
      <c r="E7563" s="2" t="s">
        <v>54</v>
      </c>
      <c r="F7563" s="2" t="s">
        <v>24</v>
      </c>
      <c r="G7563" s="1">
        <v>6.5000000000000002E-2</v>
      </c>
      <c r="H7563" s="65">
        <v>250000</v>
      </c>
      <c r="I7563" s="65">
        <v>16250</v>
      </c>
      <c r="N7563" s="66">
        <v>1</v>
      </c>
      <c r="P7563" t="s">
        <v>21</v>
      </c>
    </row>
    <row r="7564" spans="2:16" x14ac:dyDescent="0.3">
      <c r="D7564" s="64" t="s">
        <v>8516</v>
      </c>
      <c r="F7564" s="2" t="s">
        <v>3714</v>
      </c>
      <c r="G7564" s="1">
        <v>1</v>
      </c>
      <c r="P7564" t="s">
        <v>21</v>
      </c>
    </row>
    <row r="7565" spans="2:16" x14ac:dyDescent="0.3">
      <c r="D7565" s="64" t="s">
        <v>8513</v>
      </c>
      <c r="P7565" t="s">
        <v>21</v>
      </c>
    </row>
    <row r="7566" spans="2:16" x14ac:dyDescent="0.3">
      <c r="B7566" s="5" t="s">
        <v>8517</v>
      </c>
      <c r="D7566" s="64" t="s">
        <v>8518</v>
      </c>
      <c r="F7566" s="2" t="s">
        <v>3714</v>
      </c>
      <c r="I7566" s="65">
        <v>672523.19519999996</v>
      </c>
      <c r="J7566" s="65">
        <v>0</v>
      </c>
      <c r="K7566" s="65">
        <v>0</v>
      </c>
      <c r="L7566" s="66">
        <v>0.15</v>
      </c>
      <c r="M7566" s="65">
        <v>773401.67449999996</v>
      </c>
      <c r="N7566" s="66">
        <v>1</v>
      </c>
      <c r="P7566" t="s">
        <v>21</v>
      </c>
    </row>
    <row r="7567" spans="2:16" x14ac:dyDescent="0.3">
      <c r="D7567" s="64" t="s">
        <v>22</v>
      </c>
      <c r="E7567" s="2" t="s">
        <v>23</v>
      </c>
      <c r="F7567" s="2" t="s">
        <v>24</v>
      </c>
      <c r="G7567" s="1">
        <v>1.0760000000000001</v>
      </c>
      <c r="H7567" s="65">
        <v>160105.20000000001</v>
      </c>
      <c r="I7567" s="65">
        <v>172273.19519999999</v>
      </c>
      <c r="N7567" s="66">
        <v>1</v>
      </c>
      <c r="P7567" t="s">
        <v>21</v>
      </c>
    </row>
    <row r="7568" spans="2:16" x14ac:dyDescent="0.3">
      <c r="D7568" s="64" t="s">
        <v>7760</v>
      </c>
      <c r="E7568" s="2" t="s">
        <v>42</v>
      </c>
      <c r="F7568" s="2" t="s">
        <v>24</v>
      </c>
      <c r="G7568" s="1">
        <v>1.7969999999999999</v>
      </c>
      <c r="H7568" s="65">
        <v>250000</v>
      </c>
      <c r="I7568" s="65">
        <v>449250</v>
      </c>
      <c r="N7568" s="66">
        <v>1</v>
      </c>
      <c r="P7568" t="s">
        <v>21</v>
      </c>
    </row>
    <row r="7569" spans="2:16" x14ac:dyDescent="0.3">
      <c r="D7569" s="64" t="s">
        <v>51</v>
      </c>
      <c r="E7569" s="2" t="s">
        <v>52</v>
      </c>
      <c r="F7569" s="2" t="s">
        <v>24</v>
      </c>
      <c r="G7569" s="1">
        <v>0.18</v>
      </c>
      <c r="H7569" s="65">
        <v>200000</v>
      </c>
      <c r="I7569" s="65">
        <v>36000</v>
      </c>
      <c r="N7569" s="66">
        <v>1</v>
      </c>
      <c r="P7569" t="s">
        <v>21</v>
      </c>
    </row>
    <row r="7570" spans="2:16" x14ac:dyDescent="0.3">
      <c r="D7570" s="64" t="s">
        <v>53</v>
      </c>
      <c r="E7570" s="2" t="s">
        <v>54</v>
      </c>
      <c r="F7570" s="2" t="s">
        <v>24</v>
      </c>
      <c r="G7570" s="1">
        <v>0.06</v>
      </c>
      <c r="H7570" s="65">
        <v>250000</v>
      </c>
      <c r="I7570" s="65">
        <v>15000</v>
      </c>
      <c r="N7570" s="66">
        <v>1</v>
      </c>
      <c r="P7570" t="s">
        <v>21</v>
      </c>
    </row>
    <row r="7571" spans="2:16" x14ac:dyDescent="0.3">
      <c r="D7571" s="64" t="s">
        <v>8519</v>
      </c>
      <c r="F7571" s="2" t="s">
        <v>3714</v>
      </c>
      <c r="G7571" s="1">
        <v>1</v>
      </c>
      <c r="P7571" t="s">
        <v>21</v>
      </c>
    </row>
    <row r="7572" spans="2:16" x14ac:dyDescent="0.3">
      <c r="D7572" s="64" t="s">
        <v>8513</v>
      </c>
      <c r="P7572" t="s">
        <v>21</v>
      </c>
    </row>
    <row r="7573" spans="2:16" x14ac:dyDescent="0.3">
      <c r="B7573" s="5" t="s">
        <v>8520</v>
      </c>
      <c r="D7573" s="64" t="s">
        <v>8521</v>
      </c>
      <c r="F7573" s="2" t="s">
        <v>3714</v>
      </c>
      <c r="I7573" s="65">
        <v>559544.15399999998</v>
      </c>
      <c r="J7573" s="65">
        <v>0</v>
      </c>
      <c r="K7573" s="65">
        <v>0</v>
      </c>
      <c r="L7573" s="66">
        <v>0.15</v>
      </c>
      <c r="M7573" s="65">
        <v>643475.77709999995</v>
      </c>
      <c r="N7573" s="66">
        <v>1</v>
      </c>
      <c r="P7573" t="s">
        <v>21</v>
      </c>
    </row>
    <row r="7574" spans="2:16" x14ac:dyDescent="0.3">
      <c r="D7574" s="64" t="s">
        <v>22</v>
      </c>
      <c r="E7574" s="2" t="s">
        <v>23</v>
      </c>
      <c r="F7574" s="2" t="s">
        <v>24</v>
      </c>
      <c r="G7574" s="1">
        <v>0.89500000000000002</v>
      </c>
      <c r="H7574" s="65">
        <v>160105.20000000001</v>
      </c>
      <c r="I7574" s="65">
        <v>143294.15400000001</v>
      </c>
      <c r="N7574" s="66">
        <v>1</v>
      </c>
      <c r="P7574" t="s">
        <v>21</v>
      </c>
    </row>
    <row r="7575" spans="2:16" x14ac:dyDescent="0.3">
      <c r="D7575" s="64" t="s">
        <v>7760</v>
      </c>
      <c r="E7575" s="2" t="s">
        <v>42</v>
      </c>
      <c r="F7575" s="2" t="s">
        <v>24</v>
      </c>
      <c r="G7575" s="1">
        <v>1.4950000000000001</v>
      </c>
      <c r="H7575" s="65">
        <v>250000</v>
      </c>
      <c r="I7575" s="65">
        <v>373750</v>
      </c>
      <c r="N7575" s="66">
        <v>1</v>
      </c>
      <c r="P7575" t="s">
        <v>21</v>
      </c>
    </row>
    <row r="7576" spans="2:16" x14ac:dyDescent="0.3">
      <c r="D7576" s="64" t="s">
        <v>51</v>
      </c>
      <c r="E7576" s="2" t="s">
        <v>52</v>
      </c>
      <c r="F7576" s="2" t="s">
        <v>24</v>
      </c>
      <c r="G7576" s="1">
        <v>0.15</v>
      </c>
      <c r="H7576" s="65">
        <v>200000</v>
      </c>
      <c r="I7576" s="65">
        <v>30000</v>
      </c>
      <c r="N7576" s="66">
        <v>1</v>
      </c>
      <c r="P7576" t="s">
        <v>21</v>
      </c>
    </row>
    <row r="7577" spans="2:16" x14ac:dyDescent="0.3">
      <c r="D7577" s="64" t="s">
        <v>53</v>
      </c>
      <c r="E7577" s="2" t="s">
        <v>54</v>
      </c>
      <c r="F7577" s="2" t="s">
        <v>24</v>
      </c>
      <c r="G7577" s="1">
        <v>0.05</v>
      </c>
      <c r="H7577" s="65">
        <v>250000</v>
      </c>
      <c r="I7577" s="65">
        <v>12500</v>
      </c>
      <c r="N7577" s="66">
        <v>1</v>
      </c>
      <c r="P7577" t="s">
        <v>21</v>
      </c>
    </row>
    <row r="7578" spans="2:16" x14ac:dyDescent="0.3">
      <c r="D7578" s="64" t="s">
        <v>8522</v>
      </c>
      <c r="F7578" s="2" t="s">
        <v>3714</v>
      </c>
      <c r="G7578" s="1">
        <v>1</v>
      </c>
      <c r="P7578" t="s">
        <v>21</v>
      </c>
    </row>
    <row r="7579" spans="2:16" x14ac:dyDescent="0.3">
      <c r="D7579" s="64" t="s">
        <v>8513</v>
      </c>
      <c r="P7579" t="s">
        <v>21</v>
      </c>
    </row>
    <row r="7580" spans="2:16" x14ac:dyDescent="0.3">
      <c r="B7580" s="5" t="s">
        <v>8523</v>
      </c>
      <c r="D7580" s="64" t="s">
        <v>8524</v>
      </c>
      <c r="F7580" s="2" t="s">
        <v>3714</v>
      </c>
      <c r="I7580" s="65">
        <v>391475.85519999999</v>
      </c>
      <c r="J7580" s="65">
        <v>0</v>
      </c>
      <c r="K7580" s="65">
        <v>0</v>
      </c>
      <c r="L7580" s="66">
        <v>0.15</v>
      </c>
      <c r="M7580" s="65">
        <v>450197.23349999997</v>
      </c>
      <c r="N7580" s="66">
        <v>1</v>
      </c>
      <c r="P7580" t="s">
        <v>21</v>
      </c>
    </row>
    <row r="7581" spans="2:16" x14ac:dyDescent="0.3">
      <c r="D7581" s="64" t="s">
        <v>22</v>
      </c>
      <c r="E7581" s="2" t="s">
        <v>23</v>
      </c>
      <c r="F7581" s="2" t="s">
        <v>24</v>
      </c>
      <c r="G7581" s="1">
        <v>0.626</v>
      </c>
      <c r="H7581" s="65">
        <v>160105.20000000001</v>
      </c>
      <c r="I7581" s="65">
        <v>100225.85520000001</v>
      </c>
      <c r="N7581" s="66">
        <v>1</v>
      </c>
      <c r="P7581" t="s">
        <v>21</v>
      </c>
    </row>
    <row r="7582" spans="2:16" x14ac:dyDescent="0.3">
      <c r="D7582" s="64" t="s">
        <v>7760</v>
      </c>
      <c r="E7582" s="2" t="s">
        <v>42</v>
      </c>
      <c r="F7582" s="2" t="s">
        <v>24</v>
      </c>
      <c r="G7582" s="1">
        <v>1.046</v>
      </c>
      <c r="H7582" s="65">
        <v>250000</v>
      </c>
      <c r="I7582" s="65">
        <v>261500</v>
      </c>
      <c r="N7582" s="66">
        <v>1</v>
      </c>
      <c r="P7582" t="s">
        <v>21</v>
      </c>
    </row>
    <row r="7583" spans="2:16" x14ac:dyDescent="0.3">
      <c r="D7583" s="64" t="s">
        <v>51</v>
      </c>
      <c r="E7583" s="2" t="s">
        <v>52</v>
      </c>
      <c r="F7583" s="2" t="s">
        <v>24</v>
      </c>
      <c r="G7583" s="1">
        <v>0.105</v>
      </c>
      <c r="H7583" s="65">
        <v>200000</v>
      </c>
      <c r="I7583" s="65">
        <v>21000</v>
      </c>
      <c r="N7583" s="66">
        <v>1</v>
      </c>
      <c r="P7583" t="s">
        <v>21</v>
      </c>
    </row>
    <row r="7584" spans="2:16" x14ac:dyDescent="0.3">
      <c r="D7584" s="64" t="s">
        <v>53</v>
      </c>
      <c r="E7584" s="2" t="s">
        <v>54</v>
      </c>
      <c r="F7584" s="2" t="s">
        <v>24</v>
      </c>
      <c r="G7584" s="1">
        <v>3.5000000000000003E-2</v>
      </c>
      <c r="H7584" s="65">
        <v>250000</v>
      </c>
      <c r="I7584" s="65">
        <v>8750</v>
      </c>
      <c r="N7584" s="66">
        <v>1</v>
      </c>
      <c r="P7584" t="s">
        <v>21</v>
      </c>
    </row>
    <row r="7585" spans="2:16" x14ac:dyDescent="0.3">
      <c r="D7585" s="64" t="s">
        <v>8525</v>
      </c>
      <c r="F7585" s="2" t="s">
        <v>3714</v>
      </c>
      <c r="G7585" s="1">
        <v>1</v>
      </c>
      <c r="P7585" t="s">
        <v>21</v>
      </c>
    </row>
    <row r="7586" spans="2:16" x14ac:dyDescent="0.3">
      <c r="D7586" s="64" t="s">
        <v>8526</v>
      </c>
      <c r="P7586" t="s">
        <v>21</v>
      </c>
    </row>
    <row r="7587" spans="2:16" x14ac:dyDescent="0.3">
      <c r="B7587" s="5" t="s">
        <v>8527</v>
      </c>
      <c r="D7587" s="64" t="s">
        <v>8528</v>
      </c>
      <c r="F7587" s="2" t="s">
        <v>3714</v>
      </c>
      <c r="I7587" s="65">
        <v>351029.12239999999</v>
      </c>
      <c r="J7587" s="65">
        <v>0</v>
      </c>
      <c r="K7587" s="65">
        <v>0</v>
      </c>
      <c r="L7587" s="66">
        <v>0.15</v>
      </c>
      <c r="M7587" s="65">
        <v>403683.49080000003</v>
      </c>
      <c r="N7587" s="66">
        <v>1</v>
      </c>
      <c r="P7587" t="s">
        <v>21</v>
      </c>
    </row>
    <row r="7588" spans="2:16" x14ac:dyDescent="0.3">
      <c r="D7588" s="64" t="s">
        <v>22</v>
      </c>
      <c r="E7588" s="2" t="s">
        <v>23</v>
      </c>
      <c r="F7588" s="2" t="s">
        <v>24</v>
      </c>
      <c r="G7588" s="1">
        <v>0.56200000000000006</v>
      </c>
      <c r="H7588" s="65">
        <v>160105.20000000001</v>
      </c>
      <c r="I7588" s="65">
        <v>89979.122399999993</v>
      </c>
      <c r="N7588" s="66">
        <v>1</v>
      </c>
      <c r="P7588" t="s">
        <v>21</v>
      </c>
    </row>
    <row r="7589" spans="2:16" x14ac:dyDescent="0.3">
      <c r="D7589" s="64" t="s">
        <v>7760</v>
      </c>
      <c r="E7589" s="2" t="s">
        <v>42</v>
      </c>
      <c r="F7589" s="2" t="s">
        <v>24</v>
      </c>
      <c r="G7589" s="1">
        <v>0.93799999999999994</v>
      </c>
      <c r="H7589" s="65">
        <v>250000</v>
      </c>
      <c r="I7589" s="65">
        <v>234500</v>
      </c>
      <c r="N7589" s="66">
        <v>1</v>
      </c>
      <c r="P7589" t="s">
        <v>21</v>
      </c>
    </row>
    <row r="7590" spans="2:16" x14ac:dyDescent="0.3">
      <c r="D7590" s="64" t="s">
        <v>51</v>
      </c>
      <c r="E7590" s="2" t="s">
        <v>52</v>
      </c>
      <c r="F7590" s="2" t="s">
        <v>24</v>
      </c>
      <c r="G7590" s="1">
        <v>9.4E-2</v>
      </c>
      <c r="H7590" s="65">
        <v>200000</v>
      </c>
      <c r="I7590" s="65">
        <v>18800</v>
      </c>
      <c r="N7590" s="66">
        <v>1</v>
      </c>
      <c r="P7590" t="s">
        <v>21</v>
      </c>
    </row>
    <row r="7591" spans="2:16" x14ac:dyDescent="0.3">
      <c r="D7591" s="64" t="s">
        <v>53</v>
      </c>
      <c r="E7591" s="2" t="s">
        <v>54</v>
      </c>
      <c r="F7591" s="2" t="s">
        <v>24</v>
      </c>
      <c r="G7591" s="1">
        <v>3.1E-2</v>
      </c>
      <c r="H7591" s="65">
        <v>250000</v>
      </c>
      <c r="I7591" s="65">
        <v>7750</v>
      </c>
      <c r="N7591" s="66">
        <v>1</v>
      </c>
      <c r="P7591" t="s">
        <v>21</v>
      </c>
    </row>
    <row r="7592" spans="2:16" x14ac:dyDescent="0.3">
      <c r="D7592" s="64" t="s">
        <v>8529</v>
      </c>
      <c r="F7592" s="2" t="s">
        <v>3714</v>
      </c>
      <c r="G7592" s="1">
        <v>1</v>
      </c>
      <c r="P7592" t="s">
        <v>21</v>
      </c>
    </row>
    <row r="7593" spans="2:16" x14ac:dyDescent="0.3">
      <c r="D7593" s="64" t="s">
        <v>8526</v>
      </c>
      <c r="P7593" t="s">
        <v>21</v>
      </c>
    </row>
    <row r="7594" spans="2:16" x14ac:dyDescent="0.3">
      <c r="B7594" s="5" t="s">
        <v>8530</v>
      </c>
      <c r="D7594" s="64" t="s">
        <v>8531</v>
      </c>
      <c r="F7594" s="2" t="s">
        <v>3714</v>
      </c>
      <c r="I7594" s="65">
        <v>672523.19519999996</v>
      </c>
      <c r="J7594" s="65">
        <v>0</v>
      </c>
      <c r="K7594" s="65">
        <v>0</v>
      </c>
      <c r="L7594" s="66">
        <v>0.15</v>
      </c>
      <c r="M7594" s="65">
        <v>773401.67449999996</v>
      </c>
      <c r="N7594" s="66">
        <v>1</v>
      </c>
      <c r="P7594" t="s">
        <v>21</v>
      </c>
    </row>
    <row r="7595" spans="2:16" x14ac:dyDescent="0.3">
      <c r="D7595" s="64" t="s">
        <v>22</v>
      </c>
      <c r="E7595" s="2" t="s">
        <v>23</v>
      </c>
      <c r="F7595" s="2" t="s">
        <v>24</v>
      </c>
      <c r="G7595" s="1">
        <v>1.0760000000000001</v>
      </c>
      <c r="H7595" s="65">
        <v>160105.20000000001</v>
      </c>
      <c r="I7595" s="65">
        <v>172273.19519999999</v>
      </c>
      <c r="N7595" s="66">
        <v>1</v>
      </c>
      <c r="P7595" t="s">
        <v>21</v>
      </c>
    </row>
    <row r="7596" spans="2:16" x14ac:dyDescent="0.3">
      <c r="D7596" s="64" t="s">
        <v>7760</v>
      </c>
      <c r="E7596" s="2" t="s">
        <v>42</v>
      </c>
      <c r="F7596" s="2" t="s">
        <v>24</v>
      </c>
      <c r="G7596" s="1">
        <v>1.7969999999999999</v>
      </c>
      <c r="H7596" s="65">
        <v>250000</v>
      </c>
      <c r="I7596" s="65">
        <v>449250</v>
      </c>
      <c r="N7596" s="66">
        <v>1</v>
      </c>
      <c r="P7596" t="s">
        <v>21</v>
      </c>
    </row>
    <row r="7597" spans="2:16" x14ac:dyDescent="0.3">
      <c r="D7597" s="64" t="s">
        <v>51</v>
      </c>
      <c r="E7597" s="2" t="s">
        <v>52</v>
      </c>
      <c r="F7597" s="2" t="s">
        <v>24</v>
      </c>
      <c r="G7597" s="1">
        <v>0.18</v>
      </c>
      <c r="H7597" s="65">
        <v>200000</v>
      </c>
      <c r="I7597" s="65">
        <v>36000</v>
      </c>
      <c r="N7597" s="66">
        <v>1</v>
      </c>
      <c r="P7597" t="s">
        <v>21</v>
      </c>
    </row>
    <row r="7598" spans="2:16" x14ac:dyDescent="0.3">
      <c r="D7598" s="64" t="s">
        <v>53</v>
      </c>
      <c r="E7598" s="2" t="s">
        <v>54</v>
      </c>
      <c r="F7598" s="2" t="s">
        <v>24</v>
      </c>
      <c r="G7598" s="1">
        <v>0.06</v>
      </c>
      <c r="H7598" s="65">
        <v>250000</v>
      </c>
      <c r="I7598" s="65">
        <v>15000</v>
      </c>
      <c r="N7598" s="66">
        <v>1</v>
      </c>
      <c r="P7598" t="s">
        <v>21</v>
      </c>
    </row>
    <row r="7599" spans="2:16" x14ac:dyDescent="0.3">
      <c r="D7599" s="64" t="s">
        <v>8532</v>
      </c>
      <c r="F7599" s="2" t="s">
        <v>3714</v>
      </c>
      <c r="G7599" s="1">
        <v>1</v>
      </c>
      <c r="P7599" t="s">
        <v>21</v>
      </c>
    </row>
    <row r="7600" spans="2:16" x14ac:dyDescent="0.3">
      <c r="D7600" s="64" t="s">
        <v>8513</v>
      </c>
      <c r="P7600" t="s">
        <v>21</v>
      </c>
    </row>
    <row r="7601" spans="2:16" x14ac:dyDescent="0.3">
      <c r="B7601" s="5" t="s">
        <v>8533</v>
      </c>
      <c r="D7601" s="64" t="s">
        <v>8534</v>
      </c>
      <c r="F7601" s="2" t="s">
        <v>3714</v>
      </c>
      <c r="I7601" s="65">
        <v>287298.39199999999</v>
      </c>
      <c r="J7601" s="65">
        <v>0</v>
      </c>
      <c r="K7601" s="65">
        <v>0</v>
      </c>
      <c r="L7601" s="66">
        <v>0.15</v>
      </c>
      <c r="M7601" s="65">
        <v>330393.1508</v>
      </c>
      <c r="N7601" s="66">
        <v>1</v>
      </c>
      <c r="P7601" t="s">
        <v>21</v>
      </c>
    </row>
    <row r="7602" spans="2:16" x14ac:dyDescent="0.3">
      <c r="D7602" s="64" t="s">
        <v>22</v>
      </c>
      <c r="E7602" s="2" t="s">
        <v>23</v>
      </c>
      <c r="F7602" s="2" t="s">
        <v>24</v>
      </c>
      <c r="G7602" s="1">
        <v>0.46</v>
      </c>
      <c r="H7602" s="65">
        <v>160105.20000000001</v>
      </c>
      <c r="I7602" s="65">
        <v>73648.392000000007</v>
      </c>
      <c r="N7602" s="66">
        <v>1</v>
      </c>
      <c r="P7602" t="s">
        <v>21</v>
      </c>
    </row>
    <row r="7603" spans="2:16" x14ac:dyDescent="0.3">
      <c r="D7603" s="64" t="s">
        <v>7760</v>
      </c>
      <c r="E7603" s="2" t="s">
        <v>42</v>
      </c>
      <c r="F7603" s="2" t="s">
        <v>24</v>
      </c>
      <c r="G7603" s="1">
        <v>0.76700000000000002</v>
      </c>
      <c r="H7603" s="65">
        <v>250000</v>
      </c>
      <c r="I7603" s="65">
        <v>191750</v>
      </c>
      <c r="N7603" s="66">
        <v>1</v>
      </c>
      <c r="P7603" t="s">
        <v>21</v>
      </c>
    </row>
    <row r="7604" spans="2:16" x14ac:dyDescent="0.3">
      <c r="D7604" s="64" t="s">
        <v>51</v>
      </c>
      <c r="E7604" s="2" t="s">
        <v>52</v>
      </c>
      <c r="F7604" s="2" t="s">
        <v>24</v>
      </c>
      <c r="G7604" s="1">
        <v>7.6999999999999999E-2</v>
      </c>
      <c r="H7604" s="65">
        <v>200000</v>
      </c>
      <c r="I7604" s="65">
        <v>15400</v>
      </c>
      <c r="N7604" s="66">
        <v>1</v>
      </c>
      <c r="P7604" t="s">
        <v>21</v>
      </c>
    </row>
    <row r="7605" spans="2:16" x14ac:dyDescent="0.3">
      <c r="D7605" s="64" t="s">
        <v>53</v>
      </c>
      <c r="E7605" s="2" t="s">
        <v>54</v>
      </c>
      <c r="F7605" s="2" t="s">
        <v>24</v>
      </c>
      <c r="G7605" s="1">
        <v>2.5999999999999999E-2</v>
      </c>
      <c r="H7605" s="65">
        <v>250000</v>
      </c>
      <c r="I7605" s="65">
        <v>6500</v>
      </c>
      <c r="N7605" s="66">
        <v>1</v>
      </c>
      <c r="P7605" t="s">
        <v>21</v>
      </c>
    </row>
    <row r="7606" spans="2:16" x14ac:dyDescent="0.3">
      <c r="D7606" s="64" t="s">
        <v>8535</v>
      </c>
      <c r="F7606" s="2" t="s">
        <v>3714</v>
      </c>
      <c r="G7606" s="1">
        <v>1</v>
      </c>
      <c r="P7606" t="s">
        <v>21</v>
      </c>
    </row>
    <row r="7607" spans="2:16" x14ac:dyDescent="0.3">
      <c r="D7607" s="64" t="s">
        <v>8526</v>
      </c>
      <c r="P7607" t="s">
        <v>21</v>
      </c>
    </row>
    <row r="7608" spans="2:16" ht="43.2" x14ac:dyDescent="0.3">
      <c r="B7608" s="5" t="s">
        <v>8536</v>
      </c>
      <c r="D7608" s="64" t="s">
        <v>8537</v>
      </c>
      <c r="F7608" s="2" t="s">
        <v>3714</v>
      </c>
      <c r="I7608" s="65">
        <v>351029.12239999999</v>
      </c>
      <c r="J7608" s="65">
        <v>0</v>
      </c>
      <c r="K7608" s="65">
        <v>0</v>
      </c>
      <c r="L7608" s="66">
        <v>0.15</v>
      </c>
      <c r="M7608" s="65">
        <v>403683.49080000003</v>
      </c>
      <c r="N7608" s="66">
        <v>1</v>
      </c>
      <c r="P7608" t="s">
        <v>21</v>
      </c>
    </row>
    <row r="7609" spans="2:16" x14ac:dyDescent="0.3">
      <c r="D7609" s="64" t="s">
        <v>22</v>
      </c>
      <c r="E7609" s="2" t="s">
        <v>23</v>
      </c>
      <c r="F7609" s="2" t="s">
        <v>24</v>
      </c>
      <c r="G7609" s="1">
        <v>0.56200000000000006</v>
      </c>
      <c r="H7609" s="65">
        <v>160105.20000000001</v>
      </c>
      <c r="I7609" s="65">
        <v>89979.122399999993</v>
      </c>
      <c r="N7609" s="66">
        <v>1</v>
      </c>
      <c r="P7609" t="s">
        <v>21</v>
      </c>
    </row>
    <row r="7610" spans="2:16" x14ac:dyDescent="0.3">
      <c r="D7610" s="64" t="s">
        <v>7760</v>
      </c>
      <c r="E7610" s="2" t="s">
        <v>42</v>
      </c>
      <c r="F7610" s="2" t="s">
        <v>24</v>
      </c>
      <c r="G7610" s="1">
        <v>0.93799999999999994</v>
      </c>
      <c r="H7610" s="65">
        <v>250000</v>
      </c>
      <c r="I7610" s="65">
        <v>234500</v>
      </c>
      <c r="N7610" s="66">
        <v>1</v>
      </c>
      <c r="P7610" t="s">
        <v>21</v>
      </c>
    </row>
    <row r="7611" spans="2:16" x14ac:dyDescent="0.3">
      <c r="D7611" s="64" t="s">
        <v>51</v>
      </c>
      <c r="E7611" s="2" t="s">
        <v>52</v>
      </c>
      <c r="F7611" s="2" t="s">
        <v>24</v>
      </c>
      <c r="G7611" s="1">
        <v>9.4E-2</v>
      </c>
      <c r="H7611" s="65">
        <v>200000</v>
      </c>
      <c r="I7611" s="65">
        <v>18800</v>
      </c>
      <c r="N7611" s="66">
        <v>1</v>
      </c>
      <c r="P7611" t="s">
        <v>21</v>
      </c>
    </row>
    <row r="7612" spans="2:16" x14ac:dyDescent="0.3">
      <c r="D7612" s="64" t="s">
        <v>53</v>
      </c>
      <c r="E7612" s="2" t="s">
        <v>54</v>
      </c>
      <c r="F7612" s="2" t="s">
        <v>24</v>
      </c>
      <c r="G7612" s="1">
        <v>3.1E-2</v>
      </c>
      <c r="H7612" s="65">
        <v>250000</v>
      </c>
      <c r="I7612" s="65">
        <v>7750</v>
      </c>
      <c r="N7612" s="66">
        <v>1</v>
      </c>
      <c r="P7612" t="s">
        <v>21</v>
      </c>
    </row>
    <row r="7613" spans="2:16" x14ac:dyDescent="0.3">
      <c r="D7613" s="64" t="s">
        <v>8538</v>
      </c>
      <c r="F7613" s="2" t="s">
        <v>3714</v>
      </c>
      <c r="G7613" s="1">
        <v>1</v>
      </c>
      <c r="P7613" t="s">
        <v>21</v>
      </c>
    </row>
    <row r="7614" spans="2:16" x14ac:dyDescent="0.3">
      <c r="D7614" s="64" t="s">
        <v>8526</v>
      </c>
      <c r="P7614" t="s">
        <v>21</v>
      </c>
    </row>
    <row r="7615" spans="2:16" x14ac:dyDescent="0.3">
      <c r="B7615" s="5" t="s">
        <v>8539</v>
      </c>
      <c r="D7615" s="64" t="s">
        <v>8540</v>
      </c>
      <c r="F7615" s="2" t="s">
        <v>3714</v>
      </c>
      <c r="I7615" s="65">
        <v>351029.12239999999</v>
      </c>
      <c r="J7615" s="65">
        <v>0</v>
      </c>
      <c r="K7615" s="65">
        <v>0</v>
      </c>
      <c r="L7615" s="66">
        <v>0.15</v>
      </c>
      <c r="M7615" s="65">
        <v>403683.49080000003</v>
      </c>
      <c r="N7615" s="66">
        <v>1</v>
      </c>
      <c r="P7615" t="s">
        <v>21</v>
      </c>
    </row>
    <row r="7616" spans="2:16" x14ac:dyDescent="0.3">
      <c r="D7616" s="64" t="s">
        <v>22</v>
      </c>
      <c r="E7616" s="2" t="s">
        <v>23</v>
      </c>
      <c r="F7616" s="2" t="s">
        <v>24</v>
      </c>
      <c r="G7616" s="1">
        <v>0.56200000000000006</v>
      </c>
      <c r="H7616" s="65">
        <v>160105.20000000001</v>
      </c>
      <c r="I7616" s="65">
        <v>89979.122399999993</v>
      </c>
      <c r="N7616" s="66">
        <v>1</v>
      </c>
      <c r="P7616" t="s">
        <v>21</v>
      </c>
    </row>
    <row r="7617" spans="2:16" x14ac:dyDescent="0.3">
      <c r="D7617" s="64" t="s">
        <v>7760</v>
      </c>
      <c r="E7617" s="2" t="s">
        <v>42</v>
      </c>
      <c r="F7617" s="2" t="s">
        <v>24</v>
      </c>
      <c r="G7617" s="1">
        <v>0.93799999999999994</v>
      </c>
      <c r="H7617" s="65">
        <v>250000</v>
      </c>
      <c r="I7617" s="65">
        <v>234500</v>
      </c>
      <c r="N7617" s="66">
        <v>1</v>
      </c>
      <c r="P7617" t="s">
        <v>21</v>
      </c>
    </row>
    <row r="7618" spans="2:16" x14ac:dyDescent="0.3">
      <c r="D7618" s="64" t="s">
        <v>51</v>
      </c>
      <c r="E7618" s="2" t="s">
        <v>52</v>
      </c>
      <c r="F7618" s="2" t="s">
        <v>24</v>
      </c>
      <c r="G7618" s="1">
        <v>9.4E-2</v>
      </c>
      <c r="H7618" s="65">
        <v>200000</v>
      </c>
      <c r="I7618" s="65">
        <v>18800</v>
      </c>
      <c r="N7618" s="66">
        <v>1</v>
      </c>
      <c r="P7618" t="s">
        <v>21</v>
      </c>
    </row>
    <row r="7619" spans="2:16" x14ac:dyDescent="0.3">
      <c r="D7619" s="64" t="s">
        <v>53</v>
      </c>
      <c r="E7619" s="2" t="s">
        <v>54</v>
      </c>
      <c r="F7619" s="2" t="s">
        <v>24</v>
      </c>
      <c r="G7619" s="1">
        <v>3.1E-2</v>
      </c>
      <c r="H7619" s="65">
        <v>250000</v>
      </c>
      <c r="I7619" s="65">
        <v>7750</v>
      </c>
      <c r="N7619" s="66">
        <v>1</v>
      </c>
      <c r="P7619" t="s">
        <v>21</v>
      </c>
    </row>
    <row r="7620" spans="2:16" x14ac:dyDescent="0.3">
      <c r="D7620" s="64" t="s">
        <v>8541</v>
      </c>
      <c r="F7620" s="2" t="s">
        <v>3714</v>
      </c>
      <c r="G7620" s="1">
        <v>1</v>
      </c>
      <c r="P7620" t="s">
        <v>21</v>
      </c>
    </row>
    <row r="7621" spans="2:16" x14ac:dyDescent="0.3">
      <c r="D7621" s="64" t="s">
        <v>8526</v>
      </c>
      <c r="P7621" t="s">
        <v>21</v>
      </c>
    </row>
    <row r="7622" spans="2:16" x14ac:dyDescent="0.3">
      <c r="B7622" s="5" t="s">
        <v>8542</v>
      </c>
      <c r="D7622" s="64" t="s">
        <v>8543</v>
      </c>
      <c r="F7622" s="2" t="s">
        <v>3714</v>
      </c>
      <c r="I7622" s="65">
        <v>351029.12239999999</v>
      </c>
      <c r="J7622" s="65">
        <v>0</v>
      </c>
      <c r="K7622" s="65">
        <v>0</v>
      </c>
      <c r="L7622" s="66">
        <v>0.15</v>
      </c>
      <c r="M7622" s="65">
        <v>403683.49080000003</v>
      </c>
      <c r="N7622" s="66">
        <v>1</v>
      </c>
      <c r="P7622" t="s">
        <v>21</v>
      </c>
    </row>
    <row r="7623" spans="2:16" x14ac:dyDescent="0.3">
      <c r="D7623" s="64" t="s">
        <v>22</v>
      </c>
      <c r="E7623" s="2" t="s">
        <v>23</v>
      </c>
      <c r="F7623" s="2" t="s">
        <v>24</v>
      </c>
      <c r="G7623" s="1">
        <v>0.56200000000000006</v>
      </c>
      <c r="H7623" s="65">
        <v>160105.20000000001</v>
      </c>
      <c r="I7623" s="65">
        <v>89979.122399999993</v>
      </c>
      <c r="N7623" s="66">
        <v>1</v>
      </c>
      <c r="P7623" t="s">
        <v>21</v>
      </c>
    </row>
    <row r="7624" spans="2:16" x14ac:dyDescent="0.3">
      <c r="D7624" s="64" t="s">
        <v>7760</v>
      </c>
      <c r="E7624" s="2" t="s">
        <v>42</v>
      </c>
      <c r="F7624" s="2" t="s">
        <v>24</v>
      </c>
      <c r="G7624" s="1">
        <v>0.93799999999999994</v>
      </c>
      <c r="H7624" s="65">
        <v>250000</v>
      </c>
      <c r="I7624" s="65">
        <v>234500</v>
      </c>
      <c r="N7624" s="66">
        <v>1</v>
      </c>
      <c r="P7624" t="s">
        <v>21</v>
      </c>
    </row>
    <row r="7625" spans="2:16" x14ac:dyDescent="0.3">
      <c r="D7625" s="64" t="s">
        <v>51</v>
      </c>
      <c r="E7625" s="2" t="s">
        <v>52</v>
      </c>
      <c r="F7625" s="2" t="s">
        <v>24</v>
      </c>
      <c r="G7625" s="1">
        <v>9.4E-2</v>
      </c>
      <c r="H7625" s="65">
        <v>200000</v>
      </c>
      <c r="I7625" s="65">
        <v>18800</v>
      </c>
      <c r="N7625" s="66">
        <v>1</v>
      </c>
      <c r="P7625" t="s">
        <v>21</v>
      </c>
    </row>
    <row r="7626" spans="2:16" x14ac:dyDescent="0.3">
      <c r="D7626" s="64" t="s">
        <v>53</v>
      </c>
      <c r="E7626" s="2" t="s">
        <v>54</v>
      </c>
      <c r="F7626" s="2" t="s">
        <v>24</v>
      </c>
      <c r="G7626" s="1">
        <v>3.1E-2</v>
      </c>
      <c r="H7626" s="65">
        <v>250000</v>
      </c>
      <c r="I7626" s="65">
        <v>7750</v>
      </c>
      <c r="N7626" s="66">
        <v>1</v>
      </c>
      <c r="P7626" t="s">
        <v>21</v>
      </c>
    </row>
    <row r="7627" spans="2:16" x14ac:dyDescent="0.3">
      <c r="D7627" s="64" t="s">
        <v>8541</v>
      </c>
      <c r="F7627" s="2" t="s">
        <v>3714</v>
      </c>
      <c r="G7627" s="1">
        <v>1</v>
      </c>
      <c r="P7627" t="s">
        <v>21</v>
      </c>
    </row>
    <row r="7628" spans="2:16" x14ac:dyDescent="0.3">
      <c r="D7628" s="64" t="s">
        <v>8526</v>
      </c>
      <c r="P7628" t="s">
        <v>21</v>
      </c>
    </row>
    <row r="7629" spans="2:16" x14ac:dyDescent="0.3">
      <c r="B7629" s="5" t="s">
        <v>8544</v>
      </c>
      <c r="D7629" s="64" t="s">
        <v>8545</v>
      </c>
      <c r="F7629" s="2" t="s">
        <v>3714</v>
      </c>
      <c r="I7629" s="65">
        <v>351029.12239999999</v>
      </c>
      <c r="J7629" s="65">
        <v>0</v>
      </c>
      <c r="K7629" s="65">
        <v>0</v>
      </c>
      <c r="L7629" s="66">
        <v>0.15</v>
      </c>
      <c r="M7629" s="65">
        <v>403683.49080000003</v>
      </c>
      <c r="N7629" s="66">
        <v>1</v>
      </c>
      <c r="P7629" t="s">
        <v>21</v>
      </c>
    </row>
    <row r="7630" spans="2:16" x14ac:dyDescent="0.3">
      <c r="D7630" s="64" t="s">
        <v>22</v>
      </c>
      <c r="E7630" s="2" t="s">
        <v>23</v>
      </c>
      <c r="F7630" s="2" t="s">
        <v>24</v>
      </c>
      <c r="G7630" s="1">
        <v>0.56200000000000006</v>
      </c>
      <c r="H7630" s="65">
        <v>160105.20000000001</v>
      </c>
      <c r="I7630" s="65">
        <v>89979.122399999993</v>
      </c>
      <c r="N7630" s="66">
        <v>1</v>
      </c>
      <c r="P7630" t="s">
        <v>21</v>
      </c>
    </row>
    <row r="7631" spans="2:16" x14ac:dyDescent="0.3">
      <c r="D7631" s="64" t="s">
        <v>7760</v>
      </c>
      <c r="E7631" s="2" t="s">
        <v>42</v>
      </c>
      <c r="F7631" s="2" t="s">
        <v>24</v>
      </c>
      <c r="G7631" s="1">
        <v>0.93799999999999994</v>
      </c>
      <c r="H7631" s="65">
        <v>250000</v>
      </c>
      <c r="I7631" s="65">
        <v>234500</v>
      </c>
      <c r="N7631" s="66">
        <v>1</v>
      </c>
      <c r="P7631" t="s">
        <v>21</v>
      </c>
    </row>
    <row r="7632" spans="2:16" x14ac:dyDescent="0.3">
      <c r="D7632" s="64" t="s">
        <v>51</v>
      </c>
      <c r="E7632" s="2" t="s">
        <v>52</v>
      </c>
      <c r="F7632" s="2" t="s">
        <v>24</v>
      </c>
      <c r="G7632" s="1">
        <v>9.4E-2</v>
      </c>
      <c r="H7632" s="65">
        <v>200000</v>
      </c>
      <c r="I7632" s="65">
        <v>18800</v>
      </c>
      <c r="N7632" s="66">
        <v>1</v>
      </c>
      <c r="P7632" t="s">
        <v>21</v>
      </c>
    </row>
    <row r="7633" spans="2:16" x14ac:dyDescent="0.3">
      <c r="D7633" s="64" t="s">
        <v>53</v>
      </c>
      <c r="E7633" s="2" t="s">
        <v>54</v>
      </c>
      <c r="F7633" s="2" t="s">
        <v>24</v>
      </c>
      <c r="G7633" s="1">
        <v>3.1E-2</v>
      </c>
      <c r="H7633" s="65">
        <v>250000</v>
      </c>
      <c r="I7633" s="65">
        <v>7750</v>
      </c>
      <c r="N7633" s="66">
        <v>1</v>
      </c>
      <c r="P7633" t="s">
        <v>21</v>
      </c>
    </row>
    <row r="7634" spans="2:16" x14ac:dyDescent="0.3">
      <c r="D7634" s="64" t="s">
        <v>8546</v>
      </c>
      <c r="F7634" s="2" t="s">
        <v>3714</v>
      </c>
      <c r="G7634" s="1">
        <v>1</v>
      </c>
      <c r="P7634" t="s">
        <v>21</v>
      </c>
    </row>
    <row r="7635" spans="2:16" x14ac:dyDescent="0.3">
      <c r="D7635" s="64" t="s">
        <v>8526</v>
      </c>
      <c r="P7635" t="s">
        <v>21</v>
      </c>
    </row>
    <row r="7636" spans="2:16" x14ac:dyDescent="0.3">
      <c r="B7636" s="5" t="s">
        <v>8547</v>
      </c>
      <c r="D7636" s="64" t="s">
        <v>8548</v>
      </c>
      <c r="F7636" s="2" t="s">
        <v>3714</v>
      </c>
      <c r="I7636" s="65">
        <v>351029.12239999999</v>
      </c>
      <c r="J7636" s="65">
        <v>0</v>
      </c>
      <c r="K7636" s="65">
        <v>0</v>
      </c>
      <c r="L7636" s="66">
        <v>0.15</v>
      </c>
      <c r="M7636" s="65">
        <v>403683.49080000003</v>
      </c>
      <c r="N7636" s="66">
        <v>1</v>
      </c>
      <c r="P7636" t="s">
        <v>21</v>
      </c>
    </row>
    <row r="7637" spans="2:16" x14ac:dyDescent="0.3">
      <c r="D7637" s="64" t="s">
        <v>22</v>
      </c>
      <c r="E7637" s="2" t="s">
        <v>23</v>
      </c>
      <c r="F7637" s="2" t="s">
        <v>24</v>
      </c>
      <c r="G7637" s="1">
        <v>0.56200000000000006</v>
      </c>
      <c r="H7637" s="65">
        <v>160105.20000000001</v>
      </c>
      <c r="I7637" s="65">
        <v>89979.122399999993</v>
      </c>
      <c r="N7637" s="66">
        <v>1</v>
      </c>
      <c r="P7637" t="s">
        <v>21</v>
      </c>
    </row>
    <row r="7638" spans="2:16" x14ac:dyDescent="0.3">
      <c r="D7638" s="64" t="s">
        <v>7760</v>
      </c>
      <c r="E7638" s="2" t="s">
        <v>42</v>
      </c>
      <c r="F7638" s="2" t="s">
        <v>24</v>
      </c>
      <c r="G7638" s="1">
        <v>0.93799999999999994</v>
      </c>
      <c r="H7638" s="65">
        <v>250000</v>
      </c>
      <c r="I7638" s="65">
        <v>234500</v>
      </c>
      <c r="N7638" s="66">
        <v>1</v>
      </c>
      <c r="P7638" t="s">
        <v>21</v>
      </c>
    </row>
    <row r="7639" spans="2:16" x14ac:dyDescent="0.3">
      <c r="D7639" s="64" t="s">
        <v>51</v>
      </c>
      <c r="E7639" s="2" t="s">
        <v>52</v>
      </c>
      <c r="F7639" s="2" t="s">
        <v>24</v>
      </c>
      <c r="G7639" s="1">
        <v>9.4E-2</v>
      </c>
      <c r="H7639" s="65">
        <v>200000</v>
      </c>
      <c r="I7639" s="65">
        <v>18800</v>
      </c>
      <c r="N7639" s="66">
        <v>1</v>
      </c>
      <c r="P7639" t="s">
        <v>21</v>
      </c>
    </row>
    <row r="7640" spans="2:16" x14ac:dyDescent="0.3">
      <c r="D7640" s="64" t="s">
        <v>53</v>
      </c>
      <c r="E7640" s="2" t="s">
        <v>54</v>
      </c>
      <c r="F7640" s="2" t="s">
        <v>24</v>
      </c>
      <c r="G7640" s="1">
        <v>3.1E-2</v>
      </c>
      <c r="H7640" s="65">
        <v>250000</v>
      </c>
      <c r="I7640" s="65">
        <v>7750</v>
      </c>
      <c r="N7640" s="66">
        <v>1</v>
      </c>
      <c r="P7640" t="s">
        <v>21</v>
      </c>
    </row>
    <row r="7641" spans="2:16" x14ac:dyDescent="0.3">
      <c r="D7641" s="64" t="s">
        <v>8549</v>
      </c>
      <c r="F7641" s="2" t="s">
        <v>3714</v>
      </c>
      <c r="G7641" s="1">
        <v>1</v>
      </c>
      <c r="P7641" t="s">
        <v>21</v>
      </c>
    </row>
    <row r="7642" spans="2:16" x14ac:dyDescent="0.3">
      <c r="D7642" s="64" t="s">
        <v>8526</v>
      </c>
      <c r="P7642" t="s">
        <v>21</v>
      </c>
    </row>
    <row r="7643" spans="2:16" x14ac:dyDescent="0.3">
      <c r="B7643" s="5" t="s">
        <v>8550</v>
      </c>
      <c r="D7643" s="64" t="s">
        <v>8551</v>
      </c>
      <c r="F7643" s="2" t="s">
        <v>3714</v>
      </c>
      <c r="I7643" s="65">
        <v>287298.39199999999</v>
      </c>
      <c r="J7643" s="65">
        <v>0</v>
      </c>
      <c r="K7643" s="65">
        <v>0</v>
      </c>
      <c r="L7643" s="66">
        <v>0.15</v>
      </c>
      <c r="M7643" s="65">
        <v>330393.1508</v>
      </c>
      <c r="N7643" s="66">
        <v>1</v>
      </c>
      <c r="P7643" t="s">
        <v>21</v>
      </c>
    </row>
    <row r="7644" spans="2:16" x14ac:dyDescent="0.3">
      <c r="D7644" s="64" t="s">
        <v>22</v>
      </c>
      <c r="E7644" s="2" t="s">
        <v>23</v>
      </c>
      <c r="F7644" s="2" t="s">
        <v>24</v>
      </c>
      <c r="G7644" s="1">
        <v>0.46</v>
      </c>
      <c r="H7644" s="65">
        <v>160105.20000000001</v>
      </c>
      <c r="I7644" s="65">
        <v>73648.392000000007</v>
      </c>
      <c r="N7644" s="66">
        <v>1</v>
      </c>
      <c r="P7644" t="s">
        <v>21</v>
      </c>
    </row>
    <row r="7645" spans="2:16" x14ac:dyDescent="0.3">
      <c r="D7645" s="64" t="s">
        <v>7760</v>
      </c>
      <c r="E7645" s="2" t="s">
        <v>42</v>
      </c>
      <c r="F7645" s="2" t="s">
        <v>24</v>
      </c>
      <c r="G7645" s="1">
        <v>0.76700000000000002</v>
      </c>
      <c r="H7645" s="65">
        <v>250000</v>
      </c>
      <c r="I7645" s="65">
        <v>191750</v>
      </c>
      <c r="N7645" s="66">
        <v>1</v>
      </c>
      <c r="P7645" t="s">
        <v>21</v>
      </c>
    </row>
    <row r="7646" spans="2:16" x14ac:dyDescent="0.3">
      <c r="D7646" s="64" t="s">
        <v>51</v>
      </c>
      <c r="E7646" s="2" t="s">
        <v>52</v>
      </c>
      <c r="F7646" s="2" t="s">
        <v>24</v>
      </c>
      <c r="G7646" s="1">
        <v>7.6999999999999999E-2</v>
      </c>
      <c r="H7646" s="65">
        <v>200000</v>
      </c>
      <c r="I7646" s="65">
        <v>15400</v>
      </c>
      <c r="N7646" s="66">
        <v>1</v>
      </c>
      <c r="P7646" t="s">
        <v>21</v>
      </c>
    </row>
    <row r="7647" spans="2:16" x14ac:dyDescent="0.3">
      <c r="D7647" s="64" t="s">
        <v>53</v>
      </c>
      <c r="E7647" s="2" t="s">
        <v>54</v>
      </c>
      <c r="F7647" s="2" t="s">
        <v>24</v>
      </c>
      <c r="G7647" s="1">
        <v>2.5999999999999999E-2</v>
      </c>
      <c r="H7647" s="65">
        <v>250000</v>
      </c>
      <c r="I7647" s="65">
        <v>6500</v>
      </c>
      <c r="N7647" s="66">
        <v>1</v>
      </c>
      <c r="P7647" t="s">
        <v>21</v>
      </c>
    </row>
    <row r="7648" spans="2:16" x14ac:dyDescent="0.3">
      <c r="D7648" s="64" t="s">
        <v>8552</v>
      </c>
      <c r="F7648" s="2" t="s">
        <v>3714</v>
      </c>
      <c r="G7648" s="1">
        <v>1</v>
      </c>
      <c r="P7648" t="s">
        <v>21</v>
      </c>
    </row>
    <row r="7649" spans="2:16" x14ac:dyDescent="0.3">
      <c r="D7649" s="64" t="s">
        <v>8526</v>
      </c>
      <c r="P7649" t="s">
        <v>21</v>
      </c>
    </row>
    <row r="7650" spans="2:16" x14ac:dyDescent="0.3">
      <c r="B7650" s="5" t="s">
        <v>8553</v>
      </c>
      <c r="D7650" s="64" t="s">
        <v>8554</v>
      </c>
      <c r="F7650" s="2" t="s">
        <v>3714</v>
      </c>
      <c r="I7650" s="65">
        <v>391475.85519999999</v>
      </c>
      <c r="J7650" s="65">
        <v>0</v>
      </c>
      <c r="K7650" s="65">
        <v>0</v>
      </c>
      <c r="L7650" s="66">
        <v>0.15</v>
      </c>
      <c r="M7650" s="65">
        <v>450197.23349999997</v>
      </c>
      <c r="N7650" s="66">
        <v>1</v>
      </c>
      <c r="P7650" t="s">
        <v>21</v>
      </c>
    </row>
    <row r="7651" spans="2:16" x14ac:dyDescent="0.3">
      <c r="D7651" s="64" t="s">
        <v>22</v>
      </c>
      <c r="E7651" s="2" t="s">
        <v>23</v>
      </c>
      <c r="F7651" s="2" t="s">
        <v>24</v>
      </c>
      <c r="G7651" s="1">
        <v>0.626</v>
      </c>
      <c r="H7651" s="65">
        <v>160105.20000000001</v>
      </c>
      <c r="I7651" s="65">
        <v>100225.85520000001</v>
      </c>
      <c r="N7651" s="66">
        <v>1</v>
      </c>
      <c r="P7651" t="s">
        <v>21</v>
      </c>
    </row>
    <row r="7652" spans="2:16" x14ac:dyDescent="0.3">
      <c r="D7652" s="64" t="s">
        <v>7760</v>
      </c>
      <c r="E7652" s="2" t="s">
        <v>42</v>
      </c>
      <c r="F7652" s="2" t="s">
        <v>24</v>
      </c>
      <c r="G7652" s="1">
        <v>1.046</v>
      </c>
      <c r="H7652" s="65">
        <v>250000</v>
      </c>
      <c r="I7652" s="65">
        <v>261500</v>
      </c>
      <c r="N7652" s="66">
        <v>1</v>
      </c>
      <c r="P7652" t="s">
        <v>21</v>
      </c>
    </row>
    <row r="7653" spans="2:16" x14ac:dyDescent="0.3">
      <c r="D7653" s="64" t="s">
        <v>51</v>
      </c>
      <c r="E7653" s="2" t="s">
        <v>52</v>
      </c>
      <c r="F7653" s="2" t="s">
        <v>24</v>
      </c>
      <c r="G7653" s="1">
        <v>0.105</v>
      </c>
      <c r="H7653" s="65">
        <v>200000</v>
      </c>
      <c r="I7653" s="65">
        <v>21000</v>
      </c>
      <c r="N7653" s="66">
        <v>1</v>
      </c>
      <c r="P7653" t="s">
        <v>21</v>
      </c>
    </row>
    <row r="7654" spans="2:16" x14ac:dyDescent="0.3">
      <c r="D7654" s="64" t="s">
        <v>53</v>
      </c>
      <c r="E7654" s="2" t="s">
        <v>54</v>
      </c>
      <c r="F7654" s="2" t="s">
        <v>24</v>
      </c>
      <c r="G7654" s="1">
        <v>3.5000000000000003E-2</v>
      </c>
      <c r="H7654" s="65">
        <v>250000</v>
      </c>
      <c r="I7654" s="65">
        <v>8750</v>
      </c>
      <c r="N7654" s="66">
        <v>1</v>
      </c>
      <c r="P7654" t="s">
        <v>21</v>
      </c>
    </row>
    <row r="7655" spans="2:16" x14ac:dyDescent="0.3">
      <c r="D7655" s="64" t="s">
        <v>8555</v>
      </c>
      <c r="F7655" s="2" t="s">
        <v>3714</v>
      </c>
      <c r="G7655" s="1">
        <v>1</v>
      </c>
      <c r="P7655" t="s">
        <v>21</v>
      </c>
    </row>
    <row r="7656" spans="2:16" x14ac:dyDescent="0.3">
      <c r="D7656" s="64" t="s">
        <v>8526</v>
      </c>
      <c r="P7656" t="s">
        <v>21</v>
      </c>
    </row>
    <row r="7657" spans="2:16" x14ac:dyDescent="0.3">
      <c r="B7657" s="5" t="s">
        <v>8556</v>
      </c>
      <c r="D7657" s="64" t="s">
        <v>8557</v>
      </c>
      <c r="F7657" s="2" t="s">
        <v>3714</v>
      </c>
      <c r="I7657" s="65">
        <v>729092.76839999994</v>
      </c>
      <c r="J7657" s="65">
        <v>0</v>
      </c>
      <c r="K7657" s="65">
        <v>0</v>
      </c>
      <c r="L7657" s="66">
        <v>0.15</v>
      </c>
      <c r="M7657" s="65">
        <v>838456.68370000005</v>
      </c>
      <c r="N7657" s="66">
        <v>1</v>
      </c>
      <c r="P7657" t="s">
        <v>21</v>
      </c>
    </row>
    <row r="7658" spans="2:16" x14ac:dyDescent="0.3">
      <c r="D7658" s="64" t="s">
        <v>22</v>
      </c>
      <c r="E7658" s="2" t="s">
        <v>23</v>
      </c>
      <c r="F7658" s="2" t="s">
        <v>24</v>
      </c>
      <c r="G7658" s="1">
        <v>1.167</v>
      </c>
      <c r="H7658" s="65">
        <v>160105.20000000001</v>
      </c>
      <c r="I7658" s="65">
        <v>186842.7684</v>
      </c>
      <c r="N7658" s="66">
        <v>1</v>
      </c>
      <c r="P7658" t="s">
        <v>21</v>
      </c>
    </row>
    <row r="7659" spans="2:16" x14ac:dyDescent="0.3">
      <c r="D7659" s="64" t="s">
        <v>7760</v>
      </c>
      <c r="E7659" s="2" t="s">
        <v>42</v>
      </c>
      <c r="F7659" s="2" t="s">
        <v>24</v>
      </c>
      <c r="G7659" s="1">
        <v>1.948</v>
      </c>
      <c r="H7659" s="65">
        <v>250000</v>
      </c>
      <c r="I7659" s="65">
        <v>487000</v>
      </c>
      <c r="N7659" s="66">
        <v>1</v>
      </c>
      <c r="P7659" t="s">
        <v>21</v>
      </c>
    </row>
    <row r="7660" spans="2:16" x14ac:dyDescent="0.3">
      <c r="D7660" s="64" t="s">
        <v>51</v>
      </c>
      <c r="E7660" s="2" t="s">
        <v>52</v>
      </c>
      <c r="F7660" s="2" t="s">
        <v>24</v>
      </c>
      <c r="G7660" s="1">
        <v>0.19500000000000001</v>
      </c>
      <c r="H7660" s="65">
        <v>200000</v>
      </c>
      <c r="I7660" s="65">
        <v>39000</v>
      </c>
      <c r="N7660" s="66">
        <v>1</v>
      </c>
      <c r="P7660" t="s">
        <v>21</v>
      </c>
    </row>
    <row r="7661" spans="2:16" x14ac:dyDescent="0.3">
      <c r="D7661" s="64" t="s">
        <v>53</v>
      </c>
      <c r="E7661" s="2" t="s">
        <v>54</v>
      </c>
      <c r="F7661" s="2" t="s">
        <v>24</v>
      </c>
      <c r="G7661" s="1">
        <v>6.5000000000000002E-2</v>
      </c>
      <c r="H7661" s="65">
        <v>250000</v>
      </c>
      <c r="I7661" s="65">
        <v>16250</v>
      </c>
      <c r="N7661" s="66">
        <v>1</v>
      </c>
      <c r="P7661" t="s">
        <v>21</v>
      </c>
    </row>
    <row r="7662" spans="2:16" x14ac:dyDescent="0.3">
      <c r="D7662" s="64" t="s">
        <v>8558</v>
      </c>
      <c r="F7662" s="2" t="s">
        <v>3714</v>
      </c>
      <c r="G7662" s="1">
        <v>1</v>
      </c>
      <c r="P7662" t="s">
        <v>21</v>
      </c>
    </row>
    <row r="7663" spans="2:16" x14ac:dyDescent="0.3">
      <c r="D7663" s="64" t="s">
        <v>8559</v>
      </c>
      <c r="P7663" t="s">
        <v>21</v>
      </c>
    </row>
    <row r="7664" spans="2:16" x14ac:dyDescent="0.3">
      <c r="B7664" s="5" t="s">
        <v>8560</v>
      </c>
      <c r="D7664" s="64" t="s">
        <v>8561</v>
      </c>
      <c r="F7664" s="2" t="s">
        <v>3714</v>
      </c>
      <c r="I7664" s="65">
        <v>559544.15399999998</v>
      </c>
      <c r="J7664" s="65">
        <v>0</v>
      </c>
      <c r="K7664" s="65">
        <v>0</v>
      </c>
      <c r="L7664" s="66">
        <v>0.15</v>
      </c>
      <c r="M7664" s="65">
        <v>643475.77709999995</v>
      </c>
      <c r="N7664" s="66">
        <v>1</v>
      </c>
      <c r="P7664" t="s">
        <v>21</v>
      </c>
    </row>
    <row r="7665" spans="2:16" x14ac:dyDescent="0.3">
      <c r="D7665" s="64" t="s">
        <v>22</v>
      </c>
      <c r="E7665" s="2" t="s">
        <v>23</v>
      </c>
      <c r="F7665" s="2" t="s">
        <v>24</v>
      </c>
      <c r="G7665" s="1">
        <v>0.89500000000000002</v>
      </c>
      <c r="H7665" s="65">
        <v>160105.20000000001</v>
      </c>
      <c r="I7665" s="65">
        <v>143294.15400000001</v>
      </c>
      <c r="N7665" s="66">
        <v>1</v>
      </c>
      <c r="P7665" t="s">
        <v>21</v>
      </c>
    </row>
    <row r="7666" spans="2:16" x14ac:dyDescent="0.3">
      <c r="D7666" s="64" t="s">
        <v>7760</v>
      </c>
      <c r="E7666" s="2" t="s">
        <v>42</v>
      </c>
      <c r="F7666" s="2" t="s">
        <v>24</v>
      </c>
      <c r="G7666" s="1">
        <v>1.4950000000000001</v>
      </c>
      <c r="H7666" s="65">
        <v>250000</v>
      </c>
      <c r="I7666" s="65">
        <v>373750</v>
      </c>
      <c r="N7666" s="66">
        <v>1</v>
      </c>
      <c r="P7666" t="s">
        <v>21</v>
      </c>
    </row>
    <row r="7667" spans="2:16" x14ac:dyDescent="0.3">
      <c r="D7667" s="64" t="s">
        <v>51</v>
      </c>
      <c r="E7667" s="2" t="s">
        <v>52</v>
      </c>
      <c r="F7667" s="2" t="s">
        <v>24</v>
      </c>
      <c r="G7667" s="1">
        <v>0.15</v>
      </c>
      <c r="H7667" s="65">
        <v>200000</v>
      </c>
      <c r="I7667" s="65">
        <v>30000</v>
      </c>
      <c r="N7667" s="66">
        <v>1</v>
      </c>
      <c r="P7667" t="s">
        <v>21</v>
      </c>
    </row>
    <row r="7668" spans="2:16" x14ac:dyDescent="0.3">
      <c r="D7668" s="64" t="s">
        <v>53</v>
      </c>
      <c r="E7668" s="2" t="s">
        <v>54</v>
      </c>
      <c r="F7668" s="2" t="s">
        <v>24</v>
      </c>
      <c r="G7668" s="1">
        <v>0.05</v>
      </c>
      <c r="H7668" s="65">
        <v>250000</v>
      </c>
      <c r="I7668" s="65">
        <v>12500</v>
      </c>
      <c r="N7668" s="66">
        <v>1</v>
      </c>
      <c r="P7668" t="s">
        <v>21</v>
      </c>
    </row>
    <row r="7669" spans="2:16" x14ac:dyDescent="0.3">
      <c r="D7669" s="64" t="s">
        <v>8562</v>
      </c>
      <c r="F7669" s="2" t="s">
        <v>3714</v>
      </c>
      <c r="G7669" s="1">
        <v>1</v>
      </c>
      <c r="P7669" t="s">
        <v>21</v>
      </c>
    </row>
    <row r="7670" spans="2:16" x14ac:dyDescent="0.3">
      <c r="D7670" s="64" t="s">
        <v>8563</v>
      </c>
      <c r="P7670" t="s">
        <v>21</v>
      </c>
    </row>
    <row r="7671" spans="2:16" x14ac:dyDescent="0.3">
      <c r="B7671" s="5" t="s">
        <v>8564</v>
      </c>
      <c r="D7671" s="64" t="s">
        <v>8565</v>
      </c>
      <c r="F7671" s="2" t="s">
        <v>3714</v>
      </c>
      <c r="I7671" s="65">
        <v>1007389.5820000001</v>
      </c>
      <c r="J7671" s="65">
        <v>0</v>
      </c>
      <c r="K7671" s="65">
        <v>0</v>
      </c>
      <c r="L7671" s="66">
        <v>0.15</v>
      </c>
      <c r="M7671" s="65">
        <v>1158498.02</v>
      </c>
      <c r="N7671" s="66">
        <v>1</v>
      </c>
      <c r="P7671" t="s">
        <v>21</v>
      </c>
    </row>
    <row r="7672" spans="2:16" x14ac:dyDescent="0.3">
      <c r="D7672" s="64" t="s">
        <v>22</v>
      </c>
      <c r="E7672" s="2" t="s">
        <v>23</v>
      </c>
      <c r="F7672" s="2" t="s">
        <v>24</v>
      </c>
      <c r="G7672" s="1">
        <v>1.6120000000000001</v>
      </c>
      <c r="H7672" s="65">
        <v>160105.20000000001</v>
      </c>
      <c r="I7672" s="65">
        <v>258089.58240000001</v>
      </c>
      <c r="N7672" s="66">
        <v>1</v>
      </c>
      <c r="P7672" t="s">
        <v>21</v>
      </c>
    </row>
    <row r="7673" spans="2:16" x14ac:dyDescent="0.3">
      <c r="D7673" s="64" t="s">
        <v>7760</v>
      </c>
      <c r="E7673" s="2" t="s">
        <v>42</v>
      </c>
      <c r="F7673" s="2" t="s">
        <v>24</v>
      </c>
      <c r="G7673" s="1">
        <v>2.6920000000000002</v>
      </c>
      <c r="H7673" s="65">
        <v>250000</v>
      </c>
      <c r="I7673" s="65">
        <v>673000</v>
      </c>
      <c r="N7673" s="66">
        <v>1</v>
      </c>
      <c r="P7673" t="s">
        <v>21</v>
      </c>
    </row>
    <row r="7674" spans="2:16" x14ac:dyDescent="0.3">
      <c r="D7674" s="64" t="s">
        <v>51</v>
      </c>
      <c r="E7674" s="2" t="s">
        <v>52</v>
      </c>
      <c r="F7674" s="2" t="s">
        <v>24</v>
      </c>
      <c r="G7674" s="1">
        <v>0.26900000000000002</v>
      </c>
      <c r="H7674" s="65">
        <v>200000</v>
      </c>
      <c r="I7674" s="65">
        <v>53800</v>
      </c>
      <c r="N7674" s="66">
        <v>1</v>
      </c>
      <c r="P7674" t="s">
        <v>21</v>
      </c>
    </row>
    <row r="7675" spans="2:16" x14ac:dyDescent="0.3">
      <c r="D7675" s="64" t="s">
        <v>53</v>
      </c>
      <c r="E7675" s="2" t="s">
        <v>54</v>
      </c>
      <c r="F7675" s="2" t="s">
        <v>24</v>
      </c>
      <c r="G7675" s="1">
        <v>0.09</v>
      </c>
      <c r="H7675" s="65">
        <v>250000</v>
      </c>
      <c r="I7675" s="65">
        <v>22500</v>
      </c>
      <c r="N7675" s="66">
        <v>1</v>
      </c>
      <c r="P7675" t="s">
        <v>21</v>
      </c>
    </row>
    <row r="7676" spans="2:16" x14ac:dyDescent="0.3">
      <c r="D7676" s="64" t="s">
        <v>8566</v>
      </c>
      <c r="F7676" s="2" t="s">
        <v>3714</v>
      </c>
      <c r="G7676" s="1">
        <v>1</v>
      </c>
      <c r="P7676" t="s">
        <v>21</v>
      </c>
    </row>
    <row r="7677" spans="2:16" x14ac:dyDescent="0.3">
      <c r="D7677" s="64" t="s">
        <v>8563</v>
      </c>
      <c r="P7677" t="s">
        <v>21</v>
      </c>
    </row>
    <row r="7678" spans="2:16" x14ac:dyDescent="0.3">
      <c r="B7678" s="5" t="s">
        <v>8567</v>
      </c>
      <c r="D7678" s="64" t="s">
        <v>8568</v>
      </c>
      <c r="F7678" s="2" t="s">
        <v>3714</v>
      </c>
      <c r="I7678" s="65">
        <v>614433.41159999999</v>
      </c>
      <c r="J7678" s="65">
        <v>0</v>
      </c>
      <c r="K7678" s="65">
        <v>0</v>
      </c>
      <c r="L7678" s="66">
        <v>0.15</v>
      </c>
      <c r="M7678" s="65">
        <v>706598.42330000002</v>
      </c>
      <c r="N7678" s="66">
        <v>1</v>
      </c>
      <c r="P7678" t="s">
        <v>21</v>
      </c>
    </row>
    <row r="7679" spans="2:16" x14ac:dyDescent="0.3">
      <c r="D7679" s="64" t="s">
        <v>22</v>
      </c>
      <c r="E7679" s="2" t="s">
        <v>23</v>
      </c>
      <c r="F7679" s="2" t="s">
        <v>24</v>
      </c>
      <c r="G7679" s="1">
        <v>0.98299999999999998</v>
      </c>
      <c r="H7679" s="65">
        <v>160105.20000000001</v>
      </c>
      <c r="I7679" s="65">
        <v>157383.41159999999</v>
      </c>
      <c r="N7679" s="66">
        <v>1</v>
      </c>
      <c r="P7679" t="s">
        <v>21</v>
      </c>
    </row>
    <row r="7680" spans="2:16" x14ac:dyDescent="0.3">
      <c r="D7680" s="64" t="s">
        <v>7760</v>
      </c>
      <c r="E7680" s="2" t="s">
        <v>42</v>
      </c>
      <c r="F7680" s="2" t="s">
        <v>24</v>
      </c>
      <c r="G7680" s="1">
        <v>1.6419999999999999</v>
      </c>
      <c r="H7680" s="65">
        <v>250000</v>
      </c>
      <c r="I7680" s="65">
        <v>410500</v>
      </c>
      <c r="N7680" s="66">
        <v>1</v>
      </c>
      <c r="P7680" t="s">
        <v>21</v>
      </c>
    </row>
    <row r="7681" spans="2:16" x14ac:dyDescent="0.3">
      <c r="D7681" s="64" t="s">
        <v>51</v>
      </c>
      <c r="E7681" s="2" t="s">
        <v>52</v>
      </c>
      <c r="F7681" s="2" t="s">
        <v>24</v>
      </c>
      <c r="G7681" s="1">
        <v>0.16400000000000001</v>
      </c>
      <c r="H7681" s="65">
        <v>200000</v>
      </c>
      <c r="I7681" s="65">
        <v>32800</v>
      </c>
      <c r="N7681" s="66">
        <v>1</v>
      </c>
      <c r="P7681" t="s">
        <v>21</v>
      </c>
    </row>
    <row r="7682" spans="2:16" x14ac:dyDescent="0.3">
      <c r="D7682" s="64" t="s">
        <v>53</v>
      </c>
      <c r="E7682" s="2" t="s">
        <v>54</v>
      </c>
      <c r="F7682" s="2" t="s">
        <v>24</v>
      </c>
      <c r="G7682" s="1">
        <v>5.5E-2</v>
      </c>
      <c r="H7682" s="65">
        <v>250000</v>
      </c>
      <c r="I7682" s="65">
        <v>13750</v>
      </c>
      <c r="N7682" s="66">
        <v>1</v>
      </c>
      <c r="P7682" t="s">
        <v>21</v>
      </c>
    </row>
    <row r="7683" spans="2:16" x14ac:dyDescent="0.3">
      <c r="D7683" s="64" t="s">
        <v>8569</v>
      </c>
      <c r="F7683" s="2" t="s">
        <v>3714</v>
      </c>
      <c r="G7683" s="1">
        <v>1</v>
      </c>
      <c r="P7683" t="s">
        <v>21</v>
      </c>
    </row>
    <row r="7684" spans="2:16" x14ac:dyDescent="0.3">
      <c r="D7684" s="64" t="s">
        <v>8563</v>
      </c>
      <c r="P7684" t="s">
        <v>21</v>
      </c>
    </row>
    <row r="7685" spans="2:16" x14ac:dyDescent="0.3">
      <c r="B7685" s="5" t="s">
        <v>8570</v>
      </c>
      <c r="D7685" s="64" t="s">
        <v>8571</v>
      </c>
      <c r="F7685" s="2" t="s">
        <v>3714</v>
      </c>
      <c r="I7685" s="65">
        <v>769539.50120000006</v>
      </c>
      <c r="J7685" s="65">
        <v>0</v>
      </c>
      <c r="K7685" s="65">
        <v>0</v>
      </c>
      <c r="L7685" s="66">
        <v>0.15</v>
      </c>
      <c r="M7685" s="65">
        <v>884970.4264</v>
      </c>
      <c r="N7685" s="66">
        <v>1</v>
      </c>
      <c r="P7685" t="s">
        <v>21</v>
      </c>
    </row>
    <row r="7686" spans="2:16" x14ac:dyDescent="0.3">
      <c r="D7686" s="64" t="s">
        <v>22</v>
      </c>
      <c r="E7686" s="2" t="s">
        <v>23</v>
      </c>
      <c r="F7686" s="2" t="s">
        <v>24</v>
      </c>
      <c r="G7686" s="1">
        <v>1.2310000000000001</v>
      </c>
      <c r="H7686" s="65">
        <v>160105.20000000001</v>
      </c>
      <c r="I7686" s="65">
        <v>197089.5012</v>
      </c>
      <c r="N7686" s="66">
        <v>1</v>
      </c>
      <c r="P7686" t="s">
        <v>21</v>
      </c>
    </row>
    <row r="7687" spans="2:16" x14ac:dyDescent="0.3">
      <c r="D7687" s="64" t="s">
        <v>7760</v>
      </c>
      <c r="E7687" s="2" t="s">
        <v>42</v>
      </c>
      <c r="F7687" s="2" t="s">
        <v>24</v>
      </c>
      <c r="G7687" s="1">
        <v>2.056</v>
      </c>
      <c r="H7687" s="65">
        <v>250000</v>
      </c>
      <c r="I7687" s="65">
        <v>514000</v>
      </c>
      <c r="N7687" s="66">
        <v>1</v>
      </c>
      <c r="P7687" t="s">
        <v>21</v>
      </c>
    </row>
    <row r="7688" spans="2:16" x14ac:dyDescent="0.3">
      <c r="D7688" s="64" t="s">
        <v>51</v>
      </c>
      <c r="E7688" s="2" t="s">
        <v>52</v>
      </c>
      <c r="F7688" s="2" t="s">
        <v>24</v>
      </c>
      <c r="G7688" s="1">
        <v>0.20599999999999999</v>
      </c>
      <c r="H7688" s="65">
        <v>200000</v>
      </c>
      <c r="I7688" s="65">
        <v>41200</v>
      </c>
      <c r="N7688" s="66">
        <v>1</v>
      </c>
      <c r="P7688" t="s">
        <v>21</v>
      </c>
    </row>
    <row r="7689" spans="2:16" x14ac:dyDescent="0.3">
      <c r="D7689" s="64" t="s">
        <v>53</v>
      </c>
      <c r="E7689" s="2" t="s">
        <v>54</v>
      </c>
      <c r="F7689" s="2" t="s">
        <v>24</v>
      </c>
      <c r="G7689" s="1">
        <v>6.9000000000000006E-2</v>
      </c>
      <c r="H7689" s="65">
        <v>250000</v>
      </c>
      <c r="I7689" s="65">
        <v>17250</v>
      </c>
      <c r="N7689" s="66">
        <v>1</v>
      </c>
      <c r="P7689" t="s">
        <v>21</v>
      </c>
    </row>
    <row r="7690" spans="2:16" x14ac:dyDescent="0.3">
      <c r="D7690" s="64" t="s">
        <v>8572</v>
      </c>
      <c r="F7690" s="2" t="s">
        <v>3714</v>
      </c>
      <c r="G7690" s="1">
        <v>1</v>
      </c>
      <c r="P7690" t="s">
        <v>21</v>
      </c>
    </row>
    <row r="7691" spans="2:16" x14ac:dyDescent="0.3">
      <c r="D7691" s="64" t="s">
        <v>8563</v>
      </c>
      <c r="P7691" t="s">
        <v>21</v>
      </c>
    </row>
    <row r="7692" spans="2:16" x14ac:dyDescent="0.3">
      <c r="B7692" s="5" t="s">
        <v>8573</v>
      </c>
      <c r="D7692" s="64" t="s">
        <v>8574</v>
      </c>
      <c r="F7692" s="2" t="s">
        <v>3714</v>
      </c>
      <c r="I7692" s="65">
        <v>492562.89760000003</v>
      </c>
      <c r="J7692" s="65">
        <v>0</v>
      </c>
      <c r="K7692" s="65">
        <v>0</v>
      </c>
      <c r="L7692" s="66">
        <v>0.15</v>
      </c>
      <c r="M7692" s="65">
        <v>566447.33219999995</v>
      </c>
      <c r="N7692" s="66">
        <v>1</v>
      </c>
      <c r="P7692" t="s">
        <v>21</v>
      </c>
    </row>
    <row r="7693" spans="2:16" x14ac:dyDescent="0.3">
      <c r="D7693" s="64" t="s">
        <v>22</v>
      </c>
      <c r="E7693" s="2" t="s">
        <v>23</v>
      </c>
      <c r="F7693" s="2" t="s">
        <v>24</v>
      </c>
      <c r="G7693" s="1">
        <v>0.78800000000000003</v>
      </c>
      <c r="H7693" s="65">
        <v>160105.20000000001</v>
      </c>
      <c r="I7693" s="65">
        <v>126162.8976</v>
      </c>
      <c r="N7693" s="66">
        <v>1</v>
      </c>
      <c r="P7693" t="s">
        <v>21</v>
      </c>
    </row>
    <row r="7694" spans="2:16" x14ac:dyDescent="0.3">
      <c r="D7694" s="64" t="s">
        <v>7760</v>
      </c>
      <c r="E7694" s="2" t="s">
        <v>42</v>
      </c>
      <c r="F7694" s="2" t="s">
        <v>24</v>
      </c>
      <c r="G7694" s="1">
        <v>1.3160000000000001</v>
      </c>
      <c r="H7694" s="65">
        <v>250000</v>
      </c>
      <c r="I7694" s="65">
        <v>329000</v>
      </c>
      <c r="N7694" s="66">
        <v>1</v>
      </c>
      <c r="P7694" t="s">
        <v>21</v>
      </c>
    </row>
    <row r="7695" spans="2:16" x14ac:dyDescent="0.3">
      <c r="D7695" s="64" t="s">
        <v>51</v>
      </c>
      <c r="E7695" s="2" t="s">
        <v>52</v>
      </c>
      <c r="F7695" s="2" t="s">
        <v>24</v>
      </c>
      <c r="G7695" s="1">
        <v>0.13200000000000001</v>
      </c>
      <c r="H7695" s="65">
        <v>200000</v>
      </c>
      <c r="I7695" s="65">
        <v>26400</v>
      </c>
      <c r="N7695" s="66">
        <v>1</v>
      </c>
      <c r="P7695" t="s">
        <v>21</v>
      </c>
    </row>
    <row r="7696" spans="2:16" x14ac:dyDescent="0.3">
      <c r="D7696" s="64" t="s">
        <v>53</v>
      </c>
      <c r="E7696" s="2" t="s">
        <v>54</v>
      </c>
      <c r="F7696" s="2" t="s">
        <v>24</v>
      </c>
      <c r="G7696" s="1">
        <v>4.3999999999999997E-2</v>
      </c>
      <c r="H7696" s="65">
        <v>250000</v>
      </c>
      <c r="I7696" s="65">
        <v>11000</v>
      </c>
      <c r="N7696" s="66">
        <v>1</v>
      </c>
      <c r="P7696" t="s">
        <v>21</v>
      </c>
    </row>
    <row r="7697" spans="2:16" x14ac:dyDescent="0.3">
      <c r="D7697" s="64" t="s">
        <v>8575</v>
      </c>
      <c r="F7697" s="2" t="s">
        <v>3714</v>
      </c>
      <c r="G7697" s="1">
        <v>1</v>
      </c>
      <c r="P7697" t="s">
        <v>21</v>
      </c>
    </row>
    <row r="7698" spans="2:16" x14ac:dyDescent="0.3">
      <c r="D7698" s="64" t="s">
        <v>8563</v>
      </c>
      <c r="P7698" t="s">
        <v>21</v>
      </c>
    </row>
    <row r="7699" spans="2:16" x14ac:dyDescent="0.3">
      <c r="B7699" s="5" t="s">
        <v>5703</v>
      </c>
      <c r="D7699" s="64" t="s">
        <v>5704</v>
      </c>
      <c r="F7699" s="2" t="s">
        <v>3714</v>
      </c>
      <c r="I7699" s="65">
        <v>65461.046000000002</v>
      </c>
      <c r="J7699" s="65">
        <v>16480</v>
      </c>
      <c r="K7699" s="65">
        <v>0</v>
      </c>
      <c r="L7699" s="66">
        <v>0.15</v>
      </c>
      <c r="M7699" s="65">
        <v>94232.202900000004</v>
      </c>
      <c r="N7699" s="66">
        <v>0.98</v>
      </c>
      <c r="P7699" t="s">
        <v>21</v>
      </c>
    </row>
    <row r="7700" spans="2:16" x14ac:dyDescent="0.3">
      <c r="D7700" s="64" t="s">
        <v>22</v>
      </c>
      <c r="E7700" s="2" t="s">
        <v>23</v>
      </c>
      <c r="F7700" s="2" t="s">
        <v>24</v>
      </c>
      <c r="G7700" s="1">
        <v>0.105</v>
      </c>
      <c r="H7700" s="65">
        <v>160105.20000000001</v>
      </c>
      <c r="I7700" s="65">
        <v>16811.045999999998</v>
      </c>
      <c r="N7700" s="66">
        <v>1</v>
      </c>
      <c r="P7700" t="s">
        <v>21</v>
      </c>
    </row>
    <row r="7701" spans="2:16" x14ac:dyDescent="0.3">
      <c r="D7701" s="64" t="s">
        <v>7760</v>
      </c>
      <c r="E7701" s="2" t="s">
        <v>42</v>
      </c>
      <c r="F7701" s="2" t="s">
        <v>24</v>
      </c>
      <c r="G7701" s="1">
        <v>0.17499999999999999</v>
      </c>
      <c r="H7701" s="65">
        <v>250000</v>
      </c>
      <c r="I7701" s="65">
        <v>43750</v>
      </c>
      <c r="N7701" s="66">
        <v>1</v>
      </c>
      <c r="P7701" t="s">
        <v>21</v>
      </c>
    </row>
    <row r="7702" spans="2:16" x14ac:dyDescent="0.3">
      <c r="D7702" s="64" t="s">
        <v>51</v>
      </c>
      <c r="E7702" s="2" t="s">
        <v>52</v>
      </c>
      <c r="F7702" s="2" t="s">
        <v>24</v>
      </c>
      <c r="G7702" s="1">
        <v>1.7000000000000001E-2</v>
      </c>
      <c r="H7702" s="65">
        <v>200000</v>
      </c>
      <c r="I7702" s="65">
        <v>3400</v>
      </c>
      <c r="N7702" s="66">
        <v>1</v>
      </c>
      <c r="P7702" t="s">
        <v>21</v>
      </c>
    </row>
    <row r="7703" spans="2:16" x14ac:dyDescent="0.3">
      <c r="D7703" s="64" t="s">
        <v>53</v>
      </c>
      <c r="E7703" s="2" t="s">
        <v>54</v>
      </c>
      <c r="F7703" s="2" t="s">
        <v>24</v>
      </c>
      <c r="G7703" s="1">
        <v>6.0000000000000001E-3</v>
      </c>
      <c r="H7703" s="65">
        <v>250000</v>
      </c>
      <c r="I7703" s="65">
        <v>1500</v>
      </c>
      <c r="N7703" s="66">
        <v>1</v>
      </c>
      <c r="P7703" t="s">
        <v>21</v>
      </c>
    </row>
    <row r="7704" spans="2:16" x14ac:dyDescent="0.3">
      <c r="D7704" s="64" t="s">
        <v>8576</v>
      </c>
      <c r="E7704" s="2" t="s">
        <v>4484</v>
      </c>
      <c r="F7704" s="2" t="s">
        <v>3714</v>
      </c>
      <c r="G7704" s="1">
        <v>1.03</v>
      </c>
      <c r="H7704" s="65">
        <v>16000</v>
      </c>
      <c r="J7704" s="65">
        <v>16480</v>
      </c>
      <c r="N7704" s="66">
        <v>0.9</v>
      </c>
      <c r="P7704" t="s">
        <v>21</v>
      </c>
    </row>
    <row r="7705" spans="2:16" x14ac:dyDescent="0.3">
      <c r="B7705" s="5" t="s">
        <v>5705</v>
      </c>
      <c r="C7705" s="5" t="s">
        <v>5706</v>
      </c>
      <c r="P7705" t="s">
        <v>21</v>
      </c>
    </row>
    <row r="7706" spans="2:16" x14ac:dyDescent="0.3">
      <c r="B7706" s="5" t="s">
        <v>8577</v>
      </c>
      <c r="D7706" s="64" t="s">
        <v>8578</v>
      </c>
      <c r="F7706" s="2" t="s">
        <v>3714</v>
      </c>
      <c r="I7706" s="65">
        <v>1327552.3</v>
      </c>
      <c r="J7706" s="65">
        <v>0</v>
      </c>
      <c r="K7706" s="65">
        <v>0</v>
      </c>
      <c r="L7706" s="66">
        <v>0.15</v>
      </c>
      <c r="M7706" s="65">
        <v>1526685.145</v>
      </c>
      <c r="N7706" s="66">
        <v>1</v>
      </c>
      <c r="P7706" t="s">
        <v>21</v>
      </c>
    </row>
    <row r="7707" spans="2:16" x14ac:dyDescent="0.3">
      <c r="D7707" s="64" t="s">
        <v>22</v>
      </c>
      <c r="E7707" s="2" t="s">
        <v>23</v>
      </c>
      <c r="F7707" s="2" t="s">
        <v>24</v>
      </c>
      <c r="G7707" s="1">
        <v>5.25</v>
      </c>
      <c r="H7707" s="65">
        <v>160105.20000000001</v>
      </c>
      <c r="I7707" s="65">
        <v>840552.3</v>
      </c>
      <c r="N7707" s="66">
        <v>1</v>
      </c>
      <c r="P7707" t="s">
        <v>21</v>
      </c>
    </row>
    <row r="7708" spans="2:16" x14ac:dyDescent="0.3">
      <c r="D7708" s="64" t="s">
        <v>7760</v>
      </c>
      <c r="E7708" s="2" t="s">
        <v>42</v>
      </c>
      <c r="F7708" s="2" t="s">
        <v>24</v>
      </c>
      <c r="G7708" s="1">
        <v>1.75</v>
      </c>
      <c r="H7708" s="65">
        <v>250000</v>
      </c>
      <c r="I7708" s="65">
        <v>437500</v>
      </c>
      <c r="N7708" s="66">
        <v>1</v>
      </c>
      <c r="P7708" t="s">
        <v>21</v>
      </c>
    </row>
    <row r="7709" spans="2:16" x14ac:dyDescent="0.3">
      <c r="D7709" s="64" t="s">
        <v>51</v>
      </c>
      <c r="E7709" s="2" t="s">
        <v>52</v>
      </c>
      <c r="F7709" s="2" t="s">
        <v>24</v>
      </c>
      <c r="G7709" s="1">
        <v>0.17499999999999999</v>
      </c>
      <c r="H7709" s="65">
        <v>200000</v>
      </c>
      <c r="I7709" s="65">
        <v>35000</v>
      </c>
      <c r="N7709" s="66">
        <v>1</v>
      </c>
      <c r="P7709" t="s">
        <v>21</v>
      </c>
    </row>
    <row r="7710" spans="2:16" x14ac:dyDescent="0.3">
      <c r="D7710" s="64" t="s">
        <v>53</v>
      </c>
      <c r="E7710" s="2" t="s">
        <v>54</v>
      </c>
      <c r="F7710" s="2" t="s">
        <v>24</v>
      </c>
      <c r="G7710" s="1">
        <v>5.8000000000000003E-2</v>
      </c>
      <c r="H7710" s="65">
        <v>250000</v>
      </c>
      <c r="I7710" s="65">
        <v>14500</v>
      </c>
      <c r="N7710" s="66">
        <v>1</v>
      </c>
      <c r="P7710" t="s">
        <v>21</v>
      </c>
    </row>
    <row r="7711" spans="2:16" x14ac:dyDescent="0.3">
      <c r="D7711" s="64" t="s">
        <v>8579</v>
      </c>
      <c r="F7711" s="2" t="s">
        <v>3714</v>
      </c>
      <c r="G7711" s="1">
        <v>1.03</v>
      </c>
      <c r="P7711" t="s">
        <v>21</v>
      </c>
    </row>
    <row r="7712" spans="2:16" x14ac:dyDescent="0.3">
      <c r="D7712" s="64" t="s">
        <v>8580</v>
      </c>
      <c r="F7712" s="2" t="s">
        <v>4574</v>
      </c>
      <c r="G7712" s="1">
        <v>2</v>
      </c>
      <c r="P7712" t="s">
        <v>21</v>
      </c>
    </row>
    <row r="7713" spans="2:16" ht="57.6" x14ac:dyDescent="0.3">
      <c r="D7713" s="64" t="s">
        <v>8581</v>
      </c>
      <c r="P7713" t="s">
        <v>21</v>
      </c>
    </row>
    <row r="7714" spans="2:16" x14ac:dyDescent="0.3">
      <c r="B7714" s="5" t="s">
        <v>8582</v>
      </c>
      <c r="D7714" s="64" t="s">
        <v>8583</v>
      </c>
      <c r="F7714" s="2" t="s">
        <v>3714</v>
      </c>
      <c r="I7714" s="65">
        <v>1747828.45</v>
      </c>
      <c r="J7714" s="65">
        <v>0</v>
      </c>
      <c r="K7714" s="65">
        <v>0</v>
      </c>
      <c r="L7714" s="66">
        <v>0.15</v>
      </c>
      <c r="M7714" s="65">
        <v>2010002.7180000001</v>
      </c>
      <c r="N7714" s="66">
        <v>1</v>
      </c>
      <c r="P7714" t="s">
        <v>21</v>
      </c>
    </row>
    <row r="7715" spans="2:16" x14ac:dyDescent="0.3">
      <c r="D7715" s="64" t="s">
        <v>22</v>
      </c>
      <c r="E7715" s="2" t="s">
        <v>23</v>
      </c>
      <c r="F7715" s="2" t="s">
        <v>24</v>
      </c>
      <c r="G7715" s="1">
        <v>7.875</v>
      </c>
      <c r="H7715" s="65">
        <v>160105.20000000001</v>
      </c>
      <c r="I7715" s="65">
        <v>1260828.45</v>
      </c>
      <c r="N7715" s="66">
        <v>1</v>
      </c>
      <c r="P7715" t="s">
        <v>21</v>
      </c>
    </row>
    <row r="7716" spans="2:16" x14ac:dyDescent="0.3">
      <c r="D7716" s="64" t="s">
        <v>7760</v>
      </c>
      <c r="E7716" s="2" t="s">
        <v>42</v>
      </c>
      <c r="F7716" s="2" t="s">
        <v>24</v>
      </c>
      <c r="G7716" s="1">
        <v>1.75</v>
      </c>
      <c r="H7716" s="65">
        <v>250000</v>
      </c>
      <c r="I7716" s="65">
        <v>437500</v>
      </c>
      <c r="N7716" s="66">
        <v>1</v>
      </c>
      <c r="P7716" t="s">
        <v>21</v>
      </c>
    </row>
    <row r="7717" spans="2:16" x14ac:dyDescent="0.3">
      <c r="D7717" s="64" t="s">
        <v>51</v>
      </c>
      <c r="E7717" s="2" t="s">
        <v>52</v>
      </c>
      <c r="F7717" s="2" t="s">
        <v>24</v>
      </c>
      <c r="G7717" s="1">
        <v>0.17499999999999999</v>
      </c>
      <c r="H7717" s="65">
        <v>200000</v>
      </c>
      <c r="I7717" s="65">
        <v>35000</v>
      </c>
      <c r="N7717" s="66">
        <v>1</v>
      </c>
      <c r="P7717" t="s">
        <v>21</v>
      </c>
    </row>
    <row r="7718" spans="2:16" x14ac:dyDescent="0.3">
      <c r="D7718" s="64" t="s">
        <v>53</v>
      </c>
      <c r="E7718" s="2" t="s">
        <v>54</v>
      </c>
      <c r="F7718" s="2" t="s">
        <v>24</v>
      </c>
      <c r="G7718" s="1">
        <v>5.8000000000000003E-2</v>
      </c>
      <c r="H7718" s="65">
        <v>250000</v>
      </c>
      <c r="I7718" s="65">
        <v>14500</v>
      </c>
      <c r="N7718" s="66">
        <v>1</v>
      </c>
      <c r="P7718" t="s">
        <v>21</v>
      </c>
    </row>
    <row r="7719" spans="2:16" x14ac:dyDescent="0.3">
      <c r="D7719" s="64" t="s">
        <v>8584</v>
      </c>
      <c r="F7719" s="2" t="s">
        <v>3714</v>
      </c>
      <c r="G7719" s="1">
        <v>1.03</v>
      </c>
      <c r="P7719" t="s">
        <v>21</v>
      </c>
    </row>
    <row r="7720" spans="2:16" x14ac:dyDescent="0.3">
      <c r="D7720" s="64" t="s">
        <v>8580</v>
      </c>
      <c r="F7720" s="2" t="s">
        <v>4574</v>
      </c>
      <c r="G7720" s="1">
        <v>2</v>
      </c>
      <c r="P7720" t="s">
        <v>21</v>
      </c>
    </row>
    <row r="7721" spans="2:16" ht="57.6" x14ac:dyDescent="0.3">
      <c r="D7721" s="64" t="s">
        <v>8581</v>
      </c>
      <c r="P7721" t="s">
        <v>21</v>
      </c>
    </row>
    <row r="7722" spans="2:16" x14ac:dyDescent="0.3">
      <c r="B7722" s="5" t="s">
        <v>8585</v>
      </c>
      <c r="D7722" s="64" t="s">
        <v>8586</v>
      </c>
      <c r="F7722" s="2" t="s">
        <v>3714</v>
      </c>
      <c r="I7722" s="65">
        <v>2427433.5</v>
      </c>
      <c r="J7722" s="65">
        <v>0</v>
      </c>
      <c r="K7722" s="65">
        <v>0</v>
      </c>
      <c r="L7722" s="66">
        <v>0.15</v>
      </c>
      <c r="M7722" s="65">
        <v>2791548.5249999999</v>
      </c>
      <c r="N7722" s="66">
        <v>1</v>
      </c>
      <c r="P7722" t="s">
        <v>21</v>
      </c>
    </row>
    <row r="7723" spans="2:16" x14ac:dyDescent="0.3">
      <c r="D7723" s="64" t="s">
        <v>22</v>
      </c>
      <c r="E7723" s="2" t="s">
        <v>23</v>
      </c>
      <c r="F7723" s="2" t="s">
        <v>24</v>
      </c>
      <c r="G7723" s="1">
        <v>11.25</v>
      </c>
      <c r="H7723" s="65">
        <v>160105.20000000001</v>
      </c>
      <c r="I7723" s="65">
        <v>1801183.5</v>
      </c>
      <c r="N7723" s="66">
        <v>1</v>
      </c>
      <c r="P7723" t="s">
        <v>21</v>
      </c>
    </row>
    <row r="7724" spans="2:16" x14ac:dyDescent="0.3">
      <c r="D7724" s="64" t="s">
        <v>7760</v>
      </c>
      <c r="E7724" s="2" t="s">
        <v>42</v>
      </c>
      <c r="F7724" s="2" t="s">
        <v>24</v>
      </c>
      <c r="G7724" s="1">
        <v>2.25</v>
      </c>
      <c r="H7724" s="65">
        <v>250000</v>
      </c>
      <c r="I7724" s="65">
        <v>562500</v>
      </c>
      <c r="N7724" s="66">
        <v>1</v>
      </c>
      <c r="P7724" t="s">
        <v>21</v>
      </c>
    </row>
    <row r="7725" spans="2:16" x14ac:dyDescent="0.3">
      <c r="D7725" s="64" t="s">
        <v>51</v>
      </c>
      <c r="E7725" s="2" t="s">
        <v>52</v>
      </c>
      <c r="F7725" s="2" t="s">
        <v>24</v>
      </c>
      <c r="G7725" s="1">
        <v>0.22500000000000001</v>
      </c>
      <c r="H7725" s="65">
        <v>200000</v>
      </c>
      <c r="I7725" s="65">
        <v>45000</v>
      </c>
      <c r="N7725" s="66">
        <v>1</v>
      </c>
      <c r="P7725" t="s">
        <v>21</v>
      </c>
    </row>
    <row r="7726" spans="2:16" x14ac:dyDescent="0.3">
      <c r="D7726" s="64" t="s">
        <v>53</v>
      </c>
      <c r="E7726" s="2" t="s">
        <v>54</v>
      </c>
      <c r="F7726" s="2" t="s">
        <v>24</v>
      </c>
      <c r="G7726" s="1">
        <v>7.4999999999999997E-2</v>
      </c>
      <c r="H7726" s="65">
        <v>250000</v>
      </c>
      <c r="I7726" s="65">
        <v>18750</v>
      </c>
      <c r="N7726" s="66">
        <v>1</v>
      </c>
      <c r="P7726" t="s">
        <v>21</v>
      </c>
    </row>
    <row r="7727" spans="2:16" x14ac:dyDescent="0.3">
      <c r="D7727" s="64" t="s">
        <v>8587</v>
      </c>
      <c r="F7727" s="2" t="s">
        <v>3714</v>
      </c>
      <c r="G7727" s="1">
        <v>1.04</v>
      </c>
      <c r="P7727" t="s">
        <v>21</v>
      </c>
    </row>
    <row r="7728" spans="2:16" x14ac:dyDescent="0.3">
      <c r="D7728" s="64" t="s">
        <v>8588</v>
      </c>
      <c r="F7728" s="2" t="s">
        <v>6231</v>
      </c>
      <c r="G7728" s="1">
        <v>8</v>
      </c>
      <c r="P7728" t="s">
        <v>21</v>
      </c>
    </row>
    <row r="7729" spans="2:16" ht="57.6" x14ac:dyDescent="0.3">
      <c r="D7729" s="64" t="s">
        <v>8581</v>
      </c>
      <c r="P7729" t="s">
        <v>21</v>
      </c>
    </row>
    <row r="7730" spans="2:16" x14ac:dyDescent="0.3">
      <c r="B7730" s="5" t="s">
        <v>8589</v>
      </c>
      <c r="D7730" s="64" t="s">
        <v>8590</v>
      </c>
      <c r="F7730" s="2" t="s">
        <v>3714</v>
      </c>
      <c r="I7730" s="65">
        <v>428052.6</v>
      </c>
      <c r="J7730" s="65">
        <v>0</v>
      </c>
      <c r="K7730" s="65">
        <v>0</v>
      </c>
      <c r="L7730" s="66">
        <v>0.15</v>
      </c>
      <c r="M7730" s="65">
        <v>492260.49</v>
      </c>
      <c r="N7730" s="66">
        <v>1</v>
      </c>
      <c r="P7730" t="s">
        <v>21</v>
      </c>
    </row>
    <row r="7731" spans="2:16" x14ac:dyDescent="0.3">
      <c r="D7731" s="64" t="s">
        <v>22</v>
      </c>
      <c r="E7731" s="2" t="s">
        <v>23</v>
      </c>
      <c r="F7731" s="2" t="s">
        <v>24</v>
      </c>
      <c r="G7731" s="1">
        <v>0.5</v>
      </c>
      <c r="H7731" s="65">
        <v>160105.20000000001</v>
      </c>
      <c r="I7731" s="65">
        <v>80052.600000000006</v>
      </c>
      <c r="N7731" s="66">
        <v>1</v>
      </c>
      <c r="P7731" t="s">
        <v>21</v>
      </c>
    </row>
    <row r="7732" spans="2:16" x14ac:dyDescent="0.3">
      <c r="D7732" s="64" t="s">
        <v>7760</v>
      </c>
      <c r="E7732" s="2" t="s">
        <v>42</v>
      </c>
      <c r="F7732" s="2" t="s">
        <v>24</v>
      </c>
      <c r="G7732" s="1">
        <v>1.25</v>
      </c>
      <c r="H7732" s="65">
        <v>250000</v>
      </c>
      <c r="I7732" s="65">
        <v>312500</v>
      </c>
      <c r="N7732" s="66">
        <v>1</v>
      </c>
      <c r="P7732" t="s">
        <v>21</v>
      </c>
    </row>
    <row r="7733" spans="2:16" x14ac:dyDescent="0.3">
      <c r="D7733" s="64" t="s">
        <v>51</v>
      </c>
      <c r="E7733" s="2" t="s">
        <v>52</v>
      </c>
      <c r="F7733" s="2" t="s">
        <v>24</v>
      </c>
      <c r="G7733" s="1">
        <v>0.125</v>
      </c>
      <c r="H7733" s="65">
        <v>200000</v>
      </c>
      <c r="I7733" s="65">
        <v>25000</v>
      </c>
      <c r="N7733" s="66">
        <v>1</v>
      </c>
      <c r="P7733" t="s">
        <v>21</v>
      </c>
    </row>
    <row r="7734" spans="2:16" x14ac:dyDescent="0.3">
      <c r="D7734" s="64" t="s">
        <v>53</v>
      </c>
      <c r="E7734" s="2" t="s">
        <v>54</v>
      </c>
      <c r="F7734" s="2" t="s">
        <v>24</v>
      </c>
      <c r="G7734" s="1">
        <v>4.2000000000000003E-2</v>
      </c>
      <c r="H7734" s="65">
        <v>250000</v>
      </c>
      <c r="I7734" s="65">
        <v>10500</v>
      </c>
      <c r="N7734" s="66">
        <v>1</v>
      </c>
      <c r="P7734" t="s">
        <v>21</v>
      </c>
    </row>
    <row r="7735" spans="2:16" x14ac:dyDescent="0.3">
      <c r="D7735" s="64" t="s">
        <v>8591</v>
      </c>
      <c r="F7735" s="2" t="s">
        <v>3714</v>
      </c>
      <c r="G7735" s="1">
        <v>1.03</v>
      </c>
      <c r="P7735" t="s">
        <v>21</v>
      </c>
    </row>
    <row r="7736" spans="2:16" x14ac:dyDescent="0.3">
      <c r="B7736" s="5" t="s">
        <v>8592</v>
      </c>
      <c r="D7736" s="64" t="s">
        <v>8593</v>
      </c>
      <c r="F7736" s="2" t="s">
        <v>3714</v>
      </c>
      <c r="I7736" s="65">
        <v>748263</v>
      </c>
      <c r="J7736" s="65">
        <v>0</v>
      </c>
      <c r="K7736" s="65">
        <v>0</v>
      </c>
      <c r="L7736" s="66">
        <v>0.15</v>
      </c>
      <c r="M7736" s="65">
        <v>860502.45</v>
      </c>
      <c r="N7736" s="66">
        <v>1</v>
      </c>
      <c r="P7736" t="s">
        <v>21</v>
      </c>
    </row>
    <row r="7737" spans="2:16" x14ac:dyDescent="0.3">
      <c r="D7737" s="64" t="s">
        <v>22</v>
      </c>
      <c r="E7737" s="2" t="s">
        <v>23</v>
      </c>
      <c r="F7737" s="2" t="s">
        <v>24</v>
      </c>
      <c r="G7737" s="1">
        <v>2.5</v>
      </c>
      <c r="H7737" s="65">
        <v>160105.20000000001</v>
      </c>
      <c r="I7737" s="65">
        <v>400263</v>
      </c>
      <c r="N7737" s="66">
        <v>1</v>
      </c>
      <c r="P7737" t="s">
        <v>21</v>
      </c>
    </row>
    <row r="7738" spans="2:16" x14ac:dyDescent="0.3">
      <c r="D7738" s="64" t="s">
        <v>7760</v>
      </c>
      <c r="E7738" s="2" t="s">
        <v>42</v>
      </c>
      <c r="F7738" s="2" t="s">
        <v>24</v>
      </c>
      <c r="G7738" s="1">
        <v>1.25</v>
      </c>
      <c r="H7738" s="65">
        <v>250000</v>
      </c>
      <c r="I7738" s="65">
        <v>312500</v>
      </c>
      <c r="N7738" s="66">
        <v>1</v>
      </c>
      <c r="P7738" t="s">
        <v>21</v>
      </c>
    </row>
    <row r="7739" spans="2:16" x14ac:dyDescent="0.3">
      <c r="D7739" s="64" t="s">
        <v>51</v>
      </c>
      <c r="E7739" s="2" t="s">
        <v>52</v>
      </c>
      <c r="F7739" s="2" t="s">
        <v>24</v>
      </c>
      <c r="G7739" s="1">
        <v>0.125</v>
      </c>
      <c r="H7739" s="65">
        <v>200000</v>
      </c>
      <c r="I7739" s="65">
        <v>25000</v>
      </c>
      <c r="N7739" s="66">
        <v>1</v>
      </c>
      <c r="P7739" t="s">
        <v>21</v>
      </c>
    </row>
    <row r="7740" spans="2:16" x14ac:dyDescent="0.3">
      <c r="D7740" s="64" t="s">
        <v>53</v>
      </c>
      <c r="E7740" s="2" t="s">
        <v>54</v>
      </c>
      <c r="F7740" s="2" t="s">
        <v>24</v>
      </c>
      <c r="G7740" s="1">
        <v>4.2000000000000003E-2</v>
      </c>
      <c r="H7740" s="65">
        <v>250000</v>
      </c>
      <c r="I7740" s="65">
        <v>10500</v>
      </c>
      <c r="N7740" s="66">
        <v>1</v>
      </c>
      <c r="P7740" t="s">
        <v>21</v>
      </c>
    </row>
    <row r="7741" spans="2:16" x14ac:dyDescent="0.3">
      <c r="D7741" s="64" t="s">
        <v>8594</v>
      </c>
      <c r="F7741" s="2" t="s">
        <v>3714</v>
      </c>
      <c r="G7741" s="1">
        <v>1.1000000000000001</v>
      </c>
      <c r="P7741" t="s">
        <v>21</v>
      </c>
    </row>
    <row r="7742" spans="2:16" x14ac:dyDescent="0.3">
      <c r="B7742" s="5" t="s">
        <v>8595</v>
      </c>
      <c r="D7742" s="64" t="s">
        <v>8596</v>
      </c>
      <c r="F7742" s="2" t="s">
        <v>3714</v>
      </c>
      <c r="I7742" s="65">
        <v>41099.888800000001</v>
      </c>
      <c r="J7742" s="65">
        <v>0</v>
      </c>
      <c r="K7742" s="65">
        <v>0</v>
      </c>
      <c r="L7742" s="66">
        <v>0.15</v>
      </c>
      <c r="M7742" s="65">
        <v>47264.87212</v>
      </c>
      <c r="N7742" s="66">
        <v>1</v>
      </c>
      <c r="P7742" t="s">
        <v>21</v>
      </c>
    </row>
    <row r="7743" spans="2:16" x14ac:dyDescent="0.3">
      <c r="D7743" s="64" t="s">
        <v>22</v>
      </c>
      <c r="E7743" s="2" t="s">
        <v>23</v>
      </c>
      <c r="F7743" s="2" t="s">
        <v>24</v>
      </c>
      <c r="G7743" s="1">
        <v>9.4E-2</v>
      </c>
      <c r="H7743" s="65">
        <v>160105.20000000001</v>
      </c>
      <c r="I7743" s="65">
        <v>15049.888800000001</v>
      </c>
      <c r="N7743" s="66">
        <v>1</v>
      </c>
      <c r="P7743" t="s">
        <v>21</v>
      </c>
    </row>
    <row r="7744" spans="2:16" x14ac:dyDescent="0.3">
      <c r="D7744" s="64" t="s">
        <v>7760</v>
      </c>
      <c r="E7744" s="2" t="s">
        <v>42</v>
      </c>
      <c r="F7744" s="2" t="s">
        <v>24</v>
      </c>
      <c r="G7744" s="1">
        <v>9.4E-2</v>
      </c>
      <c r="H7744" s="65">
        <v>250000</v>
      </c>
      <c r="I7744" s="65">
        <v>23500</v>
      </c>
      <c r="N7744" s="66">
        <v>1</v>
      </c>
      <c r="P7744" t="s">
        <v>21</v>
      </c>
    </row>
    <row r="7745" spans="2:16" x14ac:dyDescent="0.3">
      <c r="D7745" s="64" t="s">
        <v>51</v>
      </c>
      <c r="E7745" s="2" t="s">
        <v>52</v>
      </c>
      <c r="F7745" s="2" t="s">
        <v>24</v>
      </c>
      <c r="G7745" s="1">
        <v>8.9999999999999993E-3</v>
      </c>
      <c r="H7745" s="65">
        <v>200000</v>
      </c>
      <c r="I7745" s="65">
        <v>1800</v>
      </c>
      <c r="N7745" s="66">
        <v>1</v>
      </c>
      <c r="P7745" t="s">
        <v>21</v>
      </c>
    </row>
    <row r="7746" spans="2:16" x14ac:dyDescent="0.3">
      <c r="D7746" s="64" t="s">
        <v>53</v>
      </c>
      <c r="E7746" s="2" t="s">
        <v>54</v>
      </c>
      <c r="F7746" s="2" t="s">
        <v>24</v>
      </c>
      <c r="G7746" s="1">
        <v>3.0000000000000001E-3</v>
      </c>
      <c r="H7746" s="65">
        <v>250000</v>
      </c>
      <c r="I7746" s="65">
        <v>750</v>
      </c>
      <c r="N7746" s="66">
        <v>1</v>
      </c>
      <c r="P7746" t="s">
        <v>21</v>
      </c>
    </row>
    <row r="7747" spans="2:16" x14ac:dyDescent="0.3">
      <c r="D7747" s="64" t="s">
        <v>8597</v>
      </c>
      <c r="F7747" s="2" t="s">
        <v>3714</v>
      </c>
      <c r="G7747" s="1">
        <v>1.1000000000000001</v>
      </c>
      <c r="P7747" t="s">
        <v>21</v>
      </c>
    </row>
    <row r="7748" spans="2:16" x14ac:dyDescent="0.3">
      <c r="B7748" s="5" t="s">
        <v>8598</v>
      </c>
      <c r="D7748" s="64" t="s">
        <v>8599</v>
      </c>
      <c r="F7748" s="2" t="s">
        <v>3714</v>
      </c>
      <c r="I7748" s="65">
        <v>703922.77159999998</v>
      </c>
      <c r="J7748" s="65">
        <v>0</v>
      </c>
      <c r="K7748" s="65">
        <v>0</v>
      </c>
      <c r="L7748" s="66">
        <v>0.15</v>
      </c>
      <c r="M7748" s="65">
        <v>809511.18729999999</v>
      </c>
      <c r="N7748" s="66">
        <v>1</v>
      </c>
      <c r="P7748" t="s">
        <v>21</v>
      </c>
    </row>
    <row r="7749" spans="2:16" x14ac:dyDescent="0.3">
      <c r="D7749" s="64" t="s">
        <v>22</v>
      </c>
      <c r="E7749" s="2" t="s">
        <v>23</v>
      </c>
      <c r="F7749" s="2" t="s">
        <v>24</v>
      </c>
      <c r="G7749" s="1">
        <v>2.7829999999999999</v>
      </c>
      <c r="H7749" s="65">
        <v>160105.20000000001</v>
      </c>
      <c r="I7749" s="65">
        <v>445572.77159999998</v>
      </c>
      <c r="N7749" s="66">
        <v>1</v>
      </c>
      <c r="P7749" t="s">
        <v>21</v>
      </c>
    </row>
    <row r="7750" spans="2:16" x14ac:dyDescent="0.3">
      <c r="D7750" s="64" t="s">
        <v>7760</v>
      </c>
      <c r="E7750" s="2" t="s">
        <v>42</v>
      </c>
      <c r="F7750" s="2" t="s">
        <v>24</v>
      </c>
      <c r="G7750" s="1">
        <v>0.92800000000000005</v>
      </c>
      <c r="H7750" s="65">
        <v>250000</v>
      </c>
      <c r="I7750" s="65">
        <v>232000</v>
      </c>
      <c r="N7750" s="66">
        <v>1</v>
      </c>
      <c r="P7750" t="s">
        <v>21</v>
      </c>
    </row>
    <row r="7751" spans="2:16" x14ac:dyDescent="0.3">
      <c r="D7751" s="64" t="s">
        <v>51</v>
      </c>
      <c r="E7751" s="2" t="s">
        <v>52</v>
      </c>
      <c r="F7751" s="2" t="s">
        <v>24</v>
      </c>
      <c r="G7751" s="1">
        <v>9.2999999999999999E-2</v>
      </c>
      <c r="H7751" s="65">
        <v>200000</v>
      </c>
      <c r="I7751" s="65">
        <v>18600</v>
      </c>
      <c r="N7751" s="66">
        <v>1</v>
      </c>
      <c r="P7751" t="s">
        <v>21</v>
      </c>
    </row>
    <row r="7752" spans="2:16" x14ac:dyDescent="0.3">
      <c r="D7752" s="64" t="s">
        <v>53</v>
      </c>
      <c r="E7752" s="2" t="s">
        <v>54</v>
      </c>
      <c r="F7752" s="2" t="s">
        <v>24</v>
      </c>
      <c r="G7752" s="1">
        <v>3.1E-2</v>
      </c>
      <c r="H7752" s="65">
        <v>250000</v>
      </c>
      <c r="I7752" s="65">
        <v>7750</v>
      </c>
      <c r="N7752" s="66">
        <v>1</v>
      </c>
      <c r="P7752" t="s">
        <v>21</v>
      </c>
    </row>
    <row r="7753" spans="2:16" x14ac:dyDescent="0.3">
      <c r="D7753" s="64" t="s">
        <v>8600</v>
      </c>
      <c r="F7753" s="2" t="s">
        <v>3714</v>
      </c>
      <c r="G7753" s="1">
        <v>1.03</v>
      </c>
      <c r="P7753" t="s">
        <v>21</v>
      </c>
    </row>
    <row r="7754" spans="2:16" x14ac:dyDescent="0.3">
      <c r="D7754" s="64" t="s">
        <v>8580</v>
      </c>
      <c r="F7754" s="2" t="s">
        <v>6231</v>
      </c>
      <c r="G7754" s="1">
        <v>2</v>
      </c>
      <c r="P7754" t="s">
        <v>21</v>
      </c>
    </row>
    <row r="7755" spans="2:16" ht="57.6" x14ac:dyDescent="0.3">
      <c r="D7755" s="64" t="s">
        <v>8581</v>
      </c>
      <c r="P7755" t="s">
        <v>21</v>
      </c>
    </row>
    <row r="7756" spans="2:16" x14ac:dyDescent="0.3">
      <c r="B7756" s="5" t="s">
        <v>8601</v>
      </c>
      <c r="D7756" s="64" t="s">
        <v>8602</v>
      </c>
      <c r="F7756" s="2" t="s">
        <v>3714</v>
      </c>
      <c r="I7756" s="65">
        <v>4854867</v>
      </c>
      <c r="J7756" s="65">
        <v>0</v>
      </c>
      <c r="K7756" s="65">
        <v>0</v>
      </c>
      <c r="L7756" s="66">
        <v>0.15</v>
      </c>
      <c r="M7756" s="65">
        <v>5583097.0499999998</v>
      </c>
      <c r="N7756" s="66">
        <v>1</v>
      </c>
      <c r="P7756" t="s">
        <v>21</v>
      </c>
    </row>
    <row r="7757" spans="2:16" x14ac:dyDescent="0.3">
      <c r="D7757" s="64" t="s">
        <v>22</v>
      </c>
      <c r="E7757" s="2" t="s">
        <v>23</v>
      </c>
      <c r="F7757" s="2" t="s">
        <v>24</v>
      </c>
      <c r="G7757" s="1">
        <v>22.5</v>
      </c>
      <c r="H7757" s="65">
        <v>160105.20000000001</v>
      </c>
      <c r="I7757" s="65">
        <v>3602367</v>
      </c>
      <c r="N7757" s="66">
        <v>1</v>
      </c>
      <c r="P7757" t="s">
        <v>21</v>
      </c>
    </row>
    <row r="7758" spans="2:16" x14ac:dyDescent="0.3">
      <c r="D7758" s="64" t="s">
        <v>7760</v>
      </c>
      <c r="E7758" s="2" t="s">
        <v>42</v>
      </c>
      <c r="F7758" s="2" t="s">
        <v>24</v>
      </c>
      <c r="G7758" s="1">
        <v>4.5</v>
      </c>
      <c r="H7758" s="65">
        <v>250000</v>
      </c>
      <c r="I7758" s="65">
        <v>1125000</v>
      </c>
      <c r="N7758" s="66">
        <v>1</v>
      </c>
      <c r="P7758" t="s">
        <v>21</v>
      </c>
    </row>
    <row r="7759" spans="2:16" x14ac:dyDescent="0.3">
      <c r="D7759" s="64" t="s">
        <v>51</v>
      </c>
      <c r="E7759" s="2" t="s">
        <v>52</v>
      </c>
      <c r="F7759" s="2" t="s">
        <v>24</v>
      </c>
      <c r="G7759" s="1">
        <v>0.45</v>
      </c>
      <c r="H7759" s="65">
        <v>200000</v>
      </c>
      <c r="I7759" s="65">
        <v>90000</v>
      </c>
      <c r="N7759" s="66">
        <v>1</v>
      </c>
      <c r="P7759" t="s">
        <v>21</v>
      </c>
    </row>
    <row r="7760" spans="2:16" x14ac:dyDescent="0.3">
      <c r="D7760" s="64" t="s">
        <v>53</v>
      </c>
      <c r="E7760" s="2" t="s">
        <v>54</v>
      </c>
      <c r="F7760" s="2" t="s">
        <v>24</v>
      </c>
      <c r="G7760" s="1">
        <v>0.15</v>
      </c>
      <c r="H7760" s="65">
        <v>250000</v>
      </c>
      <c r="I7760" s="65">
        <v>37500</v>
      </c>
      <c r="N7760" s="66">
        <v>1</v>
      </c>
      <c r="P7760" t="s">
        <v>21</v>
      </c>
    </row>
    <row r="7761" spans="2:16" x14ac:dyDescent="0.3">
      <c r="D7761" s="64" t="s">
        <v>8603</v>
      </c>
      <c r="F7761" s="2" t="s">
        <v>3714</v>
      </c>
      <c r="G7761" s="1">
        <v>1.04</v>
      </c>
      <c r="P7761" t="s">
        <v>21</v>
      </c>
    </row>
    <row r="7762" spans="2:16" x14ac:dyDescent="0.3">
      <c r="D7762" s="64" t="s">
        <v>8580</v>
      </c>
      <c r="F7762" s="2" t="s">
        <v>6231</v>
      </c>
      <c r="G7762" s="1">
        <v>8</v>
      </c>
      <c r="P7762" t="s">
        <v>21</v>
      </c>
    </row>
    <row r="7763" spans="2:16" ht="57.6" x14ac:dyDescent="0.3">
      <c r="D7763" s="64" t="s">
        <v>8581</v>
      </c>
      <c r="P7763" t="s">
        <v>21</v>
      </c>
    </row>
    <row r="7764" spans="2:16" ht="57.6" x14ac:dyDescent="0.3">
      <c r="B7764" s="5" t="s">
        <v>8604</v>
      </c>
      <c r="D7764" s="64" t="s">
        <v>8605</v>
      </c>
      <c r="I7764" s="65">
        <v>6068808.75</v>
      </c>
      <c r="J7764" s="65">
        <v>0</v>
      </c>
      <c r="K7764" s="65">
        <v>0</v>
      </c>
      <c r="L7764" s="66">
        <v>0.15</v>
      </c>
      <c r="M7764" s="65">
        <v>6979130.0630000001</v>
      </c>
      <c r="N7764" s="66">
        <v>1</v>
      </c>
      <c r="P7764" t="s">
        <v>21</v>
      </c>
    </row>
    <row r="7765" spans="2:16" x14ac:dyDescent="0.3">
      <c r="D7765" s="64" t="s">
        <v>22</v>
      </c>
      <c r="E7765" s="2" t="s">
        <v>23</v>
      </c>
      <c r="F7765" s="2" t="s">
        <v>24</v>
      </c>
      <c r="G7765" s="1">
        <v>28.125</v>
      </c>
      <c r="H7765" s="65">
        <v>160105.20000000001</v>
      </c>
      <c r="I7765" s="65">
        <v>4502958.75</v>
      </c>
      <c r="N7765" s="66">
        <v>1</v>
      </c>
      <c r="P7765" t="s">
        <v>21</v>
      </c>
    </row>
    <row r="7766" spans="2:16" x14ac:dyDescent="0.3">
      <c r="D7766" s="64" t="s">
        <v>7760</v>
      </c>
      <c r="E7766" s="2" t="s">
        <v>42</v>
      </c>
      <c r="F7766" s="2" t="s">
        <v>24</v>
      </c>
      <c r="G7766" s="1">
        <v>5.625</v>
      </c>
      <c r="H7766" s="65">
        <v>250000</v>
      </c>
      <c r="I7766" s="65">
        <v>1406250</v>
      </c>
      <c r="N7766" s="66">
        <v>1</v>
      </c>
      <c r="P7766" t="s">
        <v>21</v>
      </c>
    </row>
    <row r="7767" spans="2:16" x14ac:dyDescent="0.3">
      <c r="D7767" s="64" t="s">
        <v>51</v>
      </c>
      <c r="E7767" s="2" t="s">
        <v>52</v>
      </c>
      <c r="F7767" s="2" t="s">
        <v>24</v>
      </c>
      <c r="G7767" s="1">
        <v>0.56299999999999994</v>
      </c>
      <c r="H7767" s="65">
        <v>200000</v>
      </c>
      <c r="I7767" s="65">
        <v>112600</v>
      </c>
      <c r="N7767" s="66">
        <v>1</v>
      </c>
      <c r="P7767" t="s">
        <v>21</v>
      </c>
    </row>
    <row r="7768" spans="2:16" x14ac:dyDescent="0.3">
      <c r="D7768" s="64" t="s">
        <v>53</v>
      </c>
      <c r="E7768" s="2" t="s">
        <v>54</v>
      </c>
      <c r="F7768" s="2" t="s">
        <v>24</v>
      </c>
      <c r="G7768" s="1">
        <v>0.188</v>
      </c>
      <c r="H7768" s="65">
        <v>250000</v>
      </c>
      <c r="I7768" s="65">
        <v>47000</v>
      </c>
      <c r="N7768" s="66">
        <v>1</v>
      </c>
      <c r="P7768" t="s">
        <v>21</v>
      </c>
    </row>
    <row r="7769" spans="2:16" x14ac:dyDescent="0.3">
      <c r="D7769" s="64" t="s">
        <v>8606</v>
      </c>
      <c r="F7769" s="2" t="s">
        <v>3714</v>
      </c>
      <c r="G7769" s="1">
        <v>1.04</v>
      </c>
      <c r="P7769" t="s">
        <v>21</v>
      </c>
    </row>
    <row r="7770" spans="2:16" x14ac:dyDescent="0.3">
      <c r="D7770" s="64" t="s">
        <v>8580</v>
      </c>
      <c r="F7770" s="2" t="s">
        <v>6231</v>
      </c>
      <c r="G7770" s="1">
        <v>8</v>
      </c>
      <c r="P7770" t="s">
        <v>21</v>
      </c>
    </row>
    <row r="7771" spans="2:16" ht="57.6" x14ac:dyDescent="0.3">
      <c r="D7771" s="64" t="s">
        <v>8581</v>
      </c>
      <c r="P7771" t="s">
        <v>21</v>
      </c>
    </row>
    <row r="7772" spans="2:16" x14ac:dyDescent="0.3">
      <c r="B7772" s="5" t="s">
        <v>5707</v>
      </c>
      <c r="C7772" s="5" t="s">
        <v>5708</v>
      </c>
      <c r="P7772" t="s">
        <v>21</v>
      </c>
    </row>
    <row r="7773" spans="2:16" ht="28.8" x14ac:dyDescent="0.3">
      <c r="B7773" s="5" t="s">
        <v>8607</v>
      </c>
      <c r="D7773" s="64" t="s">
        <v>8608</v>
      </c>
      <c r="F7773" s="2" t="s">
        <v>3714</v>
      </c>
      <c r="I7773" s="65">
        <v>1637486.2549999999</v>
      </c>
      <c r="J7773" s="65">
        <v>0</v>
      </c>
      <c r="K7773" s="65">
        <v>0</v>
      </c>
      <c r="L7773" s="66">
        <v>0.15</v>
      </c>
      <c r="M7773" s="65">
        <v>1883109.193</v>
      </c>
      <c r="N7773" s="66">
        <v>1</v>
      </c>
      <c r="P7773" t="s">
        <v>21</v>
      </c>
    </row>
    <row r="7774" spans="2:16" x14ac:dyDescent="0.3">
      <c r="D7774" s="64" t="s">
        <v>22</v>
      </c>
      <c r="E7774" s="2" t="s">
        <v>23</v>
      </c>
      <c r="F7774" s="2" t="s">
        <v>24</v>
      </c>
      <c r="G7774" s="1">
        <v>2.6259999999999999</v>
      </c>
      <c r="H7774" s="65">
        <v>160105.20000000001</v>
      </c>
      <c r="I7774" s="65">
        <v>420436.25520000001</v>
      </c>
      <c r="N7774" s="66">
        <v>1</v>
      </c>
      <c r="P7774" t="s">
        <v>21</v>
      </c>
    </row>
    <row r="7775" spans="2:16" x14ac:dyDescent="0.3">
      <c r="D7775" s="64" t="s">
        <v>7760</v>
      </c>
      <c r="E7775" s="2" t="s">
        <v>42</v>
      </c>
      <c r="F7775" s="2" t="s">
        <v>24</v>
      </c>
      <c r="G7775" s="1">
        <v>4.3860000000000001</v>
      </c>
      <c r="H7775" s="65">
        <v>250000</v>
      </c>
      <c r="I7775" s="65">
        <v>1096500</v>
      </c>
      <c r="N7775" s="66">
        <v>1</v>
      </c>
      <c r="P7775" t="s">
        <v>21</v>
      </c>
    </row>
    <row r="7776" spans="2:16" x14ac:dyDescent="0.3">
      <c r="D7776" s="64" t="s">
        <v>51</v>
      </c>
      <c r="E7776" s="2" t="s">
        <v>52</v>
      </c>
      <c r="F7776" s="2" t="s">
        <v>24</v>
      </c>
      <c r="G7776" s="1">
        <v>0.439</v>
      </c>
      <c r="H7776" s="65">
        <v>200000</v>
      </c>
      <c r="I7776" s="65">
        <v>87800</v>
      </c>
      <c r="N7776" s="66">
        <v>1</v>
      </c>
      <c r="P7776" t="s">
        <v>21</v>
      </c>
    </row>
    <row r="7777" spans="2:16" x14ac:dyDescent="0.3">
      <c r="D7777" s="64" t="s">
        <v>53</v>
      </c>
      <c r="E7777" s="2" t="s">
        <v>54</v>
      </c>
      <c r="F7777" s="2" t="s">
        <v>24</v>
      </c>
      <c r="G7777" s="1">
        <v>0.13100000000000001</v>
      </c>
      <c r="H7777" s="65">
        <v>250000</v>
      </c>
      <c r="I7777" s="65">
        <v>32750</v>
      </c>
      <c r="N7777" s="66">
        <v>1</v>
      </c>
      <c r="P7777" t="s">
        <v>21</v>
      </c>
    </row>
    <row r="7778" spans="2:16" x14ac:dyDescent="0.3">
      <c r="D7778" s="64" t="s">
        <v>8609</v>
      </c>
      <c r="F7778" s="2" t="s">
        <v>3714</v>
      </c>
      <c r="G7778" s="1">
        <v>1.1000000000000001</v>
      </c>
      <c r="P7778" t="s">
        <v>21</v>
      </c>
    </row>
    <row r="7779" spans="2:16" ht="28.8" x14ac:dyDescent="0.3">
      <c r="B7779" s="5" t="s">
        <v>8610</v>
      </c>
      <c r="D7779" s="64" t="s">
        <v>8611</v>
      </c>
      <c r="F7779" s="2" t="s">
        <v>3714</v>
      </c>
      <c r="I7779" s="65">
        <v>3274772.51</v>
      </c>
      <c r="J7779" s="65">
        <v>0</v>
      </c>
      <c r="K7779" s="65">
        <v>0</v>
      </c>
      <c r="L7779" s="66">
        <v>0.15</v>
      </c>
      <c r="M7779" s="65">
        <v>3765988.3870000001</v>
      </c>
      <c r="N7779" s="66">
        <v>1</v>
      </c>
      <c r="P7779" t="s">
        <v>21</v>
      </c>
    </row>
    <row r="7780" spans="2:16" x14ac:dyDescent="0.3">
      <c r="D7780" s="64" t="s">
        <v>22</v>
      </c>
      <c r="E7780" s="2" t="s">
        <v>23</v>
      </c>
      <c r="F7780" s="2" t="s">
        <v>24</v>
      </c>
      <c r="G7780" s="1">
        <v>5.2519999999999998</v>
      </c>
      <c r="H7780" s="65">
        <v>160105.20000000001</v>
      </c>
      <c r="I7780" s="65">
        <v>840872.51040000003</v>
      </c>
      <c r="N7780" s="66">
        <v>1</v>
      </c>
      <c r="P7780" t="s">
        <v>21</v>
      </c>
    </row>
    <row r="7781" spans="2:16" x14ac:dyDescent="0.3">
      <c r="D7781" s="64" t="s">
        <v>7760</v>
      </c>
      <c r="E7781" s="2" t="s">
        <v>42</v>
      </c>
      <c r="F7781" s="2" t="s">
        <v>24</v>
      </c>
      <c r="G7781" s="1">
        <v>8.7710000000000008</v>
      </c>
      <c r="H7781" s="65">
        <v>250000</v>
      </c>
      <c r="I7781" s="65">
        <v>2192750</v>
      </c>
      <c r="N7781" s="66">
        <v>1</v>
      </c>
      <c r="P7781" t="s">
        <v>21</v>
      </c>
    </row>
    <row r="7782" spans="2:16" x14ac:dyDescent="0.3">
      <c r="D7782" s="64" t="s">
        <v>51</v>
      </c>
      <c r="E7782" s="2" t="s">
        <v>52</v>
      </c>
      <c r="F7782" s="2" t="s">
        <v>24</v>
      </c>
      <c r="G7782" s="1">
        <v>0.877</v>
      </c>
      <c r="H7782" s="65">
        <v>200000</v>
      </c>
      <c r="I7782" s="65">
        <v>175400</v>
      </c>
      <c r="N7782" s="66">
        <v>1</v>
      </c>
      <c r="P7782" t="s">
        <v>21</v>
      </c>
    </row>
    <row r="7783" spans="2:16" x14ac:dyDescent="0.3">
      <c r="D7783" s="64" t="s">
        <v>53</v>
      </c>
      <c r="E7783" s="2" t="s">
        <v>54</v>
      </c>
      <c r="F7783" s="2" t="s">
        <v>24</v>
      </c>
      <c r="G7783" s="1">
        <v>0.26300000000000001</v>
      </c>
      <c r="H7783" s="65">
        <v>250000</v>
      </c>
      <c r="I7783" s="65">
        <v>65750</v>
      </c>
      <c r="N7783" s="66">
        <v>1</v>
      </c>
      <c r="P7783" t="s">
        <v>21</v>
      </c>
    </row>
    <row r="7784" spans="2:16" x14ac:dyDescent="0.3">
      <c r="D7784" s="64" t="s">
        <v>8612</v>
      </c>
      <c r="F7784" s="2" t="s">
        <v>3714</v>
      </c>
      <c r="G7784" s="1">
        <v>1.1000000000000001</v>
      </c>
      <c r="P7784" t="s">
        <v>21</v>
      </c>
    </row>
    <row r="7785" spans="2:16" x14ac:dyDescent="0.3">
      <c r="B7785" s="5" t="s">
        <v>5709</v>
      </c>
      <c r="C7785" s="5" t="s">
        <v>5710</v>
      </c>
      <c r="P7785" t="s">
        <v>21</v>
      </c>
    </row>
    <row r="7786" spans="2:16" x14ac:dyDescent="0.3">
      <c r="B7786" s="5" t="s">
        <v>5711</v>
      </c>
      <c r="D7786" s="64" t="s">
        <v>5712</v>
      </c>
      <c r="F7786" s="2" t="s">
        <v>3714</v>
      </c>
      <c r="I7786" s="65">
        <v>19463.261200000001</v>
      </c>
      <c r="J7786" s="65">
        <v>55000</v>
      </c>
      <c r="K7786" s="65">
        <v>0</v>
      </c>
      <c r="L7786" s="66">
        <v>0.15</v>
      </c>
      <c r="M7786" s="65">
        <v>85632.750379999998</v>
      </c>
      <c r="N7786" s="66">
        <v>0.99199999999999999</v>
      </c>
      <c r="P7786" t="s">
        <v>21</v>
      </c>
    </row>
    <row r="7787" spans="2:16" x14ac:dyDescent="0.3">
      <c r="D7787" s="64" t="s">
        <v>22</v>
      </c>
      <c r="E7787" s="2" t="s">
        <v>23</v>
      </c>
      <c r="F7787" s="2" t="s">
        <v>24</v>
      </c>
      <c r="G7787" s="1">
        <v>3.1E-2</v>
      </c>
      <c r="H7787" s="65">
        <v>160105.20000000001</v>
      </c>
      <c r="I7787" s="65">
        <v>4963.2611999999999</v>
      </c>
      <c r="N7787" s="66">
        <v>1</v>
      </c>
      <c r="P7787" t="s">
        <v>21</v>
      </c>
    </row>
    <row r="7788" spans="2:16" x14ac:dyDescent="0.3">
      <c r="D7788" s="64" t="s">
        <v>7760</v>
      </c>
      <c r="E7788" s="2" t="s">
        <v>42</v>
      </c>
      <c r="F7788" s="2" t="s">
        <v>24</v>
      </c>
      <c r="G7788" s="1">
        <v>5.1999999999999998E-2</v>
      </c>
      <c r="H7788" s="65">
        <v>250000</v>
      </c>
      <c r="I7788" s="65">
        <v>13000</v>
      </c>
      <c r="N7788" s="66">
        <v>1</v>
      </c>
      <c r="P7788" t="s">
        <v>21</v>
      </c>
    </row>
    <row r="7789" spans="2:16" x14ac:dyDescent="0.3">
      <c r="D7789" s="64" t="s">
        <v>51</v>
      </c>
      <c r="E7789" s="2" t="s">
        <v>52</v>
      </c>
      <c r="F7789" s="2" t="s">
        <v>24</v>
      </c>
      <c r="G7789" s="1">
        <v>5.0000000000000001E-3</v>
      </c>
      <c r="H7789" s="65">
        <v>200000</v>
      </c>
      <c r="I7789" s="65">
        <v>1000</v>
      </c>
      <c r="N7789" s="66">
        <v>1</v>
      </c>
      <c r="P7789" t="s">
        <v>21</v>
      </c>
    </row>
    <row r="7790" spans="2:16" x14ac:dyDescent="0.3">
      <c r="D7790" s="64" t="s">
        <v>53</v>
      </c>
      <c r="E7790" s="2" t="s">
        <v>54</v>
      </c>
      <c r="F7790" s="2" t="s">
        <v>24</v>
      </c>
      <c r="G7790" s="1">
        <v>2E-3</v>
      </c>
      <c r="H7790" s="65">
        <v>250000</v>
      </c>
      <c r="I7790" s="65">
        <v>500</v>
      </c>
      <c r="N7790" s="66">
        <v>1</v>
      </c>
      <c r="P7790" t="s">
        <v>21</v>
      </c>
    </row>
    <row r="7791" spans="2:16" x14ac:dyDescent="0.3">
      <c r="D7791" s="64" t="s">
        <v>8613</v>
      </c>
      <c r="E7791" s="2" t="s">
        <v>4220</v>
      </c>
      <c r="F7791" s="2" t="s">
        <v>585</v>
      </c>
      <c r="G7791" s="1">
        <v>1.1000000000000001</v>
      </c>
      <c r="H7791" s="65">
        <v>50000</v>
      </c>
      <c r="J7791" s="65">
        <v>55000</v>
      </c>
      <c r="N7791" s="66">
        <v>0.96</v>
      </c>
      <c r="P7791" t="s">
        <v>21</v>
      </c>
    </row>
    <row r="7792" spans="2:16" x14ac:dyDescent="0.3">
      <c r="B7792" s="5" t="s">
        <v>8614</v>
      </c>
      <c r="D7792" s="64" t="s">
        <v>8615</v>
      </c>
      <c r="F7792" s="2" t="s">
        <v>3714</v>
      </c>
      <c r="I7792" s="65">
        <v>19463.261200000001</v>
      </c>
      <c r="J7792" s="65">
        <v>0</v>
      </c>
      <c r="K7792" s="65">
        <v>0</v>
      </c>
      <c r="L7792" s="66">
        <v>0.15</v>
      </c>
      <c r="M7792" s="65">
        <v>22382.750380000001</v>
      </c>
      <c r="N7792" s="66">
        <v>1</v>
      </c>
      <c r="P7792" t="s">
        <v>21</v>
      </c>
    </row>
    <row r="7793" spans="2:16" x14ac:dyDescent="0.3">
      <c r="D7793" s="64" t="s">
        <v>22</v>
      </c>
      <c r="E7793" s="2" t="s">
        <v>23</v>
      </c>
      <c r="F7793" s="2" t="s">
        <v>24</v>
      </c>
      <c r="G7793" s="1">
        <v>3.1E-2</v>
      </c>
      <c r="H7793" s="65">
        <v>160105.20000000001</v>
      </c>
      <c r="I7793" s="65">
        <v>4963.2611999999999</v>
      </c>
      <c r="N7793" s="66">
        <v>1</v>
      </c>
      <c r="P7793" t="s">
        <v>21</v>
      </c>
    </row>
    <row r="7794" spans="2:16" x14ac:dyDescent="0.3">
      <c r="D7794" s="64" t="s">
        <v>7760</v>
      </c>
      <c r="E7794" s="2" t="s">
        <v>42</v>
      </c>
      <c r="F7794" s="2" t="s">
        <v>24</v>
      </c>
      <c r="G7794" s="1">
        <v>5.1999999999999998E-2</v>
      </c>
      <c r="H7794" s="65">
        <v>250000</v>
      </c>
      <c r="I7794" s="65">
        <v>13000</v>
      </c>
      <c r="N7794" s="66">
        <v>1</v>
      </c>
      <c r="P7794" t="s">
        <v>21</v>
      </c>
    </row>
    <row r="7795" spans="2:16" x14ac:dyDescent="0.3">
      <c r="D7795" s="64" t="s">
        <v>51</v>
      </c>
      <c r="E7795" s="2" t="s">
        <v>52</v>
      </c>
      <c r="F7795" s="2" t="s">
        <v>24</v>
      </c>
      <c r="G7795" s="1">
        <v>5.0000000000000001E-3</v>
      </c>
      <c r="H7795" s="65">
        <v>200000</v>
      </c>
      <c r="I7795" s="65">
        <v>1000</v>
      </c>
      <c r="N7795" s="66">
        <v>1</v>
      </c>
      <c r="P7795" t="s">
        <v>21</v>
      </c>
    </row>
    <row r="7796" spans="2:16" x14ac:dyDescent="0.3">
      <c r="D7796" s="64" t="s">
        <v>53</v>
      </c>
      <c r="E7796" s="2" t="s">
        <v>54</v>
      </c>
      <c r="F7796" s="2" t="s">
        <v>24</v>
      </c>
      <c r="G7796" s="1">
        <v>2E-3</v>
      </c>
      <c r="H7796" s="65">
        <v>250000</v>
      </c>
      <c r="I7796" s="65">
        <v>500</v>
      </c>
      <c r="N7796" s="66">
        <v>1</v>
      </c>
      <c r="P7796" t="s">
        <v>21</v>
      </c>
    </row>
    <row r="7797" spans="2:16" x14ac:dyDescent="0.3">
      <c r="D7797" s="64" t="s">
        <v>8616</v>
      </c>
      <c r="F7797" s="2" t="s">
        <v>585</v>
      </c>
      <c r="G7797" s="1">
        <v>1.1000000000000001</v>
      </c>
      <c r="P7797" t="s">
        <v>21</v>
      </c>
    </row>
    <row r="7798" spans="2:16" x14ac:dyDescent="0.3">
      <c r="B7798" s="5" t="s">
        <v>8617</v>
      </c>
      <c r="D7798" s="64" t="s">
        <v>8618</v>
      </c>
      <c r="F7798" s="2" t="s">
        <v>3714</v>
      </c>
      <c r="I7798" s="65">
        <v>19463.261200000001</v>
      </c>
      <c r="J7798" s="65">
        <v>0</v>
      </c>
      <c r="K7798" s="65">
        <v>0</v>
      </c>
      <c r="L7798" s="66">
        <v>0.15</v>
      </c>
      <c r="M7798" s="65">
        <v>22382.750380000001</v>
      </c>
      <c r="N7798" s="66">
        <v>1</v>
      </c>
      <c r="P7798" t="s">
        <v>21</v>
      </c>
    </row>
    <row r="7799" spans="2:16" x14ac:dyDescent="0.3">
      <c r="D7799" s="64" t="s">
        <v>22</v>
      </c>
      <c r="E7799" s="2" t="s">
        <v>23</v>
      </c>
      <c r="F7799" s="2" t="s">
        <v>24</v>
      </c>
      <c r="G7799" s="1">
        <v>3.1E-2</v>
      </c>
      <c r="H7799" s="65">
        <v>160105.20000000001</v>
      </c>
      <c r="I7799" s="65">
        <v>4963.2611999999999</v>
      </c>
      <c r="N7799" s="66">
        <v>1</v>
      </c>
      <c r="P7799" t="s">
        <v>21</v>
      </c>
    </row>
    <row r="7800" spans="2:16" x14ac:dyDescent="0.3">
      <c r="D7800" s="64" t="s">
        <v>7760</v>
      </c>
      <c r="E7800" s="2" t="s">
        <v>42</v>
      </c>
      <c r="F7800" s="2" t="s">
        <v>24</v>
      </c>
      <c r="G7800" s="1">
        <v>5.1999999999999998E-2</v>
      </c>
      <c r="H7800" s="65">
        <v>250000</v>
      </c>
      <c r="I7800" s="65">
        <v>13000</v>
      </c>
      <c r="N7800" s="66">
        <v>1</v>
      </c>
      <c r="P7800" t="s">
        <v>21</v>
      </c>
    </row>
    <row r="7801" spans="2:16" x14ac:dyDescent="0.3">
      <c r="D7801" s="64" t="s">
        <v>51</v>
      </c>
      <c r="E7801" s="2" t="s">
        <v>52</v>
      </c>
      <c r="F7801" s="2" t="s">
        <v>24</v>
      </c>
      <c r="G7801" s="1">
        <v>5.0000000000000001E-3</v>
      </c>
      <c r="H7801" s="65">
        <v>200000</v>
      </c>
      <c r="I7801" s="65">
        <v>1000</v>
      </c>
      <c r="N7801" s="66">
        <v>1</v>
      </c>
      <c r="P7801" t="s">
        <v>21</v>
      </c>
    </row>
    <row r="7802" spans="2:16" x14ac:dyDescent="0.3">
      <c r="D7802" s="64" t="s">
        <v>53</v>
      </c>
      <c r="E7802" s="2" t="s">
        <v>54</v>
      </c>
      <c r="F7802" s="2" t="s">
        <v>24</v>
      </c>
      <c r="G7802" s="1">
        <v>2E-3</v>
      </c>
      <c r="H7802" s="65">
        <v>250000</v>
      </c>
      <c r="I7802" s="65">
        <v>500</v>
      </c>
      <c r="N7802" s="66">
        <v>1</v>
      </c>
      <c r="P7802" t="s">
        <v>21</v>
      </c>
    </row>
    <row r="7803" spans="2:16" x14ac:dyDescent="0.3">
      <c r="D7803" s="64" t="s">
        <v>8619</v>
      </c>
      <c r="F7803" s="2" t="s">
        <v>585</v>
      </c>
      <c r="G7803" s="1">
        <v>1.1000000000000001</v>
      </c>
      <c r="P7803" t="s">
        <v>21</v>
      </c>
    </row>
    <row r="7804" spans="2:16" x14ac:dyDescent="0.3">
      <c r="B7804" s="5" t="s">
        <v>8620</v>
      </c>
      <c r="D7804" s="64" t="s">
        <v>8621</v>
      </c>
      <c r="F7804" s="2" t="s">
        <v>3714</v>
      </c>
      <c r="I7804" s="65">
        <v>45997.784800000001</v>
      </c>
      <c r="J7804" s="65">
        <v>0</v>
      </c>
      <c r="K7804" s="65">
        <v>0</v>
      </c>
      <c r="L7804" s="66">
        <v>0.15</v>
      </c>
      <c r="M7804" s="65">
        <v>52897.452519999999</v>
      </c>
      <c r="N7804" s="66">
        <v>1</v>
      </c>
      <c r="P7804" t="s">
        <v>21</v>
      </c>
    </row>
    <row r="7805" spans="2:16" x14ac:dyDescent="0.3">
      <c r="D7805" s="64" t="s">
        <v>22</v>
      </c>
      <c r="E7805" s="2" t="s">
        <v>23</v>
      </c>
      <c r="F7805" s="2" t="s">
        <v>24</v>
      </c>
      <c r="G7805" s="1">
        <v>7.3999999999999996E-2</v>
      </c>
      <c r="H7805" s="65">
        <v>160105.20000000001</v>
      </c>
      <c r="I7805" s="65">
        <v>11847.784799999999</v>
      </c>
      <c r="N7805" s="66">
        <v>1</v>
      </c>
      <c r="P7805" t="s">
        <v>21</v>
      </c>
    </row>
    <row r="7806" spans="2:16" x14ac:dyDescent="0.3">
      <c r="D7806" s="64" t="s">
        <v>7760</v>
      </c>
      <c r="E7806" s="2" t="s">
        <v>42</v>
      </c>
      <c r="F7806" s="2" t="s">
        <v>24</v>
      </c>
      <c r="G7806" s="1">
        <v>0.123</v>
      </c>
      <c r="H7806" s="65">
        <v>250000</v>
      </c>
      <c r="I7806" s="65">
        <v>30750</v>
      </c>
      <c r="N7806" s="66">
        <v>1</v>
      </c>
      <c r="P7806" t="s">
        <v>21</v>
      </c>
    </row>
    <row r="7807" spans="2:16" x14ac:dyDescent="0.3">
      <c r="D7807" s="64" t="s">
        <v>51</v>
      </c>
      <c r="E7807" s="2" t="s">
        <v>52</v>
      </c>
      <c r="F7807" s="2" t="s">
        <v>24</v>
      </c>
      <c r="G7807" s="1">
        <v>1.2E-2</v>
      </c>
      <c r="H7807" s="65">
        <v>200000</v>
      </c>
      <c r="I7807" s="65">
        <v>2400</v>
      </c>
      <c r="N7807" s="66">
        <v>1</v>
      </c>
      <c r="P7807" t="s">
        <v>21</v>
      </c>
    </row>
    <row r="7808" spans="2:16" x14ac:dyDescent="0.3">
      <c r="D7808" s="64" t="s">
        <v>53</v>
      </c>
      <c r="E7808" s="2" t="s">
        <v>54</v>
      </c>
      <c r="F7808" s="2" t="s">
        <v>24</v>
      </c>
      <c r="G7808" s="1">
        <v>4.0000000000000001E-3</v>
      </c>
      <c r="H7808" s="65">
        <v>250000</v>
      </c>
      <c r="I7808" s="65">
        <v>1000</v>
      </c>
      <c r="N7808" s="66">
        <v>1</v>
      </c>
      <c r="P7808" t="s">
        <v>21</v>
      </c>
    </row>
    <row r="7809" spans="2:16" x14ac:dyDescent="0.3">
      <c r="D7809" s="64" t="s">
        <v>8622</v>
      </c>
      <c r="F7809" s="2" t="s">
        <v>585</v>
      </c>
      <c r="G7809" s="1">
        <v>1.1000000000000001</v>
      </c>
      <c r="P7809" t="s">
        <v>21</v>
      </c>
    </row>
    <row r="7810" spans="2:16" x14ac:dyDescent="0.3">
      <c r="B7810" s="5" t="s">
        <v>8623</v>
      </c>
      <c r="D7810" s="64" t="s">
        <v>8624</v>
      </c>
      <c r="F7810" s="2" t="s">
        <v>3714</v>
      </c>
      <c r="I7810" s="65">
        <v>90765.254000000001</v>
      </c>
      <c r="J7810" s="65">
        <v>0</v>
      </c>
      <c r="K7810" s="65">
        <v>0</v>
      </c>
      <c r="L7810" s="66">
        <v>0.15</v>
      </c>
      <c r="M7810" s="65">
        <v>104380.04210000001</v>
      </c>
      <c r="N7810" s="66">
        <v>1</v>
      </c>
      <c r="P7810" t="s">
        <v>21</v>
      </c>
    </row>
    <row r="7811" spans="2:16" x14ac:dyDescent="0.3">
      <c r="D7811" s="64" t="s">
        <v>22</v>
      </c>
      <c r="E7811" s="2" t="s">
        <v>23</v>
      </c>
      <c r="F7811" s="2" t="s">
        <v>24</v>
      </c>
      <c r="G7811" s="1">
        <v>0.14499999999999999</v>
      </c>
      <c r="H7811" s="65">
        <v>160105.20000000001</v>
      </c>
      <c r="I7811" s="65">
        <v>23215.254000000001</v>
      </c>
      <c r="N7811" s="66">
        <v>1</v>
      </c>
      <c r="P7811" t="s">
        <v>21</v>
      </c>
    </row>
    <row r="7812" spans="2:16" x14ac:dyDescent="0.3">
      <c r="D7812" s="64" t="s">
        <v>7760</v>
      </c>
      <c r="E7812" s="2" t="s">
        <v>42</v>
      </c>
      <c r="F7812" s="2" t="s">
        <v>24</v>
      </c>
      <c r="G7812" s="1">
        <v>0.24299999999999999</v>
      </c>
      <c r="H7812" s="65">
        <v>250000</v>
      </c>
      <c r="I7812" s="65">
        <v>60750</v>
      </c>
      <c r="N7812" s="66">
        <v>1</v>
      </c>
      <c r="P7812" t="s">
        <v>21</v>
      </c>
    </row>
    <row r="7813" spans="2:16" x14ac:dyDescent="0.3">
      <c r="D7813" s="64" t="s">
        <v>51</v>
      </c>
      <c r="E7813" s="2" t="s">
        <v>52</v>
      </c>
      <c r="F7813" s="2" t="s">
        <v>24</v>
      </c>
      <c r="G7813" s="1">
        <v>2.4E-2</v>
      </c>
      <c r="H7813" s="65">
        <v>200000</v>
      </c>
      <c r="I7813" s="65">
        <v>4800</v>
      </c>
      <c r="N7813" s="66">
        <v>1</v>
      </c>
      <c r="P7813" t="s">
        <v>21</v>
      </c>
    </row>
    <row r="7814" spans="2:16" x14ac:dyDescent="0.3">
      <c r="D7814" s="64" t="s">
        <v>53</v>
      </c>
      <c r="E7814" s="2" t="s">
        <v>54</v>
      </c>
      <c r="F7814" s="2" t="s">
        <v>24</v>
      </c>
      <c r="G7814" s="1">
        <v>8.0000000000000002E-3</v>
      </c>
      <c r="H7814" s="65">
        <v>250000</v>
      </c>
      <c r="I7814" s="65">
        <v>2000</v>
      </c>
      <c r="N7814" s="66">
        <v>1</v>
      </c>
      <c r="P7814" t="s">
        <v>21</v>
      </c>
    </row>
    <row r="7815" spans="2:16" x14ac:dyDescent="0.3">
      <c r="D7815" s="64" t="s">
        <v>8622</v>
      </c>
      <c r="F7815" s="2" t="s">
        <v>585</v>
      </c>
      <c r="G7815" s="1">
        <v>1.1000000000000001</v>
      </c>
      <c r="P7815" t="s">
        <v>21</v>
      </c>
    </row>
    <row r="7816" spans="2:16" x14ac:dyDescent="0.3">
      <c r="B7816" s="5" t="s">
        <v>8625</v>
      </c>
      <c r="D7816" s="64" t="s">
        <v>8626</v>
      </c>
      <c r="F7816" s="2" t="s">
        <v>3714</v>
      </c>
      <c r="I7816" s="65">
        <v>90765.254000000001</v>
      </c>
      <c r="J7816" s="65">
        <v>0</v>
      </c>
      <c r="K7816" s="65">
        <v>0</v>
      </c>
      <c r="L7816" s="66">
        <v>0.15</v>
      </c>
      <c r="M7816" s="65">
        <v>104380.04210000001</v>
      </c>
      <c r="N7816" s="66">
        <v>1</v>
      </c>
      <c r="P7816" t="s">
        <v>21</v>
      </c>
    </row>
    <row r="7817" spans="2:16" x14ac:dyDescent="0.3">
      <c r="D7817" s="64" t="s">
        <v>22</v>
      </c>
      <c r="E7817" s="2" t="s">
        <v>23</v>
      </c>
      <c r="F7817" s="2" t="s">
        <v>24</v>
      </c>
      <c r="G7817" s="1">
        <v>0.14499999999999999</v>
      </c>
      <c r="H7817" s="65">
        <v>160105.20000000001</v>
      </c>
      <c r="I7817" s="65">
        <v>23215.254000000001</v>
      </c>
      <c r="N7817" s="66">
        <v>1</v>
      </c>
      <c r="P7817" t="s">
        <v>21</v>
      </c>
    </row>
    <row r="7818" spans="2:16" x14ac:dyDescent="0.3">
      <c r="D7818" s="64" t="s">
        <v>7760</v>
      </c>
      <c r="E7818" s="2" t="s">
        <v>42</v>
      </c>
      <c r="F7818" s="2" t="s">
        <v>24</v>
      </c>
      <c r="G7818" s="1">
        <v>0.24299999999999999</v>
      </c>
      <c r="H7818" s="65">
        <v>250000</v>
      </c>
      <c r="I7818" s="65">
        <v>60750</v>
      </c>
      <c r="N7818" s="66">
        <v>1</v>
      </c>
      <c r="P7818" t="s">
        <v>21</v>
      </c>
    </row>
    <row r="7819" spans="2:16" x14ac:dyDescent="0.3">
      <c r="D7819" s="64" t="s">
        <v>51</v>
      </c>
      <c r="E7819" s="2" t="s">
        <v>52</v>
      </c>
      <c r="F7819" s="2" t="s">
        <v>24</v>
      </c>
      <c r="G7819" s="1">
        <v>2.4E-2</v>
      </c>
      <c r="H7819" s="65">
        <v>200000</v>
      </c>
      <c r="I7819" s="65">
        <v>4800</v>
      </c>
      <c r="N7819" s="66">
        <v>1</v>
      </c>
      <c r="P7819" t="s">
        <v>21</v>
      </c>
    </row>
    <row r="7820" spans="2:16" x14ac:dyDescent="0.3">
      <c r="D7820" s="64" t="s">
        <v>53</v>
      </c>
      <c r="E7820" s="2" t="s">
        <v>54</v>
      </c>
      <c r="F7820" s="2" t="s">
        <v>24</v>
      </c>
      <c r="G7820" s="1">
        <v>8.0000000000000002E-3</v>
      </c>
      <c r="H7820" s="65">
        <v>250000</v>
      </c>
      <c r="I7820" s="65">
        <v>2000</v>
      </c>
      <c r="N7820" s="66">
        <v>1</v>
      </c>
      <c r="P7820" t="s">
        <v>21</v>
      </c>
    </row>
    <row r="7821" spans="2:16" x14ac:dyDescent="0.3">
      <c r="D7821" s="64" t="s">
        <v>8627</v>
      </c>
      <c r="F7821" s="2" t="s">
        <v>585</v>
      </c>
      <c r="G7821" s="1">
        <v>1.1000000000000001</v>
      </c>
      <c r="P7821" t="s">
        <v>21</v>
      </c>
    </row>
    <row r="7822" spans="2:16" x14ac:dyDescent="0.3">
      <c r="B7822" s="5" t="s">
        <v>8628</v>
      </c>
      <c r="D7822" s="64" t="s">
        <v>8629</v>
      </c>
      <c r="F7822" s="2" t="s">
        <v>3714</v>
      </c>
      <c r="I7822" s="65">
        <v>136963.03880000001</v>
      </c>
      <c r="J7822" s="65">
        <v>0</v>
      </c>
      <c r="K7822" s="65">
        <v>0</v>
      </c>
      <c r="L7822" s="66">
        <v>0.15</v>
      </c>
      <c r="M7822" s="65">
        <v>157507.49460000001</v>
      </c>
      <c r="N7822" s="66">
        <v>1</v>
      </c>
      <c r="P7822" t="s">
        <v>21</v>
      </c>
    </row>
    <row r="7823" spans="2:16" x14ac:dyDescent="0.3">
      <c r="D7823" s="64" t="s">
        <v>22</v>
      </c>
      <c r="E7823" s="2" t="s">
        <v>23</v>
      </c>
      <c r="F7823" s="2" t="s">
        <v>24</v>
      </c>
      <c r="G7823" s="1">
        <v>0.219</v>
      </c>
      <c r="H7823" s="65">
        <v>160105.20000000001</v>
      </c>
      <c r="I7823" s="65">
        <v>35063.038800000002</v>
      </c>
      <c r="N7823" s="66">
        <v>1</v>
      </c>
      <c r="P7823" t="s">
        <v>21</v>
      </c>
    </row>
    <row r="7824" spans="2:16" x14ac:dyDescent="0.3">
      <c r="D7824" s="64" t="s">
        <v>7760</v>
      </c>
      <c r="E7824" s="2" t="s">
        <v>42</v>
      </c>
      <c r="F7824" s="2" t="s">
        <v>24</v>
      </c>
      <c r="G7824" s="1">
        <v>0.36599999999999999</v>
      </c>
      <c r="H7824" s="65">
        <v>250000</v>
      </c>
      <c r="I7824" s="65">
        <v>91500</v>
      </c>
      <c r="N7824" s="66">
        <v>1</v>
      </c>
      <c r="P7824" t="s">
        <v>21</v>
      </c>
    </row>
    <row r="7825" spans="2:16" x14ac:dyDescent="0.3">
      <c r="D7825" s="64" t="s">
        <v>51</v>
      </c>
      <c r="E7825" s="2" t="s">
        <v>52</v>
      </c>
      <c r="F7825" s="2" t="s">
        <v>24</v>
      </c>
      <c r="G7825" s="1">
        <v>3.6999999999999998E-2</v>
      </c>
      <c r="H7825" s="65">
        <v>200000</v>
      </c>
      <c r="I7825" s="65">
        <v>7400</v>
      </c>
      <c r="N7825" s="66">
        <v>1</v>
      </c>
      <c r="P7825" t="s">
        <v>21</v>
      </c>
    </row>
    <row r="7826" spans="2:16" x14ac:dyDescent="0.3">
      <c r="D7826" s="64" t="s">
        <v>53</v>
      </c>
      <c r="E7826" s="2" t="s">
        <v>54</v>
      </c>
      <c r="F7826" s="2" t="s">
        <v>24</v>
      </c>
      <c r="G7826" s="1">
        <v>1.2E-2</v>
      </c>
      <c r="H7826" s="65">
        <v>250000</v>
      </c>
      <c r="I7826" s="65">
        <v>3000</v>
      </c>
      <c r="N7826" s="66">
        <v>1</v>
      </c>
      <c r="P7826" t="s">
        <v>21</v>
      </c>
    </row>
    <row r="7827" spans="2:16" x14ac:dyDescent="0.3">
      <c r="D7827" s="64" t="s">
        <v>8622</v>
      </c>
      <c r="F7827" s="2" t="s">
        <v>585</v>
      </c>
      <c r="G7827" s="1">
        <v>1.1000000000000001</v>
      </c>
      <c r="P7827" t="s">
        <v>21</v>
      </c>
    </row>
    <row r="7828" spans="2:16" x14ac:dyDescent="0.3">
      <c r="B7828" s="5" t="s">
        <v>8630</v>
      </c>
      <c r="D7828" s="64" t="s">
        <v>8631</v>
      </c>
      <c r="F7828" s="2" t="s">
        <v>3714</v>
      </c>
      <c r="I7828" s="65">
        <v>90765.254000000001</v>
      </c>
      <c r="J7828" s="65">
        <v>0</v>
      </c>
      <c r="K7828" s="65">
        <v>0</v>
      </c>
      <c r="L7828" s="66">
        <v>0.15</v>
      </c>
      <c r="M7828" s="65">
        <v>104380.04210000001</v>
      </c>
      <c r="N7828" s="66">
        <v>1</v>
      </c>
      <c r="P7828" t="s">
        <v>21</v>
      </c>
    </row>
    <row r="7829" spans="2:16" x14ac:dyDescent="0.3">
      <c r="D7829" s="64" t="s">
        <v>22</v>
      </c>
      <c r="E7829" s="2" t="s">
        <v>23</v>
      </c>
      <c r="F7829" s="2" t="s">
        <v>24</v>
      </c>
      <c r="G7829" s="1">
        <v>0.14499999999999999</v>
      </c>
      <c r="H7829" s="65">
        <v>160105.20000000001</v>
      </c>
      <c r="I7829" s="65">
        <v>23215.254000000001</v>
      </c>
      <c r="N7829" s="66">
        <v>1</v>
      </c>
      <c r="P7829" t="s">
        <v>21</v>
      </c>
    </row>
    <row r="7830" spans="2:16" x14ac:dyDescent="0.3">
      <c r="D7830" s="64" t="s">
        <v>7760</v>
      </c>
      <c r="E7830" s="2" t="s">
        <v>42</v>
      </c>
      <c r="F7830" s="2" t="s">
        <v>24</v>
      </c>
      <c r="G7830" s="1">
        <v>0.24299999999999999</v>
      </c>
      <c r="H7830" s="65">
        <v>250000</v>
      </c>
      <c r="I7830" s="65">
        <v>60750</v>
      </c>
      <c r="N7830" s="66">
        <v>1</v>
      </c>
      <c r="P7830" t="s">
        <v>21</v>
      </c>
    </row>
    <row r="7831" spans="2:16" x14ac:dyDescent="0.3">
      <c r="D7831" s="64" t="s">
        <v>51</v>
      </c>
      <c r="E7831" s="2" t="s">
        <v>52</v>
      </c>
      <c r="F7831" s="2" t="s">
        <v>24</v>
      </c>
      <c r="G7831" s="1">
        <v>2.4E-2</v>
      </c>
      <c r="H7831" s="65">
        <v>200000</v>
      </c>
      <c r="I7831" s="65">
        <v>4800</v>
      </c>
      <c r="N7831" s="66">
        <v>1</v>
      </c>
      <c r="P7831" t="s">
        <v>21</v>
      </c>
    </row>
    <row r="7832" spans="2:16" x14ac:dyDescent="0.3">
      <c r="D7832" s="64" t="s">
        <v>53</v>
      </c>
      <c r="E7832" s="2" t="s">
        <v>54</v>
      </c>
      <c r="F7832" s="2" t="s">
        <v>24</v>
      </c>
      <c r="G7832" s="1">
        <v>8.0000000000000002E-3</v>
      </c>
      <c r="H7832" s="65">
        <v>250000</v>
      </c>
      <c r="I7832" s="65">
        <v>2000</v>
      </c>
      <c r="N7832" s="66">
        <v>1</v>
      </c>
      <c r="P7832" t="s">
        <v>21</v>
      </c>
    </row>
    <row r="7833" spans="2:16" x14ac:dyDescent="0.3">
      <c r="D7833" s="64" t="s">
        <v>8632</v>
      </c>
      <c r="F7833" s="2" t="s">
        <v>585</v>
      </c>
      <c r="G7833" s="1">
        <v>1.1000000000000001</v>
      </c>
      <c r="P7833" t="s">
        <v>21</v>
      </c>
    </row>
    <row r="7834" spans="2:16" x14ac:dyDescent="0.3">
      <c r="B7834" s="5" t="s">
        <v>5713</v>
      </c>
      <c r="D7834" s="64" t="s">
        <v>5714</v>
      </c>
      <c r="F7834" s="2" t="s">
        <v>3714</v>
      </c>
      <c r="I7834" s="65">
        <v>16212.735199999999</v>
      </c>
      <c r="J7834" s="65">
        <v>33000</v>
      </c>
      <c r="K7834" s="65">
        <v>0</v>
      </c>
      <c r="L7834" s="66">
        <v>0.15</v>
      </c>
      <c r="M7834" s="65">
        <v>56594.645479999999</v>
      </c>
      <c r="N7834" s="66">
        <v>0.99199999999999999</v>
      </c>
      <c r="P7834" t="s">
        <v>21</v>
      </c>
    </row>
    <row r="7835" spans="2:16" x14ac:dyDescent="0.3">
      <c r="D7835" s="64" t="s">
        <v>22</v>
      </c>
      <c r="E7835" s="2" t="s">
        <v>23</v>
      </c>
      <c r="F7835" s="2" t="s">
        <v>24</v>
      </c>
      <c r="G7835" s="1">
        <v>2.5999999999999999E-2</v>
      </c>
      <c r="H7835" s="65">
        <v>160105.20000000001</v>
      </c>
      <c r="I7835" s="65">
        <v>4162.7352000000001</v>
      </c>
      <c r="N7835" s="66">
        <v>1</v>
      </c>
      <c r="P7835" t="s">
        <v>21</v>
      </c>
    </row>
    <row r="7836" spans="2:16" x14ac:dyDescent="0.3">
      <c r="D7836" s="64" t="s">
        <v>7760</v>
      </c>
      <c r="E7836" s="2" t="s">
        <v>42</v>
      </c>
      <c r="F7836" s="2" t="s">
        <v>24</v>
      </c>
      <c r="G7836" s="1">
        <v>4.3999999999999997E-2</v>
      </c>
      <c r="H7836" s="65">
        <v>250000</v>
      </c>
      <c r="I7836" s="65">
        <v>11000</v>
      </c>
      <c r="N7836" s="66">
        <v>1</v>
      </c>
      <c r="P7836" t="s">
        <v>21</v>
      </c>
    </row>
    <row r="7837" spans="2:16" x14ac:dyDescent="0.3">
      <c r="D7837" s="64" t="s">
        <v>51</v>
      </c>
      <c r="E7837" s="2" t="s">
        <v>52</v>
      </c>
      <c r="F7837" s="2" t="s">
        <v>24</v>
      </c>
      <c r="G7837" s="1">
        <v>4.0000000000000001E-3</v>
      </c>
      <c r="H7837" s="65">
        <v>200000</v>
      </c>
      <c r="I7837" s="65">
        <v>800</v>
      </c>
      <c r="N7837" s="66">
        <v>1</v>
      </c>
      <c r="P7837" t="s">
        <v>21</v>
      </c>
    </row>
    <row r="7838" spans="2:16" x14ac:dyDescent="0.3">
      <c r="D7838" s="64" t="s">
        <v>53</v>
      </c>
      <c r="E7838" s="2" t="s">
        <v>54</v>
      </c>
      <c r="F7838" s="2" t="s">
        <v>24</v>
      </c>
      <c r="G7838" s="1">
        <v>1E-3</v>
      </c>
      <c r="H7838" s="65">
        <v>250000</v>
      </c>
      <c r="I7838" s="65">
        <v>250</v>
      </c>
      <c r="N7838" s="66">
        <v>1</v>
      </c>
      <c r="P7838" t="s">
        <v>21</v>
      </c>
    </row>
    <row r="7839" spans="2:16" x14ac:dyDescent="0.3">
      <c r="D7839" s="64" t="s">
        <v>8633</v>
      </c>
      <c r="E7839" s="2" t="s">
        <v>4212</v>
      </c>
      <c r="F7839" s="2" t="s">
        <v>585</v>
      </c>
      <c r="G7839" s="1">
        <v>1.1000000000000001</v>
      </c>
      <c r="H7839" s="65">
        <v>30000</v>
      </c>
      <c r="J7839" s="65">
        <v>33000</v>
      </c>
      <c r="N7839" s="66">
        <v>0.96</v>
      </c>
      <c r="P7839" t="s">
        <v>21</v>
      </c>
    </row>
    <row r="7840" spans="2:16" x14ac:dyDescent="0.3">
      <c r="B7840" s="5" t="s">
        <v>8634</v>
      </c>
      <c r="D7840" s="64" t="s">
        <v>8635</v>
      </c>
      <c r="F7840" s="2" t="s">
        <v>3714</v>
      </c>
      <c r="I7840" s="65">
        <v>16212.735199999999</v>
      </c>
      <c r="J7840" s="65">
        <v>0</v>
      </c>
      <c r="K7840" s="65">
        <v>0</v>
      </c>
      <c r="L7840" s="66">
        <v>0.15</v>
      </c>
      <c r="M7840" s="65">
        <v>18644.645479999999</v>
      </c>
      <c r="N7840" s="66">
        <v>1</v>
      </c>
      <c r="P7840" t="s">
        <v>21</v>
      </c>
    </row>
    <row r="7841" spans="2:16" x14ac:dyDescent="0.3">
      <c r="D7841" s="64" t="s">
        <v>22</v>
      </c>
      <c r="E7841" s="2" t="s">
        <v>23</v>
      </c>
      <c r="F7841" s="2" t="s">
        <v>24</v>
      </c>
      <c r="G7841" s="1">
        <v>2.5999999999999999E-2</v>
      </c>
      <c r="H7841" s="65">
        <v>160105.20000000001</v>
      </c>
      <c r="I7841" s="65">
        <v>4162.7352000000001</v>
      </c>
      <c r="N7841" s="66">
        <v>1</v>
      </c>
      <c r="P7841" t="s">
        <v>21</v>
      </c>
    </row>
    <row r="7842" spans="2:16" x14ac:dyDescent="0.3">
      <c r="D7842" s="64" t="s">
        <v>7760</v>
      </c>
      <c r="E7842" s="2" t="s">
        <v>42</v>
      </c>
      <c r="F7842" s="2" t="s">
        <v>24</v>
      </c>
      <c r="G7842" s="1">
        <v>4.3999999999999997E-2</v>
      </c>
      <c r="H7842" s="65">
        <v>250000</v>
      </c>
      <c r="I7842" s="65">
        <v>11000</v>
      </c>
      <c r="N7842" s="66">
        <v>1</v>
      </c>
      <c r="P7842" t="s">
        <v>21</v>
      </c>
    </row>
    <row r="7843" spans="2:16" x14ac:dyDescent="0.3">
      <c r="D7843" s="64" t="s">
        <v>51</v>
      </c>
      <c r="E7843" s="2" t="s">
        <v>52</v>
      </c>
      <c r="F7843" s="2" t="s">
        <v>24</v>
      </c>
      <c r="G7843" s="1">
        <v>4.0000000000000001E-3</v>
      </c>
      <c r="H7843" s="65">
        <v>200000</v>
      </c>
      <c r="I7843" s="65">
        <v>800</v>
      </c>
      <c r="N7843" s="66">
        <v>1</v>
      </c>
      <c r="P7843" t="s">
        <v>21</v>
      </c>
    </row>
    <row r="7844" spans="2:16" x14ac:dyDescent="0.3">
      <c r="D7844" s="64" t="s">
        <v>53</v>
      </c>
      <c r="E7844" s="2" t="s">
        <v>54</v>
      </c>
      <c r="F7844" s="2" t="s">
        <v>24</v>
      </c>
      <c r="G7844" s="1">
        <v>1E-3</v>
      </c>
      <c r="H7844" s="65">
        <v>250000</v>
      </c>
      <c r="I7844" s="65">
        <v>250</v>
      </c>
      <c r="N7844" s="66">
        <v>1</v>
      </c>
      <c r="P7844" t="s">
        <v>21</v>
      </c>
    </row>
    <row r="7845" spans="2:16" x14ac:dyDescent="0.3">
      <c r="D7845" s="64" t="s">
        <v>8636</v>
      </c>
      <c r="F7845" s="2" t="s">
        <v>585</v>
      </c>
      <c r="G7845" s="1">
        <v>1.1000000000000001</v>
      </c>
      <c r="P7845" t="s">
        <v>21</v>
      </c>
    </row>
    <row r="7846" spans="2:16" x14ac:dyDescent="0.3">
      <c r="B7846" s="5" t="s">
        <v>8637</v>
      </c>
      <c r="D7846" s="64" t="s">
        <v>8638</v>
      </c>
      <c r="F7846" s="2" t="s">
        <v>3714</v>
      </c>
      <c r="I7846" s="65">
        <v>16212.735199999999</v>
      </c>
      <c r="J7846" s="65">
        <v>0</v>
      </c>
      <c r="K7846" s="65">
        <v>0</v>
      </c>
      <c r="L7846" s="66">
        <v>0.15</v>
      </c>
      <c r="M7846" s="65">
        <v>18644.645479999999</v>
      </c>
      <c r="N7846" s="66">
        <v>1</v>
      </c>
      <c r="P7846" t="s">
        <v>21</v>
      </c>
    </row>
    <row r="7847" spans="2:16" x14ac:dyDescent="0.3">
      <c r="D7847" s="64" t="s">
        <v>22</v>
      </c>
      <c r="E7847" s="2" t="s">
        <v>23</v>
      </c>
      <c r="F7847" s="2" t="s">
        <v>24</v>
      </c>
      <c r="G7847" s="1">
        <v>2.5999999999999999E-2</v>
      </c>
      <c r="H7847" s="65">
        <v>160105.20000000001</v>
      </c>
      <c r="I7847" s="65">
        <v>4162.7352000000001</v>
      </c>
      <c r="N7847" s="66">
        <v>1</v>
      </c>
      <c r="P7847" t="s">
        <v>21</v>
      </c>
    </row>
    <row r="7848" spans="2:16" x14ac:dyDescent="0.3">
      <c r="D7848" s="64" t="s">
        <v>7760</v>
      </c>
      <c r="E7848" s="2" t="s">
        <v>42</v>
      </c>
      <c r="F7848" s="2" t="s">
        <v>24</v>
      </c>
      <c r="G7848" s="1">
        <v>4.3999999999999997E-2</v>
      </c>
      <c r="H7848" s="65">
        <v>250000</v>
      </c>
      <c r="I7848" s="65">
        <v>11000</v>
      </c>
      <c r="N7848" s="66">
        <v>1</v>
      </c>
      <c r="P7848" t="s">
        <v>21</v>
      </c>
    </row>
    <row r="7849" spans="2:16" x14ac:dyDescent="0.3">
      <c r="D7849" s="64" t="s">
        <v>51</v>
      </c>
      <c r="E7849" s="2" t="s">
        <v>52</v>
      </c>
      <c r="F7849" s="2" t="s">
        <v>24</v>
      </c>
      <c r="G7849" s="1">
        <v>4.0000000000000001E-3</v>
      </c>
      <c r="H7849" s="65">
        <v>200000</v>
      </c>
      <c r="I7849" s="65">
        <v>800</v>
      </c>
      <c r="N7849" s="66">
        <v>1</v>
      </c>
      <c r="P7849" t="s">
        <v>21</v>
      </c>
    </row>
    <row r="7850" spans="2:16" x14ac:dyDescent="0.3">
      <c r="D7850" s="64" t="s">
        <v>53</v>
      </c>
      <c r="E7850" s="2" t="s">
        <v>54</v>
      </c>
      <c r="F7850" s="2" t="s">
        <v>24</v>
      </c>
      <c r="G7850" s="1">
        <v>1E-3</v>
      </c>
      <c r="H7850" s="65">
        <v>250000</v>
      </c>
      <c r="I7850" s="65">
        <v>250</v>
      </c>
      <c r="N7850" s="66">
        <v>1</v>
      </c>
      <c r="P7850" t="s">
        <v>21</v>
      </c>
    </row>
    <row r="7851" spans="2:16" x14ac:dyDescent="0.3">
      <c r="D7851" s="64" t="s">
        <v>8639</v>
      </c>
      <c r="F7851" s="2" t="s">
        <v>585</v>
      </c>
      <c r="G7851" s="1">
        <v>1.1000000000000001</v>
      </c>
      <c r="P7851" t="s">
        <v>21</v>
      </c>
    </row>
    <row r="7852" spans="2:16" x14ac:dyDescent="0.3">
      <c r="B7852" s="5" t="s">
        <v>8640</v>
      </c>
      <c r="D7852" s="64" t="s">
        <v>8641</v>
      </c>
      <c r="F7852" s="2" t="s">
        <v>3714</v>
      </c>
      <c r="I7852" s="65">
        <v>23783.997599999999</v>
      </c>
      <c r="J7852" s="65">
        <v>0</v>
      </c>
      <c r="K7852" s="65">
        <v>0</v>
      </c>
      <c r="L7852" s="66">
        <v>0.15</v>
      </c>
      <c r="M7852" s="65">
        <v>27351.597239999999</v>
      </c>
      <c r="N7852" s="66">
        <v>1</v>
      </c>
      <c r="P7852" t="s">
        <v>21</v>
      </c>
    </row>
    <row r="7853" spans="2:16" x14ac:dyDescent="0.3">
      <c r="D7853" s="64" t="s">
        <v>22</v>
      </c>
      <c r="E7853" s="2" t="s">
        <v>23</v>
      </c>
      <c r="F7853" s="2" t="s">
        <v>24</v>
      </c>
      <c r="G7853" s="1">
        <v>3.7999999999999999E-2</v>
      </c>
      <c r="H7853" s="65">
        <v>160105.20000000001</v>
      </c>
      <c r="I7853" s="65">
        <v>6083.9975999999997</v>
      </c>
      <c r="N7853" s="66">
        <v>1</v>
      </c>
      <c r="P7853" t="s">
        <v>21</v>
      </c>
    </row>
    <row r="7854" spans="2:16" x14ac:dyDescent="0.3">
      <c r="D7854" s="64" t="s">
        <v>7760</v>
      </c>
      <c r="E7854" s="2" t="s">
        <v>42</v>
      </c>
      <c r="F7854" s="2" t="s">
        <v>24</v>
      </c>
      <c r="G7854" s="1">
        <v>6.4000000000000001E-2</v>
      </c>
      <c r="H7854" s="65">
        <v>250000</v>
      </c>
      <c r="I7854" s="65">
        <v>16000</v>
      </c>
      <c r="N7854" s="66">
        <v>1</v>
      </c>
      <c r="P7854" t="s">
        <v>21</v>
      </c>
    </row>
    <row r="7855" spans="2:16" x14ac:dyDescent="0.3">
      <c r="D7855" s="64" t="s">
        <v>51</v>
      </c>
      <c r="E7855" s="2" t="s">
        <v>52</v>
      </c>
      <c r="F7855" s="2" t="s">
        <v>24</v>
      </c>
      <c r="G7855" s="1">
        <v>6.0000000000000001E-3</v>
      </c>
      <c r="H7855" s="65">
        <v>200000</v>
      </c>
      <c r="I7855" s="65">
        <v>1200</v>
      </c>
      <c r="N7855" s="66">
        <v>1</v>
      </c>
      <c r="P7855" t="s">
        <v>21</v>
      </c>
    </row>
    <row r="7856" spans="2:16" x14ac:dyDescent="0.3">
      <c r="D7856" s="64" t="s">
        <v>53</v>
      </c>
      <c r="E7856" s="2" t="s">
        <v>54</v>
      </c>
      <c r="F7856" s="2" t="s">
        <v>24</v>
      </c>
      <c r="G7856" s="1">
        <v>2E-3</v>
      </c>
      <c r="H7856" s="65">
        <v>250000</v>
      </c>
      <c r="I7856" s="65">
        <v>500</v>
      </c>
      <c r="N7856" s="66">
        <v>1</v>
      </c>
      <c r="P7856" t="s">
        <v>21</v>
      </c>
    </row>
    <row r="7857" spans="2:16" x14ac:dyDescent="0.3">
      <c r="D7857" s="64" t="s">
        <v>8642</v>
      </c>
      <c r="F7857" s="2" t="s">
        <v>585</v>
      </c>
      <c r="G7857" s="1">
        <v>1.1000000000000001</v>
      </c>
      <c r="P7857" t="s">
        <v>21</v>
      </c>
    </row>
    <row r="7858" spans="2:16" x14ac:dyDescent="0.3">
      <c r="B7858" s="5" t="s">
        <v>5715</v>
      </c>
      <c r="D7858" s="64" t="s">
        <v>5716</v>
      </c>
      <c r="F7858" s="2" t="s">
        <v>5250</v>
      </c>
      <c r="I7858" s="65">
        <v>127871.56600000001</v>
      </c>
      <c r="J7858" s="65">
        <v>452485</v>
      </c>
      <c r="K7858" s="65">
        <v>0</v>
      </c>
      <c r="L7858" s="66">
        <v>0.15</v>
      </c>
      <c r="M7858" s="65">
        <v>667410.05090000003</v>
      </c>
      <c r="N7858" s="66">
        <v>0.96692307690000001</v>
      </c>
      <c r="P7858" t="s">
        <v>21</v>
      </c>
    </row>
    <row r="7859" spans="2:16" x14ac:dyDescent="0.3">
      <c r="D7859" s="64" t="s">
        <v>22</v>
      </c>
      <c r="E7859" s="2" t="s">
        <v>23</v>
      </c>
      <c r="F7859" s="2" t="s">
        <v>24</v>
      </c>
      <c r="G7859" s="1">
        <v>0.20499999999999999</v>
      </c>
      <c r="H7859" s="65">
        <v>160105.20000000001</v>
      </c>
      <c r="I7859" s="65">
        <v>32821.565999999999</v>
      </c>
      <c r="N7859" s="66">
        <v>1</v>
      </c>
      <c r="P7859" t="s">
        <v>21</v>
      </c>
    </row>
    <row r="7860" spans="2:16" x14ac:dyDescent="0.3">
      <c r="D7860" s="64" t="s">
        <v>7760</v>
      </c>
      <c r="E7860" s="2" t="s">
        <v>42</v>
      </c>
      <c r="F7860" s="2" t="s">
        <v>24</v>
      </c>
      <c r="G7860" s="1">
        <v>0.34200000000000003</v>
      </c>
      <c r="H7860" s="65">
        <v>250000</v>
      </c>
      <c r="I7860" s="65">
        <v>85500</v>
      </c>
      <c r="N7860" s="66">
        <v>1</v>
      </c>
      <c r="P7860" t="s">
        <v>21</v>
      </c>
    </row>
    <row r="7861" spans="2:16" x14ac:dyDescent="0.3">
      <c r="D7861" s="64" t="s">
        <v>51</v>
      </c>
      <c r="E7861" s="2" t="s">
        <v>52</v>
      </c>
      <c r="F7861" s="2" t="s">
        <v>24</v>
      </c>
      <c r="G7861" s="1">
        <v>3.4000000000000002E-2</v>
      </c>
      <c r="H7861" s="65">
        <v>200000</v>
      </c>
      <c r="I7861" s="65">
        <v>6800</v>
      </c>
      <c r="N7861" s="66">
        <v>1</v>
      </c>
      <c r="P7861" t="s">
        <v>21</v>
      </c>
    </row>
    <row r="7862" spans="2:16" x14ac:dyDescent="0.3">
      <c r="D7862" s="64" t="s">
        <v>53</v>
      </c>
      <c r="E7862" s="2" t="s">
        <v>54</v>
      </c>
      <c r="F7862" s="2" t="s">
        <v>24</v>
      </c>
      <c r="G7862" s="1">
        <v>1.0999999999999999E-2</v>
      </c>
      <c r="H7862" s="65">
        <v>250000</v>
      </c>
      <c r="I7862" s="65">
        <v>2750</v>
      </c>
      <c r="N7862" s="66">
        <v>1</v>
      </c>
      <c r="P7862" t="s">
        <v>21</v>
      </c>
    </row>
    <row r="7863" spans="2:16" x14ac:dyDescent="0.3">
      <c r="D7863" s="64" t="s">
        <v>4287</v>
      </c>
      <c r="E7863" s="2" t="s">
        <v>4298</v>
      </c>
      <c r="F7863" s="2" t="s">
        <v>355</v>
      </c>
      <c r="G7863" s="1">
        <v>14.3</v>
      </c>
      <c r="H7863" s="65">
        <v>23860</v>
      </c>
      <c r="J7863" s="65">
        <v>341198</v>
      </c>
      <c r="N7863" s="66">
        <v>1</v>
      </c>
      <c r="P7863" t="s">
        <v>21</v>
      </c>
    </row>
    <row r="7864" spans="2:16" x14ac:dyDescent="0.3">
      <c r="D7864" s="64" t="s">
        <v>8643</v>
      </c>
      <c r="E7864" s="2" t="s">
        <v>4452</v>
      </c>
      <c r="F7864" s="2" t="s">
        <v>355</v>
      </c>
      <c r="G7864" s="1">
        <v>14.3</v>
      </c>
      <c r="H7864" s="65">
        <v>3000</v>
      </c>
      <c r="J7864" s="65">
        <v>42900</v>
      </c>
      <c r="N7864" s="66">
        <v>0.91</v>
      </c>
      <c r="P7864" t="s">
        <v>21</v>
      </c>
    </row>
    <row r="7865" spans="2:16" x14ac:dyDescent="0.3">
      <c r="D7865" s="64" t="s">
        <v>8644</v>
      </c>
      <c r="E7865" s="2" t="s">
        <v>4469</v>
      </c>
      <c r="F7865" s="2" t="s">
        <v>585</v>
      </c>
      <c r="G7865" s="1">
        <v>1</v>
      </c>
      <c r="H7865" s="65">
        <v>6000</v>
      </c>
      <c r="J7865" s="65">
        <v>6000</v>
      </c>
      <c r="N7865" s="66">
        <v>1</v>
      </c>
      <c r="P7865" t="s">
        <v>21</v>
      </c>
    </row>
    <row r="7866" spans="2:16" x14ac:dyDescent="0.3">
      <c r="D7866" s="64" t="s">
        <v>8645</v>
      </c>
      <c r="E7866" s="2" t="s">
        <v>4456</v>
      </c>
      <c r="F7866" s="2" t="s">
        <v>585</v>
      </c>
      <c r="G7866" s="1">
        <v>8</v>
      </c>
      <c r="H7866" s="65">
        <v>549</v>
      </c>
      <c r="J7866" s="65">
        <v>4392</v>
      </c>
      <c r="N7866" s="66">
        <v>1</v>
      </c>
      <c r="P7866" t="s">
        <v>21</v>
      </c>
    </row>
    <row r="7867" spans="2:16" x14ac:dyDescent="0.3">
      <c r="D7867" s="64" t="s">
        <v>8646</v>
      </c>
      <c r="E7867" s="2" t="s">
        <v>4477</v>
      </c>
      <c r="F7867" s="2" t="s">
        <v>585</v>
      </c>
      <c r="G7867" s="1">
        <v>8</v>
      </c>
      <c r="H7867" s="65">
        <v>4000</v>
      </c>
      <c r="J7867" s="65">
        <v>32000</v>
      </c>
      <c r="N7867" s="66">
        <v>0.92</v>
      </c>
      <c r="P7867" t="s">
        <v>21</v>
      </c>
    </row>
    <row r="7868" spans="2:16" x14ac:dyDescent="0.3">
      <c r="D7868" s="64" t="s">
        <v>8647</v>
      </c>
      <c r="E7868" s="2" t="s">
        <v>3232</v>
      </c>
      <c r="F7868" s="2" t="s">
        <v>585</v>
      </c>
      <c r="G7868" s="1">
        <v>12</v>
      </c>
      <c r="H7868" s="65">
        <v>700</v>
      </c>
      <c r="J7868" s="65">
        <v>8400</v>
      </c>
      <c r="N7868" s="66">
        <v>0.94</v>
      </c>
      <c r="P7868" t="s">
        <v>21</v>
      </c>
    </row>
    <row r="7869" spans="2:16" x14ac:dyDescent="0.3">
      <c r="D7869" s="64" t="s">
        <v>8648</v>
      </c>
      <c r="E7869" s="2" t="s">
        <v>4459</v>
      </c>
      <c r="F7869" s="2" t="s">
        <v>585</v>
      </c>
      <c r="G7869" s="1">
        <v>4</v>
      </c>
      <c r="H7869" s="65">
        <v>4000</v>
      </c>
      <c r="J7869" s="65">
        <v>16000</v>
      </c>
      <c r="N7869" s="66">
        <v>0.94</v>
      </c>
      <c r="P7869" t="s">
        <v>21</v>
      </c>
    </row>
    <row r="7870" spans="2:16" x14ac:dyDescent="0.3">
      <c r="D7870" s="64" t="s">
        <v>8649</v>
      </c>
      <c r="E7870" s="2" t="s">
        <v>4234</v>
      </c>
      <c r="F7870" s="2" t="s">
        <v>355</v>
      </c>
      <c r="G7870" s="1">
        <v>0.5</v>
      </c>
      <c r="H7870" s="65">
        <v>750</v>
      </c>
      <c r="J7870" s="65">
        <v>375</v>
      </c>
      <c r="N7870" s="66">
        <v>0.93</v>
      </c>
      <c r="P7870" t="s">
        <v>21</v>
      </c>
    </row>
    <row r="7871" spans="2:16" x14ac:dyDescent="0.3">
      <c r="D7871" s="64" t="s">
        <v>4480</v>
      </c>
      <c r="E7871" s="2" t="s">
        <v>4481</v>
      </c>
      <c r="F7871" s="2" t="s">
        <v>585</v>
      </c>
      <c r="G7871" s="1">
        <v>4</v>
      </c>
      <c r="H7871" s="65">
        <v>305</v>
      </c>
      <c r="J7871" s="65">
        <v>1220</v>
      </c>
      <c r="N7871" s="66">
        <v>0.93</v>
      </c>
      <c r="P7871" t="s">
        <v>21</v>
      </c>
    </row>
    <row r="7872" spans="2:16" x14ac:dyDescent="0.3">
      <c r="B7872" s="5" t="s">
        <v>5717</v>
      </c>
      <c r="D7872" s="64" t="s">
        <v>5718</v>
      </c>
      <c r="F7872" s="2" t="s">
        <v>5250</v>
      </c>
      <c r="I7872" s="65">
        <v>127871.56600000001</v>
      </c>
      <c r="J7872" s="65">
        <v>483087</v>
      </c>
      <c r="K7872" s="65">
        <v>0</v>
      </c>
      <c r="L7872" s="66">
        <v>0.15</v>
      </c>
      <c r="M7872" s="65">
        <v>702602.35089999996</v>
      </c>
      <c r="N7872" s="66">
        <v>0.96076923079999998</v>
      </c>
      <c r="P7872" t="s">
        <v>21</v>
      </c>
    </row>
    <row r="7873" spans="2:16" x14ac:dyDescent="0.3">
      <c r="D7873" s="64" t="s">
        <v>22</v>
      </c>
      <c r="E7873" s="2" t="s">
        <v>23</v>
      </c>
      <c r="F7873" s="2" t="s">
        <v>24</v>
      </c>
      <c r="G7873" s="1">
        <v>0.20499999999999999</v>
      </c>
      <c r="H7873" s="65">
        <v>160105.20000000001</v>
      </c>
      <c r="I7873" s="65">
        <v>32821.565999999999</v>
      </c>
      <c r="N7873" s="66">
        <v>1</v>
      </c>
      <c r="P7873" t="s">
        <v>21</v>
      </c>
    </row>
    <row r="7874" spans="2:16" x14ac:dyDescent="0.3">
      <c r="D7874" s="64" t="s">
        <v>7760</v>
      </c>
      <c r="E7874" s="2" t="s">
        <v>42</v>
      </c>
      <c r="F7874" s="2" t="s">
        <v>24</v>
      </c>
      <c r="G7874" s="1">
        <v>0.34200000000000003</v>
      </c>
      <c r="H7874" s="65">
        <v>250000</v>
      </c>
      <c r="I7874" s="65">
        <v>85500</v>
      </c>
      <c r="N7874" s="66">
        <v>1</v>
      </c>
      <c r="P7874" t="s">
        <v>21</v>
      </c>
    </row>
    <row r="7875" spans="2:16" x14ac:dyDescent="0.3">
      <c r="D7875" s="64" t="s">
        <v>51</v>
      </c>
      <c r="E7875" s="2" t="s">
        <v>52</v>
      </c>
      <c r="F7875" s="2" t="s">
        <v>24</v>
      </c>
      <c r="G7875" s="1">
        <v>3.4000000000000002E-2</v>
      </c>
      <c r="H7875" s="65">
        <v>200000</v>
      </c>
      <c r="I7875" s="65">
        <v>6800</v>
      </c>
      <c r="N7875" s="66">
        <v>1</v>
      </c>
      <c r="P7875" t="s">
        <v>21</v>
      </c>
    </row>
    <row r="7876" spans="2:16" x14ac:dyDescent="0.3">
      <c r="D7876" s="64" t="s">
        <v>53</v>
      </c>
      <c r="E7876" s="2" t="s">
        <v>54</v>
      </c>
      <c r="F7876" s="2" t="s">
        <v>24</v>
      </c>
      <c r="G7876" s="1">
        <v>1.0999999999999999E-2</v>
      </c>
      <c r="H7876" s="65">
        <v>250000</v>
      </c>
      <c r="I7876" s="65">
        <v>2750</v>
      </c>
      <c r="N7876" s="66">
        <v>1</v>
      </c>
      <c r="P7876" t="s">
        <v>21</v>
      </c>
    </row>
    <row r="7877" spans="2:16" x14ac:dyDescent="0.3">
      <c r="D7877" s="64" t="s">
        <v>8650</v>
      </c>
      <c r="E7877" s="2" t="s">
        <v>4288</v>
      </c>
      <c r="F7877" s="2" t="s">
        <v>355</v>
      </c>
      <c r="G7877" s="1">
        <v>14.3</v>
      </c>
      <c r="H7877" s="65">
        <v>26000</v>
      </c>
      <c r="J7877" s="65">
        <v>371800</v>
      </c>
      <c r="N7877" s="66">
        <v>0.92</v>
      </c>
      <c r="P7877" t="s">
        <v>21</v>
      </c>
    </row>
    <row r="7878" spans="2:16" x14ac:dyDescent="0.3">
      <c r="D7878" s="64" t="s">
        <v>8643</v>
      </c>
      <c r="E7878" s="2" t="s">
        <v>4452</v>
      </c>
      <c r="F7878" s="2" t="s">
        <v>355</v>
      </c>
      <c r="G7878" s="1">
        <v>14.3</v>
      </c>
      <c r="H7878" s="65">
        <v>3000</v>
      </c>
      <c r="J7878" s="65">
        <v>42900</v>
      </c>
      <c r="N7878" s="66">
        <v>0.91</v>
      </c>
      <c r="P7878" t="s">
        <v>21</v>
      </c>
    </row>
    <row r="7879" spans="2:16" x14ac:dyDescent="0.3">
      <c r="D7879" s="64" t="s">
        <v>8644</v>
      </c>
      <c r="E7879" s="2" t="s">
        <v>4469</v>
      </c>
      <c r="F7879" s="2" t="s">
        <v>585</v>
      </c>
      <c r="G7879" s="1">
        <v>1</v>
      </c>
      <c r="H7879" s="65">
        <v>6000</v>
      </c>
      <c r="J7879" s="65">
        <v>6000</v>
      </c>
      <c r="N7879" s="66">
        <v>1</v>
      </c>
      <c r="P7879" t="s">
        <v>21</v>
      </c>
    </row>
    <row r="7880" spans="2:16" x14ac:dyDescent="0.3">
      <c r="D7880" s="64" t="s">
        <v>8645</v>
      </c>
      <c r="E7880" s="2" t="s">
        <v>4456</v>
      </c>
      <c r="F7880" s="2" t="s">
        <v>585</v>
      </c>
      <c r="G7880" s="1">
        <v>8</v>
      </c>
      <c r="H7880" s="65">
        <v>549</v>
      </c>
      <c r="J7880" s="65">
        <v>4392</v>
      </c>
      <c r="N7880" s="66">
        <v>1</v>
      </c>
      <c r="P7880" t="s">
        <v>21</v>
      </c>
    </row>
    <row r="7881" spans="2:16" x14ac:dyDescent="0.3">
      <c r="D7881" s="64" t="s">
        <v>8646</v>
      </c>
      <c r="E7881" s="2" t="s">
        <v>4477</v>
      </c>
      <c r="F7881" s="2" t="s">
        <v>585</v>
      </c>
      <c r="G7881" s="1">
        <v>8</v>
      </c>
      <c r="H7881" s="65">
        <v>4000</v>
      </c>
      <c r="J7881" s="65">
        <v>32000</v>
      </c>
      <c r="N7881" s="66">
        <v>0.92</v>
      </c>
      <c r="P7881" t="s">
        <v>21</v>
      </c>
    </row>
    <row r="7882" spans="2:16" x14ac:dyDescent="0.3">
      <c r="D7882" s="64" t="s">
        <v>8647</v>
      </c>
      <c r="E7882" s="2" t="s">
        <v>3232</v>
      </c>
      <c r="F7882" s="2" t="s">
        <v>585</v>
      </c>
      <c r="G7882" s="1">
        <v>12</v>
      </c>
      <c r="H7882" s="65">
        <v>700</v>
      </c>
      <c r="J7882" s="65">
        <v>8400</v>
      </c>
      <c r="N7882" s="66">
        <v>0.94</v>
      </c>
      <c r="P7882" t="s">
        <v>21</v>
      </c>
    </row>
    <row r="7883" spans="2:16" x14ac:dyDescent="0.3">
      <c r="D7883" s="64" t="s">
        <v>8648</v>
      </c>
      <c r="E7883" s="2" t="s">
        <v>4459</v>
      </c>
      <c r="F7883" s="2" t="s">
        <v>585</v>
      </c>
      <c r="G7883" s="1">
        <v>4</v>
      </c>
      <c r="H7883" s="65">
        <v>4000</v>
      </c>
      <c r="J7883" s="65">
        <v>16000</v>
      </c>
      <c r="N7883" s="66">
        <v>0.94</v>
      </c>
      <c r="P7883" t="s">
        <v>21</v>
      </c>
    </row>
    <row r="7884" spans="2:16" x14ac:dyDescent="0.3">
      <c r="D7884" s="64" t="s">
        <v>8649</v>
      </c>
      <c r="E7884" s="2" t="s">
        <v>4234</v>
      </c>
      <c r="F7884" s="2" t="s">
        <v>355</v>
      </c>
      <c r="G7884" s="1">
        <v>0.5</v>
      </c>
      <c r="H7884" s="65">
        <v>750</v>
      </c>
      <c r="J7884" s="65">
        <v>375</v>
      </c>
      <c r="N7884" s="66">
        <v>0.93</v>
      </c>
      <c r="P7884" t="s">
        <v>21</v>
      </c>
    </row>
    <row r="7885" spans="2:16" x14ac:dyDescent="0.3">
      <c r="D7885" s="64" t="s">
        <v>4480</v>
      </c>
      <c r="E7885" s="2" t="s">
        <v>4481</v>
      </c>
      <c r="F7885" s="2" t="s">
        <v>585</v>
      </c>
      <c r="G7885" s="1">
        <v>4</v>
      </c>
      <c r="H7885" s="65">
        <v>305</v>
      </c>
      <c r="J7885" s="65">
        <v>1220</v>
      </c>
      <c r="N7885" s="66">
        <v>0.93</v>
      </c>
      <c r="P7885" t="s">
        <v>21</v>
      </c>
    </row>
    <row r="7886" spans="2:16" x14ac:dyDescent="0.3">
      <c r="B7886" s="5" t="s">
        <v>5719</v>
      </c>
      <c r="D7886" s="64" t="s">
        <v>5720</v>
      </c>
      <c r="F7886" s="2" t="s">
        <v>3714</v>
      </c>
      <c r="I7886" s="65">
        <v>16212.735199999999</v>
      </c>
      <c r="J7886" s="65">
        <v>33000</v>
      </c>
      <c r="K7886" s="65">
        <v>0</v>
      </c>
      <c r="L7886" s="66">
        <v>0.15</v>
      </c>
      <c r="M7886" s="65">
        <v>56594.645479999999</v>
      </c>
      <c r="N7886" s="66">
        <v>0.99199999999999999</v>
      </c>
      <c r="P7886" t="s">
        <v>21</v>
      </c>
    </row>
    <row r="7887" spans="2:16" x14ac:dyDescent="0.3">
      <c r="D7887" s="64" t="s">
        <v>22</v>
      </c>
      <c r="E7887" s="2" t="s">
        <v>23</v>
      </c>
      <c r="F7887" s="2" t="s">
        <v>24</v>
      </c>
      <c r="G7887" s="1">
        <v>2.5999999999999999E-2</v>
      </c>
      <c r="H7887" s="65">
        <v>160105.20000000001</v>
      </c>
      <c r="I7887" s="65">
        <v>4162.7352000000001</v>
      </c>
      <c r="N7887" s="66">
        <v>1</v>
      </c>
      <c r="P7887" t="s">
        <v>21</v>
      </c>
    </row>
    <row r="7888" spans="2:16" x14ac:dyDescent="0.3">
      <c r="D7888" s="64" t="s">
        <v>7760</v>
      </c>
      <c r="E7888" s="2" t="s">
        <v>42</v>
      </c>
      <c r="F7888" s="2" t="s">
        <v>24</v>
      </c>
      <c r="G7888" s="1">
        <v>4.3999999999999997E-2</v>
      </c>
      <c r="H7888" s="65">
        <v>250000</v>
      </c>
      <c r="I7888" s="65">
        <v>11000</v>
      </c>
      <c r="N7888" s="66">
        <v>1</v>
      </c>
      <c r="P7888" t="s">
        <v>21</v>
      </c>
    </row>
    <row r="7889" spans="2:16" x14ac:dyDescent="0.3">
      <c r="D7889" s="64" t="s">
        <v>51</v>
      </c>
      <c r="E7889" s="2" t="s">
        <v>52</v>
      </c>
      <c r="F7889" s="2" t="s">
        <v>24</v>
      </c>
      <c r="G7889" s="1">
        <v>4.0000000000000001E-3</v>
      </c>
      <c r="H7889" s="65">
        <v>200000</v>
      </c>
      <c r="I7889" s="65">
        <v>800</v>
      </c>
      <c r="N7889" s="66">
        <v>1</v>
      </c>
      <c r="P7889" t="s">
        <v>21</v>
      </c>
    </row>
    <row r="7890" spans="2:16" x14ac:dyDescent="0.3">
      <c r="D7890" s="64" t="s">
        <v>53</v>
      </c>
      <c r="E7890" s="2" t="s">
        <v>54</v>
      </c>
      <c r="F7890" s="2" t="s">
        <v>24</v>
      </c>
      <c r="G7890" s="1">
        <v>1E-3</v>
      </c>
      <c r="H7890" s="65">
        <v>250000</v>
      </c>
      <c r="I7890" s="65">
        <v>250</v>
      </c>
      <c r="N7890" s="66">
        <v>1</v>
      </c>
      <c r="P7890" t="s">
        <v>21</v>
      </c>
    </row>
    <row r="7891" spans="2:16" x14ac:dyDescent="0.3">
      <c r="D7891" s="64" t="s">
        <v>8651</v>
      </c>
      <c r="E7891" s="2" t="s">
        <v>4212</v>
      </c>
      <c r="F7891" s="2" t="s">
        <v>585</v>
      </c>
      <c r="G7891" s="1">
        <v>1.1000000000000001</v>
      </c>
      <c r="H7891" s="65">
        <v>30000</v>
      </c>
      <c r="J7891" s="65">
        <v>33000</v>
      </c>
      <c r="N7891" s="66">
        <v>0.96</v>
      </c>
      <c r="P7891" t="s">
        <v>21</v>
      </c>
    </row>
    <row r="7892" spans="2:16" x14ac:dyDescent="0.3">
      <c r="B7892" s="5" t="s">
        <v>5721</v>
      </c>
      <c r="D7892" s="64" t="s">
        <v>5722</v>
      </c>
      <c r="F7892" s="2" t="s">
        <v>3714</v>
      </c>
      <c r="I7892" s="65">
        <v>16212.735199999999</v>
      </c>
      <c r="J7892" s="65">
        <v>33000</v>
      </c>
      <c r="K7892" s="65">
        <v>0</v>
      </c>
      <c r="L7892" s="66">
        <v>0.15</v>
      </c>
      <c r="M7892" s="65">
        <v>56594.645479999999</v>
      </c>
      <c r="N7892" s="66">
        <v>0.99199999999999999</v>
      </c>
      <c r="P7892" t="s">
        <v>21</v>
      </c>
    </row>
    <row r="7893" spans="2:16" x14ac:dyDescent="0.3">
      <c r="D7893" s="64" t="s">
        <v>22</v>
      </c>
      <c r="E7893" s="2" t="s">
        <v>23</v>
      </c>
      <c r="F7893" s="2" t="s">
        <v>24</v>
      </c>
      <c r="G7893" s="1">
        <v>2.5999999999999999E-2</v>
      </c>
      <c r="H7893" s="65">
        <v>160105.20000000001</v>
      </c>
      <c r="I7893" s="65">
        <v>4162.7352000000001</v>
      </c>
      <c r="N7893" s="66">
        <v>1</v>
      </c>
      <c r="P7893" t="s">
        <v>21</v>
      </c>
    </row>
    <row r="7894" spans="2:16" x14ac:dyDescent="0.3">
      <c r="D7894" s="64" t="s">
        <v>7760</v>
      </c>
      <c r="E7894" s="2" t="s">
        <v>42</v>
      </c>
      <c r="F7894" s="2" t="s">
        <v>24</v>
      </c>
      <c r="G7894" s="1">
        <v>4.3999999999999997E-2</v>
      </c>
      <c r="H7894" s="65">
        <v>250000</v>
      </c>
      <c r="I7894" s="65">
        <v>11000</v>
      </c>
      <c r="N7894" s="66">
        <v>1</v>
      </c>
      <c r="P7894" t="s">
        <v>21</v>
      </c>
    </row>
    <row r="7895" spans="2:16" x14ac:dyDescent="0.3">
      <c r="D7895" s="64" t="s">
        <v>51</v>
      </c>
      <c r="E7895" s="2" t="s">
        <v>52</v>
      </c>
      <c r="F7895" s="2" t="s">
        <v>24</v>
      </c>
      <c r="G7895" s="1">
        <v>4.0000000000000001E-3</v>
      </c>
      <c r="H7895" s="65">
        <v>200000</v>
      </c>
      <c r="I7895" s="65">
        <v>800</v>
      </c>
      <c r="N7895" s="66">
        <v>1</v>
      </c>
      <c r="P7895" t="s">
        <v>21</v>
      </c>
    </row>
    <row r="7896" spans="2:16" x14ac:dyDescent="0.3">
      <c r="D7896" s="64" t="s">
        <v>53</v>
      </c>
      <c r="E7896" s="2" t="s">
        <v>54</v>
      </c>
      <c r="F7896" s="2" t="s">
        <v>24</v>
      </c>
      <c r="G7896" s="1">
        <v>1E-3</v>
      </c>
      <c r="H7896" s="65">
        <v>250000</v>
      </c>
      <c r="I7896" s="65">
        <v>250</v>
      </c>
      <c r="N7896" s="66">
        <v>1</v>
      </c>
      <c r="P7896" t="s">
        <v>21</v>
      </c>
    </row>
    <row r="7897" spans="2:16" x14ac:dyDescent="0.3">
      <c r="D7897" s="64" t="s">
        <v>8652</v>
      </c>
      <c r="E7897" s="2" t="s">
        <v>4212</v>
      </c>
      <c r="F7897" s="2" t="s">
        <v>585</v>
      </c>
      <c r="G7897" s="1">
        <v>1.1000000000000001</v>
      </c>
      <c r="H7897" s="65">
        <v>30000</v>
      </c>
      <c r="J7897" s="65">
        <v>33000</v>
      </c>
      <c r="N7897" s="66">
        <v>0.96</v>
      </c>
      <c r="P7897" t="s">
        <v>21</v>
      </c>
    </row>
    <row r="7898" spans="2:16" x14ac:dyDescent="0.3">
      <c r="B7898" s="5" t="s">
        <v>8653</v>
      </c>
      <c r="D7898" s="64" t="s">
        <v>8654</v>
      </c>
      <c r="F7898" s="2" t="s">
        <v>3714</v>
      </c>
      <c r="I7898" s="65">
        <v>127871.56600000001</v>
      </c>
      <c r="J7898" s="65">
        <v>0</v>
      </c>
      <c r="K7898" s="65">
        <v>0</v>
      </c>
      <c r="L7898" s="66">
        <v>0.15</v>
      </c>
      <c r="M7898" s="65">
        <v>147052.3009</v>
      </c>
      <c r="N7898" s="66">
        <v>1</v>
      </c>
      <c r="P7898" t="s">
        <v>21</v>
      </c>
    </row>
    <row r="7899" spans="2:16" x14ac:dyDescent="0.3">
      <c r="D7899" s="64" t="s">
        <v>22</v>
      </c>
      <c r="E7899" s="2" t="s">
        <v>23</v>
      </c>
      <c r="F7899" s="2" t="s">
        <v>24</v>
      </c>
      <c r="G7899" s="1">
        <v>0.20499999999999999</v>
      </c>
      <c r="H7899" s="65">
        <v>160105.20000000001</v>
      </c>
      <c r="I7899" s="65">
        <v>32821.565999999999</v>
      </c>
      <c r="N7899" s="66">
        <v>1</v>
      </c>
      <c r="P7899" t="s">
        <v>21</v>
      </c>
    </row>
    <row r="7900" spans="2:16" x14ac:dyDescent="0.3">
      <c r="D7900" s="64" t="s">
        <v>7760</v>
      </c>
      <c r="E7900" s="2" t="s">
        <v>42</v>
      </c>
      <c r="F7900" s="2" t="s">
        <v>24</v>
      </c>
      <c r="G7900" s="1">
        <v>0.34200000000000003</v>
      </c>
      <c r="H7900" s="65">
        <v>250000</v>
      </c>
      <c r="I7900" s="65">
        <v>85500</v>
      </c>
      <c r="N7900" s="66">
        <v>1</v>
      </c>
      <c r="P7900" t="s">
        <v>21</v>
      </c>
    </row>
    <row r="7901" spans="2:16" x14ac:dyDescent="0.3">
      <c r="D7901" s="64" t="s">
        <v>51</v>
      </c>
      <c r="E7901" s="2" t="s">
        <v>52</v>
      </c>
      <c r="F7901" s="2" t="s">
        <v>24</v>
      </c>
      <c r="G7901" s="1">
        <v>3.4000000000000002E-2</v>
      </c>
      <c r="H7901" s="65">
        <v>200000</v>
      </c>
      <c r="I7901" s="65">
        <v>6800</v>
      </c>
      <c r="N7901" s="66">
        <v>1</v>
      </c>
      <c r="P7901" t="s">
        <v>21</v>
      </c>
    </row>
    <row r="7902" spans="2:16" x14ac:dyDescent="0.3">
      <c r="D7902" s="64" t="s">
        <v>53</v>
      </c>
      <c r="E7902" s="2" t="s">
        <v>54</v>
      </c>
      <c r="F7902" s="2" t="s">
        <v>24</v>
      </c>
      <c r="G7902" s="1">
        <v>1.0999999999999999E-2</v>
      </c>
      <c r="H7902" s="65">
        <v>250000</v>
      </c>
      <c r="I7902" s="65">
        <v>2750</v>
      </c>
      <c r="N7902" s="66">
        <v>1</v>
      </c>
      <c r="P7902" t="s">
        <v>21</v>
      </c>
    </row>
    <row r="7903" spans="2:16" x14ac:dyDescent="0.3">
      <c r="D7903" s="64" t="s">
        <v>8655</v>
      </c>
      <c r="F7903" s="2" t="s">
        <v>585</v>
      </c>
      <c r="G7903" s="1">
        <v>1.1000000000000001</v>
      </c>
      <c r="P7903" t="s">
        <v>21</v>
      </c>
    </row>
    <row r="7904" spans="2:16" x14ac:dyDescent="0.3">
      <c r="B7904" s="5" t="s">
        <v>5723</v>
      </c>
      <c r="C7904" s="5" t="s">
        <v>5724</v>
      </c>
      <c r="P7904" t="s">
        <v>21</v>
      </c>
    </row>
    <row r="7905" spans="2:16" x14ac:dyDescent="0.3">
      <c r="B7905" s="5" t="s">
        <v>8656</v>
      </c>
      <c r="D7905" s="64" t="s">
        <v>8657</v>
      </c>
      <c r="F7905" s="2" t="s">
        <v>3714</v>
      </c>
      <c r="I7905" s="65">
        <v>135442.8284</v>
      </c>
      <c r="J7905" s="65">
        <v>0</v>
      </c>
      <c r="K7905" s="65">
        <v>0</v>
      </c>
      <c r="L7905" s="66">
        <v>0.15</v>
      </c>
      <c r="M7905" s="65">
        <v>155759.25270000001</v>
      </c>
      <c r="N7905" s="66">
        <v>1</v>
      </c>
      <c r="P7905" t="s">
        <v>21</v>
      </c>
    </row>
    <row r="7906" spans="2:16" x14ac:dyDescent="0.3">
      <c r="D7906" s="64" t="s">
        <v>22</v>
      </c>
      <c r="E7906" s="2" t="s">
        <v>23</v>
      </c>
      <c r="F7906" s="2" t="s">
        <v>24</v>
      </c>
      <c r="G7906" s="1">
        <v>0.217</v>
      </c>
      <c r="H7906" s="65">
        <v>160105.20000000001</v>
      </c>
      <c r="I7906" s="65">
        <v>34742.828399999999</v>
      </c>
      <c r="N7906" s="66">
        <v>1</v>
      </c>
      <c r="P7906" t="s">
        <v>21</v>
      </c>
    </row>
    <row r="7907" spans="2:16" x14ac:dyDescent="0.3">
      <c r="D7907" s="64" t="s">
        <v>7760</v>
      </c>
      <c r="E7907" s="2" t="s">
        <v>42</v>
      </c>
      <c r="F7907" s="2" t="s">
        <v>24</v>
      </c>
      <c r="G7907" s="1">
        <v>0.36199999999999999</v>
      </c>
      <c r="H7907" s="65">
        <v>250000</v>
      </c>
      <c r="I7907" s="65">
        <v>90500</v>
      </c>
      <c r="N7907" s="66">
        <v>1</v>
      </c>
      <c r="P7907" t="s">
        <v>21</v>
      </c>
    </row>
    <row r="7908" spans="2:16" x14ac:dyDescent="0.3">
      <c r="D7908" s="64" t="s">
        <v>51</v>
      </c>
      <c r="E7908" s="2" t="s">
        <v>52</v>
      </c>
      <c r="F7908" s="2" t="s">
        <v>24</v>
      </c>
      <c r="G7908" s="1">
        <v>3.5999999999999997E-2</v>
      </c>
      <c r="H7908" s="65">
        <v>200000</v>
      </c>
      <c r="I7908" s="65">
        <v>7200</v>
      </c>
      <c r="N7908" s="66">
        <v>1</v>
      </c>
      <c r="P7908" t="s">
        <v>21</v>
      </c>
    </row>
    <row r="7909" spans="2:16" x14ac:dyDescent="0.3">
      <c r="D7909" s="64" t="s">
        <v>53</v>
      </c>
      <c r="E7909" s="2" t="s">
        <v>54</v>
      </c>
      <c r="F7909" s="2" t="s">
        <v>24</v>
      </c>
      <c r="G7909" s="1">
        <v>1.2E-2</v>
      </c>
      <c r="H7909" s="65">
        <v>250000</v>
      </c>
      <c r="I7909" s="65">
        <v>3000</v>
      </c>
      <c r="N7909" s="66">
        <v>1</v>
      </c>
      <c r="P7909" t="s">
        <v>21</v>
      </c>
    </row>
    <row r="7910" spans="2:16" x14ac:dyDescent="0.3">
      <c r="D7910" s="64" t="s">
        <v>8658</v>
      </c>
      <c r="F7910" s="2" t="s">
        <v>3714</v>
      </c>
      <c r="G7910" s="1">
        <v>1.03</v>
      </c>
      <c r="P7910" t="s">
        <v>21</v>
      </c>
    </row>
    <row r="7911" spans="2:16" x14ac:dyDescent="0.3">
      <c r="B7911" s="5" t="s">
        <v>8659</v>
      </c>
      <c r="D7911" s="64" t="s">
        <v>8660</v>
      </c>
      <c r="F7911" s="2" t="s">
        <v>3714</v>
      </c>
      <c r="I7911" s="65">
        <v>202424.08480000001</v>
      </c>
      <c r="J7911" s="65">
        <v>0</v>
      </c>
      <c r="K7911" s="65">
        <v>0</v>
      </c>
      <c r="L7911" s="66">
        <v>0.15</v>
      </c>
      <c r="M7911" s="65">
        <v>232787.69750000001</v>
      </c>
      <c r="N7911" s="66">
        <v>1</v>
      </c>
      <c r="P7911" t="s">
        <v>21</v>
      </c>
    </row>
    <row r="7912" spans="2:16" x14ac:dyDescent="0.3">
      <c r="D7912" s="64" t="s">
        <v>22</v>
      </c>
      <c r="E7912" s="2" t="s">
        <v>23</v>
      </c>
      <c r="F7912" s="2" t="s">
        <v>24</v>
      </c>
      <c r="G7912" s="1">
        <v>0.32400000000000001</v>
      </c>
      <c r="H7912" s="65">
        <v>160105.20000000001</v>
      </c>
      <c r="I7912" s="65">
        <v>51874.084799999997</v>
      </c>
      <c r="N7912" s="66">
        <v>1</v>
      </c>
      <c r="P7912" t="s">
        <v>21</v>
      </c>
    </row>
    <row r="7913" spans="2:16" x14ac:dyDescent="0.3">
      <c r="D7913" s="64" t="s">
        <v>7760</v>
      </c>
      <c r="E7913" s="2" t="s">
        <v>42</v>
      </c>
      <c r="F7913" s="2" t="s">
        <v>24</v>
      </c>
      <c r="G7913" s="1">
        <v>0.54100000000000004</v>
      </c>
      <c r="H7913" s="65">
        <v>250000</v>
      </c>
      <c r="I7913" s="65">
        <v>135250</v>
      </c>
      <c r="N7913" s="66">
        <v>1</v>
      </c>
      <c r="P7913" t="s">
        <v>21</v>
      </c>
    </row>
    <row r="7914" spans="2:16" x14ac:dyDescent="0.3">
      <c r="D7914" s="64" t="s">
        <v>51</v>
      </c>
      <c r="E7914" s="2" t="s">
        <v>52</v>
      </c>
      <c r="F7914" s="2" t="s">
        <v>24</v>
      </c>
      <c r="G7914" s="1">
        <v>5.3999999999999999E-2</v>
      </c>
      <c r="H7914" s="65">
        <v>200000</v>
      </c>
      <c r="I7914" s="65">
        <v>10800</v>
      </c>
      <c r="N7914" s="66">
        <v>1</v>
      </c>
      <c r="P7914" t="s">
        <v>21</v>
      </c>
    </row>
    <row r="7915" spans="2:16" x14ac:dyDescent="0.3">
      <c r="D7915" s="64" t="s">
        <v>53</v>
      </c>
      <c r="E7915" s="2" t="s">
        <v>54</v>
      </c>
      <c r="F7915" s="2" t="s">
        <v>24</v>
      </c>
      <c r="G7915" s="1">
        <v>1.7999999999999999E-2</v>
      </c>
      <c r="H7915" s="65">
        <v>250000</v>
      </c>
      <c r="I7915" s="65">
        <v>4500</v>
      </c>
      <c r="N7915" s="66">
        <v>1</v>
      </c>
      <c r="P7915" t="s">
        <v>21</v>
      </c>
    </row>
    <row r="7916" spans="2:16" x14ac:dyDescent="0.3">
      <c r="D7916" s="64" t="s">
        <v>8661</v>
      </c>
      <c r="F7916" s="2" t="s">
        <v>3714</v>
      </c>
      <c r="G7916" s="1">
        <v>1.03</v>
      </c>
      <c r="P7916" t="s">
        <v>21</v>
      </c>
    </row>
    <row r="7917" spans="2:16" ht="28.8" x14ac:dyDescent="0.3">
      <c r="B7917" s="5" t="s">
        <v>8662</v>
      </c>
      <c r="D7917" s="64" t="s">
        <v>8663</v>
      </c>
      <c r="F7917" s="2" t="s">
        <v>3714</v>
      </c>
      <c r="I7917" s="65">
        <v>397276.90720000002</v>
      </c>
      <c r="J7917" s="65">
        <v>0</v>
      </c>
      <c r="K7917" s="65">
        <v>0</v>
      </c>
      <c r="L7917" s="66">
        <v>0.15</v>
      </c>
      <c r="M7917" s="65">
        <v>456868.44329999998</v>
      </c>
      <c r="N7917" s="66">
        <v>1</v>
      </c>
      <c r="P7917" t="s">
        <v>21</v>
      </c>
    </row>
    <row r="7918" spans="2:16" x14ac:dyDescent="0.3">
      <c r="D7918" s="64" t="s">
        <v>22</v>
      </c>
      <c r="E7918" s="2" t="s">
        <v>23</v>
      </c>
      <c r="F7918" s="2" t="s">
        <v>24</v>
      </c>
      <c r="G7918" s="1">
        <v>0.63600000000000001</v>
      </c>
      <c r="H7918" s="65">
        <v>160105.20000000001</v>
      </c>
      <c r="I7918" s="65">
        <v>101826.9072</v>
      </c>
      <c r="N7918" s="66">
        <v>1</v>
      </c>
      <c r="P7918" t="s">
        <v>21</v>
      </c>
    </row>
    <row r="7919" spans="2:16" x14ac:dyDescent="0.3">
      <c r="D7919" s="64" t="s">
        <v>7760</v>
      </c>
      <c r="E7919" s="2" t="s">
        <v>42</v>
      </c>
      <c r="F7919" s="2" t="s">
        <v>24</v>
      </c>
      <c r="G7919" s="1">
        <v>1.0620000000000001</v>
      </c>
      <c r="H7919" s="65">
        <v>250000</v>
      </c>
      <c r="I7919" s="65">
        <v>265500</v>
      </c>
      <c r="N7919" s="66">
        <v>1</v>
      </c>
      <c r="P7919" t="s">
        <v>21</v>
      </c>
    </row>
    <row r="7920" spans="2:16" x14ac:dyDescent="0.3">
      <c r="D7920" s="64" t="s">
        <v>51</v>
      </c>
      <c r="E7920" s="2" t="s">
        <v>52</v>
      </c>
      <c r="F7920" s="2" t="s">
        <v>24</v>
      </c>
      <c r="G7920" s="1">
        <v>0.106</v>
      </c>
      <c r="H7920" s="65">
        <v>200000</v>
      </c>
      <c r="I7920" s="65">
        <v>21200</v>
      </c>
      <c r="N7920" s="66">
        <v>1</v>
      </c>
      <c r="P7920" t="s">
        <v>21</v>
      </c>
    </row>
    <row r="7921" spans="2:16" x14ac:dyDescent="0.3">
      <c r="D7921" s="64" t="s">
        <v>53</v>
      </c>
      <c r="E7921" s="2" t="s">
        <v>54</v>
      </c>
      <c r="F7921" s="2" t="s">
        <v>24</v>
      </c>
      <c r="G7921" s="1">
        <v>3.5000000000000003E-2</v>
      </c>
      <c r="H7921" s="65">
        <v>250000</v>
      </c>
      <c r="I7921" s="65">
        <v>8750</v>
      </c>
      <c r="N7921" s="66">
        <v>1</v>
      </c>
      <c r="P7921" t="s">
        <v>21</v>
      </c>
    </row>
    <row r="7922" spans="2:16" x14ac:dyDescent="0.3">
      <c r="D7922" s="64" t="s">
        <v>8664</v>
      </c>
      <c r="F7922" s="2" t="s">
        <v>585</v>
      </c>
      <c r="G7922" s="1">
        <v>1.05</v>
      </c>
      <c r="P7922" t="s">
        <v>21</v>
      </c>
    </row>
    <row r="7923" spans="2:16" ht="28.8" x14ac:dyDescent="0.3">
      <c r="B7923" s="5" t="s">
        <v>8665</v>
      </c>
      <c r="D7923" s="64" t="s">
        <v>8666</v>
      </c>
      <c r="F7923" s="2" t="s">
        <v>3714</v>
      </c>
      <c r="I7923" s="65">
        <v>397276.90720000002</v>
      </c>
      <c r="J7923" s="65">
        <v>0</v>
      </c>
      <c r="K7923" s="65">
        <v>0</v>
      </c>
      <c r="L7923" s="66">
        <v>0.15</v>
      </c>
      <c r="M7923" s="65">
        <v>456868.44329999998</v>
      </c>
      <c r="N7923" s="66">
        <v>1</v>
      </c>
      <c r="P7923" t="s">
        <v>21</v>
      </c>
    </row>
    <row r="7924" spans="2:16" x14ac:dyDescent="0.3">
      <c r="D7924" s="64" t="s">
        <v>22</v>
      </c>
      <c r="E7924" s="2" t="s">
        <v>23</v>
      </c>
      <c r="F7924" s="2" t="s">
        <v>24</v>
      </c>
      <c r="G7924" s="1">
        <v>0.63600000000000001</v>
      </c>
      <c r="H7924" s="65">
        <v>160105.20000000001</v>
      </c>
      <c r="I7924" s="65">
        <v>101826.9072</v>
      </c>
      <c r="N7924" s="66">
        <v>1</v>
      </c>
      <c r="P7924" t="s">
        <v>21</v>
      </c>
    </row>
    <row r="7925" spans="2:16" x14ac:dyDescent="0.3">
      <c r="D7925" s="64" t="s">
        <v>7760</v>
      </c>
      <c r="E7925" s="2" t="s">
        <v>42</v>
      </c>
      <c r="F7925" s="2" t="s">
        <v>24</v>
      </c>
      <c r="G7925" s="1">
        <v>1.0620000000000001</v>
      </c>
      <c r="H7925" s="65">
        <v>250000</v>
      </c>
      <c r="I7925" s="65">
        <v>265500</v>
      </c>
      <c r="N7925" s="66">
        <v>1</v>
      </c>
      <c r="P7925" t="s">
        <v>21</v>
      </c>
    </row>
    <row r="7926" spans="2:16" x14ac:dyDescent="0.3">
      <c r="D7926" s="64" t="s">
        <v>51</v>
      </c>
      <c r="E7926" s="2" t="s">
        <v>52</v>
      </c>
      <c r="F7926" s="2" t="s">
        <v>24</v>
      </c>
      <c r="G7926" s="1">
        <v>0.106</v>
      </c>
      <c r="H7926" s="65">
        <v>200000</v>
      </c>
      <c r="I7926" s="65">
        <v>21200</v>
      </c>
      <c r="N7926" s="66">
        <v>1</v>
      </c>
      <c r="P7926" t="s">
        <v>21</v>
      </c>
    </row>
    <row r="7927" spans="2:16" x14ac:dyDescent="0.3">
      <c r="D7927" s="64" t="s">
        <v>53</v>
      </c>
      <c r="E7927" s="2" t="s">
        <v>54</v>
      </c>
      <c r="F7927" s="2" t="s">
        <v>24</v>
      </c>
      <c r="G7927" s="1">
        <v>3.5000000000000003E-2</v>
      </c>
      <c r="H7927" s="65">
        <v>250000</v>
      </c>
      <c r="I7927" s="65">
        <v>8750</v>
      </c>
      <c r="N7927" s="66">
        <v>1</v>
      </c>
      <c r="P7927" t="s">
        <v>21</v>
      </c>
    </row>
    <row r="7928" spans="2:16" x14ac:dyDescent="0.3">
      <c r="D7928" s="64" t="s">
        <v>8667</v>
      </c>
      <c r="F7928" s="2" t="s">
        <v>585</v>
      </c>
      <c r="G7928" s="1">
        <v>1.05</v>
      </c>
      <c r="P7928" t="s">
        <v>21</v>
      </c>
    </row>
    <row r="7929" spans="2:16" x14ac:dyDescent="0.3">
      <c r="B7929" s="5" t="s">
        <v>5725</v>
      </c>
      <c r="C7929" s="5" t="s">
        <v>5726</v>
      </c>
      <c r="P7929" t="s">
        <v>21</v>
      </c>
    </row>
    <row r="7930" spans="2:16" x14ac:dyDescent="0.3">
      <c r="B7930" s="5" t="s">
        <v>5727</v>
      </c>
      <c r="C7930" s="5" t="s">
        <v>5728</v>
      </c>
      <c r="P7930" t="s">
        <v>21</v>
      </c>
    </row>
    <row r="7931" spans="2:16" ht="28.8" x14ac:dyDescent="0.3">
      <c r="B7931" s="5" t="s">
        <v>8668</v>
      </c>
      <c r="D7931" s="64" t="s">
        <v>8669</v>
      </c>
      <c r="F7931" s="2" t="s">
        <v>3539</v>
      </c>
      <c r="I7931" s="65">
        <v>1197170.8</v>
      </c>
      <c r="J7931" s="65">
        <v>0</v>
      </c>
      <c r="K7931" s="65">
        <v>0</v>
      </c>
      <c r="L7931" s="66">
        <v>0.15</v>
      </c>
      <c r="M7931" s="65">
        <v>1376746.42</v>
      </c>
      <c r="N7931" s="66">
        <v>1</v>
      </c>
      <c r="P7931" t="s">
        <v>21</v>
      </c>
    </row>
    <row r="7932" spans="2:16" x14ac:dyDescent="0.3">
      <c r="D7932" s="64" t="s">
        <v>22</v>
      </c>
      <c r="E7932" s="2" t="s">
        <v>23</v>
      </c>
      <c r="F7932" s="2" t="s">
        <v>24</v>
      </c>
      <c r="G7932" s="1">
        <v>4</v>
      </c>
      <c r="H7932" s="65">
        <v>160105.20000000001</v>
      </c>
      <c r="I7932" s="65">
        <v>640420.80000000005</v>
      </c>
      <c r="N7932" s="66">
        <v>1</v>
      </c>
      <c r="P7932" t="s">
        <v>21</v>
      </c>
    </row>
    <row r="7933" spans="2:16" x14ac:dyDescent="0.3">
      <c r="D7933" s="64" t="s">
        <v>7760</v>
      </c>
      <c r="E7933" s="2" t="s">
        <v>42</v>
      </c>
      <c r="F7933" s="2" t="s">
        <v>24</v>
      </c>
      <c r="G7933" s="1">
        <v>2</v>
      </c>
      <c r="H7933" s="65">
        <v>250000</v>
      </c>
      <c r="I7933" s="65">
        <v>500000</v>
      </c>
      <c r="N7933" s="66">
        <v>1</v>
      </c>
      <c r="P7933" t="s">
        <v>21</v>
      </c>
    </row>
    <row r="7934" spans="2:16" x14ac:dyDescent="0.3">
      <c r="D7934" s="64" t="s">
        <v>51</v>
      </c>
      <c r="E7934" s="2" t="s">
        <v>52</v>
      </c>
      <c r="F7934" s="2" t="s">
        <v>24</v>
      </c>
      <c r="G7934" s="1">
        <v>0.2</v>
      </c>
      <c r="H7934" s="65">
        <v>200000</v>
      </c>
      <c r="I7934" s="65">
        <v>40000</v>
      </c>
      <c r="N7934" s="66">
        <v>1</v>
      </c>
      <c r="P7934" t="s">
        <v>21</v>
      </c>
    </row>
    <row r="7935" spans="2:16" x14ac:dyDescent="0.3">
      <c r="D7935" s="64" t="s">
        <v>53</v>
      </c>
      <c r="E7935" s="2" t="s">
        <v>54</v>
      </c>
      <c r="F7935" s="2" t="s">
        <v>24</v>
      </c>
      <c r="G7935" s="1">
        <v>6.7000000000000004E-2</v>
      </c>
      <c r="H7935" s="65">
        <v>250000</v>
      </c>
      <c r="I7935" s="65">
        <v>16750</v>
      </c>
      <c r="N7935" s="66">
        <v>1</v>
      </c>
      <c r="P7935" t="s">
        <v>21</v>
      </c>
    </row>
    <row r="7936" spans="2:16" ht="28.8" x14ac:dyDescent="0.3">
      <c r="D7936" s="64" t="s">
        <v>8670</v>
      </c>
      <c r="F7936" s="2" t="s">
        <v>585</v>
      </c>
      <c r="G7936" s="1">
        <v>1</v>
      </c>
      <c r="P7936" t="s">
        <v>21</v>
      </c>
    </row>
    <row r="7937" spans="2:16" x14ac:dyDescent="0.3">
      <c r="D7937" s="64" t="s">
        <v>8671</v>
      </c>
      <c r="F7937" s="2" t="s">
        <v>585</v>
      </c>
      <c r="G7937" s="1">
        <v>1</v>
      </c>
      <c r="P7937" t="s">
        <v>21</v>
      </c>
    </row>
    <row r="7938" spans="2:16" x14ac:dyDescent="0.3">
      <c r="D7938" s="64" t="s">
        <v>8672</v>
      </c>
      <c r="F7938" s="2" t="s">
        <v>6145</v>
      </c>
      <c r="G7938" s="1">
        <v>6</v>
      </c>
      <c r="P7938" t="s">
        <v>21</v>
      </c>
    </row>
    <row r="7939" spans="2:16" x14ac:dyDescent="0.3">
      <c r="D7939" s="64" t="s">
        <v>8673</v>
      </c>
      <c r="F7939" s="2" t="s">
        <v>8674</v>
      </c>
      <c r="G7939" s="1">
        <v>1</v>
      </c>
      <c r="P7939" t="s">
        <v>21</v>
      </c>
    </row>
    <row r="7940" spans="2:16" x14ac:dyDescent="0.3">
      <c r="D7940" s="64" t="s">
        <v>8675</v>
      </c>
      <c r="F7940" s="2" t="s">
        <v>355</v>
      </c>
      <c r="G7940" s="1">
        <v>26.4</v>
      </c>
      <c r="P7940" t="s">
        <v>21</v>
      </c>
    </row>
    <row r="7941" spans="2:16" x14ac:dyDescent="0.3">
      <c r="D7941" s="64" t="s">
        <v>8676</v>
      </c>
      <c r="F7941" s="2" t="s">
        <v>355</v>
      </c>
      <c r="G7941" s="1">
        <v>4.4000000000000004</v>
      </c>
      <c r="P7941" t="s">
        <v>21</v>
      </c>
    </row>
    <row r="7942" spans="2:16" x14ac:dyDescent="0.3">
      <c r="D7942" s="64" t="s">
        <v>8677</v>
      </c>
      <c r="F7942" s="2" t="s">
        <v>585</v>
      </c>
      <c r="G7942" s="1">
        <v>6</v>
      </c>
      <c r="P7942" t="s">
        <v>21</v>
      </c>
    </row>
    <row r="7943" spans="2:16" x14ac:dyDescent="0.3">
      <c r="D7943" s="64" t="s">
        <v>8678</v>
      </c>
      <c r="F7943" s="2" t="s">
        <v>8679</v>
      </c>
      <c r="G7943" s="1">
        <v>1</v>
      </c>
      <c r="P7943" t="s">
        <v>21</v>
      </c>
    </row>
    <row r="7944" spans="2:16" ht="28.8" x14ac:dyDescent="0.3">
      <c r="B7944" s="5" t="s">
        <v>8680</v>
      </c>
      <c r="D7944" s="64" t="s">
        <v>8681</v>
      </c>
      <c r="F7944" s="2" t="s">
        <v>3539</v>
      </c>
      <c r="I7944" s="65">
        <v>1197170.8</v>
      </c>
      <c r="J7944" s="65">
        <v>0</v>
      </c>
      <c r="K7944" s="65">
        <v>0</v>
      </c>
      <c r="L7944" s="66">
        <v>0.15</v>
      </c>
      <c r="M7944" s="65">
        <v>1376746.42</v>
      </c>
      <c r="N7944" s="66">
        <v>1</v>
      </c>
      <c r="P7944" t="s">
        <v>21</v>
      </c>
    </row>
    <row r="7945" spans="2:16" x14ac:dyDescent="0.3">
      <c r="D7945" s="64" t="s">
        <v>22</v>
      </c>
      <c r="E7945" s="2" t="s">
        <v>23</v>
      </c>
      <c r="F7945" s="2" t="s">
        <v>24</v>
      </c>
      <c r="G7945" s="1">
        <v>4</v>
      </c>
      <c r="H7945" s="65">
        <v>160105.20000000001</v>
      </c>
      <c r="I7945" s="65">
        <v>640420.80000000005</v>
      </c>
      <c r="N7945" s="66">
        <v>1</v>
      </c>
      <c r="P7945" t="s">
        <v>21</v>
      </c>
    </row>
    <row r="7946" spans="2:16" x14ac:dyDescent="0.3">
      <c r="D7946" s="64" t="s">
        <v>7760</v>
      </c>
      <c r="E7946" s="2" t="s">
        <v>42</v>
      </c>
      <c r="F7946" s="2" t="s">
        <v>24</v>
      </c>
      <c r="G7946" s="1">
        <v>2</v>
      </c>
      <c r="H7946" s="65">
        <v>250000</v>
      </c>
      <c r="I7946" s="65">
        <v>500000</v>
      </c>
      <c r="N7946" s="66">
        <v>1</v>
      </c>
      <c r="P7946" t="s">
        <v>21</v>
      </c>
    </row>
    <row r="7947" spans="2:16" x14ac:dyDescent="0.3">
      <c r="D7947" s="64" t="s">
        <v>51</v>
      </c>
      <c r="E7947" s="2" t="s">
        <v>52</v>
      </c>
      <c r="F7947" s="2" t="s">
        <v>24</v>
      </c>
      <c r="G7947" s="1">
        <v>0.2</v>
      </c>
      <c r="H7947" s="65">
        <v>200000</v>
      </c>
      <c r="I7947" s="65">
        <v>40000</v>
      </c>
      <c r="N7947" s="66">
        <v>1</v>
      </c>
      <c r="P7947" t="s">
        <v>21</v>
      </c>
    </row>
    <row r="7948" spans="2:16" x14ac:dyDescent="0.3">
      <c r="D7948" s="64" t="s">
        <v>53</v>
      </c>
      <c r="E7948" s="2" t="s">
        <v>54</v>
      </c>
      <c r="F7948" s="2" t="s">
        <v>24</v>
      </c>
      <c r="G7948" s="1">
        <v>6.7000000000000004E-2</v>
      </c>
      <c r="H7948" s="65">
        <v>250000</v>
      </c>
      <c r="I7948" s="65">
        <v>16750</v>
      </c>
      <c r="N7948" s="66">
        <v>1</v>
      </c>
      <c r="P7948" t="s">
        <v>21</v>
      </c>
    </row>
    <row r="7949" spans="2:16" ht="28.8" x14ac:dyDescent="0.3">
      <c r="D7949" s="64" t="s">
        <v>8670</v>
      </c>
      <c r="F7949" s="2" t="s">
        <v>585</v>
      </c>
      <c r="G7949" s="1">
        <v>1</v>
      </c>
      <c r="P7949" t="s">
        <v>21</v>
      </c>
    </row>
    <row r="7950" spans="2:16" x14ac:dyDescent="0.3">
      <c r="D7950" s="64" t="s">
        <v>8671</v>
      </c>
      <c r="F7950" s="2" t="s">
        <v>585</v>
      </c>
      <c r="G7950" s="1">
        <v>1</v>
      </c>
      <c r="P7950" t="s">
        <v>21</v>
      </c>
    </row>
    <row r="7951" spans="2:16" x14ac:dyDescent="0.3">
      <c r="D7951" s="64" t="s">
        <v>8682</v>
      </c>
      <c r="F7951" s="2" t="s">
        <v>6145</v>
      </c>
      <c r="G7951" s="1">
        <v>6</v>
      </c>
      <c r="P7951" t="s">
        <v>21</v>
      </c>
    </row>
    <row r="7952" spans="2:16" x14ac:dyDescent="0.3">
      <c r="D7952" s="64" t="s">
        <v>8673</v>
      </c>
      <c r="F7952" s="2" t="s">
        <v>8674</v>
      </c>
      <c r="G7952" s="1">
        <v>1</v>
      </c>
      <c r="P7952" t="s">
        <v>21</v>
      </c>
    </row>
    <row r="7953" spans="2:16" x14ac:dyDescent="0.3">
      <c r="D7953" s="64" t="s">
        <v>8675</v>
      </c>
      <c r="F7953" s="2" t="s">
        <v>355</v>
      </c>
      <c r="G7953" s="1">
        <v>26.4</v>
      </c>
      <c r="P7953" t="s">
        <v>21</v>
      </c>
    </row>
    <row r="7954" spans="2:16" x14ac:dyDescent="0.3">
      <c r="D7954" s="64" t="s">
        <v>8676</v>
      </c>
      <c r="F7954" s="2" t="s">
        <v>355</v>
      </c>
      <c r="G7954" s="1">
        <v>4.4000000000000004</v>
      </c>
      <c r="P7954" t="s">
        <v>21</v>
      </c>
    </row>
    <row r="7955" spans="2:16" x14ac:dyDescent="0.3">
      <c r="D7955" s="64" t="s">
        <v>8677</v>
      </c>
      <c r="F7955" s="2" t="s">
        <v>585</v>
      </c>
      <c r="G7955" s="1">
        <v>6</v>
      </c>
      <c r="P7955" t="s">
        <v>21</v>
      </c>
    </row>
    <row r="7956" spans="2:16" x14ac:dyDescent="0.3">
      <c r="D7956" s="64" t="s">
        <v>8678</v>
      </c>
      <c r="F7956" s="2" t="s">
        <v>8679</v>
      </c>
      <c r="G7956" s="1">
        <v>1</v>
      </c>
      <c r="P7956" t="s">
        <v>21</v>
      </c>
    </row>
    <row r="7957" spans="2:16" x14ac:dyDescent="0.3">
      <c r="B7957" s="5" t="s">
        <v>5729</v>
      </c>
      <c r="C7957" s="5" t="s">
        <v>5730</v>
      </c>
      <c r="P7957" t="s">
        <v>21</v>
      </c>
    </row>
    <row r="7958" spans="2:16" x14ac:dyDescent="0.3">
      <c r="B7958" s="5" t="s">
        <v>8683</v>
      </c>
      <c r="D7958" s="64" t="s">
        <v>8684</v>
      </c>
      <c r="F7958" s="2" t="s">
        <v>355</v>
      </c>
      <c r="I7958" s="65">
        <v>527988.89399999997</v>
      </c>
      <c r="J7958" s="65">
        <v>0</v>
      </c>
      <c r="K7958" s="65">
        <v>0</v>
      </c>
      <c r="L7958" s="66">
        <v>0.15</v>
      </c>
      <c r="M7958" s="65">
        <v>607187.22809999995</v>
      </c>
      <c r="N7958" s="66">
        <v>1</v>
      </c>
      <c r="P7958" t="s">
        <v>21</v>
      </c>
    </row>
    <row r="7959" spans="2:16" x14ac:dyDescent="0.3">
      <c r="D7959" s="64" t="s">
        <v>22</v>
      </c>
      <c r="E7959" s="2" t="s">
        <v>23</v>
      </c>
      <c r="F7959" s="2" t="s">
        <v>24</v>
      </c>
      <c r="G7959" s="1">
        <v>0.84499999999999997</v>
      </c>
      <c r="H7959" s="65">
        <v>160105.20000000001</v>
      </c>
      <c r="I7959" s="65">
        <v>135288.894</v>
      </c>
      <c r="N7959" s="66">
        <v>1</v>
      </c>
      <c r="P7959" t="s">
        <v>21</v>
      </c>
    </row>
    <row r="7960" spans="2:16" x14ac:dyDescent="0.3">
      <c r="D7960" s="64" t="s">
        <v>7760</v>
      </c>
      <c r="E7960" s="2" t="s">
        <v>42</v>
      </c>
      <c r="F7960" s="2" t="s">
        <v>24</v>
      </c>
      <c r="G7960" s="1">
        <v>1.411</v>
      </c>
      <c r="H7960" s="65">
        <v>250000</v>
      </c>
      <c r="I7960" s="65">
        <v>352750</v>
      </c>
      <c r="N7960" s="66">
        <v>1</v>
      </c>
      <c r="P7960" t="s">
        <v>21</v>
      </c>
    </row>
    <row r="7961" spans="2:16" x14ac:dyDescent="0.3">
      <c r="D7961" s="64" t="s">
        <v>51</v>
      </c>
      <c r="E7961" s="2" t="s">
        <v>52</v>
      </c>
      <c r="F7961" s="2" t="s">
        <v>24</v>
      </c>
      <c r="G7961" s="1">
        <v>0.14099999999999999</v>
      </c>
      <c r="H7961" s="65">
        <v>200000</v>
      </c>
      <c r="I7961" s="65">
        <v>28200</v>
      </c>
      <c r="N7961" s="66">
        <v>1</v>
      </c>
      <c r="P7961" t="s">
        <v>21</v>
      </c>
    </row>
    <row r="7962" spans="2:16" x14ac:dyDescent="0.3">
      <c r="D7962" s="64" t="s">
        <v>53</v>
      </c>
      <c r="E7962" s="2" t="s">
        <v>54</v>
      </c>
      <c r="F7962" s="2" t="s">
        <v>24</v>
      </c>
      <c r="G7962" s="1">
        <v>4.7E-2</v>
      </c>
      <c r="H7962" s="65">
        <v>250000</v>
      </c>
      <c r="I7962" s="65">
        <v>11750</v>
      </c>
      <c r="N7962" s="66">
        <v>1</v>
      </c>
      <c r="P7962" t="s">
        <v>21</v>
      </c>
    </row>
    <row r="7963" spans="2:16" x14ac:dyDescent="0.3">
      <c r="D7963" s="64" t="s">
        <v>8685</v>
      </c>
      <c r="F7963" s="2" t="s">
        <v>355</v>
      </c>
      <c r="G7963" s="1">
        <v>1</v>
      </c>
      <c r="P7963" t="s">
        <v>21</v>
      </c>
    </row>
    <row r="7964" spans="2:16" x14ac:dyDescent="0.3">
      <c r="B7964" s="5" t="s">
        <v>8686</v>
      </c>
      <c r="D7964" s="64" t="s">
        <v>8687</v>
      </c>
      <c r="F7964" s="2" t="s">
        <v>355</v>
      </c>
      <c r="I7964" s="65">
        <v>527988.89399999997</v>
      </c>
      <c r="J7964" s="65">
        <v>0</v>
      </c>
      <c r="K7964" s="65">
        <v>0</v>
      </c>
      <c r="L7964" s="66">
        <v>0.15</v>
      </c>
      <c r="M7964" s="65">
        <v>607187.22809999995</v>
      </c>
      <c r="N7964" s="66">
        <v>1</v>
      </c>
      <c r="P7964" t="s">
        <v>21</v>
      </c>
    </row>
    <row r="7965" spans="2:16" x14ac:dyDescent="0.3">
      <c r="D7965" s="64" t="s">
        <v>22</v>
      </c>
      <c r="E7965" s="2" t="s">
        <v>23</v>
      </c>
      <c r="F7965" s="2" t="s">
        <v>24</v>
      </c>
      <c r="G7965" s="1">
        <v>0.84499999999999997</v>
      </c>
      <c r="H7965" s="65">
        <v>160105.20000000001</v>
      </c>
      <c r="I7965" s="65">
        <v>135288.894</v>
      </c>
      <c r="N7965" s="66">
        <v>1</v>
      </c>
      <c r="P7965" t="s">
        <v>21</v>
      </c>
    </row>
    <row r="7966" spans="2:16" x14ac:dyDescent="0.3">
      <c r="D7966" s="64" t="s">
        <v>7760</v>
      </c>
      <c r="E7966" s="2" t="s">
        <v>42</v>
      </c>
      <c r="F7966" s="2" t="s">
        <v>24</v>
      </c>
      <c r="G7966" s="1">
        <v>1.411</v>
      </c>
      <c r="H7966" s="65">
        <v>250000</v>
      </c>
      <c r="I7966" s="65">
        <v>352750</v>
      </c>
      <c r="N7966" s="66">
        <v>1</v>
      </c>
      <c r="P7966" t="s">
        <v>21</v>
      </c>
    </row>
    <row r="7967" spans="2:16" x14ac:dyDescent="0.3">
      <c r="D7967" s="64" t="s">
        <v>51</v>
      </c>
      <c r="E7967" s="2" t="s">
        <v>52</v>
      </c>
      <c r="F7967" s="2" t="s">
        <v>24</v>
      </c>
      <c r="G7967" s="1">
        <v>0.14099999999999999</v>
      </c>
      <c r="H7967" s="65">
        <v>200000</v>
      </c>
      <c r="I7967" s="65">
        <v>28200</v>
      </c>
      <c r="N7967" s="66">
        <v>1</v>
      </c>
      <c r="P7967" t="s">
        <v>21</v>
      </c>
    </row>
    <row r="7968" spans="2:16" x14ac:dyDescent="0.3">
      <c r="D7968" s="64" t="s">
        <v>53</v>
      </c>
      <c r="E7968" s="2" t="s">
        <v>54</v>
      </c>
      <c r="F7968" s="2" t="s">
        <v>24</v>
      </c>
      <c r="G7968" s="1">
        <v>4.7E-2</v>
      </c>
      <c r="H7968" s="65">
        <v>250000</v>
      </c>
      <c r="I7968" s="65">
        <v>11750</v>
      </c>
      <c r="N7968" s="66">
        <v>1</v>
      </c>
      <c r="P7968" t="s">
        <v>21</v>
      </c>
    </row>
    <row r="7969" spans="2:16" x14ac:dyDescent="0.3">
      <c r="D7969" s="64" t="s">
        <v>8688</v>
      </c>
      <c r="F7969" s="2" t="s">
        <v>355</v>
      </c>
      <c r="G7969" s="1">
        <v>1</v>
      </c>
      <c r="P7969" t="s">
        <v>21</v>
      </c>
    </row>
    <row r="7970" spans="2:16" x14ac:dyDescent="0.3">
      <c r="B7970" s="5" t="s">
        <v>8689</v>
      </c>
      <c r="D7970" s="64" t="s">
        <v>8690</v>
      </c>
      <c r="F7970" s="2" t="s">
        <v>355</v>
      </c>
      <c r="I7970" s="65">
        <v>527988.89399999997</v>
      </c>
      <c r="J7970" s="65">
        <v>0</v>
      </c>
      <c r="K7970" s="65">
        <v>0</v>
      </c>
      <c r="L7970" s="66">
        <v>0.15</v>
      </c>
      <c r="M7970" s="65">
        <v>607187.22809999995</v>
      </c>
      <c r="N7970" s="66">
        <v>1</v>
      </c>
      <c r="P7970" t="s">
        <v>21</v>
      </c>
    </row>
    <row r="7971" spans="2:16" x14ac:dyDescent="0.3">
      <c r="D7971" s="64" t="s">
        <v>22</v>
      </c>
      <c r="E7971" s="2" t="s">
        <v>23</v>
      </c>
      <c r="F7971" s="2" t="s">
        <v>24</v>
      </c>
      <c r="G7971" s="1">
        <v>0.84499999999999997</v>
      </c>
      <c r="H7971" s="65">
        <v>160105.20000000001</v>
      </c>
      <c r="I7971" s="65">
        <v>135288.894</v>
      </c>
      <c r="N7971" s="66">
        <v>1</v>
      </c>
      <c r="P7971" t="s">
        <v>21</v>
      </c>
    </row>
    <row r="7972" spans="2:16" x14ac:dyDescent="0.3">
      <c r="D7972" s="64" t="s">
        <v>7760</v>
      </c>
      <c r="E7972" s="2" t="s">
        <v>42</v>
      </c>
      <c r="F7972" s="2" t="s">
        <v>24</v>
      </c>
      <c r="G7972" s="1">
        <v>1.411</v>
      </c>
      <c r="H7972" s="65">
        <v>250000</v>
      </c>
      <c r="I7972" s="65">
        <v>352750</v>
      </c>
      <c r="N7972" s="66">
        <v>1</v>
      </c>
      <c r="P7972" t="s">
        <v>21</v>
      </c>
    </row>
    <row r="7973" spans="2:16" x14ac:dyDescent="0.3">
      <c r="D7973" s="64" t="s">
        <v>51</v>
      </c>
      <c r="E7973" s="2" t="s">
        <v>52</v>
      </c>
      <c r="F7973" s="2" t="s">
        <v>24</v>
      </c>
      <c r="G7973" s="1">
        <v>0.14099999999999999</v>
      </c>
      <c r="H7973" s="65">
        <v>200000</v>
      </c>
      <c r="I7973" s="65">
        <v>28200</v>
      </c>
      <c r="N7973" s="66">
        <v>1</v>
      </c>
      <c r="P7973" t="s">
        <v>21</v>
      </c>
    </row>
    <row r="7974" spans="2:16" x14ac:dyDescent="0.3">
      <c r="D7974" s="64" t="s">
        <v>53</v>
      </c>
      <c r="E7974" s="2" t="s">
        <v>54</v>
      </c>
      <c r="F7974" s="2" t="s">
        <v>24</v>
      </c>
      <c r="G7974" s="1">
        <v>4.7E-2</v>
      </c>
      <c r="H7974" s="65">
        <v>250000</v>
      </c>
      <c r="I7974" s="65">
        <v>11750</v>
      </c>
      <c r="N7974" s="66">
        <v>1</v>
      </c>
      <c r="P7974" t="s">
        <v>21</v>
      </c>
    </row>
    <row r="7975" spans="2:16" x14ac:dyDescent="0.3">
      <c r="D7975" s="64" t="s">
        <v>8691</v>
      </c>
      <c r="F7975" s="2" t="s">
        <v>355</v>
      </c>
      <c r="G7975" s="1">
        <v>1</v>
      </c>
      <c r="P7975" t="s">
        <v>21</v>
      </c>
    </row>
    <row r="7976" spans="2:16" x14ac:dyDescent="0.3">
      <c r="B7976" s="5" t="s">
        <v>8692</v>
      </c>
      <c r="D7976" s="64" t="s">
        <v>8693</v>
      </c>
      <c r="F7976" s="2" t="s">
        <v>355</v>
      </c>
      <c r="I7976" s="65">
        <v>527988.89399999997</v>
      </c>
      <c r="J7976" s="65">
        <v>0</v>
      </c>
      <c r="K7976" s="65">
        <v>0</v>
      </c>
      <c r="L7976" s="66">
        <v>0.15</v>
      </c>
      <c r="M7976" s="65">
        <v>607187.22809999995</v>
      </c>
      <c r="N7976" s="66">
        <v>1</v>
      </c>
      <c r="P7976" t="s">
        <v>21</v>
      </c>
    </row>
    <row r="7977" spans="2:16" x14ac:dyDescent="0.3">
      <c r="D7977" s="64" t="s">
        <v>22</v>
      </c>
      <c r="E7977" s="2" t="s">
        <v>23</v>
      </c>
      <c r="F7977" s="2" t="s">
        <v>24</v>
      </c>
      <c r="G7977" s="1">
        <v>0.84499999999999997</v>
      </c>
      <c r="H7977" s="65">
        <v>160105.20000000001</v>
      </c>
      <c r="I7977" s="65">
        <v>135288.894</v>
      </c>
      <c r="N7977" s="66">
        <v>1</v>
      </c>
      <c r="P7977" t="s">
        <v>21</v>
      </c>
    </row>
    <row r="7978" spans="2:16" x14ac:dyDescent="0.3">
      <c r="D7978" s="64" t="s">
        <v>7760</v>
      </c>
      <c r="E7978" s="2" t="s">
        <v>42</v>
      </c>
      <c r="F7978" s="2" t="s">
        <v>24</v>
      </c>
      <c r="G7978" s="1">
        <v>1.411</v>
      </c>
      <c r="H7978" s="65">
        <v>250000</v>
      </c>
      <c r="I7978" s="65">
        <v>352750</v>
      </c>
      <c r="N7978" s="66">
        <v>1</v>
      </c>
      <c r="P7978" t="s">
        <v>21</v>
      </c>
    </row>
    <row r="7979" spans="2:16" x14ac:dyDescent="0.3">
      <c r="D7979" s="64" t="s">
        <v>51</v>
      </c>
      <c r="E7979" s="2" t="s">
        <v>52</v>
      </c>
      <c r="F7979" s="2" t="s">
        <v>24</v>
      </c>
      <c r="G7979" s="1">
        <v>0.14099999999999999</v>
      </c>
      <c r="H7979" s="65">
        <v>200000</v>
      </c>
      <c r="I7979" s="65">
        <v>28200</v>
      </c>
      <c r="N7979" s="66">
        <v>1</v>
      </c>
      <c r="P7979" t="s">
        <v>21</v>
      </c>
    </row>
    <row r="7980" spans="2:16" x14ac:dyDescent="0.3">
      <c r="D7980" s="64" t="s">
        <v>53</v>
      </c>
      <c r="E7980" s="2" t="s">
        <v>54</v>
      </c>
      <c r="F7980" s="2" t="s">
        <v>24</v>
      </c>
      <c r="G7980" s="1">
        <v>4.7E-2</v>
      </c>
      <c r="H7980" s="65">
        <v>250000</v>
      </c>
      <c r="I7980" s="65">
        <v>11750</v>
      </c>
      <c r="N7980" s="66">
        <v>1</v>
      </c>
      <c r="P7980" t="s">
        <v>21</v>
      </c>
    </row>
    <row r="7981" spans="2:16" x14ac:dyDescent="0.3">
      <c r="D7981" s="64" t="s">
        <v>8694</v>
      </c>
      <c r="F7981" s="2" t="s">
        <v>355</v>
      </c>
      <c r="G7981" s="1">
        <v>1</v>
      </c>
      <c r="P7981" t="s">
        <v>21</v>
      </c>
    </row>
    <row r="7982" spans="2:16" x14ac:dyDescent="0.3">
      <c r="B7982" s="5" t="s">
        <v>8695</v>
      </c>
      <c r="D7982" s="64" t="s">
        <v>8696</v>
      </c>
      <c r="F7982" s="2" t="s">
        <v>3714</v>
      </c>
      <c r="I7982" s="65">
        <v>527988.89399999997</v>
      </c>
      <c r="J7982" s="65">
        <v>0</v>
      </c>
      <c r="K7982" s="65">
        <v>0</v>
      </c>
      <c r="L7982" s="66">
        <v>0.15</v>
      </c>
      <c r="M7982" s="65">
        <v>607187.22809999995</v>
      </c>
      <c r="N7982" s="66">
        <v>1</v>
      </c>
      <c r="P7982" t="s">
        <v>21</v>
      </c>
    </row>
    <row r="7983" spans="2:16" x14ac:dyDescent="0.3">
      <c r="D7983" s="64" t="s">
        <v>22</v>
      </c>
      <c r="E7983" s="2" t="s">
        <v>23</v>
      </c>
      <c r="F7983" s="2" t="s">
        <v>24</v>
      </c>
      <c r="G7983" s="1">
        <v>0.84499999999999997</v>
      </c>
      <c r="H7983" s="65">
        <v>160105.20000000001</v>
      </c>
      <c r="I7983" s="65">
        <v>135288.894</v>
      </c>
      <c r="N7983" s="66">
        <v>1</v>
      </c>
      <c r="P7983" t="s">
        <v>21</v>
      </c>
    </row>
    <row r="7984" spans="2:16" x14ac:dyDescent="0.3">
      <c r="D7984" s="64" t="s">
        <v>7760</v>
      </c>
      <c r="E7984" s="2" t="s">
        <v>42</v>
      </c>
      <c r="F7984" s="2" t="s">
        <v>24</v>
      </c>
      <c r="G7984" s="1">
        <v>1.411</v>
      </c>
      <c r="H7984" s="65">
        <v>250000</v>
      </c>
      <c r="I7984" s="65">
        <v>352750</v>
      </c>
      <c r="N7984" s="66">
        <v>1</v>
      </c>
      <c r="P7984" t="s">
        <v>21</v>
      </c>
    </row>
    <row r="7985" spans="2:16" x14ac:dyDescent="0.3">
      <c r="D7985" s="64" t="s">
        <v>51</v>
      </c>
      <c r="E7985" s="2" t="s">
        <v>52</v>
      </c>
      <c r="F7985" s="2" t="s">
        <v>24</v>
      </c>
      <c r="G7985" s="1">
        <v>0.14099999999999999</v>
      </c>
      <c r="H7985" s="65">
        <v>200000</v>
      </c>
      <c r="I7985" s="65">
        <v>28200</v>
      </c>
      <c r="N7985" s="66">
        <v>1</v>
      </c>
      <c r="P7985" t="s">
        <v>21</v>
      </c>
    </row>
    <row r="7986" spans="2:16" x14ac:dyDescent="0.3">
      <c r="D7986" s="64" t="s">
        <v>53</v>
      </c>
      <c r="E7986" s="2" t="s">
        <v>54</v>
      </c>
      <c r="F7986" s="2" t="s">
        <v>24</v>
      </c>
      <c r="G7986" s="1">
        <v>4.7E-2</v>
      </c>
      <c r="H7986" s="65">
        <v>250000</v>
      </c>
      <c r="I7986" s="65">
        <v>11750</v>
      </c>
      <c r="N7986" s="66">
        <v>1</v>
      </c>
      <c r="P7986" t="s">
        <v>21</v>
      </c>
    </row>
    <row r="7987" spans="2:16" x14ac:dyDescent="0.3">
      <c r="D7987" s="64" t="s">
        <v>8697</v>
      </c>
      <c r="F7987" s="2" t="s">
        <v>3714</v>
      </c>
      <c r="G7987" s="1">
        <v>1</v>
      </c>
      <c r="P7987" t="s">
        <v>21</v>
      </c>
    </row>
    <row r="7988" spans="2:16" x14ac:dyDescent="0.3">
      <c r="B7988" s="5" t="s">
        <v>8698</v>
      </c>
      <c r="D7988" s="64" t="s">
        <v>8699</v>
      </c>
      <c r="F7988" s="2" t="s">
        <v>3714</v>
      </c>
      <c r="I7988" s="65">
        <v>527988.89399999997</v>
      </c>
      <c r="J7988" s="65">
        <v>0</v>
      </c>
      <c r="K7988" s="65">
        <v>0</v>
      </c>
      <c r="L7988" s="66">
        <v>0.15</v>
      </c>
      <c r="M7988" s="65">
        <v>607187.22809999995</v>
      </c>
      <c r="N7988" s="66">
        <v>1</v>
      </c>
      <c r="P7988" t="s">
        <v>21</v>
      </c>
    </row>
    <row r="7989" spans="2:16" x14ac:dyDescent="0.3">
      <c r="D7989" s="64" t="s">
        <v>22</v>
      </c>
      <c r="E7989" s="2" t="s">
        <v>23</v>
      </c>
      <c r="F7989" s="2" t="s">
        <v>24</v>
      </c>
      <c r="G7989" s="1">
        <v>0.84499999999999997</v>
      </c>
      <c r="H7989" s="65">
        <v>160105.20000000001</v>
      </c>
      <c r="I7989" s="65">
        <v>135288.894</v>
      </c>
      <c r="N7989" s="66">
        <v>1</v>
      </c>
      <c r="P7989" t="s">
        <v>21</v>
      </c>
    </row>
    <row r="7990" spans="2:16" x14ac:dyDescent="0.3">
      <c r="D7990" s="64" t="s">
        <v>7760</v>
      </c>
      <c r="E7990" s="2" t="s">
        <v>42</v>
      </c>
      <c r="F7990" s="2" t="s">
        <v>24</v>
      </c>
      <c r="G7990" s="1">
        <v>1.411</v>
      </c>
      <c r="H7990" s="65">
        <v>250000</v>
      </c>
      <c r="I7990" s="65">
        <v>352750</v>
      </c>
      <c r="N7990" s="66">
        <v>1</v>
      </c>
      <c r="P7990" t="s">
        <v>21</v>
      </c>
    </row>
    <row r="7991" spans="2:16" x14ac:dyDescent="0.3">
      <c r="D7991" s="64" t="s">
        <v>51</v>
      </c>
      <c r="E7991" s="2" t="s">
        <v>52</v>
      </c>
      <c r="F7991" s="2" t="s">
        <v>24</v>
      </c>
      <c r="G7991" s="1">
        <v>0.14099999999999999</v>
      </c>
      <c r="H7991" s="65">
        <v>200000</v>
      </c>
      <c r="I7991" s="65">
        <v>28200</v>
      </c>
      <c r="N7991" s="66">
        <v>1</v>
      </c>
      <c r="P7991" t="s">
        <v>21</v>
      </c>
    </row>
    <row r="7992" spans="2:16" x14ac:dyDescent="0.3">
      <c r="D7992" s="64" t="s">
        <v>53</v>
      </c>
      <c r="E7992" s="2" t="s">
        <v>54</v>
      </c>
      <c r="F7992" s="2" t="s">
        <v>24</v>
      </c>
      <c r="G7992" s="1">
        <v>4.7E-2</v>
      </c>
      <c r="H7992" s="65">
        <v>250000</v>
      </c>
      <c r="I7992" s="65">
        <v>11750</v>
      </c>
      <c r="N7992" s="66">
        <v>1</v>
      </c>
      <c r="P7992" t="s">
        <v>21</v>
      </c>
    </row>
    <row r="7993" spans="2:16" x14ac:dyDescent="0.3">
      <c r="D7993" s="64" t="s">
        <v>8700</v>
      </c>
      <c r="F7993" s="2" t="s">
        <v>3714</v>
      </c>
      <c r="G7993" s="1">
        <v>1</v>
      </c>
      <c r="P7993" t="s">
        <v>21</v>
      </c>
    </row>
    <row r="7994" spans="2:16" x14ac:dyDescent="0.3">
      <c r="B7994" s="5" t="s">
        <v>8701</v>
      </c>
      <c r="D7994" s="64" t="s">
        <v>8702</v>
      </c>
      <c r="F7994" s="2" t="s">
        <v>3714</v>
      </c>
      <c r="I7994" s="65">
        <v>527988.89399999997</v>
      </c>
      <c r="J7994" s="65">
        <v>0</v>
      </c>
      <c r="K7994" s="65">
        <v>0</v>
      </c>
      <c r="L7994" s="66">
        <v>0.15</v>
      </c>
      <c r="M7994" s="65">
        <v>607187.22809999995</v>
      </c>
      <c r="N7994" s="66">
        <v>1</v>
      </c>
      <c r="P7994" t="s">
        <v>21</v>
      </c>
    </row>
    <row r="7995" spans="2:16" x14ac:dyDescent="0.3">
      <c r="D7995" s="64" t="s">
        <v>22</v>
      </c>
      <c r="E7995" s="2" t="s">
        <v>23</v>
      </c>
      <c r="F7995" s="2" t="s">
        <v>24</v>
      </c>
      <c r="G7995" s="1">
        <v>0.84499999999999997</v>
      </c>
      <c r="H7995" s="65">
        <v>160105.20000000001</v>
      </c>
      <c r="I7995" s="65">
        <v>135288.894</v>
      </c>
      <c r="N7995" s="66">
        <v>1</v>
      </c>
      <c r="P7995" t="s">
        <v>21</v>
      </c>
    </row>
    <row r="7996" spans="2:16" x14ac:dyDescent="0.3">
      <c r="D7996" s="64" t="s">
        <v>7760</v>
      </c>
      <c r="E7996" s="2" t="s">
        <v>42</v>
      </c>
      <c r="F7996" s="2" t="s">
        <v>24</v>
      </c>
      <c r="G7996" s="1">
        <v>1.411</v>
      </c>
      <c r="H7996" s="65">
        <v>250000</v>
      </c>
      <c r="I7996" s="65">
        <v>352750</v>
      </c>
      <c r="N7996" s="66">
        <v>1</v>
      </c>
      <c r="P7996" t="s">
        <v>21</v>
      </c>
    </row>
    <row r="7997" spans="2:16" x14ac:dyDescent="0.3">
      <c r="D7997" s="64" t="s">
        <v>51</v>
      </c>
      <c r="E7997" s="2" t="s">
        <v>52</v>
      </c>
      <c r="F7997" s="2" t="s">
        <v>24</v>
      </c>
      <c r="G7997" s="1">
        <v>0.14099999999999999</v>
      </c>
      <c r="H7997" s="65">
        <v>200000</v>
      </c>
      <c r="I7997" s="65">
        <v>28200</v>
      </c>
      <c r="N7997" s="66">
        <v>1</v>
      </c>
      <c r="P7997" t="s">
        <v>21</v>
      </c>
    </row>
    <row r="7998" spans="2:16" x14ac:dyDescent="0.3">
      <c r="D7998" s="64" t="s">
        <v>53</v>
      </c>
      <c r="E7998" s="2" t="s">
        <v>54</v>
      </c>
      <c r="F7998" s="2" t="s">
        <v>24</v>
      </c>
      <c r="G7998" s="1">
        <v>4.7E-2</v>
      </c>
      <c r="H7998" s="65">
        <v>250000</v>
      </c>
      <c r="I7998" s="65">
        <v>11750</v>
      </c>
      <c r="N7998" s="66">
        <v>1</v>
      </c>
      <c r="P7998" t="s">
        <v>21</v>
      </c>
    </row>
    <row r="7999" spans="2:16" x14ac:dyDescent="0.3">
      <c r="D7999" s="64" t="s">
        <v>8703</v>
      </c>
      <c r="F7999" s="2" t="s">
        <v>3714</v>
      </c>
      <c r="G7999" s="1">
        <v>1</v>
      </c>
      <c r="P7999" t="s">
        <v>21</v>
      </c>
    </row>
    <row r="8000" spans="2:16" x14ac:dyDescent="0.3">
      <c r="B8000" s="5" t="s">
        <v>8704</v>
      </c>
      <c r="D8000" s="64" t="s">
        <v>8705</v>
      </c>
      <c r="F8000" s="2" t="s">
        <v>3714</v>
      </c>
      <c r="I8000" s="65">
        <v>527988.89399999997</v>
      </c>
      <c r="J8000" s="65">
        <v>0</v>
      </c>
      <c r="K8000" s="65">
        <v>0</v>
      </c>
      <c r="L8000" s="66">
        <v>0.15</v>
      </c>
      <c r="M8000" s="65">
        <v>607187.22809999995</v>
      </c>
      <c r="N8000" s="66">
        <v>1</v>
      </c>
      <c r="P8000" t="s">
        <v>21</v>
      </c>
    </row>
    <row r="8001" spans="2:16" x14ac:dyDescent="0.3">
      <c r="D8001" s="64" t="s">
        <v>22</v>
      </c>
      <c r="E8001" s="2" t="s">
        <v>23</v>
      </c>
      <c r="F8001" s="2" t="s">
        <v>24</v>
      </c>
      <c r="G8001" s="1">
        <v>0.84499999999999997</v>
      </c>
      <c r="H8001" s="65">
        <v>160105.20000000001</v>
      </c>
      <c r="I8001" s="65">
        <v>135288.894</v>
      </c>
      <c r="N8001" s="66">
        <v>1</v>
      </c>
      <c r="P8001" t="s">
        <v>21</v>
      </c>
    </row>
    <row r="8002" spans="2:16" x14ac:dyDescent="0.3">
      <c r="D8002" s="64" t="s">
        <v>7760</v>
      </c>
      <c r="E8002" s="2" t="s">
        <v>42</v>
      </c>
      <c r="F8002" s="2" t="s">
        <v>24</v>
      </c>
      <c r="G8002" s="1">
        <v>1.411</v>
      </c>
      <c r="H8002" s="65">
        <v>250000</v>
      </c>
      <c r="I8002" s="65">
        <v>352750</v>
      </c>
      <c r="N8002" s="66">
        <v>1</v>
      </c>
      <c r="P8002" t="s">
        <v>21</v>
      </c>
    </row>
    <row r="8003" spans="2:16" x14ac:dyDescent="0.3">
      <c r="D8003" s="64" t="s">
        <v>51</v>
      </c>
      <c r="E8003" s="2" t="s">
        <v>52</v>
      </c>
      <c r="F8003" s="2" t="s">
        <v>24</v>
      </c>
      <c r="G8003" s="1">
        <v>0.14099999999999999</v>
      </c>
      <c r="H8003" s="65">
        <v>200000</v>
      </c>
      <c r="I8003" s="65">
        <v>28200</v>
      </c>
      <c r="N8003" s="66">
        <v>1</v>
      </c>
      <c r="P8003" t="s">
        <v>21</v>
      </c>
    </row>
    <row r="8004" spans="2:16" x14ac:dyDescent="0.3">
      <c r="D8004" s="64" t="s">
        <v>53</v>
      </c>
      <c r="E8004" s="2" t="s">
        <v>54</v>
      </c>
      <c r="F8004" s="2" t="s">
        <v>24</v>
      </c>
      <c r="G8004" s="1">
        <v>4.7E-2</v>
      </c>
      <c r="H8004" s="65">
        <v>250000</v>
      </c>
      <c r="I8004" s="65">
        <v>11750</v>
      </c>
      <c r="N8004" s="66">
        <v>1</v>
      </c>
      <c r="P8004" t="s">
        <v>21</v>
      </c>
    </row>
    <row r="8005" spans="2:16" x14ac:dyDescent="0.3">
      <c r="D8005" s="64" t="s">
        <v>8706</v>
      </c>
      <c r="F8005" s="2" t="s">
        <v>3714</v>
      </c>
      <c r="G8005" s="1">
        <v>1</v>
      </c>
      <c r="P8005" t="s">
        <v>21</v>
      </c>
    </row>
    <row r="8006" spans="2:16" x14ac:dyDescent="0.3">
      <c r="B8006" s="5" t="s">
        <v>8707</v>
      </c>
      <c r="D8006" s="64" t="s">
        <v>8708</v>
      </c>
      <c r="F8006" s="2" t="s">
        <v>3714</v>
      </c>
      <c r="I8006" s="65">
        <v>527988.89399999997</v>
      </c>
      <c r="J8006" s="65">
        <v>0</v>
      </c>
      <c r="K8006" s="65">
        <v>0</v>
      </c>
      <c r="L8006" s="66">
        <v>0.15</v>
      </c>
      <c r="M8006" s="65">
        <v>607187.22809999995</v>
      </c>
      <c r="N8006" s="66">
        <v>1</v>
      </c>
      <c r="P8006" t="s">
        <v>21</v>
      </c>
    </row>
    <row r="8007" spans="2:16" x14ac:dyDescent="0.3">
      <c r="D8007" s="64" t="s">
        <v>22</v>
      </c>
      <c r="E8007" s="2" t="s">
        <v>23</v>
      </c>
      <c r="F8007" s="2" t="s">
        <v>24</v>
      </c>
      <c r="G8007" s="1">
        <v>0.84499999999999997</v>
      </c>
      <c r="H8007" s="65">
        <v>160105.20000000001</v>
      </c>
      <c r="I8007" s="65">
        <v>135288.894</v>
      </c>
      <c r="N8007" s="66">
        <v>1</v>
      </c>
      <c r="P8007" t="s">
        <v>21</v>
      </c>
    </row>
    <row r="8008" spans="2:16" x14ac:dyDescent="0.3">
      <c r="D8008" s="64" t="s">
        <v>7760</v>
      </c>
      <c r="E8008" s="2" t="s">
        <v>42</v>
      </c>
      <c r="F8008" s="2" t="s">
        <v>24</v>
      </c>
      <c r="G8008" s="1">
        <v>1.411</v>
      </c>
      <c r="H8008" s="65">
        <v>250000</v>
      </c>
      <c r="I8008" s="65">
        <v>352750</v>
      </c>
      <c r="N8008" s="66">
        <v>1</v>
      </c>
      <c r="P8008" t="s">
        <v>21</v>
      </c>
    </row>
    <row r="8009" spans="2:16" x14ac:dyDescent="0.3">
      <c r="D8009" s="64" t="s">
        <v>51</v>
      </c>
      <c r="E8009" s="2" t="s">
        <v>52</v>
      </c>
      <c r="F8009" s="2" t="s">
        <v>24</v>
      </c>
      <c r="G8009" s="1">
        <v>0.14099999999999999</v>
      </c>
      <c r="H8009" s="65">
        <v>200000</v>
      </c>
      <c r="I8009" s="65">
        <v>28200</v>
      </c>
      <c r="N8009" s="66">
        <v>1</v>
      </c>
      <c r="P8009" t="s">
        <v>21</v>
      </c>
    </row>
    <row r="8010" spans="2:16" x14ac:dyDescent="0.3">
      <c r="D8010" s="64" t="s">
        <v>53</v>
      </c>
      <c r="E8010" s="2" t="s">
        <v>54</v>
      </c>
      <c r="F8010" s="2" t="s">
        <v>24</v>
      </c>
      <c r="G8010" s="1">
        <v>4.7E-2</v>
      </c>
      <c r="H8010" s="65">
        <v>250000</v>
      </c>
      <c r="I8010" s="65">
        <v>11750</v>
      </c>
      <c r="N8010" s="66">
        <v>1</v>
      </c>
      <c r="P8010" t="s">
        <v>21</v>
      </c>
    </row>
    <row r="8011" spans="2:16" x14ac:dyDescent="0.3">
      <c r="D8011" s="64" t="s">
        <v>8709</v>
      </c>
      <c r="F8011" s="2" t="s">
        <v>3714</v>
      </c>
      <c r="G8011" s="1">
        <v>1</v>
      </c>
      <c r="P8011" t="s">
        <v>21</v>
      </c>
    </row>
    <row r="8012" spans="2:16" x14ac:dyDescent="0.3">
      <c r="B8012" s="5" t="s">
        <v>8710</v>
      </c>
      <c r="D8012" s="64" t="s">
        <v>8711</v>
      </c>
      <c r="F8012" s="2" t="s">
        <v>3714</v>
      </c>
      <c r="I8012" s="65">
        <v>527988.89399999997</v>
      </c>
      <c r="J8012" s="65">
        <v>0</v>
      </c>
      <c r="K8012" s="65">
        <v>0</v>
      </c>
      <c r="L8012" s="66">
        <v>0.15</v>
      </c>
      <c r="M8012" s="65">
        <v>607187.22809999995</v>
      </c>
      <c r="N8012" s="66">
        <v>1</v>
      </c>
      <c r="P8012" t="s">
        <v>21</v>
      </c>
    </row>
    <row r="8013" spans="2:16" x14ac:dyDescent="0.3">
      <c r="D8013" s="64" t="s">
        <v>22</v>
      </c>
      <c r="E8013" s="2" t="s">
        <v>23</v>
      </c>
      <c r="F8013" s="2" t="s">
        <v>24</v>
      </c>
      <c r="G8013" s="1">
        <v>0.84499999999999997</v>
      </c>
      <c r="H8013" s="65">
        <v>160105.20000000001</v>
      </c>
      <c r="I8013" s="65">
        <v>135288.894</v>
      </c>
      <c r="N8013" s="66">
        <v>1</v>
      </c>
      <c r="P8013" t="s">
        <v>21</v>
      </c>
    </row>
    <row r="8014" spans="2:16" x14ac:dyDescent="0.3">
      <c r="D8014" s="64" t="s">
        <v>7760</v>
      </c>
      <c r="E8014" s="2" t="s">
        <v>42</v>
      </c>
      <c r="F8014" s="2" t="s">
        <v>24</v>
      </c>
      <c r="G8014" s="1">
        <v>1.411</v>
      </c>
      <c r="H8014" s="65">
        <v>250000</v>
      </c>
      <c r="I8014" s="65">
        <v>352750</v>
      </c>
      <c r="N8014" s="66">
        <v>1</v>
      </c>
      <c r="P8014" t="s">
        <v>21</v>
      </c>
    </row>
    <row r="8015" spans="2:16" x14ac:dyDescent="0.3">
      <c r="D8015" s="64" t="s">
        <v>51</v>
      </c>
      <c r="E8015" s="2" t="s">
        <v>52</v>
      </c>
      <c r="F8015" s="2" t="s">
        <v>24</v>
      </c>
      <c r="G8015" s="1">
        <v>0.14099999999999999</v>
      </c>
      <c r="H8015" s="65">
        <v>200000</v>
      </c>
      <c r="I8015" s="65">
        <v>28200</v>
      </c>
      <c r="N8015" s="66">
        <v>1</v>
      </c>
      <c r="P8015" t="s">
        <v>21</v>
      </c>
    </row>
    <row r="8016" spans="2:16" x14ac:dyDescent="0.3">
      <c r="D8016" s="64" t="s">
        <v>53</v>
      </c>
      <c r="E8016" s="2" t="s">
        <v>54</v>
      </c>
      <c r="F8016" s="2" t="s">
        <v>24</v>
      </c>
      <c r="G8016" s="1">
        <v>4.7E-2</v>
      </c>
      <c r="H8016" s="65">
        <v>250000</v>
      </c>
      <c r="I8016" s="65">
        <v>11750</v>
      </c>
      <c r="N8016" s="66">
        <v>1</v>
      </c>
      <c r="P8016" t="s">
        <v>21</v>
      </c>
    </row>
    <row r="8017" spans="2:16" x14ac:dyDescent="0.3">
      <c r="D8017" s="64" t="s">
        <v>8712</v>
      </c>
      <c r="F8017" s="2" t="s">
        <v>3714</v>
      </c>
      <c r="G8017" s="1">
        <v>1</v>
      </c>
      <c r="P8017" t="s">
        <v>21</v>
      </c>
    </row>
    <row r="8018" spans="2:16" x14ac:dyDescent="0.3">
      <c r="B8018" s="5" t="s">
        <v>8713</v>
      </c>
      <c r="D8018" s="64" t="s">
        <v>8714</v>
      </c>
      <c r="F8018" s="2" t="s">
        <v>3714</v>
      </c>
      <c r="I8018" s="65">
        <v>696307.19279999996</v>
      </c>
      <c r="J8018" s="65">
        <v>0</v>
      </c>
      <c r="K8018" s="65">
        <v>0</v>
      </c>
      <c r="L8018" s="66">
        <v>0.15</v>
      </c>
      <c r="M8018" s="65">
        <v>800753.27170000004</v>
      </c>
      <c r="N8018" s="66">
        <v>1</v>
      </c>
      <c r="P8018" t="s">
        <v>21</v>
      </c>
    </row>
    <row r="8019" spans="2:16" x14ac:dyDescent="0.3">
      <c r="D8019" s="64" t="s">
        <v>22</v>
      </c>
      <c r="E8019" s="2" t="s">
        <v>23</v>
      </c>
      <c r="F8019" s="2" t="s">
        <v>24</v>
      </c>
      <c r="G8019" s="1">
        <v>1.1140000000000001</v>
      </c>
      <c r="H8019" s="65">
        <v>160105.20000000001</v>
      </c>
      <c r="I8019" s="65">
        <v>178357.19279999999</v>
      </c>
      <c r="N8019" s="66">
        <v>1</v>
      </c>
      <c r="P8019" t="s">
        <v>21</v>
      </c>
    </row>
    <row r="8020" spans="2:16" x14ac:dyDescent="0.3">
      <c r="D8020" s="64" t="s">
        <v>7760</v>
      </c>
      <c r="E8020" s="2" t="s">
        <v>42</v>
      </c>
      <c r="F8020" s="2" t="s">
        <v>24</v>
      </c>
      <c r="G8020" s="1">
        <v>1.861</v>
      </c>
      <c r="H8020" s="65">
        <v>250000</v>
      </c>
      <c r="I8020" s="65">
        <v>465250</v>
      </c>
      <c r="N8020" s="66">
        <v>1</v>
      </c>
      <c r="P8020" t="s">
        <v>21</v>
      </c>
    </row>
    <row r="8021" spans="2:16" x14ac:dyDescent="0.3">
      <c r="D8021" s="64" t="s">
        <v>51</v>
      </c>
      <c r="E8021" s="2" t="s">
        <v>52</v>
      </c>
      <c r="F8021" s="2" t="s">
        <v>24</v>
      </c>
      <c r="G8021" s="1">
        <v>0.186</v>
      </c>
      <c r="H8021" s="65">
        <v>200000</v>
      </c>
      <c r="I8021" s="65">
        <v>37200</v>
      </c>
      <c r="N8021" s="66">
        <v>1</v>
      </c>
      <c r="P8021" t="s">
        <v>21</v>
      </c>
    </row>
    <row r="8022" spans="2:16" x14ac:dyDescent="0.3">
      <c r="D8022" s="64" t="s">
        <v>53</v>
      </c>
      <c r="E8022" s="2" t="s">
        <v>54</v>
      </c>
      <c r="F8022" s="2" t="s">
        <v>24</v>
      </c>
      <c r="G8022" s="1">
        <v>6.2E-2</v>
      </c>
      <c r="H8022" s="65">
        <v>250000</v>
      </c>
      <c r="I8022" s="65">
        <v>15500</v>
      </c>
      <c r="N8022" s="66">
        <v>1</v>
      </c>
      <c r="P8022" t="s">
        <v>21</v>
      </c>
    </row>
    <row r="8023" spans="2:16" x14ac:dyDescent="0.3">
      <c r="D8023" s="64" t="s">
        <v>8715</v>
      </c>
      <c r="F8023" s="2" t="s">
        <v>3714</v>
      </c>
      <c r="G8023" s="1">
        <v>1</v>
      </c>
      <c r="P8023" t="s">
        <v>21</v>
      </c>
    </row>
    <row r="8024" spans="2:16" x14ac:dyDescent="0.3">
      <c r="B8024" s="5" t="s">
        <v>8716</v>
      </c>
      <c r="D8024" s="64" t="s">
        <v>8717</v>
      </c>
      <c r="F8024" s="2" t="s">
        <v>3714</v>
      </c>
      <c r="I8024" s="65">
        <v>481991.10920000001</v>
      </c>
      <c r="J8024" s="65">
        <v>0</v>
      </c>
      <c r="K8024" s="65">
        <v>0</v>
      </c>
      <c r="L8024" s="66">
        <v>0.15</v>
      </c>
      <c r="M8024" s="65">
        <v>554289.77560000005</v>
      </c>
      <c r="N8024" s="66">
        <v>1</v>
      </c>
      <c r="P8024" t="s">
        <v>21</v>
      </c>
    </row>
    <row r="8025" spans="2:16" x14ac:dyDescent="0.3">
      <c r="D8025" s="64" t="s">
        <v>22</v>
      </c>
      <c r="E8025" s="2" t="s">
        <v>23</v>
      </c>
      <c r="F8025" s="2" t="s">
        <v>24</v>
      </c>
      <c r="G8025" s="1">
        <v>0.77100000000000002</v>
      </c>
      <c r="H8025" s="65">
        <v>160105.20000000001</v>
      </c>
      <c r="I8025" s="65">
        <v>123441.10920000001</v>
      </c>
      <c r="N8025" s="66">
        <v>1</v>
      </c>
      <c r="P8025" t="s">
        <v>21</v>
      </c>
    </row>
    <row r="8026" spans="2:16" x14ac:dyDescent="0.3">
      <c r="D8026" s="64" t="s">
        <v>7760</v>
      </c>
      <c r="E8026" s="2" t="s">
        <v>42</v>
      </c>
      <c r="F8026" s="2" t="s">
        <v>24</v>
      </c>
      <c r="G8026" s="1">
        <v>1.288</v>
      </c>
      <c r="H8026" s="65">
        <v>250000</v>
      </c>
      <c r="I8026" s="65">
        <v>322000</v>
      </c>
      <c r="N8026" s="66">
        <v>1</v>
      </c>
      <c r="P8026" t="s">
        <v>21</v>
      </c>
    </row>
    <row r="8027" spans="2:16" x14ac:dyDescent="0.3">
      <c r="D8027" s="64" t="s">
        <v>51</v>
      </c>
      <c r="E8027" s="2" t="s">
        <v>52</v>
      </c>
      <c r="F8027" s="2" t="s">
        <v>24</v>
      </c>
      <c r="G8027" s="1">
        <v>0.129</v>
      </c>
      <c r="H8027" s="65">
        <v>200000</v>
      </c>
      <c r="I8027" s="65">
        <v>25800</v>
      </c>
      <c r="N8027" s="66">
        <v>1</v>
      </c>
      <c r="P8027" t="s">
        <v>21</v>
      </c>
    </row>
    <row r="8028" spans="2:16" x14ac:dyDescent="0.3">
      <c r="D8028" s="64" t="s">
        <v>53</v>
      </c>
      <c r="E8028" s="2" t="s">
        <v>54</v>
      </c>
      <c r="F8028" s="2" t="s">
        <v>24</v>
      </c>
      <c r="G8028" s="1">
        <v>4.2999999999999997E-2</v>
      </c>
      <c r="H8028" s="65">
        <v>250000</v>
      </c>
      <c r="I8028" s="65">
        <v>10750</v>
      </c>
      <c r="N8028" s="66">
        <v>1</v>
      </c>
      <c r="P8028" t="s">
        <v>21</v>
      </c>
    </row>
    <row r="8029" spans="2:16" x14ac:dyDescent="0.3">
      <c r="D8029" s="64" t="s">
        <v>8718</v>
      </c>
      <c r="F8029" s="2" t="s">
        <v>3714</v>
      </c>
      <c r="G8029" s="1">
        <v>1</v>
      </c>
      <c r="P8029" t="s">
        <v>21</v>
      </c>
    </row>
    <row r="8030" spans="2:16" x14ac:dyDescent="0.3">
      <c r="B8030" s="5" t="s">
        <v>8719</v>
      </c>
      <c r="D8030" s="64" t="s">
        <v>8720</v>
      </c>
      <c r="F8030" s="2" t="s">
        <v>3714</v>
      </c>
      <c r="I8030" s="65">
        <v>481991.10920000001</v>
      </c>
      <c r="J8030" s="65">
        <v>0</v>
      </c>
      <c r="K8030" s="65">
        <v>0</v>
      </c>
      <c r="L8030" s="66">
        <v>0.15</v>
      </c>
      <c r="M8030" s="65">
        <v>554289.77560000005</v>
      </c>
      <c r="N8030" s="66">
        <v>1</v>
      </c>
      <c r="P8030" t="s">
        <v>21</v>
      </c>
    </row>
    <row r="8031" spans="2:16" x14ac:dyDescent="0.3">
      <c r="D8031" s="64" t="s">
        <v>22</v>
      </c>
      <c r="E8031" s="2" t="s">
        <v>23</v>
      </c>
      <c r="F8031" s="2" t="s">
        <v>24</v>
      </c>
      <c r="G8031" s="1">
        <v>0.77100000000000002</v>
      </c>
      <c r="H8031" s="65">
        <v>160105.20000000001</v>
      </c>
      <c r="I8031" s="65">
        <v>123441.10920000001</v>
      </c>
      <c r="N8031" s="66">
        <v>1</v>
      </c>
      <c r="P8031" t="s">
        <v>21</v>
      </c>
    </row>
    <row r="8032" spans="2:16" x14ac:dyDescent="0.3">
      <c r="D8032" s="64" t="s">
        <v>7760</v>
      </c>
      <c r="E8032" s="2" t="s">
        <v>42</v>
      </c>
      <c r="F8032" s="2" t="s">
        <v>24</v>
      </c>
      <c r="G8032" s="1">
        <v>1.288</v>
      </c>
      <c r="H8032" s="65">
        <v>250000</v>
      </c>
      <c r="I8032" s="65">
        <v>322000</v>
      </c>
      <c r="N8032" s="66">
        <v>1</v>
      </c>
      <c r="P8032" t="s">
        <v>21</v>
      </c>
    </row>
    <row r="8033" spans="2:16" x14ac:dyDescent="0.3">
      <c r="D8033" s="64" t="s">
        <v>51</v>
      </c>
      <c r="E8033" s="2" t="s">
        <v>52</v>
      </c>
      <c r="F8033" s="2" t="s">
        <v>24</v>
      </c>
      <c r="G8033" s="1">
        <v>0.129</v>
      </c>
      <c r="H8033" s="65">
        <v>200000</v>
      </c>
      <c r="I8033" s="65">
        <v>25800</v>
      </c>
      <c r="N8033" s="66">
        <v>1</v>
      </c>
      <c r="P8033" t="s">
        <v>21</v>
      </c>
    </row>
    <row r="8034" spans="2:16" x14ac:dyDescent="0.3">
      <c r="D8034" s="64" t="s">
        <v>53</v>
      </c>
      <c r="E8034" s="2" t="s">
        <v>54</v>
      </c>
      <c r="F8034" s="2" t="s">
        <v>24</v>
      </c>
      <c r="G8034" s="1">
        <v>4.2999999999999997E-2</v>
      </c>
      <c r="H8034" s="65">
        <v>250000</v>
      </c>
      <c r="I8034" s="65">
        <v>10750</v>
      </c>
      <c r="N8034" s="66">
        <v>1</v>
      </c>
      <c r="P8034" t="s">
        <v>21</v>
      </c>
    </row>
    <row r="8035" spans="2:16" x14ac:dyDescent="0.3">
      <c r="D8035" s="64" t="s">
        <v>8721</v>
      </c>
      <c r="F8035" s="2" t="s">
        <v>3714</v>
      </c>
      <c r="G8035" s="1">
        <v>1</v>
      </c>
      <c r="P8035" t="s">
        <v>21</v>
      </c>
    </row>
    <row r="8036" spans="2:16" x14ac:dyDescent="0.3">
      <c r="B8036" s="5" t="s">
        <v>8722</v>
      </c>
      <c r="D8036" s="64" t="s">
        <v>8723</v>
      </c>
      <c r="F8036" s="2" t="s">
        <v>3714</v>
      </c>
      <c r="I8036" s="65">
        <v>268085.13079999998</v>
      </c>
      <c r="J8036" s="65">
        <v>0</v>
      </c>
      <c r="K8036" s="65">
        <v>0</v>
      </c>
      <c r="L8036" s="66">
        <v>0.15</v>
      </c>
      <c r="M8036" s="65">
        <v>308297.90039999998</v>
      </c>
      <c r="N8036" s="66">
        <v>1</v>
      </c>
      <c r="P8036" t="s">
        <v>21</v>
      </c>
    </row>
    <row r="8037" spans="2:16" x14ac:dyDescent="0.3">
      <c r="D8037" s="64" t="s">
        <v>22</v>
      </c>
      <c r="E8037" s="2" t="s">
        <v>23</v>
      </c>
      <c r="F8037" s="2" t="s">
        <v>24</v>
      </c>
      <c r="G8037" s="1">
        <v>0.42899999999999999</v>
      </c>
      <c r="H8037" s="65">
        <v>160105.20000000001</v>
      </c>
      <c r="I8037" s="65">
        <v>68685.130799999999</v>
      </c>
      <c r="N8037" s="66">
        <v>1</v>
      </c>
      <c r="P8037" t="s">
        <v>21</v>
      </c>
    </row>
    <row r="8038" spans="2:16" x14ac:dyDescent="0.3">
      <c r="D8038" s="64" t="s">
        <v>7760</v>
      </c>
      <c r="E8038" s="2" t="s">
        <v>42</v>
      </c>
      <c r="F8038" s="2" t="s">
        <v>24</v>
      </c>
      <c r="G8038" s="1">
        <v>0.71599999999999997</v>
      </c>
      <c r="H8038" s="65">
        <v>250000</v>
      </c>
      <c r="I8038" s="65">
        <v>179000</v>
      </c>
      <c r="N8038" s="66">
        <v>1</v>
      </c>
      <c r="P8038" t="s">
        <v>21</v>
      </c>
    </row>
    <row r="8039" spans="2:16" x14ac:dyDescent="0.3">
      <c r="D8039" s="64" t="s">
        <v>51</v>
      </c>
      <c r="E8039" s="2" t="s">
        <v>52</v>
      </c>
      <c r="F8039" s="2" t="s">
        <v>24</v>
      </c>
      <c r="G8039" s="1">
        <v>7.1999999999999995E-2</v>
      </c>
      <c r="H8039" s="65">
        <v>200000</v>
      </c>
      <c r="I8039" s="65">
        <v>14400</v>
      </c>
      <c r="N8039" s="66">
        <v>1</v>
      </c>
      <c r="P8039" t="s">
        <v>21</v>
      </c>
    </row>
    <row r="8040" spans="2:16" x14ac:dyDescent="0.3">
      <c r="D8040" s="64" t="s">
        <v>53</v>
      </c>
      <c r="E8040" s="2" t="s">
        <v>54</v>
      </c>
      <c r="F8040" s="2" t="s">
        <v>24</v>
      </c>
      <c r="G8040" s="1">
        <v>2.4E-2</v>
      </c>
      <c r="H8040" s="65">
        <v>250000</v>
      </c>
      <c r="I8040" s="65">
        <v>6000</v>
      </c>
      <c r="N8040" s="66">
        <v>1</v>
      </c>
      <c r="P8040" t="s">
        <v>21</v>
      </c>
    </row>
    <row r="8041" spans="2:16" x14ac:dyDescent="0.3">
      <c r="D8041" s="64" t="s">
        <v>8724</v>
      </c>
      <c r="F8041" s="2" t="s">
        <v>3714</v>
      </c>
      <c r="G8041" s="1">
        <v>1</v>
      </c>
      <c r="P8041" t="s">
        <v>21</v>
      </c>
    </row>
    <row r="8042" spans="2:16" x14ac:dyDescent="0.3">
      <c r="B8042" s="5" t="s">
        <v>8725</v>
      </c>
      <c r="D8042" s="64" t="s">
        <v>8726</v>
      </c>
      <c r="F8042" s="2" t="s">
        <v>3714</v>
      </c>
      <c r="I8042" s="65">
        <v>268085.13079999998</v>
      </c>
      <c r="J8042" s="65">
        <v>0</v>
      </c>
      <c r="K8042" s="65">
        <v>0</v>
      </c>
      <c r="L8042" s="66">
        <v>0.15</v>
      </c>
      <c r="M8042" s="65">
        <v>308297.90039999998</v>
      </c>
      <c r="N8042" s="66">
        <v>1</v>
      </c>
      <c r="P8042" t="s">
        <v>21</v>
      </c>
    </row>
    <row r="8043" spans="2:16" x14ac:dyDescent="0.3">
      <c r="D8043" s="64" t="s">
        <v>22</v>
      </c>
      <c r="E8043" s="2" t="s">
        <v>23</v>
      </c>
      <c r="F8043" s="2" t="s">
        <v>24</v>
      </c>
      <c r="G8043" s="1">
        <v>0.42899999999999999</v>
      </c>
      <c r="H8043" s="65">
        <v>160105.20000000001</v>
      </c>
      <c r="I8043" s="65">
        <v>68685.130799999999</v>
      </c>
      <c r="N8043" s="66">
        <v>1</v>
      </c>
      <c r="P8043" t="s">
        <v>21</v>
      </c>
    </row>
    <row r="8044" spans="2:16" x14ac:dyDescent="0.3">
      <c r="D8044" s="64" t="s">
        <v>7760</v>
      </c>
      <c r="E8044" s="2" t="s">
        <v>42</v>
      </c>
      <c r="F8044" s="2" t="s">
        <v>24</v>
      </c>
      <c r="G8044" s="1">
        <v>0.71599999999999997</v>
      </c>
      <c r="H8044" s="65">
        <v>250000</v>
      </c>
      <c r="I8044" s="65">
        <v>179000</v>
      </c>
      <c r="N8044" s="66">
        <v>1</v>
      </c>
      <c r="P8044" t="s">
        <v>21</v>
      </c>
    </row>
    <row r="8045" spans="2:16" x14ac:dyDescent="0.3">
      <c r="D8045" s="64" t="s">
        <v>51</v>
      </c>
      <c r="E8045" s="2" t="s">
        <v>52</v>
      </c>
      <c r="F8045" s="2" t="s">
        <v>24</v>
      </c>
      <c r="G8045" s="1">
        <v>7.1999999999999995E-2</v>
      </c>
      <c r="H8045" s="65">
        <v>200000</v>
      </c>
      <c r="I8045" s="65">
        <v>14400</v>
      </c>
      <c r="N8045" s="66">
        <v>1</v>
      </c>
      <c r="P8045" t="s">
        <v>21</v>
      </c>
    </row>
    <row r="8046" spans="2:16" x14ac:dyDescent="0.3">
      <c r="D8046" s="64" t="s">
        <v>53</v>
      </c>
      <c r="E8046" s="2" t="s">
        <v>54</v>
      </c>
      <c r="F8046" s="2" t="s">
        <v>24</v>
      </c>
      <c r="G8046" s="1">
        <v>2.4E-2</v>
      </c>
      <c r="H8046" s="65">
        <v>250000</v>
      </c>
      <c r="I8046" s="65">
        <v>6000</v>
      </c>
      <c r="N8046" s="66">
        <v>1</v>
      </c>
      <c r="P8046" t="s">
        <v>21</v>
      </c>
    </row>
    <row r="8047" spans="2:16" x14ac:dyDescent="0.3">
      <c r="D8047" s="64" t="s">
        <v>8727</v>
      </c>
      <c r="F8047" s="2" t="s">
        <v>3714</v>
      </c>
      <c r="G8047" s="1">
        <v>1</v>
      </c>
      <c r="P8047" t="s">
        <v>21</v>
      </c>
    </row>
    <row r="8048" spans="2:16" x14ac:dyDescent="0.3">
      <c r="B8048" s="5" t="s">
        <v>8728</v>
      </c>
      <c r="D8048" s="64" t="s">
        <v>8729</v>
      </c>
      <c r="F8048" s="2" t="s">
        <v>3714</v>
      </c>
      <c r="I8048" s="65">
        <v>268085.13079999998</v>
      </c>
      <c r="J8048" s="65">
        <v>0</v>
      </c>
      <c r="K8048" s="65">
        <v>0</v>
      </c>
      <c r="L8048" s="66">
        <v>0.15</v>
      </c>
      <c r="M8048" s="65">
        <v>308297.90039999998</v>
      </c>
      <c r="N8048" s="66">
        <v>1</v>
      </c>
      <c r="P8048" t="s">
        <v>21</v>
      </c>
    </row>
    <row r="8049" spans="2:16" x14ac:dyDescent="0.3">
      <c r="D8049" s="64" t="s">
        <v>22</v>
      </c>
      <c r="E8049" s="2" t="s">
        <v>23</v>
      </c>
      <c r="F8049" s="2" t="s">
        <v>24</v>
      </c>
      <c r="G8049" s="1">
        <v>0.42899999999999999</v>
      </c>
      <c r="H8049" s="65">
        <v>160105.20000000001</v>
      </c>
      <c r="I8049" s="65">
        <v>68685.130799999999</v>
      </c>
      <c r="N8049" s="66">
        <v>1</v>
      </c>
      <c r="P8049" t="s">
        <v>21</v>
      </c>
    </row>
    <row r="8050" spans="2:16" x14ac:dyDescent="0.3">
      <c r="D8050" s="64" t="s">
        <v>7760</v>
      </c>
      <c r="E8050" s="2" t="s">
        <v>42</v>
      </c>
      <c r="F8050" s="2" t="s">
        <v>24</v>
      </c>
      <c r="G8050" s="1">
        <v>0.71599999999999997</v>
      </c>
      <c r="H8050" s="65">
        <v>250000</v>
      </c>
      <c r="I8050" s="65">
        <v>179000</v>
      </c>
      <c r="N8050" s="66">
        <v>1</v>
      </c>
      <c r="P8050" t="s">
        <v>21</v>
      </c>
    </row>
    <row r="8051" spans="2:16" x14ac:dyDescent="0.3">
      <c r="D8051" s="64" t="s">
        <v>51</v>
      </c>
      <c r="E8051" s="2" t="s">
        <v>52</v>
      </c>
      <c r="F8051" s="2" t="s">
        <v>24</v>
      </c>
      <c r="G8051" s="1">
        <v>7.1999999999999995E-2</v>
      </c>
      <c r="H8051" s="65">
        <v>200000</v>
      </c>
      <c r="I8051" s="65">
        <v>14400</v>
      </c>
      <c r="N8051" s="66">
        <v>1</v>
      </c>
      <c r="P8051" t="s">
        <v>21</v>
      </c>
    </row>
    <row r="8052" spans="2:16" x14ac:dyDescent="0.3">
      <c r="D8052" s="64" t="s">
        <v>53</v>
      </c>
      <c r="E8052" s="2" t="s">
        <v>54</v>
      </c>
      <c r="F8052" s="2" t="s">
        <v>24</v>
      </c>
      <c r="G8052" s="1">
        <v>2.4E-2</v>
      </c>
      <c r="H8052" s="65">
        <v>250000</v>
      </c>
      <c r="I8052" s="65">
        <v>6000</v>
      </c>
      <c r="N8052" s="66">
        <v>1</v>
      </c>
      <c r="P8052" t="s">
        <v>21</v>
      </c>
    </row>
    <row r="8053" spans="2:16" x14ac:dyDescent="0.3">
      <c r="D8053" s="64" t="s">
        <v>8724</v>
      </c>
      <c r="F8053" s="2" t="s">
        <v>3714</v>
      </c>
      <c r="G8053" s="1">
        <v>1</v>
      </c>
      <c r="P8053" t="s">
        <v>21</v>
      </c>
    </row>
    <row r="8054" spans="2:16" x14ac:dyDescent="0.3">
      <c r="B8054" s="5">
        <v>5.2</v>
      </c>
      <c r="C8054" s="5" t="s">
        <v>5731</v>
      </c>
      <c r="P8054" t="s">
        <v>21</v>
      </c>
    </row>
    <row r="8055" spans="2:16" x14ac:dyDescent="0.3">
      <c r="B8055" s="5" t="s">
        <v>8730</v>
      </c>
      <c r="D8055" s="64" t="s">
        <v>8731</v>
      </c>
      <c r="F8055" s="2" t="s">
        <v>3714</v>
      </c>
      <c r="I8055" s="65">
        <v>119069.988</v>
      </c>
      <c r="J8055" s="65">
        <v>0</v>
      </c>
      <c r="K8055" s="65">
        <v>0</v>
      </c>
      <c r="L8055" s="66">
        <v>0.15</v>
      </c>
      <c r="M8055" s="65">
        <v>136930.48620000001</v>
      </c>
      <c r="N8055" s="66">
        <v>1</v>
      </c>
      <c r="P8055" t="s">
        <v>21</v>
      </c>
    </row>
    <row r="8056" spans="2:16" x14ac:dyDescent="0.3">
      <c r="D8056" s="64" t="s">
        <v>22</v>
      </c>
      <c r="E8056" s="2" t="s">
        <v>23</v>
      </c>
      <c r="F8056" s="2" t="s">
        <v>24</v>
      </c>
      <c r="G8056" s="1">
        <v>0.19</v>
      </c>
      <c r="H8056" s="65">
        <v>160105.20000000001</v>
      </c>
      <c r="I8056" s="65">
        <v>30419.988000000001</v>
      </c>
      <c r="N8056" s="66">
        <v>1</v>
      </c>
      <c r="P8056" t="s">
        <v>21</v>
      </c>
    </row>
    <row r="8057" spans="2:16" x14ac:dyDescent="0.3">
      <c r="D8057" s="64" t="s">
        <v>7760</v>
      </c>
      <c r="E8057" s="2" t="s">
        <v>42</v>
      </c>
      <c r="F8057" s="2" t="s">
        <v>24</v>
      </c>
      <c r="G8057" s="1">
        <v>0.318</v>
      </c>
      <c r="H8057" s="65">
        <v>250000</v>
      </c>
      <c r="I8057" s="65">
        <v>79500</v>
      </c>
      <c r="N8057" s="66">
        <v>1</v>
      </c>
      <c r="P8057" t="s">
        <v>21</v>
      </c>
    </row>
    <row r="8058" spans="2:16" x14ac:dyDescent="0.3">
      <c r="D8058" s="64" t="s">
        <v>51</v>
      </c>
      <c r="E8058" s="2" t="s">
        <v>52</v>
      </c>
      <c r="F8058" s="2" t="s">
        <v>24</v>
      </c>
      <c r="G8058" s="1">
        <v>3.2000000000000001E-2</v>
      </c>
      <c r="H8058" s="65">
        <v>200000</v>
      </c>
      <c r="I8058" s="65">
        <v>6400</v>
      </c>
      <c r="N8058" s="66">
        <v>1</v>
      </c>
      <c r="P8058" t="s">
        <v>21</v>
      </c>
    </row>
    <row r="8059" spans="2:16" x14ac:dyDescent="0.3">
      <c r="D8059" s="64" t="s">
        <v>53</v>
      </c>
      <c r="E8059" s="2" t="s">
        <v>54</v>
      </c>
      <c r="F8059" s="2" t="s">
        <v>24</v>
      </c>
      <c r="G8059" s="1">
        <v>1.0999999999999999E-2</v>
      </c>
      <c r="H8059" s="65">
        <v>250000</v>
      </c>
      <c r="I8059" s="65">
        <v>2750</v>
      </c>
      <c r="N8059" s="66">
        <v>1</v>
      </c>
      <c r="P8059" t="s">
        <v>21</v>
      </c>
    </row>
    <row r="8060" spans="2:16" x14ac:dyDescent="0.3">
      <c r="D8060" s="64" t="s">
        <v>8732</v>
      </c>
      <c r="F8060" s="2" t="s">
        <v>3714</v>
      </c>
      <c r="G8060" s="1">
        <v>1.1000000000000001</v>
      </c>
      <c r="P8060" t="s">
        <v>21</v>
      </c>
    </row>
    <row r="8061" spans="2:16" x14ac:dyDescent="0.3">
      <c r="B8061" s="5" t="s">
        <v>8733</v>
      </c>
      <c r="D8061" s="64" t="s">
        <v>8734</v>
      </c>
      <c r="F8061" s="2" t="s">
        <v>3714</v>
      </c>
      <c r="I8061" s="65">
        <v>119069.988</v>
      </c>
      <c r="J8061" s="65">
        <v>0</v>
      </c>
      <c r="K8061" s="65">
        <v>0</v>
      </c>
      <c r="L8061" s="66">
        <v>0.15</v>
      </c>
      <c r="M8061" s="65">
        <v>136930.48620000001</v>
      </c>
      <c r="N8061" s="66">
        <v>1</v>
      </c>
      <c r="P8061" t="s">
        <v>21</v>
      </c>
    </row>
    <row r="8062" spans="2:16" x14ac:dyDescent="0.3">
      <c r="D8062" s="64" t="s">
        <v>22</v>
      </c>
      <c r="E8062" s="2" t="s">
        <v>23</v>
      </c>
      <c r="F8062" s="2" t="s">
        <v>24</v>
      </c>
      <c r="G8062" s="1">
        <v>0.19</v>
      </c>
      <c r="H8062" s="65">
        <v>160105.20000000001</v>
      </c>
      <c r="I8062" s="65">
        <v>30419.988000000001</v>
      </c>
      <c r="N8062" s="66">
        <v>1</v>
      </c>
      <c r="P8062" t="s">
        <v>21</v>
      </c>
    </row>
    <row r="8063" spans="2:16" x14ac:dyDescent="0.3">
      <c r="D8063" s="64" t="s">
        <v>7760</v>
      </c>
      <c r="E8063" s="2" t="s">
        <v>42</v>
      </c>
      <c r="F8063" s="2" t="s">
        <v>24</v>
      </c>
      <c r="G8063" s="1">
        <v>0.318</v>
      </c>
      <c r="H8063" s="65">
        <v>250000</v>
      </c>
      <c r="I8063" s="65">
        <v>79500</v>
      </c>
      <c r="N8063" s="66">
        <v>1</v>
      </c>
      <c r="P8063" t="s">
        <v>21</v>
      </c>
    </row>
    <row r="8064" spans="2:16" x14ac:dyDescent="0.3">
      <c r="D8064" s="64" t="s">
        <v>51</v>
      </c>
      <c r="E8064" s="2" t="s">
        <v>52</v>
      </c>
      <c r="F8064" s="2" t="s">
        <v>24</v>
      </c>
      <c r="G8064" s="1">
        <v>3.2000000000000001E-2</v>
      </c>
      <c r="H8064" s="65">
        <v>200000</v>
      </c>
      <c r="I8064" s="65">
        <v>6400</v>
      </c>
      <c r="N8064" s="66">
        <v>1</v>
      </c>
      <c r="P8064" t="s">
        <v>21</v>
      </c>
    </row>
    <row r="8065" spans="2:16" x14ac:dyDescent="0.3">
      <c r="D8065" s="64" t="s">
        <v>53</v>
      </c>
      <c r="E8065" s="2" t="s">
        <v>54</v>
      </c>
      <c r="F8065" s="2" t="s">
        <v>24</v>
      </c>
      <c r="G8065" s="1">
        <v>1.0999999999999999E-2</v>
      </c>
      <c r="H8065" s="65">
        <v>250000</v>
      </c>
      <c r="I8065" s="65">
        <v>2750</v>
      </c>
      <c r="N8065" s="66">
        <v>1</v>
      </c>
      <c r="P8065" t="s">
        <v>21</v>
      </c>
    </row>
    <row r="8066" spans="2:16" x14ac:dyDescent="0.3">
      <c r="D8066" s="64" t="s">
        <v>8735</v>
      </c>
      <c r="F8066" s="2" t="s">
        <v>3714</v>
      </c>
      <c r="G8066" s="1">
        <v>1.1000000000000001</v>
      </c>
      <c r="P8066" t="s">
        <v>21</v>
      </c>
    </row>
    <row r="8067" spans="2:16" x14ac:dyDescent="0.3">
      <c r="B8067" s="5" t="s">
        <v>8736</v>
      </c>
      <c r="D8067" s="64" t="s">
        <v>8737</v>
      </c>
      <c r="F8067" s="2" t="s">
        <v>3714</v>
      </c>
      <c r="I8067" s="65">
        <v>119069.988</v>
      </c>
      <c r="J8067" s="65">
        <v>0</v>
      </c>
      <c r="K8067" s="65">
        <v>0</v>
      </c>
      <c r="L8067" s="66">
        <v>0.15</v>
      </c>
      <c r="M8067" s="65">
        <v>136930.48620000001</v>
      </c>
      <c r="N8067" s="66">
        <v>1</v>
      </c>
      <c r="P8067" t="s">
        <v>21</v>
      </c>
    </row>
    <row r="8068" spans="2:16" x14ac:dyDescent="0.3">
      <c r="D8068" s="64" t="s">
        <v>22</v>
      </c>
      <c r="E8068" s="2" t="s">
        <v>23</v>
      </c>
      <c r="F8068" s="2" t="s">
        <v>24</v>
      </c>
      <c r="G8068" s="1">
        <v>0.19</v>
      </c>
      <c r="H8068" s="65">
        <v>160105.20000000001</v>
      </c>
      <c r="I8068" s="65">
        <v>30419.988000000001</v>
      </c>
      <c r="N8068" s="66">
        <v>1</v>
      </c>
      <c r="P8068" t="s">
        <v>21</v>
      </c>
    </row>
    <row r="8069" spans="2:16" x14ac:dyDescent="0.3">
      <c r="D8069" s="64" t="s">
        <v>7760</v>
      </c>
      <c r="E8069" s="2" t="s">
        <v>42</v>
      </c>
      <c r="F8069" s="2" t="s">
        <v>24</v>
      </c>
      <c r="G8069" s="1">
        <v>0.318</v>
      </c>
      <c r="H8069" s="65">
        <v>250000</v>
      </c>
      <c r="I8069" s="65">
        <v>79500</v>
      </c>
      <c r="N8069" s="66">
        <v>1</v>
      </c>
      <c r="P8069" t="s">
        <v>21</v>
      </c>
    </row>
    <row r="8070" spans="2:16" x14ac:dyDescent="0.3">
      <c r="D8070" s="64" t="s">
        <v>51</v>
      </c>
      <c r="E8070" s="2" t="s">
        <v>52</v>
      </c>
      <c r="F8070" s="2" t="s">
        <v>24</v>
      </c>
      <c r="G8070" s="1">
        <v>3.2000000000000001E-2</v>
      </c>
      <c r="H8070" s="65">
        <v>200000</v>
      </c>
      <c r="I8070" s="65">
        <v>6400</v>
      </c>
      <c r="N8070" s="66">
        <v>1</v>
      </c>
      <c r="P8070" t="s">
        <v>21</v>
      </c>
    </row>
    <row r="8071" spans="2:16" x14ac:dyDescent="0.3">
      <c r="D8071" s="64" t="s">
        <v>53</v>
      </c>
      <c r="E8071" s="2" t="s">
        <v>54</v>
      </c>
      <c r="F8071" s="2" t="s">
        <v>24</v>
      </c>
      <c r="G8071" s="1">
        <v>1.0999999999999999E-2</v>
      </c>
      <c r="H8071" s="65">
        <v>250000</v>
      </c>
      <c r="I8071" s="65">
        <v>2750</v>
      </c>
      <c r="N8071" s="66">
        <v>1</v>
      </c>
      <c r="P8071" t="s">
        <v>21</v>
      </c>
    </row>
    <row r="8072" spans="2:16" x14ac:dyDescent="0.3">
      <c r="D8072" s="64" t="s">
        <v>8738</v>
      </c>
      <c r="F8072" s="2" t="s">
        <v>3714</v>
      </c>
      <c r="G8072" s="1">
        <v>1.1000000000000001</v>
      </c>
      <c r="P8072" t="s">
        <v>21</v>
      </c>
    </row>
    <row r="8073" spans="2:16" x14ac:dyDescent="0.3">
      <c r="B8073" s="5" t="s">
        <v>8739</v>
      </c>
      <c r="D8073" s="64" t="s">
        <v>8740</v>
      </c>
      <c r="F8073" s="2" t="s">
        <v>3714</v>
      </c>
      <c r="I8073" s="65">
        <v>71301.992800000007</v>
      </c>
      <c r="J8073" s="65">
        <v>0</v>
      </c>
      <c r="K8073" s="65">
        <v>0</v>
      </c>
      <c r="L8073" s="66">
        <v>0.15</v>
      </c>
      <c r="M8073" s="65">
        <v>81997.291719999994</v>
      </c>
      <c r="N8073" s="66">
        <v>1</v>
      </c>
      <c r="P8073" t="s">
        <v>21</v>
      </c>
    </row>
    <row r="8074" spans="2:16" x14ac:dyDescent="0.3">
      <c r="D8074" s="64" t="s">
        <v>22</v>
      </c>
      <c r="E8074" s="2" t="s">
        <v>23</v>
      </c>
      <c r="F8074" s="2" t="s">
        <v>24</v>
      </c>
      <c r="G8074" s="1">
        <v>0.114</v>
      </c>
      <c r="H8074" s="65">
        <v>160105.20000000001</v>
      </c>
      <c r="I8074" s="65">
        <v>18251.9928</v>
      </c>
      <c r="N8074" s="66">
        <v>1</v>
      </c>
      <c r="P8074" t="s">
        <v>21</v>
      </c>
    </row>
    <row r="8075" spans="2:16" x14ac:dyDescent="0.3">
      <c r="D8075" s="64" t="s">
        <v>7760</v>
      </c>
      <c r="E8075" s="2" t="s">
        <v>42</v>
      </c>
      <c r="F8075" s="2" t="s">
        <v>24</v>
      </c>
      <c r="G8075" s="1">
        <v>0.191</v>
      </c>
      <c r="H8075" s="65">
        <v>250000</v>
      </c>
      <c r="I8075" s="65">
        <v>47750</v>
      </c>
      <c r="N8075" s="66">
        <v>1</v>
      </c>
      <c r="P8075" t="s">
        <v>21</v>
      </c>
    </row>
    <row r="8076" spans="2:16" x14ac:dyDescent="0.3">
      <c r="D8076" s="64" t="s">
        <v>51</v>
      </c>
      <c r="E8076" s="2" t="s">
        <v>52</v>
      </c>
      <c r="F8076" s="2" t="s">
        <v>24</v>
      </c>
      <c r="G8076" s="1">
        <v>1.9E-2</v>
      </c>
      <c r="H8076" s="65">
        <v>200000</v>
      </c>
      <c r="I8076" s="65">
        <v>3800</v>
      </c>
      <c r="N8076" s="66">
        <v>1</v>
      </c>
      <c r="P8076" t="s">
        <v>21</v>
      </c>
    </row>
    <row r="8077" spans="2:16" x14ac:dyDescent="0.3">
      <c r="D8077" s="64" t="s">
        <v>53</v>
      </c>
      <c r="E8077" s="2" t="s">
        <v>54</v>
      </c>
      <c r="F8077" s="2" t="s">
        <v>24</v>
      </c>
      <c r="G8077" s="1">
        <v>6.0000000000000001E-3</v>
      </c>
      <c r="H8077" s="65">
        <v>250000</v>
      </c>
      <c r="I8077" s="65">
        <v>1500</v>
      </c>
      <c r="N8077" s="66">
        <v>1</v>
      </c>
      <c r="P8077" t="s">
        <v>21</v>
      </c>
    </row>
    <row r="8078" spans="2:16" x14ac:dyDescent="0.3">
      <c r="D8078" s="64" t="s">
        <v>8741</v>
      </c>
      <c r="F8078" s="2" t="s">
        <v>3714</v>
      </c>
      <c r="G8078" s="1">
        <v>1.1000000000000001</v>
      </c>
      <c r="P8078" t="s">
        <v>21</v>
      </c>
    </row>
    <row r="8079" spans="2:16" x14ac:dyDescent="0.3">
      <c r="B8079" s="5" t="s">
        <v>8742</v>
      </c>
      <c r="D8079" s="64" t="s">
        <v>8743</v>
      </c>
      <c r="F8079" s="2" t="s">
        <v>3714</v>
      </c>
      <c r="I8079" s="65">
        <v>71301.992800000007</v>
      </c>
      <c r="J8079" s="65">
        <v>0</v>
      </c>
      <c r="K8079" s="65">
        <v>0</v>
      </c>
      <c r="L8079" s="66">
        <v>0.15</v>
      </c>
      <c r="M8079" s="65">
        <v>81997.291719999994</v>
      </c>
      <c r="N8079" s="66">
        <v>1</v>
      </c>
      <c r="P8079" t="s">
        <v>21</v>
      </c>
    </row>
    <row r="8080" spans="2:16" x14ac:dyDescent="0.3">
      <c r="D8080" s="64" t="s">
        <v>22</v>
      </c>
      <c r="E8080" s="2" t="s">
        <v>23</v>
      </c>
      <c r="F8080" s="2" t="s">
        <v>24</v>
      </c>
      <c r="G8080" s="1">
        <v>0.114</v>
      </c>
      <c r="H8080" s="65">
        <v>160105.20000000001</v>
      </c>
      <c r="I8080" s="65">
        <v>18251.9928</v>
      </c>
      <c r="N8080" s="66">
        <v>1</v>
      </c>
      <c r="P8080" t="s">
        <v>21</v>
      </c>
    </row>
    <row r="8081" spans="2:16" x14ac:dyDescent="0.3">
      <c r="D8081" s="64" t="s">
        <v>7760</v>
      </c>
      <c r="E8081" s="2" t="s">
        <v>42</v>
      </c>
      <c r="F8081" s="2" t="s">
        <v>24</v>
      </c>
      <c r="G8081" s="1">
        <v>0.191</v>
      </c>
      <c r="H8081" s="65">
        <v>250000</v>
      </c>
      <c r="I8081" s="65">
        <v>47750</v>
      </c>
      <c r="N8081" s="66">
        <v>1</v>
      </c>
      <c r="P8081" t="s">
        <v>21</v>
      </c>
    </row>
    <row r="8082" spans="2:16" x14ac:dyDescent="0.3">
      <c r="D8082" s="64" t="s">
        <v>51</v>
      </c>
      <c r="E8082" s="2" t="s">
        <v>52</v>
      </c>
      <c r="F8082" s="2" t="s">
        <v>24</v>
      </c>
      <c r="G8082" s="1">
        <v>1.9E-2</v>
      </c>
      <c r="H8082" s="65">
        <v>200000</v>
      </c>
      <c r="I8082" s="65">
        <v>3800</v>
      </c>
      <c r="N8082" s="66">
        <v>1</v>
      </c>
      <c r="P8082" t="s">
        <v>21</v>
      </c>
    </row>
    <row r="8083" spans="2:16" x14ac:dyDescent="0.3">
      <c r="D8083" s="64" t="s">
        <v>53</v>
      </c>
      <c r="E8083" s="2" t="s">
        <v>54</v>
      </c>
      <c r="F8083" s="2" t="s">
        <v>24</v>
      </c>
      <c r="G8083" s="1">
        <v>6.0000000000000001E-3</v>
      </c>
      <c r="H8083" s="65">
        <v>250000</v>
      </c>
      <c r="I8083" s="65">
        <v>1500</v>
      </c>
      <c r="N8083" s="66">
        <v>1</v>
      </c>
      <c r="P8083" t="s">
        <v>21</v>
      </c>
    </row>
    <row r="8084" spans="2:16" x14ac:dyDescent="0.3">
      <c r="D8084" s="64" t="s">
        <v>8744</v>
      </c>
      <c r="F8084" s="2" t="s">
        <v>3714</v>
      </c>
      <c r="G8084" s="1">
        <v>1.1000000000000001</v>
      </c>
      <c r="P8084" t="s">
        <v>21</v>
      </c>
    </row>
    <row r="8085" spans="2:16" x14ac:dyDescent="0.3">
      <c r="B8085" s="5" t="s">
        <v>8745</v>
      </c>
      <c r="D8085" s="64" t="s">
        <v>8746</v>
      </c>
      <c r="F8085" s="2" t="s">
        <v>3714</v>
      </c>
      <c r="I8085" s="65">
        <v>119069.988</v>
      </c>
      <c r="J8085" s="65">
        <v>0</v>
      </c>
      <c r="K8085" s="65">
        <v>0</v>
      </c>
      <c r="L8085" s="66">
        <v>0.15</v>
      </c>
      <c r="M8085" s="65">
        <v>136930.48620000001</v>
      </c>
      <c r="N8085" s="66">
        <v>1</v>
      </c>
      <c r="P8085" t="s">
        <v>21</v>
      </c>
    </row>
    <row r="8086" spans="2:16" x14ac:dyDescent="0.3">
      <c r="D8086" s="64" t="s">
        <v>22</v>
      </c>
      <c r="E8086" s="2" t="s">
        <v>23</v>
      </c>
      <c r="F8086" s="2" t="s">
        <v>24</v>
      </c>
      <c r="G8086" s="1">
        <v>0.19</v>
      </c>
      <c r="H8086" s="65">
        <v>160105.20000000001</v>
      </c>
      <c r="I8086" s="65">
        <v>30419.988000000001</v>
      </c>
      <c r="N8086" s="66">
        <v>1</v>
      </c>
      <c r="P8086" t="s">
        <v>21</v>
      </c>
    </row>
    <row r="8087" spans="2:16" x14ac:dyDescent="0.3">
      <c r="D8087" s="64" t="s">
        <v>7760</v>
      </c>
      <c r="E8087" s="2" t="s">
        <v>42</v>
      </c>
      <c r="F8087" s="2" t="s">
        <v>24</v>
      </c>
      <c r="G8087" s="1">
        <v>0.318</v>
      </c>
      <c r="H8087" s="65">
        <v>250000</v>
      </c>
      <c r="I8087" s="65">
        <v>79500</v>
      </c>
      <c r="N8087" s="66">
        <v>1</v>
      </c>
      <c r="P8087" t="s">
        <v>21</v>
      </c>
    </row>
    <row r="8088" spans="2:16" x14ac:dyDescent="0.3">
      <c r="D8088" s="64" t="s">
        <v>51</v>
      </c>
      <c r="E8088" s="2" t="s">
        <v>52</v>
      </c>
      <c r="F8088" s="2" t="s">
        <v>24</v>
      </c>
      <c r="G8088" s="1">
        <v>3.2000000000000001E-2</v>
      </c>
      <c r="H8088" s="65">
        <v>200000</v>
      </c>
      <c r="I8088" s="65">
        <v>6400</v>
      </c>
      <c r="N8088" s="66">
        <v>1</v>
      </c>
      <c r="P8088" t="s">
        <v>21</v>
      </c>
    </row>
    <row r="8089" spans="2:16" x14ac:dyDescent="0.3">
      <c r="D8089" s="64" t="s">
        <v>53</v>
      </c>
      <c r="E8089" s="2" t="s">
        <v>54</v>
      </c>
      <c r="F8089" s="2" t="s">
        <v>24</v>
      </c>
      <c r="G8089" s="1">
        <v>1.0999999999999999E-2</v>
      </c>
      <c r="H8089" s="65">
        <v>250000</v>
      </c>
      <c r="I8089" s="65">
        <v>2750</v>
      </c>
      <c r="N8089" s="66">
        <v>1</v>
      </c>
      <c r="P8089" t="s">
        <v>21</v>
      </c>
    </row>
    <row r="8090" spans="2:16" x14ac:dyDescent="0.3">
      <c r="D8090" s="64" t="s">
        <v>8747</v>
      </c>
      <c r="F8090" s="2" t="s">
        <v>3714</v>
      </c>
      <c r="G8090" s="1">
        <v>1.1000000000000001</v>
      </c>
      <c r="P8090" t="s">
        <v>21</v>
      </c>
    </row>
    <row r="8091" spans="2:16" x14ac:dyDescent="0.3">
      <c r="B8091" s="5" t="s">
        <v>8748</v>
      </c>
      <c r="D8091" s="64" t="s">
        <v>8749</v>
      </c>
      <c r="F8091" s="2" t="s">
        <v>3714</v>
      </c>
      <c r="I8091" s="65">
        <v>119069.988</v>
      </c>
      <c r="J8091" s="65">
        <v>0</v>
      </c>
      <c r="K8091" s="65">
        <v>0</v>
      </c>
      <c r="L8091" s="66">
        <v>0.15</v>
      </c>
      <c r="M8091" s="65">
        <v>136930.48620000001</v>
      </c>
      <c r="N8091" s="66">
        <v>1</v>
      </c>
      <c r="P8091" t="s">
        <v>21</v>
      </c>
    </row>
    <row r="8092" spans="2:16" x14ac:dyDescent="0.3">
      <c r="D8092" s="64" t="s">
        <v>22</v>
      </c>
      <c r="E8092" s="2" t="s">
        <v>23</v>
      </c>
      <c r="F8092" s="2" t="s">
        <v>24</v>
      </c>
      <c r="G8092" s="1">
        <v>0.19</v>
      </c>
      <c r="H8092" s="65">
        <v>160105.20000000001</v>
      </c>
      <c r="I8092" s="65">
        <v>30419.988000000001</v>
      </c>
      <c r="N8092" s="66">
        <v>1</v>
      </c>
      <c r="P8092" t="s">
        <v>21</v>
      </c>
    </row>
    <row r="8093" spans="2:16" x14ac:dyDescent="0.3">
      <c r="D8093" s="64" t="s">
        <v>7760</v>
      </c>
      <c r="E8093" s="2" t="s">
        <v>42</v>
      </c>
      <c r="F8093" s="2" t="s">
        <v>24</v>
      </c>
      <c r="G8093" s="1">
        <v>0.318</v>
      </c>
      <c r="H8093" s="65">
        <v>250000</v>
      </c>
      <c r="I8093" s="65">
        <v>79500</v>
      </c>
      <c r="N8093" s="66">
        <v>1</v>
      </c>
      <c r="P8093" t="s">
        <v>21</v>
      </c>
    </row>
    <row r="8094" spans="2:16" x14ac:dyDescent="0.3">
      <c r="D8094" s="64" t="s">
        <v>51</v>
      </c>
      <c r="E8094" s="2" t="s">
        <v>52</v>
      </c>
      <c r="F8094" s="2" t="s">
        <v>24</v>
      </c>
      <c r="G8094" s="1">
        <v>3.2000000000000001E-2</v>
      </c>
      <c r="H8094" s="65">
        <v>200000</v>
      </c>
      <c r="I8094" s="65">
        <v>6400</v>
      </c>
      <c r="N8094" s="66">
        <v>1</v>
      </c>
      <c r="P8094" t="s">
        <v>21</v>
      </c>
    </row>
    <row r="8095" spans="2:16" x14ac:dyDescent="0.3">
      <c r="D8095" s="64" t="s">
        <v>53</v>
      </c>
      <c r="E8095" s="2" t="s">
        <v>54</v>
      </c>
      <c r="F8095" s="2" t="s">
        <v>24</v>
      </c>
      <c r="G8095" s="1">
        <v>1.0999999999999999E-2</v>
      </c>
      <c r="H8095" s="65">
        <v>250000</v>
      </c>
      <c r="I8095" s="65">
        <v>2750</v>
      </c>
      <c r="N8095" s="66">
        <v>1</v>
      </c>
      <c r="P8095" t="s">
        <v>21</v>
      </c>
    </row>
    <row r="8096" spans="2:16" x14ac:dyDescent="0.3">
      <c r="D8096" s="64" t="s">
        <v>8750</v>
      </c>
      <c r="F8096" s="2" t="s">
        <v>3714</v>
      </c>
      <c r="G8096" s="1">
        <v>1.05</v>
      </c>
      <c r="P8096" t="s">
        <v>21</v>
      </c>
    </row>
    <row r="8097" spans="2:16" x14ac:dyDescent="0.3">
      <c r="B8097" s="5" t="s">
        <v>8751</v>
      </c>
      <c r="D8097" s="64" t="s">
        <v>8752</v>
      </c>
      <c r="F8097" s="2" t="s">
        <v>3714</v>
      </c>
      <c r="I8097" s="65">
        <v>30035.049599999998</v>
      </c>
      <c r="J8097" s="65">
        <v>0</v>
      </c>
      <c r="K8097" s="65">
        <v>0</v>
      </c>
      <c r="L8097" s="66">
        <v>0.15</v>
      </c>
      <c r="M8097" s="65">
        <v>34540.30704</v>
      </c>
      <c r="N8097" s="66">
        <v>1</v>
      </c>
      <c r="P8097" t="s">
        <v>21</v>
      </c>
    </row>
    <row r="8098" spans="2:16" x14ac:dyDescent="0.3">
      <c r="D8098" s="64" t="s">
        <v>22</v>
      </c>
      <c r="E8098" s="2" t="s">
        <v>23</v>
      </c>
      <c r="F8098" s="2" t="s">
        <v>24</v>
      </c>
      <c r="G8098" s="1">
        <v>4.8000000000000001E-2</v>
      </c>
      <c r="H8098" s="65">
        <v>160105.20000000001</v>
      </c>
      <c r="I8098" s="65">
        <v>7685.0496000000003</v>
      </c>
      <c r="N8098" s="66">
        <v>1</v>
      </c>
      <c r="P8098" t="s">
        <v>21</v>
      </c>
    </row>
    <row r="8099" spans="2:16" x14ac:dyDescent="0.3">
      <c r="D8099" s="64" t="s">
        <v>7760</v>
      </c>
      <c r="E8099" s="2" t="s">
        <v>42</v>
      </c>
      <c r="F8099" s="2" t="s">
        <v>24</v>
      </c>
      <c r="G8099" s="1">
        <v>0.08</v>
      </c>
      <c r="H8099" s="65">
        <v>250000</v>
      </c>
      <c r="I8099" s="65">
        <v>20000</v>
      </c>
      <c r="N8099" s="66">
        <v>1</v>
      </c>
      <c r="P8099" t="s">
        <v>21</v>
      </c>
    </row>
    <row r="8100" spans="2:16" x14ac:dyDescent="0.3">
      <c r="D8100" s="64" t="s">
        <v>51</v>
      </c>
      <c r="E8100" s="2" t="s">
        <v>52</v>
      </c>
      <c r="F8100" s="2" t="s">
        <v>24</v>
      </c>
      <c r="G8100" s="1">
        <v>8.0000000000000002E-3</v>
      </c>
      <c r="H8100" s="65">
        <v>200000</v>
      </c>
      <c r="I8100" s="65">
        <v>1600</v>
      </c>
      <c r="N8100" s="66">
        <v>1</v>
      </c>
      <c r="P8100" t="s">
        <v>21</v>
      </c>
    </row>
    <row r="8101" spans="2:16" x14ac:dyDescent="0.3">
      <c r="D8101" s="64" t="s">
        <v>53</v>
      </c>
      <c r="E8101" s="2" t="s">
        <v>54</v>
      </c>
      <c r="F8101" s="2" t="s">
        <v>24</v>
      </c>
      <c r="G8101" s="1">
        <v>3.0000000000000001E-3</v>
      </c>
      <c r="H8101" s="65">
        <v>250000</v>
      </c>
      <c r="I8101" s="65">
        <v>750</v>
      </c>
      <c r="N8101" s="66">
        <v>1</v>
      </c>
      <c r="P8101" t="s">
        <v>21</v>
      </c>
    </row>
    <row r="8102" spans="2:16" x14ac:dyDescent="0.3">
      <c r="D8102" s="64" t="s">
        <v>8753</v>
      </c>
      <c r="F8102" s="2" t="s">
        <v>3714</v>
      </c>
      <c r="G8102" s="1">
        <v>1.1000000000000001</v>
      </c>
      <c r="P8102" t="s">
        <v>21</v>
      </c>
    </row>
    <row r="8103" spans="2:16" x14ac:dyDescent="0.3">
      <c r="B8103" s="5" t="s">
        <v>8754</v>
      </c>
      <c r="D8103" s="64" t="s">
        <v>8755</v>
      </c>
      <c r="F8103" s="2" t="s">
        <v>3714</v>
      </c>
      <c r="I8103" s="65">
        <v>71301.992800000007</v>
      </c>
      <c r="J8103" s="65">
        <v>0</v>
      </c>
      <c r="K8103" s="65">
        <v>0</v>
      </c>
      <c r="L8103" s="66">
        <v>0.15</v>
      </c>
      <c r="M8103" s="65">
        <v>81997.291719999994</v>
      </c>
      <c r="N8103" s="66">
        <v>1</v>
      </c>
      <c r="P8103" t="s">
        <v>21</v>
      </c>
    </row>
    <row r="8104" spans="2:16" x14ac:dyDescent="0.3">
      <c r="D8104" s="64" t="s">
        <v>22</v>
      </c>
      <c r="E8104" s="2" t="s">
        <v>23</v>
      </c>
      <c r="F8104" s="2" t="s">
        <v>24</v>
      </c>
      <c r="G8104" s="1">
        <v>0.114</v>
      </c>
      <c r="H8104" s="65">
        <v>160105.20000000001</v>
      </c>
      <c r="I8104" s="65">
        <v>18251.9928</v>
      </c>
      <c r="N8104" s="66">
        <v>1</v>
      </c>
      <c r="P8104" t="s">
        <v>21</v>
      </c>
    </row>
    <row r="8105" spans="2:16" x14ac:dyDescent="0.3">
      <c r="D8105" s="64" t="s">
        <v>7760</v>
      </c>
      <c r="E8105" s="2" t="s">
        <v>42</v>
      </c>
      <c r="F8105" s="2" t="s">
        <v>24</v>
      </c>
      <c r="G8105" s="1">
        <v>0.191</v>
      </c>
      <c r="H8105" s="65">
        <v>250000</v>
      </c>
      <c r="I8105" s="65">
        <v>47750</v>
      </c>
      <c r="N8105" s="66">
        <v>1</v>
      </c>
      <c r="P8105" t="s">
        <v>21</v>
      </c>
    </row>
    <row r="8106" spans="2:16" x14ac:dyDescent="0.3">
      <c r="D8106" s="64" t="s">
        <v>51</v>
      </c>
      <c r="E8106" s="2" t="s">
        <v>52</v>
      </c>
      <c r="F8106" s="2" t="s">
        <v>24</v>
      </c>
      <c r="G8106" s="1">
        <v>1.9E-2</v>
      </c>
      <c r="H8106" s="65">
        <v>200000</v>
      </c>
      <c r="I8106" s="65">
        <v>3800</v>
      </c>
      <c r="N8106" s="66">
        <v>1</v>
      </c>
      <c r="P8106" t="s">
        <v>21</v>
      </c>
    </row>
    <row r="8107" spans="2:16" x14ac:dyDescent="0.3">
      <c r="D8107" s="64" t="s">
        <v>53</v>
      </c>
      <c r="E8107" s="2" t="s">
        <v>54</v>
      </c>
      <c r="F8107" s="2" t="s">
        <v>24</v>
      </c>
      <c r="G8107" s="1">
        <v>6.0000000000000001E-3</v>
      </c>
      <c r="H8107" s="65">
        <v>250000</v>
      </c>
      <c r="I8107" s="65">
        <v>1500</v>
      </c>
      <c r="N8107" s="66">
        <v>1</v>
      </c>
      <c r="P8107" t="s">
        <v>21</v>
      </c>
    </row>
    <row r="8108" spans="2:16" x14ac:dyDescent="0.3">
      <c r="D8108" s="64" t="s">
        <v>8756</v>
      </c>
      <c r="F8108" s="2" t="s">
        <v>3714</v>
      </c>
      <c r="G8108" s="1">
        <v>1.1000000000000001</v>
      </c>
      <c r="P8108" t="s">
        <v>21</v>
      </c>
    </row>
    <row r="8109" spans="2:16" x14ac:dyDescent="0.3">
      <c r="B8109" s="5" t="s">
        <v>8757</v>
      </c>
      <c r="D8109" s="64" t="s">
        <v>8758</v>
      </c>
      <c r="F8109" s="2" t="s">
        <v>3714</v>
      </c>
      <c r="I8109" s="65">
        <v>119069.988</v>
      </c>
      <c r="J8109" s="65">
        <v>0</v>
      </c>
      <c r="K8109" s="65">
        <v>0</v>
      </c>
      <c r="L8109" s="66">
        <v>0.15</v>
      </c>
      <c r="M8109" s="65">
        <v>136930.48620000001</v>
      </c>
      <c r="N8109" s="66">
        <v>1</v>
      </c>
      <c r="P8109" t="s">
        <v>21</v>
      </c>
    </row>
    <row r="8110" spans="2:16" x14ac:dyDescent="0.3">
      <c r="D8110" s="64" t="s">
        <v>22</v>
      </c>
      <c r="E8110" s="2" t="s">
        <v>23</v>
      </c>
      <c r="F8110" s="2" t="s">
        <v>24</v>
      </c>
      <c r="G8110" s="1">
        <v>0.19</v>
      </c>
      <c r="H8110" s="65">
        <v>160105.20000000001</v>
      </c>
      <c r="I8110" s="65">
        <v>30419.988000000001</v>
      </c>
      <c r="N8110" s="66">
        <v>1</v>
      </c>
      <c r="P8110" t="s">
        <v>21</v>
      </c>
    </row>
    <row r="8111" spans="2:16" x14ac:dyDescent="0.3">
      <c r="D8111" s="64" t="s">
        <v>7760</v>
      </c>
      <c r="E8111" s="2" t="s">
        <v>42</v>
      </c>
      <c r="F8111" s="2" t="s">
        <v>24</v>
      </c>
      <c r="G8111" s="1">
        <v>0.318</v>
      </c>
      <c r="H8111" s="65">
        <v>250000</v>
      </c>
      <c r="I8111" s="65">
        <v>79500</v>
      </c>
      <c r="N8111" s="66">
        <v>1</v>
      </c>
      <c r="P8111" t="s">
        <v>21</v>
      </c>
    </row>
    <row r="8112" spans="2:16" x14ac:dyDescent="0.3">
      <c r="D8112" s="64" t="s">
        <v>51</v>
      </c>
      <c r="E8112" s="2" t="s">
        <v>52</v>
      </c>
      <c r="F8112" s="2" t="s">
        <v>24</v>
      </c>
      <c r="G8112" s="1">
        <v>3.2000000000000001E-2</v>
      </c>
      <c r="H8112" s="65">
        <v>200000</v>
      </c>
      <c r="I8112" s="65">
        <v>6400</v>
      </c>
      <c r="N8112" s="66">
        <v>1</v>
      </c>
      <c r="P8112" t="s">
        <v>21</v>
      </c>
    </row>
    <row r="8113" spans="2:16" x14ac:dyDescent="0.3">
      <c r="D8113" s="64" t="s">
        <v>53</v>
      </c>
      <c r="E8113" s="2" t="s">
        <v>54</v>
      </c>
      <c r="F8113" s="2" t="s">
        <v>24</v>
      </c>
      <c r="G8113" s="1">
        <v>1.0999999999999999E-2</v>
      </c>
      <c r="H8113" s="65">
        <v>250000</v>
      </c>
      <c r="I8113" s="65">
        <v>2750</v>
      </c>
      <c r="N8113" s="66">
        <v>1</v>
      </c>
      <c r="P8113" t="s">
        <v>21</v>
      </c>
    </row>
    <row r="8114" spans="2:16" x14ac:dyDescent="0.3">
      <c r="D8114" s="64" t="s">
        <v>8759</v>
      </c>
      <c r="F8114" s="2" t="s">
        <v>3714</v>
      </c>
      <c r="G8114" s="1">
        <v>1.1000000000000001</v>
      </c>
      <c r="P8114" t="s">
        <v>21</v>
      </c>
    </row>
    <row r="8115" spans="2:16" x14ac:dyDescent="0.3">
      <c r="B8115" s="5" t="s">
        <v>8760</v>
      </c>
      <c r="D8115" s="64" t="s">
        <v>8761</v>
      </c>
      <c r="F8115" s="2" t="s">
        <v>3714</v>
      </c>
      <c r="I8115" s="65">
        <v>22463.787199999999</v>
      </c>
      <c r="J8115" s="65">
        <v>0</v>
      </c>
      <c r="K8115" s="65">
        <v>0</v>
      </c>
      <c r="L8115" s="66">
        <v>0.15</v>
      </c>
      <c r="M8115" s="65">
        <v>25833.35528</v>
      </c>
      <c r="N8115" s="66">
        <v>1</v>
      </c>
      <c r="P8115" t="s">
        <v>21</v>
      </c>
    </row>
    <row r="8116" spans="2:16" x14ac:dyDescent="0.3">
      <c r="D8116" s="64" t="s">
        <v>22</v>
      </c>
      <c r="E8116" s="2" t="s">
        <v>23</v>
      </c>
      <c r="F8116" s="2" t="s">
        <v>24</v>
      </c>
      <c r="G8116" s="1">
        <v>3.5999999999999997E-2</v>
      </c>
      <c r="H8116" s="65">
        <v>160105.20000000001</v>
      </c>
      <c r="I8116" s="65">
        <v>5763.7871999999998</v>
      </c>
      <c r="N8116" s="66">
        <v>1</v>
      </c>
      <c r="P8116" t="s">
        <v>21</v>
      </c>
    </row>
    <row r="8117" spans="2:16" x14ac:dyDescent="0.3">
      <c r="D8117" s="64" t="s">
        <v>7760</v>
      </c>
      <c r="E8117" s="2" t="s">
        <v>42</v>
      </c>
      <c r="F8117" s="2" t="s">
        <v>24</v>
      </c>
      <c r="G8117" s="1">
        <v>0.06</v>
      </c>
      <c r="H8117" s="65">
        <v>250000</v>
      </c>
      <c r="I8117" s="65">
        <v>15000</v>
      </c>
      <c r="N8117" s="66">
        <v>1</v>
      </c>
      <c r="P8117" t="s">
        <v>21</v>
      </c>
    </row>
    <row r="8118" spans="2:16" x14ac:dyDescent="0.3">
      <c r="D8118" s="64" t="s">
        <v>51</v>
      </c>
      <c r="E8118" s="2" t="s">
        <v>52</v>
      </c>
      <c r="F8118" s="2" t="s">
        <v>24</v>
      </c>
      <c r="G8118" s="1">
        <v>6.0000000000000001E-3</v>
      </c>
      <c r="H8118" s="65">
        <v>200000</v>
      </c>
      <c r="I8118" s="65">
        <v>1200</v>
      </c>
      <c r="N8118" s="66">
        <v>1</v>
      </c>
      <c r="P8118" t="s">
        <v>21</v>
      </c>
    </row>
    <row r="8119" spans="2:16" x14ac:dyDescent="0.3">
      <c r="D8119" s="64" t="s">
        <v>53</v>
      </c>
      <c r="E8119" s="2" t="s">
        <v>54</v>
      </c>
      <c r="F8119" s="2" t="s">
        <v>24</v>
      </c>
      <c r="G8119" s="1">
        <v>2E-3</v>
      </c>
      <c r="H8119" s="65">
        <v>250000</v>
      </c>
      <c r="I8119" s="65">
        <v>500</v>
      </c>
      <c r="N8119" s="66">
        <v>1</v>
      </c>
      <c r="P8119" t="s">
        <v>21</v>
      </c>
    </row>
    <row r="8120" spans="2:16" x14ac:dyDescent="0.3">
      <c r="D8120" s="64" t="s">
        <v>8762</v>
      </c>
      <c r="F8120" s="2" t="s">
        <v>3714</v>
      </c>
      <c r="G8120" s="1">
        <v>1.2</v>
      </c>
      <c r="P8120" t="s">
        <v>21</v>
      </c>
    </row>
    <row r="8121" spans="2:16" x14ac:dyDescent="0.3">
      <c r="B8121" s="5" t="s">
        <v>8763</v>
      </c>
      <c r="D8121" s="64" t="s">
        <v>8764</v>
      </c>
      <c r="F8121" s="2" t="s">
        <v>3714</v>
      </c>
      <c r="I8121" s="65">
        <v>22463.787199999999</v>
      </c>
      <c r="J8121" s="65">
        <v>0</v>
      </c>
      <c r="K8121" s="65">
        <v>0</v>
      </c>
      <c r="L8121" s="66">
        <v>0.15</v>
      </c>
      <c r="M8121" s="65">
        <v>25833.35528</v>
      </c>
      <c r="N8121" s="66">
        <v>1</v>
      </c>
      <c r="P8121" t="s">
        <v>21</v>
      </c>
    </row>
    <row r="8122" spans="2:16" x14ac:dyDescent="0.3">
      <c r="D8122" s="64" t="s">
        <v>22</v>
      </c>
      <c r="E8122" s="2" t="s">
        <v>23</v>
      </c>
      <c r="F8122" s="2" t="s">
        <v>24</v>
      </c>
      <c r="G8122" s="1">
        <v>3.5999999999999997E-2</v>
      </c>
      <c r="H8122" s="65">
        <v>160105.20000000001</v>
      </c>
      <c r="I8122" s="65">
        <v>5763.7871999999998</v>
      </c>
      <c r="N8122" s="66">
        <v>1</v>
      </c>
      <c r="P8122" t="s">
        <v>21</v>
      </c>
    </row>
    <row r="8123" spans="2:16" x14ac:dyDescent="0.3">
      <c r="D8123" s="64" t="s">
        <v>7760</v>
      </c>
      <c r="E8123" s="2" t="s">
        <v>42</v>
      </c>
      <c r="F8123" s="2" t="s">
        <v>24</v>
      </c>
      <c r="G8123" s="1">
        <v>0.06</v>
      </c>
      <c r="H8123" s="65">
        <v>250000</v>
      </c>
      <c r="I8123" s="65">
        <v>15000</v>
      </c>
      <c r="N8123" s="66">
        <v>1</v>
      </c>
      <c r="P8123" t="s">
        <v>21</v>
      </c>
    </row>
    <row r="8124" spans="2:16" x14ac:dyDescent="0.3">
      <c r="D8124" s="64" t="s">
        <v>51</v>
      </c>
      <c r="E8124" s="2" t="s">
        <v>52</v>
      </c>
      <c r="F8124" s="2" t="s">
        <v>24</v>
      </c>
      <c r="G8124" s="1">
        <v>6.0000000000000001E-3</v>
      </c>
      <c r="H8124" s="65">
        <v>200000</v>
      </c>
      <c r="I8124" s="65">
        <v>1200</v>
      </c>
      <c r="N8124" s="66">
        <v>1</v>
      </c>
      <c r="P8124" t="s">
        <v>21</v>
      </c>
    </row>
    <row r="8125" spans="2:16" x14ac:dyDescent="0.3">
      <c r="D8125" s="64" t="s">
        <v>53</v>
      </c>
      <c r="E8125" s="2" t="s">
        <v>54</v>
      </c>
      <c r="F8125" s="2" t="s">
        <v>24</v>
      </c>
      <c r="G8125" s="1">
        <v>2E-3</v>
      </c>
      <c r="H8125" s="65">
        <v>250000</v>
      </c>
      <c r="I8125" s="65">
        <v>500</v>
      </c>
      <c r="N8125" s="66">
        <v>1</v>
      </c>
      <c r="P8125" t="s">
        <v>21</v>
      </c>
    </row>
    <row r="8126" spans="2:16" x14ac:dyDescent="0.3">
      <c r="D8126" s="64" t="s">
        <v>8765</v>
      </c>
      <c r="F8126" s="2" t="s">
        <v>3714</v>
      </c>
      <c r="G8126" s="1">
        <v>1.1000000000000001</v>
      </c>
      <c r="P8126" t="s">
        <v>21</v>
      </c>
    </row>
    <row r="8127" spans="2:16" x14ac:dyDescent="0.3">
      <c r="B8127" s="5" t="s">
        <v>8766</v>
      </c>
      <c r="D8127" s="64" t="s">
        <v>8767</v>
      </c>
      <c r="F8127" s="2" t="s">
        <v>3714</v>
      </c>
      <c r="I8127" s="65">
        <v>7571.2623999999996</v>
      </c>
      <c r="J8127" s="65">
        <v>0</v>
      </c>
      <c r="K8127" s="65">
        <v>0</v>
      </c>
      <c r="L8127" s="66">
        <v>0.15</v>
      </c>
      <c r="M8127" s="65">
        <v>8706.9517599999999</v>
      </c>
      <c r="N8127" s="66">
        <v>1</v>
      </c>
      <c r="P8127" t="s">
        <v>21</v>
      </c>
    </row>
    <row r="8128" spans="2:16" x14ac:dyDescent="0.3">
      <c r="D8128" s="64" t="s">
        <v>22</v>
      </c>
      <c r="E8128" s="2" t="s">
        <v>23</v>
      </c>
      <c r="F8128" s="2" t="s">
        <v>24</v>
      </c>
      <c r="G8128" s="1">
        <v>1.2E-2</v>
      </c>
      <c r="H8128" s="65">
        <v>160105.20000000001</v>
      </c>
      <c r="I8128" s="65">
        <v>1921.2624000000001</v>
      </c>
      <c r="N8128" s="66">
        <v>1</v>
      </c>
      <c r="P8128" t="s">
        <v>21</v>
      </c>
    </row>
    <row r="8129" spans="2:16" x14ac:dyDescent="0.3">
      <c r="D8129" s="64" t="s">
        <v>7760</v>
      </c>
      <c r="E8129" s="2" t="s">
        <v>42</v>
      </c>
      <c r="F8129" s="2" t="s">
        <v>24</v>
      </c>
      <c r="G8129" s="1">
        <v>0.02</v>
      </c>
      <c r="H8129" s="65">
        <v>250000</v>
      </c>
      <c r="I8129" s="65">
        <v>5000</v>
      </c>
      <c r="N8129" s="66">
        <v>1</v>
      </c>
      <c r="P8129" t="s">
        <v>21</v>
      </c>
    </row>
    <row r="8130" spans="2:16" x14ac:dyDescent="0.3">
      <c r="D8130" s="64" t="s">
        <v>51</v>
      </c>
      <c r="E8130" s="2" t="s">
        <v>52</v>
      </c>
      <c r="F8130" s="2" t="s">
        <v>24</v>
      </c>
      <c r="G8130" s="1">
        <v>2E-3</v>
      </c>
      <c r="H8130" s="65">
        <v>200000</v>
      </c>
      <c r="I8130" s="65">
        <v>400</v>
      </c>
      <c r="N8130" s="66">
        <v>1</v>
      </c>
      <c r="P8130" t="s">
        <v>21</v>
      </c>
    </row>
    <row r="8131" spans="2:16" x14ac:dyDescent="0.3">
      <c r="D8131" s="64" t="s">
        <v>53</v>
      </c>
      <c r="E8131" s="2" t="s">
        <v>54</v>
      </c>
      <c r="F8131" s="2" t="s">
        <v>24</v>
      </c>
      <c r="G8131" s="1">
        <v>1E-3</v>
      </c>
      <c r="H8131" s="65">
        <v>250000</v>
      </c>
      <c r="I8131" s="65">
        <v>250</v>
      </c>
      <c r="N8131" s="66">
        <v>1</v>
      </c>
      <c r="P8131" t="s">
        <v>21</v>
      </c>
    </row>
    <row r="8132" spans="2:16" x14ac:dyDescent="0.3">
      <c r="D8132" s="64" t="s">
        <v>8768</v>
      </c>
      <c r="F8132" s="2" t="s">
        <v>3714</v>
      </c>
      <c r="G8132" s="1">
        <v>1.2</v>
      </c>
      <c r="P8132" t="s">
        <v>21</v>
      </c>
    </row>
    <row r="8133" spans="2:16" x14ac:dyDescent="0.3">
      <c r="B8133" s="5" t="s">
        <v>8769</v>
      </c>
      <c r="D8133" s="64" t="s">
        <v>8770</v>
      </c>
      <c r="F8133" s="2" t="s">
        <v>3714</v>
      </c>
      <c r="I8133" s="65">
        <v>135442.8284</v>
      </c>
      <c r="J8133" s="65">
        <v>0</v>
      </c>
      <c r="K8133" s="65">
        <v>0</v>
      </c>
      <c r="L8133" s="66">
        <v>0.15</v>
      </c>
      <c r="M8133" s="65">
        <v>155759.25270000001</v>
      </c>
      <c r="N8133" s="66">
        <v>1</v>
      </c>
      <c r="P8133" t="s">
        <v>21</v>
      </c>
    </row>
    <row r="8134" spans="2:16" x14ac:dyDescent="0.3">
      <c r="D8134" s="64" t="s">
        <v>22</v>
      </c>
      <c r="E8134" s="2" t="s">
        <v>23</v>
      </c>
      <c r="F8134" s="2" t="s">
        <v>24</v>
      </c>
      <c r="G8134" s="1">
        <v>0.217</v>
      </c>
      <c r="H8134" s="65">
        <v>160105.20000000001</v>
      </c>
      <c r="I8134" s="65">
        <v>34742.828399999999</v>
      </c>
      <c r="N8134" s="66">
        <v>1</v>
      </c>
      <c r="P8134" t="s">
        <v>21</v>
      </c>
    </row>
    <row r="8135" spans="2:16" x14ac:dyDescent="0.3">
      <c r="D8135" s="64" t="s">
        <v>7760</v>
      </c>
      <c r="E8135" s="2" t="s">
        <v>42</v>
      </c>
      <c r="F8135" s="2" t="s">
        <v>24</v>
      </c>
      <c r="G8135" s="1">
        <v>0.36199999999999999</v>
      </c>
      <c r="H8135" s="65">
        <v>250000</v>
      </c>
      <c r="I8135" s="65">
        <v>90500</v>
      </c>
      <c r="N8135" s="66">
        <v>1</v>
      </c>
      <c r="P8135" t="s">
        <v>21</v>
      </c>
    </row>
    <row r="8136" spans="2:16" x14ac:dyDescent="0.3">
      <c r="D8136" s="64" t="s">
        <v>51</v>
      </c>
      <c r="E8136" s="2" t="s">
        <v>52</v>
      </c>
      <c r="F8136" s="2" t="s">
        <v>24</v>
      </c>
      <c r="G8136" s="1">
        <v>3.5999999999999997E-2</v>
      </c>
      <c r="H8136" s="65">
        <v>200000</v>
      </c>
      <c r="I8136" s="65">
        <v>7200</v>
      </c>
      <c r="N8136" s="66">
        <v>1</v>
      </c>
      <c r="P8136" t="s">
        <v>21</v>
      </c>
    </row>
    <row r="8137" spans="2:16" x14ac:dyDescent="0.3">
      <c r="D8137" s="64" t="s">
        <v>53</v>
      </c>
      <c r="E8137" s="2" t="s">
        <v>54</v>
      </c>
      <c r="F8137" s="2" t="s">
        <v>24</v>
      </c>
      <c r="G8137" s="1">
        <v>1.2E-2</v>
      </c>
      <c r="H8137" s="65">
        <v>250000</v>
      </c>
      <c r="I8137" s="65">
        <v>3000</v>
      </c>
      <c r="N8137" s="66">
        <v>1</v>
      </c>
      <c r="P8137" t="s">
        <v>21</v>
      </c>
    </row>
    <row r="8138" spans="2:16" x14ac:dyDescent="0.3">
      <c r="D8138" s="64" t="s">
        <v>8771</v>
      </c>
      <c r="F8138" s="2" t="s">
        <v>3714</v>
      </c>
      <c r="G8138" s="1">
        <v>1.1000000000000001</v>
      </c>
      <c r="P8138" t="s">
        <v>21</v>
      </c>
    </row>
    <row r="8139" spans="2:16" x14ac:dyDescent="0.3">
      <c r="B8139" s="5" t="s">
        <v>8772</v>
      </c>
      <c r="D8139" s="64" t="s">
        <v>8773</v>
      </c>
      <c r="F8139" s="2" t="s">
        <v>3714</v>
      </c>
      <c r="I8139" s="65">
        <v>119069.988</v>
      </c>
      <c r="J8139" s="65">
        <v>0</v>
      </c>
      <c r="K8139" s="65">
        <v>0</v>
      </c>
      <c r="L8139" s="66">
        <v>0.15</v>
      </c>
      <c r="M8139" s="65">
        <v>136930.48620000001</v>
      </c>
      <c r="N8139" s="66">
        <v>1</v>
      </c>
      <c r="P8139" t="s">
        <v>21</v>
      </c>
    </row>
    <row r="8140" spans="2:16" x14ac:dyDescent="0.3">
      <c r="D8140" s="64" t="s">
        <v>22</v>
      </c>
      <c r="E8140" s="2" t="s">
        <v>23</v>
      </c>
      <c r="F8140" s="2" t="s">
        <v>24</v>
      </c>
      <c r="G8140" s="1">
        <v>0.19</v>
      </c>
      <c r="H8140" s="65">
        <v>160105.20000000001</v>
      </c>
      <c r="I8140" s="65">
        <v>30419.988000000001</v>
      </c>
      <c r="N8140" s="66">
        <v>1</v>
      </c>
      <c r="P8140" t="s">
        <v>21</v>
      </c>
    </row>
    <row r="8141" spans="2:16" x14ac:dyDescent="0.3">
      <c r="D8141" s="64" t="s">
        <v>7760</v>
      </c>
      <c r="E8141" s="2" t="s">
        <v>42</v>
      </c>
      <c r="F8141" s="2" t="s">
        <v>24</v>
      </c>
      <c r="G8141" s="1">
        <v>0.318</v>
      </c>
      <c r="H8141" s="65">
        <v>250000</v>
      </c>
      <c r="I8141" s="65">
        <v>79500</v>
      </c>
      <c r="N8141" s="66">
        <v>1</v>
      </c>
      <c r="P8141" t="s">
        <v>21</v>
      </c>
    </row>
    <row r="8142" spans="2:16" x14ac:dyDescent="0.3">
      <c r="D8142" s="64" t="s">
        <v>51</v>
      </c>
      <c r="E8142" s="2" t="s">
        <v>52</v>
      </c>
      <c r="F8142" s="2" t="s">
        <v>24</v>
      </c>
      <c r="G8142" s="1">
        <v>3.2000000000000001E-2</v>
      </c>
      <c r="H8142" s="65">
        <v>200000</v>
      </c>
      <c r="I8142" s="65">
        <v>6400</v>
      </c>
      <c r="N8142" s="66">
        <v>1</v>
      </c>
      <c r="P8142" t="s">
        <v>21</v>
      </c>
    </row>
    <row r="8143" spans="2:16" x14ac:dyDescent="0.3">
      <c r="D8143" s="64" t="s">
        <v>53</v>
      </c>
      <c r="E8143" s="2" t="s">
        <v>54</v>
      </c>
      <c r="F8143" s="2" t="s">
        <v>24</v>
      </c>
      <c r="G8143" s="1">
        <v>1.0999999999999999E-2</v>
      </c>
      <c r="H8143" s="65">
        <v>250000</v>
      </c>
      <c r="I8143" s="65">
        <v>2750</v>
      </c>
      <c r="N8143" s="66">
        <v>1</v>
      </c>
      <c r="P8143" t="s">
        <v>21</v>
      </c>
    </row>
    <row r="8144" spans="2:16" x14ac:dyDescent="0.3">
      <c r="D8144" s="64" t="s">
        <v>8774</v>
      </c>
      <c r="F8144" s="2" t="s">
        <v>3714</v>
      </c>
      <c r="G8144" s="1">
        <v>1.1000000000000001</v>
      </c>
      <c r="P8144" t="s">
        <v>21</v>
      </c>
    </row>
    <row r="8145" spans="2:16" x14ac:dyDescent="0.3">
      <c r="B8145" s="5" t="s">
        <v>8775</v>
      </c>
      <c r="D8145" s="64" t="s">
        <v>8776</v>
      </c>
      <c r="F8145" s="2" t="s">
        <v>3714</v>
      </c>
      <c r="I8145" s="65">
        <v>119069.988</v>
      </c>
      <c r="J8145" s="65">
        <v>0</v>
      </c>
      <c r="K8145" s="65">
        <v>0</v>
      </c>
      <c r="L8145" s="66">
        <v>0.15</v>
      </c>
      <c r="M8145" s="65">
        <v>136930.48620000001</v>
      </c>
      <c r="N8145" s="66">
        <v>1</v>
      </c>
      <c r="P8145" t="s">
        <v>21</v>
      </c>
    </row>
    <row r="8146" spans="2:16" x14ac:dyDescent="0.3">
      <c r="D8146" s="64" t="s">
        <v>22</v>
      </c>
      <c r="E8146" s="2" t="s">
        <v>23</v>
      </c>
      <c r="F8146" s="2" t="s">
        <v>24</v>
      </c>
      <c r="G8146" s="1">
        <v>0.19</v>
      </c>
      <c r="H8146" s="65">
        <v>160105.20000000001</v>
      </c>
      <c r="I8146" s="65">
        <v>30419.988000000001</v>
      </c>
      <c r="N8146" s="66">
        <v>1</v>
      </c>
      <c r="P8146" t="s">
        <v>21</v>
      </c>
    </row>
    <row r="8147" spans="2:16" x14ac:dyDescent="0.3">
      <c r="D8147" s="64" t="s">
        <v>7760</v>
      </c>
      <c r="E8147" s="2" t="s">
        <v>42</v>
      </c>
      <c r="F8147" s="2" t="s">
        <v>24</v>
      </c>
      <c r="G8147" s="1">
        <v>0.318</v>
      </c>
      <c r="H8147" s="65">
        <v>250000</v>
      </c>
      <c r="I8147" s="65">
        <v>79500</v>
      </c>
      <c r="N8147" s="66">
        <v>1</v>
      </c>
      <c r="P8147" t="s">
        <v>21</v>
      </c>
    </row>
    <row r="8148" spans="2:16" x14ac:dyDescent="0.3">
      <c r="D8148" s="64" t="s">
        <v>51</v>
      </c>
      <c r="E8148" s="2" t="s">
        <v>52</v>
      </c>
      <c r="F8148" s="2" t="s">
        <v>24</v>
      </c>
      <c r="G8148" s="1">
        <v>3.2000000000000001E-2</v>
      </c>
      <c r="H8148" s="65">
        <v>200000</v>
      </c>
      <c r="I8148" s="65">
        <v>6400</v>
      </c>
      <c r="N8148" s="66">
        <v>1</v>
      </c>
      <c r="P8148" t="s">
        <v>21</v>
      </c>
    </row>
    <row r="8149" spans="2:16" x14ac:dyDescent="0.3">
      <c r="D8149" s="64" t="s">
        <v>53</v>
      </c>
      <c r="E8149" s="2" t="s">
        <v>54</v>
      </c>
      <c r="F8149" s="2" t="s">
        <v>24</v>
      </c>
      <c r="G8149" s="1">
        <v>1.0999999999999999E-2</v>
      </c>
      <c r="H8149" s="65">
        <v>250000</v>
      </c>
      <c r="I8149" s="65">
        <v>2750</v>
      </c>
      <c r="N8149" s="66">
        <v>1</v>
      </c>
      <c r="P8149" t="s">
        <v>21</v>
      </c>
    </row>
    <row r="8150" spans="2:16" x14ac:dyDescent="0.3">
      <c r="D8150" s="64" t="s">
        <v>8777</v>
      </c>
      <c r="F8150" s="2" t="s">
        <v>3714</v>
      </c>
      <c r="G8150" s="1">
        <v>1.1000000000000001</v>
      </c>
      <c r="P8150" t="s">
        <v>21</v>
      </c>
    </row>
    <row r="8151" spans="2:16" x14ac:dyDescent="0.3">
      <c r="B8151" s="5" t="s">
        <v>8778</v>
      </c>
      <c r="D8151" s="64" t="s">
        <v>8779</v>
      </c>
      <c r="F8151" s="2" t="s">
        <v>355</v>
      </c>
      <c r="I8151" s="65">
        <v>26784.5236</v>
      </c>
      <c r="J8151" s="65">
        <v>0</v>
      </c>
      <c r="K8151" s="65">
        <v>0</v>
      </c>
      <c r="L8151" s="66">
        <v>0.15</v>
      </c>
      <c r="M8151" s="65">
        <v>30802.202140000001</v>
      </c>
      <c r="N8151" s="66">
        <v>1</v>
      </c>
      <c r="P8151" t="s">
        <v>21</v>
      </c>
    </row>
    <row r="8152" spans="2:16" x14ac:dyDescent="0.3">
      <c r="D8152" s="64" t="s">
        <v>22</v>
      </c>
      <c r="E8152" s="2" t="s">
        <v>23</v>
      </c>
      <c r="F8152" s="2" t="s">
        <v>24</v>
      </c>
      <c r="G8152" s="1">
        <v>4.2999999999999997E-2</v>
      </c>
      <c r="H8152" s="65">
        <v>160105.20000000001</v>
      </c>
      <c r="I8152" s="65">
        <v>6884.5236000000004</v>
      </c>
      <c r="N8152" s="66">
        <v>1</v>
      </c>
      <c r="P8152" t="s">
        <v>21</v>
      </c>
    </row>
    <row r="8153" spans="2:16" x14ac:dyDescent="0.3">
      <c r="D8153" s="64" t="s">
        <v>7760</v>
      </c>
      <c r="E8153" s="2" t="s">
        <v>42</v>
      </c>
      <c r="F8153" s="2" t="s">
        <v>24</v>
      </c>
      <c r="G8153" s="1">
        <v>7.1999999999999995E-2</v>
      </c>
      <c r="H8153" s="65">
        <v>250000</v>
      </c>
      <c r="I8153" s="65">
        <v>18000</v>
      </c>
      <c r="N8153" s="66">
        <v>1</v>
      </c>
      <c r="P8153" t="s">
        <v>21</v>
      </c>
    </row>
    <row r="8154" spans="2:16" x14ac:dyDescent="0.3">
      <c r="D8154" s="64" t="s">
        <v>51</v>
      </c>
      <c r="E8154" s="2" t="s">
        <v>52</v>
      </c>
      <c r="F8154" s="2" t="s">
        <v>24</v>
      </c>
      <c r="G8154" s="1">
        <v>7.0000000000000001E-3</v>
      </c>
      <c r="H8154" s="65">
        <v>200000</v>
      </c>
      <c r="I8154" s="65">
        <v>1400</v>
      </c>
      <c r="N8154" s="66">
        <v>1</v>
      </c>
      <c r="P8154" t="s">
        <v>21</v>
      </c>
    </row>
    <row r="8155" spans="2:16" x14ac:dyDescent="0.3">
      <c r="D8155" s="64" t="s">
        <v>53</v>
      </c>
      <c r="E8155" s="2" t="s">
        <v>54</v>
      </c>
      <c r="F8155" s="2" t="s">
        <v>24</v>
      </c>
      <c r="G8155" s="1">
        <v>2E-3</v>
      </c>
      <c r="H8155" s="65">
        <v>250000</v>
      </c>
      <c r="I8155" s="65">
        <v>500</v>
      </c>
      <c r="N8155" s="66">
        <v>1</v>
      </c>
      <c r="P8155" t="s">
        <v>21</v>
      </c>
    </row>
    <row r="8156" spans="2:16" x14ac:dyDescent="0.3">
      <c r="D8156" s="64" t="s">
        <v>8780</v>
      </c>
      <c r="F8156" s="2" t="s">
        <v>3714</v>
      </c>
      <c r="G8156" s="1">
        <v>1.1000000000000001</v>
      </c>
      <c r="P8156" t="s">
        <v>21</v>
      </c>
    </row>
    <row r="8157" spans="2:16" x14ac:dyDescent="0.3">
      <c r="B8157" s="5" t="s">
        <v>8781</v>
      </c>
      <c r="D8157" s="64" t="s">
        <v>8782</v>
      </c>
      <c r="F8157" s="2" t="s">
        <v>585</v>
      </c>
      <c r="I8157" s="65">
        <v>119069.988</v>
      </c>
      <c r="J8157" s="65">
        <v>0</v>
      </c>
      <c r="K8157" s="65">
        <v>0</v>
      </c>
      <c r="L8157" s="66">
        <v>0.15</v>
      </c>
      <c r="M8157" s="65">
        <v>136930.48620000001</v>
      </c>
      <c r="N8157" s="66">
        <v>1</v>
      </c>
      <c r="P8157" t="s">
        <v>21</v>
      </c>
    </row>
    <row r="8158" spans="2:16" x14ac:dyDescent="0.3">
      <c r="D8158" s="64" t="s">
        <v>22</v>
      </c>
      <c r="E8158" s="2" t="s">
        <v>23</v>
      </c>
      <c r="F8158" s="2" t="s">
        <v>24</v>
      </c>
      <c r="G8158" s="1">
        <v>0.19</v>
      </c>
      <c r="H8158" s="65">
        <v>160105.20000000001</v>
      </c>
      <c r="I8158" s="65">
        <v>30419.988000000001</v>
      </c>
      <c r="N8158" s="66">
        <v>1</v>
      </c>
      <c r="P8158" t="s">
        <v>21</v>
      </c>
    </row>
    <row r="8159" spans="2:16" x14ac:dyDescent="0.3">
      <c r="D8159" s="64" t="s">
        <v>7760</v>
      </c>
      <c r="E8159" s="2" t="s">
        <v>42</v>
      </c>
      <c r="F8159" s="2" t="s">
        <v>24</v>
      </c>
      <c r="G8159" s="1">
        <v>0.318</v>
      </c>
      <c r="H8159" s="65">
        <v>250000</v>
      </c>
      <c r="I8159" s="65">
        <v>79500</v>
      </c>
      <c r="N8159" s="66">
        <v>1</v>
      </c>
      <c r="P8159" t="s">
        <v>21</v>
      </c>
    </row>
    <row r="8160" spans="2:16" x14ac:dyDescent="0.3">
      <c r="D8160" s="64" t="s">
        <v>51</v>
      </c>
      <c r="E8160" s="2" t="s">
        <v>52</v>
      </c>
      <c r="F8160" s="2" t="s">
        <v>24</v>
      </c>
      <c r="G8160" s="1">
        <v>3.2000000000000001E-2</v>
      </c>
      <c r="H8160" s="65">
        <v>200000</v>
      </c>
      <c r="I8160" s="65">
        <v>6400</v>
      </c>
      <c r="N8160" s="66">
        <v>1</v>
      </c>
      <c r="P8160" t="s">
        <v>21</v>
      </c>
    </row>
    <row r="8161" spans="2:16" x14ac:dyDescent="0.3">
      <c r="D8161" s="64" t="s">
        <v>53</v>
      </c>
      <c r="E8161" s="2" t="s">
        <v>54</v>
      </c>
      <c r="F8161" s="2" t="s">
        <v>24</v>
      </c>
      <c r="G8161" s="1">
        <v>1.0999999999999999E-2</v>
      </c>
      <c r="H8161" s="65">
        <v>250000</v>
      </c>
      <c r="I8161" s="65">
        <v>2750</v>
      </c>
      <c r="N8161" s="66">
        <v>1</v>
      </c>
      <c r="P8161" t="s">
        <v>21</v>
      </c>
    </row>
    <row r="8162" spans="2:16" x14ac:dyDescent="0.3">
      <c r="D8162" s="64" t="s">
        <v>8783</v>
      </c>
      <c r="F8162" s="2" t="s">
        <v>3714</v>
      </c>
      <c r="G8162" s="1">
        <v>1.1000000000000001</v>
      </c>
      <c r="P8162" t="s">
        <v>21</v>
      </c>
    </row>
    <row r="8163" spans="2:16" x14ac:dyDescent="0.3">
      <c r="B8163" s="5" t="s">
        <v>8784</v>
      </c>
      <c r="D8163" s="64" t="s">
        <v>8785</v>
      </c>
      <c r="F8163" s="2" t="s">
        <v>585</v>
      </c>
      <c r="I8163" s="65">
        <v>119069.988</v>
      </c>
      <c r="J8163" s="65">
        <v>0</v>
      </c>
      <c r="K8163" s="65">
        <v>0</v>
      </c>
      <c r="L8163" s="66">
        <v>0.15</v>
      </c>
      <c r="M8163" s="65">
        <v>136930.48620000001</v>
      </c>
      <c r="N8163" s="66">
        <v>1</v>
      </c>
      <c r="P8163" t="s">
        <v>21</v>
      </c>
    </row>
    <row r="8164" spans="2:16" x14ac:dyDescent="0.3">
      <c r="D8164" s="64" t="s">
        <v>22</v>
      </c>
      <c r="E8164" s="2" t="s">
        <v>23</v>
      </c>
      <c r="F8164" s="2" t="s">
        <v>24</v>
      </c>
      <c r="G8164" s="1">
        <v>0.19</v>
      </c>
      <c r="H8164" s="65">
        <v>160105.20000000001</v>
      </c>
      <c r="I8164" s="65">
        <v>30419.988000000001</v>
      </c>
      <c r="N8164" s="66">
        <v>1</v>
      </c>
      <c r="P8164" t="s">
        <v>21</v>
      </c>
    </row>
    <row r="8165" spans="2:16" x14ac:dyDescent="0.3">
      <c r="D8165" s="64" t="s">
        <v>7760</v>
      </c>
      <c r="E8165" s="2" t="s">
        <v>42</v>
      </c>
      <c r="F8165" s="2" t="s">
        <v>24</v>
      </c>
      <c r="G8165" s="1">
        <v>0.318</v>
      </c>
      <c r="H8165" s="65">
        <v>250000</v>
      </c>
      <c r="I8165" s="65">
        <v>79500</v>
      </c>
      <c r="N8165" s="66">
        <v>1</v>
      </c>
      <c r="P8165" t="s">
        <v>21</v>
      </c>
    </row>
    <row r="8166" spans="2:16" x14ac:dyDescent="0.3">
      <c r="D8166" s="64" t="s">
        <v>51</v>
      </c>
      <c r="E8166" s="2" t="s">
        <v>52</v>
      </c>
      <c r="F8166" s="2" t="s">
        <v>24</v>
      </c>
      <c r="G8166" s="1">
        <v>3.2000000000000001E-2</v>
      </c>
      <c r="H8166" s="65">
        <v>200000</v>
      </c>
      <c r="I8166" s="65">
        <v>6400</v>
      </c>
      <c r="N8166" s="66">
        <v>1</v>
      </c>
      <c r="P8166" t="s">
        <v>21</v>
      </c>
    </row>
    <row r="8167" spans="2:16" x14ac:dyDescent="0.3">
      <c r="D8167" s="64" t="s">
        <v>53</v>
      </c>
      <c r="E8167" s="2" t="s">
        <v>54</v>
      </c>
      <c r="F8167" s="2" t="s">
        <v>24</v>
      </c>
      <c r="G8167" s="1">
        <v>1.0999999999999999E-2</v>
      </c>
      <c r="H8167" s="65">
        <v>250000</v>
      </c>
      <c r="I8167" s="65">
        <v>2750</v>
      </c>
      <c r="N8167" s="66">
        <v>1</v>
      </c>
      <c r="P8167" t="s">
        <v>21</v>
      </c>
    </row>
    <row r="8168" spans="2:16" x14ac:dyDescent="0.3">
      <c r="D8168" s="64" t="s">
        <v>8783</v>
      </c>
      <c r="F8168" s="2" t="s">
        <v>3714</v>
      </c>
      <c r="G8168" s="1">
        <v>1.1000000000000001</v>
      </c>
      <c r="P8168" t="s">
        <v>21</v>
      </c>
    </row>
    <row r="8169" spans="2:16" x14ac:dyDescent="0.3">
      <c r="B8169" s="5" t="s">
        <v>8786</v>
      </c>
      <c r="D8169" s="64" t="s">
        <v>8787</v>
      </c>
      <c r="F8169" s="2" t="s">
        <v>585</v>
      </c>
      <c r="I8169" s="65">
        <v>119069.988</v>
      </c>
      <c r="J8169" s="65">
        <v>0</v>
      </c>
      <c r="K8169" s="65">
        <v>0</v>
      </c>
      <c r="L8169" s="66">
        <v>0.15</v>
      </c>
      <c r="M8169" s="65">
        <v>136930.48620000001</v>
      </c>
      <c r="N8169" s="66">
        <v>1</v>
      </c>
      <c r="P8169" t="s">
        <v>21</v>
      </c>
    </row>
    <row r="8170" spans="2:16" x14ac:dyDescent="0.3">
      <c r="D8170" s="64" t="s">
        <v>22</v>
      </c>
      <c r="E8170" s="2" t="s">
        <v>23</v>
      </c>
      <c r="F8170" s="2" t="s">
        <v>24</v>
      </c>
      <c r="G8170" s="1">
        <v>0.19</v>
      </c>
      <c r="H8170" s="65">
        <v>160105.20000000001</v>
      </c>
      <c r="I8170" s="65">
        <v>30419.988000000001</v>
      </c>
      <c r="N8170" s="66">
        <v>1</v>
      </c>
      <c r="P8170" t="s">
        <v>21</v>
      </c>
    </row>
    <row r="8171" spans="2:16" x14ac:dyDescent="0.3">
      <c r="D8171" s="64" t="s">
        <v>7760</v>
      </c>
      <c r="E8171" s="2" t="s">
        <v>42</v>
      </c>
      <c r="F8171" s="2" t="s">
        <v>24</v>
      </c>
      <c r="G8171" s="1">
        <v>0.318</v>
      </c>
      <c r="H8171" s="65">
        <v>250000</v>
      </c>
      <c r="I8171" s="65">
        <v>79500</v>
      </c>
      <c r="N8171" s="66">
        <v>1</v>
      </c>
      <c r="P8171" t="s">
        <v>21</v>
      </c>
    </row>
    <row r="8172" spans="2:16" x14ac:dyDescent="0.3">
      <c r="D8172" s="64" t="s">
        <v>51</v>
      </c>
      <c r="E8172" s="2" t="s">
        <v>52</v>
      </c>
      <c r="F8172" s="2" t="s">
        <v>24</v>
      </c>
      <c r="G8172" s="1">
        <v>3.2000000000000001E-2</v>
      </c>
      <c r="H8172" s="65">
        <v>200000</v>
      </c>
      <c r="I8172" s="65">
        <v>6400</v>
      </c>
      <c r="N8172" s="66">
        <v>1</v>
      </c>
      <c r="P8172" t="s">
        <v>21</v>
      </c>
    </row>
    <row r="8173" spans="2:16" x14ac:dyDescent="0.3">
      <c r="D8173" s="64" t="s">
        <v>53</v>
      </c>
      <c r="E8173" s="2" t="s">
        <v>54</v>
      </c>
      <c r="F8173" s="2" t="s">
        <v>24</v>
      </c>
      <c r="G8173" s="1">
        <v>1.0999999999999999E-2</v>
      </c>
      <c r="H8173" s="65">
        <v>250000</v>
      </c>
      <c r="I8173" s="65">
        <v>2750</v>
      </c>
      <c r="N8173" s="66">
        <v>1</v>
      </c>
      <c r="P8173" t="s">
        <v>21</v>
      </c>
    </row>
    <row r="8174" spans="2:16" x14ac:dyDescent="0.3">
      <c r="D8174" s="64" t="s">
        <v>8788</v>
      </c>
      <c r="F8174" s="2" t="s">
        <v>3714</v>
      </c>
      <c r="G8174" s="1">
        <v>1.05</v>
      </c>
      <c r="P8174" t="s">
        <v>21</v>
      </c>
    </row>
    <row r="8175" spans="2:16" x14ac:dyDescent="0.3">
      <c r="B8175" s="5" t="s">
        <v>8789</v>
      </c>
      <c r="D8175" s="64" t="s">
        <v>8790</v>
      </c>
      <c r="F8175" s="2" t="s">
        <v>585</v>
      </c>
      <c r="I8175" s="65">
        <v>119069.988</v>
      </c>
      <c r="J8175" s="65">
        <v>0</v>
      </c>
      <c r="K8175" s="65">
        <v>0</v>
      </c>
      <c r="L8175" s="66">
        <v>0.15</v>
      </c>
      <c r="M8175" s="65">
        <v>136930.48620000001</v>
      </c>
      <c r="N8175" s="66">
        <v>1</v>
      </c>
      <c r="P8175" t="s">
        <v>21</v>
      </c>
    </row>
    <row r="8176" spans="2:16" x14ac:dyDescent="0.3">
      <c r="D8176" s="64" t="s">
        <v>22</v>
      </c>
      <c r="E8176" s="2" t="s">
        <v>23</v>
      </c>
      <c r="F8176" s="2" t="s">
        <v>24</v>
      </c>
      <c r="G8176" s="1">
        <v>0.19</v>
      </c>
      <c r="H8176" s="65">
        <v>160105.20000000001</v>
      </c>
      <c r="I8176" s="65">
        <v>30419.988000000001</v>
      </c>
      <c r="N8176" s="66">
        <v>1</v>
      </c>
      <c r="P8176" t="s">
        <v>21</v>
      </c>
    </row>
    <row r="8177" spans="2:16" x14ac:dyDescent="0.3">
      <c r="D8177" s="64" t="s">
        <v>7760</v>
      </c>
      <c r="E8177" s="2" t="s">
        <v>42</v>
      </c>
      <c r="F8177" s="2" t="s">
        <v>24</v>
      </c>
      <c r="G8177" s="1">
        <v>0.318</v>
      </c>
      <c r="H8177" s="65">
        <v>250000</v>
      </c>
      <c r="I8177" s="65">
        <v>79500</v>
      </c>
      <c r="N8177" s="66">
        <v>1</v>
      </c>
      <c r="P8177" t="s">
        <v>21</v>
      </c>
    </row>
    <row r="8178" spans="2:16" x14ac:dyDescent="0.3">
      <c r="D8178" s="64" t="s">
        <v>51</v>
      </c>
      <c r="E8178" s="2" t="s">
        <v>52</v>
      </c>
      <c r="F8178" s="2" t="s">
        <v>24</v>
      </c>
      <c r="G8178" s="1">
        <v>3.2000000000000001E-2</v>
      </c>
      <c r="H8178" s="65">
        <v>200000</v>
      </c>
      <c r="I8178" s="65">
        <v>6400</v>
      </c>
      <c r="N8178" s="66">
        <v>1</v>
      </c>
      <c r="P8178" t="s">
        <v>21</v>
      </c>
    </row>
    <row r="8179" spans="2:16" x14ac:dyDescent="0.3">
      <c r="D8179" s="64" t="s">
        <v>53</v>
      </c>
      <c r="E8179" s="2" t="s">
        <v>54</v>
      </c>
      <c r="F8179" s="2" t="s">
        <v>24</v>
      </c>
      <c r="G8179" s="1">
        <v>1.0999999999999999E-2</v>
      </c>
      <c r="H8179" s="65">
        <v>250000</v>
      </c>
      <c r="I8179" s="65">
        <v>2750</v>
      </c>
      <c r="N8179" s="66">
        <v>1</v>
      </c>
      <c r="P8179" t="s">
        <v>21</v>
      </c>
    </row>
    <row r="8180" spans="2:16" x14ac:dyDescent="0.3">
      <c r="D8180" s="64" t="s">
        <v>8791</v>
      </c>
      <c r="F8180" s="2" t="s">
        <v>3714</v>
      </c>
      <c r="G8180" s="1">
        <v>1.05</v>
      </c>
      <c r="P8180" t="s">
        <v>21</v>
      </c>
    </row>
    <row r="8181" spans="2:16" x14ac:dyDescent="0.3">
      <c r="B8181" s="5" t="s">
        <v>8792</v>
      </c>
      <c r="D8181" s="64" t="s">
        <v>8793</v>
      </c>
      <c r="F8181" s="2" t="s">
        <v>585</v>
      </c>
      <c r="I8181" s="65">
        <v>119069.988</v>
      </c>
      <c r="J8181" s="65">
        <v>0</v>
      </c>
      <c r="K8181" s="65">
        <v>0</v>
      </c>
      <c r="L8181" s="66">
        <v>0.15</v>
      </c>
      <c r="M8181" s="65">
        <v>136930.48620000001</v>
      </c>
      <c r="N8181" s="66">
        <v>1</v>
      </c>
      <c r="P8181" t="s">
        <v>21</v>
      </c>
    </row>
    <row r="8182" spans="2:16" x14ac:dyDescent="0.3">
      <c r="D8182" s="64" t="s">
        <v>22</v>
      </c>
      <c r="E8182" s="2" t="s">
        <v>23</v>
      </c>
      <c r="F8182" s="2" t="s">
        <v>24</v>
      </c>
      <c r="G8182" s="1">
        <v>0.19</v>
      </c>
      <c r="H8182" s="65">
        <v>160105.20000000001</v>
      </c>
      <c r="I8182" s="65">
        <v>30419.988000000001</v>
      </c>
      <c r="N8182" s="66">
        <v>1</v>
      </c>
      <c r="P8182" t="s">
        <v>21</v>
      </c>
    </row>
    <row r="8183" spans="2:16" x14ac:dyDescent="0.3">
      <c r="D8183" s="64" t="s">
        <v>7760</v>
      </c>
      <c r="E8183" s="2" t="s">
        <v>42</v>
      </c>
      <c r="F8183" s="2" t="s">
        <v>24</v>
      </c>
      <c r="G8183" s="1">
        <v>0.318</v>
      </c>
      <c r="H8183" s="65">
        <v>250000</v>
      </c>
      <c r="I8183" s="65">
        <v>79500</v>
      </c>
      <c r="N8183" s="66">
        <v>1</v>
      </c>
      <c r="P8183" t="s">
        <v>21</v>
      </c>
    </row>
    <row r="8184" spans="2:16" x14ac:dyDescent="0.3">
      <c r="D8184" s="64" t="s">
        <v>51</v>
      </c>
      <c r="E8184" s="2" t="s">
        <v>52</v>
      </c>
      <c r="F8184" s="2" t="s">
        <v>24</v>
      </c>
      <c r="G8184" s="1">
        <v>3.2000000000000001E-2</v>
      </c>
      <c r="H8184" s="65">
        <v>200000</v>
      </c>
      <c r="I8184" s="65">
        <v>6400</v>
      </c>
      <c r="N8184" s="66">
        <v>1</v>
      </c>
      <c r="P8184" t="s">
        <v>21</v>
      </c>
    </row>
    <row r="8185" spans="2:16" x14ac:dyDescent="0.3">
      <c r="D8185" s="64" t="s">
        <v>53</v>
      </c>
      <c r="E8185" s="2" t="s">
        <v>54</v>
      </c>
      <c r="F8185" s="2" t="s">
        <v>24</v>
      </c>
      <c r="G8185" s="1">
        <v>1.0999999999999999E-2</v>
      </c>
      <c r="H8185" s="65">
        <v>250000</v>
      </c>
      <c r="I8185" s="65">
        <v>2750</v>
      </c>
      <c r="N8185" s="66">
        <v>1</v>
      </c>
      <c r="P8185" t="s">
        <v>21</v>
      </c>
    </row>
    <row r="8186" spans="2:16" x14ac:dyDescent="0.3">
      <c r="D8186" s="64" t="s">
        <v>8677</v>
      </c>
      <c r="F8186" s="2" t="s">
        <v>3714</v>
      </c>
      <c r="G8186" s="1">
        <v>1.05</v>
      </c>
      <c r="P8186" t="s">
        <v>21</v>
      </c>
    </row>
    <row r="8187" spans="2:16" x14ac:dyDescent="0.3">
      <c r="B8187" s="5" t="s">
        <v>8794</v>
      </c>
      <c r="D8187" s="64" t="s">
        <v>8795</v>
      </c>
      <c r="F8187" s="2" t="s">
        <v>585</v>
      </c>
      <c r="I8187" s="65">
        <v>83193.991599999994</v>
      </c>
      <c r="J8187" s="65">
        <v>0</v>
      </c>
      <c r="K8187" s="65">
        <v>0</v>
      </c>
      <c r="L8187" s="66">
        <v>0.15</v>
      </c>
      <c r="M8187" s="65">
        <v>95673.090339999995</v>
      </c>
      <c r="N8187" s="66">
        <v>1</v>
      </c>
      <c r="P8187" t="s">
        <v>21</v>
      </c>
    </row>
    <row r="8188" spans="2:16" x14ac:dyDescent="0.3">
      <c r="D8188" s="64" t="s">
        <v>22</v>
      </c>
      <c r="E8188" s="2" t="s">
        <v>23</v>
      </c>
      <c r="F8188" s="2" t="s">
        <v>24</v>
      </c>
      <c r="G8188" s="1">
        <v>0.13300000000000001</v>
      </c>
      <c r="H8188" s="65">
        <v>160105.20000000001</v>
      </c>
      <c r="I8188" s="65">
        <v>21293.991600000001</v>
      </c>
      <c r="N8188" s="66">
        <v>1</v>
      </c>
      <c r="P8188" t="s">
        <v>21</v>
      </c>
    </row>
    <row r="8189" spans="2:16" x14ac:dyDescent="0.3">
      <c r="D8189" s="64" t="s">
        <v>7760</v>
      </c>
      <c r="E8189" s="2" t="s">
        <v>42</v>
      </c>
      <c r="F8189" s="2" t="s">
        <v>24</v>
      </c>
      <c r="G8189" s="1">
        <v>0.223</v>
      </c>
      <c r="H8189" s="65">
        <v>250000</v>
      </c>
      <c r="I8189" s="65">
        <v>55750</v>
      </c>
      <c r="N8189" s="66">
        <v>1</v>
      </c>
      <c r="P8189" t="s">
        <v>21</v>
      </c>
    </row>
    <row r="8190" spans="2:16" x14ac:dyDescent="0.3">
      <c r="D8190" s="64" t="s">
        <v>51</v>
      </c>
      <c r="E8190" s="2" t="s">
        <v>52</v>
      </c>
      <c r="F8190" s="2" t="s">
        <v>24</v>
      </c>
      <c r="G8190" s="1">
        <v>2.1999999999999999E-2</v>
      </c>
      <c r="H8190" s="65">
        <v>200000</v>
      </c>
      <c r="I8190" s="65">
        <v>4400</v>
      </c>
      <c r="N8190" s="66">
        <v>1</v>
      </c>
      <c r="P8190" t="s">
        <v>21</v>
      </c>
    </row>
    <row r="8191" spans="2:16" x14ac:dyDescent="0.3">
      <c r="D8191" s="64" t="s">
        <v>53</v>
      </c>
      <c r="E8191" s="2" t="s">
        <v>54</v>
      </c>
      <c r="F8191" s="2" t="s">
        <v>24</v>
      </c>
      <c r="G8191" s="1">
        <v>7.0000000000000001E-3</v>
      </c>
      <c r="H8191" s="65">
        <v>250000</v>
      </c>
      <c r="I8191" s="65">
        <v>1750</v>
      </c>
      <c r="N8191" s="66">
        <v>1</v>
      </c>
      <c r="P8191" t="s">
        <v>21</v>
      </c>
    </row>
    <row r="8192" spans="2:16" x14ac:dyDescent="0.3">
      <c r="D8192" s="64" t="s">
        <v>8796</v>
      </c>
      <c r="F8192" s="2" t="s">
        <v>3714</v>
      </c>
      <c r="G8192" s="1">
        <v>1.1000000000000001</v>
      </c>
      <c r="P8192" t="s">
        <v>21</v>
      </c>
    </row>
    <row r="8193" spans="2:16" x14ac:dyDescent="0.3">
      <c r="B8193" s="5" t="s">
        <v>8797</v>
      </c>
      <c r="D8193" s="64" t="s">
        <v>8798</v>
      </c>
      <c r="F8193" s="2" t="s">
        <v>3714</v>
      </c>
      <c r="I8193" s="65">
        <v>112979.04120000001</v>
      </c>
      <c r="J8193" s="65">
        <v>0</v>
      </c>
      <c r="K8193" s="65">
        <v>0</v>
      </c>
      <c r="L8193" s="66">
        <v>0.15</v>
      </c>
      <c r="M8193" s="65">
        <v>129925.8974</v>
      </c>
      <c r="N8193" s="66">
        <v>1</v>
      </c>
      <c r="P8193" t="s">
        <v>21</v>
      </c>
    </row>
    <row r="8194" spans="2:16" x14ac:dyDescent="0.3">
      <c r="D8194" s="64" t="s">
        <v>22</v>
      </c>
      <c r="E8194" s="2" t="s">
        <v>23</v>
      </c>
      <c r="F8194" s="2" t="s">
        <v>24</v>
      </c>
      <c r="G8194" s="1">
        <v>0.18099999999999999</v>
      </c>
      <c r="H8194" s="65">
        <v>160105.20000000001</v>
      </c>
      <c r="I8194" s="65">
        <v>28979.0412</v>
      </c>
      <c r="N8194" s="66">
        <v>1</v>
      </c>
      <c r="P8194" t="s">
        <v>21</v>
      </c>
    </row>
    <row r="8195" spans="2:16" x14ac:dyDescent="0.3">
      <c r="D8195" s="64" t="s">
        <v>7760</v>
      </c>
      <c r="E8195" s="2" t="s">
        <v>42</v>
      </c>
      <c r="F8195" s="2" t="s">
        <v>24</v>
      </c>
      <c r="G8195" s="1">
        <v>0.30199999999999999</v>
      </c>
      <c r="H8195" s="65">
        <v>250000</v>
      </c>
      <c r="I8195" s="65">
        <v>75500</v>
      </c>
      <c r="N8195" s="66">
        <v>1</v>
      </c>
      <c r="P8195" t="s">
        <v>21</v>
      </c>
    </row>
    <row r="8196" spans="2:16" x14ac:dyDescent="0.3">
      <c r="D8196" s="64" t="s">
        <v>51</v>
      </c>
      <c r="E8196" s="2" t="s">
        <v>52</v>
      </c>
      <c r="F8196" s="2" t="s">
        <v>24</v>
      </c>
      <c r="G8196" s="1">
        <v>0.03</v>
      </c>
      <c r="H8196" s="65">
        <v>200000</v>
      </c>
      <c r="I8196" s="65">
        <v>6000</v>
      </c>
      <c r="N8196" s="66">
        <v>1</v>
      </c>
      <c r="P8196" t="s">
        <v>21</v>
      </c>
    </row>
    <row r="8197" spans="2:16" x14ac:dyDescent="0.3">
      <c r="D8197" s="64" t="s">
        <v>53</v>
      </c>
      <c r="E8197" s="2" t="s">
        <v>54</v>
      </c>
      <c r="F8197" s="2" t="s">
        <v>24</v>
      </c>
      <c r="G8197" s="1">
        <v>0.01</v>
      </c>
      <c r="H8197" s="65">
        <v>250000</v>
      </c>
      <c r="I8197" s="65">
        <v>2500</v>
      </c>
      <c r="N8197" s="66">
        <v>1</v>
      </c>
      <c r="P8197" t="s">
        <v>21</v>
      </c>
    </row>
    <row r="8198" spans="2:16" x14ac:dyDescent="0.3">
      <c r="D8198" s="64" t="s">
        <v>8799</v>
      </c>
      <c r="F8198" s="2" t="s">
        <v>3714</v>
      </c>
      <c r="G8198" s="1">
        <v>1.1000000000000001</v>
      </c>
      <c r="P8198" t="s">
        <v>21</v>
      </c>
    </row>
    <row r="8199" spans="2:16" x14ac:dyDescent="0.3">
      <c r="B8199" s="5" t="s">
        <v>8800</v>
      </c>
      <c r="D8199" s="64" t="s">
        <v>8801</v>
      </c>
      <c r="F8199" s="2" t="s">
        <v>3714</v>
      </c>
      <c r="I8199" s="65">
        <v>160497.03640000001</v>
      </c>
      <c r="J8199" s="65">
        <v>0</v>
      </c>
      <c r="K8199" s="65">
        <v>0</v>
      </c>
      <c r="L8199" s="66">
        <v>0.15</v>
      </c>
      <c r="M8199" s="65">
        <v>184571.5919</v>
      </c>
      <c r="N8199" s="66">
        <v>1</v>
      </c>
      <c r="P8199" t="s">
        <v>21</v>
      </c>
    </row>
    <row r="8200" spans="2:16" x14ac:dyDescent="0.3">
      <c r="D8200" s="64" t="s">
        <v>22</v>
      </c>
      <c r="E8200" s="2" t="s">
        <v>23</v>
      </c>
      <c r="F8200" s="2" t="s">
        <v>24</v>
      </c>
      <c r="G8200" s="1">
        <v>0.25700000000000001</v>
      </c>
      <c r="H8200" s="65">
        <v>160105.20000000001</v>
      </c>
      <c r="I8200" s="65">
        <v>41147.036399999997</v>
      </c>
      <c r="N8200" s="66">
        <v>1</v>
      </c>
      <c r="P8200" t="s">
        <v>21</v>
      </c>
    </row>
    <row r="8201" spans="2:16" x14ac:dyDescent="0.3">
      <c r="D8201" s="64" t="s">
        <v>7760</v>
      </c>
      <c r="E8201" s="2" t="s">
        <v>42</v>
      </c>
      <c r="F8201" s="2" t="s">
        <v>24</v>
      </c>
      <c r="G8201" s="1">
        <v>0.42899999999999999</v>
      </c>
      <c r="H8201" s="65">
        <v>250000</v>
      </c>
      <c r="I8201" s="65">
        <v>107250</v>
      </c>
      <c r="N8201" s="66">
        <v>1</v>
      </c>
      <c r="P8201" t="s">
        <v>21</v>
      </c>
    </row>
    <row r="8202" spans="2:16" x14ac:dyDescent="0.3">
      <c r="D8202" s="64" t="s">
        <v>51</v>
      </c>
      <c r="E8202" s="2" t="s">
        <v>52</v>
      </c>
      <c r="F8202" s="2" t="s">
        <v>24</v>
      </c>
      <c r="G8202" s="1">
        <v>4.2999999999999997E-2</v>
      </c>
      <c r="H8202" s="65">
        <v>200000</v>
      </c>
      <c r="I8202" s="65">
        <v>8600</v>
      </c>
      <c r="N8202" s="66">
        <v>1</v>
      </c>
      <c r="P8202" t="s">
        <v>21</v>
      </c>
    </row>
    <row r="8203" spans="2:16" x14ac:dyDescent="0.3">
      <c r="D8203" s="64" t="s">
        <v>53</v>
      </c>
      <c r="E8203" s="2" t="s">
        <v>54</v>
      </c>
      <c r="F8203" s="2" t="s">
        <v>24</v>
      </c>
      <c r="G8203" s="1">
        <v>1.4E-2</v>
      </c>
      <c r="H8203" s="65">
        <v>250000</v>
      </c>
      <c r="I8203" s="65">
        <v>3500</v>
      </c>
      <c r="N8203" s="66">
        <v>1</v>
      </c>
      <c r="P8203" t="s">
        <v>21</v>
      </c>
    </row>
    <row r="8204" spans="2:16" x14ac:dyDescent="0.3">
      <c r="D8204" s="64" t="s">
        <v>8802</v>
      </c>
      <c r="F8204" s="2" t="s">
        <v>3714</v>
      </c>
      <c r="G8204" s="1">
        <v>1.1000000000000001</v>
      </c>
      <c r="P8204" t="s">
        <v>21</v>
      </c>
    </row>
    <row r="8205" spans="2:16" x14ac:dyDescent="0.3">
      <c r="B8205" s="5">
        <v>5.3</v>
      </c>
      <c r="C8205" s="5" t="s">
        <v>5732</v>
      </c>
      <c r="P8205" t="s">
        <v>21</v>
      </c>
    </row>
    <row r="8206" spans="2:16" x14ac:dyDescent="0.3">
      <c r="B8206" s="5" t="s">
        <v>5733</v>
      </c>
      <c r="C8206" s="5" t="s">
        <v>5734</v>
      </c>
      <c r="P8206" t="s">
        <v>21</v>
      </c>
    </row>
    <row r="8207" spans="2:16" x14ac:dyDescent="0.3">
      <c r="B8207" s="5" t="s">
        <v>5735</v>
      </c>
      <c r="D8207" s="64" t="s">
        <v>5736</v>
      </c>
      <c r="F8207" s="2" t="s">
        <v>5250</v>
      </c>
      <c r="I8207" s="65">
        <v>119069.988</v>
      </c>
      <c r="J8207" s="65">
        <v>315708</v>
      </c>
      <c r="K8207" s="65">
        <v>0</v>
      </c>
      <c r="L8207" s="66">
        <v>0.15</v>
      </c>
      <c r="M8207" s="65">
        <v>499994.6862</v>
      </c>
      <c r="N8207" s="66">
        <v>0.96642857140000005</v>
      </c>
      <c r="P8207" t="s">
        <v>21</v>
      </c>
    </row>
    <row r="8208" spans="2:16" x14ac:dyDescent="0.3">
      <c r="D8208" s="64" t="s">
        <v>22</v>
      </c>
      <c r="E8208" s="2" t="s">
        <v>23</v>
      </c>
      <c r="F8208" s="2" t="s">
        <v>24</v>
      </c>
      <c r="G8208" s="1">
        <v>0.19</v>
      </c>
      <c r="H8208" s="65">
        <v>160105.20000000001</v>
      </c>
      <c r="I8208" s="65">
        <v>30419.988000000001</v>
      </c>
      <c r="N8208" s="66">
        <v>1</v>
      </c>
      <c r="P8208" t="s">
        <v>21</v>
      </c>
    </row>
    <row r="8209" spans="2:16" x14ac:dyDescent="0.3">
      <c r="D8209" s="64" t="s">
        <v>7760</v>
      </c>
      <c r="E8209" s="2" t="s">
        <v>42</v>
      </c>
      <c r="F8209" s="2" t="s">
        <v>24</v>
      </c>
      <c r="G8209" s="1">
        <v>0.318</v>
      </c>
      <c r="H8209" s="65">
        <v>250000</v>
      </c>
      <c r="I8209" s="65">
        <v>79500</v>
      </c>
      <c r="N8209" s="66">
        <v>1</v>
      </c>
      <c r="P8209" t="s">
        <v>21</v>
      </c>
    </row>
    <row r="8210" spans="2:16" x14ac:dyDescent="0.3">
      <c r="D8210" s="64" t="s">
        <v>51</v>
      </c>
      <c r="E8210" s="2" t="s">
        <v>52</v>
      </c>
      <c r="F8210" s="2" t="s">
        <v>24</v>
      </c>
      <c r="G8210" s="1">
        <v>3.2000000000000001E-2</v>
      </c>
      <c r="H8210" s="65">
        <v>200000</v>
      </c>
      <c r="I8210" s="65">
        <v>6400</v>
      </c>
      <c r="N8210" s="66">
        <v>1</v>
      </c>
      <c r="P8210" t="s">
        <v>21</v>
      </c>
    </row>
    <row r="8211" spans="2:16" x14ac:dyDescent="0.3">
      <c r="D8211" s="64" t="s">
        <v>53</v>
      </c>
      <c r="E8211" s="2" t="s">
        <v>54</v>
      </c>
      <c r="F8211" s="2" t="s">
        <v>24</v>
      </c>
      <c r="G8211" s="1">
        <v>1.0999999999999999E-2</v>
      </c>
      <c r="H8211" s="65">
        <v>250000</v>
      </c>
      <c r="I8211" s="65">
        <v>2750</v>
      </c>
      <c r="N8211" s="66">
        <v>1</v>
      </c>
      <c r="P8211" t="s">
        <v>21</v>
      </c>
    </row>
    <row r="8212" spans="2:16" x14ac:dyDescent="0.3">
      <c r="D8212" s="64" t="s">
        <v>4287</v>
      </c>
      <c r="E8212" s="2" t="s">
        <v>4298</v>
      </c>
      <c r="F8212" s="2" t="s">
        <v>355</v>
      </c>
      <c r="G8212" s="1">
        <v>8.8000000000000007</v>
      </c>
      <c r="H8212" s="65">
        <v>23860</v>
      </c>
      <c r="J8212" s="65">
        <v>209968</v>
      </c>
      <c r="N8212" s="66">
        <v>1</v>
      </c>
      <c r="P8212" t="s">
        <v>21</v>
      </c>
    </row>
    <row r="8213" spans="2:16" x14ac:dyDescent="0.3">
      <c r="D8213" s="64" t="s">
        <v>8643</v>
      </c>
      <c r="E8213" s="2" t="s">
        <v>4452</v>
      </c>
      <c r="F8213" s="2" t="s">
        <v>355</v>
      </c>
      <c r="G8213" s="1">
        <v>8.8000000000000007</v>
      </c>
      <c r="H8213" s="65">
        <v>3000</v>
      </c>
      <c r="J8213" s="65">
        <v>26400</v>
      </c>
      <c r="N8213" s="66">
        <v>0.91</v>
      </c>
      <c r="P8213" t="s">
        <v>21</v>
      </c>
    </row>
    <row r="8214" spans="2:16" x14ac:dyDescent="0.3">
      <c r="D8214" s="64" t="s">
        <v>8644</v>
      </c>
      <c r="E8214" s="2" t="s">
        <v>4469</v>
      </c>
      <c r="F8214" s="2" t="s">
        <v>585</v>
      </c>
      <c r="G8214" s="1">
        <v>1</v>
      </c>
      <c r="H8214" s="65">
        <v>6000</v>
      </c>
      <c r="J8214" s="65">
        <v>6000</v>
      </c>
      <c r="N8214" s="66">
        <v>1</v>
      </c>
      <c r="P8214" t="s">
        <v>21</v>
      </c>
    </row>
    <row r="8215" spans="2:16" x14ac:dyDescent="0.3">
      <c r="D8215" s="64" t="s">
        <v>8645</v>
      </c>
      <c r="E8215" s="2" t="s">
        <v>4456</v>
      </c>
      <c r="F8215" s="2" t="s">
        <v>585</v>
      </c>
      <c r="G8215" s="1">
        <v>5</v>
      </c>
      <c r="H8215" s="65">
        <v>549</v>
      </c>
      <c r="J8215" s="65">
        <v>2745</v>
      </c>
      <c r="N8215" s="66">
        <v>1</v>
      </c>
      <c r="P8215" t="s">
        <v>21</v>
      </c>
    </row>
    <row r="8216" spans="2:16" x14ac:dyDescent="0.3">
      <c r="D8216" s="64" t="s">
        <v>8646</v>
      </c>
      <c r="E8216" s="2" t="s">
        <v>4477</v>
      </c>
      <c r="F8216" s="2" t="s">
        <v>585</v>
      </c>
      <c r="G8216" s="1">
        <v>10</v>
      </c>
      <c r="H8216" s="65">
        <v>4000</v>
      </c>
      <c r="J8216" s="65">
        <v>40000</v>
      </c>
      <c r="N8216" s="66">
        <v>0.92</v>
      </c>
      <c r="P8216" t="s">
        <v>21</v>
      </c>
    </row>
    <row r="8217" spans="2:16" x14ac:dyDescent="0.3">
      <c r="D8217" s="64" t="s">
        <v>8647</v>
      </c>
      <c r="E8217" s="2" t="s">
        <v>3232</v>
      </c>
      <c r="F8217" s="2" t="s">
        <v>585</v>
      </c>
      <c r="G8217" s="1">
        <v>15</v>
      </c>
      <c r="H8217" s="65">
        <v>700</v>
      </c>
      <c r="J8217" s="65">
        <v>10500</v>
      </c>
      <c r="N8217" s="66">
        <v>0.94</v>
      </c>
      <c r="P8217" t="s">
        <v>21</v>
      </c>
    </row>
    <row r="8218" spans="2:16" x14ac:dyDescent="0.3">
      <c r="D8218" s="64" t="s">
        <v>8803</v>
      </c>
      <c r="E8218" s="2" t="s">
        <v>948</v>
      </c>
      <c r="F8218" s="2" t="s">
        <v>1623</v>
      </c>
      <c r="G8218" s="1">
        <v>1</v>
      </c>
      <c r="H8218" s="65">
        <v>2500</v>
      </c>
      <c r="J8218" s="65">
        <v>2500</v>
      </c>
      <c r="N8218" s="66">
        <v>0.96</v>
      </c>
      <c r="P8218" t="s">
        <v>21</v>
      </c>
    </row>
    <row r="8219" spans="2:16" x14ac:dyDescent="0.3">
      <c r="D8219" s="64" t="s">
        <v>8648</v>
      </c>
      <c r="E8219" s="2" t="s">
        <v>4459</v>
      </c>
      <c r="F8219" s="2" t="s">
        <v>585</v>
      </c>
      <c r="G8219" s="1">
        <v>4</v>
      </c>
      <c r="H8219" s="65">
        <v>4000</v>
      </c>
      <c r="J8219" s="65">
        <v>16000</v>
      </c>
      <c r="N8219" s="66">
        <v>0.94</v>
      </c>
      <c r="P8219" t="s">
        <v>21</v>
      </c>
    </row>
    <row r="8220" spans="2:16" x14ac:dyDescent="0.3">
      <c r="D8220" s="64" t="s">
        <v>8649</v>
      </c>
      <c r="E8220" s="2" t="s">
        <v>4234</v>
      </c>
      <c r="F8220" s="2" t="s">
        <v>1623</v>
      </c>
      <c r="G8220" s="1">
        <v>0.5</v>
      </c>
      <c r="H8220" s="65">
        <v>750</v>
      </c>
      <c r="J8220" s="65">
        <v>375</v>
      </c>
      <c r="N8220" s="66">
        <v>0.93</v>
      </c>
      <c r="P8220" t="s">
        <v>21</v>
      </c>
    </row>
    <row r="8221" spans="2:16" x14ac:dyDescent="0.3">
      <c r="D8221" s="64" t="s">
        <v>8804</v>
      </c>
      <c r="E8221" s="2" t="s">
        <v>4481</v>
      </c>
      <c r="F8221" s="2" t="s">
        <v>585</v>
      </c>
      <c r="G8221" s="1">
        <v>4</v>
      </c>
      <c r="H8221" s="65">
        <v>305</v>
      </c>
      <c r="J8221" s="65">
        <v>1220</v>
      </c>
      <c r="N8221" s="66">
        <v>0.93</v>
      </c>
      <c r="P8221" t="s">
        <v>21</v>
      </c>
    </row>
    <row r="8222" spans="2:16" x14ac:dyDescent="0.3">
      <c r="B8222" s="5" t="s">
        <v>5737</v>
      </c>
      <c r="D8222" s="64" t="s">
        <v>5738</v>
      </c>
      <c r="F8222" s="2" t="s">
        <v>5250</v>
      </c>
      <c r="I8222" s="65">
        <v>119069.988</v>
      </c>
      <c r="J8222" s="65">
        <v>315708</v>
      </c>
      <c r="K8222" s="65">
        <v>0</v>
      </c>
      <c r="L8222" s="66">
        <v>0.15</v>
      </c>
      <c r="M8222" s="65">
        <v>499994.6862</v>
      </c>
      <c r="N8222" s="66">
        <v>0.96642857140000005</v>
      </c>
      <c r="P8222" t="s">
        <v>21</v>
      </c>
    </row>
    <row r="8223" spans="2:16" x14ac:dyDescent="0.3">
      <c r="D8223" s="64" t="s">
        <v>22</v>
      </c>
      <c r="E8223" s="2" t="s">
        <v>23</v>
      </c>
      <c r="F8223" s="2" t="s">
        <v>24</v>
      </c>
      <c r="G8223" s="1">
        <v>0.19</v>
      </c>
      <c r="H8223" s="65">
        <v>160105.20000000001</v>
      </c>
      <c r="I8223" s="65">
        <v>30419.988000000001</v>
      </c>
      <c r="N8223" s="66">
        <v>1</v>
      </c>
      <c r="P8223" t="s">
        <v>21</v>
      </c>
    </row>
    <row r="8224" spans="2:16" x14ac:dyDescent="0.3">
      <c r="D8224" s="64" t="s">
        <v>7760</v>
      </c>
      <c r="E8224" s="2" t="s">
        <v>42</v>
      </c>
      <c r="F8224" s="2" t="s">
        <v>24</v>
      </c>
      <c r="G8224" s="1">
        <v>0.318</v>
      </c>
      <c r="H8224" s="65">
        <v>250000</v>
      </c>
      <c r="I8224" s="65">
        <v>79500</v>
      </c>
      <c r="N8224" s="66">
        <v>1</v>
      </c>
      <c r="P8224" t="s">
        <v>21</v>
      </c>
    </row>
    <row r="8225" spans="2:16" x14ac:dyDescent="0.3">
      <c r="D8225" s="64" t="s">
        <v>51</v>
      </c>
      <c r="E8225" s="2" t="s">
        <v>52</v>
      </c>
      <c r="F8225" s="2" t="s">
        <v>24</v>
      </c>
      <c r="G8225" s="1">
        <v>3.2000000000000001E-2</v>
      </c>
      <c r="H8225" s="65">
        <v>200000</v>
      </c>
      <c r="I8225" s="65">
        <v>6400</v>
      </c>
      <c r="N8225" s="66">
        <v>1</v>
      </c>
      <c r="P8225" t="s">
        <v>21</v>
      </c>
    </row>
    <row r="8226" spans="2:16" x14ac:dyDescent="0.3">
      <c r="D8226" s="64" t="s">
        <v>53</v>
      </c>
      <c r="E8226" s="2" t="s">
        <v>54</v>
      </c>
      <c r="F8226" s="2" t="s">
        <v>24</v>
      </c>
      <c r="G8226" s="1">
        <v>1.0999999999999999E-2</v>
      </c>
      <c r="H8226" s="65">
        <v>250000</v>
      </c>
      <c r="I8226" s="65">
        <v>2750</v>
      </c>
      <c r="N8226" s="66">
        <v>1</v>
      </c>
      <c r="P8226" t="s">
        <v>21</v>
      </c>
    </row>
    <row r="8227" spans="2:16" x14ac:dyDescent="0.3">
      <c r="D8227" s="64" t="s">
        <v>4287</v>
      </c>
      <c r="E8227" s="2" t="s">
        <v>4298</v>
      </c>
      <c r="F8227" s="2" t="s">
        <v>355</v>
      </c>
      <c r="G8227" s="1">
        <v>8.8000000000000007</v>
      </c>
      <c r="H8227" s="65">
        <v>23860</v>
      </c>
      <c r="J8227" s="65">
        <v>209968</v>
      </c>
      <c r="N8227" s="66">
        <v>1</v>
      </c>
      <c r="P8227" t="s">
        <v>21</v>
      </c>
    </row>
    <row r="8228" spans="2:16" x14ac:dyDescent="0.3">
      <c r="D8228" s="64" t="s">
        <v>8643</v>
      </c>
      <c r="E8228" s="2" t="s">
        <v>4452</v>
      </c>
      <c r="F8228" s="2" t="s">
        <v>355</v>
      </c>
      <c r="G8228" s="1">
        <v>8.8000000000000007</v>
      </c>
      <c r="H8228" s="65">
        <v>3000</v>
      </c>
      <c r="J8228" s="65">
        <v>26400</v>
      </c>
      <c r="N8228" s="66">
        <v>0.91</v>
      </c>
      <c r="P8228" t="s">
        <v>21</v>
      </c>
    </row>
    <row r="8229" spans="2:16" x14ac:dyDescent="0.3">
      <c r="D8229" s="64" t="s">
        <v>8644</v>
      </c>
      <c r="E8229" s="2" t="s">
        <v>4469</v>
      </c>
      <c r="F8229" s="2" t="s">
        <v>585</v>
      </c>
      <c r="G8229" s="1">
        <v>1</v>
      </c>
      <c r="H8229" s="65">
        <v>6000</v>
      </c>
      <c r="J8229" s="65">
        <v>6000</v>
      </c>
      <c r="N8229" s="66">
        <v>1</v>
      </c>
      <c r="P8229" t="s">
        <v>21</v>
      </c>
    </row>
    <row r="8230" spans="2:16" x14ac:dyDescent="0.3">
      <c r="D8230" s="64" t="s">
        <v>8645</v>
      </c>
      <c r="E8230" s="2" t="s">
        <v>4456</v>
      </c>
      <c r="F8230" s="2" t="s">
        <v>585</v>
      </c>
      <c r="G8230" s="1">
        <v>5</v>
      </c>
      <c r="H8230" s="65">
        <v>549</v>
      </c>
      <c r="J8230" s="65">
        <v>2745</v>
      </c>
      <c r="N8230" s="66">
        <v>1</v>
      </c>
      <c r="P8230" t="s">
        <v>21</v>
      </c>
    </row>
    <row r="8231" spans="2:16" x14ac:dyDescent="0.3">
      <c r="D8231" s="64" t="s">
        <v>8646</v>
      </c>
      <c r="E8231" s="2" t="s">
        <v>4477</v>
      </c>
      <c r="F8231" s="2" t="s">
        <v>585</v>
      </c>
      <c r="G8231" s="1">
        <v>10</v>
      </c>
      <c r="H8231" s="65">
        <v>4000</v>
      </c>
      <c r="J8231" s="65">
        <v>40000</v>
      </c>
      <c r="N8231" s="66">
        <v>0.92</v>
      </c>
      <c r="P8231" t="s">
        <v>21</v>
      </c>
    </row>
    <row r="8232" spans="2:16" x14ac:dyDescent="0.3">
      <c r="D8232" s="64" t="s">
        <v>8647</v>
      </c>
      <c r="E8232" s="2" t="s">
        <v>3232</v>
      </c>
      <c r="F8232" s="2" t="s">
        <v>585</v>
      </c>
      <c r="G8232" s="1">
        <v>15</v>
      </c>
      <c r="H8232" s="65">
        <v>700</v>
      </c>
      <c r="J8232" s="65">
        <v>10500</v>
      </c>
      <c r="N8232" s="66">
        <v>0.94</v>
      </c>
      <c r="P8232" t="s">
        <v>21</v>
      </c>
    </row>
    <row r="8233" spans="2:16" x14ac:dyDescent="0.3">
      <c r="D8233" s="64" t="s">
        <v>8803</v>
      </c>
      <c r="E8233" s="2" t="s">
        <v>948</v>
      </c>
      <c r="F8233" s="2" t="s">
        <v>1623</v>
      </c>
      <c r="G8233" s="1">
        <v>1</v>
      </c>
      <c r="H8233" s="65">
        <v>2500</v>
      </c>
      <c r="J8233" s="65">
        <v>2500</v>
      </c>
      <c r="N8233" s="66">
        <v>0.96</v>
      </c>
      <c r="P8233" t="s">
        <v>21</v>
      </c>
    </row>
    <row r="8234" spans="2:16" x14ac:dyDescent="0.3">
      <c r="D8234" s="64" t="s">
        <v>8648</v>
      </c>
      <c r="E8234" s="2" t="s">
        <v>4459</v>
      </c>
      <c r="F8234" s="2" t="s">
        <v>585</v>
      </c>
      <c r="G8234" s="1">
        <v>4</v>
      </c>
      <c r="H8234" s="65">
        <v>4000</v>
      </c>
      <c r="J8234" s="65">
        <v>16000</v>
      </c>
      <c r="N8234" s="66">
        <v>0.94</v>
      </c>
      <c r="P8234" t="s">
        <v>21</v>
      </c>
    </row>
    <row r="8235" spans="2:16" x14ac:dyDescent="0.3">
      <c r="D8235" s="64" t="s">
        <v>8649</v>
      </c>
      <c r="E8235" s="2" t="s">
        <v>4234</v>
      </c>
      <c r="F8235" s="2" t="s">
        <v>1623</v>
      </c>
      <c r="G8235" s="1">
        <v>0.5</v>
      </c>
      <c r="H8235" s="65">
        <v>750</v>
      </c>
      <c r="J8235" s="65">
        <v>375</v>
      </c>
      <c r="N8235" s="66">
        <v>0.93</v>
      </c>
      <c r="P8235" t="s">
        <v>21</v>
      </c>
    </row>
    <row r="8236" spans="2:16" x14ac:dyDescent="0.3">
      <c r="D8236" s="64" t="s">
        <v>8804</v>
      </c>
      <c r="E8236" s="2" t="s">
        <v>4481</v>
      </c>
      <c r="F8236" s="2" t="s">
        <v>585</v>
      </c>
      <c r="G8236" s="1">
        <v>4</v>
      </c>
      <c r="H8236" s="65">
        <v>305</v>
      </c>
      <c r="J8236" s="65">
        <v>1220</v>
      </c>
      <c r="N8236" s="66">
        <v>0.93</v>
      </c>
      <c r="P8236" t="s">
        <v>21</v>
      </c>
    </row>
    <row r="8237" spans="2:16" x14ac:dyDescent="0.3">
      <c r="B8237" s="5" t="s">
        <v>8805</v>
      </c>
      <c r="D8237" s="64" t="s">
        <v>8806</v>
      </c>
      <c r="F8237" s="2" t="s">
        <v>3714</v>
      </c>
      <c r="I8237" s="65">
        <v>40196.732799999998</v>
      </c>
      <c r="J8237" s="65">
        <v>0</v>
      </c>
      <c r="K8237" s="65">
        <v>0</v>
      </c>
      <c r="L8237" s="66">
        <v>0.15</v>
      </c>
      <c r="M8237" s="65">
        <v>46226.242720000002</v>
      </c>
      <c r="N8237" s="66">
        <v>1</v>
      </c>
      <c r="P8237" t="s">
        <v>21</v>
      </c>
    </row>
    <row r="8238" spans="2:16" x14ac:dyDescent="0.3">
      <c r="D8238" s="64" t="s">
        <v>22</v>
      </c>
      <c r="E8238" s="2" t="s">
        <v>23</v>
      </c>
      <c r="F8238" s="2" t="s">
        <v>24</v>
      </c>
      <c r="G8238" s="1">
        <v>6.4000000000000001E-2</v>
      </c>
      <c r="H8238" s="65">
        <v>160105.20000000001</v>
      </c>
      <c r="I8238" s="65">
        <v>10246.7328</v>
      </c>
      <c r="N8238" s="66">
        <v>1</v>
      </c>
      <c r="P8238" t="s">
        <v>21</v>
      </c>
    </row>
    <row r="8239" spans="2:16" x14ac:dyDescent="0.3">
      <c r="D8239" s="64" t="s">
        <v>7760</v>
      </c>
      <c r="E8239" s="2" t="s">
        <v>42</v>
      </c>
      <c r="F8239" s="2" t="s">
        <v>24</v>
      </c>
      <c r="G8239" s="1">
        <v>0.107</v>
      </c>
      <c r="H8239" s="65">
        <v>250000</v>
      </c>
      <c r="I8239" s="65">
        <v>26750</v>
      </c>
      <c r="N8239" s="66">
        <v>1</v>
      </c>
      <c r="P8239" t="s">
        <v>21</v>
      </c>
    </row>
    <row r="8240" spans="2:16" x14ac:dyDescent="0.3">
      <c r="D8240" s="64" t="s">
        <v>51</v>
      </c>
      <c r="E8240" s="2" t="s">
        <v>52</v>
      </c>
      <c r="F8240" s="2" t="s">
        <v>24</v>
      </c>
      <c r="G8240" s="1">
        <v>1.0999999999999999E-2</v>
      </c>
      <c r="H8240" s="65">
        <v>200000</v>
      </c>
      <c r="I8240" s="65">
        <v>2200</v>
      </c>
      <c r="N8240" s="66">
        <v>1</v>
      </c>
      <c r="P8240" t="s">
        <v>21</v>
      </c>
    </row>
    <row r="8241" spans="2:16" x14ac:dyDescent="0.3">
      <c r="D8241" s="64" t="s">
        <v>53</v>
      </c>
      <c r="E8241" s="2" t="s">
        <v>54</v>
      </c>
      <c r="F8241" s="2" t="s">
        <v>24</v>
      </c>
      <c r="G8241" s="1">
        <v>4.0000000000000001E-3</v>
      </c>
      <c r="H8241" s="65">
        <v>250000</v>
      </c>
      <c r="I8241" s="65">
        <v>1000</v>
      </c>
      <c r="N8241" s="66">
        <v>1</v>
      </c>
      <c r="P8241" t="s">
        <v>21</v>
      </c>
    </row>
    <row r="8242" spans="2:16" x14ac:dyDescent="0.3">
      <c r="D8242" s="64" t="s">
        <v>8807</v>
      </c>
      <c r="F8242" s="2" t="s">
        <v>585</v>
      </c>
      <c r="G8242" s="1">
        <v>1.1000000000000001</v>
      </c>
      <c r="P8242" t="s">
        <v>21</v>
      </c>
    </row>
    <row r="8243" spans="2:16" x14ac:dyDescent="0.3">
      <c r="B8243" s="5" t="s">
        <v>8808</v>
      </c>
      <c r="D8243" s="64" t="s">
        <v>8809</v>
      </c>
      <c r="F8243" s="2" t="s">
        <v>3714</v>
      </c>
      <c r="I8243" s="65">
        <v>40196.732799999998</v>
      </c>
      <c r="J8243" s="65">
        <v>27500</v>
      </c>
      <c r="K8243" s="65">
        <v>0</v>
      </c>
      <c r="L8243" s="66">
        <v>0.15</v>
      </c>
      <c r="M8243" s="65">
        <v>77851.242719999995</v>
      </c>
      <c r="N8243" s="66">
        <v>1</v>
      </c>
      <c r="P8243" t="s">
        <v>21</v>
      </c>
    </row>
    <row r="8244" spans="2:16" x14ac:dyDescent="0.3">
      <c r="D8244" s="64" t="s">
        <v>22</v>
      </c>
      <c r="E8244" s="2" t="s">
        <v>23</v>
      </c>
      <c r="F8244" s="2" t="s">
        <v>24</v>
      </c>
      <c r="G8244" s="1">
        <v>6.4000000000000001E-2</v>
      </c>
      <c r="H8244" s="65">
        <v>160105.20000000001</v>
      </c>
      <c r="I8244" s="65">
        <v>10246.7328</v>
      </c>
      <c r="N8244" s="66">
        <v>1</v>
      </c>
      <c r="P8244" t="s">
        <v>21</v>
      </c>
    </row>
    <row r="8245" spans="2:16" x14ac:dyDescent="0.3">
      <c r="D8245" s="64" t="s">
        <v>7760</v>
      </c>
      <c r="E8245" s="2" t="s">
        <v>42</v>
      </c>
      <c r="F8245" s="2" t="s">
        <v>24</v>
      </c>
      <c r="G8245" s="1">
        <v>0.107</v>
      </c>
      <c r="H8245" s="65">
        <v>250000</v>
      </c>
      <c r="I8245" s="65">
        <v>26750</v>
      </c>
      <c r="N8245" s="66">
        <v>1</v>
      </c>
      <c r="P8245" t="s">
        <v>21</v>
      </c>
    </row>
    <row r="8246" spans="2:16" x14ac:dyDescent="0.3">
      <c r="D8246" s="64" t="s">
        <v>51</v>
      </c>
      <c r="E8246" s="2" t="s">
        <v>52</v>
      </c>
      <c r="F8246" s="2" t="s">
        <v>24</v>
      </c>
      <c r="G8246" s="1">
        <v>1.0999999999999999E-2</v>
      </c>
      <c r="H8246" s="65">
        <v>200000</v>
      </c>
      <c r="I8246" s="65">
        <v>2200</v>
      </c>
      <c r="N8246" s="66">
        <v>1</v>
      </c>
      <c r="P8246" t="s">
        <v>21</v>
      </c>
    </row>
    <row r="8247" spans="2:16" x14ac:dyDescent="0.3">
      <c r="D8247" s="64" t="s">
        <v>53</v>
      </c>
      <c r="E8247" s="2" t="s">
        <v>54</v>
      </c>
      <c r="F8247" s="2" t="s">
        <v>24</v>
      </c>
      <c r="G8247" s="1">
        <v>4.0000000000000001E-3</v>
      </c>
      <c r="H8247" s="65">
        <v>250000</v>
      </c>
      <c r="I8247" s="65">
        <v>1000</v>
      </c>
      <c r="N8247" s="66">
        <v>1</v>
      </c>
      <c r="P8247" t="s">
        <v>21</v>
      </c>
    </row>
    <row r="8248" spans="2:16" x14ac:dyDescent="0.3">
      <c r="D8248" s="64" t="s">
        <v>8810</v>
      </c>
      <c r="F8248" s="2" t="s">
        <v>585</v>
      </c>
      <c r="G8248" s="1">
        <v>1.1000000000000001</v>
      </c>
      <c r="P8248" t="s">
        <v>21</v>
      </c>
    </row>
    <row r="8249" spans="2:16" x14ac:dyDescent="0.3">
      <c r="D8249" s="64" t="s">
        <v>8811</v>
      </c>
      <c r="E8249" s="2" t="s">
        <v>4247</v>
      </c>
      <c r="F8249" s="2" t="s">
        <v>585</v>
      </c>
      <c r="G8249" s="1">
        <v>1.1000000000000001</v>
      </c>
      <c r="H8249" s="65">
        <v>25000</v>
      </c>
      <c r="J8249" s="65">
        <v>27500</v>
      </c>
      <c r="N8249" s="66">
        <v>1</v>
      </c>
      <c r="P8249" t="s">
        <v>21</v>
      </c>
    </row>
    <row r="8250" spans="2:16" x14ac:dyDescent="0.3">
      <c r="B8250" s="5" t="s">
        <v>8812</v>
      </c>
      <c r="D8250" s="64" t="s">
        <v>8813</v>
      </c>
      <c r="F8250" s="2" t="s">
        <v>3714</v>
      </c>
      <c r="I8250" s="65">
        <v>40196.732799999998</v>
      </c>
      <c r="J8250" s="65">
        <v>27500</v>
      </c>
      <c r="K8250" s="65">
        <v>0</v>
      </c>
      <c r="L8250" s="66">
        <v>0.15</v>
      </c>
      <c r="M8250" s="65">
        <v>77851.242719999995</v>
      </c>
      <c r="N8250" s="66">
        <v>1</v>
      </c>
      <c r="P8250" t="s">
        <v>21</v>
      </c>
    </row>
    <row r="8251" spans="2:16" x14ac:dyDescent="0.3">
      <c r="D8251" s="64" t="s">
        <v>22</v>
      </c>
      <c r="E8251" s="2" t="s">
        <v>23</v>
      </c>
      <c r="F8251" s="2" t="s">
        <v>24</v>
      </c>
      <c r="G8251" s="1">
        <v>6.4000000000000001E-2</v>
      </c>
      <c r="H8251" s="65">
        <v>160105.20000000001</v>
      </c>
      <c r="I8251" s="65">
        <v>10246.7328</v>
      </c>
      <c r="N8251" s="66">
        <v>1</v>
      </c>
      <c r="P8251" t="s">
        <v>21</v>
      </c>
    </row>
    <row r="8252" spans="2:16" x14ac:dyDescent="0.3">
      <c r="D8252" s="64" t="s">
        <v>7760</v>
      </c>
      <c r="E8252" s="2" t="s">
        <v>42</v>
      </c>
      <c r="F8252" s="2" t="s">
        <v>24</v>
      </c>
      <c r="G8252" s="1">
        <v>0.107</v>
      </c>
      <c r="H8252" s="65">
        <v>250000</v>
      </c>
      <c r="I8252" s="65">
        <v>26750</v>
      </c>
      <c r="N8252" s="66">
        <v>1</v>
      </c>
      <c r="P8252" t="s">
        <v>21</v>
      </c>
    </row>
    <row r="8253" spans="2:16" x14ac:dyDescent="0.3">
      <c r="D8253" s="64" t="s">
        <v>51</v>
      </c>
      <c r="E8253" s="2" t="s">
        <v>52</v>
      </c>
      <c r="F8253" s="2" t="s">
        <v>24</v>
      </c>
      <c r="G8253" s="1">
        <v>1.0999999999999999E-2</v>
      </c>
      <c r="H8253" s="65">
        <v>200000</v>
      </c>
      <c r="I8253" s="65">
        <v>2200</v>
      </c>
      <c r="N8253" s="66">
        <v>1</v>
      </c>
      <c r="P8253" t="s">
        <v>21</v>
      </c>
    </row>
    <row r="8254" spans="2:16" x14ac:dyDescent="0.3">
      <c r="D8254" s="64" t="s">
        <v>53</v>
      </c>
      <c r="E8254" s="2" t="s">
        <v>54</v>
      </c>
      <c r="F8254" s="2" t="s">
        <v>24</v>
      </c>
      <c r="G8254" s="1">
        <v>4.0000000000000001E-3</v>
      </c>
      <c r="H8254" s="65">
        <v>250000</v>
      </c>
      <c r="I8254" s="65">
        <v>1000</v>
      </c>
      <c r="N8254" s="66">
        <v>1</v>
      </c>
      <c r="P8254" t="s">
        <v>21</v>
      </c>
    </row>
    <row r="8255" spans="2:16" x14ac:dyDescent="0.3">
      <c r="D8255" s="64" t="s">
        <v>8810</v>
      </c>
      <c r="F8255" s="2" t="s">
        <v>585</v>
      </c>
      <c r="G8255" s="1">
        <v>1.1000000000000001</v>
      </c>
      <c r="P8255" t="s">
        <v>21</v>
      </c>
    </row>
    <row r="8256" spans="2:16" x14ac:dyDescent="0.3">
      <c r="D8256" s="64" t="s">
        <v>8811</v>
      </c>
      <c r="E8256" s="2" t="s">
        <v>4247</v>
      </c>
      <c r="F8256" s="2" t="s">
        <v>585</v>
      </c>
      <c r="G8256" s="1">
        <v>1.1000000000000001</v>
      </c>
      <c r="H8256" s="65">
        <v>25000</v>
      </c>
      <c r="J8256" s="65">
        <v>27500</v>
      </c>
      <c r="N8256" s="66">
        <v>1</v>
      </c>
      <c r="P8256" t="s">
        <v>21</v>
      </c>
    </row>
    <row r="8257" spans="2:16" x14ac:dyDescent="0.3">
      <c r="D8257" s="64" t="s">
        <v>8814</v>
      </c>
      <c r="F8257" s="2" t="s">
        <v>585</v>
      </c>
      <c r="G8257" s="1">
        <v>1.1000000000000001</v>
      </c>
      <c r="P8257" t="s">
        <v>21</v>
      </c>
    </row>
    <row r="8258" spans="2:16" x14ac:dyDescent="0.3">
      <c r="B8258" s="5" t="s">
        <v>8815</v>
      </c>
      <c r="D8258" s="64" t="s">
        <v>8816</v>
      </c>
      <c r="F8258" s="2" t="s">
        <v>3714</v>
      </c>
      <c r="I8258" s="65">
        <v>40196.732799999998</v>
      </c>
      <c r="J8258" s="65">
        <v>27500</v>
      </c>
      <c r="K8258" s="65">
        <v>0</v>
      </c>
      <c r="L8258" s="66">
        <v>0.15</v>
      </c>
      <c r="M8258" s="65">
        <v>77851.242719999995</v>
      </c>
      <c r="N8258" s="66">
        <v>1</v>
      </c>
      <c r="P8258" t="s">
        <v>21</v>
      </c>
    </row>
    <row r="8259" spans="2:16" x14ac:dyDescent="0.3">
      <c r="D8259" s="64" t="s">
        <v>22</v>
      </c>
      <c r="E8259" s="2" t="s">
        <v>23</v>
      </c>
      <c r="F8259" s="2" t="s">
        <v>24</v>
      </c>
      <c r="G8259" s="1">
        <v>6.4000000000000001E-2</v>
      </c>
      <c r="H8259" s="65">
        <v>160105.20000000001</v>
      </c>
      <c r="I8259" s="65">
        <v>10246.7328</v>
      </c>
      <c r="N8259" s="66">
        <v>1</v>
      </c>
      <c r="P8259" t="s">
        <v>21</v>
      </c>
    </row>
    <row r="8260" spans="2:16" x14ac:dyDescent="0.3">
      <c r="D8260" s="64" t="s">
        <v>7760</v>
      </c>
      <c r="E8260" s="2" t="s">
        <v>42</v>
      </c>
      <c r="F8260" s="2" t="s">
        <v>24</v>
      </c>
      <c r="G8260" s="1">
        <v>0.107</v>
      </c>
      <c r="H8260" s="65">
        <v>250000</v>
      </c>
      <c r="I8260" s="65">
        <v>26750</v>
      </c>
      <c r="N8260" s="66">
        <v>1</v>
      </c>
      <c r="P8260" t="s">
        <v>21</v>
      </c>
    </row>
    <row r="8261" spans="2:16" x14ac:dyDescent="0.3">
      <c r="D8261" s="64" t="s">
        <v>51</v>
      </c>
      <c r="E8261" s="2" t="s">
        <v>52</v>
      </c>
      <c r="F8261" s="2" t="s">
        <v>24</v>
      </c>
      <c r="G8261" s="1">
        <v>1.0999999999999999E-2</v>
      </c>
      <c r="H8261" s="65">
        <v>200000</v>
      </c>
      <c r="I8261" s="65">
        <v>2200</v>
      </c>
      <c r="N8261" s="66">
        <v>1</v>
      </c>
      <c r="P8261" t="s">
        <v>21</v>
      </c>
    </row>
    <row r="8262" spans="2:16" x14ac:dyDescent="0.3">
      <c r="D8262" s="64" t="s">
        <v>53</v>
      </c>
      <c r="E8262" s="2" t="s">
        <v>54</v>
      </c>
      <c r="F8262" s="2" t="s">
        <v>24</v>
      </c>
      <c r="G8262" s="1">
        <v>4.0000000000000001E-3</v>
      </c>
      <c r="H8262" s="65">
        <v>250000</v>
      </c>
      <c r="I8262" s="65">
        <v>1000</v>
      </c>
      <c r="N8262" s="66">
        <v>1</v>
      </c>
      <c r="P8262" t="s">
        <v>21</v>
      </c>
    </row>
    <row r="8263" spans="2:16" x14ac:dyDescent="0.3">
      <c r="D8263" s="64" t="s">
        <v>8817</v>
      </c>
      <c r="F8263" s="2" t="s">
        <v>585</v>
      </c>
      <c r="G8263" s="1">
        <v>1.1000000000000001</v>
      </c>
      <c r="P8263" t="s">
        <v>21</v>
      </c>
    </row>
    <row r="8264" spans="2:16" x14ac:dyDescent="0.3">
      <c r="D8264" s="64" t="s">
        <v>8811</v>
      </c>
      <c r="E8264" s="2" t="s">
        <v>4247</v>
      </c>
      <c r="F8264" s="2" t="s">
        <v>585</v>
      </c>
      <c r="G8264" s="1">
        <v>1.1000000000000001</v>
      </c>
      <c r="H8264" s="65">
        <v>25000</v>
      </c>
      <c r="J8264" s="65">
        <v>27500</v>
      </c>
      <c r="N8264" s="66">
        <v>1</v>
      </c>
      <c r="P8264" t="s">
        <v>21</v>
      </c>
    </row>
    <row r="8265" spans="2:16" x14ac:dyDescent="0.3">
      <c r="B8265" s="5" t="s">
        <v>8818</v>
      </c>
      <c r="D8265" s="64" t="s">
        <v>8819</v>
      </c>
      <c r="F8265" s="2" t="s">
        <v>3714</v>
      </c>
      <c r="I8265" s="65">
        <v>40196.732799999998</v>
      </c>
      <c r="J8265" s="65">
        <v>27500</v>
      </c>
      <c r="K8265" s="65">
        <v>0</v>
      </c>
      <c r="L8265" s="66">
        <v>0.15</v>
      </c>
      <c r="M8265" s="65">
        <v>77851.242719999995</v>
      </c>
      <c r="N8265" s="66">
        <v>1</v>
      </c>
      <c r="P8265" t="s">
        <v>21</v>
      </c>
    </row>
    <row r="8266" spans="2:16" x14ac:dyDescent="0.3">
      <c r="D8266" s="64" t="s">
        <v>22</v>
      </c>
      <c r="E8266" s="2" t="s">
        <v>23</v>
      </c>
      <c r="F8266" s="2" t="s">
        <v>24</v>
      </c>
      <c r="G8266" s="1">
        <v>6.4000000000000001E-2</v>
      </c>
      <c r="H8266" s="65">
        <v>160105.20000000001</v>
      </c>
      <c r="I8266" s="65">
        <v>10246.7328</v>
      </c>
      <c r="N8266" s="66">
        <v>1</v>
      </c>
      <c r="P8266" t="s">
        <v>21</v>
      </c>
    </row>
    <row r="8267" spans="2:16" x14ac:dyDescent="0.3">
      <c r="D8267" s="64" t="s">
        <v>7760</v>
      </c>
      <c r="E8267" s="2" t="s">
        <v>42</v>
      </c>
      <c r="F8267" s="2" t="s">
        <v>24</v>
      </c>
      <c r="G8267" s="1">
        <v>0.107</v>
      </c>
      <c r="H8267" s="65">
        <v>250000</v>
      </c>
      <c r="I8267" s="65">
        <v>26750</v>
      </c>
      <c r="N8267" s="66">
        <v>1</v>
      </c>
      <c r="P8267" t="s">
        <v>21</v>
      </c>
    </row>
    <row r="8268" spans="2:16" x14ac:dyDescent="0.3">
      <c r="D8268" s="64" t="s">
        <v>51</v>
      </c>
      <c r="E8268" s="2" t="s">
        <v>52</v>
      </c>
      <c r="F8268" s="2" t="s">
        <v>24</v>
      </c>
      <c r="G8268" s="1">
        <v>1.0999999999999999E-2</v>
      </c>
      <c r="H8268" s="65">
        <v>200000</v>
      </c>
      <c r="I8268" s="65">
        <v>2200</v>
      </c>
      <c r="N8268" s="66">
        <v>1</v>
      </c>
      <c r="P8268" t="s">
        <v>21</v>
      </c>
    </row>
    <row r="8269" spans="2:16" x14ac:dyDescent="0.3">
      <c r="D8269" s="64" t="s">
        <v>53</v>
      </c>
      <c r="E8269" s="2" t="s">
        <v>54</v>
      </c>
      <c r="F8269" s="2" t="s">
        <v>24</v>
      </c>
      <c r="G8269" s="1">
        <v>4.0000000000000001E-3</v>
      </c>
      <c r="H8269" s="65">
        <v>250000</v>
      </c>
      <c r="I8269" s="65">
        <v>1000</v>
      </c>
      <c r="N8269" s="66">
        <v>1</v>
      </c>
      <c r="P8269" t="s">
        <v>21</v>
      </c>
    </row>
    <row r="8270" spans="2:16" x14ac:dyDescent="0.3">
      <c r="D8270" s="64" t="s">
        <v>8817</v>
      </c>
      <c r="F8270" s="2" t="s">
        <v>585</v>
      </c>
      <c r="G8270" s="1">
        <v>1.1000000000000001</v>
      </c>
      <c r="P8270" t="s">
        <v>21</v>
      </c>
    </row>
    <row r="8271" spans="2:16" x14ac:dyDescent="0.3">
      <c r="D8271" s="64" t="s">
        <v>8811</v>
      </c>
      <c r="E8271" s="2" t="s">
        <v>4247</v>
      </c>
      <c r="F8271" s="2" t="s">
        <v>585</v>
      </c>
      <c r="G8271" s="1">
        <v>1.1000000000000001</v>
      </c>
      <c r="H8271" s="65">
        <v>25000</v>
      </c>
      <c r="J8271" s="65">
        <v>27500</v>
      </c>
      <c r="N8271" s="66">
        <v>1</v>
      </c>
      <c r="P8271" t="s">
        <v>21</v>
      </c>
    </row>
    <row r="8272" spans="2:16" x14ac:dyDescent="0.3">
      <c r="D8272" s="64" t="s">
        <v>8814</v>
      </c>
      <c r="F8272" s="2" t="s">
        <v>585</v>
      </c>
      <c r="G8272" s="1">
        <v>1.1000000000000001</v>
      </c>
      <c r="P8272" t="s">
        <v>21</v>
      </c>
    </row>
    <row r="8273" spans="2:16" x14ac:dyDescent="0.3">
      <c r="B8273" s="5" t="s">
        <v>8820</v>
      </c>
      <c r="D8273" s="64" t="s">
        <v>8821</v>
      </c>
      <c r="F8273" s="2" t="s">
        <v>3714</v>
      </c>
      <c r="I8273" s="65">
        <v>80353.570800000001</v>
      </c>
      <c r="J8273" s="65">
        <v>0</v>
      </c>
      <c r="K8273" s="65">
        <v>0</v>
      </c>
      <c r="L8273" s="66">
        <v>0.15</v>
      </c>
      <c r="M8273" s="65">
        <v>92406.606419999996</v>
      </c>
      <c r="N8273" s="66">
        <v>1</v>
      </c>
      <c r="P8273" t="s">
        <v>21</v>
      </c>
    </row>
    <row r="8274" spans="2:16" x14ac:dyDescent="0.3">
      <c r="D8274" s="64" t="s">
        <v>22</v>
      </c>
      <c r="E8274" s="2" t="s">
        <v>23</v>
      </c>
      <c r="F8274" s="2" t="s">
        <v>24</v>
      </c>
      <c r="G8274" s="1">
        <v>0.129</v>
      </c>
      <c r="H8274" s="65">
        <v>160105.20000000001</v>
      </c>
      <c r="I8274" s="65">
        <v>20653.570800000001</v>
      </c>
      <c r="N8274" s="66">
        <v>1</v>
      </c>
      <c r="P8274" t="s">
        <v>21</v>
      </c>
    </row>
    <row r="8275" spans="2:16" x14ac:dyDescent="0.3">
      <c r="D8275" s="64" t="s">
        <v>7760</v>
      </c>
      <c r="E8275" s="2" t="s">
        <v>42</v>
      </c>
      <c r="F8275" s="2" t="s">
        <v>24</v>
      </c>
      <c r="G8275" s="1">
        <v>0.215</v>
      </c>
      <c r="H8275" s="65">
        <v>250000</v>
      </c>
      <c r="I8275" s="65">
        <v>53750</v>
      </c>
      <c r="N8275" s="66">
        <v>1</v>
      </c>
      <c r="P8275" t="s">
        <v>21</v>
      </c>
    </row>
    <row r="8276" spans="2:16" x14ac:dyDescent="0.3">
      <c r="D8276" s="64" t="s">
        <v>51</v>
      </c>
      <c r="E8276" s="2" t="s">
        <v>52</v>
      </c>
      <c r="F8276" s="2" t="s">
        <v>24</v>
      </c>
      <c r="G8276" s="1">
        <v>2.1000000000000001E-2</v>
      </c>
      <c r="H8276" s="65">
        <v>200000</v>
      </c>
      <c r="I8276" s="65">
        <v>4200</v>
      </c>
      <c r="N8276" s="66">
        <v>1</v>
      </c>
      <c r="P8276" t="s">
        <v>21</v>
      </c>
    </row>
    <row r="8277" spans="2:16" x14ac:dyDescent="0.3">
      <c r="D8277" s="64" t="s">
        <v>53</v>
      </c>
      <c r="E8277" s="2" t="s">
        <v>54</v>
      </c>
      <c r="F8277" s="2" t="s">
        <v>24</v>
      </c>
      <c r="G8277" s="1">
        <v>7.0000000000000001E-3</v>
      </c>
      <c r="H8277" s="65">
        <v>250000</v>
      </c>
      <c r="I8277" s="65">
        <v>1750</v>
      </c>
      <c r="N8277" s="66">
        <v>1</v>
      </c>
      <c r="P8277" t="s">
        <v>21</v>
      </c>
    </row>
    <row r="8278" spans="2:16" x14ac:dyDescent="0.3">
      <c r="D8278" s="64" t="s">
        <v>8822</v>
      </c>
      <c r="F8278" s="2" t="s">
        <v>3714</v>
      </c>
      <c r="G8278" s="1">
        <v>1.1000000000000001</v>
      </c>
      <c r="P8278" t="s">
        <v>21</v>
      </c>
    </row>
    <row r="8279" spans="2:16" x14ac:dyDescent="0.3">
      <c r="B8279" s="5" t="s">
        <v>8823</v>
      </c>
      <c r="D8279" s="64" t="s">
        <v>8824</v>
      </c>
      <c r="F8279" s="2" t="s">
        <v>3714</v>
      </c>
      <c r="I8279" s="65">
        <v>80353.570800000001</v>
      </c>
      <c r="J8279" s="65">
        <v>0</v>
      </c>
      <c r="K8279" s="65">
        <v>0</v>
      </c>
      <c r="L8279" s="66">
        <v>0.15</v>
      </c>
      <c r="M8279" s="65">
        <v>92406.606419999996</v>
      </c>
      <c r="N8279" s="66">
        <v>1</v>
      </c>
      <c r="P8279" t="s">
        <v>21</v>
      </c>
    </row>
    <row r="8280" spans="2:16" x14ac:dyDescent="0.3">
      <c r="D8280" s="64" t="s">
        <v>22</v>
      </c>
      <c r="E8280" s="2" t="s">
        <v>23</v>
      </c>
      <c r="F8280" s="2" t="s">
        <v>24</v>
      </c>
      <c r="G8280" s="1">
        <v>0.129</v>
      </c>
      <c r="H8280" s="65">
        <v>160105.20000000001</v>
      </c>
      <c r="I8280" s="65">
        <v>20653.570800000001</v>
      </c>
      <c r="N8280" s="66">
        <v>1</v>
      </c>
      <c r="P8280" t="s">
        <v>21</v>
      </c>
    </row>
    <row r="8281" spans="2:16" x14ac:dyDescent="0.3">
      <c r="D8281" s="64" t="s">
        <v>7760</v>
      </c>
      <c r="E8281" s="2" t="s">
        <v>42</v>
      </c>
      <c r="F8281" s="2" t="s">
        <v>24</v>
      </c>
      <c r="G8281" s="1">
        <v>0.215</v>
      </c>
      <c r="H8281" s="65">
        <v>250000</v>
      </c>
      <c r="I8281" s="65">
        <v>53750</v>
      </c>
      <c r="N8281" s="66">
        <v>1</v>
      </c>
      <c r="P8281" t="s">
        <v>21</v>
      </c>
    </row>
    <row r="8282" spans="2:16" x14ac:dyDescent="0.3">
      <c r="D8282" s="64" t="s">
        <v>51</v>
      </c>
      <c r="E8282" s="2" t="s">
        <v>52</v>
      </c>
      <c r="F8282" s="2" t="s">
        <v>24</v>
      </c>
      <c r="G8282" s="1">
        <v>2.1000000000000001E-2</v>
      </c>
      <c r="H8282" s="65">
        <v>200000</v>
      </c>
      <c r="I8282" s="65">
        <v>4200</v>
      </c>
      <c r="N8282" s="66">
        <v>1</v>
      </c>
      <c r="P8282" t="s">
        <v>21</v>
      </c>
    </row>
    <row r="8283" spans="2:16" x14ac:dyDescent="0.3">
      <c r="D8283" s="64" t="s">
        <v>53</v>
      </c>
      <c r="E8283" s="2" t="s">
        <v>54</v>
      </c>
      <c r="F8283" s="2" t="s">
        <v>24</v>
      </c>
      <c r="G8283" s="1">
        <v>7.0000000000000001E-3</v>
      </c>
      <c r="H8283" s="65">
        <v>250000</v>
      </c>
      <c r="I8283" s="65">
        <v>1750</v>
      </c>
      <c r="N8283" s="66">
        <v>1</v>
      </c>
      <c r="P8283" t="s">
        <v>21</v>
      </c>
    </row>
    <row r="8284" spans="2:16" x14ac:dyDescent="0.3">
      <c r="D8284" s="64" t="s">
        <v>8825</v>
      </c>
      <c r="F8284" s="2" t="s">
        <v>3714</v>
      </c>
      <c r="G8284" s="1">
        <v>1.1000000000000001</v>
      </c>
      <c r="P8284" t="s">
        <v>21</v>
      </c>
    </row>
    <row r="8285" spans="2:16" x14ac:dyDescent="0.3">
      <c r="B8285" s="5" t="s">
        <v>8826</v>
      </c>
      <c r="D8285" s="64" t="s">
        <v>8827</v>
      </c>
      <c r="F8285" s="2" t="s">
        <v>3714</v>
      </c>
      <c r="I8285" s="65">
        <v>80353.570800000001</v>
      </c>
      <c r="J8285" s="65">
        <v>0</v>
      </c>
      <c r="K8285" s="65">
        <v>0</v>
      </c>
      <c r="L8285" s="66">
        <v>0.15</v>
      </c>
      <c r="M8285" s="65">
        <v>92406.606419999996</v>
      </c>
      <c r="N8285" s="66">
        <v>1</v>
      </c>
      <c r="P8285" t="s">
        <v>21</v>
      </c>
    </row>
    <row r="8286" spans="2:16" x14ac:dyDescent="0.3">
      <c r="D8286" s="64" t="s">
        <v>22</v>
      </c>
      <c r="E8286" s="2" t="s">
        <v>23</v>
      </c>
      <c r="F8286" s="2" t="s">
        <v>24</v>
      </c>
      <c r="G8286" s="1">
        <v>0.129</v>
      </c>
      <c r="H8286" s="65">
        <v>160105.20000000001</v>
      </c>
      <c r="I8286" s="65">
        <v>20653.570800000001</v>
      </c>
      <c r="N8286" s="66">
        <v>1</v>
      </c>
      <c r="P8286" t="s">
        <v>21</v>
      </c>
    </row>
    <row r="8287" spans="2:16" x14ac:dyDescent="0.3">
      <c r="D8287" s="64" t="s">
        <v>7760</v>
      </c>
      <c r="E8287" s="2" t="s">
        <v>42</v>
      </c>
      <c r="F8287" s="2" t="s">
        <v>24</v>
      </c>
      <c r="G8287" s="1">
        <v>0.215</v>
      </c>
      <c r="H8287" s="65">
        <v>250000</v>
      </c>
      <c r="I8287" s="65">
        <v>53750</v>
      </c>
      <c r="N8287" s="66">
        <v>1</v>
      </c>
      <c r="P8287" t="s">
        <v>21</v>
      </c>
    </row>
    <row r="8288" spans="2:16" x14ac:dyDescent="0.3">
      <c r="D8288" s="64" t="s">
        <v>51</v>
      </c>
      <c r="E8288" s="2" t="s">
        <v>52</v>
      </c>
      <c r="F8288" s="2" t="s">
        <v>24</v>
      </c>
      <c r="G8288" s="1">
        <v>2.1000000000000001E-2</v>
      </c>
      <c r="H8288" s="65">
        <v>200000</v>
      </c>
      <c r="I8288" s="65">
        <v>4200</v>
      </c>
      <c r="N8288" s="66">
        <v>1</v>
      </c>
      <c r="P8288" t="s">
        <v>21</v>
      </c>
    </row>
    <row r="8289" spans="2:16" x14ac:dyDescent="0.3">
      <c r="D8289" s="64" t="s">
        <v>53</v>
      </c>
      <c r="E8289" s="2" t="s">
        <v>54</v>
      </c>
      <c r="F8289" s="2" t="s">
        <v>24</v>
      </c>
      <c r="G8289" s="1">
        <v>7.0000000000000001E-3</v>
      </c>
      <c r="H8289" s="65">
        <v>250000</v>
      </c>
      <c r="I8289" s="65">
        <v>1750</v>
      </c>
      <c r="N8289" s="66">
        <v>1</v>
      </c>
      <c r="P8289" t="s">
        <v>21</v>
      </c>
    </row>
    <row r="8290" spans="2:16" x14ac:dyDescent="0.3">
      <c r="D8290" s="64" t="s">
        <v>8828</v>
      </c>
      <c r="F8290" s="2" t="s">
        <v>3714</v>
      </c>
      <c r="G8290" s="1">
        <v>1.1000000000000001</v>
      </c>
      <c r="P8290" t="s">
        <v>21</v>
      </c>
    </row>
    <row r="8291" spans="2:16" x14ac:dyDescent="0.3">
      <c r="D8291" s="64" t="s">
        <v>8829</v>
      </c>
      <c r="F8291" s="2" t="s">
        <v>3714</v>
      </c>
      <c r="G8291" s="1">
        <v>1.1000000000000001</v>
      </c>
      <c r="P8291" t="s">
        <v>21</v>
      </c>
    </row>
    <row r="8292" spans="2:16" x14ac:dyDescent="0.3">
      <c r="B8292" s="5" t="s">
        <v>8830</v>
      </c>
      <c r="D8292" s="64" t="s">
        <v>8831</v>
      </c>
      <c r="F8292" s="2" t="s">
        <v>3714</v>
      </c>
      <c r="I8292" s="65">
        <v>159176.826</v>
      </c>
      <c r="J8292" s="65">
        <v>0</v>
      </c>
      <c r="K8292" s="65">
        <v>0</v>
      </c>
      <c r="L8292" s="66">
        <v>0.15</v>
      </c>
      <c r="M8292" s="65">
        <v>183053.3499</v>
      </c>
      <c r="N8292" s="66">
        <v>1</v>
      </c>
      <c r="P8292" t="s">
        <v>21</v>
      </c>
    </row>
    <row r="8293" spans="2:16" x14ac:dyDescent="0.3">
      <c r="D8293" s="64" t="s">
        <v>22</v>
      </c>
      <c r="E8293" s="2" t="s">
        <v>23</v>
      </c>
      <c r="F8293" s="2" t="s">
        <v>24</v>
      </c>
      <c r="G8293" s="1">
        <v>0.255</v>
      </c>
      <c r="H8293" s="65">
        <v>160105.20000000001</v>
      </c>
      <c r="I8293" s="65">
        <v>40826.826000000001</v>
      </c>
      <c r="N8293" s="66">
        <v>1</v>
      </c>
      <c r="P8293" t="s">
        <v>21</v>
      </c>
    </row>
    <row r="8294" spans="2:16" x14ac:dyDescent="0.3">
      <c r="D8294" s="64" t="s">
        <v>7760</v>
      </c>
      <c r="E8294" s="2" t="s">
        <v>42</v>
      </c>
      <c r="F8294" s="2" t="s">
        <v>24</v>
      </c>
      <c r="G8294" s="1">
        <v>0.42499999999999999</v>
      </c>
      <c r="H8294" s="65">
        <v>250000</v>
      </c>
      <c r="I8294" s="65">
        <v>106250</v>
      </c>
      <c r="N8294" s="66">
        <v>1</v>
      </c>
      <c r="P8294" t="s">
        <v>21</v>
      </c>
    </row>
    <row r="8295" spans="2:16" x14ac:dyDescent="0.3">
      <c r="D8295" s="64" t="s">
        <v>51</v>
      </c>
      <c r="E8295" s="2" t="s">
        <v>52</v>
      </c>
      <c r="F8295" s="2" t="s">
        <v>24</v>
      </c>
      <c r="G8295" s="1">
        <v>4.2999999999999997E-2</v>
      </c>
      <c r="H8295" s="65">
        <v>200000</v>
      </c>
      <c r="I8295" s="65">
        <v>8600</v>
      </c>
      <c r="N8295" s="66">
        <v>1</v>
      </c>
      <c r="P8295" t="s">
        <v>21</v>
      </c>
    </row>
    <row r="8296" spans="2:16" x14ac:dyDescent="0.3">
      <c r="D8296" s="64" t="s">
        <v>53</v>
      </c>
      <c r="E8296" s="2" t="s">
        <v>54</v>
      </c>
      <c r="F8296" s="2" t="s">
        <v>24</v>
      </c>
      <c r="G8296" s="1">
        <v>1.4E-2</v>
      </c>
      <c r="H8296" s="65">
        <v>250000</v>
      </c>
      <c r="I8296" s="65">
        <v>3500</v>
      </c>
      <c r="N8296" s="66">
        <v>1</v>
      </c>
      <c r="P8296" t="s">
        <v>21</v>
      </c>
    </row>
    <row r="8297" spans="2:16" x14ac:dyDescent="0.3">
      <c r="D8297" s="64" t="s">
        <v>8832</v>
      </c>
      <c r="F8297" s="2" t="s">
        <v>3714</v>
      </c>
      <c r="G8297" s="1">
        <v>1.2</v>
      </c>
      <c r="P8297" t="s">
        <v>21</v>
      </c>
    </row>
    <row r="8298" spans="2:16" x14ac:dyDescent="0.3">
      <c r="B8298" s="5" t="s">
        <v>8833</v>
      </c>
      <c r="D8298" s="64" t="s">
        <v>8834</v>
      </c>
      <c r="F8298" s="2" t="s">
        <v>3714</v>
      </c>
      <c r="I8298" s="65">
        <v>47517.995199999998</v>
      </c>
      <c r="J8298" s="65">
        <v>0</v>
      </c>
      <c r="K8298" s="65">
        <v>0</v>
      </c>
      <c r="L8298" s="66">
        <v>0.15</v>
      </c>
      <c r="M8298" s="65">
        <v>54645.694479999998</v>
      </c>
      <c r="N8298" s="66">
        <v>1</v>
      </c>
      <c r="P8298" t="s">
        <v>21</v>
      </c>
    </row>
    <row r="8299" spans="2:16" x14ac:dyDescent="0.3">
      <c r="D8299" s="64" t="s">
        <v>22</v>
      </c>
      <c r="E8299" s="2" t="s">
        <v>23</v>
      </c>
      <c r="F8299" s="2" t="s">
        <v>24</v>
      </c>
      <c r="G8299" s="1">
        <v>7.5999999999999998E-2</v>
      </c>
      <c r="H8299" s="65">
        <v>160105.20000000001</v>
      </c>
      <c r="I8299" s="65">
        <v>12167.995199999999</v>
      </c>
      <c r="N8299" s="66">
        <v>1</v>
      </c>
      <c r="P8299" t="s">
        <v>21</v>
      </c>
    </row>
    <row r="8300" spans="2:16" x14ac:dyDescent="0.3">
      <c r="D8300" s="64" t="s">
        <v>7760</v>
      </c>
      <c r="E8300" s="2" t="s">
        <v>42</v>
      </c>
      <c r="F8300" s="2" t="s">
        <v>24</v>
      </c>
      <c r="G8300" s="1">
        <v>0.127</v>
      </c>
      <c r="H8300" s="65">
        <v>250000</v>
      </c>
      <c r="I8300" s="65">
        <v>31750</v>
      </c>
      <c r="N8300" s="66">
        <v>1</v>
      </c>
      <c r="P8300" t="s">
        <v>21</v>
      </c>
    </row>
    <row r="8301" spans="2:16" x14ac:dyDescent="0.3">
      <c r="D8301" s="64" t="s">
        <v>51</v>
      </c>
      <c r="E8301" s="2" t="s">
        <v>52</v>
      </c>
      <c r="F8301" s="2" t="s">
        <v>24</v>
      </c>
      <c r="G8301" s="1">
        <v>1.2999999999999999E-2</v>
      </c>
      <c r="H8301" s="65">
        <v>200000</v>
      </c>
      <c r="I8301" s="65">
        <v>2600</v>
      </c>
      <c r="N8301" s="66">
        <v>1</v>
      </c>
      <c r="P8301" t="s">
        <v>21</v>
      </c>
    </row>
    <row r="8302" spans="2:16" x14ac:dyDescent="0.3">
      <c r="D8302" s="64" t="s">
        <v>53</v>
      </c>
      <c r="E8302" s="2" t="s">
        <v>54</v>
      </c>
      <c r="F8302" s="2" t="s">
        <v>24</v>
      </c>
      <c r="G8302" s="1">
        <v>4.0000000000000001E-3</v>
      </c>
      <c r="H8302" s="65">
        <v>250000</v>
      </c>
      <c r="I8302" s="65">
        <v>1000</v>
      </c>
      <c r="N8302" s="66">
        <v>1</v>
      </c>
      <c r="P8302" t="s">
        <v>21</v>
      </c>
    </row>
    <row r="8303" spans="2:16" x14ac:dyDescent="0.3">
      <c r="D8303" s="64" t="s">
        <v>8835</v>
      </c>
      <c r="F8303" s="2" t="s">
        <v>585</v>
      </c>
      <c r="G8303" s="1">
        <v>1.1000000000000001</v>
      </c>
      <c r="P8303" t="s">
        <v>21</v>
      </c>
    </row>
    <row r="8304" spans="2:16" x14ac:dyDescent="0.3">
      <c r="B8304" s="5" t="s">
        <v>8836</v>
      </c>
      <c r="D8304" s="64" t="s">
        <v>8837</v>
      </c>
      <c r="F8304" s="2" t="s">
        <v>3714</v>
      </c>
      <c r="I8304" s="65">
        <v>71301.992800000007</v>
      </c>
      <c r="J8304" s="65">
        <v>0</v>
      </c>
      <c r="K8304" s="65">
        <v>0</v>
      </c>
      <c r="L8304" s="66">
        <v>0.15</v>
      </c>
      <c r="M8304" s="65">
        <v>81997.291719999994</v>
      </c>
      <c r="N8304" s="66">
        <v>1</v>
      </c>
      <c r="P8304" t="s">
        <v>21</v>
      </c>
    </row>
    <row r="8305" spans="2:16" x14ac:dyDescent="0.3">
      <c r="D8305" s="64" t="s">
        <v>22</v>
      </c>
      <c r="E8305" s="2" t="s">
        <v>23</v>
      </c>
      <c r="F8305" s="2" t="s">
        <v>24</v>
      </c>
      <c r="G8305" s="1">
        <v>0.114</v>
      </c>
      <c r="H8305" s="65">
        <v>160105.20000000001</v>
      </c>
      <c r="I8305" s="65">
        <v>18251.9928</v>
      </c>
      <c r="N8305" s="66">
        <v>1</v>
      </c>
      <c r="P8305" t="s">
        <v>21</v>
      </c>
    </row>
    <row r="8306" spans="2:16" x14ac:dyDescent="0.3">
      <c r="D8306" s="64" t="s">
        <v>7760</v>
      </c>
      <c r="E8306" s="2" t="s">
        <v>42</v>
      </c>
      <c r="F8306" s="2" t="s">
        <v>24</v>
      </c>
      <c r="G8306" s="1">
        <v>0.191</v>
      </c>
      <c r="H8306" s="65">
        <v>250000</v>
      </c>
      <c r="I8306" s="65">
        <v>47750</v>
      </c>
      <c r="N8306" s="66">
        <v>1</v>
      </c>
      <c r="P8306" t="s">
        <v>21</v>
      </c>
    </row>
    <row r="8307" spans="2:16" x14ac:dyDescent="0.3">
      <c r="D8307" s="64" t="s">
        <v>51</v>
      </c>
      <c r="E8307" s="2" t="s">
        <v>52</v>
      </c>
      <c r="F8307" s="2" t="s">
        <v>24</v>
      </c>
      <c r="G8307" s="1">
        <v>1.9E-2</v>
      </c>
      <c r="H8307" s="65">
        <v>200000</v>
      </c>
      <c r="I8307" s="65">
        <v>3800</v>
      </c>
      <c r="N8307" s="66">
        <v>1</v>
      </c>
      <c r="P8307" t="s">
        <v>21</v>
      </c>
    </row>
    <row r="8308" spans="2:16" x14ac:dyDescent="0.3">
      <c r="D8308" s="64" t="s">
        <v>53</v>
      </c>
      <c r="E8308" s="2" t="s">
        <v>54</v>
      </c>
      <c r="F8308" s="2" t="s">
        <v>24</v>
      </c>
      <c r="G8308" s="1">
        <v>6.0000000000000001E-3</v>
      </c>
      <c r="H8308" s="65">
        <v>250000</v>
      </c>
      <c r="I8308" s="65">
        <v>1500</v>
      </c>
      <c r="N8308" s="66">
        <v>1</v>
      </c>
      <c r="P8308" t="s">
        <v>21</v>
      </c>
    </row>
    <row r="8309" spans="2:16" x14ac:dyDescent="0.3">
      <c r="D8309" s="64" t="s">
        <v>8838</v>
      </c>
      <c r="F8309" s="2" t="s">
        <v>585</v>
      </c>
      <c r="G8309" s="1">
        <v>1.1000000000000001</v>
      </c>
      <c r="P8309" t="s">
        <v>21</v>
      </c>
    </row>
    <row r="8310" spans="2:16" x14ac:dyDescent="0.3">
      <c r="B8310" s="5" t="s">
        <v>8839</v>
      </c>
      <c r="D8310" s="64" t="s">
        <v>8840</v>
      </c>
      <c r="F8310" s="2" t="s">
        <v>3714</v>
      </c>
      <c r="I8310" s="65">
        <v>71301.992800000007</v>
      </c>
      <c r="J8310" s="65">
        <v>0</v>
      </c>
      <c r="K8310" s="65">
        <v>0</v>
      </c>
      <c r="L8310" s="66">
        <v>0.15</v>
      </c>
      <c r="M8310" s="65">
        <v>81997.291719999994</v>
      </c>
      <c r="N8310" s="66">
        <v>1</v>
      </c>
      <c r="P8310" t="s">
        <v>21</v>
      </c>
    </row>
    <row r="8311" spans="2:16" x14ac:dyDescent="0.3">
      <c r="D8311" s="64" t="s">
        <v>22</v>
      </c>
      <c r="E8311" s="2" t="s">
        <v>23</v>
      </c>
      <c r="F8311" s="2" t="s">
        <v>24</v>
      </c>
      <c r="G8311" s="1">
        <v>0.114</v>
      </c>
      <c r="H8311" s="65">
        <v>160105.20000000001</v>
      </c>
      <c r="I8311" s="65">
        <v>18251.9928</v>
      </c>
      <c r="N8311" s="66">
        <v>1</v>
      </c>
      <c r="P8311" t="s">
        <v>21</v>
      </c>
    </row>
    <row r="8312" spans="2:16" x14ac:dyDescent="0.3">
      <c r="D8312" s="64" t="s">
        <v>7760</v>
      </c>
      <c r="E8312" s="2" t="s">
        <v>42</v>
      </c>
      <c r="F8312" s="2" t="s">
        <v>24</v>
      </c>
      <c r="G8312" s="1">
        <v>0.191</v>
      </c>
      <c r="H8312" s="65">
        <v>250000</v>
      </c>
      <c r="I8312" s="65">
        <v>47750</v>
      </c>
      <c r="N8312" s="66">
        <v>1</v>
      </c>
      <c r="P8312" t="s">
        <v>21</v>
      </c>
    </row>
    <row r="8313" spans="2:16" x14ac:dyDescent="0.3">
      <c r="D8313" s="64" t="s">
        <v>51</v>
      </c>
      <c r="E8313" s="2" t="s">
        <v>52</v>
      </c>
      <c r="F8313" s="2" t="s">
        <v>24</v>
      </c>
      <c r="G8313" s="1">
        <v>1.9E-2</v>
      </c>
      <c r="H8313" s="65">
        <v>200000</v>
      </c>
      <c r="I8313" s="65">
        <v>3800</v>
      </c>
      <c r="N8313" s="66">
        <v>1</v>
      </c>
      <c r="P8313" t="s">
        <v>21</v>
      </c>
    </row>
    <row r="8314" spans="2:16" x14ac:dyDescent="0.3">
      <c r="D8314" s="64" t="s">
        <v>53</v>
      </c>
      <c r="E8314" s="2" t="s">
        <v>54</v>
      </c>
      <c r="F8314" s="2" t="s">
        <v>24</v>
      </c>
      <c r="G8314" s="1">
        <v>6.0000000000000001E-3</v>
      </c>
      <c r="H8314" s="65">
        <v>250000</v>
      </c>
      <c r="I8314" s="65">
        <v>1500</v>
      </c>
      <c r="N8314" s="66">
        <v>1</v>
      </c>
      <c r="P8314" t="s">
        <v>21</v>
      </c>
    </row>
    <row r="8315" spans="2:16" x14ac:dyDescent="0.3">
      <c r="D8315" s="64" t="s">
        <v>8841</v>
      </c>
      <c r="F8315" s="2" t="s">
        <v>585</v>
      </c>
      <c r="G8315" s="1">
        <v>1.1000000000000001</v>
      </c>
      <c r="P8315" t="s">
        <v>21</v>
      </c>
    </row>
    <row r="8316" spans="2:16" ht="28.8" x14ac:dyDescent="0.3">
      <c r="B8316" s="5" t="s">
        <v>8842</v>
      </c>
      <c r="D8316" s="64" t="s">
        <v>8843</v>
      </c>
      <c r="F8316" s="2" t="s">
        <v>3714</v>
      </c>
      <c r="I8316" s="65">
        <v>71301.992800000007</v>
      </c>
      <c r="J8316" s="65">
        <v>0</v>
      </c>
      <c r="K8316" s="65">
        <v>0</v>
      </c>
      <c r="L8316" s="66">
        <v>0.15</v>
      </c>
      <c r="M8316" s="65">
        <v>81997.291719999994</v>
      </c>
      <c r="N8316" s="66">
        <v>1</v>
      </c>
      <c r="P8316" t="s">
        <v>21</v>
      </c>
    </row>
    <row r="8317" spans="2:16" x14ac:dyDescent="0.3">
      <c r="D8317" s="64" t="s">
        <v>22</v>
      </c>
      <c r="E8317" s="2" t="s">
        <v>23</v>
      </c>
      <c r="F8317" s="2" t="s">
        <v>24</v>
      </c>
      <c r="G8317" s="1">
        <v>0.114</v>
      </c>
      <c r="H8317" s="65">
        <v>160105.20000000001</v>
      </c>
      <c r="I8317" s="65">
        <v>18251.9928</v>
      </c>
      <c r="N8317" s="66">
        <v>1</v>
      </c>
      <c r="P8317" t="s">
        <v>21</v>
      </c>
    </row>
    <row r="8318" spans="2:16" x14ac:dyDescent="0.3">
      <c r="D8318" s="64" t="s">
        <v>7760</v>
      </c>
      <c r="E8318" s="2" t="s">
        <v>42</v>
      </c>
      <c r="F8318" s="2" t="s">
        <v>24</v>
      </c>
      <c r="G8318" s="1">
        <v>0.191</v>
      </c>
      <c r="H8318" s="65">
        <v>250000</v>
      </c>
      <c r="I8318" s="65">
        <v>47750</v>
      </c>
      <c r="N8318" s="66">
        <v>1</v>
      </c>
      <c r="P8318" t="s">
        <v>21</v>
      </c>
    </row>
    <row r="8319" spans="2:16" x14ac:dyDescent="0.3">
      <c r="D8319" s="64" t="s">
        <v>51</v>
      </c>
      <c r="E8319" s="2" t="s">
        <v>52</v>
      </c>
      <c r="F8319" s="2" t="s">
        <v>24</v>
      </c>
      <c r="G8319" s="1">
        <v>1.9E-2</v>
      </c>
      <c r="H8319" s="65">
        <v>200000</v>
      </c>
      <c r="I8319" s="65">
        <v>3800</v>
      </c>
      <c r="N8319" s="66">
        <v>1</v>
      </c>
      <c r="P8319" t="s">
        <v>21</v>
      </c>
    </row>
    <row r="8320" spans="2:16" x14ac:dyDescent="0.3">
      <c r="D8320" s="64" t="s">
        <v>53</v>
      </c>
      <c r="E8320" s="2" t="s">
        <v>54</v>
      </c>
      <c r="F8320" s="2" t="s">
        <v>24</v>
      </c>
      <c r="G8320" s="1">
        <v>6.0000000000000001E-3</v>
      </c>
      <c r="H8320" s="65">
        <v>250000</v>
      </c>
      <c r="I8320" s="65">
        <v>1500</v>
      </c>
      <c r="N8320" s="66">
        <v>1</v>
      </c>
      <c r="P8320" t="s">
        <v>21</v>
      </c>
    </row>
    <row r="8321" spans="2:16" x14ac:dyDescent="0.3">
      <c r="D8321" s="64" t="s">
        <v>8841</v>
      </c>
      <c r="F8321" s="2" t="s">
        <v>585</v>
      </c>
      <c r="G8321" s="1">
        <v>1.1000000000000001</v>
      </c>
      <c r="P8321" t="s">
        <v>21</v>
      </c>
    </row>
    <row r="8322" spans="2:16" x14ac:dyDescent="0.3">
      <c r="D8322" s="64" t="s">
        <v>8814</v>
      </c>
      <c r="F8322" s="2" t="s">
        <v>585</v>
      </c>
      <c r="G8322" s="1">
        <v>1.1000000000000001</v>
      </c>
      <c r="P8322" t="s">
        <v>21</v>
      </c>
    </row>
    <row r="8323" spans="2:16" x14ac:dyDescent="0.3">
      <c r="B8323" s="5" t="s">
        <v>8844</v>
      </c>
      <c r="D8323" s="64" t="s">
        <v>8845</v>
      </c>
      <c r="F8323" s="2" t="s">
        <v>3714</v>
      </c>
      <c r="I8323" s="65">
        <v>104087.5684</v>
      </c>
      <c r="J8323" s="65">
        <v>0</v>
      </c>
      <c r="K8323" s="65">
        <v>0</v>
      </c>
      <c r="L8323" s="66">
        <v>0.15</v>
      </c>
      <c r="M8323" s="65">
        <v>119700.7037</v>
      </c>
      <c r="N8323" s="66">
        <v>1</v>
      </c>
      <c r="P8323" t="s">
        <v>21</v>
      </c>
    </row>
    <row r="8324" spans="2:16" x14ac:dyDescent="0.3">
      <c r="D8324" s="64" t="s">
        <v>22</v>
      </c>
      <c r="E8324" s="2" t="s">
        <v>23</v>
      </c>
      <c r="F8324" s="2" t="s">
        <v>24</v>
      </c>
      <c r="G8324" s="1">
        <v>0.16700000000000001</v>
      </c>
      <c r="H8324" s="65">
        <v>160105.20000000001</v>
      </c>
      <c r="I8324" s="65">
        <v>26737.5684</v>
      </c>
      <c r="N8324" s="66">
        <v>1</v>
      </c>
      <c r="P8324" t="s">
        <v>21</v>
      </c>
    </row>
    <row r="8325" spans="2:16" x14ac:dyDescent="0.3">
      <c r="D8325" s="64" t="s">
        <v>7760</v>
      </c>
      <c r="E8325" s="2" t="s">
        <v>42</v>
      </c>
      <c r="F8325" s="2" t="s">
        <v>24</v>
      </c>
      <c r="G8325" s="1">
        <v>0.27800000000000002</v>
      </c>
      <c r="H8325" s="65">
        <v>250000</v>
      </c>
      <c r="I8325" s="65">
        <v>69500</v>
      </c>
      <c r="N8325" s="66">
        <v>1</v>
      </c>
      <c r="P8325" t="s">
        <v>21</v>
      </c>
    </row>
    <row r="8326" spans="2:16" x14ac:dyDescent="0.3">
      <c r="D8326" s="64" t="s">
        <v>51</v>
      </c>
      <c r="E8326" s="2" t="s">
        <v>52</v>
      </c>
      <c r="F8326" s="2" t="s">
        <v>24</v>
      </c>
      <c r="G8326" s="1">
        <v>2.8000000000000001E-2</v>
      </c>
      <c r="H8326" s="65">
        <v>200000</v>
      </c>
      <c r="I8326" s="65">
        <v>5600</v>
      </c>
      <c r="N8326" s="66">
        <v>1</v>
      </c>
      <c r="P8326" t="s">
        <v>21</v>
      </c>
    </row>
    <row r="8327" spans="2:16" x14ac:dyDescent="0.3">
      <c r="D8327" s="64" t="s">
        <v>53</v>
      </c>
      <c r="E8327" s="2" t="s">
        <v>54</v>
      </c>
      <c r="F8327" s="2" t="s">
        <v>24</v>
      </c>
      <c r="G8327" s="1">
        <v>8.9999999999999993E-3</v>
      </c>
      <c r="H8327" s="65">
        <v>250000</v>
      </c>
      <c r="I8327" s="65">
        <v>2250</v>
      </c>
      <c r="N8327" s="66">
        <v>1</v>
      </c>
      <c r="P8327" t="s">
        <v>21</v>
      </c>
    </row>
    <row r="8328" spans="2:16" x14ac:dyDescent="0.3">
      <c r="D8328" s="64" t="s">
        <v>8846</v>
      </c>
      <c r="F8328" s="2" t="s">
        <v>585</v>
      </c>
      <c r="G8328" s="1">
        <v>1.1000000000000001</v>
      </c>
      <c r="P8328" t="s">
        <v>21</v>
      </c>
    </row>
    <row r="8329" spans="2:16" ht="28.8" x14ac:dyDescent="0.3">
      <c r="B8329" s="5" t="s">
        <v>8847</v>
      </c>
      <c r="D8329" s="64" t="s">
        <v>8848</v>
      </c>
      <c r="F8329" s="2" t="s">
        <v>3714</v>
      </c>
      <c r="I8329" s="65">
        <v>104087.5684</v>
      </c>
      <c r="J8329" s="65">
        <v>0</v>
      </c>
      <c r="K8329" s="65">
        <v>0</v>
      </c>
      <c r="L8329" s="66">
        <v>0.15</v>
      </c>
      <c r="M8329" s="65">
        <v>119700.7037</v>
      </c>
      <c r="N8329" s="66">
        <v>1</v>
      </c>
      <c r="P8329" t="s">
        <v>21</v>
      </c>
    </row>
    <row r="8330" spans="2:16" x14ac:dyDescent="0.3">
      <c r="D8330" s="64" t="s">
        <v>22</v>
      </c>
      <c r="E8330" s="2" t="s">
        <v>23</v>
      </c>
      <c r="F8330" s="2" t="s">
        <v>24</v>
      </c>
      <c r="G8330" s="1">
        <v>0.16700000000000001</v>
      </c>
      <c r="H8330" s="65">
        <v>160105.20000000001</v>
      </c>
      <c r="I8330" s="65">
        <v>26737.5684</v>
      </c>
      <c r="N8330" s="66">
        <v>1</v>
      </c>
      <c r="P8330" t="s">
        <v>21</v>
      </c>
    </row>
    <row r="8331" spans="2:16" x14ac:dyDescent="0.3">
      <c r="D8331" s="64" t="s">
        <v>7760</v>
      </c>
      <c r="E8331" s="2" t="s">
        <v>42</v>
      </c>
      <c r="F8331" s="2" t="s">
        <v>24</v>
      </c>
      <c r="G8331" s="1">
        <v>0.27800000000000002</v>
      </c>
      <c r="H8331" s="65">
        <v>250000</v>
      </c>
      <c r="I8331" s="65">
        <v>69500</v>
      </c>
      <c r="N8331" s="66">
        <v>1</v>
      </c>
      <c r="P8331" t="s">
        <v>21</v>
      </c>
    </row>
    <row r="8332" spans="2:16" x14ac:dyDescent="0.3">
      <c r="D8332" s="64" t="s">
        <v>51</v>
      </c>
      <c r="E8332" s="2" t="s">
        <v>52</v>
      </c>
      <c r="F8332" s="2" t="s">
        <v>24</v>
      </c>
      <c r="G8332" s="1">
        <v>2.8000000000000001E-2</v>
      </c>
      <c r="H8332" s="65">
        <v>200000</v>
      </c>
      <c r="I8332" s="65">
        <v>5600</v>
      </c>
      <c r="N8332" s="66">
        <v>1</v>
      </c>
      <c r="P8332" t="s">
        <v>21</v>
      </c>
    </row>
    <row r="8333" spans="2:16" x14ac:dyDescent="0.3">
      <c r="D8333" s="64" t="s">
        <v>53</v>
      </c>
      <c r="E8333" s="2" t="s">
        <v>54</v>
      </c>
      <c r="F8333" s="2" t="s">
        <v>24</v>
      </c>
      <c r="G8333" s="1">
        <v>8.9999999999999993E-3</v>
      </c>
      <c r="H8333" s="65">
        <v>250000</v>
      </c>
      <c r="I8333" s="65">
        <v>2250</v>
      </c>
      <c r="N8333" s="66">
        <v>1</v>
      </c>
      <c r="P8333" t="s">
        <v>21</v>
      </c>
    </row>
    <row r="8334" spans="2:16" x14ac:dyDescent="0.3">
      <c r="D8334" s="64" t="s">
        <v>8846</v>
      </c>
      <c r="F8334" s="2" t="s">
        <v>585</v>
      </c>
      <c r="G8334" s="1">
        <v>1.1000000000000001</v>
      </c>
      <c r="P8334" t="s">
        <v>21</v>
      </c>
    </row>
    <row r="8335" spans="2:16" x14ac:dyDescent="0.3">
      <c r="D8335" s="64" t="s">
        <v>8814</v>
      </c>
      <c r="F8335" s="2" t="s">
        <v>585</v>
      </c>
      <c r="G8335" s="1">
        <v>1.1000000000000001</v>
      </c>
      <c r="P8335" t="s">
        <v>21</v>
      </c>
    </row>
    <row r="8336" spans="2:16" ht="28.8" x14ac:dyDescent="0.3">
      <c r="B8336" s="5" t="s">
        <v>8849</v>
      </c>
      <c r="D8336" s="64" t="s">
        <v>8850</v>
      </c>
      <c r="F8336" s="2" t="s">
        <v>3714</v>
      </c>
      <c r="I8336" s="65">
        <v>871946.75399999996</v>
      </c>
      <c r="J8336" s="65">
        <v>0</v>
      </c>
      <c r="K8336" s="65">
        <v>0</v>
      </c>
      <c r="L8336" s="66">
        <v>0.15</v>
      </c>
      <c r="M8336" s="65">
        <v>1002738.767</v>
      </c>
      <c r="N8336" s="66">
        <v>1</v>
      </c>
      <c r="P8336" t="s">
        <v>21</v>
      </c>
    </row>
    <row r="8337" spans="2:16" x14ac:dyDescent="0.3">
      <c r="D8337" s="64" t="s">
        <v>22</v>
      </c>
      <c r="E8337" s="2" t="s">
        <v>23</v>
      </c>
      <c r="F8337" s="2" t="s">
        <v>24</v>
      </c>
      <c r="G8337" s="1">
        <v>1.395</v>
      </c>
      <c r="H8337" s="65">
        <v>160105.20000000001</v>
      </c>
      <c r="I8337" s="65">
        <v>223346.75399999999</v>
      </c>
      <c r="N8337" s="66">
        <v>1</v>
      </c>
      <c r="P8337" t="s">
        <v>21</v>
      </c>
    </row>
    <row r="8338" spans="2:16" x14ac:dyDescent="0.3">
      <c r="D8338" s="64" t="s">
        <v>7760</v>
      </c>
      <c r="E8338" s="2" t="s">
        <v>42</v>
      </c>
      <c r="F8338" s="2" t="s">
        <v>24</v>
      </c>
      <c r="G8338" s="1">
        <v>2.33</v>
      </c>
      <c r="H8338" s="65">
        <v>250000</v>
      </c>
      <c r="I8338" s="65">
        <v>582500</v>
      </c>
      <c r="N8338" s="66">
        <v>1</v>
      </c>
      <c r="P8338" t="s">
        <v>21</v>
      </c>
    </row>
    <row r="8339" spans="2:16" x14ac:dyDescent="0.3">
      <c r="D8339" s="64" t="s">
        <v>51</v>
      </c>
      <c r="E8339" s="2" t="s">
        <v>52</v>
      </c>
      <c r="F8339" s="2" t="s">
        <v>24</v>
      </c>
      <c r="G8339" s="1">
        <v>0.23300000000000001</v>
      </c>
      <c r="H8339" s="65">
        <v>200000</v>
      </c>
      <c r="I8339" s="65">
        <v>46600</v>
      </c>
      <c r="N8339" s="66">
        <v>1</v>
      </c>
      <c r="P8339" t="s">
        <v>21</v>
      </c>
    </row>
    <row r="8340" spans="2:16" x14ac:dyDescent="0.3">
      <c r="D8340" s="64" t="s">
        <v>53</v>
      </c>
      <c r="E8340" s="2" t="s">
        <v>54</v>
      </c>
      <c r="F8340" s="2" t="s">
        <v>24</v>
      </c>
      <c r="G8340" s="1">
        <v>7.8E-2</v>
      </c>
      <c r="H8340" s="65">
        <v>250000</v>
      </c>
      <c r="I8340" s="65">
        <v>19500</v>
      </c>
      <c r="N8340" s="66">
        <v>1</v>
      </c>
      <c r="P8340" t="s">
        <v>21</v>
      </c>
    </row>
    <row r="8341" spans="2:16" x14ac:dyDescent="0.3">
      <c r="D8341" s="64" t="s">
        <v>8851</v>
      </c>
      <c r="F8341" s="2" t="s">
        <v>585</v>
      </c>
      <c r="G8341" s="1">
        <v>1.05</v>
      </c>
      <c r="P8341" t="s">
        <v>21</v>
      </c>
    </row>
    <row r="8342" spans="2:16" x14ac:dyDescent="0.3">
      <c r="D8342" s="64" t="s">
        <v>8852</v>
      </c>
      <c r="F8342" s="2" t="s">
        <v>585</v>
      </c>
      <c r="G8342" s="1">
        <v>1.05</v>
      </c>
      <c r="P8342" t="s">
        <v>21</v>
      </c>
    </row>
    <row r="8343" spans="2:16" ht="28.8" x14ac:dyDescent="0.3">
      <c r="B8343" s="5" t="s">
        <v>8853</v>
      </c>
      <c r="D8343" s="64" t="s">
        <v>8854</v>
      </c>
      <c r="F8343" s="2" t="s">
        <v>3714</v>
      </c>
      <c r="I8343" s="65">
        <v>1267903.4509999999</v>
      </c>
      <c r="J8343" s="65">
        <v>0</v>
      </c>
      <c r="K8343" s="65">
        <v>0</v>
      </c>
      <c r="L8343" s="66">
        <v>0.15</v>
      </c>
      <c r="M8343" s="65">
        <v>1458088.9680000001</v>
      </c>
      <c r="N8343" s="66">
        <v>1</v>
      </c>
      <c r="P8343" t="s">
        <v>21</v>
      </c>
    </row>
    <row r="8344" spans="2:16" x14ac:dyDescent="0.3">
      <c r="D8344" s="64" t="s">
        <v>22</v>
      </c>
      <c r="E8344" s="2" t="s">
        <v>23</v>
      </c>
      <c r="F8344" s="2" t="s">
        <v>24</v>
      </c>
      <c r="G8344" s="1">
        <v>2.0289999999999999</v>
      </c>
      <c r="H8344" s="65">
        <v>160105.20000000001</v>
      </c>
      <c r="I8344" s="65">
        <v>324853.45079999999</v>
      </c>
      <c r="N8344" s="66">
        <v>1</v>
      </c>
      <c r="P8344" t="s">
        <v>21</v>
      </c>
    </row>
    <row r="8345" spans="2:16" x14ac:dyDescent="0.3">
      <c r="D8345" s="64" t="s">
        <v>7760</v>
      </c>
      <c r="E8345" s="2" t="s">
        <v>42</v>
      </c>
      <c r="F8345" s="2" t="s">
        <v>24</v>
      </c>
      <c r="G8345" s="1">
        <v>3.3879999999999999</v>
      </c>
      <c r="H8345" s="65">
        <v>250000</v>
      </c>
      <c r="I8345" s="65">
        <v>847000</v>
      </c>
      <c r="N8345" s="66">
        <v>1</v>
      </c>
      <c r="P8345" t="s">
        <v>21</v>
      </c>
    </row>
    <row r="8346" spans="2:16" x14ac:dyDescent="0.3">
      <c r="D8346" s="64" t="s">
        <v>51</v>
      </c>
      <c r="E8346" s="2" t="s">
        <v>52</v>
      </c>
      <c r="F8346" s="2" t="s">
        <v>24</v>
      </c>
      <c r="G8346" s="1">
        <v>0.33900000000000002</v>
      </c>
      <c r="H8346" s="65">
        <v>200000</v>
      </c>
      <c r="I8346" s="65">
        <v>67800</v>
      </c>
      <c r="N8346" s="66">
        <v>1</v>
      </c>
      <c r="P8346" t="s">
        <v>21</v>
      </c>
    </row>
    <row r="8347" spans="2:16" x14ac:dyDescent="0.3">
      <c r="D8347" s="64" t="s">
        <v>53</v>
      </c>
      <c r="E8347" s="2" t="s">
        <v>54</v>
      </c>
      <c r="F8347" s="2" t="s">
        <v>24</v>
      </c>
      <c r="G8347" s="1">
        <v>0.113</v>
      </c>
      <c r="H8347" s="65">
        <v>250000</v>
      </c>
      <c r="I8347" s="65">
        <v>28250</v>
      </c>
      <c r="N8347" s="66">
        <v>1</v>
      </c>
      <c r="P8347" t="s">
        <v>21</v>
      </c>
    </row>
    <row r="8348" spans="2:16" x14ac:dyDescent="0.3">
      <c r="D8348" s="64" t="s">
        <v>8855</v>
      </c>
      <c r="F8348" s="2" t="s">
        <v>585</v>
      </c>
      <c r="G8348" s="1">
        <v>1.05</v>
      </c>
      <c r="P8348" t="s">
        <v>21</v>
      </c>
    </row>
    <row r="8349" spans="2:16" x14ac:dyDescent="0.3">
      <c r="D8349" s="64" t="s">
        <v>8852</v>
      </c>
      <c r="F8349" s="2" t="s">
        <v>585</v>
      </c>
      <c r="G8349" s="1">
        <v>1.05</v>
      </c>
      <c r="P8349" t="s">
        <v>21</v>
      </c>
    </row>
    <row r="8350" spans="2:16" x14ac:dyDescent="0.3">
      <c r="B8350" s="5" t="s">
        <v>8856</v>
      </c>
      <c r="D8350" s="64" t="s">
        <v>8857</v>
      </c>
      <c r="F8350" s="2" t="s">
        <v>3714</v>
      </c>
      <c r="I8350" s="65">
        <v>159176.826</v>
      </c>
      <c r="J8350" s="65">
        <v>0</v>
      </c>
      <c r="K8350" s="65">
        <v>0</v>
      </c>
      <c r="L8350" s="66">
        <v>0.15</v>
      </c>
      <c r="M8350" s="65">
        <v>183053.3499</v>
      </c>
      <c r="N8350" s="66">
        <v>1</v>
      </c>
      <c r="P8350" t="s">
        <v>21</v>
      </c>
    </row>
    <row r="8351" spans="2:16" x14ac:dyDescent="0.3">
      <c r="D8351" s="64" t="s">
        <v>22</v>
      </c>
      <c r="E8351" s="2" t="s">
        <v>23</v>
      </c>
      <c r="F8351" s="2" t="s">
        <v>24</v>
      </c>
      <c r="G8351" s="1">
        <v>0.255</v>
      </c>
      <c r="H8351" s="65">
        <v>160105.20000000001</v>
      </c>
      <c r="I8351" s="65">
        <v>40826.826000000001</v>
      </c>
      <c r="N8351" s="66">
        <v>1</v>
      </c>
      <c r="P8351" t="s">
        <v>21</v>
      </c>
    </row>
    <row r="8352" spans="2:16" x14ac:dyDescent="0.3">
      <c r="D8352" s="64" t="s">
        <v>7760</v>
      </c>
      <c r="E8352" s="2" t="s">
        <v>42</v>
      </c>
      <c r="F8352" s="2" t="s">
        <v>24</v>
      </c>
      <c r="G8352" s="1">
        <v>0.42499999999999999</v>
      </c>
      <c r="H8352" s="65">
        <v>250000</v>
      </c>
      <c r="I8352" s="65">
        <v>106250</v>
      </c>
      <c r="N8352" s="66">
        <v>1</v>
      </c>
      <c r="P8352" t="s">
        <v>21</v>
      </c>
    </row>
    <row r="8353" spans="2:16" x14ac:dyDescent="0.3">
      <c r="D8353" s="64" t="s">
        <v>51</v>
      </c>
      <c r="E8353" s="2" t="s">
        <v>52</v>
      </c>
      <c r="F8353" s="2" t="s">
        <v>24</v>
      </c>
      <c r="G8353" s="1">
        <v>4.2999999999999997E-2</v>
      </c>
      <c r="H8353" s="65">
        <v>200000</v>
      </c>
      <c r="I8353" s="65">
        <v>8600</v>
      </c>
      <c r="N8353" s="66">
        <v>1</v>
      </c>
      <c r="P8353" t="s">
        <v>21</v>
      </c>
    </row>
    <row r="8354" spans="2:16" x14ac:dyDescent="0.3">
      <c r="D8354" s="64" t="s">
        <v>53</v>
      </c>
      <c r="E8354" s="2" t="s">
        <v>54</v>
      </c>
      <c r="F8354" s="2" t="s">
        <v>24</v>
      </c>
      <c r="G8354" s="1">
        <v>1.4E-2</v>
      </c>
      <c r="H8354" s="65">
        <v>250000</v>
      </c>
      <c r="I8354" s="65">
        <v>3500</v>
      </c>
      <c r="N8354" s="66">
        <v>1</v>
      </c>
      <c r="P8354" t="s">
        <v>21</v>
      </c>
    </row>
    <row r="8355" spans="2:16" x14ac:dyDescent="0.3">
      <c r="D8355" s="64" t="s">
        <v>8858</v>
      </c>
      <c r="F8355" s="2" t="s">
        <v>585</v>
      </c>
      <c r="G8355" s="1">
        <v>1.1000000000000001</v>
      </c>
      <c r="P8355" t="s">
        <v>21</v>
      </c>
    </row>
    <row r="8356" spans="2:16" x14ac:dyDescent="0.3">
      <c r="B8356" s="5" t="s">
        <v>8859</v>
      </c>
      <c r="D8356" s="64" t="s">
        <v>8860</v>
      </c>
      <c r="F8356" s="2" t="s">
        <v>3714</v>
      </c>
      <c r="I8356" s="65">
        <v>40196.732799999998</v>
      </c>
      <c r="J8356" s="65">
        <v>0</v>
      </c>
      <c r="K8356" s="65">
        <v>0</v>
      </c>
      <c r="L8356" s="66">
        <v>0.15</v>
      </c>
      <c r="M8356" s="65">
        <v>46226.242720000002</v>
      </c>
      <c r="N8356" s="66">
        <v>1</v>
      </c>
      <c r="P8356" t="s">
        <v>21</v>
      </c>
    </row>
    <row r="8357" spans="2:16" x14ac:dyDescent="0.3">
      <c r="D8357" s="64" t="s">
        <v>22</v>
      </c>
      <c r="E8357" s="2" t="s">
        <v>23</v>
      </c>
      <c r="F8357" s="2" t="s">
        <v>24</v>
      </c>
      <c r="G8357" s="1">
        <v>6.4000000000000001E-2</v>
      </c>
      <c r="H8357" s="65">
        <v>160105.20000000001</v>
      </c>
      <c r="I8357" s="65">
        <v>10246.7328</v>
      </c>
      <c r="N8357" s="66">
        <v>1</v>
      </c>
      <c r="P8357" t="s">
        <v>21</v>
      </c>
    </row>
    <row r="8358" spans="2:16" x14ac:dyDescent="0.3">
      <c r="D8358" s="64" t="s">
        <v>7760</v>
      </c>
      <c r="E8358" s="2" t="s">
        <v>42</v>
      </c>
      <c r="F8358" s="2" t="s">
        <v>24</v>
      </c>
      <c r="G8358" s="1">
        <v>0.107</v>
      </c>
      <c r="H8358" s="65">
        <v>250000</v>
      </c>
      <c r="I8358" s="65">
        <v>26750</v>
      </c>
      <c r="N8358" s="66">
        <v>1</v>
      </c>
      <c r="P8358" t="s">
        <v>21</v>
      </c>
    </row>
    <row r="8359" spans="2:16" x14ac:dyDescent="0.3">
      <c r="D8359" s="64" t="s">
        <v>51</v>
      </c>
      <c r="E8359" s="2" t="s">
        <v>52</v>
      </c>
      <c r="F8359" s="2" t="s">
        <v>24</v>
      </c>
      <c r="G8359" s="1">
        <v>1.0999999999999999E-2</v>
      </c>
      <c r="H8359" s="65">
        <v>200000</v>
      </c>
      <c r="I8359" s="65">
        <v>2200</v>
      </c>
      <c r="N8359" s="66">
        <v>1</v>
      </c>
      <c r="P8359" t="s">
        <v>21</v>
      </c>
    </row>
    <row r="8360" spans="2:16" x14ac:dyDescent="0.3">
      <c r="D8360" s="64" t="s">
        <v>53</v>
      </c>
      <c r="E8360" s="2" t="s">
        <v>54</v>
      </c>
      <c r="F8360" s="2" t="s">
        <v>24</v>
      </c>
      <c r="G8360" s="1">
        <v>4.0000000000000001E-3</v>
      </c>
      <c r="H8360" s="65">
        <v>250000</v>
      </c>
      <c r="I8360" s="65">
        <v>1000</v>
      </c>
      <c r="N8360" s="66">
        <v>1</v>
      </c>
      <c r="P8360" t="s">
        <v>21</v>
      </c>
    </row>
    <row r="8361" spans="2:16" x14ac:dyDescent="0.3">
      <c r="D8361" s="64" t="s">
        <v>8861</v>
      </c>
      <c r="F8361" s="2" t="s">
        <v>585</v>
      </c>
      <c r="G8361" s="1">
        <v>1.1000000000000001</v>
      </c>
      <c r="P8361" t="s">
        <v>21</v>
      </c>
    </row>
    <row r="8362" spans="2:16" x14ac:dyDescent="0.3">
      <c r="D8362" s="64" t="s">
        <v>4239</v>
      </c>
      <c r="F8362" s="2" t="s">
        <v>585</v>
      </c>
      <c r="G8362" s="1">
        <v>1.1000000000000001</v>
      </c>
      <c r="P8362" t="s">
        <v>21</v>
      </c>
    </row>
    <row r="8363" spans="2:16" x14ac:dyDescent="0.3">
      <c r="B8363" s="5" t="s">
        <v>8862</v>
      </c>
      <c r="D8363" s="64" t="s">
        <v>8863</v>
      </c>
      <c r="F8363" s="2" t="s">
        <v>3714</v>
      </c>
      <c r="I8363" s="65">
        <v>40196.732799999998</v>
      </c>
      <c r="J8363" s="65">
        <v>0</v>
      </c>
      <c r="K8363" s="65">
        <v>0</v>
      </c>
      <c r="L8363" s="66">
        <v>0.15</v>
      </c>
      <c r="M8363" s="65">
        <v>46226.242720000002</v>
      </c>
      <c r="N8363" s="66">
        <v>1</v>
      </c>
      <c r="P8363" t="s">
        <v>21</v>
      </c>
    </row>
    <row r="8364" spans="2:16" x14ac:dyDescent="0.3">
      <c r="D8364" s="64" t="s">
        <v>22</v>
      </c>
      <c r="E8364" s="2" t="s">
        <v>23</v>
      </c>
      <c r="F8364" s="2" t="s">
        <v>24</v>
      </c>
      <c r="G8364" s="1">
        <v>6.4000000000000001E-2</v>
      </c>
      <c r="H8364" s="65">
        <v>160105.20000000001</v>
      </c>
      <c r="I8364" s="65">
        <v>10246.7328</v>
      </c>
      <c r="N8364" s="66">
        <v>1</v>
      </c>
      <c r="P8364" t="s">
        <v>21</v>
      </c>
    </row>
    <row r="8365" spans="2:16" x14ac:dyDescent="0.3">
      <c r="D8365" s="64" t="s">
        <v>7760</v>
      </c>
      <c r="E8365" s="2" t="s">
        <v>42</v>
      </c>
      <c r="F8365" s="2" t="s">
        <v>24</v>
      </c>
      <c r="G8365" s="1">
        <v>0.107</v>
      </c>
      <c r="H8365" s="65">
        <v>250000</v>
      </c>
      <c r="I8365" s="65">
        <v>26750</v>
      </c>
      <c r="N8365" s="66">
        <v>1</v>
      </c>
      <c r="P8365" t="s">
        <v>21</v>
      </c>
    </row>
    <row r="8366" spans="2:16" x14ac:dyDescent="0.3">
      <c r="D8366" s="64" t="s">
        <v>51</v>
      </c>
      <c r="E8366" s="2" t="s">
        <v>52</v>
      </c>
      <c r="F8366" s="2" t="s">
        <v>24</v>
      </c>
      <c r="G8366" s="1">
        <v>1.0999999999999999E-2</v>
      </c>
      <c r="H8366" s="65">
        <v>200000</v>
      </c>
      <c r="I8366" s="65">
        <v>2200</v>
      </c>
      <c r="N8366" s="66">
        <v>1</v>
      </c>
      <c r="P8366" t="s">
        <v>21</v>
      </c>
    </row>
    <row r="8367" spans="2:16" x14ac:dyDescent="0.3">
      <c r="D8367" s="64" t="s">
        <v>53</v>
      </c>
      <c r="E8367" s="2" t="s">
        <v>54</v>
      </c>
      <c r="F8367" s="2" t="s">
        <v>24</v>
      </c>
      <c r="G8367" s="1">
        <v>4.0000000000000001E-3</v>
      </c>
      <c r="H8367" s="65">
        <v>250000</v>
      </c>
      <c r="I8367" s="65">
        <v>1000</v>
      </c>
      <c r="N8367" s="66">
        <v>1</v>
      </c>
      <c r="P8367" t="s">
        <v>21</v>
      </c>
    </row>
    <row r="8368" spans="2:16" x14ac:dyDescent="0.3">
      <c r="D8368" s="64" t="s">
        <v>8861</v>
      </c>
      <c r="F8368" s="2" t="s">
        <v>585</v>
      </c>
      <c r="G8368" s="1">
        <v>1.1000000000000001</v>
      </c>
      <c r="P8368" t="s">
        <v>21</v>
      </c>
    </row>
    <row r="8369" spans="2:16" x14ac:dyDescent="0.3">
      <c r="D8369" s="64" t="s">
        <v>4239</v>
      </c>
      <c r="F8369" s="2" t="s">
        <v>585</v>
      </c>
      <c r="G8369" s="1">
        <v>1.1000000000000001</v>
      </c>
      <c r="P8369" t="s">
        <v>21</v>
      </c>
    </row>
    <row r="8370" spans="2:16" x14ac:dyDescent="0.3">
      <c r="D8370" s="64" t="s">
        <v>8814</v>
      </c>
      <c r="F8370" s="2" t="s">
        <v>585</v>
      </c>
      <c r="G8370" s="1">
        <v>1.1000000000000001</v>
      </c>
      <c r="P8370" t="s">
        <v>21</v>
      </c>
    </row>
    <row r="8371" spans="2:16" x14ac:dyDescent="0.3">
      <c r="B8371" s="5" t="s">
        <v>8864</v>
      </c>
      <c r="D8371" s="64" t="s">
        <v>8865</v>
      </c>
      <c r="F8371" s="2" t="s">
        <v>3714</v>
      </c>
      <c r="I8371" s="65">
        <v>40196.732799999998</v>
      </c>
      <c r="J8371" s="65">
        <v>86900</v>
      </c>
      <c r="K8371" s="65">
        <v>0</v>
      </c>
      <c r="L8371" s="66">
        <v>0.15</v>
      </c>
      <c r="M8371" s="65">
        <v>146161.2427</v>
      </c>
      <c r="N8371" s="66">
        <v>0.99</v>
      </c>
      <c r="P8371" t="s">
        <v>21</v>
      </c>
    </row>
    <row r="8372" spans="2:16" x14ac:dyDescent="0.3">
      <c r="D8372" s="64" t="s">
        <v>22</v>
      </c>
      <c r="E8372" s="2" t="s">
        <v>23</v>
      </c>
      <c r="F8372" s="2" t="s">
        <v>24</v>
      </c>
      <c r="G8372" s="1">
        <v>6.4000000000000001E-2</v>
      </c>
      <c r="H8372" s="65">
        <v>160105.20000000001</v>
      </c>
      <c r="I8372" s="65">
        <v>10246.7328</v>
      </c>
      <c r="N8372" s="66">
        <v>1</v>
      </c>
      <c r="P8372" t="s">
        <v>21</v>
      </c>
    </row>
    <row r="8373" spans="2:16" x14ac:dyDescent="0.3">
      <c r="D8373" s="64" t="s">
        <v>7760</v>
      </c>
      <c r="E8373" s="2" t="s">
        <v>42</v>
      </c>
      <c r="F8373" s="2" t="s">
        <v>24</v>
      </c>
      <c r="G8373" s="1">
        <v>0.107</v>
      </c>
      <c r="H8373" s="65">
        <v>250000</v>
      </c>
      <c r="I8373" s="65">
        <v>26750</v>
      </c>
      <c r="N8373" s="66">
        <v>1</v>
      </c>
      <c r="P8373" t="s">
        <v>21</v>
      </c>
    </row>
    <row r="8374" spans="2:16" x14ac:dyDescent="0.3">
      <c r="D8374" s="64" t="s">
        <v>51</v>
      </c>
      <c r="E8374" s="2" t="s">
        <v>52</v>
      </c>
      <c r="F8374" s="2" t="s">
        <v>24</v>
      </c>
      <c r="G8374" s="1">
        <v>1.0999999999999999E-2</v>
      </c>
      <c r="H8374" s="65">
        <v>200000</v>
      </c>
      <c r="I8374" s="65">
        <v>2200</v>
      </c>
      <c r="N8374" s="66">
        <v>1</v>
      </c>
      <c r="P8374" t="s">
        <v>21</v>
      </c>
    </row>
    <row r="8375" spans="2:16" x14ac:dyDescent="0.3">
      <c r="D8375" s="64" t="s">
        <v>53</v>
      </c>
      <c r="E8375" s="2" t="s">
        <v>54</v>
      </c>
      <c r="F8375" s="2" t="s">
        <v>24</v>
      </c>
      <c r="G8375" s="1">
        <v>4.0000000000000001E-3</v>
      </c>
      <c r="H8375" s="65">
        <v>250000</v>
      </c>
      <c r="I8375" s="65">
        <v>1000</v>
      </c>
      <c r="N8375" s="66">
        <v>1</v>
      </c>
      <c r="P8375" t="s">
        <v>21</v>
      </c>
    </row>
    <row r="8376" spans="2:16" x14ac:dyDescent="0.3">
      <c r="D8376" s="64" t="s">
        <v>8866</v>
      </c>
      <c r="E8376" s="2" t="s">
        <v>4165</v>
      </c>
      <c r="F8376" s="2" t="s">
        <v>585</v>
      </c>
      <c r="G8376" s="1">
        <v>1.1000000000000001</v>
      </c>
      <c r="H8376" s="65">
        <v>79000</v>
      </c>
      <c r="J8376" s="65">
        <v>86900</v>
      </c>
      <c r="N8376" s="66">
        <v>0.95</v>
      </c>
      <c r="P8376" t="s">
        <v>21</v>
      </c>
    </row>
    <row r="8377" spans="2:16" x14ac:dyDescent="0.3">
      <c r="D8377" s="64" t="s">
        <v>4239</v>
      </c>
      <c r="F8377" s="2" t="s">
        <v>585</v>
      </c>
      <c r="G8377" s="1">
        <v>1.1000000000000001</v>
      </c>
      <c r="P8377" t="s">
        <v>21</v>
      </c>
    </row>
    <row r="8378" spans="2:16" x14ac:dyDescent="0.3">
      <c r="B8378" s="5" t="s">
        <v>8867</v>
      </c>
      <c r="D8378" s="64" t="s">
        <v>8868</v>
      </c>
      <c r="F8378" s="2" t="s">
        <v>3714</v>
      </c>
      <c r="I8378" s="65">
        <v>40196.732799999998</v>
      </c>
      <c r="J8378" s="65">
        <v>86900</v>
      </c>
      <c r="K8378" s="65">
        <v>0</v>
      </c>
      <c r="L8378" s="66">
        <v>0.15</v>
      </c>
      <c r="M8378" s="65">
        <v>146161.2427</v>
      </c>
      <c r="N8378" s="66">
        <v>0.99</v>
      </c>
      <c r="P8378" t="s">
        <v>21</v>
      </c>
    </row>
    <row r="8379" spans="2:16" x14ac:dyDescent="0.3">
      <c r="D8379" s="64" t="s">
        <v>22</v>
      </c>
      <c r="E8379" s="2" t="s">
        <v>23</v>
      </c>
      <c r="F8379" s="2" t="s">
        <v>24</v>
      </c>
      <c r="G8379" s="1">
        <v>6.4000000000000001E-2</v>
      </c>
      <c r="H8379" s="65">
        <v>160105.20000000001</v>
      </c>
      <c r="I8379" s="65">
        <v>10246.7328</v>
      </c>
      <c r="N8379" s="66">
        <v>1</v>
      </c>
      <c r="P8379" t="s">
        <v>21</v>
      </c>
    </row>
    <row r="8380" spans="2:16" x14ac:dyDescent="0.3">
      <c r="D8380" s="64" t="s">
        <v>7760</v>
      </c>
      <c r="E8380" s="2" t="s">
        <v>42</v>
      </c>
      <c r="F8380" s="2" t="s">
        <v>24</v>
      </c>
      <c r="G8380" s="1">
        <v>0.107</v>
      </c>
      <c r="H8380" s="65">
        <v>250000</v>
      </c>
      <c r="I8380" s="65">
        <v>26750</v>
      </c>
      <c r="N8380" s="66">
        <v>1</v>
      </c>
      <c r="P8380" t="s">
        <v>21</v>
      </c>
    </row>
    <row r="8381" spans="2:16" x14ac:dyDescent="0.3">
      <c r="D8381" s="64" t="s">
        <v>51</v>
      </c>
      <c r="E8381" s="2" t="s">
        <v>52</v>
      </c>
      <c r="F8381" s="2" t="s">
        <v>24</v>
      </c>
      <c r="G8381" s="1">
        <v>1.0999999999999999E-2</v>
      </c>
      <c r="H8381" s="65">
        <v>200000</v>
      </c>
      <c r="I8381" s="65">
        <v>2200</v>
      </c>
      <c r="N8381" s="66">
        <v>1</v>
      </c>
      <c r="P8381" t="s">
        <v>21</v>
      </c>
    </row>
    <row r="8382" spans="2:16" x14ac:dyDescent="0.3">
      <c r="D8382" s="64" t="s">
        <v>53</v>
      </c>
      <c r="E8382" s="2" t="s">
        <v>54</v>
      </c>
      <c r="F8382" s="2" t="s">
        <v>24</v>
      </c>
      <c r="G8382" s="1">
        <v>4.0000000000000001E-3</v>
      </c>
      <c r="H8382" s="65">
        <v>250000</v>
      </c>
      <c r="I8382" s="65">
        <v>1000</v>
      </c>
      <c r="N8382" s="66">
        <v>1</v>
      </c>
      <c r="P8382" t="s">
        <v>21</v>
      </c>
    </row>
    <row r="8383" spans="2:16" x14ac:dyDescent="0.3">
      <c r="D8383" s="64" t="s">
        <v>8866</v>
      </c>
      <c r="E8383" s="2" t="s">
        <v>4165</v>
      </c>
      <c r="F8383" s="2" t="s">
        <v>585</v>
      </c>
      <c r="G8383" s="1">
        <v>1.1000000000000001</v>
      </c>
      <c r="H8383" s="65">
        <v>79000</v>
      </c>
      <c r="J8383" s="65">
        <v>86900</v>
      </c>
      <c r="N8383" s="66">
        <v>0.95</v>
      </c>
      <c r="P8383" t="s">
        <v>21</v>
      </c>
    </row>
    <row r="8384" spans="2:16" x14ac:dyDescent="0.3">
      <c r="D8384" s="64" t="s">
        <v>4239</v>
      </c>
      <c r="F8384" s="2" t="s">
        <v>585</v>
      </c>
      <c r="G8384" s="1">
        <v>1.1000000000000001</v>
      </c>
      <c r="P8384" t="s">
        <v>21</v>
      </c>
    </row>
    <row r="8385" spans="2:16" x14ac:dyDescent="0.3">
      <c r="D8385" s="64" t="s">
        <v>8814</v>
      </c>
      <c r="F8385" s="2" t="s">
        <v>585</v>
      </c>
      <c r="G8385" s="1">
        <v>1.1000000000000001</v>
      </c>
      <c r="P8385" t="s">
        <v>21</v>
      </c>
    </row>
    <row r="8386" spans="2:16" x14ac:dyDescent="0.3">
      <c r="B8386" s="5" t="s">
        <v>8869</v>
      </c>
      <c r="D8386" s="64" t="s">
        <v>8870</v>
      </c>
      <c r="F8386" s="2" t="s">
        <v>3714</v>
      </c>
      <c r="I8386" s="65">
        <v>40196.732799999998</v>
      </c>
      <c r="J8386" s="65">
        <v>0</v>
      </c>
      <c r="K8386" s="65">
        <v>0</v>
      </c>
      <c r="L8386" s="66">
        <v>0.15</v>
      </c>
      <c r="M8386" s="65">
        <v>46226.242720000002</v>
      </c>
      <c r="N8386" s="66">
        <v>1</v>
      </c>
      <c r="P8386" t="s">
        <v>21</v>
      </c>
    </row>
    <row r="8387" spans="2:16" x14ac:dyDescent="0.3">
      <c r="D8387" s="64" t="s">
        <v>22</v>
      </c>
      <c r="E8387" s="2" t="s">
        <v>23</v>
      </c>
      <c r="F8387" s="2" t="s">
        <v>24</v>
      </c>
      <c r="G8387" s="1">
        <v>6.4000000000000001E-2</v>
      </c>
      <c r="H8387" s="65">
        <v>160105.20000000001</v>
      </c>
      <c r="I8387" s="65">
        <v>10246.7328</v>
      </c>
      <c r="N8387" s="66">
        <v>1</v>
      </c>
      <c r="P8387" t="s">
        <v>21</v>
      </c>
    </row>
    <row r="8388" spans="2:16" x14ac:dyDescent="0.3">
      <c r="D8388" s="64" t="s">
        <v>7760</v>
      </c>
      <c r="E8388" s="2" t="s">
        <v>42</v>
      </c>
      <c r="F8388" s="2" t="s">
        <v>24</v>
      </c>
      <c r="G8388" s="1">
        <v>0.107</v>
      </c>
      <c r="H8388" s="65">
        <v>250000</v>
      </c>
      <c r="I8388" s="65">
        <v>26750</v>
      </c>
      <c r="N8388" s="66">
        <v>1</v>
      </c>
      <c r="P8388" t="s">
        <v>21</v>
      </c>
    </row>
    <row r="8389" spans="2:16" x14ac:dyDescent="0.3">
      <c r="D8389" s="64" t="s">
        <v>51</v>
      </c>
      <c r="E8389" s="2" t="s">
        <v>52</v>
      </c>
      <c r="F8389" s="2" t="s">
        <v>24</v>
      </c>
      <c r="G8389" s="1">
        <v>1.0999999999999999E-2</v>
      </c>
      <c r="H8389" s="65">
        <v>200000</v>
      </c>
      <c r="I8389" s="65">
        <v>2200</v>
      </c>
      <c r="N8389" s="66">
        <v>1</v>
      </c>
      <c r="P8389" t="s">
        <v>21</v>
      </c>
    </row>
    <row r="8390" spans="2:16" x14ac:dyDescent="0.3">
      <c r="D8390" s="64" t="s">
        <v>53</v>
      </c>
      <c r="E8390" s="2" t="s">
        <v>54</v>
      </c>
      <c r="F8390" s="2" t="s">
        <v>24</v>
      </c>
      <c r="G8390" s="1">
        <v>4.0000000000000001E-3</v>
      </c>
      <c r="H8390" s="65">
        <v>250000</v>
      </c>
      <c r="I8390" s="65">
        <v>1000</v>
      </c>
      <c r="N8390" s="66">
        <v>1</v>
      </c>
      <c r="P8390" t="s">
        <v>21</v>
      </c>
    </row>
    <row r="8391" spans="2:16" x14ac:dyDescent="0.3">
      <c r="D8391" s="64" t="s">
        <v>8871</v>
      </c>
      <c r="F8391" s="2" t="s">
        <v>585</v>
      </c>
      <c r="G8391" s="1">
        <v>1.1000000000000001</v>
      </c>
      <c r="P8391" t="s">
        <v>21</v>
      </c>
    </row>
    <row r="8392" spans="2:16" x14ac:dyDescent="0.3">
      <c r="D8392" s="64" t="s">
        <v>4239</v>
      </c>
      <c r="F8392" s="2" t="s">
        <v>585</v>
      </c>
      <c r="G8392" s="1">
        <v>1.1000000000000001</v>
      </c>
      <c r="P8392" t="s">
        <v>21</v>
      </c>
    </row>
    <row r="8393" spans="2:16" x14ac:dyDescent="0.3">
      <c r="D8393" s="64" t="s">
        <v>8814</v>
      </c>
      <c r="F8393" s="2" t="s">
        <v>585</v>
      </c>
      <c r="G8393" s="1">
        <v>1.1000000000000001</v>
      </c>
      <c r="P8393" t="s">
        <v>21</v>
      </c>
    </row>
    <row r="8394" spans="2:16" x14ac:dyDescent="0.3">
      <c r="B8394" s="5" t="s">
        <v>8872</v>
      </c>
      <c r="D8394" s="64" t="s">
        <v>8873</v>
      </c>
      <c r="F8394" s="2" t="s">
        <v>3714</v>
      </c>
      <c r="I8394" s="65">
        <v>40196.732799999998</v>
      </c>
      <c r="J8394" s="65">
        <v>0</v>
      </c>
      <c r="K8394" s="65">
        <v>0</v>
      </c>
      <c r="L8394" s="66">
        <v>0.15</v>
      </c>
      <c r="M8394" s="65">
        <v>46226.242720000002</v>
      </c>
      <c r="N8394" s="66">
        <v>1</v>
      </c>
      <c r="P8394" t="s">
        <v>21</v>
      </c>
    </row>
    <row r="8395" spans="2:16" x14ac:dyDescent="0.3">
      <c r="D8395" s="64" t="s">
        <v>22</v>
      </c>
      <c r="E8395" s="2" t="s">
        <v>23</v>
      </c>
      <c r="F8395" s="2" t="s">
        <v>24</v>
      </c>
      <c r="G8395" s="1">
        <v>6.4000000000000001E-2</v>
      </c>
      <c r="H8395" s="65">
        <v>160105.20000000001</v>
      </c>
      <c r="I8395" s="65">
        <v>10246.7328</v>
      </c>
      <c r="N8395" s="66">
        <v>1</v>
      </c>
      <c r="P8395" t="s">
        <v>21</v>
      </c>
    </row>
    <row r="8396" spans="2:16" x14ac:dyDescent="0.3">
      <c r="D8396" s="64" t="s">
        <v>7760</v>
      </c>
      <c r="E8396" s="2" t="s">
        <v>42</v>
      </c>
      <c r="F8396" s="2" t="s">
        <v>24</v>
      </c>
      <c r="G8396" s="1">
        <v>0.107</v>
      </c>
      <c r="H8396" s="65">
        <v>250000</v>
      </c>
      <c r="I8396" s="65">
        <v>26750</v>
      </c>
      <c r="N8396" s="66">
        <v>1</v>
      </c>
      <c r="P8396" t="s">
        <v>21</v>
      </c>
    </row>
    <row r="8397" spans="2:16" x14ac:dyDescent="0.3">
      <c r="D8397" s="64" t="s">
        <v>51</v>
      </c>
      <c r="E8397" s="2" t="s">
        <v>52</v>
      </c>
      <c r="F8397" s="2" t="s">
        <v>24</v>
      </c>
      <c r="G8397" s="1">
        <v>1.0999999999999999E-2</v>
      </c>
      <c r="H8397" s="65">
        <v>200000</v>
      </c>
      <c r="I8397" s="65">
        <v>2200</v>
      </c>
      <c r="N8397" s="66">
        <v>1</v>
      </c>
      <c r="P8397" t="s">
        <v>21</v>
      </c>
    </row>
    <row r="8398" spans="2:16" x14ac:dyDescent="0.3">
      <c r="D8398" s="64" t="s">
        <v>53</v>
      </c>
      <c r="E8398" s="2" t="s">
        <v>54</v>
      </c>
      <c r="F8398" s="2" t="s">
        <v>24</v>
      </c>
      <c r="G8398" s="1">
        <v>4.0000000000000001E-3</v>
      </c>
      <c r="H8398" s="65">
        <v>250000</v>
      </c>
      <c r="I8398" s="65">
        <v>1000</v>
      </c>
      <c r="N8398" s="66">
        <v>1</v>
      </c>
      <c r="P8398" t="s">
        <v>21</v>
      </c>
    </row>
    <row r="8399" spans="2:16" x14ac:dyDescent="0.3">
      <c r="D8399" s="64" t="s">
        <v>8874</v>
      </c>
      <c r="F8399" s="2" t="s">
        <v>585</v>
      </c>
      <c r="G8399" s="1">
        <v>1.1000000000000001</v>
      </c>
      <c r="P8399" t="s">
        <v>21</v>
      </c>
    </row>
    <row r="8400" spans="2:16" x14ac:dyDescent="0.3">
      <c r="D8400" s="64" t="s">
        <v>4239</v>
      </c>
      <c r="F8400" s="2" t="s">
        <v>585</v>
      </c>
      <c r="G8400" s="1">
        <v>1.1000000000000001</v>
      </c>
      <c r="P8400" t="s">
        <v>21</v>
      </c>
    </row>
    <row r="8401" spans="2:16" x14ac:dyDescent="0.3">
      <c r="D8401" s="64" t="s">
        <v>8814</v>
      </c>
      <c r="F8401" s="2" t="s">
        <v>585</v>
      </c>
      <c r="G8401" s="1">
        <v>1.1000000000000001</v>
      </c>
      <c r="P8401" t="s">
        <v>21</v>
      </c>
    </row>
    <row r="8402" spans="2:16" x14ac:dyDescent="0.3">
      <c r="B8402" s="5" t="s">
        <v>8875</v>
      </c>
      <c r="D8402" s="64" t="s">
        <v>8876</v>
      </c>
      <c r="F8402" s="2" t="s">
        <v>3714</v>
      </c>
      <c r="I8402" s="65">
        <v>40196.732799999998</v>
      </c>
      <c r="J8402" s="65">
        <v>0</v>
      </c>
      <c r="K8402" s="65">
        <v>0</v>
      </c>
      <c r="L8402" s="66">
        <v>0.15</v>
      </c>
      <c r="M8402" s="65">
        <v>46226.242720000002</v>
      </c>
      <c r="N8402" s="66">
        <v>1</v>
      </c>
      <c r="P8402" t="s">
        <v>21</v>
      </c>
    </row>
    <row r="8403" spans="2:16" x14ac:dyDescent="0.3">
      <c r="D8403" s="64" t="s">
        <v>22</v>
      </c>
      <c r="E8403" s="2" t="s">
        <v>23</v>
      </c>
      <c r="F8403" s="2" t="s">
        <v>24</v>
      </c>
      <c r="G8403" s="1">
        <v>6.4000000000000001E-2</v>
      </c>
      <c r="H8403" s="65">
        <v>160105.20000000001</v>
      </c>
      <c r="I8403" s="65">
        <v>10246.7328</v>
      </c>
      <c r="N8403" s="66">
        <v>1</v>
      </c>
      <c r="P8403" t="s">
        <v>21</v>
      </c>
    </row>
    <row r="8404" spans="2:16" x14ac:dyDescent="0.3">
      <c r="D8404" s="64" t="s">
        <v>7760</v>
      </c>
      <c r="E8404" s="2" t="s">
        <v>42</v>
      </c>
      <c r="F8404" s="2" t="s">
        <v>24</v>
      </c>
      <c r="G8404" s="1">
        <v>0.107</v>
      </c>
      <c r="H8404" s="65">
        <v>250000</v>
      </c>
      <c r="I8404" s="65">
        <v>26750</v>
      </c>
      <c r="N8404" s="66">
        <v>1</v>
      </c>
      <c r="P8404" t="s">
        <v>21</v>
      </c>
    </row>
    <row r="8405" spans="2:16" x14ac:dyDescent="0.3">
      <c r="D8405" s="64" t="s">
        <v>51</v>
      </c>
      <c r="E8405" s="2" t="s">
        <v>52</v>
      </c>
      <c r="F8405" s="2" t="s">
        <v>24</v>
      </c>
      <c r="G8405" s="1">
        <v>1.0999999999999999E-2</v>
      </c>
      <c r="H8405" s="65">
        <v>200000</v>
      </c>
      <c r="I8405" s="65">
        <v>2200</v>
      </c>
      <c r="N8405" s="66">
        <v>1</v>
      </c>
      <c r="P8405" t="s">
        <v>21</v>
      </c>
    </row>
    <row r="8406" spans="2:16" x14ac:dyDescent="0.3">
      <c r="D8406" s="64" t="s">
        <v>53</v>
      </c>
      <c r="E8406" s="2" t="s">
        <v>54</v>
      </c>
      <c r="F8406" s="2" t="s">
        <v>24</v>
      </c>
      <c r="G8406" s="1">
        <v>4.0000000000000001E-3</v>
      </c>
      <c r="H8406" s="65">
        <v>250000</v>
      </c>
      <c r="I8406" s="65">
        <v>1000</v>
      </c>
      <c r="N8406" s="66">
        <v>1</v>
      </c>
      <c r="P8406" t="s">
        <v>21</v>
      </c>
    </row>
    <row r="8407" spans="2:16" x14ac:dyDescent="0.3">
      <c r="D8407" s="64" t="s">
        <v>8877</v>
      </c>
      <c r="F8407" s="2" t="s">
        <v>585</v>
      </c>
      <c r="G8407" s="1">
        <v>1.1000000000000001</v>
      </c>
      <c r="P8407" t="s">
        <v>21</v>
      </c>
    </row>
    <row r="8408" spans="2:16" x14ac:dyDescent="0.3">
      <c r="D8408" s="64" t="s">
        <v>4239</v>
      </c>
      <c r="F8408" s="2" t="s">
        <v>585</v>
      </c>
      <c r="G8408" s="1">
        <v>1.1000000000000001</v>
      </c>
      <c r="P8408" t="s">
        <v>21</v>
      </c>
    </row>
    <row r="8409" spans="2:16" x14ac:dyDescent="0.3">
      <c r="B8409" s="5" t="s">
        <v>8878</v>
      </c>
      <c r="D8409" s="64" t="s">
        <v>8879</v>
      </c>
      <c r="F8409" s="2" t="s">
        <v>3714</v>
      </c>
      <c r="I8409" s="65">
        <v>71301.992800000007</v>
      </c>
      <c r="J8409" s="65">
        <v>0</v>
      </c>
      <c r="K8409" s="65">
        <v>0</v>
      </c>
      <c r="L8409" s="66">
        <v>0.15</v>
      </c>
      <c r="M8409" s="65">
        <v>81997.291719999994</v>
      </c>
      <c r="N8409" s="66">
        <v>1</v>
      </c>
      <c r="P8409" t="s">
        <v>21</v>
      </c>
    </row>
    <row r="8410" spans="2:16" x14ac:dyDescent="0.3">
      <c r="D8410" s="64" t="s">
        <v>22</v>
      </c>
      <c r="E8410" s="2" t="s">
        <v>23</v>
      </c>
      <c r="F8410" s="2" t="s">
        <v>24</v>
      </c>
      <c r="G8410" s="1">
        <v>0.114</v>
      </c>
      <c r="H8410" s="65">
        <v>160105.20000000001</v>
      </c>
      <c r="I8410" s="65">
        <v>18251.9928</v>
      </c>
      <c r="N8410" s="66">
        <v>1</v>
      </c>
      <c r="P8410" t="s">
        <v>21</v>
      </c>
    </row>
    <row r="8411" spans="2:16" x14ac:dyDescent="0.3">
      <c r="D8411" s="64" t="s">
        <v>7760</v>
      </c>
      <c r="E8411" s="2" t="s">
        <v>42</v>
      </c>
      <c r="F8411" s="2" t="s">
        <v>24</v>
      </c>
      <c r="G8411" s="1">
        <v>0.191</v>
      </c>
      <c r="H8411" s="65">
        <v>250000</v>
      </c>
      <c r="I8411" s="65">
        <v>47750</v>
      </c>
      <c r="N8411" s="66">
        <v>1</v>
      </c>
      <c r="P8411" t="s">
        <v>21</v>
      </c>
    </row>
    <row r="8412" spans="2:16" x14ac:dyDescent="0.3">
      <c r="D8412" s="64" t="s">
        <v>51</v>
      </c>
      <c r="E8412" s="2" t="s">
        <v>52</v>
      </c>
      <c r="F8412" s="2" t="s">
        <v>24</v>
      </c>
      <c r="G8412" s="1">
        <v>1.9E-2</v>
      </c>
      <c r="H8412" s="65">
        <v>200000</v>
      </c>
      <c r="I8412" s="65">
        <v>3800</v>
      </c>
      <c r="N8412" s="66">
        <v>1</v>
      </c>
      <c r="P8412" t="s">
        <v>21</v>
      </c>
    </row>
    <row r="8413" spans="2:16" x14ac:dyDescent="0.3">
      <c r="D8413" s="64" t="s">
        <v>53</v>
      </c>
      <c r="E8413" s="2" t="s">
        <v>54</v>
      </c>
      <c r="F8413" s="2" t="s">
        <v>24</v>
      </c>
      <c r="G8413" s="1">
        <v>6.0000000000000001E-3</v>
      </c>
      <c r="H8413" s="65">
        <v>250000</v>
      </c>
      <c r="I8413" s="65">
        <v>1500</v>
      </c>
      <c r="N8413" s="66">
        <v>1</v>
      </c>
      <c r="P8413" t="s">
        <v>21</v>
      </c>
    </row>
    <row r="8414" spans="2:16" x14ac:dyDescent="0.3">
      <c r="D8414" s="64" t="s">
        <v>8880</v>
      </c>
      <c r="F8414" s="2" t="s">
        <v>585</v>
      </c>
      <c r="G8414" s="1">
        <v>1.1000000000000001</v>
      </c>
      <c r="P8414" t="s">
        <v>21</v>
      </c>
    </row>
    <row r="8415" spans="2:16" x14ac:dyDescent="0.3">
      <c r="B8415" s="5" t="s">
        <v>8881</v>
      </c>
      <c r="D8415" s="64" t="s">
        <v>8882</v>
      </c>
      <c r="F8415" s="2" t="s">
        <v>3714</v>
      </c>
      <c r="I8415" s="65">
        <v>71301.992800000007</v>
      </c>
      <c r="J8415" s="65">
        <v>0</v>
      </c>
      <c r="K8415" s="65">
        <v>0</v>
      </c>
      <c r="L8415" s="66">
        <v>0.15</v>
      </c>
      <c r="M8415" s="65">
        <v>81997.291719999994</v>
      </c>
      <c r="N8415" s="66">
        <v>1</v>
      </c>
      <c r="P8415" t="s">
        <v>21</v>
      </c>
    </row>
    <row r="8416" spans="2:16" x14ac:dyDescent="0.3">
      <c r="D8416" s="64" t="s">
        <v>22</v>
      </c>
      <c r="E8416" s="2" t="s">
        <v>23</v>
      </c>
      <c r="F8416" s="2" t="s">
        <v>24</v>
      </c>
      <c r="G8416" s="1">
        <v>0.114</v>
      </c>
      <c r="H8416" s="65">
        <v>160105.20000000001</v>
      </c>
      <c r="I8416" s="65">
        <v>18251.9928</v>
      </c>
      <c r="N8416" s="66">
        <v>1</v>
      </c>
      <c r="P8416" t="s">
        <v>21</v>
      </c>
    </row>
    <row r="8417" spans="2:16" x14ac:dyDescent="0.3">
      <c r="D8417" s="64" t="s">
        <v>7760</v>
      </c>
      <c r="E8417" s="2" t="s">
        <v>42</v>
      </c>
      <c r="F8417" s="2" t="s">
        <v>24</v>
      </c>
      <c r="G8417" s="1">
        <v>0.191</v>
      </c>
      <c r="H8417" s="65">
        <v>250000</v>
      </c>
      <c r="I8417" s="65">
        <v>47750</v>
      </c>
      <c r="N8417" s="66">
        <v>1</v>
      </c>
      <c r="P8417" t="s">
        <v>21</v>
      </c>
    </row>
    <row r="8418" spans="2:16" x14ac:dyDescent="0.3">
      <c r="D8418" s="64" t="s">
        <v>51</v>
      </c>
      <c r="E8418" s="2" t="s">
        <v>52</v>
      </c>
      <c r="F8418" s="2" t="s">
        <v>24</v>
      </c>
      <c r="G8418" s="1">
        <v>1.9E-2</v>
      </c>
      <c r="H8418" s="65">
        <v>200000</v>
      </c>
      <c r="I8418" s="65">
        <v>3800</v>
      </c>
      <c r="N8418" s="66">
        <v>1</v>
      </c>
      <c r="P8418" t="s">
        <v>21</v>
      </c>
    </row>
    <row r="8419" spans="2:16" x14ac:dyDescent="0.3">
      <c r="D8419" s="64" t="s">
        <v>53</v>
      </c>
      <c r="E8419" s="2" t="s">
        <v>54</v>
      </c>
      <c r="F8419" s="2" t="s">
        <v>24</v>
      </c>
      <c r="G8419" s="1">
        <v>6.0000000000000001E-3</v>
      </c>
      <c r="H8419" s="65">
        <v>250000</v>
      </c>
      <c r="I8419" s="65">
        <v>1500</v>
      </c>
      <c r="N8419" s="66">
        <v>1</v>
      </c>
      <c r="P8419" t="s">
        <v>21</v>
      </c>
    </row>
    <row r="8420" spans="2:16" x14ac:dyDescent="0.3">
      <c r="D8420" s="64" t="s">
        <v>8883</v>
      </c>
      <c r="F8420" s="2" t="s">
        <v>585</v>
      </c>
      <c r="G8420" s="1">
        <v>1.1000000000000001</v>
      </c>
      <c r="P8420" t="s">
        <v>21</v>
      </c>
    </row>
    <row r="8421" spans="2:16" x14ac:dyDescent="0.3">
      <c r="B8421" s="5" t="s">
        <v>8884</v>
      </c>
      <c r="D8421" s="64" t="s">
        <v>8885</v>
      </c>
      <c r="F8421" s="2" t="s">
        <v>3714</v>
      </c>
      <c r="I8421" s="65">
        <v>71301.992800000007</v>
      </c>
      <c r="J8421" s="65">
        <v>0</v>
      </c>
      <c r="K8421" s="65">
        <v>0</v>
      </c>
      <c r="L8421" s="66">
        <v>0.15</v>
      </c>
      <c r="M8421" s="65">
        <v>81997.291719999994</v>
      </c>
      <c r="N8421" s="66">
        <v>1</v>
      </c>
      <c r="P8421" t="s">
        <v>21</v>
      </c>
    </row>
    <row r="8422" spans="2:16" x14ac:dyDescent="0.3">
      <c r="D8422" s="64" t="s">
        <v>22</v>
      </c>
      <c r="E8422" s="2" t="s">
        <v>23</v>
      </c>
      <c r="F8422" s="2" t="s">
        <v>24</v>
      </c>
      <c r="G8422" s="1">
        <v>0.114</v>
      </c>
      <c r="H8422" s="65">
        <v>160105.20000000001</v>
      </c>
      <c r="I8422" s="65">
        <v>18251.9928</v>
      </c>
      <c r="N8422" s="66">
        <v>1</v>
      </c>
      <c r="P8422" t="s">
        <v>21</v>
      </c>
    </row>
    <row r="8423" spans="2:16" x14ac:dyDescent="0.3">
      <c r="D8423" s="64" t="s">
        <v>7760</v>
      </c>
      <c r="E8423" s="2" t="s">
        <v>42</v>
      </c>
      <c r="F8423" s="2" t="s">
        <v>24</v>
      </c>
      <c r="G8423" s="1">
        <v>0.191</v>
      </c>
      <c r="H8423" s="65">
        <v>250000</v>
      </c>
      <c r="I8423" s="65">
        <v>47750</v>
      </c>
      <c r="N8423" s="66">
        <v>1</v>
      </c>
      <c r="P8423" t="s">
        <v>21</v>
      </c>
    </row>
    <row r="8424" spans="2:16" x14ac:dyDescent="0.3">
      <c r="D8424" s="64" t="s">
        <v>51</v>
      </c>
      <c r="E8424" s="2" t="s">
        <v>52</v>
      </c>
      <c r="F8424" s="2" t="s">
        <v>24</v>
      </c>
      <c r="G8424" s="1">
        <v>1.9E-2</v>
      </c>
      <c r="H8424" s="65">
        <v>200000</v>
      </c>
      <c r="I8424" s="65">
        <v>3800</v>
      </c>
      <c r="N8424" s="66">
        <v>1</v>
      </c>
      <c r="P8424" t="s">
        <v>21</v>
      </c>
    </row>
    <row r="8425" spans="2:16" x14ac:dyDescent="0.3">
      <c r="D8425" s="64" t="s">
        <v>53</v>
      </c>
      <c r="E8425" s="2" t="s">
        <v>54</v>
      </c>
      <c r="F8425" s="2" t="s">
        <v>24</v>
      </c>
      <c r="G8425" s="1">
        <v>6.0000000000000001E-3</v>
      </c>
      <c r="H8425" s="65">
        <v>250000</v>
      </c>
      <c r="I8425" s="65">
        <v>1500</v>
      </c>
      <c r="N8425" s="66">
        <v>1</v>
      </c>
      <c r="P8425" t="s">
        <v>21</v>
      </c>
    </row>
    <row r="8426" spans="2:16" x14ac:dyDescent="0.3">
      <c r="D8426" s="64" t="s">
        <v>8886</v>
      </c>
      <c r="F8426" s="2" t="s">
        <v>585</v>
      </c>
      <c r="G8426" s="1">
        <v>1.1000000000000001</v>
      </c>
      <c r="P8426" t="s">
        <v>21</v>
      </c>
    </row>
    <row r="8427" spans="2:16" x14ac:dyDescent="0.3">
      <c r="B8427" s="5" t="s">
        <v>8887</v>
      </c>
      <c r="D8427" s="64" t="s">
        <v>8888</v>
      </c>
      <c r="F8427" s="2" t="s">
        <v>3714</v>
      </c>
      <c r="I8427" s="65">
        <v>71301.992800000007</v>
      </c>
      <c r="J8427" s="65">
        <v>0</v>
      </c>
      <c r="K8427" s="65">
        <v>0</v>
      </c>
      <c r="L8427" s="66">
        <v>0.15</v>
      </c>
      <c r="M8427" s="65">
        <v>81997.291719999994</v>
      </c>
      <c r="N8427" s="66">
        <v>1</v>
      </c>
      <c r="P8427" t="s">
        <v>21</v>
      </c>
    </row>
    <row r="8428" spans="2:16" x14ac:dyDescent="0.3">
      <c r="D8428" s="64" t="s">
        <v>22</v>
      </c>
      <c r="E8428" s="2" t="s">
        <v>23</v>
      </c>
      <c r="F8428" s="2" t="s">
        <v>24</v>
      </c>
      <c r="G8428" s="1">
        <v>0.114</v>
      </c>
      <c r="H8428" s="65">
        <v>160105.20000000001</v>
      </c>
      <c r="I8428" s="65">
        <v>18251.9928</v>
      </c>
      <c r="N8428" s="66">
        <v>1</v>
      </c>
      <c r="P8428" t="s">
        <v>21</v>
      </c>
    </row>
    <row r="8429" spans="2:16" x14ac:dyDescent="0.3">
      <c r="D8429" s="64" t="s">
        <v>7760</v>
      </c>
      <c r="E8429" s="2" t="s">
        <v>42</v>
      </c>
      <c r="F8429" s="2" t="s">
        <v>24</v>
      </c>
      <c r="G8429" s="1">
        <v>0.191</v>
      </c>
      <c r="H8429" s="65">
        <v>250000</v>
      </c>
      <c r="I8429" s="65">
        <v>47750</v>
      </c>
      <c r="N8429" s="66">
        <v>1</v>
      </c>
      <c r="P8429" t="s">
        <v>21</v>
      </c>
    </row>
    <row r="8430" spans="2:16" x14ac:dyDescent="0.3">
      <c r="D8430" s="64" t="s">
        <v>51</v>
      </c>
      <c r="E8430" s="2" t="s">
        <v>52</v>
      </c>
      <c r="F8430" s="2" t="s">
        <v>24</v>
      </c>
      <c r="G8430" s="1">
        <v>1.9E-2</v>
      </c>
      <c r="H8430" s="65">
        <v>200000</v>
      </c>
      <c r="I8430" s="65">
        <v>3800</v>
      </c>
      <c r="N8430" s="66">
        <v>1</v>
      </c>
      <c r="P8430" t="s">
        <v>21</v>
      </c>
    </row>
    <row r="8431" spans="2:16" x14ac:dyDescent="0.3">
      <c r="D8431" s="64" t="s">
        <v>53</v>
      </c>
      <c r="E8431" s="2" t="s">
        <v>54</v>
      </c>
      <c r="F8431" s="2" t="s">
        <v>24</v>
      </c>
      <c r="G8431" s="1">
        <v>6.0000000000000001E-3</v>
      </c>
      <c r="H8431" s="65">
        <v>250000</v>
      </c>
      <c r="I8431" s="65">
        <v>1500</v>
      </c>
      <c r="N8431" s="66">
        <v>1</v>
      </c>
      <c r="P8431" t="s">
        <v>21</v>
      </c>
    </row>
    <row r="8432" spans="2:16" x14ac:dyDescent="0.3">
      <c r="D8432" s="64" t="s">
        <v>8889</v>
      </c>
      <c r="F8432" s="2" t="s">
        <v>585</v>
      </c>
      <c r="G8432" s="1">
        <v>1.1000000000000001</v>
      </c>
      <c r="P8432" t="s">
        <v>21</v>
      </c>
    </row>
    <row r="8433" spans="2:16" x14ac:dyDescent="0.3">
      <c r="B8433" s="5" t="s">
        <v>8890</v>
      </c>
      <c r="D8433" s="64" t="s">
        <v>8891</v>
      </c>
      <c r="F8433" s="2" t="s">
        <v>5250</v>
      </c>
      <c r="I8433" s="65">
        <v>119069.988</v>
      </c>
      <c r="J8433" s="65">
        <v>7290</v>
      </c>
      <c r="K8433" s="65">
        <v>0</v>
      </c>
      <c r="L8433" s="66">
        <v>0.15</v>
      </c>
      <c r="M8433" s="65">
        <v>145313.98620000001</v>
      </c>
      <c r="N8433" s="66">
        <v>0.98</v>
      </c>
      <c r="P8433" t="s">
        <v>21</v>
      </c>
    </row>
    <row r="8434" spans="2:16" x14ac:dyDescent="0.3">
      <c r="D8434" s="64" t="s">
        <v>22</v>
      </c>
      <c r="E8434" s="2" t="s">
        <v>23</v>
      </c>
      <c r="F8434" s="2" t="s">
        <v>24</v>
      </c>
      <c r="G8434" s="1">
        <v>0.19</v>
      </c>
      <c r="H8434" s="65">
        <v>160105.20000000001</v>
      </c>
      <c r="I8434" s="65">
        <v>30419.988000000001</v>
      </c>
      <c r="N8434" s="66">
        <v>1</v>
      </c>
      <c r="P8434" t="s">
        <v>21</v>
      </c>
    </row>
    <row r="8435" spans="2:16" x14ac:dyDescent="0.3">
      <c r="D8435" s="64" t="s">
        <v>7760</v>
      </c>
      <c r="E8435" s="2" t="s">
        <v>42</v>
      </c>
      <c r="F8435" s="2" t="s">
        <v>24</v>
      </c>
      <c r="G8435" s="1">
        <v>0.318</v>
      </c>
      <c r="H8435" s="65">
        <v>250000</v>
      </c>
      <c r="I8435" s="65">
        <v>79500</v>
      </c>
      <c r="N8435" s="66">
        <v>1</v>
      </c>
      <c r="P8435" t="s">
        <v>21</v>
      </c>
    </row>
    <row r="8436" spans="2:16" x14ac:dyDescent="0.3">
      <c r="D8436" s="64" t="s">
        <v>51</v>
      </c>
      <c r="E8436" s="2" t="s">
        <v>52</v>
      </c>
      <c r="F8436" s="2" t="s">
        <v>24</v>
      </c>
      <c r="G8436" s="1">
        <v>3.2000000000000001E-2</v>
      </c>
      <c r="H8436" s="65">
        <v>200000</v>
      </c>
      <c r="I8436" s="65">
        <v>6400</v>
      </c>
      <c r="N8436" s="66">
        <v>1</v>
      </c>
      <c r="P8436" t="s">
        <v>21</v>
      </c>
    </row>
    <row r="8437" spans="2:16" x14ac:dyDescent="0.3">
      <c r="D8437" s="64" t="s">
        <v>53</v>
      </c>
      <c r="E8437" s="2" t="s">
        <v>54</v>
      </c>
      <c r="F8437" s="2" t="s">
        <v>24</v>
      </c>
      <c r="G8437" s="1">
        <v>1.0999999999999999E-2</v>
      </c>
      <c r="H8437" s="65">
        <v>250000</v>
      </c>
      <c r="I8437" s="65">
        <v>2750</v>
      </c>
      <c r="N8437" s="66">
        <v>1</v>
      </c>
      <c r="P8437" t="s">
        <v>21</v>
      </c>
    </row>
    <row r="8438" spans="2:16" x14ac:dyDescent="0.3">
      <c r="D8438" s="64" t="s">
        <v>8020</v>
      </c>
      <c r="F8438" s="2" t="s">
        <v>1623</v>
      </c>
      <c r="G8438" s="1">
        <v>16.5</v>
      </c>
      <c r="P8438" t="s">
        <v>21</v>
      </c>
    </row>
    <row r="8439" spans="2:16" x14ac:dyDescent="0.3">
      <c r="D8439" s="64" t="s">
        <v>8644</v>
      </c>
      <c r="E8439" s="2" t="s">
        <v>4469</v>
      </c>
      <c r="F8439" s="2" t="s">
        <v>585</v>
      </c>
      <c r="G8439" s="1">
        <v>1</v>
      </c>
      <c r="H8439" s="65">
        <v>6000</v>
      </c>
      <c r="J8439" s="65">
        <v>6000</v>
      </c>
      <c r="N8439" s="66">
        <v>1</v>
      </c>
      <c r="P8439" t="s">
        <v>21</v>
      </c>
    </row>
    <row r="8440" spans="2:16" x14ac:dyDescent="0.3">
      <c r="D8440" s="64" t="s">
        <v>8649</v>
      </c>
      <c r="E8440" s="2" t="s">
        <v>4234</v>
      </c>
      <c r="F8440" s="2" t="s">
        <v>1623</v>
      </c>
      <c r="G8440" s="1">
        <v>0.5</v>
      </c>
      <c r="H8440" s="65">
        <v>750</v>
      </c>
      <c r="J8440" s="65">
        <v>375</v>
      </c>
      <c r="N8440" s="66">
        <v>0.93</v>
      </c>
      <c r="P8440" t="s">
        <v>21</v>
      </c>
    </row>
    <row r="8441" spans="2:16" x14ac:dyDescent="0.3">
      <c r="D8441" s="64" t="s">
        <v>4480</v>
      </c>
      <c r="E8441" s="2" t="s">
        <v>4481</v>
      </c>
      <c r="F8441" s="2" t="s">
        <v>585</v>
      </c>
      <c r="G8441" s="1">
        <v>3</v>
      </c>
      <c r="H8441" s="65">
        <v>305</v>
      </c>
      <c r="J8441" s="65">
        <v>915</v>
      </c>
      <c r="N8441" s="66">
        <v>0.93</v>
      </c>
      <c r="P8441" t="s">
        <v>21</v>
      </c>
    </row>
    <row r="8442" spans="2:16" x14ac:dyDescent="0.3">
      <c r="B8442" s="5" t="s">
        <v>8892</v>
      </c>
      <c r="D8442" s="64" t="s">
        <v>8893</v>
      </c>
      <c r="F8442" s="2" t="s">
        <v>5250</v>
      </c>
      <c r="I8442" s="65">
        <v>119069.988</v>
      </c>
      <c r="J8442" s="65">
        <v>75535</v>
      </c>
      <c r="K8442" s="65">
        <v>0</v>
      </c>
      <c r="L8442" s="66">
        <v>0.15</v>
      </c>
      <c r="M8442" s="65">
        <v>223795.73620000001</v>
      </c>
      <c r="N8442" s="66">
        <v>0.97099999999999997</v>
      </c>
      <c r="P8442" t="s">
        <v>21</v>
      </c>
    </row>
    <row r="8443" spans="2:16" x14ac:dyDescent="0.3">
      <c r="D8443" s="64" t="s">
        <v>22</v>
      </c>
      <c r="E8443" s="2" t="s">
        <v>23</v>
      </c>
      <c r="F8443" s="2" t="s">
        <v>24</v>
      </c>
      <c r="G8443" s="1">
        <v>0.19</v>
      </c>
      <c r="H8443" s="65">
        <v>160105.20000000001</v>
      </c>
      <c r="I8443" s="65">
        <v>30419.988000000001</v>
      </c>
      <c r="N8443" s="66">
        <v>1</v>
      </c>
      <c r="P8443" t="s">
        <v>21</v>
      </c>
    </row>
    <row r="8444" spans="2:16" x14ac:dyDescent="0.3">
      <c r="D8444" s="64" t="s">
        <v>7760</v>
      </c>
      <c r="E8444" s="2" t="s">
        <v>42</v>
      </c>
      <c r="F8444" s="2" t="s">
        <v>24</v>
      </c>
      <c r="G8444" s="1">
        <v>0.318</v>
      </c>
      <c r="H8444" s="65">
        <v>250000</v>
      </c>
      <c r="I8444" s="65">
        <v>79500</v>
      </c>
      <c r="N8444" s="66">
        <v>1</v>
      </c>
      <c r="P8444" t="s">
        <v>21</v>
      </c>
    </row>
    <row r="8445" spans="2:16" x14ac:dyDescent="0.3">
      <c r="D8445" s="64" t="s">
        <v>51</v>
      </c>
      <c r="E8445" s="2" t="s">
        <v>52</v>
      </c>
      <c r="F8445" s="2" t="s">
        <v>24</v>
      </c>
      <c r="G8445" s="1">
        <v>3.2000000000000001E-2</v>
      </c>
      <c r="H8445" s="65">
        <v>200000</v>
      </c>
      <c r="I8445" s="65">
        <v>6400</v>
      </c>
      <c r="N8445" s="66">
        <v>1</v>
      </c>
      <c r="P8445" t="s">
        <v>21</v>
      </c>
    </row>
    <row r="8446" spans="2:16" x14ac:dyDescent="0.3">
      <c r="D8446" s="64" t="s">
        <v>53</v>
      </c>
      <c r="E8446" s="2" t="s">
        <v>54</v>
      </c>
      <c r="F8446" s="2" t="s">
        <v>24</v>
      </c>
      <c r="G8446" s="1">
        <v>1.0999999999999999E-2</v>
      </c>
      <c r="H8446" s="65">
        <v>250000</v>
      </c>
      <c r="I8446" s="65">
        <v>2750</v>
      </c>
      <c r="N8446" s="66">
        <v>1</v>
      </c>
      <c r="P8446" t="s">
        <v>21</v>
      </c>
    </row>
    <row r="8447" spans="2:16" x14ac:dyDescent="0.3">
      <c r="D8447" s="64" t="s">
        <v>7848</v>
      </c>
      <c r="F8447" s="2" t="s">
        <v>1623</v>
      </c>
      <c r="G8447" s="1">
        <v>16.5</v>
      </c>
      <c r="P8447" t="s">
        <v>21</v>
      </c>
    </row>
    <row r="8448" spans="2:16" x14ac:dyDescent="0.3">
      <c r="D8448" s="64" t="s">
        <v>8643</v>
      </c>
      <c r="E8448" s="2" t="s">
        <v>4452</v>
      </c>
      <c r="F8448" s="2" t="s">
        <v>1623</v>
      </c>
      <c r="G8448" s="1">
        <v>16.5</v>
      </c>
      <c r="H8448" s="65">
        <v>3000</v>
      </c>
      <c r="J8448" s="65">
        <v>49500</v>
      </c>
      <c r="N8448" s="66">
        <v>0.91</v>
      </c>
      <c r="P8448" t="s">
        <v>21</v>
      </c>
    </row>
    <row r="8449" spans="2:16" x14ac:dyDescent="0.3">
      <c r="D8449" s="64" t="s">
        <v>8644</v>
      </c>
      <c r="E8449" s="2" t="s">
        <v>4469</v>
      </c>
      <c r="F8449" s="2" t="s">
        <v>585</v>
      </c>
      <c r="G8449" s="1">
        <v>1</v>
      </c>
      <c r="H8449" s="65">
        <v>6000</v>
      </c>
      <c r="J8449" s="65">
        <v>6000</v>
      </c>
      <c r="N8449" s="66">
        <v>1</v>
      </c>
      <c r="P8449" t="s">
        <v>21</v>
      </c>
    </row>
    <row r="8450" spans="2:16" x14ac:dyDescent="0.3">
      <c r="D8450" s="64" t="s">
        <v>8645</v>
      </c>
      <c r="E8450" s="2" t="s">
        <v>4456</v>
      </c>
      <c r="F8450" s="2" t="s">
        <v>585</v>
      </c>
      <c r="G8450" s="1">
        <v>5</v>
      </c>
      <c r="H8450" s="65">
        <v>549</v>
      </c>
      <c r="J8450" s="65">
        <v>2745</v>
      </c>
      <c r="N8450" s="66">
        <v>1</v>
      </c>
      <c r="P8450" t="s">
        <v>21</v>
      </c>
    </row>
    <row r="8451" spans="2:16" x14ac:dyDescent="0.3">
      <c r="D8451" s="64" t="s">
        <v>8648</v>
      </c>
      <c r="E8451" s="2" t="s">
        <v>4459</v>
      </c>
      <c r="F8451" s="2" t="s">
        <v>585</v>
      </c>
      <c r="G8451" s="1">
        <v>4</v>
      </c>
      <c r="H8451" s="65">
        <v>4000</v>
      </c>
      <c r="J8451" s="65">
        <v>16000</v>
      </c>
      <c r="N8451" s="66">
        <v>0.94</v>
      </c>
      <c r="P8451" t="s">
        <v>21</v>
      </c>
    </row>
    <row r="8452" spans="2:16" x14ac:dyDescent="0.3">
      <c r="D8452" s="64" t="s">
        <v>8649</v>
      </c>
      <c r="E8452" s="2" t="s">
        <v>4234</v>
      </c>
      <c r="F8452" s="2" t="s">
        <v>1623</v>
      </c>
      <c r="G8452" s="1">
        <v>0.5</v>
      </c>
      <c r="H8452" s="65">
        <v>750</v>
      </c>
      <c r="J8452" s="65">
        <v>375</v>
      </c>
      <c r="N8452" s="66">
        <v>0.93</v>
      </c>
      <c r="P8452" t="s">
        <v>21</v>
      </c>
    </row>
    <row r="8453" spans="2:16" x14ac:dyDescent="0.3">
      <c r="D8453" s="64" t="s">
        <v>4480</v>
      </c>
      <c r="E8453" s="2" t="s">
        <v>4481</v>
      </c>
      <c r="F8453" s="2" t="s">
        <v>585</v>
      </c>
      <c r="G8453" s="1">
        <v>3</v>
      </c>
      <c r="H8453" s="65">
        <v>305</v>
      </c>
      <c r="J8453" s="65">
        <v>915</v>
      </c>
      <c r="N8453" s="66">
        <v>0.93</v>
      </c>
      <c r="P8453" t="s">
        <v>21</v>
      </c>
    </row>
    <row r="8454" spans="2:16" x14ac:dyDescent="0.3">
      <c r="B8454" s="5" t="s">
        <v>5739</v>
      </c>
      <c r="D8454" s="64" t="s">
        <v>5740</v>
      </c>
      <c r="F8454" s="2" t="s">
        <v>5250</v>
      </c>
      <c r="I8454" s="65">
        <v>119069.988</v>
      </c>
      <c r="J8454" s="65">
        <v>80028</v>
      </c>
      <c r="K8454" s="65">
        <v>0</v>
      </c>
      <c r="L8454" s="66">
        <v>0.15</v>
      </c>
      <c r="M8454" s="65">
        <v>228962.6862</v>
      </c>
      <c r="N8454" s="66">
        <v>0.98</v>
      </c>
      <c r="P8454" t="s">
        <v>21</v>
      </c>
    </row>
    <row r="8455" spans="2:16" x14ac:dyDescent="0.3">
      <c r="D8455" s="64" t="s">
        <v>22</v>
      </c>
      <c r="E8455" s="2" t="s">
        <v>23</v>
      </c>
      <c r="F8455" s="2" t="s">
        <v>24</v>
      </c>
      <c r="G8455" s="1">
        <v>0.19</v>
      </c>
      <c r="H8455" s="65">
        <v>160105.20000000001</v>
      </c>
      <c r="I8455" s="65">
        <v>30419.988000000001</v>
      </c>
      <c r="N8455" s="66">
        <v>1</v>
      </c>
      <c r="P8455" t="s">
        <v>21</v>
      </c>
    </row>
    <row r="8456" spans="2:16" x14ac:dyDescent="0.3">
      <c r="D8456" s="64" t="s">
        <v>7760</v>
      </c>
      <c r="E8456" s="2" t="s">
        <v>42</v>
      </c>
      <c r="F8456" s="2" t="s">
        <v>24</v>
      </c>
      <c r="G8456" s="1">
        <v>0.318</v>
      </c>
      <c r="H8456" s="65">
        <v>250000</v>
      </c>
      <c r="I8456" s="65">
        <v>79500</v>
      </c>
      <c r="N8456" s="66">
        <v>1</v>
      </c>
      <c r="P8456" t="s">
        <v>21</v>
      </c>
    </row>
    <row r="8457" spans="2:16" x14ac:dyDescent="0.3">
      <c r="D8457" s="64" t="s">
        <v>51</v>
      </c>
      <c r="E8457" s="2" t="s">
        <v>52</v>
      </c>
      <c r="F8457" s="2" t="s">
        <v>24</v>
      </c>
      <c r="G8457" s="1">
        <v>3.2000000000000001E-2</v>
      </c>
      <c r="H8457" s="65">
        <v>200000</v>
      </c>
      <c r="I8457" s="65">
        <v>6400</v>
      </c>
      <c r="N8457" s="66">
        <v>1</v>
      </c>
      <c r="P8457" t="s">
        <v>21</v>
      </c>
    </row>
    <row r="8458" spans="2:16" x14ac:dyDescent="0.3">
      <c r="D8458" s="64" t="s">
        <v>53</v>
      </c>
      <c r="E8458" s="2" t="s">
        <v>54</v>
      </c>
      <c r="F8458" s="2" t="s">
        <v>24</v>
      </c>
      <c r="G8458" s="1">
        <v>1.0999999999999999E-2</v>
      </c>
      <c r="H8458" s="65">
        <v>250000</v>
      </c>
      <c r="I8458" s="65">
        <v>2750</v>
      </c>
      <c r="N8458" s="66">
        <v>1</v>
      </c>
      <c r="P8458" t="s">
        <v>21</v>
      </c>
    </row>
    <row r="8459" spans="2:16" x14ac:dyDescent="0.3">
      <c r="D8459" s="64" t="s">
        <v>4287</v>
      </c>
      <c r="E8459" s="2" t="s">
        <v>4298</v>
      </c>
      <c r="F8459" s="2" t="s">
        <v>355</v>
      </c>
      <c r="G8459" s="1">
        <v>3.3</v>
      </c>
      <c r="H8459" s="65">
        <v>23860</v>
      </c>
      <c r="J8459" s="65">
        <v>78738</v>
      </c>
      <c r="N8459" s="66">
        <v>1</v>
      </c>
      <c r="P8459" t="s">
        <v>21</v>
      </c>
    </row>
    <row r="8460" spans="2:16" x14ac:dyDescent="0.3">
      <c r="D8460" s="64" t="s">
        <v>8649</v>
      </c>
      <c r="E8460" s="2" t="s">
        <v>4234</v>
      </c>
      <c r="F8460" s="2" t="s">
        <v>355</v>
      </c>
      <c r="G8460" s="1">
        <v>0.5</v>
      </c>
      <c r="H8460" s="65">
        <v>750</v>
      </c>
      <c r="J8460" s="65">
        <v>375</v>
      </c>
      <c r="N8460" s="66">
        <v>0.93</v>
      </c>
      <c r="P8460" t="s">
        <v>21</v>
      </c>
    </row>
    <row r="8461" spans="2:16" x14ac:dyDescent="0.3">
      <c r="D8461" s="64" t="s">
        <v>4480</v>
      </c>
      <c r="E8461" s="2" t="s">
        <v>4481</v>
      </c>
      <c r="F8461" s="2" t="s">
        <v>585</v>
      </c>
      <c r="G8461" s="1">
        <v>3</v>
      </c>
      <c r="H8461" s="65">
        <v>305</v>
      </c>
      <c r="J8461" s="65">
        <v>915</v>
      </c>
      <c r="N8461" s="66">
        <v>0.93</v>
      </c>
      <c r="P8461" t="s">
        <v>21</v>
      </c>
    </row>
    <row r="8462" spans="2:16" x14ac:dyDescent="0.3">
      <c r="B8462" s="5" t="s">
        <v>8894</v>
      </c>
      <c r="D8462" s="64" t="s">
        <v>8895</v>
      </c>
      <c r="F8462" s="2" t="s">
        <v>5250</v>
      </c>
      <c r="I8462" s="65">
        <v>119069.988</v>
      </c>
      <c r="J8462" s="65">
        <v>7290</v>
      </c>
      <c r="K8462" s="65">
        <v>0</v>
      </c>
      <c r="L8462" s="66">
        <v>0.15</v>
      </c>
      <c r="M8462" s="65">
        <v>145313.98620000001</v>
      </c>
      <c r="N8462" s="66">
        <v>0.98</v>
      </c>
      <c r="P8462" t="s">
        <v>21</v>
      </c>
    </row>
    <row r="8463" spans="2:16" x14ac:dyDescent="0.3">
      <c r="D8463" s="64" t="s">
        <v>22</v>
      </c>
      <c r="E8463" s="2" t="s">
        <v>23</v>
      </c>
      <c r="F8463" s="2" t="s">
        <v>24</v>
      </c>
      <c r="G8463" s="1">
        <v>0.19</v>
      </c>
      <c r="H8463" s="65">
        <v>160105.20000000001</v>
      </c>
      <c r="I8463" s="65">
        <v>30419.988000000001</v>
      </c>
      <c r="N8463" s="66">
        <v>1</v>
      </c>
      <c r="P8463" t="s">
        <v>21</v>
      </c>
    </row>
    <row r="8464" spans="2:16" x14ac:dyDescent="0.3">
      <c r="D8464" s="64" t="s">
        <v>7760</v>
      </c>
      <c r="E8464" s="2" t="s">
        <v>42</v>
      </c>
      <c r="F8464" s="2" t="s">
        <v>24</v>
      </c>
      <c r="G8464" s="1">
        <v>0.318</v>
      </c>
      <c r="H8464" s="65">
        <v>250000</v>
      </c>
      <c r="I8464" s="65">
        <v>79500</v>
      </c>
      <c r="N8464" s="66">
        <v>1</v>
      </c>
      <c r="P8464" t="s">
        <v>21</v>
      </c>
    </row>
    <row r="8465" spans="2:16" x14ac:dyDescent="0.3">
      <c r="D8465" s="64" t="s">
        <v>51</v>
      </c>
      <c r="E8465" s="2" t="s">
        <v>52</v>
      </c>
      <c r="F8465" s="2" t="s">
        <v>24</v>
      </c>
      <c r="G8465" s="1">
        <v>3.2000000000000001E-2</v>
      </c>
      <c r="H8465" s="65">
        <v>200000</v>
      </c>
      <c r="I8465" s="65">
        <v>6400</v>
      </c>
      <c r="N8465" s="66">
        <v>1</v>
      </c>
      <c r="P8465" t="s">
        <v>21</v>
      </c>
    </row>
    <row r="8466" spans="2:16" x14ac:dyDescent="0.3">
      <c r="D8466" s="64" t="s">
        <v>53</v>
      </c>
      <c r="E8466" s="2" t="s">
        <v>54</v>
      </c>
      <c r="F8466" s="2" t="s">
        <v>24</v>
      </c>
      <c r="G8466" s="1">
        <v>1.0999999999999999E-2</v>
      </c>
      <c r="H8466" s="65">
        <v>250000</v>
      </c>
      <c r="I8466" s="65">
        <v>2750</v>
      </c>
      <c r="N8466" s="66">
        <v>1</v>
      </c>
      <c r="P8466" t="s">
        <v>21</v>
      </c>
    </row>
    <row r="8467" spans="2:16" x14ac:dyDescent="0.3">
      <c r="D8467" s="64" t="s">
        <v>8020</v>
      </c>
      <c r="F8467" s="2" t="s">
        <v>1623</v>
      </c>
      <c r="G8467" s="1">
        <v>33</v>
      </c>
      <c r="P8467" t="s">
        <v>21</v>
      </c>
    </row>
    <row r="8468" spans="2:16" x14ac:dyDescent="0.3">
      <c r="D8468" s="64" t="s">
        <v>8644</v>
      </c>
      <c r="E8468" s="2" t="s">
        <v>4469</v>
      </c>
      <c r="F8468" s="2" t="s">
        <v>585</v>
      </c>
      <c r="G8468" s="1">
        <v>1</v>
      </c>
      <c r="H8468" s="65">
        <v>6000</v>
      </c>
      <c r="J8468" s="65">
        <v>6000</v>
      </c>
      <c r="N8468" s="66">
        <v>1</v>
      </c>
      <c r="P8468" t="s">
        <v>21</v>
      </c>
    </row>
    <row r="8469" spans="2:16" x14ac:dyDescent="0.3">
      <c r="D8469" s="64" t="s">
        <v>8649</v>
      </c>
      <c r="E8469" s="2" t="s">
        <v>4234</v>
      </c>
      <c r="F8469" s="2" t="s">
        <v>1623</v>
      </c>
      <c r="G8469" s="1">
        <v>0.5</v>
      </c>
      <c r="H8469" s="65">
        <v>750</v>
      </c>
      <c r="J8469" s="65">
        <v>375</v>
      </c>
      <c r="N8469" s="66">
        <v>0.93</v>
      </c>
      <c r="P8469" t="s">
        <v>21</v>
      </c>
    </row>
    <row r="8470" spans="2:16" x14ac:dyDescent="0.3">
      <c r="D8470" s="64" t="s">
        <v>4480</v>
      </c>
      <c r="E8470" s="2" t="s">
        <v>4481</v>
      </c>
      <c r="F8470" s="2" t="s">
        <v>585</v>
      </c>
      <c r="G8470" s="1">
        <v>3</v>
      </c>
      <c r="H8470" s="65">
        <v>305</v>
      </c>
      <c r="J8470" s="65">
        <v>915</v>
      </c>
      <c r="N8470" s="66">
        <v>0.93</v>
      </c>
      <c r="P8470" t="s">
        <v>21</v>
      </c>
    </row>
    <row r="8471" spans="2:16" x14ac:dyDescent="0.3">
      <c r="B8471" s="5" t="s">
        <v>8896</v>
      </c>
      <c r="D8471" s="64" t="s">
        <v>8897</v>
      </c>
      <c r="F8471" s="2" t="s">
        <v>5250</v>
      </c>
      <c r="I8471" s="65">
        <v>119069.988</v>
      </c>
      <c r="J8471" s="65">
        <v>125035</v>
      </c>
      <c r="K8471" s="65">
        <v>0</v>
      </c>
      <c r="L8471" s="66">
        <v>0.15</v>
      </c>
      <c r="M8471" s="65">
        <v>280720.73619999998</v>
      </c>
      <c r="N8471" s="66">
        <v>0.97099999999999997</v>
      </c>
      <c r="P8471" t="s">
        <v>21</v>
      </c>
    </row>
    <row r="8472" spans="2:16" x14ac:dyDescent="0.3">
      <c r="D8472" s="64" t="s">
        <v>22</v>
      </c>
      <c r="E8472" s="2" t="s">
        <v>23</v>
      </c>
      <c r="F8472" s="2" t="s">
        <v>24</v>
      </c>
      <c r="G8472" s="1">
        <v>0.19</v>
      </c>
      <c r="H8472" s="65">
        <v>160105.20000000001</v>
      </c>
      <c r="I8472" s="65">
        <v>30419.988000000001</v>
      </c>
      <c r="N8472" s="66">
        <v>1</v>
      </c>
      <c r="P8472" t="s">
        <v>21</v>
      </c>
    </row>
    <row r="8473" spans="2:16" x14ac:dyDescent="0.3">
      <c r="D8473" s="64" t="s">
        <v>7760</v>
      </c>
      <c r="E8473" s="2" t="s">
        <v>42</v>
      </c>
      <c r="F8473" s="2" t="s">
        <v>24</v>
      </c>
      <c r="G8473" s="1">
        <v>0.318</v>
      </c>
      <c r="H8473" s="65">
        <v>250000</v>
      </c>
      <c r="I8473" s="65">
        <v>79500</v>
      </c>
      <c r="N8473" s="66">
        <v>1</v>
      </c>
      <c r="P8473" t="s">
        <v>21</v>
      </c>
    </row>
    <row r="8474" spans="2:16" x14ac:dyDescent="0.3">
      <c r="D8474" s="64" t="s">
        <v>51</v>
      </c>
      <c r="E8474" s="2" t="s">
        <v>52</v>
      </c>
      <c r="F8474" s="2" t="s">
        <v>24</v>
      </c>
      <c r="G8474" s="1">
        <v>3.2000000000000001E-2</v>
      </c>
      <c r="H8474" s="65">
        <v>200000</v>
      </c>
      <c r="I8474" s="65">
        <v>6400</v>
      </c>
      <c r="N8474" s="66">
        <v>1</v>
      </c>
      <c r="P8474" t="s">
        <v>21</v>
      </c>
    </row>
    <row r="8475" spans="2:16" x14ac:dyDescent="0.3">
      <c r="D8475" s="64" t="s">
        <v>53</v>
      </c>
      <c r="E8475" s="2" t="s">
        <v>54</v>
      </c>
      <c r="F8475" s="2" t="s">
        <v>24</v>
      </c>
      <c r="G8475" s="1">
        <v>1.0999999999999999E-2</v>
      </c>
      <c r="H8475" s="65">
        <v>250000</v>
      </c>
      <c r="I8475" s="65">
        <v>2750</v>
      </c>
      <c r="N8475" s="66">
        <v>1</v>
      </c>
      <c r="P8475" t="s">
        <v>21</v>
      </c>
    </row>
    <row r="8476" spans="2:16" x14ac:dyDescent="0.3">
      <c r="D8476" s="64" t="s">
        <v>7833</v>
      </c>
      <c r="F8476" s="2" t="s">
        <v>1623</v>
      </c>
      <c r="G8476" s="1">
        <v>33</v>
      </c>
      <c r="P8476" t="s">
        <v>21</v>
      </c>
    </row>
    <row r="8477" spans="2:16" x14ac:dyDescent="0.3">
      <c r="D8477" s="64" t="s">
        <v>8643</v>
      </c>
      <c r="E8477" s="2" t="s">
        <v>4452</v>
      </c>
      <c r="F8477" s="2" t="s">
        <v>1623</v>
      </c>
      <c r="G8477" s="1">
        <v>33</v>
      </c>
      <c r="H8477" s="65">
        <v>3000</v>
      </c>
      <c r="J8477" s="65">
        <v>99000</v>
      </c>
      <c r="N8477" s="66">
        <v>0.91</v>
      </c>
      <c r="P8477" t="s">
        <v>21</v>
      </c>
    </row>
    <row r="8478" spans="2:16" x14ac:dyDescent="0.3">
      <c r="D8478" s="64" t="s">
        <v>8644</v>
      </c>
      <c r="E8478" s="2" t="s">
        <v>4469</v>
      </c>
      <c r="F8478" s="2" t="s">
        <v>585</v>
      </c>
      <c r="G8478" s="1">
        <v>1</v>
      </c>
      <c r="H8478" s="65">
        <v>6000</v>
      </c>
      <c r="J8478" s="65">
        <v>6000</v>
      </c>
      <c r="N8478" s="66">
        <v>1</v>
      </c>
      <c r="P8478" t="s">
        <v>21</v>
      </c>
    </row>
    <row r="8479" spans="2:16" x14ac:dyDescent="0.3">
      <c r="D8479" s="64" t="s">
        <v>8645</v>
      </c>
      <c r="E8479" s="2" t="s">
        <v>4456</v>
      </c>
      <c r="F8479" s="2" t="s">
        <v>585</v>
      </c>
      <c r="G8479" s="1">
        <v>5</v>
      </c>
      <c r="H8479" s="65">
        <v>549</v>
      </c>
      <c r="J8479" s="65">
        <v>2745</v>
      </c>
      <c r="N8479" s="66">
        <v>1</v>
      </c>
      <c r="P8479" t="s">
        <v>21</v>
      </c>
    </row>
    <row r="8480" spans="2:16" x14ac:dyDescent="0.3">
      <c r="D8480" s="64" t="s">
        <v>8648</v>
      </c>
      <c r="E8480" s="2" t="s">
        <v>4459</v>
      </c>
      <c r="F8480" s="2" t="s">
        <v>585</v>
      </c>
      <c r="G8480" s="1">
        <v>4</v>
      </c>
      <c r="H8480" s="65">
        <v>4000</v>
      </c>
      <c r="J8480" s="65">
        <v>16000</v>
      </c>
      <c r="N8480" s="66">
        <v>0.94</v>
      </c>
      <c r="P8480" t="s">
        <v>21</v>
      </c>
    </row>
    <row r="8481" spans="2:16" x14ac:dyDescent="0.3">
      <c r="D8481" s="64" t="s">
        <v>8649</v>
      </c>
      <c r="E8481" s="2" t="s">
        <v>4234</v>
      </c>
      <c r="F8481" s="2" t="s">
        <v>1623</v>
      </c>
      <c r="G8481" s="1">
        <v>0.5</v>
      </c>
      <c r="H8481" s="65">
        <v>750</v>
      </c>
      <c r="J8481" s="65">
        <v>375</v>
      </c>
      <c r="N8481" s="66">
        <v>0.93</v>
      </c>
      <c r="P8481" t="s">
        <v>21</v>
      </c>
    </row>
    <row r="8482" spans="2:16" x14ac:dyDescent="0.3">
      <c r="D8482" s="64" t="s">
        <v>4480</v>
      </c>
      <c r="E8482" s="2" t="s">
        <v>4481</v>
      </c>
      <c r="F8482" s="2" t="s">
        <v>585</v>
      </c>
      <c r="G8482" s="1">
        <v>3</v>
      </c>
      <c r="H8482" s="65">
        <v>305</v>
      </c>
      <c r="J8482" s="65">
        <v>915</v>
      </c>
      <c r="N8482" s="66">
        <v>0.93</v>
      </c>
      <c r="P8482" t="s">
        <v>21</v>
      </c>
    </row>
    <row r="8483" spans="2:16" x14ac:dyDescent="0.3">
      <c r="B8483" s="5" t="s">
        <v>5741</v>
      </c>
      <c r="D8483" s="64" t="s">
        <v>5742</v>
      </c>
      <c r="F8483" s="2" t="s">
        <v>5250</v>
      </c>
      <c r="I8483" s="65">
        <v>119069.988</v>
      </c>
      <c r="J8483" s="65">
        <v>211258</v>
      </c>
      <c r="K8483" s="65">
        <v>0</v>
      </c>
      <c r="L8483" s="66">
        <v>0.15</v>
      </c>
      <c r="M8483" s="65">
        <v>379877.1862</v>
      </c>
      <c r="N8483" s="66">
        <v>0.98</v>
      </c>
      <c r="P8483" t="s">
        <v>21</v>
      </c>
    </row>
    <row r="8484" spans="2:16" x14ac:dyDescent="0.3">
      <c r="D8484" s="64" t="s">
        <v>22</v>
      </c>
      <c r="E8484" s="2" t="s">
        <v>23</v>
      </c>
      <c r="F8484" s="2" t="s">
        <v>24</v>
      </c>
      <c r="G8484" s="1">
        <v>0.19</v>
      </c>
      <c r="H8484" s="65">
        <v>160105.20000000001</v>
      </c>
      <c r="I8484" s="65">
        <v>30419.988000000001</v>
      </c>
      <c r="N8484" s="66">
        <v>1</v>
      </c>
      <c r="P8484" t="s">
        <v>21</v>
      </c>
    </row>
    <row r="8485" spans="2:16" x14ac:dyDescent="0.3">
      <c r="D8485" s="64" t="s">
        <v>7760</v>
      </c>
      <c r="E8485" s="2" t="s">
        <v>42</v>
      </c>
      <c r="F8485" s="2" t="s">
        <v>24</v>
      </c>
      <c r="G8485" s="1">
        <v>0.318</v>
      </c>
      <c r="H8485" s="65">
        <v>250000</v>
      </c>
      <c r="I8485" s="65">
        <v>79500</v>
      </c>
      <c r="N8485" s="66">
        <v>1</v>
      </c>
      <c r="P8485" t="s">
        <v>21</v>
      </c>
    </row>
    <row r="8486" spans="2:16" x14ac:dyDescent="0.3">
      <c r="D8486" s="64" t="s">
        <v>51</v>
      </c>
      <c r="E8486" s="2" t="s">
        <v>52</v>
      </c>
      <c r="F8486" s="2" t="s">
        <v>24</v>
      </c>
      <c r="G8486" s="1">
        <v>3.2000000000000001E-2</v>
      </c>
      <c r="H8486" s="65">
        <v>200000</v>
      </c>
      <c r="I8486" s="65">
        <v>6400</v>
      </c>
      <c r="N8486" s="66">
        <v>1</v>
      </c>
      <c r="P8486" t="s">
        <v>21</v>
      </c>
    </row>
    <row r="8487" spans="2:16" x14ac:dyDescent="0.3">
      <c r="D8487" s="64" t="s">
        <v>53</v>
      </c>
      <c r="E8487" s="2" t="s">
        <v>54</v>
      </c>
      <c r="F8487" s="2" t="s">
        <v>24</v>
      </c>
      <c r="G8487" s="1">
        <v>1.0999999999999999E-2</v>
      </c>
      <c r="H8487" s="65">
        <v>250000</v>
      </c>
      <c r="I8487" s="65">
        <v>2750</v>
      </c>
      <c r="N8487" s="66">
        <v>1</v>
      </c>
      <c r="P8487" t="s">
        <v>21</v>
      </c>
    </row>
    <row r="8488" spans="2:16" x14ac:dyDescent="0.3">
      <c r="D8488" s="64" t="s">
        <v>4287</v>
      </c>
      <c r="E8488" s="2" t="s">
        <v>4298</v>
      </c>
      <c r="F8488" s="2" t="s">
        <v>355</v>
      </c>
      <c r="G8488" s="1">
        <v>8.8000000000000007</v>
      </c>
      <c r="H8488" s="65">
        <v>23860</v>
      </c>
      <c r="J8488" s="65">
        <v>209968</v>
      </c>
      <c r="N8488" s="66">
        <v>1</v>
      </c>
      <c r="P8488" t="s">
        <v>21</v>
      </c>
    </row>
    <row r="8489" spans="2:16" x14ac:dyDescent="0.3">
      <c r="D8489" s="64" t="s">
        <v>8649</v>
      </c>
      <c r="E8489" s="2" t="s">
        <v>4234</v>
      </c>
      <c r="F8489" s="2" t="s">
        <v>355</v>
      </c>
      <c r="G8489" s="1">
        <v>0.5</v>
      </c>
      <c r="H8489" s="65">
        <v>750</v>
      </c>
      <c r="J8489" s="65">
        <v>375</v>
      </c>
      <c r="N8489" s="66">
        <v>0.93</v>
      </c>
      <c r="P8489" t="s">
        <v>21</v>
      </c>
    </row>
    <row r="8490" spans="2:16" x14ac:dyDescent="0.3">
      <c r="D8490" s="64" t="s">
        <v>4480</v>
      </c>
      <c r="E8490" s="2" t="s">
        <v>4481</v>
      </c>
      <c r="F8490" s="2" t="s">
        <v>585</v>
      </c>
      <c r="G8490" s="1">
        <v>3</v>
      </c>
      <c r="H8490" s="65">
        <v>305</v>
      </c>
      <c r="J8490" s="65">
        <v>915</v>
      </c>
      <c r="N8490" s="66">
        <v>0.93</v>
      </c>
      <c r="P8490" t="s">
        <v>21</v>
      </c>
    </row>
    <row r="8491" spans="2:16" x14ac:dyDescent="0.3">
      <c r="B8491" s="5" t="s">
        <v>5743</v>
      </c>
      <c r="D8491" s="64" t="s">
        <v>5744</v>
      </c>
      <c r="F8491" s="2" t="s">
        <v>5250</v>
      </c>
      <c r="I8491" s="65">
        <v>119069.988</v>
      </c>
      <c r="J8491" s="65">
        <v>263750</v>
      </c>
      <c r="K8491" s="65">
        <v>0</v>
      </c>
      <c r="L8491" s="66">
        <v>0.15</v>
      </c>
      <c r="M8491" s="65">
        <v>440242.98619999998</v>
      </c>
      <c r="N8491" s="66">
        <v>0.98</v>
      </c>
      <c r="P8491" t="s">
        <v>21</v>
      </c>
    </row>
    <row r="8492" spans="2:16" x14ac:dyDescent="0.3">
      <c r="D8492" s="64" t="s">
        <v>22</v>
      </c>
      <c r="E8492" s="2" t="s">
        <v>23</v>
      </c>
      <c r="F8492" s="2" t="s">
        <v>24</v>
      </c>
      <c r="G8492" s="1">
        <v>0.19</v>
      </c>
      <c r="H8492" s="65">
        <v>160105.20000000001</v>
      </c>
      <c r="I8492" s="65">
        <v>30419.988000000001</v>
      </c>
      <c r="N8492" s="66">
        <v>1</v>
      </c>
      <c r="P8492" t="s">
        <v>21</v>
      </c>
    </row>
    <row r="8493" spans="2:16" x14ac:dyDescent="0.3">
      <c r="D8493" s="64" t="s">
        <v>7760</v>
      </c>
      <c r="E8493" s="2" t="s">
        <v>42</v>
      </c>
      <c r="F8493" s="2" t="s">
        <v>24</v>
      </c>
      <c r="G8493" s="1">
        <v>0.318</v>
      </c>
      <c r="H8493" s="65">
        <v>250000</v>
      </c>
      <c r="I8493" s="65">
        <v>79500</v>
      </c>
      <c r="N8493" s="66">
        <v>1</v>
      </c>
      <c r="P8493" t="s">
        <v>21</v>
      </c>
    </row>
    <row r="8494" spans="2:16" x14ac:dyDescent="0.3">
      <c r="D8494" s="64" t="s">
        <v>51</v>
      </c>
      <c r="E8494" s="2" t="s">
        <v>52</v>
      </c>
      <c r="F8494" s="2" t="s">
        <v>24</v>
      </c>
      <c r="G8494" s="1">
        <v>3.2000000000000001E-2</v>
      </c>
      <c r="H8494" s="65">
        <v>200000</v>
      </c>
      <c r="I8494" s="65">
        <v>6400</v>
      </c>
      <c r="N8494" s="66">
        <v>1</v>
      </c>
      <c r="P8494" t="s">
        <v>21</v>
      </c>
    </row>
    <row r="8495" spans="2:16" x14ac:dyDescent="0.3">
      <c r="D8495" s="64" t="s">
        <v>53</v>
      </c>
      <c r="E8495" s="2" t="s">
        <v>54</v>
      </c>
      <c r="F8495" s="2" t="s">
        <v>24</v>
      </c>
      <c r="G8495" s="1">
        <v>1.0999999999999999E-2</v>
      </c>
      <c r="H8495" s="65">
        <v>250000</v>
      </c>
      <c r="I8495" s="65">
        <v>2750</v>
      </c>
      <c r="N8495" s="66">
        <v>1</v>
      </c>
      <c r="P8495" t="s">
        <v>21</v>
      </c>
    </row>
    <row r="8496" spans="2:16" x14ac:dyDescent="0.3">
      <c r="D8496" s="64" t="s">
        <v>4287</v>
      </c>
      <c r="E8496" s="2" t="s">
        <v>4298</v>
      </c>
      <c r="F8496" s="2" t="s">
        <v>355</v>
      </c>
      <c r="G8496" s="1">
        <v>11</v>
      </c>
      <c r="H8496" s="65">
        <v>23860</v>
      </c>
      <c r="J8496" s="65">
        <v>262460</v>
      </c>
      <c r="N8496" s="66">
        <v>1</v>
      </c>
      <c r="P8496" t="s">
        <v>21</v>
      </c>
    </row>
    <row r="8497" spans="2:16" x14ac:dyDescent="0.3">
      <c r="D8497" s="64" t="s">
        <v>8649</v>
      </c>
      <c r="E8497" s="2" t="s">
        <v>4234</v>
      </c>
      <c r="F8497" s="2" t="s">
        <v>355</v>
      </c>
      <c r="G8497" s="1">
        <v>0.5</v>
      </c>
      <c r="H8497" s="65">
        <v>750</v>
      </c>
      <c r="J8497" s="65">
        <v>375</v>
      </c>
      <c r="N8497" s="66">
        <v>0.93</v>
      </c>
      <c r="P8497" t="s">
        <v>21</v>
      </c>
    </row>
    <row r="8498" spans="2:16" x14ac:dyDescent="0.3">
      <c r="D8498" s="64" t="s">
        <v>4480</v>
      </c>
      <c r="E8498" s="2" t="s">
        <v>4481</v>
      </c>
      <c r="F8498" s="2" t="s">
        <v>585</v>
      </c>
      <c r="G8498" s="1">
        <v>3</v>
      </c>
      <c r="H8498" s="65">
        <v>305</v>
      </c>
      <c r="J8498" s="65">
        <v>915</v>
      </c>
      <c r="N8498" s="66">
        <v>0.93</v>
      </c>
      <c r="P8498" t="s">
        <v>21</v>
      </c>
    </row>
    <row r="8499" spans="2:16" ht="43.2" x14ac:dyDescent="0.3">
      <c r="B8499" s="5" t="s">
        <v>8898</v>
      </c>
      <c r="D8499" s="64" t="s">
        <v>8899</v>
      </c>
      <c r="F8499" s="2" t="s">
        <v>3714</v>
      </c>
      <c r="I8499" s="65">
        <v>374813.12</v>
      </c>
      <c r="J8499" s="65">
        <v>0</v>
      </c>
      <c r="K8499" s="65">
        <v>0</v>
      </c>
      <c r="L8499" s="66">
        <v>0.15</v>
      </c>
      <c r="M8499" s="65">
        <v>431035.08799999999</v>
      </c>
      <c r="N8499" s="66">
        <v>1</v>
      </c>
      <c r="P8499" t="s">
        <v>21</v>
      </c>
    </row>
    <row r="8500" spans="2:16" x14ac:dyDescent="0.3">
      <c r="D8500" s="64" t="s">
        <v>22</v>
      </c>
      <c r="E8500" s="2" t="s">
        <v>23</v>
      </c>
      <c r="F8500" s="2" t="s">
        <v>24</v>
      </c>
      <c r="G8500" s="1">
        <v>0.6</v>
      </c>
      <c r="H8500" s="65">
        <v>160105.20000000001</v>
      </c>
      <c r="I8500" s="65">
        <v>96063.12</v>
      </c>
      <c r="N8500" s="66">
        <v>1</v>
      </c>
      <c r="P8500" t="s">
        <v>21</v>
      </c>
    </row>
    <row r="8501" spans="2:16" x14ac:dyDescent="0.3">
      <c r="D8501" s="64" t="s">
        <v>7760</v>
      </c>
      <c r="E8501" s="2" t="s">
        <v>42</v>
      </c>
      <c r="F8501" s="2" t="s">
        <v>24</v>
      </c>
      <c r="G8501" s="1">
        <v>1.002</v>
      </c>
      <c r="H8501" s="65">
        <v>250000</v>
      </c>
      <c r="I8501" s="65">
        <v>250500</v>
      </c>
      <c r="N8501" s="66">
        <v>1</v>
      </c>
      <c r="P8501" t="s">
        <v>21</v>
      </c>
    </row>
    <row r="8502" spans="2:16" x14ac:dyDescent="0.3">
      <c r="D8502" s="64" t="s">
        <v>51</v>
      </c>
      <c r="E8502" s="2" t="s">
        <v>52</v>
      </c>
      <c r="F8502" s="2" t="s">
        <v>24</v>
      </c>
      <c r="G8502" s="1">
        <v>0.1</v>
      </c>
      <c r="H8502" s="65">
        <v>200000</v>
      </c>
      <c r="I8502" s="65">
        <v>20000</v>
      </c>
      <c r="N8502" s="66">
        <v>1</v>
      </c>
      <c r="P8502" t="s">
        <v>21</v>
      </c>
    </row>
    <row r="8503" spans="2:16" x14ac:dyDescent="0.3">
      <c r="D8503" s="64" t="s">
        <v>53</v>
      </c>
      <c r="E8503" s="2" t="s">
        <v>54</v>
      </c>
      <c r="F8503" s="2" t="s">
        <v>24</v>
      </c>
      <c r="G8503" s="1">
        <v>3.3000000000000002E-2</v>
      </c>
      <c r="H8503" s="65">
        <v>250000</v>
      </c>
      <c r="I8503" s="65">
        <v>8250</v>
      </c>
      <c r="N8503" s="66">
        <v>1</v>
      </c>
      <c r="P8503" t="s">
        <v>21</v>
      </c>
    </row>
    <row r="8504" spans="2:16" x14ac:dyDescent="0.3">
      <c r="D8504" s="64" t="s">
        <v>8900</v>
      </c>
      <c r="F8504" s="2" t="s">
        <v>585</v>
      </c>
      <c r="G8504" s="1">
        <v>1.1000000000000001</v>
      </c>
      <c r="P8504" t="s">
        <v>21</v>
      </c>
    </row>
    <row r="8505" spans="2:16" x14ac:dyDescent="0.3">
      <c r="D8505" s="64" t="s">
        <v>8901</v>
      </c>
      <c r="F8505" s="2" t="s">
        <v>585</v>
      </c>
      <c r="G8505" s="1">
        <v>1</v>
      </c>
      <c r="P8505" t="s">
        <v>21</v>
      </c>
    </row>
    <row r="8506" spans="2:16" x14ac:dyDescent="0.3">
      <c r="D8506" s="64" t="s">
        <v>8902</v>
      </c>
      <c r="F8506" s="2" t="s">
        <v>6231</v>
      </c>
      <c r="G8506" s="1">
        <v>0.28599999999999998</v>
      </c>
      <c r="P8506" t="s">
        <v>21</v>
      </c>
    </row>
    <row r="8507" spans="2:16" x14ac:dyDescent="0.3">
      <c r="B8507" s="5" t="s">
        <v>8903</v>
      </c>
      <c r="D8507" s="64" t="s">
        <v>8904</v>
      </c>
      <c r="F8507" s="2" t="s">
        <v>585</v>
      </c>
      <c r="I8507" s="65">
        <v>53569.047200000001</v>
      </c>
      <c r="J8507" s="65">
        <v>0</v>
      </c>
      <c r="K8507" s="65">
        <v>0</v>
      </c>
      <c r="L8507" s="66">
        <v>0.15</v>
      </c>
      <c r="M8507" s="65">
        <v>61604.404280000002</v>
      </c>
      <c r="N8507" s="66">
        <v>1</v>
      </c>
      <c r="P8507" t="s">
        <v>21</v>
      </c>
    </row>
    <row r="8508" spans="2:16" x14ac:dyDescent="0.3">
      <c r="D8508" s="64" t="s">
        <v>22</v>
      </c>
      <c r="E8508" s="2" t="s">
        <v>23</v>
      </c>
      <c r="F8508" s="2" t="s">
        <v>24</v>
      </c>
      <c r="G8508" s="1">
        <v>8.5999999999999993E-2</v>
      </c>
      <c r="H8508" s="65">
        <v>160105.20000000001</v>
      </c>
      <c r="I8508" s="65">
        <v>13769.047200000001</v>
      </c>
      <c r="N8508" s="66">
        <v>1</v>
      </c>
      <c r="P8508" t="s">
        <v>21</v>
      </c>
    </row>
    <row r="8509" spans="2:16" x14ac:dyDescent="0.3">
      <c r="D8509" s="64" t="s">
        <v>7760</v>
      </c>
      <c r="E8509" s="2" t="s">
        <v>42</v>
      </c>
      <c r="F8509" s="2" t="s">
        <v>24</v>
      </c>
      <c r="G8509" s="1">
        <v>0.14299999999999999</v>
      </c>
      <c r="H8509" s="65">
        <v>250000</v>
      </c>
      <c r="I8509" s="65">
        <v>35750</v>
      </c>
      <c r="N8509" s="66">
        <v>1</v>
      </c>
      <c r="P8509" t="s">
        <v>21</v>
      </c>
    </row>
    <row r="8510" spans="2:16" x14ac:dyDescent="0.3">
      <c r="D8510" s="64" t="s">
        <v>51</v>
      </c>
      <c r="E8510" s="2" t="s">
        <v>52</v>
      </c>
      <c r="F8510" s="2" t="s">
        <v>24</v>
      </c>
      <c r="G8510" s="1">
        <v>1.4E-2</v>
      </c>
      <c r="H8510" s="65">
        <v>200000</v>
      </c>
      <c r="I8510" s="65">
        <v>2800</v>
      </c>
      <c r="N8510" s="66">
        <v>1</v>
      </c>
      <c r="P8510" t="s">
        <v>21</v>
      </c>
    </row>
    <row r="8511" spans="2:16" x14ac:dyDescent="0.3">
      <c r="D8511" s="64" t="s">
        <v>53</v>
      </c>
      <c r="E8511" s="2" t="s">
        <v>54</v>
      </c>
      <c r="F8511" s="2" t="s">
        <v>24</v>
      </c>
      <c r="G8511" s="1">
        <v>5.0000000000000001E-3</v>
      </c>
      <c r="H8511" s="65">
        <v>250000</v>
      </c>
      <c r="I8511" s="65">
        <v>1250</v>
      </c>
      <c r="N8511" s="66">
        <v>1</v>
      </c>
      <c r="P8511" t="s">
        <v>21</v>
      </c>
    </row>
    <row r="8512" spans="2:16" x14ac:dyDescent="0.3">
      <c r="D8512" s="64" t="s">
        <v>8905</v>
      </c>
      <c r="F8512" s="2" t="s">
        <v>585</v>
      </c>
      <c r="G8512" s="1">
        <v>1.1000000000000001</v>
      </c>
      <c r="P8512" t="s">
        <v>21</v>
      </c>
    </row>
    <row r="8513" spans="2:16" x14ac:dyDescent="0.3">
      <c r="B8513" s="5" t="s">
        <v>8906</v>
      </c>
      <c r="D8513" s="64" t="s">
        <v>8907</v>
      </c>
      <c r="F8513" s="2" t="s">
        <v>5250</v>
      </c>
      <c r="I8513" s="65">
        <v>180870.8988</v>
      </c>
      <c r="J8513" s="65">
        <v>0</v>
      </c>
      <c r="K8513" s="65">
        <v>0</v>
      </c>
      <c r="L8513" s="66">
        <v>0.15</v>
      </c>
      <c r="M8513" s="65">
        <v>208001.5336</v>
      </c>
      <c r="N8513" s="66">
        <v>1</v>
      </c>
      <c r="P8513" t="s">
        <v>21</v>
      </c>
    </row>
    <row r="8514" spans="2:16" x14ac:dyDescent="0.3">
      <c r="D8514" s="64" t="s">
        <v>22</v>
      </c>
      <c r="E8514" s="2" t="s">
        <v>23</v>
      </c>
      <c r="F8514" s="2" t="s">
        <v>24</v>
      </c>
      <c r="G8514" s="1">
        <v>0.76900000000000002</v>
      </c>
      <c r="H8514" s="65">
        <v>160105.20000000001</v>
      </c>
      <c r="I8514" s="65">
        <v>123120.8988</v>
      </c>
      <c r="N8514" s="66">
        <v>1</v>
      </c>
      <c r="P8514" t="s">
        <v>21</v>
      </c>
    </row>
    <row r="8515" spans="2:16" x14ac:dyDescent="0.3">
      <c r="D8515" s="64" t="s">
        <v>6755</v>
      </c>
      <c r="E8515" s="2" t="s">
        <v>62</v>
      </c>
      <c r="F8515" s="2" t="s">
        <v>24</v>
      </c>
      <c r="G8515" s="1">
        <v>0.23100000000000001</v>
      </c>
      <c r="H8515" s="65">
        <v>250000</v>
      </c>
      <c r="I8515" s="65">
        <v>57750</v>
      </c>
      <c r="N8515" s="66">
        <v>1</v>
      </c>
      <c r="P8515" t="s">
        <v>21</v>
      </c>
    </row>
    <row r="8516" spans="2:16" x14ac:dyDescent="0.3">
      <c r="D8516" s="64" t="s">
        <v>8908</v>
      </c>
      <c r="F8516" s="2" t="s">
        <v>24</v>
      </c>
      <c r="G8516" s="1">
        <v>0.115</v>
      </c>
      <c r="P8516" t="s">
        <v>21</v>
      </c>
    </row>
    <row r="8517" spans="2:16" ht="28.8" x14ac:dyDescent="0.3">
      <c r="B8517" s="5" t="s">
        <v>8909</v>
      </c>
      <c r="D8517" s="64" t="s">
        <v>8910</v>
      </c>
      <c r="F8517" s="2" t="s">
        <v>355</v>
      </c>
      <c r="I8517" s="65">
        <v>14892.524799999999</v>
      </c>
      <c r="J8517" s="65">
        <v>0</v>
      </c>
      <c r="K8517" s="65">
        <v>0</v>
      </c>
      <c r="L8517" s="66">
        <v>0.15</v>
      </c>
      <c r="M8517" s="65">
        <v>17126.40352</v>
      </c>
      <c r="N8517" s="66">
        <v>1</v>
      </c>
      <c r="P8517" t="s">
        <v>21</v>
      </c>
    </row>
    <row r="8518" spans="2:16" x14ac:dyDescent="0.3">
      <c r="D8518" s="64" t="s">
        <v>22</v>
      </c>
      <c r="E8518" s="2" t="s">
        <v>23</v>
      </c>
      <c r="F8518" s="2" t="s">
        <v>24</v>
      </c>
      <c r="G8518" s="1">
        <v>2.4E-2</v>
      </c>
      <c r="H8518" s="65">
        <v>160105.20000000001</v>
      </c>
      <c r="I8518" s="65">
        <v>3842.5248000000001</v>
      </c>
      <c r="N8518" s="66">
        <v>1</v>
      </c>
      <c r="P8518" t="s">
        <v>21</v>
      </c>
    </row>
    <row r="8519" spans="2:16" x14ac:dyDescent="0.3">
      <c r="D8519" s="64" t="s">
        <v>7760</v>
      </c>
      <c r="E8519" s="2" t="s">
        <v>42</v>
      </c>
      <c r="F8519" s="2" t="s">
        <v>24</v>
      </c>
      <c r="G8519" s="1">
        <v>0.04</v>
      </c>
      <c r="H8519" s="65">
        <v>250000</v>
      </c>
      <c r="I8519" s="65">
        <v>10000</v>
      </c>
      <c r="N8519" s="66">
        <v>1</v>
      </c>
      <c r="P8519" t="s">
        <v>21</v>
      </c>
    </row>
    <row r="8520" spans="2:16" x14ac:dyDescent="0.3">
      <c r="D8520" s="64" t="s">
        <v>51</v>
      </c>
      <c r="E8520" s="2" t="s">
        <v>52</v>
      </c>
      <c r="F8520" s="2" t="s">
        <v>24</v>
      </c>
      <c r="G8520" s="1">
        <v>4.0000000000000001E-3</v>
      </c>
      <c r="H8520" s="65">
        <v>200000</v>
      </c>
      <c r="I8520" s="65">
        <v>800</v>
      </c>
      <c r="N8520" s="66">
        <v>1</v>
      </c>
      <c r="P8520" t="s">
        <v>21</v>
      </c>
    </row>
    <row r="8521" spans="2:16" x14ac:dyDescent="0.3">
      <c r="D8521" s="64" t="s">
        <v>53</v>
      </c>
      <c r="E8521" s="2" t="s">
        <v>54</v>
      </c>
      <c r="F8521" s="2" t="s">
        <v>24</v>
      </c>
      <c r="G8521" s="1">
        <v>1E-3</v>
      </c>
      <c r="H8521" s="65">
        <v>250000</v>
      </c>
      <c r="I8521" s="65">
        <v>250</v>
      </c>
      <c r="N8521" s="66">
        <v>1</v>
      </c>
      <c r="P8521" t="s">
        <v>21</v>
      </c>
    </row>
    <row r="8522" spans="2:16" x14ac:dyDescent="0.3">
      <c r="D8522" s="64" t="s">
        <v>8911</v>
      </c>
      <c r="F8522" s="2" t="s">
        <v>1623</v>
      </c>
      <c r="G8522" s="1">
        <v>1.1000000000000001</v>
      </c>
      <c r="P8522" t="s">
        <v>21</v>
      </c>
    </row>
    <row r="8523" spans="2:16" x14ac:dyDescent="0.3">
      <c r="D8523" s="64" t="s">
        <v>8912</v>
      </c>
      <c r="F8523" s="2" t="s">
        <v>1623</v>
      </c>
      <c r="G8523" s="1">
        <v>1.1000000000000001</v>
      </c>
      <c r="P8523" t="s">
        <v>21</v>
      </c>
    </row>
    <row r="8524" spans="2:16" x14ac:dyDescent="0.3">
      <c r="B8524" s="5" t="s">
        <v>8913</v>
      </c>
      <c r="D8524" s="64" t="s">
        <v>8914</v>
      </c>
      <c r="F8524" s="2" t="s">
        <v>585</v>
      </c>
      <c r="I8524" s="65">
        <v>425581.64120000001</v>
      </c>
      <c r="J8524" s="65">
        <v>0</v>
      </c>
      <c r="K8524" s="65">
        <v>0</v>
      </c>
      <c r="L8524" s="66">
        <v>0.15</v>
      </c>
      <c r="M8524" s="65">
        <v>489418.88740000001</v>
      </c>
      <c r="N8524" s="66">
        <v>1</v>
      </c>
      <c r="P8524" t="s">
        <v>21</v>
      </c>
    </row>
    <row r="8525" spans="2:16" x14ac:dyDescent="0.3">
      <c r="D8525" s="64" t="s">
        <v>22</v>
      </c>
      <c r="E8525" s="2" t="s">
        <v>23</v>
      </c>
      <c r="F8525" s="2" t="s">
        <v>24</v>
      </c>
      <c r="G8525" s="1">
        <v>0.68100000000000005</v>
      </c>
      <c r="H8525" s="65">
        <v>160105.20000000001</v>
      </c>
      <c r="I8525" s="65">
        <v>109031.6412</v>
      </c>
      <c r="N8525" s="66">
        <v>1</v>
      </c>
      <c r="P8525" t="s">
        <v>21</v>
      </c>
    </row>
    <row r="8526" spans="2:16" x14ac:dyDescent="0.3">
      <c r="D8526" s="64" t="s">
        <v>7760</v>
      </c>
      <c r="E8526" s="2" t="s">
        <v>42</v>
      </c>
      <c r="F8526" s="2" t="s">
        <v>24</v>
      </c>
      <c r="G8526" s="1">
        <v>1.137</v>
      </c>
      <c r="H8526" s="65">
        <v>250000</v>
      </c>
      <c r="I8526" s="65">
        <v>284250</v>
      </c>
      <c r="N8526" s="66">
        <v>1</v>
      </c>
      <c r="P8526" t="s">
        <v>21</v>
      </c>
    </row>
    <row r="8527" spans="2:16" x14ac:dyDescent="0.3">
      <c r="D8527" s="64" t="s">
        <v>51</v>
      </c>
      <c r="E8527" s="2" t="s">
        <v>52</v>
      </c>
      <c r="F8527" s="2" t="s">
        <v>24</v>
      </c>
      <c r="G8527" s="1">
        <v>0.114</v>
      </c>
      <c r="H8527" s="65">
        <v>200000</v>
      </c>
      <c r="I8527" s="65">
        <v>22800</v>
      </c>
      <c r="N8527" s="66">
        <v>1</v>
      </c>
      <c r="P8527" t="s">
        <v>21</v>
      </c>
    </row>
    <row r="8528" spans="2:16" x14ac:dyDescent="0.3">
      <c r="D8528" s="64" t="s">
        <v>53</v>
      </c>
      <c r="E8528" s="2" t="s">
        <v>54</v>
      </c>
      <c r="F8528" s="2" t="s">
        <v>24</v>
      </c>
      <c r="G8528" s="1">
        <v>3.7999999999999999E-2</v>
      </c>
      <c r="H8528" s="65">
        <v>250000</v>
      </c>
      <c r="I8528" s="65">
        <v>9500</v>
      </c>
      <c r="N8528" s="66">
        <v>1</v>
      </c>
      <c r="P8528" t="s">
        <v>21</v>
      </c>
    </row>
    <row r="8529" spans="2:16" x14ac:dyDescent="0.3">
      <c r="D8529" s="64" t="s">
        <v>8915</v>
      </c>
      <c r="F8529" s="2" t="s">
        <v>585</v>
      </c>
      <c r="G8529" s="1">
        <v>1.1000000000000001</v>
      </c>
      <c r="P8529" t="s">
        <v>21</v>
      </c>
    </row>
    <row r="8530" spans="2:16" x14ac:dyDescent="0.3">
      <c r="B8530" s="5" t="s">
        <v>5745</v>
      </c>
      <c r="D8530" s="64" t="s">
        <v>5746</v>
      </c>
      <c r="F8530" s="2" t="s">
        <v>3714</v>
      </c>
      <c r="I8530" s="65">
        <v>40196.732799999998</v>
      </c>
      <c r="J8530" s="65">
        <v>86350</v>
      </c>
      <c r="K8530" s="65">
        <v>0</v>
      </c>
      <c r="L8530" s="66">
        <v>0.15</v>
      </c>
      <c r="M8530" s="65">
        <v>145528.7427</v>
      </c>
      <c r="N8530" s="66">
        <v>0.998</v>
      </c>
      <c r="P8530" t="s">
        <v>21</v>
      </c>
    </row>
    <row r="8531" spans="2:16" x14ac:dyDescent="0.3">
      <c r="D8531" s="64" t="s">
        <v>22</v>
      </c>
      <c r="E8531" s="2" t="s">
        <v>23</v>
      </c>
      <c r="F8531" s="2" t="s">
        <v>24</v>
      </c>
      <c r="G8531" s="1">
        <v>6.4000000000000001E-2</v>
      </c>
      <c r="H8531" s="65">
        <v>160105.20000000001</v>
      </c>
      <c r="I8531" s="65">
        <v>10246.7328</v>
      </c>
      <c r="N8531" s="66">
        <v>1</v>
      </c>
      <c r="P8531" t="s">
        <v>21</v>
      </c>
    </row>
    <row r="8532" spans="2:16" x14ac:dyDescent="0.3">
      <c r="D8532" s="64" t="s">
        <v>7760</v>
      </c>
      <c r="E8532" s="2" t="s">
        <v>42</v>
      </c>
      <c r="F8532" s="2" t="s">
        <v>24</v>
      </c>
      <c r="G8532" s="1">
        <v>0.107</v>
      </c>
      <c r="H8532" s="65">
        <v>250000</v>
      </c>
      <c r="I8532" s="65">
        <v>26750</v>
      </c>
      <c r="N8532" s="66">
        <v>1</v>
      </c>
      <c r="P8532" t="s">
        <v>21</v>
      </c>
    </row>
    <row r="8533" spans="2:16" x14ac:dyDescent="0.3">
      <c r="D8533" s="64" t="s">
        <v>51</v>
      </c>
      <c r="E8533" s="2" t="s">
        <v>52</v>
      </c>
      <c r="F8533" s="2" t="s">
        <v>24</v>
      </c>
      <c r="G8533" s="1">
        <v>1.0999999999999999E-2</v>
      </c>
      <c r="H8533" s="65">
        <v>200000</v>
      </c>
      <c r="I8533" s="65">
        <v>2200</v>
      </c>
      <c r="N8533" s="66">
        <v>1</v>
      </c>
      <c r="P8533" t="s">
        <v>21</v>
      </c>
    </row>
    <row r="8534" spans="2:16" x14ac:dyDescent="0.3">
      <c r="D8534" s="64" t="s">
        <v>53</v>
      </c>
      <c r="E8534" s="2" t="s">
        <v>54</v>
      </c>
      <c r="F8534" s="2" t="s">
        <v>24</v>
      </c>
      <c r="G8534" s="1">
        <v>4.0000000000000001E-3</v>
      </c>
      <c r="H8534" s="65">
        <v>250000</v>
      </c>
      <c r="I8534" s="65">
        <v>1000</v>
      </c>
      <c r="N8534" s="66">
        <v>1</v>
      </c>
      <c r="P8534" t="s">
        <v>21</v>
      </c>
    </row>
    <row r="8535" spans="2:16" x14ac:dyDescent="0.3">
      <c r="D8535" s="64" t="s">
        <v>8916</v>
      </c>
      <c r="E8535" s="2" t="s">
        <v>4187</v>
      </c>
      <c r="F8535" s="2" t="s">
        <v>585</v>
      </c>
      <c r="G8535" s="1">
        <v>1.1000000000000001</v>
      </c>
      <c r="H8535" s="65">
        <v>78500</v>
      </c>
      <c r="J8535" s="65">
        <v>86350</v>
      </c>
      <c r="N8535" s="66">
        <v>0.99</v>
      </c>
      <c r="P8535" t="s">
        <v>21</v>
      </c>
    </row>
    <row r="8536" spans="2:16" x14ac:dyDescent="0.3">
      <c r="B8536" s="5" t="s">
        <v>5747</v>
      </c>
      <c r="D8536" s="64" t="s">
        <v>5748</v>
      </c>
      <c r="F8536" s="2" t="s">
        <v>3714</v>
      </c>
      <c r="I8536" s="65">
        <v>40196.732799999998</v>
      </c>
      <c r="J8536" s="65">
        <v>86350</v>
      </c>
      <c r="K8536" s="65">
        <v>0</v>
      </c>
      <c r="L8536" s="66">
        <v>0.15</v>
      </c>
      <c r="M8536" s="65">
        <v>145528.7427</v>
      </c>
      <c r="N8536" s="66">
        <v>0.998</v>
      </c>
      <c r="P8536" t="s">
        <v>21</v>
      </c>
    </row>
    <row r="8537" spans="2:16" x14ac:dyDescent="0.3">
      <c r="D8537" s="64" t="s">
        <v>22</v>
      </c>
      <c r="E8537" s="2" t="s">
        <v>23</v>
      </c>
      <c r="F8537" s="2" t="s">
        <v>24</v>
      </c>
      <c r="G8537" s="1">
        <v>6.4000000000000001E-2</v>
      </c>
      <c r="H8537" s="65">
        <v>160105.20000000001</v>
      </c>
      <c r="I8537" s="65">
        <v>10246.7328</v>
      </c>
      <c r="N8537" s="66">
        <v>1</v>
      </c>
      <c r="P8537" t="s">
        <v>21</v>
      </c>
    </row>
    <row r="8538" spans="2:16" x14ac:dyDescent="0.3">
      <c r="D8538" s="64" t="s">
        <v>7760</v>
      </c>
      <c r="E8538" s="2" t="s">
        <v>42</v>
      </c>
      <c r="F8538" s="2" t="s">
        <v>24</v>
      </c>
      <c r="G8538" s="1">
        <v>0.107</v>
      </c>
      <c r="H8538" s="65">
        <v>250000</v>
      </c>
      <c r="I8538" s="65">
        <v>26750</v>
      </c>
      <c r="N8538" s="66">
        <v>1</v>
      </c>
      <c r="P8538" t="s">
        <v>21</v>
      </c>
    </row>
    <row r="8539" spans="2:16" x14ac:dyDescent="0.3">
      <c r="D8539" s="64" t="s">
        <v>51</v>
      </c>
      <c r="E8539" s="2" t="s">
        <v>52</v>
      </c>
      <c r="F8539" s="2" t="s">
        <v>24</v>
      </c>
      <c r="G8539" s="1">
        <v>1.0999999999999999E-2</v>
      </c>
      <c r="H8539" s="65">
        <v>200000</v>
      </c>
      <c r="I8539" s="65">
        <v>2200</v>
      </c>
      <c r="N8539" s="66">
        <v>1</v>
      </c>
      <c r="P8539" t="s">
        <v>21</v>
      </c>
    </row>
    <row r="8540" spans="2:16" x14ac:dyDescent="0.3">
      <c r="D8540" s="64" t="s">
        <v>53</v>
      </c>
      <c r="E8540" s="2" t="s">
        <v>54</v>
      </c>
      <c r="F8540" s="2" t="s">
        <v>24</v>
      </c>
      <c r="G8540" s="1">
        <v>4.0000000000000001E-3</v>
      </c>
      <c r="H8540" s="65">
        <v>250000</v>
      </c>
      <c r="I8540" s="65">
        <v>1000</v>
      </c>
      <c r="N8540" s="66">
        <v>1</v>
      </c>
      <c r="P8540" t="s">
        <v>21</v>
      </c>
    </row>
    <row r="8541" spans="2:16" x14ac:dyDescent="0.3">
      <c r="D8541" s="64" t="s">
        <v>8917</v>
      </c>
      <c r="E8541" s="2" t="s">
        <v>4187</v>
      </c>
      <c r="F8541" s="2" t="s">
        <v>585</v>
      </c>
      <c r="G8541" s="1">
        <v>1.1000000000000001</v>
      </c>
      <c r="H8541" s="65">
        <v>78500</v>
      </c>
      <c r="J8541" s="65">
        <v>86350</v>
      </c>
      <c r="N8541" s="66">
        <v>0.99</v>
      </c>
      <c r="P8541" t="s">
        <v>21</v>
      </c>
    </row>
    <row r="8542" spans="2:16" x14ac:dyDescent="0.3">
      <c r="B8542" s="5" t="s">
        <v>5749</v>
      </c>
      <c r="D8542" s="64" t="s">
        <v>5750</v>
      </c>
      <c r="F8542" s="2" t="s">
        <v>3714</v>
      </c>
      <c r="I8542" s="65">
        <v>40196.732799999998</v>
      </c>
      <c r="J8542" s="65">
        <v>86350</v>
      </c>
      <c r="K8542" s="65">
        <v>0</v>
      </c>
      <c r="L8542" s="66">
        <v>0.15</v>
      </c>
      <c r="M8542" s="65">
        <v>145528.7427</v>
      </c>
      <c r="N8542" s="66">
        <v>0.998</v>
      </c>
      <c r="P8542" t="s">
        <v>21</v>
      </c>
    </row>
    <row r="8543" spans="2:16" x14ac:dyDescent="0.3">
      <c r="D8543" s="64" t="s">
        <v>22</v>
      </c>
      <c r="E8543" s="2" t="s">
        <v>23</v>
      </c>
      <c r="F8543" s="2" t="s">
        <v>24</v>
      </c>
      <c r="G8543" s="1">
        <v>6.4000000000000001E-2</v>
      </c>
      <c r="H8543" s="65">
        <v>160105.20000000001</v>
      </c>
      <c r="I8543" s="65">
        <v>10246.7328</v>
      </c>
      <c r="N8543" s="66">
        <v>1</v>
      </c>
      <c r="P8543" t="s">
        <v>21</v>
      </c>
    </row>
    <row r="8544" spans="2:16" x14ac:dyDescent="0.3">
      <c r="D8544" s="64" t="s">
        <v>7760</v>
      </c>
      <c r="E8544" s="2" t="s">
        <v>42</v>
      </c>
      <c r="F8544" s="2" t="s">
        <v>24</v>
      </c>
      <c r="G8544" s="1">
        <v>0.107</v>
      </c>
      <c r="H8544" s="65">
        <v>250000</v>
      </c>
      <c r="I8544" s="65">
        <v>26750</v>
      </c>
      <c r="N8544" s="66">
        <v>1</v>
      </c>
      <c r="P8544" t="s">
        <v>21</v>
      </c>
    </row>
    <row r="8545" spans="2:16" x14ac:dyDescent="0.3">
      <c r="D8545" s="64" t="s">
        <v>51</v>
      </c>
      <c r="E8545" s="2" t="s">
        <v>52</v>
      </c>
      <c r="F8545" s="2" t="s">
        <v>24</v>
      </c>
      <c r="G8545" s="1">
        <v>1.0999999999999999E-2</v>
      </c>
      <c r="H8545" s="65">
        <v>200000</v>
      </c>
      <c r="I8545" s="65">
        <v>2200</v>
      </c>
      <c r="N8545" s="66">
        <v>1</v>
      </c>
      <c r="P8545" t="s">
        <v>21</v>
      </c>
    </row>
    <row r="8546" spans="2:16" x14ac:dyDescent="0.3">
      <c r="D8546" s="64" t="s">
        <v>53</v>
      </c>
      <c r="E8546" s="2" t="s">
        <v>54</v>
      </c>
      <c r="F8546" s="2" t="s">
        <v>24</v>
      </c>
      <c r="G8546" s="1">
        <v>4.0000000000000001E-3</v>
      </c>
      <c r="H8546" s="65">
        <v>250000</v>
      </c>
      <c r="I8546" s="65">
        <v>1000</v>
      </c>
      <c r="N8546" s="66">
        <v>1</v>
      </c>
      <c r="P8546" t="s">
        <v>21</v>
      </c>
    </row>
    <row r="8547" spans="2:16" x14ac:dyDescent="0.3">
      <c r="D8547" s="64" t="s">
        <v>8918</v>
      </c>
      <c r="E8547" s="2" t="s">
        <v>4187</v>
      </c>
      <c r="F8547" s="2" t="s">
        <v>585</v>
      </c>
      <c r="G8547" s="1">
        <v>1.1000000000000001</v>
      </c>
      <c r="H8547" s="65">
        <v>78500</v>
      </c>
      <c r="J8547" s="65">
        <v>86350</v>
      </c>
      <c r="N8547" s="66">
        <v>0.99</v>
      </c>
      <c r="P8547" t="s">
        <v>21</v>
      </c>
    </row>
    <row r="8548" spans="2:16" x14ac:dyDescent="0.3">
      <c r="B8548" s="5" t="s">
        <v>5751</v>
      </c>
      <c r="D8548" s="64" t="s">
        <v>5752</v>
      </c>
      <c r="F8548" s="2" t="s">
        <v>3714</v>
      </c>
      <c r="I8548" s="65">
        <v>40196.732799999998</v>
      </c>
      <c r="J8548" s="65">
        <v>27500</v>
      </c>
      <c r="K8548" s="65">
        <v>0</v>
      </c>
      <c r="L8548" s="66">
        <v>0.15</v>
      </c>
      <c r="M8548" s="65">
        <v>77851.242719999995</v>
      </c>
      <c r="N8548" s="66">
        <v>0.996</v>
      </c>
      <c r="P8548" t="s">
        <v>21</v>
      </c>
    </row>
    <row r="8549" spans="2:16" x14ac:dyDescent="0.3">
      <c r="D8549" s="64" t="s">
        <v>22</v>
      </c>
      <c r="E8549" s="2" t="s">
        <v>23</v>
      </c>
      <c r="F8549" s="2" t="s">
        <v>24</v>
      </c>
      <c r="G8549" s="1">
        <v>6.4000000000000001E-2</v>
      </c>
      <c r="H8549" s="65">
        <v>160105.20000000001</v>
      </c>
      <c r="I8549" s="65">
        <v>10246.7328</v>
      </c>
      <c r="N8549" s="66">
        <v>1</v>
      </c>
      <c r="P8549" t="s">
        <v>21</v>
      </c>
    </row>
    <row r="8550" spans="2:16" x14ac:dyDescent="0.3">
      <c r="D8550" s="64" t="s">
        <v>7760</v>
      </c>
      <c r="E8550" s="2" t="s">
        <v>42</v>
      </c>
      <c r="F8550" s="2" t="s">
        <v>24</v>
      </c>
      <c r="G8550" s="1">
        <v>0.107</v>
      </c>
      <c r="H8550" s="65">
        <v>250000</v>
      </c>
      <c r="I8550" s="65">
        <v>26750</v>
      </c>
      <c r="N8550" s="66">
        <v>1</v>
      </c>
      <c r="P8550" t="s">
        <v>21</v>
      </c>
    </row>
    <row r="8551" spans="2:16" x14ac:dyDescent="0.3">
      <c r="D8551" s="64" t="s">
        <v>51</v>
      </c>
      <c r="E8551" s="2" t="s">
        <v>52</v>
      </c>
      <c r="F8551" s="2" t="s">
        <v>24</v>
      </c>
      <c r="G8551" s="1">
        <v>1.0999999999999999E-2</v>
      </c>
      <c r="H8551" s="65">
        <v>200000</v>
      </c>
      <c r="I8551" s="65">
        <v>2200</v>
      </c>
      <c r="N8551" s="66">
        <v>1</v>
      </c>
      <c r="P8551" t="s">
        <v>21</v>
      </c>
    </row>
    <row r="8552" spans="2:16" x14ac:dyDescent="0.3">
      <c r="D8552" s="64" t="s">
        <v>53</v>
      </c>
      <c r="E8552" s="2" t="s">
        <v>54</v>
      </c>
      <c r="F8552" s="2" t="s">
        <v>24</v>
      </c>
      <c r="G8552" s="1">
        <v>4.0000000000000001E-3</v>
      </c>
      <c r="H8552" s="65">
        <v>250000</v>
      </c>
      <c r="I8552" s="65">
        <v>1000</v>
      </c>
      <c r="N8552" s="66">
        <v>1</v>
      </c>
      <c r="P8552" t="s">
        <v>21</v>
      </c>
    </row>
    <row r="8553" spans="2:16" x14ac:dyDescent="0.3">
      <c r="D8553" s="64" t="s">
        <v>8919</v>
      </c>
      <c r="E8553" s="2" t="s">
        <v>4199</v>
      </c>
      <c r="F8553" s="2" t="s">
        <v>585</v>
      </c>
      <c r="G8553" s="1">
        <v>1.1000000000000001</v>
      </c>
      <c r="H8553" s="65">
        <v>25000</v>
      </c>
      <c r="J8553" s="65">
        <v>27500</v>
      </c>
      <c r="N8553" s="66">
        <v>0.98</v>
      </c>
      <c r="P8553" t="s">
        <v>21</v>
      </c>
    </row>
    <row r="8554" spans="2:16" x14ac:dyDescent="0.3">
      <c r="B8554" s="5" t="s">
        <v>8920</v>
      </c>
      <c r="D8554" s="64" t="s">
        <v>8921</v>
      </c>
      <c r="F8554" s="2" t="s">
        <v>3714</v>
      </c>
      <c r="I8554" s="65">
        <v>40196.732799999998</v>
      </c>
      <c r="J8554" s="65">
        <v>0</v>
      </c>
      <c r="K8554" s="65">
        <v>0</v>
      </c>
      <c r="L8554" s="66">
        <v>0.15</v>
      </c>
      <c r="M8554" s="65">
        <v>46226.242720000002</v>
      </c>
      <c r="N8554" s="66">
        <v>1</v>
      </c>
      <c r="P8554" t="s">
        <v>21</v>
      </c>
    </row>
    <row r="8555" spans="2:16" x14ac:dyDescent="0.3">
      <c r="D8555" s="64" t="s">
        <v>22</v>
      </c>
      <c r="E8555" s="2" t="s">
        <v>23</v>
      </c>
      <c r="F8555" s="2" t="s">
        <v>24</v>
      </c>
      <c r="G8555" s="1">
        <v>6.4000000000000001E-2</v>
      </c>
      <c r="H8555" s="65">
        <v>160105.20000000001</v>
      </c>
      <c r="I8555" s="65">
        <v>10246.7328</v>
      </c>
      <c r="N8555" s="66">
        <v>1</v>
      </c>
      <c r="P8555" t="s">
        <v>21</v>
      </c>
    </row>
    <row r="8556" spans="2:16" x14ac:dyDescent="0.3">
      <c r="D8556" s="64" t="s">
        <v>7760</v>
      </c>
      <c r="E8556" s="2" t="s">
        <v>42</v>
      </c>
      <c r="F8556" s="2" t="s">
        <v>24</v>
      </c>
      <c r="G8556" s="1">
        <v>0.107</v>
      </c>
      <c r="H8556" s="65">
        <v>250000</v>
      </c>
      <c r="I8556" s="65">
        <v>26750</v>
      </c>
      <c r="N8556" s="66">
        <v>1</v>
      </c>
      <c r="P8556" t="s">
        <v>21</v>
      </c>
    </row>
    <row r="8557" spans="2:16" x14ac:dyDescent="0.3">
      <c r="D8557" s="64" t="s">
        <v>51</v>
      </c>
      <c r="E8557" s="2" t="s">
        <v>52</v>
      </c>
      <c r="F8557" s="2" t="s">
        <v>24</v>
      </c>
      <c r="G8557" s="1">
        <v>1.0999999999999999E-2</v>
      </c>
      <c r="H8557" s="65">
        <v>200000</v>
      </c>
      <c r="I8557" s="65">
        <v>2200</v>
      </c>
      <c r="N8557" s="66">
        <v>1</v>
      </c>
      <c r="P8557" t="s">
        <v>21</v>
      </c>
    </row>
    <row r="8558" spans="2:16" x14ac:dyDescent="0.3">
      <c r="D8558" s="64" t="s">
        <v>53</v>
      </c>
      <c r="E8558" s="2" t="s">
        <v>54</v>
      </c>
      <c r="F8558" s="2" t="s">
        <v>24</v>
      </c>
      <c r="G8558" s="1">
        <v>4.0000000000000001E-3</v>
      </c>
      <c r="H8558" s="65">
        <v>250000</v>
      </c>
      <c r="I8558" s="65">
        <v>1000</v>
      </c>
      <c r="N8558" s="66">
        <v>1</v>
      </c>
      <c r="P8558" t="s">
        <v>21</v>
      </c>
    </row>
    <row r="8559" spans="2:16" x14ac:dyDescent="0.3">
      <c r="D8559" s="64" t="s">
        <v>8922</v>
      </c>
      <c r="F8559" s="2" t="s">
        <v>585</v>
      </c>
      <c r="G8559" s="1">
        <v>1.1000000000000001</v>
      </c>
      <c r="P8559" t="s">
        <v>21</v>
      </c>
    </row>
    <row r="8560" spans="2:16" x14ac:dyDescent="0.3">
      <c r="B8560" s="5" t="s">
        <v>5753</v>
      </c>
      <c r="D8560" s="64" t="s">
        <v>5754</v>
      </c>
      <c r="F8560" s="2" t="s">
        <v>3714</v>
      </c>
      <c r="I8560" s="65">
        <v>40196.732799999998</v>
      </c>
      <c r="J8560" s="65">
        <v>161700</v>
      </c>
      <c r="K8560" s="65">
        <v>0</v>
      </c>
      <c r="L8560" s="66">
        <v>0.15</v>
      </c>
      <c r="M8560" s="65">
        <v>232181.2427</v>
      </c>
      <c r="N8560" s="66">
        <v>0.98799999999999999</v>
      </c>
      <c r="P8560" t="s">
        <v>21</v>
      </c>
    </row>
    <row r="8561" spans="2:16" x14ac:dyDescent="0.3">
      <c r="D8561" s="64" t="s">
        <v>22</v>
      </c>
      <c r="E8561" s="2" t="s">
        <v>23</v>
      </c>
      <c r="F8561" s="2" t="s">
        <v>24</v>
      </c>
      <c r="G8561" s="1">
        <v>6.4000000000000001E-2</v>
      </c>
      <c r="H8561" s="65">
        <v>160105.20000000001</v>
      </c>
      <c r="I8561" s="65">
        <v>10246.7328</v>
      </c>
      <c r="N8561" s="66">
        <v>1</v>
      </c>
      <c r="P8561" t="s">
        <v>21</v>
      </c>
    </row>
    <row r="8562" spans="2:16" x14ac:dyDescent="0.3">
      <c r="D8562" s="64" t="s">
        <v>7760</v>
      </c>
      <c r="E8562" s="2" t="s">
        <v>42</v>
      </c>
      <c r="F8562" s="2" t="s">
        <v>24</v>
      </c>
      <c r="G8562" s="1">
        <v>0.107</v>
      </c>
      <c r="H8562" s="65">
        <v>250000</v>
      </c>
      <c r="I8562" s="65">
        <v>26750</v>
      </c>
      <c r="N8562" s="66">
        <v>1</v>
      </c>
      <c r="P8562" t="s">
        <v>21</v>
      </c>
    </row>
    <row r="8563" spans="2:16" x14ac:dyDescent="0.3">
      <c r="D8563" s="64" t="s">
        <v>51</v>
      </c>
      <c r="E8563" s="2" t="s">
        <v>52</v>
      </c>
      <c r="F8563" s="2" t="s">
        <v>24</v>
      </c>
      <c r="G8563" s="1">
        <v>1.0999999999999999E-2</v>
      </c>
      <c r="H8563" s="65">
        <v>200000</v>
      </c>
      <c r="I8563" s="65">
        <v>2200</v>
      </c>
      <c r="N8563" s="66">
        <v>1</v>
      </c>
      <c r="P8563" t="s">
        <v>21</v>
      </c>
    </row>
    <row r="8564" spans="2:16" x14ac:dyDescent="0.3">
      <c r="D8564" s="64" t="s">
        <v>53</v>
      </c>
      <c r="E8564" s="2" t="s">
        <v>54</v>
      </c>
      <c r="F8564" s="2" t="s">
        <v>24</v>
      </c>
      <c r="G8564" s="1">
        <v>4.0000000000000001E-3</v>
      </c>
      <c r="H8564" s="65">
        <v>250000</v>
      </c>
      <c r="I8564" s="65">
        <v>1000</v>
      </c>
      <c r="N8564" s="66">
        <v>1</v>
      </c>
      <c r="P8564" t="s">
        <v>21</v>
      </c>
    </row>
    <row r="8565" spans="2:16" x14ac:dyDescent="0.3">
      <c r="D8565" s="64" t="s">
        <v>8923</v>
      </c>
      <c r="E8565" s="2" t="s">
        <v>4189</v>
      </c>
      <c r="F8565" s="2" t="s">
        <v>585</v>
      </c>
      <c r="G8565" s="1">
        <v>1.1000000000000001</v>
      </c>
      <c r="H8565" s="65">
        <v>147000</v>
      </c>
      <c r="J8565" s="65">
        <v>161700</v>
      </c>
      <c r="N8565" s="66">
        <v>0.94</v>
      </c>
      <c r="P8565" t="s">
        <v>21</v>
      </c>
    </row>
    <row r="8566" spans="2:16" x14ac:dyDescent="0.3">
      <c r="B8566" s="5" t="s">
        <v>8924</v>
      </c>
      <c r="D8566" s="64" t="s">
        <v>8925</v>
      </c>
      <c r="F8566" s="2" t="s">
        <v>3714</v>
      </c>
      <c r="I8566" s="65">
        <v>40196.732799999998</v>
      </c>
      <c r="J8566" s="65">
        <v>0</v>
      </c>
      <c r="K8566" s="65">
        <v>0</v>
      </c>
      <c r="L8566" s="66">
        <v>0.15</v>
      </c>
      <c r="M8566" s="65">
        <v>46226.242720000002</v>
      </c>
      <c r="N8566" s="66">
        <v>1</v>
      </c>
      <c r="P8566" t="s">
        <v>21</v>
      </c>
    </row>
    <row r="8567" spans="2:16" x14ac:dyDescent="0.3">
      <c r="D8567" s="64" t="s">
        <v>22</v>
      </c>
      <c r="E8567" s="2" t="s">
        <v>23</v>
      </c>
      <c r="F8567" s="2" t="s">
        <v>24</v>
      </c>
      <c r="G8567" s="1">
        <v>6.4000000000000001E-2</v>
      </c>
      <c r="H8567" s="65">
        <v>160105.20000000001</v>
      </c>
      <c r="I8567" s="65">
        <v>10246.7328</v>
      </c>
      <c r="N8567" s="66">
        <v>1</v>
      </c>
      <c r="P8567" t="s">
        <v>21</v>
      </c>
    </row>
    <row r="8568" spans="2:16" x14ac:dyDescent="0.3">
      <c r="D8568" s="64" t="s">
        <v>7760</v>
      </c>
      <c r="E8568" s="2" t="s">
        <v>42</v>
      </c>
      <c r="F8568" s="2" t="s">
        <v>24</v>
      </c>
      <c r="G8568" s="1">
        <v>0.107</v>
      </c>
      <c r="H8568" s="65">
        <v>250000</v>
      </c>
      <c r="I8568" s="65">
        <v>26750</v>
      </c>
      <c r="N8568" s="66">
        <v>1</v>
      </c>
      <c r="P8568" t="s">
        <v>21</v>
      </c>
    </row>
    <row r="8569" spans="2:16" x14ac:dyDescent="0.3">
      <c r="D8569" s="64" t="s">
        <v>51</v>
      </c>
      <c r="E8569" s="2" t="s">
        <v>52</v>
      </c>
      <c r="F8569" s="2" t="s">
        <v>24</v>
      </c>
      <c r="G8569" s="1">
        <v>1.0999999999999999E-2</v>
      </c>
      <c r="H8569" s="65">
        <v>200000</v>
      </c>
      <c r="I8569" s="65">
        <v>2200</v>
      </c>
      <c r="N8569" s="66">
        <v>1</v>
      </c>
      <c r="P8569" t="s">
        <v>21</v>
      </c>
    </row>
    <row r="8570" spans="2:16" x14ac:dyDescent="0.3">
      <c r="D8570" s="64" t="s">
        <v>53</v>
      </c>
      <c r="E8570" s="2" t="s">
        <v>54</v>
      </c>
      <c r="F8570" s="2" t="s">
        <v>24</v>
      </c>
      <c r="G8570" s="1">
        <v>4.0000000000000001E-3</v>
      </c>
      <c r="H8570" s="65">
        <v>250000</v>
      </c>
      <c r="I8570" s="65">
        <v>1000</v>
      </c>
      <c r="N8570" s="66">
        <v>1</v>
      </c>
      <c r="P8570" t="s">
        <v>21</v>
      </c>
    </row>
    <row r="8571" spans="2:16" x14ac:dyDescent="0.3">
      <c r="D8571" s="64" t="s">
        <v>8926</v>
      </c>
      <c r="F8571" s="2" t="s">
        <v>585</v>
      </c>
      <c r="G8571" s="1">
        <v>1.1000000000000001</v>
      </c>
      <c r="P8571" t="s">
        <v>21</v>
      </c>
    </row>
    <row r="8572" spans="2:16" x14ac:dyDescent="0.3">
      <c r="B8572" s="5" t="s">
        <v>5755</v>
      </c>
      <c r="D8572" s="64" t="s">
        <v>5756</v>
      </c>
      <c r="F8572" s="2" t="s">
        <v>3714</v>
      </c>
      <c r="I8572" s="65">
        <v>40196.732799999998</v>
      </c>
      <c r="J8572" s="65">
        <v>86350</v>
      </c>
      <c r="K8572" s="65">
        <v>0</v>
      </c>
      <c r="L8572" s="66">
        <v>0.15</v>
      </c>
      <c r="M8572" s="65">
        <v>145528.7427</v>
      </c>
      <c r="N8572" s="66">
        <v>0.998</v>
      </c>
      <c r="P8572" t="s">
        <v>21</v>
      </c>
    </row>
    <row r="8573" spans="2:16" x14ac:dyDescent="0.3">
      <c r="D8573" s="64" t="s">
        <v>22</v>
      </c>
      <c r="E8573" s="2" t="s">
        <v>23</v>
      </c>
      <c r="F8573" s="2" t="s">
        <v>24</v>
      </c>
      <c r="G8573" s="1">
        <v>6.4000000000000001E-2</v>
      </c>
      <c r="H8573" s="65">
        <v>160105.20000000001</v>
      </c>
      <c r="I8573" s="65">
        <v>10246.7328</v>
      </c>
      <c r="N8573" s="66">
        <v>1</v>
      </c>
      <c r="P8573" t="s">
        <v>21</v>
      </c>
    </row>
    <row r="8574" spans="2:16" x14ac:dyDescent="0.3">
      <c r="D8574" s="64" t="s">
        <v>7760</v>
      </c>
      <c r="E8574" s="2" t="s">
        <v>42</v>
      </c>
      <c r="F8574" s="2" t="s">
        <v>24</v>
      </c>
      <c r="G8574" s="1">
        <v>0.107</v>
      </c>
      <c r="H8574" s="65">
        <v>250000</v>
      </c>
      <c r="I8574" s="65">
        <v>26750</v>
      </c>
      <c r="N8574" s="66">
        <v>1</v>
      </c>
      <c r="P8574" t="s">
        <v>21</v>
      </c>
    </row>
    <row r="8575" spans="2:16" x14ac:dyDescent="0.3">
      <c r="D8575" s="64" t="s">
        <v>51</v>
      </c>
      <c r="E8575" s="2" t="s">
        <v>52</v>
      </c>
      <c r="F8575" s="2" t="s">
        <v>24</v>
      </c>
      <c r="G8575" s="1">
        <v>1.0999999999999999E-2</v>
      </c>
      <c r="H8575" s="65">
        <v>200000</v>
      </c>
      <c r="I8575" s="65">
        <v>2200</v>
      </c>
      <c r="N8575" s="66">
        <v>1</v>
      </c>
      <c r="P8575" t="s">
        <v>21</v>
      </c>
    </row>
    <row r="8576" spans="2:16" x14ac:dyDescent="0.3">
      <c r="D8576" s="64" t="s">
        <v>53</v>
      </c>
      <c r="E8576" s="2" t="s">
        <v>54</v>
      </c>
      <c r="F8576" s="2" t="s">
        <v>24</v>
      </c>
      <c r="G8576" s="1">
        <v>4.0000000000000001E-3</v>
      </c>
      <c r="H8576" s="65">
        <v>250000</v>
      </c>
      <c r="I8576" s="65">
        <v>1000</v>
      </c>
      <c r="N8576" s="66">
        <v>1</v>
      </c>
      <c r="P8576" t="s">
        <v>21</v>
      </c>
    </row>
    <row r="8577" spans="2:16" x14ac:dyDescent="0.3">
      <c r="D8577" s="64" t="s">
        <v>8927</v>
      </c>
      <c r="E8577" s="2" t="s">
        <v>4187</v>
      </c>
      <c r="F8577" s="2" t="s">
        <v>585</v>
      </c>
      <c r="G8577" s="1">
        <v>1.1000000000000001</v>
      </c>
      <c r="H8577" s="65">
        <v>78500</v>
      </c>
      <c r="J8577" s="65">
        <v>86350</v>
      </c>
      <c r="N8577" s="66">
        <v>0.99</v>
      </c>
      <c r="P8577" t="s">
        <v>21</v>
      </c>
    </row>
    <row r="8578" spans="2:16" x14ac:dyDescent="0.3">
      <c r="B8578" s="5" t="s">
        <v>8928</v>
      </c>
      <c r="D8578" s="64" t="s">
        <v>8929</v>
      </c>
      <c r="F8578" s="2" t="s">
        <v>3714</v>
      </c>
      <c r="I8578" s="65">
        <v>80353.570800000001</v>
      </c>
      <c r="J8578" s="65">
        <v>0</v>
      </c>
      <c r="K8578" s="65">
        <v>0</v>
      </c>
      <c r="L8578" s="66">
        <v>0.15</v>
      </c>
      <c r="M8578" s="65">
        <v>92406.606419999996</v>
      </c>
      <c r="N8578" s="66">
        <v>1</v>
      </c>
      <c r="P8578" t="s">
        <v>21</v>
      </c>
    </row>
    <row r="8579" spans="2:16" x14ac:dyDescent="0.3">
      <c r="D8579" s="64" t="s">
        <v>22</v>
      </c>
      <c r="E8579" s="2" t="s">
        <v>23</v>
      </c>
      <c r="F8579" s="2" t="s">
        <v>24</v>
      </c>
      <c r="G8579" s="1">
        <v>0.129</v>
      </c>
      <c r="H8579" s="65">
        <v>160105.20000000001</v>
      </c>
      <c r="I8579" s="65">
        <v>20653.570800000001</v>
      </c>
      <c r="N8579" s="66">
        <v>1</v>
      </c>
      <c r="P8579" t="s">
        <v>21</v>
      </c>
    </row>
    <row r="8580" spans="2:16" x14ac:dyDescent="0.3">
      <c r="D8580" s="64" t="s">
        <v>7760</v>
      </c>
      <c r="E8580" s="2" t="s">
        <v>42</v>
      </c>
      <c r="F8580" s="2" t="s">
        <v>24</v>
      </c>
      <c r="G8580" s="1">
        <v>0.215</v>
      </c>
      <c r="H8580" s="65">
        <v>250000</v>
      </c>
      <c r="I8580" s="65">
        <v>53750</v>
      </c>
      <c r="N8580" s="66">
        <v>1</v>
      </c>
      <c r="P8580" t="s">
        <v>21</v>
      </c>
    </row>
    <row r="8581" spans="2:16" x14ac:dyDescent="0.3">
      <c r="D8581" s="64" t="s">
        <v>51</v>
      </c>
      <c r="E8581" s="2" t="s">
        <v>52</v>
      </c>
      <c r="F8581" s="2" t="s">
        <v>24</v>
      </c>
      <c r="G8581" s="1">
        <v>2.1000000000000001E-2</v>
      </c>
      <c r="H8581" s="65">
        <v>200000</v>
      </c>
      <c r="I8581" s="65">
        <v>4200</v>
      </c>
      <c r="N8581" s="66">
        <v>1</v>
      </c>
      <c r="P8581" t="s">
        <v>21</v>
      </c>
    </row>
    <row r="8582" spans="2:16" x14ac:dyDescent="0.3">
      <c r="D8582" s="64" t="s">
        <v>53</v>
      </c>
      <c r="E8582" s="2" t="s">
        <v>54</v>
      </c>
      <c r="F8582" s="2" t="s">
        <v>24</v>
      </c>
      <c r="G8582" s="1">
        <v>7.0000000000000001E-3</v>
      </c>
      <c r="H8582" s="65">
        <v>250000</v>
      </c>
      <c r="I8582" s="65">
        <v>1750</v>
      </c>
      <c r="N8582" s="66">
        <v>1</v>
      </c>
      <c r="P8582" t="s">
        <v>21</v>
      </c>
    </row>
    <row r="8583" spans="2:16" x14ac:dyDescent="0.3">
      <c r="D8583" s="64" t="s">
        <v>8930</v>
      </c>
      <c r="F8583" s="2" t="s">
        <v>585</v>
      </c>
      <c r="G8583" s="1">
        <v>1.1000000000000001</v>
      </c>
      <c r="P8583" t="s">
        <v>21</v>
      </c>
    </row>
    <row r="8584" spans="2:16" x14ac:dyDescent="0.3">
      <c r="B8584" s="5" t="s">
        <v>5757</v>
      </c>
      <c r="D8584" s="64" t="s">
        <v>5758</v>
      </c>
      <c r="F8584" s="2" t="s">
        <v>3714</v>
      </c>
      <c r="I8584" s="65">
        <v>40196.732799999998</v>
      </c>
      <c r="J8584" s="65">
        <v>27500</v>
      </c>
      <c r="K8584" s="65">
        <v>0</v>
      </c>
      <c r="L8584" s="66">
        <v>0.15</v>
      </c>
      <c r="M8584" s="65">
        <v>77851.242719999995</v>
      </c>
      <c r="N8584" s="66">
        <v>0.996</v>
      </c>
      <c r="P8584" t="s">
        <v>21</v>
      </c>
    </row>
    <row r="8585" spans="2:16" x14ac:dyDescent="0.3">
      <c r="D8585" s="64" t="s">
        <v>22</v>
      </c>
      <c r="E8585" s="2" t="s">
        <v>23</v>
      </c>
      <c r="F8585" s="2" t="s">
        <v>24</v>
      </c>
      <c r="G8585" s="1">
        <v>6.4000000000000001E-2</v>
      </c>
      <c r="H8585" s="65">
        <v>160105.20000000001</v>
      </c>
      <c r="I8585" s="65">
        <v>10246.7328</v>
      </c>
      <c r="N8585" s="66">
        <v>1</v>
      </c>
      <c r="P8585" t="s">
        <v>21</v>
      </c>
    </row>
    <row r="8586" spans="2:16" x14ac:dyDescent="0.3">
      <c r="D8586" s="64" t="s">
        <v>7760</v>
      </c>
      <c r="E8586" s="2" t="s">
        <v>42</v>
      </c>
      <c r="F8586" s="2" t="s">
        <v>24</v>
      </c>
      <c r="G8586" s="1">
        <v>0.107</v>
      </c>
      <c r="H8586" s="65">
        <v>250000</v>
      </c>
      <c r="I8586" s="65">
        <v>26750</v>
      </c>
      <c r="N8586" s="66">
        <v>1</v>
      </c>
      <c r="P8586" t="s">
        <v>21</v>
      </c>
    </row>
    <row r="8587" spans="2:16" x14ac:dyDescent="0.3">
      <c r="D8587" s="64" t="s">
        <v>51</v>
      </c>
      <c r="E8587" s="2" t="s">
        <v>52</v>
      </c>
      <c r="F8587" s="2" t="s">
        <v>24</v>
      </c>
      <c r="G8587" s="1">
        <v>1.0999999999999999E-2</v>
      </c>
      <c r="H8587" s="65">
        <v>200000</v>
      </c>
      <c r="I8587" s="65">
        <v>2200</v>
      </c>
      <c r="N8587" s="66">
        <v>1</v>
      </c>
      <c r="P8587" t="s">
        <v>21</v>
      </c>
    </row>
    <row r="8588" spans="2:16" x14ac:dyDescent="0.3">
      <c r="D8588" s="64" t="s">
        <v>53</v>
      </c>
      <c r="E8588" s="2" t="s">
        <v>54</v>
      </c>
      <c r="F8588" s="2" t="s">
        <v>24</v>
      </c>
      <c r="G8588" s="1">
        <v>4.0000000000000001E-3</v>
      </c>
      <c r="H8588" s="65">
        <v>250000</v>
      </c>
      <c r="I8588" s="65">
        <v>1000</v>
      </c>
      <c r="N8588" s="66">
        <v>1</v>
      </c>
      <c r="P8588" t="s">
        <v>21</v>
      </c>
    </row>
    <row r="8589" spans="2:16" x14ac:dyDescent="0.3">
      <c r="D8589" s="64" t="s">
        <v>8931</v>
      </c>
      <c r="E8589" s="2" t="s">
        <v>4199</v>
      </c>
      <c r="F8589" s="2" t="s">
        <v>585</v>
      </c>
      <c r="G8589" s="1">
        <v>1.1000000000000001</v>
      </c>
      <c r="H8589" s="65">
        <v>25000</v>
      </c>
      <c r="J8589" s="65">
        <v>27500</v>
      </c>
      <c r="N8589" s="66">
        <v>0.98</v>
      </c>
      <c r="P8589" t="s">
        <v>21</v>
      </c>
    </row>
    <row r="8590" spans="2:16" x14ac:dyDescent="0.3">
      <c r="B8590" s="5" t="s">
        <v>8932</v>
      </c>
      <c r="D8590" s="64" t="s">
        <v>8933</v>
      </c>
      <c r="F8590" s="2" t="s">
        <v>3714</v>
      </c>
      <c r="I8590" s="65">
        <v>71301.992800000007</v>
      </c>
      <c r="J8590" s="65">
        <v>0</v>
      </c>
      <c r="K8590" s="65">
        <v>0</v>
      </c>
      <c r="L8590" s="66">
        <v>0.15</v>
      </c>
      <c r="M8590" s="65">
        <v>81997.291719999994</v>
      </c>
      <c r="N8590" s="66">
        <v>1</v>
      </c>
      <c r="P8590" t="s">
        <v>21</v>
      </c>
    </row>
    <row r="8591" spans="2:16" x14ac:dyDescent="0.3">
      <c r="D8591" s="64" t="s">
        <v>22</v>
      </c>
      <c r="E8591" s="2" t="s">
        <v>23</v>
      </c>
      <c r="F8591" s="2" t="s">
        <v>24</v>
      </c>
      <c r="G8591" s="1">
        <v>0.114</v>
      </c>
      <c r="H8591" s="65">
        <v>160105.20000000001</v>
      </c>
      <c r="I8591" s="65">
        <v>18251.9928</v>
      </c>
      <c r="N8591" s="66">
        <v>1</v>
      </c>
      <c r="P8591" t="s">
        <v>21</v>
      </c>
    </row>
    <row r="8592" spans="2:16" x14ac:dyDescent="0.3">
      <c r="D8592" s="64" t="s">
        <v>7760</v>
      </c>
      <c r="E8592" s="2" t="s">
        <v>42</v>
      </c>
      <c r="F8592" s="2" t="s">
        <v>24</v>
      </c>
      <c r="G8592" s="1">
        <v>0.191</v>
      </c>
      <c r="H8592" s="65">
        <v>250000</v>
      </c>
      <c r="I8592" s="65">
        <v>47750</v>
      </c>
      <c r="N8592" s="66">
        <v>1</v>
      </c>
      <c r="P8592" t="s">
        <v>21</v>
      </c>
    </row>
    <row r="8593" spans="2:16" x14ac:dyDescent="0.3">
      <c r="D8593" s="64" t="s">
        <v>51</v>
      </c>
      <c r="E8593" s="2" t="s">
        <v>52</v>
      </c>
      <c r="F8593" s="2" t="s">
        <v>24</v>
      </c>
      <c r="G8593" s="1">
        <v>1.9E-2</v>
      </c>
      <c r="H8593" s="65">
        <v>200000</v>
      </c>
      <c r="I8593" s="65">
        <v>3800</v>
      </c>
      <c r="N8593" s="66">
        <v>1</v>
      </c>
      <c r="P8593" t="s">
        <v>21</v>
      </c>
    </row>
    <row r="8594" spans="2:16" x14ac:dyDescent="0.3">
      <c r="D8594" s="64" t="s">
        <v>53</v>
      </c>
      <c r="E8594" s="2" t="s">
        <v>54</v>
      </c>
      <c r="F8594" s="2" t="s">
        <v>24</v>
      </c>
      <c r="G8594" s="1">
        <v>6.0000000000000001E-3</v>
      </c>
      <c r="H8594" s="65">
        <v>250000</v>
      </c>
      <c r="I8594" s="65">
        <v>1500</v>
      </c>
      <c r="N8594" s="66">
        <v>1</v>
      </c>
      <c r="P8594" t="s">
        <v>21</v>
      </c>
    </row>
    <row r="8595" spans="2:16" x14ac:dyDescent="0.3">
      <c r="D8595" s="64" t="s">
        <v>8934</v>
      </c>
      <c r="F8595" s="2" t="s">
        <v>585</v>
      </c>
      <c r="G8595" s="1">
        <v>1.1000000000000001</v>
      </c>
      <c r="P8595" t="s">
        <v>21</v>
      </c>
    </row>
    <row r="8596" spans="2:16" x14ac:dyDescent="0.3">
      <c r="B8596" s="5" t="s">
        <v>8935</v>
      </c>
      <c r="D8596" s="64" t="s">
        <v>8936</v>
      </c>
      <c r="F8596" s="2" t="s">
        <v>3714</v>
      </c>
      <c r="I8596" s="65">
        <v>104087.5684</v>
      </c>
      <c r="J8596" s="65">
        <v>0</v>
      </c>
      <c r="K8596" s="65">
        <v>0</v>
      </c>
      <c r="L8596" s="66">
        <v>0.15</v>
      </c>
      <c r="M8596" s="65">
        <v>119700.7037</v>
      </c>
      <c r="N8596" s="66">
        <v>1</v>
      </c>
      <c r="P8596" t="s">
        <v>21</v>
      </c>
    </row>
    <row r="8597" spans="2:16" x14ac:dyDescent="0.3">
      <c r="D8597" s="64" t="s">
        <v>22</v>
      </c>
      <c r="E8597" s="2" t="s">
        <v>23</v>
      </c>
      <c r="F8597" s="2" t="s">
        <v>24</v>
      </c>
      <c r="G8597" s="1">
        <v>0.16700000000000001</v>
      </c>
      <c r="H8597" s="65">
        <v>160105.20000000001</v>
      </c>
      <c r="I8597" s="65">
        <v>26737.5684</v>
      </c>
      <c r="N8597" s="66">
        <v>1</v>
      </c>
      <c r="P8597" t="s">
        <v>21</v>
      </c>
    </row>
    <row r="8598" spans="2:16" x14ac:dyDescent="0.3">
      <c r="D8598" s="64" t="s">
        <v>7760</v>
      </c>
      <c r="E8598" s="2" t="s">
        <v>42</v>
      </c>
      <c r="F8598" s="2" t="s">
        <v>24</v>
      </c>
      <c r="G8598" s="1">
        <v>0.27800000000000002</v>
      </c>
      <c r="H8598" s="65">
        <v>250000</v>
      </c>
      <c r="I8598" s="65">
        <v>69500</v>
      </c>
      <c r="N8598" s="66">
        <v>1</v>
      </c>
      <c r="P8598" t="s">
        <v>21</v>
      </c>
    </row>
    <row r="8599" spans="2:16" x14ac:dyDescent="0.3">
      <c r="D8599" s="64" t="s">
        <v>51</v>
      </c>
      <c r="E8599" s="2" t="s">
        <v>52</v>
      </c>
      <c r="F8599" s="2" t="s">
        <v>24</v>
      </c>
      <c r="G8599" s="1">
        <v>2.8000000000000001E-2</v>
      </c>
      <c r="H8599" s="65">
        <v>200000</v>
      </c>
      <c r="I8599" s="65">
        <v>5600</v>
      </c>
      <c r="N8599" s="66">
        <v>1</v>
      </c>
      <c r="P8599" t="s">
        <v>21</v>
      </c>
    </row>
    <row r="8600" spans="2:16" x14ac:dyDescent="0.3">
      <c r="D8600" s="64" t="s">
        <v>53</v>
      </c>
      <c r="E8600" s="2" t="s">
        <v>54</v>
      </c>
      <c r="F8600" s="2" t="s">
        <v>24</v>
      </c>
      <c r="G8600" s="1">
        <v>8.9999999999999993E-3</v>
      </c>
      <c r="H8600" s="65">
        <v>250000</v>
      </c>
      <c r="I8600" s="65">
        <v>2250</v>
      </c>
      <c r="N8600" s="66">
        <v>1</v>
      </c>
      <c r="P8600" t="s">
        <v>21</v>
      </c>
    </row>
    <row r="8601" spans="2:16" x14ac:dyDescent="0.3">
      <c r="D8601" s="64" t="s">
        <v>8937</v>
      </c>
      <c r="F8601" s="2" t="s">
        <v>585</v>
      </c>
      <c r="G8601" s="1">
        <v>1.1000000000000001</v>
      </c>
      <c r="P8601" t="s">
        <v>21</v>
      </c>
    </row>
    <row r="8602" spans="2:16" x14ac:dyDescent="0.3">
      <c r="B8602" s="5" t="s">
        <v>8938</v>
      </c>
      <c r="D8602" s="64" t="s">
        <v>8939</v>
      </c>
      <c r="F8602" s="2" t="s">
        <v>3714</v>
      </c>
      <c r="I8602" s="65">
        <v>318403.652</v>
      </c>
      <c r="J8602" s="65">
        <v>0</v>
      </c>
      <c r="K8602" s="65">
        <v>0</v>
      </c>
      <c r="L8602" s="66">
        <v>0.15</v>
      </c>
      <c r="M8602" s="65">
        <v>366164.1998</v>
      </c>
      <c r="N8602" s="66">
        <v>1</v>
      </c>
      <c r="P8602" t="s">
        <v>21</v>
      </c>
    </row>
    <row r="8603" spans="2:16" x14ac:dyDescent="0.3">
      <c r="D8603" s="64" t="s">
        <v>22</v>
      </c>
      <c r="E8603" s="2" t="s">
        <v>23</v>
      </c>
      <c r="F8603" s="2" t="s">
        <v>24</v>
      </c>
      <c r="G8603" s="1">
        <v>0.51</v>
      </c>
      <c r="H8603" s="65">
        <v>160105.20000000001</v>
      </c>
      <c r="I8603" s="65">
        <v>81653.652000000002</v>
      </c>
      <c r="N8603" s="66">
        <v>1</v>
      </c>
      <c r="P8603" t="s">
        <v>21</v>
      </c>
    </row>
    <row r="8604" spans="2:16" x14ac:dyDescent="0.3">
      <c r="D8604" s="64" t="s">
        <v>7760</v>
      </c>
      <c r="E8604" s="2" t="s">
        <v>42</v>
      </c>
      <c r="F8604" s="2" t="s">
        <v>24</v>
      </c>
      <c r="G8604" s="1">
        <v>0.85099999999999998</v>
      </c>
      <c r="H8604" s="65">
        <v>250000</v>
      </c>
      <c r="I8604" s="65">
        <v>212750</v>
      </c>
      <c r="N8604" s="66">
        <v>1</v>
      </c>
      <c r="P8604" t="s">
        <v>21</v>
      </c>
    </row>
    <row r="8605" spans="2:16" x14ac:dyDescent="0.3">
      <c r="D8605" s="64" t="s">
        <v>51</v>
      </c>
      <c r="E8605" s="2" t="s">
        <v>52</v>
      </c>
      <c r="F8605" s="2" t="s">
        <v>24</v>
      </c>
      <c r="G8605" s="1">
        <v>8.5000000000000006E-2</v>
      </c>
      <c r="H8605" s="65">
        <v>200000</v>
      </c>
      <c r="I8605" s="65">
        <v>17000</v>
      </c>
      <c r="N8605" s="66">
        <v>1</v>
      </c>
      <c r="P8605" t="s">
        <v>21</v>
      </c>
    </row>
    <row r="8606" spans="2:16" x14ac:dyDescent="0.3">
      <c r="D8606" s="64" t="s">
        <v>53</v>
      </c>
      <c r="E8606" s="2" t="s">
        <v>54</v>
      </c>
      <c r="F8606" s="2" t="s">
        <v>24</v>
      </c>
      <c r="G8606" s="1">
        <v>2.8000000000000001E-2</v>
      </c>
      <c r="H8606" s="65">
        <v>250000</v>
      </c>
      <c r="I8606" s="65">
        <v>7000</v>
      </c>
      <c r="N8606" s="66">
        <v>1</v>
      </c>
      <c r="P8606" t="s">
        <v>21</v>
      </c>
    </row>
    <row r="8607" spans="2:16" x14ac:dyDescent="0.3">
      <c r="D8607" s="64" t="s">
        <v>8940</v>
      </c>
      <c r="F8607" s="2" t="s">
        <v>585</v>
      </c>
      <c r="G8607" s="1">
        <v>1.1000000000000001</v>
      </c>
      <c r="P8607" t="s">
        <v>21</v>
      </c>
    </row>
    <row r="8608" spans="2:16" x14ac:dyDescent="0.3">
      <c r="B8608" s="5" t="s">
        <v>8941</v>
      </c>
      <c r="D8608" s="64" t="s">
        <v>8942</v>
      </c>
      <c r="F8608" s="2" t="s">
        <v>3714</v>
      </c>
      <c r="I8608" s="65">
        <v>318403.652</v>
      </c>
      <c r="J8608" s="65">
        <v>0</v>
      </c>
      <c r="K8608" s="65">
        <v>0</v>
      </c>
      <c r="L8608" s="66">
        <v>0.15</v>
      </c>
      <c r="M8608" s="65">
        <v>366164.1998</v>
      </c>
      <c r="N8608" s="66">
        <v>1</v>
      </c>
      <c r="P8608" t="s">
        <v>21</v>
      </c>
    </row>
    <row r="8609" spans="2:16" x14ac:dyDescent="0.3">
      <c r="D8609" s="64" t="s">
        <v>22</v>
      </c>
      <c r="E8609" s="2" t="s">
        <v>23</v>
      </c>
      <c r="F8609" s="2" t="s">
        <v>24</v>
      </c>
      <c r="G8609" s="1">
        <v>0.51</v>
      </c>
      <c r="H8609" s="65">
        <v>160105.20000000001</v>
      </c>
      <c r="I8609" s="65">
        <v>81653.652000000002</v>
      </c>
      <c r="N8609" s="66">
        <v>1</v>
      </c>
      <c r="P8609" t="s">
        <v>21</v>
      </c>
    </row>
    <row r="8610" spans="2:16" x14ac:dyDescent="0.3">
      <c r="D8610" s="64" t="s">
        <v>7760</v>
      </c>
      <c r="E8610" s="2" t="s">
        <v>42</v>
      </c>
      <c r="F8610" s="2" t="s">
        <v>24</v>
      </c>
      <c r="G8610" s="1">
        <v>0.85099999999999998</v>
      </c>
      <c r="H8610" s="65">
        <v>250000</v>
      </c>
      <c r="I8610" s="65">
        <v>212750</v>
      </c>
      <c r="N8610" s="66">
        <v>1</v>
      </c>
      <c r="P8610" t="s">
        <v>21</v>
      </c>
    </row>
    <row r="8611" spans="2:16" x14ac:dyDescent="0.3">
      <c r="D8611" s="64" t="s">
        <v>51</v>
      </c>
      <c r="E8611" s="2" t="s">
        <v>52</v>
      </c>
      <c r="F8611" s="2" t="s">
        <v>24</v>
      </c>
      <c r="G8611" s="1">
        <v>8.5000000000000006E-2</v>
      </c>
      <c r="H8611" s="65">
        <v>200000</v>
      </c>
      <c r="I8611" s="65">
        <v>17000</v>
      </c>
      <c r="N8611" s="66">
        <v>1</v>
      </c>
      <c r="P8611" t="s">
        <v>21</v>
      </c>
    </row>
    <row r="8612" spans="2:16" x14ac:dyDescent="0.3">
      <c r="D8612" s="64" t="s">
        <v>53</v>
      </c>
      <c r="E8612" s="2" t="s">
        <v>54</v>
      </c>
      <c r="F8612" s="2" t="s">
        <v>24</v>
      </c>
      <c r="G8612" s="1">
        <v>2.8000000000000001E-2</v>
      </c>
      <c r="H8612" s="65">
        <v>250000</v>
      </c>
      <c r="I8612" s="65">
        <v>7000</v>
      </c>
      <c r="N8612" s="66">
        <v>1</v>
      </c>
      <c r="P8612" t="s">
        <v>21</v>
      </c>
    </row>
    <row r="8613" spans="2:16" x14ac:dyDescent="0.3">
      <c r="D8613" s="64" t="s">
        <v>8943</v>
      </c>
      <c r="F8613" s="2" t="s">
        <v>585</v>
      </c>
      <c r="G8613" s="1">
        <v>1.1000000000000001</v>
      </c>
      <c r="P8613" t="s">
        <v>21</v>
      </c>
    </row>
    <row r="8614" spans="2:16" x14ac:dyDescent="0.3">
      <c r="B8614" s="5" t="s">
        <v>8944</v>
      </c>
      <c r="D8614" s="64" t="s">
        <v>8945</v>
      </c>
      <c r="F8614" s="2" t="s">
        <v>3714</v>
      </c>
      <c r="I8614" s="65">
        <v>40196.732799999998</v>
      </c>
      <c r="J8614" s="65">
        <v>0</v>
      </c>
      <c r="K8614" s="65">
        <v>0</v>
      </c>
      <c r="L8614" s="66">
        <v>0.15</v>
      </c>
      <c r="M8614" s="65">
        <v>46226.242720000002</v>
      </c>
      <c r="N8614" s="66">
        <v>1</v>
      </c>
      <c r="P8614" t="s">
        <v>21</v>
      </c>
    </row>
    <row r="8615" spans="2:16" x14ac:dyDescent="0.3">
      <c r="D8615" s="64" t="s">
        <v>22</v>
      </c>
      <c r="E8615" s="2" t="s">
        <v>23</v>
      </c>
      <c r="F8615" s="2" t="s">
        <v>24</v>
      </c>
      <c r="G8615" s="1">
        <v>6.4000000000000001E-2</v>
      </c>
      <c r="H8615" s="65">
        <v>160105.20000000001</v>
      </c>
      <c r="I8615" s="65">
        <v>10246.7328</v>
      </c>
      <c r="N8615" s="66">
        <v>1</v>
      </c>
      <c r="P8615" t="s">
        <v>21</v>
      </c>
    </row>
    <row r="8616" spans="2:16" x14ac:dyDescent="0.3">
      <c r="D8616" s="64" t="s">
        <v>7760</v>
      </c>
      <c r="E8616" s="2" t="s">
        <v>42</v>
      </c>
      <c r="F8616" s="2" t="s">
        <v>24</v>
      </c>
      <c r="G8616" s="1">
        <v>0.107</v>
      </c>
      <c r="H8616" s="65">
        <v>250000</v>
      </c>
      <c r="I8616" s="65">
        <v>26750</v>
      </c>
      <c r="N8616" s="66">
        <v>1</v>
      </c>
      <c r="P8616" t="s">
        <v>21</v>
      </c>
    </row>
    <row r="8617" spans="2:16" x14ac:dyDescent="0.3">
      <c r="D8617" s="64" t="s">
        <v>51</v>
      </c>
      <c r="E8617" s="2" t="s">
        <v>52</v>
      </c>
      <c r="F8617" s="2" t="s">
        <v>24</v>
      </c>
      <c r="G8617" s="1">
        <v>1.0999999999999999E-2</v>
      </c>
      <c r="H8617" s="65">
        <v>200000</v>
      </c>
      <c r="I8617" s="65">
        <v>2200</v>
      </c>
      <c r="N8617" s="66">
        <v>1</v>
      </c>
      <c r="P8617" t="s">
        <v>21</v>
      </c>
    </row>
    <row r="8618" spans="2:16" x14ac:dyDescent="0.3">
      <c r="D8618" s="64" t="s">
        <v>53</v>
      </c>
      <c r="E8618" s="2" t="s">
        <v>54</v>
      </c>
      <c r="F8618" s="2" t="s">
        <v>24</v>
      </c>
      <c r="G8618" s="1">
        <v>4.0000000000000001E-3</v>
      </c>
      <c r="H8618" s="65">
        <v>250000</v>
      </c>
      <c r="I8618" s="65">
        <v>1000</v>
      </c>
      <c r="N8618" s="66">
        <v>1</v>
      </c>
      <c r="P8618" t="s">
        <v>21</v>
      </c>
    </row>
    <row r="8619" spans="2:16" x14ac:dyDescent="0.3">
      <c r="D8619" s="64" t="s">
        <v>8946</v>
      </c>
      <c r="F8619" s="2" t="s">
        <v>585</v>
      </c>
      <c r="G8619" s="1">
        <v>1.1000000000000001</v>
      </c>
      <c r="P8619" t="s">
        <v>21</v>
      </c>
    </row>
    <row r="8620" spans="2:16" x14ac:dyDescent="0.3">
      <c r="B8620" s="5" t="s">
        <v>8947</v>
      </c>
      <c r="D8620" s="64" t="s">
        <v>8948</v>
      </c>
      <c r="F8620" s="2" t="s">
        <v>3714</v>
      </c>
      <c r="I8620" s="65">
        <v>40196.732799999998</v>
      </c>
      <c r="J8620" s="65">
        <v>0</v>
      </c>
      <c r="K8620" s="65">
        <v>0</v>
      </c>
      <c r="L8620" s="66">
        <v>0.15</v>
      </c>
      <c r="M8620" s="65">
        <v>46226.242720000002</v>
      </c>
      <c r="N8620" s="66">
        <v>1</v>
      </c>
      <c r="P8620" t="s">
        <v>21</v>
      </c>
    </row>
    <row r="8621" spans="2:16" x14ac:dyDescent="0.3">
      <c r="D8621" s="64" t="s">
        <v>22</v>
      </c>
      <c r="E8621" s="2" t="s">
        <v>23</v>
      </c>
      <c r="F8621" s="2" t="s">
        <v>24</v>
      </c>
      <c r="G8621" s="1">
        <v>6.4000000000000001E-2</v>
      </c>
      <c r="H8621" s="65">
        <v>160105.20000000001</v>
      </c>
      <c r="I8621" s="65">
        <v>10246.7328</v>
      </c>
      <c r="N8621" s="66">
        <v>1</v>
      </c>
      <c r="P8621" t="s">
        <v>21</v>
      </c>
    </row>
    <row r="8622" spans="2:16" x14ac:dyDescent="0.3">
      <c r="D8622" s="64" t="s">
        <v>7760</v>
      </c>
      <c r="E8622" s="2" t="s">
        <v>42</v>
      </c>
      <c r="F8622" s="2" t="s">
        <v>24</v>
      </c>
      <c r="G8622" s="1">
        <v>0.107</v>
      </c>
      <c r="H8622" s="65">
        <v>250000</v>
      </c>
      <c r="I8622" s="65">
        <v>26750</v>
      </c>
      <c r="N8622" s="66">
        <v>1</v>
      </c>
      <c r="P8622" t="s">
        <v>21</v>
      </c>
    </row>
    <row r="8623" spans="2:16" x14ac:dyDescent="0.3">
      <c r="D8623" s="64" t="s">
        <v>51</v>
      </c>
      <c r="E8623" s="2" t="s">
        <v>52</v>
      </c>
      <c r="F8623" s="2" t="s">
        <v>24</v>
      </c>
      <c r="G8623" s="1">
        <v>1.0999999999999999E-2</v>
      </c>
      <c r="H8623" s="65">
        <v>200000</v>
      </c>
      <c r="I8623" s="65">
        <v>2200</v>
      </c>
      <c r="N8623" s="66">
        <v>1</v>
      </c>
      <c r="P8623" t="s">
        <v>21</v>
      </c>
    </row>
    <row r="8624" spans="2:16" x14ac:dyDescent="0.3">
      <c r="D8624" s="64" t="s">
        <v>53</v>
      </c>
      <c r="E8624" s="2" t="s">
        <v>54</v>
      </c>
      <c r="F8624" s="2" t="s">
        <v>24</v>
      </c>
      <c r="G8624" s="1">
        <v>4.0000000000000001E-3</v>
      </c>
      <c r="H8624" s="65">
        <v>250000</v>
      </c>
      <c r="I8624" s="65">
        <v>1000</v>
      </c>
      <c r="N8624" s="66">
        <v>1</v>
      </c>
      <c r="P8624" t="s">
        <v>21</v>
      </c>
    </row>
    <row r="8625" spans="2:16" x14ac:dyDescent="0.3">
      <c r="D8625" s="64" t="s">
        <v>8949</v>
      </c>
      <c r="F8625" s="2" t="s">
        <v>585</v>
      </c>
      <c r="G8625" s="1">
        <v>1.1000000000000001</v>
      </c>
      <c r="P8625" t="s">
        <v>21</v>
      </c>
    </row>
    <row r="8626" spans="2:16" x14ac:dyDescent="0.3">
      <c r="B8626" s="5" t="s">
        <v>8950</v>
      </c>
      <c r="D8626" s="64" t="s">
        <v>8951</v>
      </c>
      <c r="F8626" s="2" t="s">
        <v>3714</v>
      </c>
      <c r="I8626" s="65">
        <v>871946.75399999996</v>
      </c>
      <c r="J8626" s="65">
        <v>0</v>
      </c>
      <c r="K8626" s="65">
        <v>0</v>
      </c>
      <c r="L8626" s="66">
        <v>0.15</v>
      </c>
      <c r="M8626" s="65">
        <v>1002738.767</v>
      </c>
      <c r="N8626" s="66">
        <v>1</v>
      </c>
      <c r="P8626" t="s">
        <v>21</v>
      </c>
    </row>
    <row r="8627" spans="2:16" x14ac:dyDescent="0.3">
      <c r="D8627" s="64" t="s">
        <v>22</v>
      </c>
      <c r="E8627" s="2" t="s">
        <v>23</v>
      </c>
      <c r="F8627" s="2" t="s">
        <v>24</v>
      </c>
      <c r="G8627" s="1">
        <v>1.395</v>
      </c>
      <c r="H8627" s="65">
        <v>160105.20000000001</v>
      </c>
      <c r="I8627" s="65">
        <v>223346.75399999999</v>
      </c>
      <c r="N8627" s="66">
        <v>1</v>
      </c>
      <c r="P8627" t="s">
        <v>21</v>
      </c>
    </row>
    <row r="8628" spans="2:16" x14ac:dyDescent="0.3">
      <c r="D8628" s="64" t="s">
        <v>7760</v>
      </c>
      <c r="E8628" s="2" t="s">
        <v>42</v>
      </c>
      <c r="F8628" s="2" t="s">
        <v>24</v>
      </c>
      <c r="G8628" s="1">
        <v>2.33</v>
      </c>
      <c r="H8628" s="65">
        <v>250000</v>
      </c>
      <c r="I8628" s="65">
        <v>582500</v>
      </c>
      <c r="N8628" s="66">
        <v>1</v>
      </c>
      <c r="P8628" t="s">
        <v>21</v>
      </c>
    </row>
    <row r="8629" spans="2:16" x14ac:dyDescent="0.3">
      <c r="D8629" s="64" t="s">
        <v>51</v>
      </c>
      <c r="E8629" s="2" t="s">
        <v>52</v>
      </c>
      <c r="F8629" s="2" t="s">
        <v>24</v>
      </c>
      <c r="G8629" s="1">
        <v>0.23300000000000001</v>
      </c>
      <c r="H8629" s="65">
        <v>200000</v>
      </c>
      <c r="I8629" s="65">
        <v>46600</v>
      </c>
      <c r="N8629" s="66">
        <v>1</v>
      </c>
      <c r="P8629" t="s">
        <v>21</v>
      </c>
    </row>
    <row r="8630" spans="2:16" x14ac:dyDescent="0.3">
      <c r="D8630" s="64" t="s">
        <v>53</v>
      </c>
      <c r="E8630" s="2" t="s">
        <v>54</v>
      </c>
      <c r="F8630" s="2" t="s">
        <v>24</v>
      </c>
      <c r="G8630" s="1">
        <v>7.8E-2</v>
      </c>
      <c r="H8630" s="65">
        <v>250000</v>
      </c>
      <c r="I8630" s="65">
        <v>19500</v>
      </c>
      <c r="N8630" s="66">
        <v>1</v>
      </c>
      <c r="P8630" t="s">
        <v>21</v>
      </c>
    </row>
    <row r="8631" spans="2:16" x14ac:dyDescent="0.3">
      <c r="D8631" s="64" t="s">
        <v>8952</v>
      </c>
      <c r="F8631" s="2" t="s">
        <v>585</v>
      </c>
      <c r="G8631" s="1">
        <v>1.05</v>
      </c>
      <c r="P8631" t="s">
        <v>21</v>
      </c>
    </row>
    <row r="8632" spans="2:16" x14ac:dyDescent="0.3">
      <c r="D8632" s="64" t="s">
        <v>8953</v>
      </c>
      <c r="F8632" s="2" t="s">
        <v>585</v>
      </c>
      <c r="G8632" s="1">
        <v>1.05</v>
      </c>
      <c r="P8632" t="s">
        <v>21</v>
      </c>
    </row>
    <row r="8633" spans="2:16" x14ac:dyDescent="0.3">
      <c r="B8633" s="5" t="s">
        <v>8954</v>
      </c>
      <c r="D8633" s="64" t="s">
        <v>8955</v>
      </c>
      <c r="F8633" s="2" t="s">
        <v>3714</v>
      </c>
      <c r="I8633" s="65">
        <v>1046266.105</v>
      </c>
      <c r="J8633" s="65">
        <v>0</v>
      </c>
      <c r="K8633" s="65">
        <v>0</v>
      </c>
      <c r="L8633" s="66">
        <v>0.15</v>
      </c>
      <c r="M8633" s="65">
        <v>1203206.0209999999</v>
      </c>
      <c r="N8633" s="66">
        <v>1</v>
      </c>
      <c r="P8633" t="s">
        <v>21</v>
      </c>
    </row>
    <row r="8634" spans="2:16" x14ac:dyDescent="0.3">
      <c r="D8634" s="64" t="s">
        <v>22</v>
      </c>
      <c r="E8634" s="2" t="s">
        <v>23</v>
      </c>
      <c r="F8634" s="2" t="s">
        <v>24</v>
      </c>
      <c r="G8634" s="1">
        <v>1.6739999999999999</v>
      </c>
      <c r="H8634" s="65">
        <v>160105.20000000001</v>
      </c>
      <c r="I8634" s="65">
        <v>268016.10479999997</v>
      </c>
      <c r="N8634" s="66">
        <v>1</v>
      </c>
      <c r="P8634" t="s">
        <v>21</v>
      </c>
    </row>
    <row r="8635" spans="2:16" x14ac:dyDescent="0.3">
      <c r="D8635" s="64" t="s">
        <v>7760</v>
      </c>
      <c r="E8635" s="2" t="s">
        <v>42</v>
      </c>
      <c r="F8635" s="2" t="s">
        <v>24</v>
      </c>
      <c r="G8635" s="1">
        <v>2.7959999999999998</v>
      </c>
      <c r="H8635" s="65">
        <v>250000</v>
      </c>
      <c r="I8635" s="65">
        <v>699000</v>
      </c>
      <c r="N8635" s="66">
        <v>1</v>
      </c>
      <c r="P8635" t="s">
        <v>21</v>
      </c>
    </row>
    <row r="8636" spans="2:16" x14ac:dyDescent="0.3">
      <c r="D8636" s="64" t="s">
        <v>51</v>
      </c>
      <c r="E8636" s="2" t="s">
        <v>52</v>
      </c>
      <c r="F8636" s="2" t="s">
        <v>24</v>
      </c>
      <c r="G8636" s="1">
        <v>0.28000000000000003</v>
      </c>
      <c r="H8636" s="65">
        <v>200000</v>
      </c>
      <c r="I8636" s="65">
        <v>56000</v>
      </c>
      <c r="N8636" s="66">
        <v>1</v>
      </c>
      <c r="P8636" t="s">
        <v>21</v>
      </c>
    </row>
    <row r="8637" spans="2:16" x14ac:dyDescent="0.3">
      <c r="D8637" s="64" t="s">
        <v>53</v>
      </c>
      <c r="E8637" s="2" t="s">
        <v>54</v>
      </c>
      <c r="F8637" s="2" t="s">
        <v>24</v>
      </c>
      <c r="G8637" s="1">
        <v>9.2999999999999999E-2</v>
      </c>
      <c r="H8637" s="65">
        <v>250000</v>
      </c>
      <c r="I8637" s="65">
        <v>23250</v>
      </c>
      <c r="N8637" s="66">
        <v>1</v>
      </c>
      <c r="P8637" t="s">
        <v>21</v>
      </c>
    </row>
    <row r="8638" spans="2:16" x14ac:dyDescent="0.3">
      <c r="D8638" s="64" t="s">
        <v>8952</v>
      </c>
      <c r="F8638" s="2" t="s">
        <v>585</v>
      </c>
      <c r="G8638" s="1">
        <v>1.05</v>
      </c>
      <c r="P8638" t="s">
        <v>21</v>
      </c>
    </row>
    <row r="8639" spans="2:16" x14ac:dyDescent="0.3">
      <c r="D8639" s="64" t="s">
        <v>8956</v>
      </c>
      <c r="F8639" s="2" t="s">
        <v>585</v>
      </c>
      <c r="G8639" s="1">
        <v>1.05</v>
      </c>
      <c r="P8639" t="s">
        <v>21</v>
      </c>
    </row>
    <row r="8640" spans="2:16" x14ac:dyDescent="0.3">
      <c r="B8640" s="5" t="s">
        <v>8957</v>
      </c>
      <c r="D8640" s="64" t="s">
        <v>8958</v>
      </c>
      <c r="F8640" s="2" t="s">
        <v>3714</v>
      </c>
      <c r="I8640" s="65">
        <v>40196.732799999998</v>
      </c>
      <c r="J8640" s="65">
        <v>0</v>
      </c>
      <c r="K8640" s="65">
        <v>0</v>
      </c>
      <c r="L8640" s="66">
        <v>0.15</v>
      </c>
      <c r="M8640" s="65">
        <v>46226.242720000002</v>
      </c>
      <c r="N8640" s="66">
        <v>1</v>
      </c>
      <c r="P8640" t="s">
        <v>21</v>
      </c>
    </row>
    <row r="8641" spans="2:16" x14ac:dyDescent="0.3">
      <c r="D8641" s="64" t="s">
        <v>22</v>
      </c>
      <c r="E8641" s="2" t="s">
        <v>23</v>
      </c>
      <c r="F8641" s="2" t="s">
        <v>24</v>
      </c>
      <c r="G8641" s="1">
        <v>6.4000000000000001E-2</v>
      </c>
      <c r="H8641" s="65">
        <v>160105.20000000001</v>
      </c>
      <c r="I8641" s="65">
        <v>10246.7328</v>
      </c>
      <c r="N8641" s="66">
        <v>1</v>
      </c>
      <c r="P8641" t="s">
        <v>21</v>
      </c>
    </row>
    <row r="8642" spans="2:16" x14ac:dyDescent="0.3">
      <c r="D8642" s="64" t="s">
        <v>7760</v>
      </c>
      <c r="E8642" s="2" t="s">
        <v>42</v>
      </c>
      <c r="F8642" s="2" t="s">
        <v>24</v>
      </c>
      <c r="G8642" s="1">
        <v>0.107</v>
      </c>
      <c r="H8642" s="65">
        <v>250000</v>
      </c>
      <c r="I8642" s="65">
        <v>26750</v>
      </c>
      <c r="N8642" s="66">
        <v>1</v>
      </c>
      <c r="P8642" t="s">
        <v>21</v>
      </c>
    </row>
    <row r="8643" spans="2:16" x14ac:dyDescent="0.3">
      <c r="D8643" s="64" t="s">
        <v>51</v>
      </c>
      <c r="E8643" s="2" t="s">
        <v>52</v>
      </c>
      <c r="F8643" s="2" t="s">
        <v>24</v>
      </c>
      <c r="G8643" s="1">
        <v>1.0999999999999999E-2</v>
      </c>
      <c r="H8643" s="65">
        <v>200000</v>
      </c>
      <c r="I8643" s="65">
        <v>2200</v>
      </c>
      <c r="N8643" s="66">
        <v>1</v>
      </c>
      <c r="P8643" t="s">
        <v>21</v>
      </c>
    </row>
    <row r="8644" spans="2:16" x14ac:dyDescent="0.3">
      <c r="D8644" s="64" t="s">
        <v>53</v>
      </c>
      <c r="E8644" s="2" t="s">
        <v>54</v>
      </c>
      <c r="F8644" s="2" t="s">
        <v>24</v>
      </c>
      <c r="G8644" s="1">
        <v>4.0000000000000001E-3</v>
      </c>
      <c r="H8644" s="65">
        <v>250000</v>
      </c>
      <c r="I8644" s="65">
        <v>1000</v>
      </c>
      <c r="N8644" s="66">
        <v>1</v>
      </c>
      <c r="P8644" t="s">
        <v>21</v>
      </c>
    </row>
    <row r="8645" spans="2:16" x14ac:dyDescent="0.3">
      <c r="D8645" s="64" t="s">
        <v>8949</v>
      </c>
      <c r="F8645" s="2" t="s">
        <v>585</v>
      </c>
      <c r="G8645" s="1">
        <v>1.1000000000000001</v>
      </c>
      <c r="P8645" t="s">
        <v>21</v>
      </c>
    </row>
    <row r="8646" spans="2:16" x14ac:dyDescent="0.3">
      <c r="B8646" s="5" t="s">
        <v>8959</v>
      </c>
      <c r="D8646" s="64" t="s">
        <v>8960</v>
      </c>
      <c r="F8646" s="2" t="s">
        <v>3714</v>
      </c>
      <c r="I8646" s="65">
        <v>40196.732799999998</v>
      </c>
      <c r="J8646" s="65">
        <v>0</v>
      </c>
      <c r="K8646" s="65">
        <v>0</v>
      </c>
      <c r="L8646" s="66">
        <v>0.15</v>
      </c>
      <c r="M8646" s="65">
        <v>46226.242720000002</v>
      </c>
      <c r="N8646" s="66">
        <v>1</v>
      </c>
      <c r="P8646" t="s">
        <v>21</v>
      </c>
    </row>
    <row r="8647" spans="2:16" x14ac:dyDescent="0.3">
      <c r="D8647" s="64" t="s">
        <v>22</v>
      </c>
      <c r="E8647" s="2" t="s">
        <v>23</v>
      </c>
      <c r="F8647" s="2" t="s">
        <v>24</v>
      </c>
      <c r="G8647" s="1">
        <v>6.4000000000000001E-2</v>
      </c>
      <c r="H8647" s="65">
        <v>160105.20000000001</v>
      </c>
      <c r="I8647" s="65">
        <v>10246.7328</v>
      </c>
      <c r="N8647" s="66">
        <v>1</v>
      </c>
      <c r="P8647" t="s">
        <v>21</v>
      </c>
    </row>
    <row r="8648" spans="2:16" x14ac:dyDescent="0.3">
      <c r="D8648" s="64" t="s">
        <v>7760</v>
      </c>
      <c r="E8648" s="2" t="s">
        <v>42</v>
      </c>
      <c r="F8648" s="2" t="s">
        <v>24</v>
      </c>
      <c r="G8648" s="1">
        <v>0.107</v>
      </c>
      <c r="H8648" s="65">
        <v>250000</v>
      </c>
      <c r="I8648" s="65">
        <v>26750</v>
      </c>
      <c r="N8648" s="66">
        <v>1</v>
      </c>
      <c r="P8648" t="s">
        <v>21</v>
      </c>
    </row>
    <row r="8649" spans="2:16" x14ac:dyDescent="0.3">
      <c r="D8649" s="64" t="s">
        <v>51</v>
      </c>
      <c r="E8649" s="2" t="s">
        <v>52</v>
      </c>
      <c r="F8649" s="2" t="s">
        <v>24</v>
      </c>
      <c r="G8649" s="1">
        <v>1.0999999999999999E-2</v>
      </c>
      <c r="H8649" s="65">
        <v>200000</v>
      </c>
      <c r="I8649" s="65">
        <v>2200</v>
      </c>
      <c r="N8649" s="66">
        <v>1</v>
      </c>
      <c r="P8649" t="s">
        <v>21</v>
      </c>
    </row>
    <row r="8650" spans="2:16" x14ac:dyDescent="0.3">
      <c r="D8650" s="64" t="s">
        <v>53</v>
      </c>
      <c r="E8650" s="2" t="s">
        <v>54</v>
      </c>
      <c r="F8650" s="2" t="s">
        <v>24</v>
      </c>
      <c r="G8650" s="1">
        <v>4.0000000000000001E-3</v>
      </c>
      <c r="H8650" s="65">
        <v>250000</v>
      </c>
      <c r="I8650" s="65">
        <v>1000</v>
      </c>
      <c r="N8650" s="66">
        <v>1</v>
      </c>
      <c r="P8650" t="s">
        <v>21</v>
      </c>
    </row>
    <row r="8651" spans="2:16" x14ac:dyDescent="0.3">
      <c r="D8651" s="64" t="s">
        <v>8961</v>
      </c>
      <c r="F8651" s="2" t="s">
        <v>585</v>
      </c>
      <c r="G8651" s="1">
        <v>1.1000000000000001</v>
      </c>
      <c r="P8651" t="s">
        <v>21</v>
      </c>
    </row>
    <row r="8652" spans="2:16" x14ac:dyDescent="0.3">
      <c r="B8652" s="5" t="s">
        <v>8962</v>
      </c>
      <c r="D8652" s="64" t="s">
        <v>8963</v>
      </c>
      <c r="F8652" s="2" t="s">
        <v>3714</v>
      </c>
      <c r="I8652" s="65">
        <v>40196.732799999998</v>
      </c>
      <c r="J8652" s="65">
        <v>0</v>
      </c>
      <c r="K8652" s="65">
        <v>0</v>
      </c>
      <c r="L8652" s="66">
        <v>0.15</v>
      </c>
      <c r="M8652" s="65">
        <v>46226.242720000002</v>
      </c>
      <c r="N8652" s="66">
        <v>1</v>
      </c>
      <c r="P8652" t="s">
        <v>21</v>
      </c>
    </row>
    <row r="8653" spans="2:16" x14ac:dyDescent="0.3">
      <c r="D8653" s="64" t="s">
        <v>22</v>
      </c>
      <c r="E8653" s="2" t="s">
        <v>23</v>
      </c>
      <c r="F8653" s="2" t="s">
        <v>24</v>
      </c>
      <c r="G8653" s="1">
        <v>6.4000000000000001E-2</v>
      </c>
      <c r="H8653" s="65">
        <v>160105.20000000001</v>
      </c>
      <c r="I8653" s="65">
        <v>10246.7328</v>
      </c>
      <c r="N8653" s="66">
        <v>1</v>
      </c>
      <c r="P8653" t="s">
        <v>21</v>
      </c>
    </row>
    <row r="8654" spans="2:16" x14ac:dyDescent="0.3">
      <c r="D8654" s="64" t="s">
        <v>7760</v>
      </c>
      <c r="E8654" s="2" t="s">
        <v>42</v>
      </c>
      <c r="F8654" s="2" t="s">
        <v>24</v>
      </c>
      <c r="G8654" s="1">
        <v>0.107</v>
      </c>
      <c r="H8654" s="65">
        <v>250000</v>
      </c>
      <c r="I8654" s="65">
        <v>26750</v>
      </c>
      <c r="N8654" s="66">
        <v>1</v>
      </c>
      <c r="P8654" t="s">
        <v>21</v>
      </c>
    </row>
    <row r="8655" spans="2:16" x14ac:dyDescent="0.3">
      <c r="D8655" s="64" t="s">
        <v>51</v>
      </c>
      <c r="E8655" s="2" t="s">
        <v>52</v>
      </c>
      <c r="F8655" s="2" t="s">
        <v>24</v>
      </c>
      <c r="G8655" s="1">
        <v>1.0999999999999999E-2</v>
      </c>
      <c r="H8655" s="65">
        <v>200000</v>
      </c>
      <c r="I8655" s="65">
        <v>2200</v>
      </c>
      <c r="N8655" s="66">
        <v>1</v>
      </c>
      <c r="P8655" t="s">
        <v>21</v>
      </c>
    </row>
    <row r="8656" spans="2:16" x14ac:dyDescent="0.3">
      <c r="D8656" s="64" t="s">
        <v>53</v>
      </c>
      <c r="E8656" s="2" t="s">
        <v>54</v>
      </c>
      <c r="F8656" s="2" t="s">
        <v>24</v>
      </c>
      <c r="G8656" s="1">
        <v>4.0000000000000001E-3</v>
      </c>
      <c r="H8656" s="65">
        <v>250000</v>
      </c>
      <c r="I8656" s="65">
        <v>1000</v>
      </c>
      <c r="N8656" s="66">
        <v>1</v>
      </c>
      <c r="P8656" t="s">
        <v>21</v>
      </c>
    </row>
    <row r="8657" spans="2:16" x14ac:dyDescent="0.3">
      <c r="D8657" s="64" t="s">
        <v>8964</v>
      </c>
      <c r="F8657" s="2" t="s">
        <v>585</v>
      </c>
      <c r="G8657" s="1">
        <v>1.1000000000000001</v>
      </c>
      <c r="P8657" t="s">
        <v>21</v>
      </c>
    </row>
    <row r="8658" spans="2:16" x14ac:dyDescent="0.3">
      <c r="B8658" s="5" t="s">
        <v>8965</v>
      </c>
      <c r="D8658" s="64" t="s">
        <v>8966</v>
      </c>
      <c r="F8658" s="2" t="s">
        <v>3714</v>
      </c>
      <c r="I8658" s="65">
        <v>40196.732799999998</v>
      </c>
      <c r="J8658" s="65">
        <v>0</v>
      </c>
      <c r="K8658" s="65">
        <v>0</v>
      </c>
      <c r="L8658" s="66">
        <v>0.15</v>
      </c>
      <c r="M8658" s="65">
        <v>46226.242720000002</v>
      </c>
      <c r="N8658" s="66">
        <v>1</v>
      </c>
      <c r="P8658" t="s">
        <v>21</v>
      </c>
    </row>
    <row r="8659" spans="2:16" x14ac:dyDescent="0.3">
      <c r="D8659" s="64" t="s">
        <v>22</v>
      </c>
      <c r="E8659" s="2" t="s">
        <v>23</v>
      </c>
      <c r="F8659" s="2" t="s">
        <v>24</v>
      </c>
      <c r="G8659" s="1">
        <v>6.4000000000000001E-2</v>
      </c>
      <c r="H8659" s="65">
        <v>160105.20000000001</v>
      </c>
      <c r="I8659" s="65">
        <v>10246.7328</v>
      </c>
      <c r="N8659" s="66">
        <v>1</v>
      </c>
      <c r="P8659" t="s">
        <v>21</v>
      </c>
    </row>
    <row r="8660" spans="2:16" x14ac:dyDescent="0.3">
      <c r="D8660" s="64" t="s">
        <v>7760</v>
      </c>
      <c r="E8660" s="2" t="s">
        <v>42</v>
      </c>
      <c r="F8660" s="2" t="s">
        <v>24</v>
      </c>
      <c r="G8660" s="1">
        <v>0.107</v>
      </c>
      <c r="H8660" s="65">
        <v>250000</v>
      </c>
      <c r="I8660" s="65">
        <v>26750</v>
      </c>
      <c r="N8660" s="66">
        <v>1</v>
      </c>
      <c r="P8660" t="s">
        <v>21</v>
      </c>
    </row>
    <row r="8661" spans="2:16" x14ac:dyDescent="0.3">
      <c r="D8661" s="64" t="s">
        <v>51</v>
      </c>
      <c r="E8661" s="2" t="s">
        <v>52</v>
      </c>
      <c r="F8661" s="2" t="s">
        <v>24</v>
      </c>
      <c r="G8661" s="1">
        <v>1.0999999999999999E-2</v>
      </c>
      <c r="H8661" s="65">
        <v>200000</v>
      </c>
      <c r="I8661" s="65">
        <v>2200</v>
      </c>
      <c r="N8661" s="66">
        <v>1</v>
      </c>
      <c r="P8661" t="s">
        <v>21</v>
      </c>
    </row>
    <row r="8662" spans="2:16" x14ac:dyDescent="0.3">
      <c r="D8662" s="64" t="s">
        <v>53</v>
      </c>
      <c r="E8662" s="2" t="s">
        <v>54</v>
      </c>
      <c r="F8662" s="2" t="s">
        <v>24</v>
      </c>
      <c r="G8662" s="1">
        <v>4.0000000000000001E-3</v>
      </c>
      <c r="H8662" s="65">
        <v>250000</v>
      </c>
      <c r="I8662" s="65">
        <v>1000</v>
      </c>
      <c r="N8662" s="66">
        <v>1</v>
      </c>
      <c r="P8662" t="s">
        <v>21</v>
      </c>
    </row>
    <row r="8663" spans="2:16" x14ac:dyDescent="0.3">
      <c r="D8663" s="64" t="s">
        <v>8967</v>
      </c>
      <c r="F8663" s="2" t="s">
        <v>585</v>
      </c>
      <c r="G8663" s="1">
        <v>1.1000000000000001</v>
      </c>
      <c r="P8663" t="s">
        <v>21</v>
      </c>
    </row>
    <row r="8664" spans="2:16" x14ac:dyDescent="0.3">
      <c r="D8664" s="64" t="s">
        <v>8968</v>
      </c>
      <c r="F8664" s="2" t="s">
        <v>585</v>
      </c>
      <c r="G8664" s="1">
        <v>1</v>
      </c>
      <c r="P8664" t="s">
        <v>21</v>
      </c>
    </row>
    <row r="8665" spans="2:16" x14ac:dyDescent="0.3">
      <c r="B8665" s="5" t="s">
        <v>8969</v>
      </c>
      <c r="D8665" s="64" t="s">
        <v>8970</v>
      </c>
      <c r="F8665" s="2" t="s">
        <v>3714</v>
      </c>
      <c r="I8665" s="65">
        <v>159176.826</v>
      </c>
      <c r="J8665" s="65">
        <v>0</v>
      </c>
      <c r="K8665" s="65">
        <v>0</v>
      </c>
      <c r="L8665" s="66">
        <v>0.15</v>
      </c>
      <c r="M8665" s="65">
        <v>183053.3499</v>
      </c>
      <c r="N8665" s="66">
        <v>1</v>
      </c>
      <c r="P8665" t="s">
        <v>21</v>
      </c>
    </row>
    <row r="8666" spans="2:16" x14ac:dyDescent="0.3">
      <c r="D8666" s="64" t="s">
        <v>22</v>
      </c>
      <c r="E8666" s="2" t="s">
        <v>23</v>
      </c>
      <c r="F8666" s="2" t="s">
        <v>24</v>
      </c>
      <c r="G8666" s="1">
        <v>0.255</v>
      </c>
      <c r="H8666" s="65">
        <v>160105.20000000001</v>
      </c>
      <c r="I8666" s="65">
        <v>40826.826000000001</v>
      </c>
      <c r="N8666" s="66">
        <v>1</v>
      </c>
      <c r="P8666" t="s">
        <v>21</v>
      </c>
    </row>
    <row r="8667" spans="2:16" x14ac:dyDescent="0.3">
      <c r="D8667" s="64" t="s">
        <v>7760</v>
      </c>
      <c r="E8667" s="2" t="s">
        <v>42</v>
      </c>
      <c r="F8667" s="2" t="s">
        <v>24</v>
      </c>
      <c r="G8667" s="1">
        <v>0.42499999999999999</v>
      </c>
      <c r="H8667" s="65">
        <v>250000</v>
      </c>
      <c r="I8667" s="65">
        <v>106250</v>
      </c>
      <c r="N8667" s="66">
        <v>1</v>
      </c>
      <c r="P8667" t="s">
        <v>21</v>
      </c>
    </row>
    <row r="8668" spans="2:16" x14ac:dyDescent="0.3">
      <c r="D8668" s="64" t="s">
        <v>51</v>
      </c>
      <c r="E8668" s="2" t="s">
        <v>52</v>
      </c>
      <c r="F8668" s="2" t="s">
        <v>24</v>
      </c>
      <c r="G8668" s="1">
        <v>4.2999999999999997E-2</v>
      </c>
      <c r="H8668" s="65">
        <v>200000</v>
      </c>
      <c r="I8668" s="65">
        <v>8600</v>
      </c>
      <c r="N8668" s="66">
        <v>1</v>
      </c>
      <c r="P8668" t="s">
        <v>21</v>
      </c>
    </row>
    <row r="8669" spans="2:16" x14ac:dyDescent="0.3">
      <c r="D8669" s="64" t="s">
        <v>53</v>
      </c>
      <c r="E8669" s="2" t="s">
        <v>54</v>
      </c>
      <c r="F8669" s="2" t="s">
        <v>24</v>
      </c>
      <c r="G8669" s="1">
        <v>1.4E-2</v>
      </c>
      <c r="H8669" s="65">
        <v>250000</v>
      </c>
      <c r="I8669" s="65">
        <v>3500</v>
      </c>
      <c r="N8669" s="66">
        <v>1</v>
      </c>
      <c r="P8669" t="s">
        <v>21</v>
      </c>
    </row>
    <row r="8670" spans="2:16" x14ac:dyDescent="0.3">
      <c r="D8670" s="64" t="s">
        <v>8971</v>
      </c>
      <c r="F8670" s="2" t="s">
        <v>585</v>
      </c>
      <c r="G8670" s="1">
        <v>1.1000000000000001</v>
      </c>
      <c r="P8670" t="s">
        <v>21</v>
      </c>
    </row>
    <row r="8671" spans="2:16" x14ac:dyDescent="0.3">
      <c r="B8671" s="5" t="s">
        <v>8972</v>
      </c>
      <c r="D8671" s="64" t="s">
        <v>8973</v>
      </c>
      <c r="F8671" s="2" t="s">
        <v>3714</v>
      </c>
      <c r="I8671" s="65">
        <v>159176.826</v>
      </c>
      <c r="J8671" s="65">
        <v>0</v>
      </c>
      <c r="K8671" s="65">
        <v>0</v>
      </c>
      <c r="L8671" s="66">
        <v>0.15</v>
      </c>
      <c r="M8671" s="65">
        <v>183053.3499</v>
      </c>
      <c r="N8671" s="66">
        <v>1</v>
      </c>
      <c r="P8671" t="s">
        <v>21</v>
      </c>
    </row>
    <row r="8672" spans="2:16" x14ac:dyDescent="0.3">
      <c r="D8672" s="64" t="s">
        <v>22</v>
      </c>
      <c r="E8672" s="2" t="s">
        <v>23</v>
      </c>
      <c r="F8672" s="2" t="s">
        <v>24</v>
      </c>
      <c r="G8672" s="1">
        <v>0.255</v>
      </c>
      <c r="H8672" s="65">
        <v>160105.20000000001</v>
      </c>
      <c r="I8672" s="65">
        <v>40826.826000000001</v>
      </c>
      <c r="N8672" s="66">
        <v>1</v>
      </c>
      <c r="P8672" t="s">
        <v>21</v>
      </c>
    </row>
    <row r="8673" spans="2:16" x14ac:dyDescent="0.3">
      <c r="D8673" s="64" t="s">
        <v>7760</v>
      </c>
      <c r="E8673" s="2" t="s">
        <v>42</v>
      </c>
      <c r="F8673" s="2" t="s">
        <v>24</v>
      </c>
      <c r="G8673" s="1">
        <v>0.42499999999999999</v>
      </c>
      <c r="H8673" s="65">
        <v>250000</v>
      </c>
      <c r="I8673" s="65">
        <v>106250</v>
      </c>
      <c r="N8673" s="66">
        <v>1</v>
      </c>
      <c r="P8673" t="s">
        <v>21</v>
      </c>
    </row>
    <row r="8674" spans="2:16" x14ac:dyDescent="0.3">
      <c r="D8674" s="64" t="s">
        <v>51</v>
      </c>
      <c r="E8674" s="2" t="s">
        <v>52</v>
      </c>
      <c r="F8674" s="2" t="s">
        <v>24</v>
      </c>
      <c r="G8674" s="1">
        <v>4.2999999999999997E-2</v>
      </c>
      <c r="H8674" s="65">
        <v>200000</v>
      </c>
      <c r="I8674" s="65">
        <v>8600</v>
      </c>
      <c r="N8674" s="66">
        <v>1</v>
      </c>
      <c r="P8674" t="s">
        <v>21</v>
      </c>
    </row>
    <row r="8675" spans="2:16" x14ac:dyDescent="0.3">
      <c r="D8675" s="64" t="s">
        <v>53</v>
      </c>
      <c r="E8675" s="2" t="s">
        <v>54</v>
      </c>
      <c r="F8675" s="2" t="s">
        <v>24</v>
      </c>
      <c r="G8675" s="1">
        <v>1.4E-2</v>
      </c>
      <c r="H8675" s="65">
        <v>250000</v>
      </c>
      <c r="I8675" s="65">
        <v>3500</v>
      </c>
      <c r="N8675" s="66">
        <v>1</v>
      </c>
      <c r="P8675" t="s">
        <v>21</v>
      </c>
    </row>
    <row r="8676" spans="2:16" x14ac:dyDescent="0.3">
      <c r="D8676" s="64" t="s">
        <v>8974</v>
      </c>
      <c r="F8676" s="2" t="s">
        <v>585</v>
      </c>
      <c r="G8676" s="1">
        <v>1.1000000000000001</v>
      </c>
      <c r="P8676" t="s">
        <v>21</v>
      </c>
    </row>
    <row r="8677" spans="2:16" x14ac:dyDescent="0.3">
      <c r="B8677" s="5" t="s">
        <v>8975</v>
      </c>
      <c r="D8677" s="64" t="s">
        <v>8976</v>
      </c>
      <c r="F8677" s="2" t="s">
        <v>3714</v>
      </c>
      <c r="I8677" s="65">
        <v>71301.992800000007</v>
      </c>
      <c r="J8677" s="65">
        <v>0</v>
      </c>
      <c r="K8677" s="65">
        <v>0</v>
      </c>
      <c r="L8677" s="66">
        <v>0.15</v>
      </c>
      <c r="M8677" s="65">
        <v>81997.291719999994</v>
      </c>
      <c r="N8677" s="66">
        <v>1</v>
      </c>
      <c r="P8677" t="s">
        <v>21</v>
      </c>
    </row>
    <row r="8678" spans="2:16" x14ac:dyDescent="0.3">
      <c r="D8678" s="64" t="s">
        <v>22</v>
      </c>
      <c r="E8678" s="2" t="s">
        <v>23</v>
      </c>
      <c r="F8678" s="2" t="s">
        <v>24</v>
      </c>
      <c r="G8678" s="1">
        <v>0.114</v>
      </c>
      <c r="H8678" s="65">
        <v>160105.20000000001</v>
      </c>
      <c r="I8678" s="65">
        <v>18251.9928</v>
      </c>
      <c r="N8678" s="66">
        <v>1</v>
      </c>
      <c r="P8678" t="s">
        <v>21</v>
      </c>
    </row>
    <row r="8679" spans="2:16" x14ac:dyDescent="0.3">
      <c r="D8679" s="64" t="s">
        <v>7760</v>
      </c>
      <c r="E8679" s="2" t="s">
        <v>42</v>
      </c>
      <c r="F8679" s="2" t="s">
        <v>24</v>
      </c>
      <c r="G8679" s="1">
        <v>0.191</v>
      </c>
      <c r="H8679" s="65">
        <v>250000</v>
      </c>
      <c r="I8679" s="65">
        <v>47750</v>
      </c>
      <c r="N8679" s="66">
        <v>1</v>
      </c>
      <c r="P8679" t="s">
        <v>21</v>
      </c>
    </row>
    <row r="8680" spans="2:16" x14ac:dyDescent="0.3">
      <c r="D8680" s="64" t="s">
        <v>51</v>
      </c>
      <c r="E8680" s="2" t="s">
        <v>52</v>
      </c>
      <c r="F8680" s="2" t="s">
        <v>24</v>
      </c>
      <c r="G8680" s="1">
        <v>1.9E-2</v>
      </c>
      <c r="H8680" s="65">
        <v>200000</v>
      </c>
      <c r="I8680" s="65">
        <v>3800</v>
      </c>
      <c r="N8680" s="66">
        <v>1</v>
      </c>
      <c r="P8680" t="s">
        <v>21</v>
      </c>
    </row>
    <row r="8681" spans="2:16" x14ac:dyDescent="0.3">
      <c r="D8681" s="64" t="s">
        <v>53</v>
      </c>
      <c r="E8681" s="2" t="s">
        <v>54</v>
      </c>
      <c r="F8681" s="2" t="s">
        <v>24</v>
      </c>
      <c r="G8681" s="1">
        <v>6.0000000000000001E-3</v>
      </c>
      <c r="H8681" s="65">
        <v>250000</v>
      </c>
      <c r="I8681" s="65">
        <v>1500</v>
      </c>
      <c r="N8681" s="66">
        <v>1</v>
      </c>
      <c r="P8681" t="s">
        <v>21</v>
      </c>
    </row>
    <row r="8682" spans="2:16" x14ac:dyDescent="0.3">
      <c r="D8682" s="64" t="s">
        <v>8977</v>
      </c>
      <c r="F8682" s="2" t="s">
        <v>585</v>
      </c>
      <c r="G8682" s="1">
        <v>1.1000000000000001</v>
      </c>
      <c r="P8682" t="s">
        <v>21</v>
      </c>
    </row>
    <row r="8683" spans="2:16" x14ac:dyDescent="0.3">
      <c r="B8683" s="5" t="s">
        <v>8978</v>
      </c>
      <c r="D8683" s="64" t="s">
        <v>8979</v>
      </c>
      <c r="F8683" s="2" t="s">
        <v>3714</v>
      </c>
      <c r="I8683" s="65">
        <v>71301.992800000007</v>
      </c>
      <c r="J8683" s="65">
        <v>0</v>
      </c>
      <c r="K8683" s="65">
        <v>0</v>
      </c>
      <c r="L8683" s="66">
        <v>0.15</v>
      </c>
      <c r="M8683" s="65">
        <v>81997.291719999994</v>
      </c>
      <c r="N8683" s="66">
        <v>1</v>
      </c>
      <c r="P8683" t="s">
        <v>21</v>
      </c>
    </row>
    <row r="8684" spans="2:16" x14ac:dyDescent="0.3">
      <c r="D8684" s="64" t="s">
        <v>22</v>
      </c>
      <c r="E8684" s="2" t="s">
        <v>23</v>
      </c>
      <c r="F8684" s="2" t="s">
        <v>24</v>
      </c>
      <c r="G8684" s="1">
        <v>0.114</v>
      </c>
      <c r="H8684" s="65">
        <v>160105.20000000001</v>
      </c>
      <c r="I8684" s="65">
        <v>18251.9928</v>
      </c>
      <c r="N8684" s="66">
        <v>1</v>
      </c>
      <c r="P8684" t="s">
        <v>21</v>
      </c>
    </row>
    <row r="8685" spans="2:16" x14ac:dyDescent="0.3">
      <c r="D8685" s="64" t="s">
        <v>7760</v>
      </c>
      <c r="E8685" s="2" t="s">
        <v>42</v>
      </c>
      <c r="F8685" s="2" t="s">
        <v>24</v>
      </c>
      <c r="G8685" s="1">
        <v>0.191</v>
      </c>
      <c r="H8685" s="65">
        <v>250000</v>
      </c>
      <c r="I8685" s="65">
        <v>47750</v>
      </c>
      <c r="N8685" s="66">
        <v>1</v>
      </c>
      <c r="P8685" t="s">
        <v>21</v>
      </c>
    </row>
    <row r="8686" spans="2:16" x14ac:dyDescent="0.3">
      <c r="D8686" s="64" t="s">
        <v>51</v>
      </c>
      <c r="E8686" s="2" t="s">
        <v>52</v>
      </c>
      <c r="F8686" s="2" t="s">
        <v>24</v>
      </c>
      <c r="G8686" s="1">
        <v>1.9E-2</v>
      </c>
      <c r="H8686" s="65">
        <v>200000</v>
      </c>
      <c r="I8686" s="65">
        <v>3800</v>
      </c>
      <c r="N8686" s="66">
        <v>1</v>
      </c>
      <c r="P8686" t="s">
        <v>21</v>
      </c>
    </row>
    <row r="8687" spans="2:16" x14ac:dyDescent="0.3">
      <c r="D8687" s="64" t="s">
        <v>53</v>
      </c>
      <c r="E8687" s="2" t="s">
        <v>54</v>
      </c>
      <c r="F8687" s="2" t="s">
        <v>24</v>
      </c>
      <c r="G8687" s="1">
        <v>6.0000000000000001E-3</v>
      </c>
      <c r="H8687" s="65">
        <v>250000</v>
      </c>
      <c r="I8687" s="65">
        <v>1500</v>
      </c>
      <c r="N8687" s="66">
        <v>1</v>
      </c>
      <c r="P8687" t="s">
        <v>21</v>
      </c>
    </row>
    <row r="8688" spans="2:16" x14ac:dyDescent="0.3">
      <c r="D8688" s="64" t="s">
        <v>8980</v>
      </c>
      <c r="F8688" s="2" t="s">
        <v>585</v>
      </c>
      <c r="G8688" s="1">
        <v>1.1000000000000001</v>
      </c>
      <c r="P8688" t="s">
        <v>21</v>
      </c>
    </row>
    <row r="8689" spans="2:16" x14ac:dyDescent="0.3">
      <c r="B8689" s="5" t="s">
        <v>8981</v>
      </c>
      <c r="D8689" s="64" t="s">
        <v>8982</v>
      </c>
      <c r="F8689" s="2" t="s">
        <v>3714</v>
      </c>
      <c r="I8689" s="65">
        <v>71301.992800000007</v>
      </c>
      <c r="J8689" s="65">
        <v>0</v>
      </c>
      <c r="K8689" s="65">
        <v>0</v>
      </c>
      <c r="L8689" s="66">
        <v>0.15</v>
      </c>
      <c r="M8689" s="65">
        <v>81997.291719999994</v>
      </c>
      <c r="N8689" s="66">
        <v>1</v>
      </c>
      <c r="P8689" t="s">
        <v>21</v>
      </c>
    </row>
    <row r="8690" spans="2:16" x14ac:dyDescent="0.3">
      <c r="D8690" s="64" t="s">
        <v>22</v>
      </c>
      <c r="E8690" s="2" t="s">
        <v>23</v>
      </c>
      <c r="F8690" s="2" t="s">
        <v>24</v>
      </c>
      <c r="G8690" s="1">
        <v>0.114</v>
      </c>
      <c r="H8690" s="65">
        <v>160105.20000000001</v>
      </c>
      <c r="I8690" s="65">
        <v>18251.9928</v>
      </c>
      <c r="N8690" s="66">
        <v>1</v>
      </c>
      <c r="P8690" t="s">
        <v>21</v>
      </c>
    </row>
    <row r="8691" spans="2:16" x14ac:dyDescent="0.3">
      <c r="D8691" s="64" t="s">
        <v>7760</v>
      </c>
      <c r="E8691" s="2" t="s">
        <v>42</v>
      </c>
      <c r="F8691" s="2" t="s">
        <v>24</v>
      </c>
      <c r="G8691" s="1">
        <v>0.191</v>
      </c>
      <c r="H8691" s="65">
        <v>250000</v>
      </c>
      <c r="I8691" s="65">
        <v>47750</v>
      </c>
      <c r="N8691" s="66">
        <v>1</v>
      </c>
      <c r="P8691" t="s">
        <v>21</v>
      </c>
    </row>
    <row r="8692" spans="2:16" x14ac:dyDescent="0.3">
      <c r="D8692" s="64" t="s">
        <v>51</v>
      </c>
      <c r="E8692" s="2" t="s">
        <v>52</v>
      </c>
      <c r="F8692" s="2" t="s">
        <v>24</v>
      </c>
      <c r="G8692" s="1">
        <v>1.9E-2</v>
      </c>
      <c r="H8692" s="65">
        <v>200000</v>
      </c>
      <c r="I8692" s="65">
        <v>3800</v>
      </c>
      <c r="N8692" s="66">
        <v>1</v>
      </c>
      <c r="P8692" t="s">
        <v>21</v>
      </c>
    </row>
    <row r="8693" spans="2:16" x14ac:dyDescent="0.3">
      <c r="D8693" s="64" t="s">
        <v>53</v>
      </c>
      <c r="E8693" s="2" t="s">
        <v>54</v>
      </c>
      <c r="F8693" s="2" t="s">
        <v>24</v>
      </c>
      <c r="G8693" s="1">
        <v>6.0000000000000001E-3</v>
      </c>
      <c r="H8693" s="65">
        <v>250000</v>
      </c>
      <c r="I8693" s="65">
        <v>1500</v>
      </c>
      <c r="N8693" s="66">
        <v>1</v>
      </c>
      <c r="P8693" t="s">
        <v>21</v>
      </c>
    </row>
    <row r="8694" spans="2:16" x14ac:dyDescent="0.3">
      <c r="D8694" s="64" t="s">
        <v>8983</v>
      </c>
      <c r="F8694" s="2" t="s">
        <v>585</v>
      </c>
      <c r="G8694" s="1">
        <v>1.1000000000000001</v>
      </c>
      <c r="P8694" t="s">
        <v>21</v>
      </c>
    </row>
    <row r="8695" spans="2:16" x14ac:dyDescent="0.3">
      <c r="B8695" s="5" t="s">
        <v>8984</v>
      </c>
      <c r="D8695" s="64" t="s">
        <v>8985</v>
      </c>
      <c r="F8695" s="2" t="s">
        <v>3714</v>
      </c>
      <c r="I8695" s="65">
        <v>40196.732799999998</v>
      </c>
      <c r="J8695" s="65">
        <v>0</v>
      </c>
      <c r="K8695" s="65">
        <v>0</v>
      </c>
      <c r="L8695" s="66">
        <v>0.15</v>
      </c>
      <c r="M8695" s="65">
        <v>46226.242720000002</v>
      </c>
      <c r="N8695" s="66">
        <v>1</v>
      </c>
      <c r="P8695" t="s">
        <v>21</v>
      </c>
    </row>
    <row r="8696" spans="2:16" x14ac:dyDescent="0.3">
      <c r="D8696" s="64" t="s">
        <v>22</v>
      </c>
      <c r="E8696" s="2" t="s">
        <v>23</v>
      </c>
      <c r="F8696" s="2" t="s">
        <v>24</v>
      </c>
      <c r="G8696" s="1">
        <v>6.4000000000000001E-2</v>
      </c>
      <c r="H8696" s="65">
        <v>160105.20000000001</v>
      </c>
      <c r="I8696" s="65">
        <v>10246.7328</v>
      </c>
      <c r="N8696" s="66">
        <v>1</v>
      </c>
      <c r="P8696" t="s">
        <v>21</v>
      </c>
    </row>
    <row r="8697" spans="2:16" x14ac:dyDescent="0.3">
      <c r="D8697" s="64" t="s">
        <v>7760</v>
      </c>
      <c r="E8697" s="2" t="s">
        <v>42</v>
      </c>
      <c r="F8697" s="2" t="s">
        <v>24</v>
      </c>
      <c r="G8697" s="1">
        <v>0.107</v>
      </c>
      <c r="H8697" s="65">
        <v>250000</v>
      </c>
      <c r="I8697" s="65">
        <v>26750</v>
      </c>
      <c r="N8697" s="66">
        <v>1</v>
      </c>
      <c r="P8697" t="s">
        <v>21</v>
      </c>
    </row>
    <row r="8698" spans="2:16" x14ac:dyDescent="0.3">
      <c r="D8698" s="64" t="s">
        <v>51</v>
      </c>
      <c r="E8698" s="2" t="s">
        <v>52</v>
      </c>
      <c r="F8698" s="2" t="s">
        <v>24</v>
      </c>
      <c r="G8698" s="1">
        <v>1.0999999999999999E-2</v>
      </c>
      <c r="H8698" s="65">
        <v>200000</v>
      </c>
      <c r="I8698" s="65">
        <v>2200</v>
      </c>
      <c r="N8698" s="66">
        <v>1</v>
      </c>
      <c r="P8698" t="s">
        <v>21</v>
      </c>
    </row>
    <row r="8699" spans="2:16" x14ac:dyDescent="0.3">
      <c r="D8699" s="64" t="s">
        <v>53</v>
      </c>
      <c r="E8699" s="2" t="s">
        <v>54</v>
      </c>
      <c r="F8699" s="2" t="s">
        <v>24</v>
      </c>
      <c r="G8699" s="1">
        <v>4.0000000000000001E-3</v>
      </c>
      <c r="H8699" s="65">
        <v>250000</v>
      </c>
      <c r="I8699" s="65">
        <v>1000</v>
      </c>
      <c r="N8699" s="66">
        <v>1</v>
      </c>
      <c r="P8699" t="s">
        <v>21</v>
      </c>
    </row>
    <row r="8700" spans="2:16" x14ac:dyDescent="0.3">
      <c r="D8700" s="64" t="s">
        <v>8986</v>
      </c>
      <c r="F8700" s="2" t="s">
        <v>585</v>
      </c>
      <c r="G8700" s="1">
        <v>1.1000000000000001</v>
      </c>
      <c r="P8700" t="s">
        <v>21</v>
      </c>
    </row>
    <row r="8701" spans="2:16" x14ac:dyDescent="0.3">
      <c r="B8701" s="5" t="s">
        <v>8987</v>
      </c>
      <c r="D8701" s="64" t="s">
        <v>8988</v>
      </c>
      <c r="F8701" s="2" t="s">
        <v>3714</v>
      </c>
      <c r="I8701" s="65">
        <v>40196.732799999998</v>
      </c>
      <c r="J8701" s="65">
        <v>0</v>
      </c>
      <c r="K8701" s="65">
        <v>0</v>
      </c>
      <c r="L8701" s="66">
        <v>0.15</v>
      </c>
      <c r="M8701" s="65">
        <v>46226.242720000002</v>
      </c>
      <c r="N8701" s="66">
        <v>1</v>
      </c>
      <c r="P8701" t="s">
        <v>21</v>
      </c>
    </row>
    <row r="8702" spans="2:16" x14ac:dyDescent="0.3">
      <c r="D8702" s="64" t="s">
        <v>22</v>
      </c>
      <c r="E8702" s="2" t="s">
        <v>23</v>
      </c>
      <c r="F8702" s="2" t="s">
        <v>24</v>
      </c>
      <c r="G8702" s="1">
        <v>6.4000000000000001E-2</v>
      </c>
      <c r="H8702" s="65">
        <v>160105.20000000001</v>
      </c>
      <c r="I8702" s="65">
        <v>10246.7328</v>
      </c>
      <c r="N8702" s="66">
        <v>1</v>
      </c>
      <c r="P8702" t="s">
        <v>21</v>
      </c>
    </row>
    <row r="8703" spans="2:16" x14ac:dyDescent="0.3">
      <c r="D8703" s="64" t="s">
        <v>7760</v>
      </c>
      <c r="E8703" s="2" t="s">
        <v>42</v>
      </c>
      <c r="F8703" s="2" t="s">
        <v>24</v>
      </c>
      <c r="G8703" s="1">
        <v>0.107</v>
      </c>
      <c r="H8703" s="65">
        <v>250000</v>
      </c>
      <c r="I8703" s="65">
        <v>26750</v>
      </c>
      <c r="N8703" s="66">
        <v>1</v>
      </c>
      <c r="P8703" t="s">
        <v>21</v>
      </c>
    </row>
    <row r="8704" spans="2:16" x14ac:dyDescent="0.3">
      <c r="D8704" s="64" t="s">
        <v>51</v>
      </c>
      <c r="E8704" s="2" t="s">
        <v>52</v>
      </c>
      <c r="F8704" s="2" t="s">
        <v>24</v>
      </c>
      <c r="G8704" s="1">
        <v>1.0999999999999999E-2</v>
      </c>
      <c r="H8704" s="65">
        <v>200000</v>
      </c>
      <c r="I8704" s="65">
        <v>2200</v>
      </c>
      <c r="N8704" s="66">
        <v>1</v>
      </c>
      <c r="P8704" t="s">
        <v>21</v>
      </c>
    </row>
    <row r="8705" spans="2:16" x14ac:dyDescent="0.3">
      <c r="D8705" s="64" t="s">
        <v>53</v>
      </c>
      <c r="E8705" s="2" t="s">
        <v>54</v>
      </c>
      <c r="F8705" s="2" t="s">
        <v>24</v>
      </c>
      <c r="G8705" s="1">
        <v>4.0000000000000001E-3</v>
      </c>
      <c r="H8705" s="65">
        <v>250000</v>
      </c>
      <c r="I8705" s="65">
        <v>1000</v>
      </c>
      <c r="N8705" s="66">
        <v>1</v>
      </c>
      <c r="P8705" t="s">
        <v>21</v>
      </c>
    </row>
    <row r="8706" spans="2:16" x14ac:dyDescent="0.3">
      <c r="D8706" s="64" t="s">
        <v>8989</v>
      </c>
      <c r="F8706" s="2" t="s">
        <v>585</v>
      </c>
      <c r="G8706" s="1">
        <v>1.1000000000000001</v>
      </c>
      <c r="P8706" t="s">
        <v>21</v>
      </c>
    </row>
    <row r="8707" spans="2:16" x14ac:dyDescent="0.3">
      <c r="B8707" s="5" t="s">
        <v>5759</v>
      </c>
      <c r="C8707" s="5" t="s">
        <v>5760</v>
      </c>
      <c r="P8707" t="s">
        <v>21</v>
      </c>
    </row>
    <row r="8708" spans="2:16" x14ac:dyDescent="0.3">
      <c r="B8708" s="5" t="s">
        <v>8990</v>
      </c>
      <c r="D8708" s="64" t="s">
        <v>8991</v>
      </c>
      <c r="F8708" s="2" t="s">
        <v>3714</v>
      </c>
      <c r="I8708" s="65">
        <v>40196.732799999998</v>
      </c>
      <c r="J8708" s="65">
        <v>0</v>
      </c>
      <c r="K8708" s="65">
        <v>0</v>
      </c>
      <c r="L8708" s="66">
        <v>0.15</v>
      </c>
      <c r="M8708" s="65">
        <v>46226.242720000002</v>
      </c>
      <c r="N8708" s="66">
        <v>1</v>
      </c>
      <c r="P8708" t="s">
        <v>21</v>
      </c>
    </row>
    <row r="8709" spans="2:16" x14ac:dyDescent="0.3">
      <c r="D8709" s="64" t="s">
        <v>22</v>
      </c>
      <c r="E8709" s="2" t="s">
        <v>23</v>
      </c>
      <c r="F8709" s="2" t="s">
        <v>24</v>
      </c>
      <c r="G8709" s="1">
        <v>6.4000000000000001E-2</v>
      </c>
      <c r="H8709" s="65">
        <v>160105.20000000001</v>
      </c>
      <c r="I8709" s="65">
        <v>10246.7328</v>
      </c>
      <c r="N8709" s="66">
        <v>1</v>
      </c>
      <c r="P8709" t="s">
        <v>21</v>
      </c>
    </row>
    <row r="8710" spans="2:16" x14ac:dyDescent="0.3">
      <c r="D8710" s="64" t="s">
        <v>7760</v>
      </c>
      <c r="E8710" s="2" t="s">
        <v>42</v>
      </c>
      <c r="F8710" s="2" t="s">
        <v>24</v>
      </c>
      <c r="G8710" s="1">
        <v>0.107</v>
      </c>
      <c r="H8710" s="65">
        <v>250000</v>
      </c>
      <c r="I8710" s="65">
        <v>26750</v>
      </c>
      <c r="N8710" s="66">
        <v>1</v>
      </c>
      <c r="P8710" t="s">
        <v>21</v>
      </c>
    </row>
    <row r="8711" spans="2:16" x14ac:dyDescent="0.3">
      <c r="D8711" s="64" t="s">
        <v>51</v>
      </c>
      <c r="E8711" s="2" t="s">
        <v>52</v>
      </c>
      <c r="F8711" s="2" t="s">
        <v>24</v>
      </c>
      <c r="G8711" s="1">
        <v>1.0999999999999999E-2</v>
      </c>
      <c r="H8711" s="65">
        <v>200000</v>
      </c>
      <c r="I8711" s="65">
        <v>2200</v>
      </c>
      <c r="N8711" s="66">
        <v>1</v>
      </c>
      <c r="P8711" t="s">
        <v>21</v>
      </c>
    </row>
    <row r="8712" spans="2:16" x14ac:dyDescent="0.3">
      <c r="D8712" s="64" t="s">
        <v>53</v>
      </c>
      <c r="E8712" s="2" t="s">
        <v>54</v>
      </c>
      <c r="F8712" s="2" t="s">
        <v>24</v>
      </c>
      <c r="G8712" s="1">
        <v>4.0000000000000001E-3</v>
      </c>
      <c r="H8712" s="65">
        <v>250000</v>
      </c>
      <c r="I8712" s="65">
        <v>1000</v>
      </c>
      <c r="N8712" s="66">
        <v>1</v>
      </c>
      <c r="P8712" t="s">
        <v>21</v>
      </c>
    </row>
    <row r="8713" spans="2:16" x14ac:dyDescent="0.3">
      <c r="D8713" s="64" t="s">
        <v>8992</v>
      </c>
      <c r="F8713" s="2" t="s">
        <v>585</v>
      </c>
      <c r="G8713" s="1">
        <v>1.1000000000000001</v>
      </c>
      <c r="P8713" t="s">
        <v>21</v>
      </c>
    </row>
    <row r="8714" spans="2:16" x14ac:dyDescent="0.3">
      <c r="B8714" s="5" t="s">
        <v>8993</v>
      </c>
      <c r="D8714" s="64" t="s">
        <v>8994</v>
      </c>
      <c r="F8714" s="2" t="s">
        <v>3714</v>
      </c>
      <c r="I8714" s="65">
        <v>40196.732799999998</v>
      </c>
      <c r="J8714" s="65">
        <v>0</v>
      </c>
      <c r="K8714" s="65">
        <v>0</v>
      </c>
      <c r="L8714" s="66">
        <v>0.15</v>
      </c>
      <c r="M8714" s="65">
        <v>46226.242720000002</v>
      </c>
      <c r="N8714" s="66">
        <v>1</v>
      </c>
      <c r="P8714" t="s">
        <v>21</v>
      </c>
    </row>
    <row r="8715" spans="2:16" x14ac:dyDescent="0.3">
      <c r="D8715" s="64" t="s">
        <v>22</v>
      </c>
      <c r="E8715" s="2" t="s">
        <v>23</v>
      </c>
      <c r="F8715" s="2" t="s">
        <v>24</v>
      </c>
      <c r="G8715" s="1">
        <v>6.4000000000000001E-2</v>
      </c>
      <c r="H8715" s="65">
        <v>160105.20000000001</v>
      </c>
      <c r="I8715" s="65">
        <v>10246.7328</v>
      </c>
      <c r="N8715" s="66">
        <v>1</v>
      </c>
      <c r="P8715" t="s">
        <v>21</v>
      </c>
    </row>
    <row r="8716" spans="2:16" x14ac:dyDescent="0.3">
      <c r="D8716" s="64" t="s">
        <v>7760</v>
      </c>
      <c r="E8716" s="2" t="s">
        <v>42</v>
      </c>
      <c r="F8716" s="2" t="s">
        <v>24</v>
      </c>
      <c r="G8716" s="1">
        <v>0.107</v>
      </c>
      <c r="H8716" s="65">
        <v>250000</v>
      </c>
      <c r="I8716" s="65">
        <v>26750</v>
      </c>
      <c r="N8716" s="66">
        <v>1</v>
      </c>
      <c r="P8716" t="s">
        <v>21</v>
      </c>
    </row>
    <row r="8717" spans="2:16" x14ac:dyDescent="0.3">
      <c r="D8717" s="64" t="s">
        <v>51</v>
      </c>
      <c r="E8717" s="2" t="s">
        <v>52</v>
      </c>
      <c r="F8717" s="2" t="s">
        <v>24</v>
      </c>
      <c r="G8717" s="1">
        <v>1.0999999999999999E-2</v>
      </c>
      <c r="H8717" s="65">
        <v>200000</v>
      </c>
      <c r="I8717" s="65">
        <v>2200</v>
      </c>
      <c r="N8717" s="66">
        <v>1</v>
      </c>
      <c r="P8717" t="s">
        <v>21</v>
      </c>
    </row>
    <row r="8718" spans="2:16" x14ac:dyDescent="0.3">
      <c r="D8718" s="64" t="s">
        <v>53</v>
      </c>
      <c r="E8718" s="2" t="s">
        <v>54</v>
      </c>
      <c r="F8718" s="2" t="s">
        <v>24</v>
      </c>
      <c r="G8718" s="1">
        <v>4.0000000000000001E-3</v>
      </c>
      <c r="H8718" s="65">
        <v>250000</v>
      </c>
      <c r="I8718" s="65">
        <v>1000</v>
      </c>
      <c r="N8718" s="66">
        <v>1</v>
      </c>
      <c r="P8718" t="s">
        <v>21</v>
      </c>
    </row>
    <row r="8719" spans="2:16" x14ac:dyDescent="0.3">
      <c r="D8719" s="64" t="s">
        <v>8995</v>
      </c>
      <c r="F8719" s="2" t="s">
        <v>585</v>
      </c>
      <c r="G8719" s="1">
        <v>1.1000000000000001</v>
      </c>
      <c r="P8719" t="s">
        <v>21</v>
      </c>
    </row>
    <row r="8720" spans="2:16" x14ac:dyDescent="0.3">
      <c r="B8720" s="5">
        <v>5.4</v>
      </c>
      <c r="C8720" s="5" t="s">
        <v>5761</v>
      </c>
      <c r="P8720" t="s">
        <v>21</v>
      </c>
    </row>
    <row r="8721" spans="2:16" x14ac:dyDescent="0.3">
      <c r="B8721" s="5" t="s">
        <v>5762</v>
      </c>
      <c r="C8721" s="5" t="s">
        <v>5763</v>
      </c>
      <c r="P8721" t="s">
        <v>21</v>
      </c>
    </row>
    <row r="8722" spans="2:16" x14ac:dyDescent="0.3">
      <c r="B8722" s="5" t="s">
        <v>8996</v>
      </c>
      <c r="D8722" s="64" t="s">
        <v>8997</v>
      </c>
      <c r="F8722" s="2" t="s">
        <v>3714</v>
      </c>
      <c r="I8722" s="65">
        <v>3958046.2319999998</v>
      </c>
      <c r="J8722" s="65">
        <v>0</v>
      </c>
      <c r="K8722" s="65">
        <v>0</v>
      </c>
      <c r="L8722" s="66">
        <v>0.15</v>
      </c>
      <c r="M8722" s="65">
        <v>4551753.1660000002</v>
      </c>
      <c r="N8722" s="66">
        <v>1</v>
      </c>
      <c r="P8722" t="s">
        <v>21</v>
      </c>
    </row>
    <row r="8723" spans="2:16" x14ac:dyDescent="0.3">
      <c r="D8723" s="64" t="s">
        <v>22</v>
      </c>
      <c r="E8723" s="2" t="s">
        <v>23</v>
      </c>
      <c r="F8723" s="2" t="s">
        <v>24</v>
      </c>
      <c r="G8723" s="1">
        <v>6.3330000000000002</v>
      </c>
      <c r="H8723" s="65">
        <v>160105.20000000001</v>
      </c>
      <c r="I8723" s="65">
        <v>1013946.232</v>
      </c>
      <c r="N8723" s="66">
        <v>1</v>
      </c>
      <c r="P8723" t="s">
        <v>21</v>
      </c>
    </row>
    <row r="8724" spans="2:16" x14ac:dyDescent="0.3">
      <c r="D8724" s="64" t="s">
        <v>7760</v>
      </c>
      <c r="E8724" s="2" t="s">
        <v>42</v>
      </c>
      <c r="F8724" s="2" t="s">
        <v>24</v>
      </c>
      <c r="G8724" s="1">
        <v>10.577</v>
      </c>
      <c r="H8724" s="65">
        <v>250000</v>
      </c>
      <c r="I8724" s="65">
        <v>2644250</v>
      </c>
      <c r="N8724" s="66">
        <v>1</v>
      </c>
      <c r="P8724" t="s">
        <v>21</v>
      </c>
    </row>
    <row r="8725" spans="2:16" x14ac:dyDescent="0.3">
      <c r="D8725" s="64" t="s">
        <v>51</v>
      </c>
      <c r="E8725" s="2" t="s">
        <v>52</v>
      </c>
      <c r="F8725" s="2" t="s">
        <v>24</v>
      </c>
      <c r="G8725" s="1">
        <v>1.0580000000000001</v>
      </c>
      <c r="H8725" s="65">
        <v>200000</v>
      </c>
      <c r="I8725" s="65">
        <v>211600</v>
      </c>
      <c r="N8725" s="66">
        <v>1</v>
      </c>
      <c r="P8725" t="s">
        <v>21</v>
      </c>
    </row>
    <row r="8726" spans="2:16" x14ac:dyDescent="0.3">
      <c r="D8726" s="64" t="s">
        <v>53</v>
      </c>
      <c r="E8726" s="2" t="s">
        <v>54</v>
      </c>
      <c r="F8726" s="2" t="s">
        <v>24</v>
      </c>
      <c r="G8726" s="1">
        <v>0.35299999999999998</v>
      </c>
      <c r="H8726" s="65">
        <v>250000</v>
      </c>
      <c r="I8726" s="65">
        <v>88250</v>
      </c>
      <c r="N8726" s="66">
        <v>1</v>
      </c>
      <c r="P8726" t="s">
        <v>21</v>
      </c>
    </row>
    <row r="8727" spans="2:16" x14ac:dyDescent="0.3">
      <c r="D8727" s="64" t="s">
        <v>8998</v>
      </c>
      <c r="F8727" s="2" t="s">
        <v>3714</v>
      </c>
      <c r="G8727" s="1">
        <v>1.1000000000000001</v>
      </c>
      <c r="P8727" t="s">
        <v>21</v>
      </c>
    </row>
    <row r="8728" spans="2:16" x14ac:dyDescent="0.3">
      <c r="D8728" s="64" t="s">
        <v>8999</v>
      </c>
      <c r="P8728" t="s">
        <v>21</v>
      </c>
    </row>
    <row r="8729" spans="2:16" x14ac:dyDescent="0.3">
      <c r="B8729" s="5" t="s">
        <v>9000</v>
      </c>
      <c r="D8729" s="64" t="s">
        <v>9001</v>
      </c>
      <c r="F8729" s="2" t="s">
        <v>3714</v>
      </c>
      <c r="I8729" s="65">
        <v>260513.86840000001</v>
      </c>
      <c r="J8729" s="65">
        <v>0</v>
      </c>
      <c r="K8729" s="65">
        <v>0</v>
      </c>
      <c r="L8729" s="66">
        <v>0.15</v>
      </c>
      <c r="M8729" s="65">
        <v>299590.94870000001</v>
      </c>
      <c r="N8729" s="66">
        <v>1</v>
      </c>
      <c r="P8729" t="s">
        <v>21</v>
      </c>
    </row>
    <row r="8730" spans="2:16" x14ac:dyDescent="0.3">
      <c r="D8730" s="64" t="s">
        <v>22</v>
      </c>
      <c r="E8730" s="2" t="s">
        <v>23</v>
      </c>
      <c r="F8730" s="2" t="s">
        <v>24</v>
      </c>
      <c r="G8730" s="1">
        <v>0.41699999999999998</v>
      </c>
      <c r="H8730" s="65">
        <v>160105.20000000001</v>
      </c>
      <c r="I8730" s="65">
        <v>66763.868400000007</v>
      </c>
      <c r="N8730" s="66">
        <v>1</v>
      </c>
      <c r="P8730" t="s">
        <v>21</v>
      </c>
    </row>
    <row r="8731" spans="2:16" x14ac:dyDescent="0.3">
      <c r="D8731" s="64" t="s">
        <v>7760</v>
      </c>
      <c r="E8731" s="2" t="s">
        <v>42</v>
      </c>
      <c r="F8731" s="2" t="s">
        <v>24</v>
      </c>
      <c r="G8731" s="1">
        <v>0.69599999999999995</v>
      </c>
      <c r="H8731" s="65">
        <v>250000</v>
      </c>
      <c r="I8731" s="65">
        <v>174000</v>
      </c>
      <c r="N8731" s="66">
        <v>1</v>
      </c>
      <c r="P8731" t="s">
        <v>21</v>
      </c>
    </row>
    <row r="8732" spans="2:16" x14ac:dyDescent="0.3">
      <c r="D8732" s="64" t="s">
        <v>51</v>
      </c>
      <c r="E8732" s="2" t="s">
        <v>52</v>
      </c>
      <c r="F8732" s="2" t="s">
        <v>24</v>
      </c>
      <c r="G8732" s="1">
        <v>7.0000000000000007E-2</v>
      </c>
      <c r="H8732" s="65">
        <v>200000</v>
      </c>
      <c r="I8732" s="65">
        <v>14000</v>
      </c>
      <c r="N8732" s="66">
        <v>1</v>
      </c>
      <c r="P8732" t="s">
        <v>21</v>
      </c>
    </row>
    <row r="8733" spans="2:16" x14ac:dyDescent="0.3">
      <c r="D8733" s="64" t="s">
        <v>53</v>
      </c>
      <c r="E8733" s="2" t="s">
        <v>54</v>
      </c>
      <c r="F8733" s="2" t="s">
        <v>24</v>
      </c>
      <c r="G8733" s="1">
        <v>2.3E-2</v>
      </c>
      <c r="H8733" s="65">
        <v>250000</v>
      </c>
      <c r="I8733" s="65">
        <v>5750</v>
      </c>
      <c r="N8733" s="66">
        <v>1</v>
      </c>
      <c r="P8733" t="s">
        <v>21</v>
      </c>
    </row>
    <row r="8734" spans="2:16" x14ac:dyDescent="0.3">
      <c r="D8734" s="64" t="s">
        <v>9002</v>
      </c>
      <c r="F8734" s="2" t="s">
        <v>3714</v>
      </c>
      <c r="G8734" s="1">
        <v>1.05</v>
      </c>
      <c r="P8734" t="s">
        <v>21</v>
      </c>
    </row>
    <row r="8735" spans="2:16" x14ac:dyDescent="0.3">
      <c r="B8735" s="5" t="s">
        <v>9003</v>
      </c>
      <c r="D8735" s="64" t="s">
        <v>9004</v>
      </c>
      <c r="F8735" s="2" t="s">
        <v>3714</v>
      </c>
      <c r="I8735" s="65">
        <v>188851.77040000001</v>
      </c>
      <c r="J8735" s="65">
        <v>0</v>
      </c>
      <c r="K8735" s="65">
        <v>0</v>
      </c>
      <c r="L8735" s="66">
        <v>0.15</v>
      </c>
      <c r="M8735" s="65">
        <v>217179.53599999999</v>
      </c>
      <c r="N8735" s="66">
        <v>1</v>
      </c>
      <c r="P8735" t="s">
        <v>21</v>
      </c>
    </row>
    <row r="8736" spans="2:16" x14ac:dyDescent="0.3">
      <c r="D8736" s="64" t="s">
        <v>22</v>
      </c>
      <c r="E8736" s="2" t="s">
        <v>23</v>
      </c>
      <c r="F8736" s="2" t="s">
        <v>24</v>
      </c>
      <c r="G8736" s="1">
        <v>0.30199999999999999</v>
      </c>
      <c r="H8736" s="65">
        <v>160105.20000000001</v>
      </c>
      <c r="I8736" s="65">
        <v>48351.770400000001</v>
      </c>
      <c r="N8736" s="66">
        <v>1</v>
      </c>
      <c r="P8736" t="s">
        <v>21</v>
      </c>
    </row>
    <row r="8737" spans="2:16" x14ac:dyDescent="0.3">
      <c r="D8737" s="64" t="s">
        <v>7760</v>
      </c>
      <c r="E8737" s="2" t="s">
        <v>42</v>
      </c>
      <c r="F8737" s="2" t="s">
        <v>24</v>
      </c>
      <c r="G8737" s="1">
        <v>0.505</v>
      </c>
      <c r="H8737" s="65">
        <v>250000</v>
      </c>
      <c r="I8737" s="65">
        <v>126250</v>
      </c>
      <c r="N8737" s="66">
        <v>1</v>
      </c>
      <c r="P8737" t="s">
        <v>21</v>
      </c>
    </row>
    <row r="8738" spans="2:16" x14ac:dyDescent="0.3">
      <c r="D8738" s="64" t="s">
        <v>51</v>
      </c>
      <c r="E8738" s="2" t="s">
        <v>52</v>
      </c>
      <c r="F8738" s="2" t="s">
        <v>24</v>
      </c>
      <c r="G8738" s="1">
        <v>0.05</v>
      </c>
      <c r="H8738" s="65">
        <v>200000</v>
      </c>
      <c r="I8738" s="65">
        <v>10000</v>
      </c>
      <c r="N8738" s="66">
        <v>1</v>
      </c>
      <c r="P8738" t="s">
        <v>21</v>
      </c>
    </row>
    <row r="8739" spans="2:16" x14ac:dyDescent="0.3">
      <c r="D8739" s="64" t="s">
        <v>53</v>
      </c>
      <c r="E8739" s="2" t="s">
        <v>54</v>
      </c>
      <c r="F8739" s="2" t="s">
        <v>24</v>
      </c>
      <c r="G8739" s="1">
        <v>1.7000000000000001E-2</v>
      </c>
      <c r="H8739" s="65">
        <v>250000</v>
      </c>
      <c r="I8739" s="65">
        <v>4250</v>
      </c>
      <c r="N8739" s="66">
        <v>1</v>
      </c>
      <c r="P8739" t="s">
        <v>21</v>
      </c>
    </row>
    <row r="8740" spans="2:16" x14ac:dyDescent="0.3">
      <c r="D8740" s="64" t="s">
        <v>9005</v>
      </c>
      <c r="F8740" s="2" t="s">
        <v>3714</v>
      </c>
      <c r="G8740" s="1">
        <v>1.05</v>
      </c>
      <c r="P8740" t="s">
        <v>21</v>
      </c>
    </row>
    <row r="8741" spans="2:16" x14ac:dyDescent="0.3">
      <c r="B8741" s="5" t="s">
        <v>9006</v>
      </c>
      <c r="D8741" s="64" t="s">
        <v>9007</v>
      </c>
      <c r="F8741" s="2" t="s">
        <v>3714</v>
      </c>
      <c r="I8741" s="65">
        <v>188851.77040000001</v>
      </c>
      <c r="J8741" s="65">
        <v>0</v>
      </c>
      <c r="K8741" s="65">
        <v>0</v>
      </c>
      <c r="L8741" s="66">
        <v>0.15</v>
      </c>
      <c r="M8741" s="65">
        <v>217179.53599999999</v>
      </c>
      <c r="N8741" s="66">
        <v>1</v>
      </c>
      <c r="P8741" t="s">
        <v>21</v>
      </c>
    </row>
    <row r="8742" spans="2:16" x14ac:dyDescent="0.3">
      <c r="D8742" s="64" t="s">
        <v>22</v>
      </c>
      <c r="E8742" s="2" t="s">
        <v>23</v>
      </c>
      <c r="F8742" s="2" t="s">
        <v>24</v>
      </c>
      <c r="G8742" s="1">
        <v>0.30199999999999999</v>
      </c>
      <c r="H8742" s="65">
        <v>160105.20000000001</v>
      </c>
      <c r="I8742" s="65">
        <v>48351.770400000001</v>
      </c>
      <c r="N8742" s="66">
        <v>1</v>
      </c>
      <c r="P8742" t="s">
        <v>21</v>
      </c>
    </row>
    <row r="8743" spans="2:16" x14ac:dyDescent="0.3">
      <c r="D8743" s="64" t="s">
        <v>7760</v>
      </c>
      <c r="E8743" s="2" t="s">
        <v>42</v>
      </c>
      <c r="F8743" s="2" t="s">
        <v>24</v>
      </c>
      <c r="G8743" s="1">
        <v>0.505</v>
      </c>
      <c r="H8743" s="65">
        <v>250000</v>
      </c>
      <c r="I8743" s="65">
        <v>126250</v>
      </c>
      <c r="N8743" s="66">
        <v>1</v>
      </c>
      <c r="P8743" t="s">
        <v>21</v>
      </c>
    </row>
    <row r="8744" spans="2:16" x14ac:dyDescent="0.3">
      <c r="D8744" s="64" t="s">
        <v>51</v>
      </c>
      <c r="E8744" s="2" t="s">
        <v>52</v>
      </c>
      <c r="F8744" s="2" t="s">
        <v>24</v>
      </c>
      <c r="G8744" s="1">
        <v>0.05</v>
      </c>
      <c r="H8744" s="65">
        <v>200000</v>
      </c>
      <c r="I8744" s="65">
        <v>10000</v>
      </c>
      <c r="N8744" s="66">
        <v>1</v>
      </c>
      <c r="P8744" t="s">
        <v>21</v>
      </c>
    </row>
    <row r="8745" spans="2:16" x14ac:dyDescent="0.3">
      <c r="D8745" s="64" t="s">
        <v>53</v>
      </c>
      <c r="E8745" s="2" t="s">
        <v>54</v>
      </c>
      <c r="F8745" s="2" t="s">
        <v>24</v>
      </c>
      <c r="G8745" s="1">
        <v>1.7000000000000001E-2</v>
      </c>
      <c r="H8745" s="65">
        <v>250000</v>
      </c>
      <c r="I8745" s="65">
        <v>4250</v>
      </c>
      <c r="N8745" s="66">
        <v>1</v>
      </c>
      <c r="P8745" t="s">
        <v>21</v>
      </c>
    </row>
    <row r="8746" spans="2:16" x14ac:dyDescent="0.3">
      <c r="D8746" s="64" t="s">
        <v>9008</v>
      </c>
      <c r="F8746" s="2" t="s">
        <v>3714</v>
      </c>
      <c r="G8746" s="1">
        <v>1.05</v>
      </c>
      <c r="P8746" t="s">
        <v>21</v>
      </c>
    </row>
    <row r="8747" spans="2:16" x14ac:dyDescent="0.3">
      <c r="B8747" s="5" t="s">
        <v>9009</v>
      </c>
      <c r="D8747" s="64" t="s">
        <v>9010</v>
      </c>
      <c r="F8747" s="2" t="s">
        <v>3714</v>
      </c>
      <c r="I8747" s="65">
        <v>625005.19999999995</v>
      </c>
      <c r="J8747" s="65">
        <v>0</v>
      </c>
      <c r="K8747" s="65">
        <v>0</v>
      </c>
      <c r="L8747" s="66">
        <v>0.15</v>
      </c>
      <c r="M8747" s="65">
        <v>718755.98</v>
      </c>
      <c r="N8747" s="66">
        <v>1</v>
      </c>
      <c r="P8747" t="s">
        <v>21</v>
      </c>
    </row>
    <row r="8748" spans="2:16" x14ac:dyDescent="0.3">
      <c r="D8748" s="64" t="s">
        <v>22</v>
      </c>
      <c r="E8748" s="2" t="s">
        <v>23</v>
      </c>
      <c r="F8748" s="2" t="s">
        <v>24</v>
      </c>
      <c r="G8748" s="1">
        <v>1</v>
      </c>
      <c r="H8748" s="65">
        <v>160105.20000000001</v>
      </c>
      <c r="I8748" s="65">
        <v>160105.20000000001</v>
      </c>
      <c r="N8748" s="66">
        <v>1</v>
      </c>
      <c r="P8748" t="s">
        <v>21</v>
      </c>
    </row>
    <row r="8749" spans="2:16" x14ac:dyDescent="0.3">
      <c r="D8749" s="64" t="s">
        <v>7760</v>
      </c>
      <c r="E8749" s="2" t="s">
        <v>42</v>
      </c>
      <c r="F8749" s="2" t="s">
        <v>24</v>
      </c>
      <c r="G8749" s="1">
        <v>1.67</v>
      </c>
      <c r="H8749" s="65">
        <v>250000</v>
      </c>
      <c r="I8749" s="65">
        <v>417500</v>
      </c>
      <c r="N8749" s="66">
        <v>1</v>
      </c>
      <c r="P8749" t="s">
        <v>21</v>
      </c>
    </row>
    <row r="8750" spans="2:16" x14ac:dyDescent="0.3">
      <c r="D8750" s="64" t="s">
        <v>51</v>
      </c>
      <c r="E8750" s="2" t="s">
        <v>52</v>
      </c>
      <c r="F8750" s="2" t="s">
        <v>24</v>
      </c>
      <c r="G8750" s="1">
        <v>0.16700000000000001</v>
      </c>
      <c r="H8750" s="65">
        <v>200000</v>
      </c>
      <c r="I8750" s="65">
        <v>33400</v>
      </c>
      <c r="N8750" s="66">
        <v>1</v>
      </c>
      <c r="P8750" t="s">
        <v>21</v>
      </c>
    </row>
    <row r="8751" spans="2:16" x14ac:dyDescent="0.3">
      <c r="D8751" s="64" t="s">
        <v>53</v>
      </c>
      <c r="E8751" s="2" t="s">
        <v>54</v>
      </c>
      <c r="F8751" s="2" t="s">
        <v>24</v>
      </c>
      <c r="G8751" s="1">
        <v>5.6000000000000001E-2</v>
      </c>
      <c r="H8751" s="65">
        <v>250000</v>
      </c>
      <c r="I8751" s="65">
        <v>14000</v>
      </c>
      <c r="N8751" s="66">
        <v>1</v>
      </c>
      <c r="P8751" t="s">
        <v>21</v>
      </c>
    </row>
    <row r="8752" spans="2:16" x14ac:dyDescent="0.3">
      <c r="D8752" s="64" t="s">
        <v>9011</v>
      </c>
      <c r="F8752" s="2" t="s">
        <v>3714</v>
      </c>
      <c r="G8752" s="1">
        <v>1.1000000000000001</v>
      </c>
      <c r="P8752" t="s">
        <v>21</v>
      </c>
    </row>
    <row r="8753" spans="2:16" x14ac:dyDescent="0.3">
      <c r="B8753" s="5" t="s">
        <v>9012</v>
      </c>
      <c r="D8753" s="64" t="s">
        <v>9013</v>
      </c>
      <c r="F8753" s="2" t="s">
        <v>3714</v>
      </c>
      <c r="I8753" s="65">
        <v>625005.19999999995</v>
      </c>
      <c r="J8753" s="65">
        <v>0</v>
      </c>
      <c r="K8753" s="65">
        <v>0</v>
      </c>
      <c r="L8753" s="66">
        <v>0.15</v>
      </c>
      <c r="M8753" s="65">
        <v>718755.98</v>
      </c>
      <c r="N8753" s="66">
        <v>1</v>
      </c>
      <c r="P8753" t="s">
        <v>21</v>
      </c>
    </row>
    <row r="8754" spans="2:16" x14ac:dyDescent="0.3">
      <c r="D8754" s="64" t="s">
        <v>22</v>
      </c>
      <c r="E8754" s="2" t="s">
        <v>23</v>
      </c>
      <c r="F8754" s="2" t="s">
        <v>24</v>
      </c>
      <c r="G8754" s="1">
        <v>1</v>
      </c>
      <c r="H8754" s="65">
        <v>160105.20000000001</v>
      </c>
      <c r="I8754" s="65">
        <v>160105.20000000001</v>
      </c>
      <c r="N8754" s="66">
        <v>1</v>
      </c>
      <c r="P8754" t="s">
        <v>21</v>
      </c>
    </row>
    <row r="8755" spans="2:16" x14ac:dyDescent="0.3">
      <c r="D8755" s="64" t="s">
        <v>7760</v>
      </c>
      <c r="E8755" s="2" t="s">
        <v>42</v>
      </c>
      <c r="F8755" s="2" t="s">
        <v>24</v>
      </c>
      <c r="G8755" s="1">
        <v>1.67</v>
      </c>
      <c r="H8755" s="65">
        <v>250000</v>
      </c>
      <c r="I8755" s="65">
        <v>417500</v>
      </c>
      <c r="N8755" s="66">
        <v>1</v>
      </c>
      <c r="P8755" t="s">
        <v>21</v>
      </c>
    </row>
    <row r="8756" spans="2:16" x14ac:dyDescent="0.3">
      <c r="D8756" s="64" t="s">
        <v>51</v>
      </c>
      <c r="E8756" s="2" t="s">
        <v>52</v>
      </c>
      <c r="F8756" s="2" t="s">
        <v>24</v>
      </c>
      <c r="G8756" s="1">
        <v>0.16700000000000001</v>
      </c>
      <c r="H8756" s="65">
        <v>200000</v>
      </c>
      <c r="I8756" s="65">
        <v>33400</v>
      </c>
      <c r="N8756" s="66">
        <v>1</v>
      </c>
      <c r="P8756" t="s">
        <v>21</v>
      </c>
    </row>
    <row r="8757" spans="2:16" x14ac:dyDescent="0.3">
      <c r="D8757" s="64" t="s">
        <v>53</v>
      </c>
      <c r="E8757" s="2" t="s">
        <v>54</v>
      </c>
      <c r="F8757" s="2" t="s">
        <v>24</v>
      </c>
      <c r="G8757" s="1">
        <v>5.6000000000000001E-2</v>
      </c>
      <c r="H8757" s="65">
        <v>250000</v>
      </c>
      <c r="I8757" s="65">
        <v>14000</v>
      </c>
      <c r="N8757" s="66">
        <v>1</v>
      </c>
      <c r="P8757" t="s">
        <v>21</v>
      </c>
    </row>
    <row r="8758" spans="2:16" x14ac:dyDescent="0.3">
      <c r="D8758" s="64" t="s">
        <v>9014</v>
      </c>
      <c r="F8758" s="2" t="s">
        <v>3714</v>
      </c>
      <c r="G8758" s="1">
        <v>1.1000000000000001</v>
      </c>
      <c r="P8758" t="s">
        <v>21</v>
      </c>
    </row>
    <row r="8759" spans="2:16" x14ac:dyDescent="0.3">
      <c r="B8759" s="5" t="s">
        <v>9015</v>
      </c>
      <c r="D8759" s="64" t="s">
        <v>9016</v>
      </c>
      <c r="F8759" s="2" t="s">
        <v>3714</v>
      </c>
      <c r="I8759" s="65">
        <v>59409.993999999999</v>
      </c>
      <c r="J8759" s="65">
        <v>0</v>
      </c>
      <c r="K8759" s="65">
        <v>0</v>
      </c>
      <c r="L8759" s="66">
        <v>0.15</v>
      </c>
      <c r="M8759" s="65">
        <v>68321.493100000007</v>
      </c>
      <c r="N8759" s="66">
        <v>1</v>
      </c>
      <c r="P8759" t="s">
        <v>21</v>
      </c>
    </row>
    <row r="8760" spans="2:16" x14ac:dyDescent="0.3">
      <c r="D8760" s="64" t="s">
        <v>22</v>
      </c>
      <c r="E8760" s="2" t="s">
        <v>23</v>
      </c>
      <c r="F8760" s="2" t="s">
        <v>24</v>
      </c>
      <c r="G8760" s="1">
        <v>9.5000000000000001E-2</v>
      </c>
      <c r="H8760" s="65">
        <v>160105.20000000001</v>
      </c>
      <c r="I8760" s="65">
        <v>15209.994000000001</v>
      </c>
      <c r="N8760" s="66">
        <v>1</v>
      </c>
      <c r="P8760" t="s">
        <v>21</v>
      </c>
    </row>
    <row r="8761" spans="2:16" x14ac:dyDescent="0.3">
      <c r="D8761" s="64" t="s">
        <v>7760</v>
      </c>
      <c r="E8761" s="2" t="s">
        <v>42</v>
      </c>
      <c r="F8761" s="2" t="s">
        <v>24</v>
      </c>
      <c r="G8761" s="1">
        <v>0.159</v>
      </c>
      <c r="H8761" s="65">
        <v>250000</v>
      </c>
      <c r="I8761" s="65">
        <v>39750</v>
      </c>
      <c r="N8761" s="66">
        <v>1</v>
      </c>
      <c r="P8761" t="s">
        <v>21</v>
      </c>
    </row>
    <row r="8762" spans="2:16" x14ac:dyDescent="0.3">
      <c r="D8762" s="64" t="s">
        <v>51</v>
      </c>
      <c r="E8762" s="2" t="s">
        <v>52</v>
      </c>
      <c r="F8762" s="2" t="s">
        <v>24</v>
      </c>
      <c r="G8762" s="1">
        <v>1.6E-2</v>
      </c>
      <c r="H8762" s="65">
        <v>200000</v>
      </c>
      <c r="I8762" s="65">
        <v>3200</v>
      </c>
      <c r="N8762" s="66">
        <v>1</v>
      </c>
      <c r="P8762" t="s">
        <v>21</v>
      </c>
    </row>
    <row r="8763" spans="2:16" x14ac:dyDescent="0.3">
      <c r="D8763" s="64" t="s">
        <v>53</v>
      </c>
      <c r="E8763" s="2" t="s">
        <v>54</v>
      </c>
      <c r="F8763" s="2" t="s">
        <v>24</v>
      </c>
      <c r="G8763" s="1">
        <v>5.0000000000000001E-3</v>
      </c>
      <c r="H8763" s="65">
        <v>250000</v>
      </c>
      <c r="I8763" s="65">
        <v>1250</v>
      </c>
      <c r="N8763" s="66">
        <v>1</v>
      </c>
      <c r="P8763" t="s">
        <v>21</v>
      </c>
    </row>
    <row r="8764" spans="2:16" x14ac:dyDescent="0.3">
      <c r="D8764" s="64" t="s">
        <v>9017</v>
      </c>
      <c r="F8764" s="2" t="s">
        <v>3714</v>
      </c>
      <c r="G8764" s="1">
        <v>1.05</v>
      </c>
      <c r="P8764" t="s">
        <v>21</v>
      </c>
    </row>
    <row r="8765" spans="2:16" x14ac:dyDescent="0.3">
      <c r="B8765" s="5" t="s">
        <v>9018</v>
      </c>
      <c r="D8765" s="64" t="s">
        <v>9019</v>
      </c>
      <c r="F8765" s="2" t="s">
        <v>3714</v>
      </c>
      <c r="I8765" s="65">
        <v>59409.993999999999</v>
      </c>
      <c r="J8765" s="65">
        <v>0</v>
      </c>
      <c r="K8765" s="65">
        <v>0</v>
      </c>
      <c r="L8765" s="66">
        <v>0.15</v>
      </c>
      <c r="M8765" s="65">
        <v>68321.493100000007</v>
      </c>
      <c r="N8765" s="66">
        <v>1</v>
      </c>
      <c r="P8765" t="s">
        <v>21</v>
      </c>
    </row>
    <row r="8766" spans="2:16" x14ac:dyDescent="0.3">
      <c r="D8766" s="64" t="s">
        <v>22</v>
      </c>
      <c r="E8766" s="2" t="s">
        <v>23</v>
      </c>
      <c r="F8766" s="2" t="s">
        <v>24</v>
      </c>
      <c r="G8766" s="1">
        <v>9.5000000000000001E-2</v>
      </c>
      <c r="H8766" s="65">
        <v>160105.20000000001</v>
      </c>
      <c r="I8766" s="65">
        <v>15209.994000000001</v>
      </c>
      <c r="N8766" s="66">
        <v>1</v>
      </c>
      <c r="P8766" t="s">
        <v>21</v>
      </c>
    </row>
    <row r="8767" spans="2:16" x14ac:dyDescent="0.3">
      <c r="D8767" s="64" t="s">
        <v>7760</v>
      </c>
      <c r="E8767" s="2" t="s">
        <v>42</v>
      </c>
      <c r="F8767" s="2" t="s">
        <v>24</v>
      </c>
      <c r="G8767" s="1">
        <v>0.159</v>
      </c>
      <c r="H8767" s="65">
        <v>250000</v>
      </c>
      <c r="I8767" s="65">
        <v>39750</v>
      </c>
      <c r="N8767" s="66">
        <v>1</v>
      </c>
      <c r="P8767" t="s">
        <v>21</v>
      </c>
    </row>
    <row r="8768" spans="2:16" x14ac:dyDescent="0.3">
      <c r="D8768" s="64" t="s">
        <v>51</v>
      </c>
      <c r="E8768" s="2" t="s">
        <v>52</v>
      </c>
      <c r="F8768" s="2" t="s">
        <v>24</v>
      </c>
      <c r="G8768" s="1">
        <v>1.6E-2</v>
      </c>
      <c r="H8768" s="65">
        <v>200000</v>
      </c>
      <c r="I8768" s="65">
        <v>3200</v>
      </c>
      <c r="N8768" s="66">
        <v>1</v>
      </c>
      <c r="P8768" t="s">
        <v>21</v>
      </c>
    </row>
    <row r="8769" spans="2:16" x14ac:dyDescent="0.3">
      <c r="D8769" s="64" t="s">
        <v>53</v>
      </c>
      <c r="E8769" s="2" t="s">
        <v>54</v>
      </c>
      <c r="F8769" s="2" t="s">
        <v>24</v>
      </c>
      <c r="G8769" s="1">
        <v>5.0000000000000001E-3</v>
      </c>
      <c r="H8769" s="65">
        <v>250000</v>
      </c>
      <c r="I8769" s="65">
        <v>1250</v>
      </c>
      <c r="N8769" s="66">
        <v>1</v>
      </c>
      <c r="P8769" t="s">
        <v>21</v>
      </c>
    </row>
    <row r="8770" spans="2:16" x14ac:dyDescent="0.3">
      <c r="D8770" s="64" t="s">
        <v>9020</v>
      </c>
      <c r="F8770" s="2" t="s">
        <v>3714</v>
      </c>
      <c r="G8770" s="1">
        <v>1.05</v>
      </c>
      <c r="P8770" t="s">
        <v>21</v>
      </c>
    </row>
    <row r="8771" spans="2:16" x14ac:dyDescent="0.3">
      <c r="B8771" s="5" t="s">
        <v>9021</v>
      </c>
      <c r="D8771" s="64" t="s">
        <v>9022</v>
      </c>
      <c r="F8771" s="2" t="s">
        <v>3714</v>
      </c>
      <c r="I8771" s="65">
        <v>59409.993999999999</v>
      </c>
      <c r="J8771" s="65">
        <v>0</v>
      </c>
      <c r="K8771" s="65">
        <v>0</v>
      </c>
      <c r="L8771" s="66">
        <v>0.15</v>
      </c>
      <c r="M8771" s="65">
        <v>68321.493100000007</v>
      </c>
      <c r="N8771" s="66">
        <v>1</v>
      </c>
      <c r="P8771" t="s">
        <v>21</v>
      </c>
    </row>
    <row r="8772" spans="2:16" x14ac:dyDescent="0.3">
      <c r="D8772" s="64" t="s">
        <v>22</v>
      </c>
      <c r="E8772" s="2" t="s">
        <v>23</v>
      </c>
      <c r="F8772" s="2" t="s">
        <v>24</v>
      </c>
      <c r="G8772" s="1">
        <v>9.5000000000000001E-2</v>
      </c>
      <c r="H8772" s="65">
        <v>160105.20000000001</v>
      </c>
      <c r="I8772" s="65">
        <v>15209.994000000001</v>
      </c>
      <c r="N8772" s="66">
        <v>1</v>
      </c>
      <c r="P8772" t="s">
        <v>21</v>
      </c>
    </row>
    <row r="8773" spans="2:16" x14ac:dyDescent="0.3">
      <c r="D8773" s="64" t="s">
        <v>7760</v>
      </c>
      <c r="E8773" s="2" t="s">
        <v>42</v>
      </c>
      <c r="F8773" s="2" t="s">
        <v>24</v>
      </c>
      <c r="G8773" s="1">
        <v>0.159</v>
      </c>
      <c r="H8773" s="65">
        <v>250000</v>
      </c>
      <c r="I8773" s="65">
        <v>39750</v>
      </c>
      <c r="N8773" s="66">
        <v>1</v>
      </c>
      <c r="P8773" t="s">
        <v>21</v>
      </c>
    </row>
    <row r="8774" spans="2:16" x14ac:dyDescent="0.3">
      <c r="D8774" s="64" t="s">
        <v>51</v>
      </c>
      <c r="E8774" s="2" t="s">
        <v>52</v>
      </c>
      <c r="F8774" s="2" t="s">
        <v>24</v>
      </c>
      <c r="G8774" s="1">
        <v>1.6E-2</v>
      </c>
      <c r="H8774" s="65">
        <v>200000</v>
      </c>
      <c r="I8774" s="65">
        <v>3200</v>
      </c>
      <c r="N8774" s="66">
        <v>1</v>
      </c>
      <c r="P8774" t="s">
        <v>21</v>
      </c>
    </row>
    <row r="8775" spans="2:16" x14ac:dyDescent="0.3">
      <c r="D8775" s="64" t="s">
        <v>53</v>
      </c>
      <c r="E8775" s="2" t="s">
        <v>54</v>
      </c>
      <c r="F8775" s="2" t="s">
        <v>24</v>
      </c>
      <c r="G8775" s="1">
        <v>5.0000000000000001E-3</v>
      </c>
      <c r="H8775" s="65">
        <v>250000</v>
      </c>
      <c r="I8775" s="65">
        <v>1250</v>
      </c>
      <c r="N8775" s="66">
        <v>1</v>
      </c>
      <c r="P8775" t="s">
        <v>21</v>
      </c>
    </row>
    <row r="8776" spans="2:16" x14ac:dyDescent="0.3">
      <c r="D8776" s="64" t="s">
        <v>9023</v>
      </c>
      <c r="F8776" s="2" t="s">
        <v>3714</v>
      </c>
      <c r="G8776" s="1">
        <v>1.05</v>
      </c>
      <c r="P8776" t="s">
        <v>21</v>
      </c>
    </row>
    <row r="8777" spans="2:16" x14ac:dyDescent="0.3">
      <c r="B8777" s="5" t="s">
        <v>9024</v>
      </c>
      <c r="D8777" s="64" t="s">
        <v>9025</v>
      </c>
      <c r="F8777" s="2" t="s">
        <v>3714</v>
      </c>
      <c r="I8777" s="65">
        <v>59409.993999999999</v>
      </c>
      <c r="J8777" s="65">
        <v>0</v>
      </c>
      <c r="K8777" s="65">
        <v>0</v>
      </c>
      <c r="L8777" s="66">
        <v>0.15</v>
      </c>
      <c r="M8777" s="65">
        <v>68321.493100000007</v>
      </c>
      <c r="N8777" s="66">
        <v>1</v>
      </c>
      <c r="P8777" t="s">
        <v>21</v>
      </c>
    </row>
    <row r="8778" spans="2:16" x14ac:dyDescent="0.3">
      <c r="D8778" s="64" t="s">
        <v>22</v>
      </c>
      <c r="E8778" s="2" t="s">
        <v>23</v>
      </c>
      <c r="F8778" s="2" t="s">
        <v>24</v>
      </c>
      <c r="G8778" s="1">
        <v>9.5000000000000001E-2</v>
      </c>
      <c r="H8778" s="65">
        <v>160105.20000000001</v>
      </c>
      <c r="I8778" s="65">
        <v>15209.994000000001</v>
      </c>
      <c r="N8778" s="66">
        <v>1</v>
      </c>
      <c r="P8778" t="s">
        <v>21</v>
      </c>
    </row>
    <row r="8779" spans="2:16" x14ac:dyDescent="0.3">
      <c r="D8779" s="64" t="s">
        <v>7760</v>
      </c>
      <c r="E8779" s="2" t="s">
        <v>42</v>
      </c>
      <c r="F8779" s="2" t="s">
        <v>24</v>
      </c>
      <c r="G8779" s="1">
        <v>0.159</v>
      </c>
      <c r="H8779" s="65">
        <v>250000</v>
      </c>
      <c r="I8779" s="65">
        <v>39750</v>
      </c>
      <c r="N8779" s="66">
        <v>1</v>
      </c>
      <c r="P8779" t="s">
        <v>21</v>
      </c>
    </row>
    <row r="8780" spans="2:16" x14ac:dyDescent="0.3">
      <c r="D8780" s="64" t="s">
        <v>51</v>
      </c>
      <c r="E8780" s="2" t="s">
        <v>52</v>
      </c>
      <c r="F8780" s="2" t="s">
        <v>24</v>
      </c>
      <c r="G8780" s="1">
        <v>1.6E-2</v>
      </c>
      <c r="H8780" s="65">
        <v>200000</v>
      </c>
      <c r="I8780" s="65">
        <v>3200</v>
      </c>
      <c r="N8780" s="66">
        <v>1</v>
      </c>
      <c r="P8780" t="s">
        <v>21</v>
      </c>
    </row>
    <row r="8781" spans="2:16" x14ac:dyDescent="0.3">
      <c r="D8781" s="64" t="s">
        <v>53</v>
      </c>
      <c r="E8781" s="2" t="s">
        <v>54</v>
      </c>
      <c r="F8781" s="2" t="s">
        <v>24</v>
      </c>
      <c r="G8781" s="1">
        <v>5.0000000000000001E-3</v>
      </c>
      <c r="H8781" s="65">
        <v>250000</v>
      </c>
      <c r="I8781" s="65">
        <v>1250</v>
      </c>
      <c r="N8781" s="66">
        <v>1</v>
      </c>
      <c r="P8781" t="s">
        <v>21</v>
      </c>
    </row>
    <row r="8782" spans="2:16" x14ac:dyDescent="0.3">
      <c r="D8782" s="64" t="s">
        <v>9026</v>
      </c>
      <c r="F8782" s="2" t="s">
        <v>3714</v>
      </c>
      <c r="G8782" s="1">
        <v>1.05</v>
      </c>
      <c r="P8782" t="s">
        <v>21</v>
      </c>
    </row>
    <row r="8783" spans="2:16" x14ac:dyDescent="0.3">
      <c r="B8783" s="5" t="s">
        <v>9027</v>
      </c>
      <c r="D8783" s="64" t="s">
        <v>9028</v>
      </c>
      <c r="F8783" s="2" t="s">
        <v>3714</v>
      </c>
      <c r="I8783" s="65">
        <v>59409.993999999999</v>
      </c>
      <c r="J8783" s="65">
        <v>0</v>
      </c>
      <c r="K8783" s="65">
        <v>0</v>
      </c>
      <c r="L8783" s="66">
        <v>0.15</v>
      </c>
      <c r="M8783" s="65">
        <v>68321.493100000007</v>
      </c>
      <c r="N8783" s="66">
        <v>1</v>
      </c>
      <c r="P8783" t="s">
        <v>21</v>
      </c>
    </row>
    <row r="8784" spans="2:16" x14ac:dyDescent="0.3">
      <c r="D8784" s="64" t="s">
        <v>22</v>
      </c>
      <c r="E8784" s="2" t="s">
        <v>23</v>
      </c>
      <c r="F8784" s="2" t="s">
        <v>24</v>
      </c>
      <c r="G8784" s="1">
        <v>9.5000000000000001E-2</v>
      </c>
      <c r="H8784" s="65">
        <v>160105.20000000001</v>
      </c>
      <c r="I8784" s="65">
        <v>15209.994000000001</v>
      </c>
      <c r="N8784" s="66">
        <v>1</v>
      </c>
      <c r="P8784" t="s">
        <v>21</v>
      </c>
    </row>
    <row r="8785" spans="2:16" x14ac:dyDescent="0.3">
      <c r="D8785" s="64" t="s">
        <v>7760</v>
      </c>
      <c r="E8785" s="2" t="s">
        <v>42</v>
      </c>
      <c r="F8785" s="2" t="s">
        <v>24</v>
      </c>
      <c r="G8785" s="1">
        <v>0.159</v>
      </c>
      <c r="H8785" s="65">
        <v>250000</v>
      </c>
      <c r="I8785" s="65">
        <v>39750</v>
      </c>
      <c r="N8785" s="66">
        <v>1</v>
      </c>
      <c r="P8785" t="s">
        <v>21</v>
      </c>
    </row>
    <row r="8786" spans="2:16" x14ac:dyDescent="0.3">
      <c r="D8786" s="64" t="s">
        <v>51</v>
      </c>
      <c r="E8786" s="2" t="s">
        <v>52</v>
      </c>
      <c r="F8786" s="2" t="s">
        <v>24</v>
      </c>
      <c r="G8786" s="1">
        <v>1.6E-2</v>
      </c>
      <c r="H8786" s="65">
        <v>200000</v>
      </c>
      <c r="I8786" s="65">
        <v>3200</v>
      </c>
      <c r="N8786" s="66">
        <v>1</v>
      </c>
      <c r="P8786" t="s">
        <v>21</v>
      </c>
    </row>
    <row r="8787" spans="2:16" x14ac:dyDescent="0.3">
      <c r="D8787" s="64" t="s">
        <v>53</v>
      </c>
      <c r="E8787" s="2" t="s">
        <v>54</v>
      </c>
      <c r="F8787" s="2" t="s">
        <v>24</v>
      </c>
      <c r="G8787" s="1">
        <v>5.0000000000000001E-3</v>
      </c>
      <c r="H8787" s="65">
        <v>250000</v>
      </c>
      <c r="I8787" s="65">
        <v>1250</v>
      </c>
      <c r="N8787" s="66">
        <v>1</v>
      </c>
      <c r="P8787" t="s">
        <v>21</v>
      </c>
    </row>
    <row r="8788" spans="2:16" x14ac:dyDescent="0.3">
      <c r="D8788" s="64" t="s">
        <v>9029</v>
      </c>
      <c r="F8788" s="2" t="s">
        <v>3714</v>
      </c>
      <c r="G8788" s="1">
        <v>1.05</v>
      </c>
      <c r="P8788" t="s">
        <v>21</v>
      </c>
    </row>
    <row r="8789" spans="2:16" x14ac:dyDescent="0.3">
      <c r="B8789" s="5" t="s">
        <v>9030</v>
      </c>
      <c r="D8789" s="64" t="s">
        <v>9031</v>
      </c>
      <c r="F8789" s="2" t="s">
        <v>3714</v>
      </c>
      <c r="I8789" s="65">
        <v>59409.993999999999</v>
      </c>
      <c r="J8789" s="65">
        <v>0</v>
      </c>
      <c r="K8789" s="65">
        <v>0</v>
      </c>
      <c r="L8789" s="66">
        <v>0.15</v>
      </c>
      <c r="M8789" s="65">
        <v>68321.493100000007</v>
      </c>
      <c r="N8789" s="66">
        <v>1</v>
      </c>
      <c r="P8789" t="s">
        <v>21</v>
      </c>
    </row>
    <row r="8790" spans="2:16" x14ac:dyDescent="0.3">
      <c r="D8790" s="64" t="s">
        <v>22</v>
      </c>
      <c r="E8790" s="2" t="s">
        <v>23</v>
      </c>
      <c r="F8790" s="2" t="s">
        <v>24</v>
      </c>
      <c r="G8790" s="1">
        <v>9.5000000000000001E-2</v>
      </c>
      <c r="H8790" s="65">
        <v>160105.20000000001</v>
      </c>
      <c r="I8790" s="65">
        <v>15209.994000000001</v>
      </c>
      <c r="N8790" s="66">
        <v>1</v>
      </c>
      <c r="P8790" t="s">
        <v>21</v>
      </c>
    </row>
    <row r="8791" spans="2:16" x14ac:dyDescent="0.3">
      <c r="D8791" s="64" t="s">
        <v>7760</v>
      </c>
      <c r="E8791" s="2" t="s">
        <v>42</v>
      </c>
      <c r="F8791" s="2" t="s">
        <v>24</v>
      </c>
      <c r="G8791" s="1">
        <v>0.159</v>
      </c>
      <c r="H8791" s="65">
        <v>250000</v>
      </c>
      <c r="I8791" s="65">
        <v>39750</v>
      </c>
      <c r="N8791" s="66">
        <v>1</v>
      </c>
      <c r="P8791" t="s">
        <v>21</v>
      </c>
    </row>
    <row r="8792" spans="2:16" x14ac:dyDescent="0.3">
      <c r="D8792" s="64" t="s">
        <v>51</v>
      </c>
      <c r="E8792" s="2" t="s">
        <v>52</v>
      </c>
      <c r="F8792" s="2" t="s">
        <v>24</v>
      </c>
      <c r="G8792" s="1">
        <v>1.6E-2</v>
      </c>
      <c r="H8792" s="65">
        <v>200000</v>
      </c>
      <c r="I8792" s="65">
        <v>3200</v>
      </c>
      <c r="N8792" s="66">
        <v>1</v>
      </c>
      <c r="P8792" t="s">
        <v>21</v>
      </c>
    </row>
    <row r="8793" spans="2:16" x14ac:dyDescent="0.3">
      <c r="D8793" s="64" t="s">
        <v>53</v>
      </c>
      <c r="E8793" s="2" t="s">
        <v>54</v>
      </c>
      <c r="F8793" s="2" t="s">
        <v>24</v>
      </c>
      <c r="G8793" s="1">
        <v>5.0000000000000001E-3</v>
      </c>
      <c r="H8793" s="65">
        <v>250000</v>
      </c>
      <c r="I8793" s="65">
        <v>1250</v>
      </c>
      <c r="N8793" s="66">
        <v>1</v>
      </c>
      <c r="P8793" t="s">
        <v>21</v>
      </c>
    </row>
    <row r="8794" spans="2:16" x14ac:dyDescent="0.3">
      <c r="D8794" s="64" t="s">
        <v>9032</v>
      </c>
      <c r="F8794" s="2" t="s">
        <v>3714</v>
      </c>
      <c r="G8794" s="1">
        <v>1.05</v>
      </c>
      <c r="P8794" t="s">
        <v>21</v>
      </c>
    </row>
    <row r="8795" spans="2:16" x14ac:dyDescent="0.3">
      <c r="B8795" s="5" t="s">
        <v>9033</v>
      </c>
      <c r="D8795" s="64" t="s">
        <v>9034</v>
      </c>
      <c r="F8795" s="2" t="s">
        <v>3714</v>
      </c>
      <c r="I8795" s="65">
        <v>40196.732799999998</v>
      </c>
      <c r="J8795" s="65">
        <v>0</v>
      </c>
      <c r="K8795" s="65">
        <v>0</v>
      </c>
      <c r="L8795" s="66">
        <v>0.15</v>
      </c>
      <c r="M8795" s="65">
        <v>46226.242720000002</v>
      </c>
      <c r="N8795" s="66">
        <v>1</v>
      </c>
      <c r="P8795" t="s">
        <v>21</v>
      </c>
    </row>
    <row r="8796" spans="2:16" x14ac:dyDescent="0.3">
      <c r="D8796" s="64" t="s">
        <v>22</v>
      </c>
      <c r="E8796" s="2" t="s">
        <v>23</v>
      </c>
      <c r="F8796" s="2" t="s">
        <v>24</v>
      </c>
      <c r="G8796" s="1">
        <v>6.4000000000000001E-2</v>
      </c>
      <c r="H8796" s="65">
        <v>160105.20000000001</v>
      </c>
      <c r="I8796" s="65">
        <v>10246.7328</v>
      </c>
      <c r="N8796" s="66">
        <v>1</v>
      </c>
      <c r="P8796" t="s">
        <v>21</v>
      </c>
    </row>
    <row r="8797" spans="2:16" x14ac:dyDescent="0.3">
      <c r="D8797" s="64" t="s">
        <v>7760</v>
      </c>
      <c r="E8797" s="2" t="s">
        <v>42</v>
      </c>
      <c r="F8797" s="2" t="s">
        <v>24</v>
      </c>
      <c r="G8797" s="1">
        <v>0.107</v>
      </c>
      <c r="H8797" s="65">
        <v>250000</v>
      </c>
      <c r="I8797" s="65">
        <v>26750</v>
      </c>
      <c r="N8797" s="66">
        <v>1</v>
      </c>
      <c r="P8797" t="s">
        <v>21</v>
      </c>
    </row>
    <row r="8798" spans="2:16" x14ac:dyDescent="0.3">
      <c r="D8798" s="64" t="s">
        <v>51</v>
      </c>
      <c r="E8798" s="2" t="s">
        <v>52</v>
      </c>
      <c r="F8798" s="2" t="s">
        <v>24</v>
      </c>
      <c r="G8798" s="1">
        <v>1.0999999999999999E-2</v>
      </c>
      <c r="H8798" s="65">
        <v>200000</v>
      </c>
      <c r="I8798" s="65">
        <v>2200</v>
      </c>
      <c r="N8798" s="66">
        <v>1</v>
      </c>
      <c r="P8798" t="s">
        <v>21</v>
      </c>
    </row>
    <row r="8799" spans="2:16" x14ac:dyDescent="0.3">
      <c r="D8799" s="64" t="s">
        <v>53</v>
      </c>
      <c r="E8799" s="2" t="s">
        <v>54</v>
      </c>
      <c r="F8799" s="2" t="s">
        <v>24</v>
      </c>
      <c r="G8799" s="1">
        <v>4.0000000000000001E-3</v>
      </c>
      <c r="H8799" s="65">
        <v>250000</v>
      </c>
      <c r="I8799" s="65">
        <v>1000</v>
      </c>
      <c r="N8799" s="66">
        <v>1</v>
      </c>
      <c r="P8799" t="s">
        <v>21</v>
      </c>
    </row>
    <row r="8800" spans="2:16" x14ac:dyDescent="0.3">
      <c r="D8800" s="64" t="s">
        <v>9035</v>
      </c>
      <c r="F8800" s="2" t="s">
        <v>3714</v>
      </c>
      <c r="G8800" s="1">
        <v>1.05</v>
      </c>
      <c r="P8800" t="s">
        <v>21</v>
      </c>
    </row>
    <row r="8801" spans="2:16" x14ac:dyDescent="0.3">
      <c r="B8801" s="5" t="s">
        <v>9036</v>
      </c>
      <c r="D8801" s="64" t="s">
        <v>9037</v>
      </c>
      <c r="F8801" s="2" t="s">
        <v>3714</v>
      </c>
      <c r="I8801" s="65">
        <v>40196.732799999998</v>
      </c>
      <c r="J8801" s="65">
        <v>0</v>
      </c>
      <c r="K8801" s="65">
        <v>0</v>
      </c>
      <c r="L8801" s="66">
        <v>0.15</v>
      </c>
      <c r="M8801" s="65">
        <v>46226.242720000002</v>
      </c>
      <c r="N8801" s="66">
        <v>1</v>
      </c>
      <c r="P8801" t="s">
        <v>21</v>
      </c>
    </row>
    <row r="8802" spans="2:16" x14ac:dyDescent="0.3">
      <c r="D8802" s="64" t="s">
        <v>22</v>
      </c>
      <c r="E8802" s="2" t="s">
        <v>23</v>
      </c>
      <c r="F8802" s="2" t="s">
        <v>24</v>
      </c>
      <c r="G8802" s="1">
        <v>6.4000000000000001E-2</v>
      </c>
      <c r="H8802" s="65">
        <v>160105.20000000001</v>
      </c>
      <c r="I8802" s="65">
        <v>10246.7328</v>
      </c>
      <c r="N8802" s="66">
        <v>1</v>
      </c>
      <c r="P8802" t="s">
        <v>21</v>
      </c>
    </row>
    <row r="8803" spans="2:16" x14ac:dyDescent="0.3">
      <c r="D8803" s="64" t="s">
        <v>7760</v>
      </c>
      <c r="E8803" s="2" t="s">
        <v>42</v>
      </c>
      <c r="F8803" s="2" t="s">
        <v>24</v>
      </c>
      <c r="G8803" s="1">
        <v>0.107</v>
      </c>
      <c r="H8803" s="65">
        <v>250000</v>
      </c>
      <c r="I8803" s="65">
        <v>26750</v>
      </c>
      <c r="N8803" s="66">
        <v>1</v>
      </c>
      <c r="P8803" t="s">
        <v>21</v>
      </c>
    </row>
    <row r="8804" spans="2:16" x14ac:dyDescent="0.3">
      <c r="D8804" s="64" t="s">
        <v>51</v>
      </c>
      <c r="E8804" s="2" t="s">
        <v>52</v>
      </c>
      <c r="F8804" s="2" t="s">
        <v>24</v>
      </c>
      <c r="G8804" s="1">
        <v>1.0999999999999999E-2</v>
      </c>
      <c r="H8804" s="65">
        <v>200000</v>
      </c>
      <c r="I8804" s="65">
        <v>2200</v>
      </c>
      <c r="N8804" s="66">
        <v>1</v>
      </c>
      <c r="P8804" t="s">
        <v>21</v>
      </c>
    </row>
    <row r="8805" spans="2:16" x14ac:dyDescent="0.3">
      <c r="D8805" s="64" t="s">
        <v>53</v>
      </c>
      <c r="E8805" s="2" t="s">
        <v>54</v>
      </c>
      <c r="F8805" s="2" t="s">
        <v>24</v>
      </c>
      <c r="G8805" s="1">
        <v>4.0000000000000001E-3</v>
      </c>
      <c r="H8805" s="65">
        <v>250000</v>
      </c>
      <c r="I8805" s="65">
        <v>1000</v>
      </c>
      <c r="N8805" s="66">
        <v>1</v>
      </c>
      <c r="P8805" t="s">
        <v>21</v>
      </c>
    </row>
    <row r="8806" spans="2:16" x14ac:dyDescent="0.3">
      <c r="D8806" s="64" t="s">
        <v>9038</v>
      </c>
      <c r="F8806" s="2" t="s">
        <v>3714</v>
      </c>
      <c r="G8806" s="1">
        <v>1.05</v>
      </c>
      <c r="P8806" t="s">
        <v>21</v>
      </c>
    </row>
    <row r="8807" spans="2:16" x14ac:dyDescent="0.3">
      <c r="B8807" s="5" t="s">
        <v>9039</v>
      </c>
      <c r="D8807" s="64" t="s">
        <v>9040</v>
      </c>
      <c r="F8807" s="2" t="s">
        <v>3714</v>
      </c>
      <c r="I8807" s="65">
        <v>40196.732799999998</v>
      </c>
      <c r="J8807" s="65">
        <v>0</v>
      </c>
      <c r="K8807" s="65">
        <v>0</v>
      </c>
      <c r="L8807" s="66">
        <v>0.15</v>
      </c>
      <c r="M8807" s="65">
        <v>46226.242720000002</v>
      </c>
      <c r="N8807" s="66">
        <v>1</v>
      </c>
      <c r="P8807" t="s">
        <v>21</v>
      </c>
    </row>
    <row r="8808" spans="2:16" x14ac:dyDescent="0.3">
      <c r="D8808" s="64" t="s">
        <v>22</v>
      </c>
      <c r="E8808" s="2" t="s">
        <v>23</v>
      </c>
      <c r="F8808" s="2" t="s">
        <v>24</v>
      </c>
      <c r="G8808" s="1">
        <v>6.4000000000000001E-2</v>
      </c>
      <c r="H8808" s="65">
        <v>160105.20000000001</v>
      </c>
      <c r="I8808" s="65">
        <v>10246.7328</v>
      </c>
      <c r="N8808" s="66">
        <v>1</v>
      </c>
      <c r="P8808" t="s">
        <v>21</v>
      </c>
    </row>
    <row r="8809" spans="2:16" x14ac:dyDescent="0.3">
      <c r="D8809" s="64" t="s">
        <v>7760</v>
      </c>
      <c r="E8809" s="2" t="s">
        <v>42</v>
      </c>
      <c r="F8809" s="2" t="s">
        <v>24</v>
      </c>
      <c r="G8809" s="1">
        <v>0.107</v>
      </c>
      <c r="H8809" s="65">
        <v>250000</v>
      </c>
      <c r="I8809" s="65">
        <v>26750</v>
      </c>
      <c r="N8809" s="66">
        <v>1</v>
      </c>
      <c r="P8809" t="s">
        <v>21</v>
      </c>
    </row>
    <row r="8810" spans="2:16" x14ac:dyDescent="0.3">
      <c r="D8810" s="64" t="s">
        <v>51</v>
      </c>
      <c r="E8810" s="2" t="s">
        <v>52</v>
      </c>
      <c r="F8810" s="2" t="s">
        <v>24</v>
      </c>
      <c r="G8810" s="1">
        <v>1.0999999999999999E-2</v>
      </c>
      <c r="H8810" s="65">
        <v>200000</v>
      </c>
      <c r="I8810" s="65">
        <v>2200</v>
      </c>
      <c r="N8810" s="66">
        <v>1</v>
      </c>
      <c r="P8810" t="s">
        <v>21</v>
      </c>
    </row>
    <row r="8811" spans="2:16" x14ac:dyDescent="0.3">
      <c r="D8811" s="64" t="s">
        <v>53</v>
      </c>
      <c r="E8811" s="2" t="s">
        <v>54</v>
      </c>
      <c r="F8811" s="2" t="s">
        <v>24</v>
      </c>
      <c r="G8811" s="1">
        <v>4.0000000000000001E-3</v>
      </c>
      <c r="H8811" s="65">
        <v>250000</v>
      </c>
      <c r="I8811" s="65">
        <v>1000</v>
      </c>
      <c r="N8811" s="66">
        <v>1</v>
      </c>
      <c r="P8811" t="s">
        <v>21</v>
      </c>
    </row>
    <row r="8812" spans="2:16" x14ac:dyDescent="0.3">
      <c r="D8812" s="64" t="s">
        <v>9038</v>
      </c>
      <c r="F8812" s="2" t="s">
        <v>3714</v>
      </c>
      <c r="G8812" s="1">
        <v>1.05</v>
      </c>
      <c r="P8812" t="s">
        <v>21</v>
      </c>
    </row>
    <row r="8813" spans="2:16" x14ac:dyDescent="0.3">
      <c r="B8813" s="5" t="s">
        <v>9041</v>
      </c>
      <c r="D8813" s="64" t="s">
        <v>9042</v>
      </c>
      <c r="F8813" s="2" t="s">
        <v>3714</v>
      </c>
      <c r="I8813" s="65">
        <v>40196.732799999998</v>
      </c>
      <c r="J8813" s="65">
        <v>0</v>
      </c>
      <c r="K8813" s="65">
        <v>0</v>
      </c>
      <c r="L8813" s="66">
        <v>0.15</v>
      </c>
      <c r="M8813" s="65">
        <v>46226.242720000002</v>
      </c>
      <c r="N8813" s="66">
        <v>1</v>
      </c>
      <c r="P8813" t="s">
        <v>21</v>
      </c>
    </row>
    <row r="8814" spans="2:16" x14ac:dyDescent="0.3">
      <c r="D8814" s="64" t="s">
        <v>22</v>
      </c>
      <c r="E8814" s="2" t="s">
        <v>23</v>
      </c>
      <c r="F8814" s="2" t="s">
        <v>24</v>
      </c>
      <c r="G8814" s="1">
        <v>6.4000000000000001E-2</v>
      </c>
      <c r="H8814" s="65">
        <v>160105.20000000001</v>
      </c>
      <c r="I8814" s="65">
        <v>10246.7328</v>
      </c>
      <c r="N8814" s="66">
        <v>1</v>
      </c>
      <c r="P8814" t="s">
        <v>21</v>
      </c>
    </row>
    <row r="8815" spans="2:16" x14ac:dyDescent="0.3">
      <c r="D8815" s="64" t="s">
        <v>7760</v>
      </c>
      <c r="E8815" s="2" t="s">
        <v>42</v>
      </c>
      <c r="F8815" s="2" t="s">
        <v>24</v>
      </c>
      <c r="G8815" s="1">
        <v>0.107</v>
      </c>
      <c r="H8815" s="65">
        <v>250000</v>
      </c>
      <c r="I8815" s="65">
        <v>26750</v>
      </c>
      <c r="N8815" s="66">
        <v>1</v>
      </c>
      <c r="P8815" t="s">
        <v>21</v>
      </c>
    </row>
    <row r="8816" spans="2:16" x14ac:dyDescent="0.3">
      <c r="D8816" s="64" t="s">
        <v>51</v>
      </c>
      <c r="E8816" s="2" t="s">
        <v>52</v>
      </c>
      <c r="F8816" s="2" t="s">
        <v>24</v>
      </c>
      <c r="G8816" s="1">
        <v>1.0999999999999999E-2</v>
      </c>
      <c r="H8816" s="65">
        <v>200000</v>
      </c>
      <c r="I8816" s="65">
        <v>2200</v>
      </c>
      <c r="N8816" s="66">
        <v>1</v>
      </c>
      <c r="P8816" t="s">
        <v>21</v>
      </c>
    </row>
    <row r="8817" spans="2:16" x14ac:dyDescent="0.3">
      <c r="D8817" s="64" t="s">
        <v>53</v>
      </c>
      <c r="E8817" s="2" t="s">
        <v>54</v>
      </c>
      <c r="F8817" s="2" t="s">
        <v>24</v>
      </c>
      <c r="G8817" s="1">
        <v>4.0000000000000001E-3</v>
      </c>
      <c r="H8817" s="65">
        <v>250000</v>
      </c>
      <c r="I8817" s="65">
        <v>1000</v>
      </c>
      <c r="N8817" s="66">
        <v>1</v>
      </c>
      <c r="P8817" t="s">
        <v>21</v>
      </c>
    </row>
    <row r="8818" spans="2:16" x14ac:dyDescent="0.3">
      <c r="D8818" s="64" t="s">
        <v>9043</v>
      </c>
      <c r="F8818" s="2" t="s">
        <v>3714</v>
      </c>
      <c r="G8818" s="1">
        <v>1.05</v>
      </c>
      <c r="P8818" t="s">
        <v>21</v>
      </c>
    </row>
    <row r="8819" spans="2:16" x14ac:dyDescent="0.3">
      <c r="B8819" s="5" t="s">
        <v>9044</v>
      </c>
      <c r="D8819" s="64" t="s">
        <v>9045</v>
      </c>
      <c r="F8819" s="2" t="s">
        <v>3714</v>
      </c>
      <c r="I8819" s="65">
        <v>40196.732799999998</v>
      </c>
      <c r="J8819" s="65">
        <v>0</v>
      </c>
      <c r="K8819" s="65">
        <v>0</v>
      </c>
      <c r="L8819" s="66">
        <v>0.15</v>
      </c>
      <c r="M8819" s="65">
        <v>46226.242720000002</v>
      </c>
      <c r="N8819" s="66">
        <v>1</v>
      </c>
      <c r="P8819" t="s">
        <v>21</v>
      </c>
    </row>
    <row r="8820" spans="2:16" x14ac:dyDescent="0.3">
      <c r="D8820" s="64" t="s">
        <v>22</v>
      </c>
      <c r="E8820" s="2" t="s">
        <v>23</v>
      </c>
      <c r="F8820" s="2" t="s">
        <v>24</v>
      </c>
      <c r="G8820" s="1">
        <v>6.4000000000000001E-2</v>
      </c>
      <c r="H8820" s="65">
        <v>160105.20000000001</v>
      </c>
      <c r="I8820" s="65">
        <v>10246.7328</v>
      </c>
      <c r="N8820" s="66">
        <v>1</v>
      </c>
      <c r="P8820" t="s">
        <v>21</v>
      </c>
    </row>
    <row r="8821" spans="2:16" x14ac:dyDescent="0.3">
      <c r="D8821" s="64" t="s">
        <v>7760</v>
      </c>
      <c r="E8821" s="2" t="s">
        <v>42</v>
      </c>
      <c r="F8821" s="2" t="s">
        <v>24</v>
      </c>
      <c r="G8821" s="1">
        <v>0.107</v>
      </c>
      <c r="H8821" s="65">
        <v>250000</v>
      </c>
      <c r="I8821" s="65">
        <v>26750</v>
      </c>
      <c r="N8821" s="66">
        <v>1</v>
      </c>
      <c r="P8821" t="s">
        <v>21</v>
      </c>
    </row>
    <row r="8822" spans="2:16" x14ac:dyDescent="0.3">
      <c r="D8822" s="64" t="s">
        <v>51</v>
      </c>
      <c r="E8822" s="2" t="s">
        <v>52</v>
      </c>
      <c r="F8822" s="2" t="s">
        <v>24</v>
      </c>
      <c r="G8822" s="1">
        <v>1.0999999999999999E-2</v>
      </c>
      <c r="H8822" s="65">
        <v>200000</v>
      </c>
      <c r="I8822" s="65">
        <v>2200</v>
      </c>
      <c r="N8822" s="66">
        <v>1</v>
      </c>
      <c r="P8822" t="s">
        <v>21</v>
      </c>
    </row>
    <row r="8823" spans="2:16" x14ac:dyDescent="0.3">
      <c r="D8823" s="64" t="s">
        <v>53</v>
      </c>
      <c r="E8823" s="2" t="s">
        <v>54</v>
      </c>
      <c r="F8823" s="2" t="s">
        <v>24</v>
      </c>
      <c r="G8823" s="1">
        <v>4.0000000000000001E-3</v>
      </c>
      <c r="H8823" s="65">
        <v>250000</v>
      </c>
      <c r="I8823" s="65">
        <v>1000</v>
      </c>
      <c r="N8823" s="66">
        <v>1</v>
      </c>
      <c r="P8823" t="s">
        <v>21</v>
      </c>
    </row>
    <row r="8824" spans="2:16" x14ac:dyDescent="0.3">
      <c r="D8824" s="64" t="s">
        <v>9046</v>
      </c>
      <c r="F8824" s="2" t="s">
        <v>3714</v>
      </c>
      <c r="G8824" s="1">
        <v>1.05</v>
      </c>
      <c r="P8824" t="s">
        <v>21</v>
      </c>
    </row>
    <row r="8825" spans="2:16" x14ac:dyDescent="0.3">
      <c r="B8825" s="5" t="s">
        <v>9047</v>
      </c>
      <c r="D8825" s="64" t="s">
        <v>9048</v>
      </c>
      <c r="F8825" s="2" t="s">
        <v>5250</v>
      </c>
      <c r="I8825" s="65">
        <v>119069.988</v>
      </c>
      <c r="J8825" s="65">
        <v>85645</v>
      </c>
      <c r="K8825" s="65">
        <v>0</v>
      </c>
      <c r="L8825" s="66">
        <v>0.15</v>
      </c>
      <c r="M8825" s="65">
        <v>235422.23620000001</v>
      </c>
      <c r="N8825" s="66">
        <v>0.9744444444</v>
      </c>
      <c r="P8825" t="s">
        <v>21</v>
      </c>
    </row>
    <row r="8826" spans="2:16" x14ac:dyDescent="0.3">
      <c r="D8826" s="64" t="s">
        <v>22</v>
      </c>
      <c r="E8826" s="2" t="s">
        <v>23</v>
      </c>
      <c r="F8826" s="2" t="s">
        <v>24</v>
      </c>
      <c r="G8826" s="1">
        <v>0.19</v>
      </c>
      <c r="H8826" s="65">
        <v>160105.20000000001</v>
      </c>
      <c r="I8826" s="65">
        <v>30419.988000000001</v>
      </c>
      <c r="N8826" s="66">
        <v>1</v>
      </c>
      <c r="P8826" t="s">
        <v>21</v>
      </c>
    </row>
    <row r="8827" spans="2:16" x14ac:dyDescent="0.3">
      <c r="D8827" s="64" t="s">
        <v>7760</v>
      </c>
      <c r="E8827" s="2" t="s">
        <v>42</v>
      </c>
      <c r="F8827" s="2" t="s">
        <v>24</v>
      </c>
      <c r="G8827" s="1">
        <v>0.318</v>
      </c>
      <c r="H8827" s="65">
        <v>250000</v>
      </c>
      <c r="I8827" s="65">
        <v>79500</v>
      </c>
      <c r="N8827" s="66">
        <v>1</v>
      </c>
      <c r="P8827" t="s">
        <v>21</v>
      </c>
    </row>
    <row r="8828" spans="2:16" x14ac:dyDescent="0.3">
      <c r="D8828" s="64" t="s">
        <v>51</v>
      </c>
      <c r="E8828" s="2" t="s">
        <v>52</v>
      </c>
      <c r="F8828" s="2" t="s">
        <v>24</v>
      </c>
      <c r="G8828" s="1">
        <v>3.2000000000000001E-2</v>
      </c>
      <c r="H8828" s="65">
        <v>200000</v>
      </c>
      <c r="I8828" s="65">
        <v>6400</v>
      </c>
      <c r="N8828" s="66">
        <v>1</v>
      </c>
      <c r="P8828" t="s">
        <v>21</v>
      </c>
    </row>
    <row r="8829" spans="2:16" x14ac:dyDescent="0.3">
      <c r="D8829" s="64" t="s">
        <v>53</v>
      </c>
      <c r="E8829" s="2" t="s">
        <v>54</v>
      </c>
      <c r="F8829" s="2" t="s">
        <v>24</v>
      </c>
      <c r="G8829" s="1">
        <v>1.0999999999999999E-2</v>
      </c>
      <c r="H8829" s="65">
        <v>250000</v>
      </c>
      <c r="I8829" s="65">
        <v>2750</v>
      </c>
      <c r="N8829" s="66">
        <v>1</v>
      </c>
      <c r="P8829" t="s">
        <v>21</v>
      </c>
    </row>
    <row r="8830" spans="2:16" x14ac:dyDescent="0.3">
      <c r="D8830" s="64" t="s">
        <v>9049</v>
      </c>
      <c r="F8830" s="2" t="s">
        <v>1623</v>
      </c>
      <c r="G8830" s="1">
        <v>8.8000000000000007</v>
      </c>
      <c r="P8830" t="s">
        <v>21</v>
      </c>
    </row>
    <row r="8831" spans="2:16" x14ac:dyDescent="0.3">
      <c r="D8831" s="64" t="s">
        <v>8643</v>
      </c>
      <c r="E8831" s="2" t="s">
        <v>4452</v>
      </c>
      <c r="F8831" s="2" t="s">
        <v>1623</v>
      </c>
      <c r="G8831" s="1">
        <v>8.8000000000000007</v>
      </c>
      <c r="H8831" s="65">
        <v>3000</v>
      </c>
      <c r="J8831" s="65">
        <v>26400</v>
      </c>
      <c r="N8831" s="66">
        <v>0.91</v>
      </c>
      <c r="P8831" t="s">
        <v>21</v>
      </c>
    </row>
    <row r="8832" spans="2:16" x14ac:dyDescent="0.3">
      <c r="D8832" s="64" t="s">
        <v>8644</v>
      </c>
      <c r="E8832" s="2" t="s">
        <v>4469</v>
      </c>
      <c r="F8832" s="2" t="s">
        <v>585</v>
      </c>
      <c r="G8832" s="1">
        <v>1</v>
      </c>
      <c r="H8832" s="65">
        <v>6000</v>
      </c>
      <c r="J8832" s="65">
        <v>6000</v>
      </c>
      <c r="N8832" s="66">
        <v>1</v>
      </c>
      <c r="P8832" t="s">
        <v>21</v>
      </c>
    </row>
    <row r="8833" spans="2:16" x14ac:dyDescent="0.3">
      <c r="D8833" s="64" t="s">
        <v>8645</v>
      </c>
      <c r="E8833" s="2" t="s">
        <v>4456</v>
      </c>
      <c r="F8833" s="2" t="s">
        <v>585</v>
      </c>
      <c r="G8833" s="1">
        <v>5</v>
      </c>
      <c r="H8833" s="65">
        <v>549</v>
      </c>
      <c r="J8833" s="65">
        <v>2745</v>
      </c>
      <c r="N8833" s="66">
        <v>1</v>
      </c>
      <c r="P8833" t="s">
        <v>21</v>
      </c>
    </row>
    <row r="8834" spans="2:16" x14ac:dyDescent="0.3">
      <c r="D8834" s="64" t="s">
        <v>8646</v>
      </c>
      <c r="E8834" s="2" t="s">
        <v>4477</v>
      </c>
      <c r="F8834" s="2" t="s">
        <v>585</v>
      </c>
      <c r="G8834" s="1">
        <v>10</v>
      </c>
      <c r="H8834" s="65">
        <v>4000</v>
      </c>
      <c r="J8834" s="65">
        <v>40000</v>
      </c>
      <c r="N8834" s="66">
        <v>0.92</v>
      </c>
      <c r="P8834" t="s">
        <v>21</v>
      </c>
    </row>
    <row r="8835" spans="2:16" x14ac:dyDescent="0.3">
      <c r="D8835" s="64" t="s">
        <v>9050</v>
      </c>
      <c r="F8835" s="2" t="s">
        <v>585</v>
      </c>
      <c r="G8835" s="1">
        <v>1</v>
      </c>
      <c r="P8835" t="s">
        <v>21</v>
      </c>
    </row>
    <row r="8836" spans="2:16" x14ac:dyDescent="0.3">
      <c r="D8836" s="64" t="s">
        <v>8647</v>
      </c>
      <c r="E8836" s="2" t="s">
        <v>3232</v>
      </c>
      <c r="F8836" s="2" t="s">
        <v>585</v>
      </c>
      <c r="G8836" s="1">
        <v>15</v>
      </c>
      <c r="H8836" s="65">
        <v>700</v>
      </c>
      <c r="J8836" s="65">
        <v>10500</v>
      </c>
      <c r="N8836" s="66">
        <v>0.94</v>
      </c>
      <c r="P8836" t="s">
        <v>21</v>
      </c>
    </row>
    <row r="8837" spans="2:16" x14ac:dyDescent="0.3">
      <c r="B8837" s="5" t="s">
        <v>9051</v>
      </c>
      <c r="D8837" s="64" t="s">
        <v>9052</v>
      </c>
      <c r="F8837" s="2" t="s">
        <v>5250</v>
      </c>
      <c r="I8837" s="65">
        <v>119069.988</v>
      </c>
      <c r="J8837" s="65">
        <v>85645</v>
      </c>
      <c r="K8837" s="65">
        <v>0</v>
      </c>
      <c r="L8837" s="66">
        <v>0.15</v>
      </c>
      <c r="M8837" s="65">
        <v>235422.23620000001</v>
      </c>
      <c r="N8837" s="66">
        <v>0.9744444444</v>
      </c>
      <c r="P8837" t="s">
        <v>21</v>
      </c>
    </row>
    <row r="8838" spans="2:16" x14ac:dyDescent="0.3">
      <c r="D8838" s="64" t="s">
        <v>22</v>
      </c>
      <c r="E8838" s="2" t="s">
        <v>23</v>
      </c>
      <c r="F8838" s="2" t="s">
        <v>24</v>
      </c>
      <c r="G8838" s="1">
        <v>0.19</v>
      </c>
      <c r="H8838" s="65">
        <v>160105.20000000001</v>
      </c>
      <c r="I8838" s="65">
        <v>30419.988000000001</v>
      </c>
      <c r="N8838" s="66">
        <v>1</v>
      </c>
      <c r="P8838" t="s">
        <v>21</v>
      </c>
    </row>
    <row r="8839" spans="2:16" x14ac:dyDescent="0.3">
      <c r="D8839" s="64" t="s">
        <v>7760</v>
      </c>
      <c r="E8839" s="2" t="s">
        <v>42</v>
      </c>
      <c r="F8839" s="2" t="s">
        <v>24</v>
      </c>
      <c r="G8839" s="1">
        <v>0.318</v>
      </c>
      <c r="H8839" s="65">
        <v>250000</v>
      </c>
      <c r="I8839" s="65">
        <v>79500</v>
      </c>
      <c r="N8839" s="66">
        <v>1</v>
      </c>
      <c r="P8839" t="s">
        <v>21</v>
      </c>
    </row>
    <row r="8840" spans="2:16" x14ac:dyDescent="0.3">
      <c r="D8840" s="64" t="s">
        <v>51</v>
      </c>
      <c r="E8840" s="2" t="s">
        <v>52</v>
      </c>
      <c r="F8840" s="2" t="s">
        <v>24</v>
      </c>
      <c r="G8840" s="1">
        <v>3.2000000000000001E-2</v>
      </c>
      <c r="H8840" s="65">
        <v>200000</v>
      </c>
      <c r="I8840" s="65">
        <v>6400</v>
      </c>
      <c r="N8840" s="66">
        <v>1</v>
      </c>
      <c r="P8840" t="s">
        <v>21</v>
      </c>
    </row>
    <row r="8841" spans="2:16" x14ac:dyDescent="0.3">
      <c r="D8841" s="64" t="s">
        <v>53</v>
      </c>
      <c r="E8841" s="2" t="s">
        <v>54</v>
      </c>
      <c r="F8841" s="2" t="s">
        <v>24</v>
      </c>
      <c r="G8841" s="1">
        <v>1.0999999999999999E-2</v>
      </c>
      <c r="H8841" s="65">
        <v>250000</v>
      </c>
      <c r="I8841" s="65">
        <v>2750</v>
      </c>
      <c r="N8841" s="66">
        <v>1</v>
      </c>
      <c r="P8841" t="s">
        <v>21</v>
      </c>
    </row>
    <row r="8842" spans="2:16" x14ac:dyDescent="0.3">
      <c r="D8842" s="64" t="s">
        <v>7911</v>
      </c>
      <c r="F8842" s="2" t="s">
        <v>1623</v>
      </c>
      <c r="G8842" s="1">
        <v>8.8000000000000007</v>
      </c>
      <c r="P8842" t="s">
        <v>21</v>
      </c>
    </row>
    <row r="8843" spans="2:16" x14ac:dyDescent="0.3">
      <c r="D8843" s="64" t="s">
        <v>8643</v>
      </c>
      <c r="E8843" s="2" t="s">
        <v>4452</v>
      </c>
      <c r="F8843" s="2" t="s">
        <v>1623</v>
      </c>
      <c r="G8843" s="1">
        <v>8.8000000000000007</v>
      </c>
      <c r="H8843" s="65">
        <v>3000</v>
      </c>
      <c r="J8843" s="65">
        <v>26400</v>
      </c>
      <c r="N8843" s="66">
        <v>0.91</v>
      </c>
      <c r="P8843" t="s">
        <v>21</v>
      </c>
    </row>
    <row r="8844" spans="2:16" x14ac:dyDescent="0.3">
      <c r="D8844" s="64" t="s">
        <v>8644</v>
      </c>
      <c r="E8844" s="2" t="s">
        <v>4469</v>
      </c>
      <c r="F8844" s="2" t="s">
        <v>585</v>
      </c>
      <c r="G8844" s="1">
        <v>1</v>
      </c>
      <c r="H8844" s="65">
        <v>6000</v>
      </c>
      <c r="J8844" s="65">
        <v>6000</v>
      </c>
      <c r="N8844" s="66">
        <v>1</v>
      </c>
      <c r="P8844" t="s">
        <v>21</v>
      </c>
    </row>
    <row r="8845" spans="2:16" x14ac:dyDescent="0.3">
      <c r="D8845" s="64" t="s">
        <v>8645</v>
      </c>
      <c r="E8845" s="2" t="s">
        <v>4456</v>
      </c>
      <c r="F8845" s="2" t="s">
        <v>585</v>
      </c>
      <c r="G8845" s="1">
        <v>5</v>
      </c>
      <c r="H8845" s="65">
        <v>549</v>
      </c>
      <c r="J8845" s="65">
        <v>2745</v>
      </c>
      <c r="N8845" s="66">
        <v>1</v>
      </c>
      <c r="P8845" t="s">
        <v>21</v>
      </c>
    </row>
    <row r="8846" spans="2:16" x14ac:dyDescent="0.3">
      <c r="D8846" s="64" t="s">
        <v>8646</v>
      </c>
      <c r="E8846" s="2" t="s">
        <v>4477</v>
      </c>
      <c r="F8846" s="2" t="s">
        <v>585</v>
      </c>
      <c r="G8846" s="1">
        <v>10</v>
      </c>
      <c r="H8846" s="65">
        <v>4000</v>
      </c>
      <c r="J8846" s="65">
        <v>40000</v>
      </c>
      <c r="N8846" s="66">
        <v>0.92</v>
      </c>
      <c r="P8846" t="s">
        <v>21</v>
      </c>
    </row>
    <row r="8847" spans="2:16" x14ac:dyDescent="0.3">
      <c r="D8847" s="64" t="s">
        <v>9050</v>
      </c>
      <c r="F8847" s="2" t="s">
        <v>585</v>
      </c>
      <c r="G8847" s="1">
        <v>1</v>
      </c>
      <c r="P8847" t="s">
        <v>21</v>
      </c>
    </row>
    <row r="8848" spans="2:16" x14ac:dyDescent="0.3">
      <c r="D8848" s="64" t="s">
        <v>8647</v>
      </c>
      <c r="E8848" s="2" t="s">
        <v>3232</v>
      </c>
      <c r="F8848" s="2" t="s">
        <v>585</v>
      </c>
      <c r="G8848" s="1">
        <v>15</v>
      </c>
      <c r="H8848" s="65">
        <v>700</v>
      </c>
      <c r="J8848" s="65">
        <v>10500</v>
      </c>
      <c r="N8848" s="66">
        <v>0.94</v>
      </c>
      <c r="P8848" t="s">
        <v>21</v>
      </c>
    </row>
    <row r="8849" spans="2:16" x14ac:dyDescent="0.3">
      <c r="B8849" s="5" t="s">
        <v>9053</v>
      </c>
      <c r="D8849" s="64" t="s">
        <v>9054</v>
      </c>
      <c r="F8849" s="2" t="s">
        <v>5250</v>
      </c>
      <c r="I8849" s="65">
        <v>119069.988</v>
      </c>
      <c r="J8849" s="65">
        <v>151341</v>
      </c>
      <c r="K8849" s="65">
        <v>0</v>
      </c>
      <c r="L8849" s="66">
        <v>0.15</v>
      </c>
      <c r="M8849" s="65">
        <v>310972.63620000001</v>
      </c>
      <c r="N8849" s="66">
        <v>0.9744444444</v>
      </c>
      <c r="P8849" t="s">
        <v>21</v>
      </c>
    </row>
    <row r="8850" spans="2:16" x14ac:dyDescent="0.3">
      <c r="D8850" s="64" t="s">
        <v>22</v>
      </c>
      <c r="E8850" s="2" t="s">
        <v>23</v>
      </c>
      <c r="F8850" s="2" t="s">
        <v>24</v>
      </c>
      <c r="G8850" s="1">
        <v>0.19</v>
      </c>
      <c r="H8850" s="65">
        <v>160105.20000000001</v>
      </c>
      <c r="I8850" s="65">
        <v>30419.988000000001</v>
      </c>
      <c r="N8850" s="66">
        <v>1</v>
      </c>
      <c r="P8850" t="s">
        <v>21</v>
      </c>
    </row>
    <row r="8851" spans="2:16" x14ac:dyDescent="0.3">
      <c r="D8851" s="64" t="s">
        <v>7760</v>
      </c>
      <c r="E8851" s="2" t="s">
        <v>42</v>
      </c>
      <c r="F8851" s="2" t="s">
        <v>24</v>
      </c>
      <c r="G8851" s="1">
        <v>0.318</v>
      </c>
      <c r="H8851" s="65">
        <v>250000</v>
      </c>
      <c r="I8851" s="65">
        <v>79500</v>
      </c>
      <c r="N8851" s="66">
        <v>1</v>
      </c>
      <c r="P8851" t="s">
        <v>21</v>
      </c>
    </row>
    <row r="8852" spans="2:16" x14ac:dyDescent="0.3">
      <c r="D8852" s="64" t="s">
        <v>51</v>
      </c>
      <c r="E8852" s="2" t="s">
        <v>52</v>
      </c>
      <c r="F8852" s="2" t="s">
        <v>24</v>
      </c>
      <c r="G8852" s="1">
        <v>3.2000000000000001E-2</v>
      </c>
      <c r="H8852" s="65">
        <v>200000</v>
      </c>
      <c r="I8852" s="65">
        <v>6400</v>
      </c>
      <c r="N8852" s="66">
        <v>1</v>
      </c>
      <c r="P8852" t="s">
        <v>21</v>
      </c>
    </row>
    <row r="8853" spans="2:16" x14ac:dyDescent="0.3">
      <c r="D8853" s="64" t="s">
        <v>53</v>
      </c>
      <c r="E8853" s="2" t="s">
        <v>54</v>
      </c>
      <c r="F8853" s="2" t="s">
        <v>24</v>
      </c>
      <c r="G8853" s="1">
        <v>1.0999999999999999E-2</v>
      </c>
      <c r="H8853" s="65">
        <v>250000</v>
      </c>
      <c r="I8853" s="65">
        <v>2750</v>
      </c>
      <c r="N8853" s="66">
        <v>1</v>
      </c>
      <c r="P8853" t="s">
        <v>21</v>
      </c>
    </row>
    <row r="8854" spans="2:16" x14ac:dyDescent="0.3">
      <c r="D8854" s="64" t="s">
        <v>7911</v>
      </c>
      <c r="F8854" s="2" t="s">
        <v>1623</v>
      </c>
      <c r="G8854" s="1">
        <v>16.5</v>
      </c>
      <c r="P8854" t="s">
        <v>21</v>
      </c>
    </row>
    <row r="8855" spans="2:16" x14ac:dyDescent="0.3">
      <c r="D8855" s="64" t="s">
        <v>8643</v>
      </c>
      <c r="E8855" s="2" t="s">
        <v>4452</v>
      </c>
      <c r="F8855" s="2" t="s">
        <v>1623</v>
      </c>
      <c r="G8855" s="1">
        <v>16.5</v>
      </c>
      <c r="H8855" s="65">
        <v>3000</v>
      </c>
      <c r="J8855" s="65">
        <v>49500</v>
      </c>
      <c r="N8855" s="66">
        <v>0.91</v>
      </c>
      <c r="P8855" t="s">
        <v>21</v>
      </c>
    </row>
    <row r="8856" spans="2:16" x14ac:dyDescent="0.3">
      <c r="D8856" s="64" t="s">
        <v>8644</v>
      </c>
      <c r="E8856" s="2" t="s">
        <v>4469</v>
      </c>
      <c r="F8856" s="2" t="s">
        <v>585</v>
      </c>
      <c r="G8856" s="1">
        <v>1</v>
      </c>
      <c r="H8856" s="65">
        <v>6000</v>
      </c>
      <c r="J8856" s="65">
        <v>6000</v>
      </c>
      <c r="N8856" s="66">
        <v>1</v>
      </c>
      <c r="P8856" t="s">
        <v>21</v>
      </c>
    </row>
    <row r="8857" spans="2:16" x14ac:dyDescent="0.3">
      <c r="D8857" s="64" t="s">
        <v>8645</v>
      </c>
      <c r="E8857" s="2" t="s">
        <v>4456</v>
      </c>
      <c r="F8857" s="2" t="s">
        <v>585</v>
      </c>
      <c r="G8857" s="1">
        <v>9</v>
      </c>
      <c r="H8857" s="65">
        <v>549</v>
      </c>
      <c r="J8857" s="65">
        <v>4941</v>
      </c>
      <c r="N8857" s="66">
        <v>1</v>
      </c>
      <c r="P8857" t="s">
        <v>21</v>
      </c>
    </row>
    <row r="8858" spans="2:16" x14ac:dyDescent="0.3">
      <c r="D8858" s="64" t="s">
        <v>8646</v>
      </c>
      <c r="E8858" s="2" t="s">
        <v>4477</v>
      </c>
      <c r="F8858" s="2" t="s">
        <v>585</v>
      </c>
      <c r="G8858" s="1">
        <v>18</v>
      </c>
      <c r="H8858" s="65">
        <v>4000</v>
      </c>
      <c r="J8858" s="65">
        <v>72000</v>
      </c>
      <c r="N8858" s="66">
        <v>0.92</v>
      </c>
      <c r="P8858" t="s">
        <v>21</v>
      </c>
    </row>
    <row r="8859" spans="2:16" x14ac:dyDescent="0.3">
      <c r="D8859" s="64" t="s">
        <v>9050</v>
      </c>
      <c r="F8859" s="2" t="s">
        <v>585</v>
      </c>
      <c r="G8859" s="1">
        <v>1</v>
      </c>
      <c r="P8859" t="s">
        <v>21</v>
      </c>
    </row>
    <row r="8860" spans="2:16" x14ac:dyDescent="0.3">
      <c r="D8860" s="64" t="s">
        <v>8647</v>
      </c>
      <c r="E8860" s="2" t="s">
        <v>3232</v>
      </c>
      <c r="F8860" s="2" t="s">
        <v>585</v>
      </c>
      <c r="G8860" s="1">
        <v>27</v>
      </c>
      <c r="H8860" s="65">
        <v>700</v>
      </c>
      <c r="J8860" s="65">
        <v>18900</v>
      </c>
      <c r="N8860" s="66">
        <v>0.94</v>
      </c>
      <c r="P8860" t="s">
        <v>21</v>
      </c>
    </row>
    <row r="8861" spans="2:16" x14ac:dyDescent="0.3">
      <c r="B8861" s="5" t="s">
        <v>9055</v>
      </c>
      <c r="D8861" s="64" t="s">
        <v>9056</v>
      </c>
      <c r="F8861" s="2" t="s">
        <v>5250</v>
      </c>
      <c r="I8861" s="65">
        <v>119069.988</v>
      </c>
      <c r="J8861" s="65">
        <v>151341</v>
      </c>
      <c r="K8861" s="65">
        <v>0</v>
      </c>
      <c r="L8861" s="66">
        <v>0.15</v>
      </c>
      <c r="M8861" s="65">
        <v>310972.63620000001</v>
      </c>
      <c r="N8861" s="66">
        <v>0.9744444444</v>
      </c>
      <c r="P8861" t="s">
        <v>21</v>
      </c>
    </row>
    <row r="8862" spans="2:16" x14ac:dyDescent="0.3">
      <c r="D8862" s="64" t="s">
        <v>22</v>
      </c>
      <c r="E8862" s="2" t="s">
        <v>23</v>
      </c>
      <c r="F8862" s="2" t="s">
        <v>24</v>
      </c>
      <c r="G8862" s="1">
        <v>0.19</v>
      </c>
      <c r="H8862" s="65">
        <v>160105.20000000001</v>
      </c>
      <c r="I8862" s="65">
        <v>30419.988000000001</v>
      </c>
      <c r="N8862" s="66">
        <v>1</v>
      </c>
      <c r="P8862" t="s">
        <v>21</v>
      </c>
    </row>
    <row r="8863" spans="2:16" x14ac:dyDescent="0.3">
      <c r="D8863" s="64" t="s">
        <v>7760</v>
      </c>
      <c r="E8863" s="2" t="s">
        <v>42</v>
      </c>
      <c r="F8863" s="2" t="s">
        <v>24</v>
      </c>
      <c r="G8863" s="1">
        <v>0.318</v>
      </c>
      <c r="H8863" s="65">
        <v>250000</v>
      </c>
      <c r="I8863" s="65">
        <v>79500</v>
      </c>
      <c r="N8863" s="66">
        <v>1</v>
      </c>
      <c r="P8863" t="s">
        <v>21</v>
      </c>
    </row>
    <row r="8864" spans="2:16" x14ac:dyDescent="0.3">
      <c r="D8864" s="64" t="s">
        <v>51</v>
      </c>
      <c r="E8864" s="2" t="s">
        <v>52</v>
      </c>
      <c r="F8864" s="2" t="s">
        <v>24</v>
      </c>
      <c r="G8864" s="1">
        <v>3.2000000000000001E-2</v>
      </c>
      <c r="H8864" s="65">
        <v>200000</v>
      </c>
      <c r="I8864" s="65">
        <v>6400</v>
      </c>
      <c r="N8864" s="66">
        <v>1</v>
      </c>
      <c r="P8864" t="s">
        <v>21</v>
      </c>
    </row>
    <row r="8865" spans="2:16" x14ac:dyDescent="0.3">
      <c r="D8865" s="64" t="s">
        <v>53</v>
      </c>
      <c r="E8865" s="2" t="s">
        <v>54</v>
      </c>
      <c r="F8865" s="2" t="s">
        <v>24</v>
      </c>
      <c r="G8865" s="1">
        <v>1.0999999999999999E-2</v>
      </c>
      <c r="H8865" s="65">
        <v>250000</v>
      </c>
      <c r="I8865" s="65">
        <v>2750</v>
      </c>
      <c r="N8865" s="66">
        <v>1</v>
      </c>
      <c r="P8865" t="s">
        <v>21</v>
      </c>
    </row>
    <row r="8866" spans="2:16" x14ac:dyDescent="0.3">
      <c r="D8866" s="64" t="s">
        <v>9057</v>
      </c>
      <c r="F8866" s="2" t="s">
        <v>1623</v>
      </c>
      <c r="G8866" s="1">
        <v>16.5</v>
      </c>
      <c r="P8866" t="s">
        <v>21</v>
      </c>
    </row>
    <row r="8867" spans="2:16" x14ac:dyDescent="0.3">
      <c r="D8867" s="64" t="s">
        <v>8643</v>
      </c>
      <c r="E8867" s="2" t="s">
        <v>4452</v>
      </c>
      <c r="F8867" s="2" t="s">
        <v>1623</v>
      </c>
      <c r="G8867" s="1">
        <v>16.5</v>
      </c>
      <c r="H8867" s="65">
        <v>3000</v>
      </c>
      <c r="J8867" s="65">
        <v>49500</v>
      </c>
      <c r="N8867" s="66">
        <v>0.91</v>
      </c>
      <c r="P8867" t="s">
        <v>21</v>
      </c>
    </row>
    <row r="8868" spans="2:16" x14ac:dyDescent="0.3">
      <c r="D8868" s="64" t="s">
        <v>8644</v>
      </c>
      <c r="E8868" s="2" t="s">
        <v>4469</v>
      </c>
      <c r="F8868" s="2" t="s">
        <v>585</v>
      </c>
      <c r="G8868" s="1">
        <v>1</v>
      </c>
      <c r="H8868" s="65">
        <v>6000</v>
      </c>
      <c r="J8868" s="65">
        <v>6000</v>
      </c>
      <c r="N8868" s="66">
        <v>1</v>
      </c>
      <c r="P8868" t="s">
        <v>21</v>
      </c>
    </row>
    <row r="8869" spans="2:16" x14ac:dyDescent="0.3">
      <c r="D8869" s="64" t="s">
        <v>8645</v>
      </c>
      <c r="E8869" s="2" t="s">
        <v>4456</v>
      </c>
      <c r="F8869" s="2" t="s">
        <v>585</v>
      </c>
      <c r="G8869" s="1">
        <v>9</v>
      </c>
      <c r="H8869" s="65">
        <v>549</v>
      </c>
      <c r="J8869" s="65">
        <v>4941</v>
      </c>
      <c r="N8869" s="66">
        <v>1</v>
      </c>
      <c r="P8869" t="s">
        <v>21</v>
      </c>
    </row>
    <row r="8870" spans="2:16" x14ac:dyDescent="0.3">
      <c r="D8870" s="64" t="s">
        <v>8646</v>
      </c>
      <c r="E8870" s="2" t="s">
        <v>4477</v>
      </c>
      <c r="F8870" s="2" t="s">
        <v>585</v>
      </c>
      <c r="G8870" s="1">
        <v>18</v>
      </c>
      <c r="H8870" s="65">
        <v>4000</v>
      </c>
      <c r="J8870" s="65">
        <v>72000</v>
      </c>
      <c r="N8870" s="66">
        <v>0.92</v>
      </c>
      <c r="P8870" t="s">
        <v>21</v>
      </c>
    </row>
    <row r="8871" spans="2:16" x14ac:dyDescent="0.3">
      <c r="D8871" s="64" t="s">
        <v>9050</v>
      </c>
      <c r="F8871" s="2" t="s">
        <v>585</v>
      </c>
      <c r="G8871" s="1">
        <v>1</v>
      </c>
      <c r="P8871" t="s">
        <v>21</v>
      </c>
    </row>
    <row r="8872" spans="2:16" x14ac:dyDescent="0.3">
      <c r="D8872" s="64" t="s">
        <v>8647</v>
      </c>
      <c r="E8872" s="2" t="s">
        <v>3232</v>
      </c>
      <c r="F8872" s="2" t="s">
        <v>585</v>
      </c>
      <c r="G8872" s="1">
        <v>27</v>
      </c>
      <c r="H8872" s="65">
        <v>700</v>
      </c>
      <c r="J8872" s="65">
        <v>18900</v>
      </c>
      <c r="N8872" s="66">
        <v>0.94</v>
      </c>
      <c r="P8872" t="s">
        <v>21</v>
      </c>
    </row>
    <row r="8873" spans="2:16" x14ac:dyDescent="0.3">
      <c r="B8873" s="5" t="s">
        <v>9058</v>
      </c>
      <c r="D8873" s="64" t="s">
        <v>9059</v>
      </c>
      <c r="F8873" s="2" t="s">
        <v>5250</v>
      </c>
      <c r="I8873" s="65">
        <v>119069.988</v>
      </c>
      <c r="J8873" s="65">
        <v>151341</v>
      </c>
      <c r="K8873" s="65">
        <v>0</v>
      </c>
      <c r="L8873" s="66">
        <v>0.15</v>
      </c>
      <c r="M8873" s="65">
        <v>310972.63620000001</v>
      </c>
      <c r="N8873" s="66">
        <v>0.9744444444</v>
      </c>
      <c r="P8873" t="s">
        <v>21</v>
      </c>
    </row>
    <row r="8874" spans="2:16" x14ac:dyDescent="0.3">
      <c r="D8874" s="64" t="s">
        <v>22</v>
      </c>
      <c r="E8874" s="2" t="s">
        <v>23</v>
      </c>
      <c r="F8874" s="2" t="s">
        <v>24</v>
      </c>
      <c r="G8874" s="1">
        <v>0.19</v>
      </c>
      <c r="H8874" s="65">
        <v>160105.20000000001</v>
      </c>
      <c r="I8874" s="65">
        <v>30419.988000000001</v>
      </c>
      <c r="N8874" s="66">
        <v>1</v>
      </c>
      <c r="P8874" t="s">
        <v>21</v>
      </c>
    </row>
    <row r="8875" spans="2:16" x14ac:dyDescent="0.3">
      <c r="D8875" s="64" t="s">
        <v>7760</v>
      </c>
      <c r="E8875" s="2" t="s">
        <v>42</v>
      </c>
      <c r="F8875" s="2" t="s">
        <v>24</v>
      </c>
      <c r="G8875" s="1">
        <v>0.318</v>
      </c>
      <c r="H8875" s="65">
        <v>250000</v>
      </c>
      <c r="I8875" s="65">
        <v>79500</v>
      </c>
      <c r="N8875" s="66">
        <v>1</v>
      </c>
      <c r="P8875" t="s">
        <v>21</v>
      </c>
    </row>
    <row r="8876" spans="2:16" x14ac:dyDescent="0.3">
      <c r="D8876" s="64" t="s">
        <v>51</v>
      </c>
      <c r="E8876" s="2" t="s">
        <v>52</v>
      </c>
      <c r="F8876" s="2" t="s">
        <v>24</v>
      </c>
      <c r="G8876" s="1">
        <v>3.2000000000000001E-2</v>
      </c>
      <c r="H8876" s="65">
        <v>200000</v>
      </c>
      <c r="I8876" s="65">
        <v>6400</v>
      </c>
      <c r="N8876" s="66">
        <v>1</v>
      </c>
      <c r="P8876" t="s">
        <v>21</v>
      </c>
    </row>
    <row r="8877" spans="2:16" x14ac:dyDescent="0.3">
      <c r="D8877" s="64" t="s">
        <v>53</v>
      </c>
      <c r="E8877" s="2" t="s">
        <v>54</v>
      </c>
      <c r="F8877" s="2" t="s">
        <v>24</v>
      </c>
      <c r="G8877" s="1">
        <v>1.0999999999999999E-2</v>
      </c>
      <c r="H8877" s="65">
        <v>250000</v>
      </c>
      <c r="I8877" s="65">
        <v>2750</v>
      </c>
      <c r="N8877" s="66">
        <v>1</v>
      </c>
      <c r="P8877" t="s">
        <v>21</v>
      </c>
    </row>
    <row r="8878" spans="2:16" x14ac:dyDescent="0.3">
      <c r="D8878" s="64" t="s">
        <v>7911</v>
      </c>
      <c r="F8878" s="2" t="s">
        <v>1623</v>
      </c>
      <c r="G8878" s="1">
        <v>16.5</v>
      </c>
      <c r="P8878" t="s">
        <v>21</v>
      </c>
    </row>
    <row r="8879" spans="2:16" x14ac:dyDescent="0.3">
      <c r="D8879" s="64" t="s">
        <v>8643</v>
      </c>
      <c r="E8879" s="2" t="s">
        <v>4452</v>
      </c>
      <c r="F8879" s="2" t="s">
        <v>1623</v>
      </c>
      <c r="G8879" s="1">
        <v>16.5</v>
      </c>
      <c r="H8879" s="65">
        <v>3000</v>
      </c>
      <c r="J8879" s="65">
        <v>49500</v>
      </c>
      <c r="N8879" s="66">
        <v>0.91</v>
      </c>
      <c r="P8879" t="s">
        <v>21</v>
      </c>
    </row>
    <row r="8880" spans="2:16" x14ac:dyDescent="0.3">
      <c r="D8880" s="64" t="s">
        <v>8644</v>
      </c>
      <c r="E8880" s="2" t="s">
        <v>4469</v>
      </c>
      <c r="F8880" s="2" t="s">
        <v>585</v>
      </c>
      <c r="G8880" s="1">
        <v>1</v>
      </c>
      <c r="H8880" s="65">
        <v>6000</v>
      </c>
      <c r="J8880" s="65">
        <v>6000</v>
      </c>
      <c r="N8880" s="66">
        <v>1</v>
      </c>
      <c r="P8880" t="s">
        <v>21</v>
      </c>
    </row>
    <row r="8881" spans="2:16" x14ac:dyDescent="0.3">
      <c r="D8881" s="64" t="s">
        <v>8645</v>
      </c>
      <c r="E8881" s="2" t="s">
        <v>4456</v>
      </c>
      <c r="F8881" s="2" t="s">
        <v>585</v>
      </c>
      <c r="G8881" s="1">
        <v>9</v>
      </c>
      <c r="H8881" s="65">
        <v>549</v>
      </c>
      <c r="J8881" s="65">
        <v>4941</v>
      </c>
      <c r="N8881" s="66">
        <v>1</v>
      </c>
      <c r="P8881" t="s">
        <v>21</v>
      </c>
    </row>
    <row r="8882" spans="2:16" x14ac:dyDescent="0.3">
      <c r="D8882" s="64" t="s">
        <v>8646</v>
      </c>
      <c r="E8882" s="2" t="s">
        <v>4477</v>
      </c>
      <c r="F8882" s="2" t="s">
        <v>585</v>
      </c>
      <c r="G8882" s="1">
        <v>18</v>
      </c>
      <c r="H8882" s="65">
        <v>4000</v>
      </c>
      <c r="J8882" s="65">
        <v>72000</v>
      </c>
      <c r="N8882" s="66">
        <v>0.92</v>
      </c>
      <c r="P8882" t="s">
        <v>21</v>
      </c>
    </row>
    <row r="8883" spans="2:16" x14ac:dyDescent="0.3">
      <c r="D8883" s="64" t="s">
        <v>9050</v>
      </c>
      <c r="F8883" s="2" t="s">
        <v>585</v>
      </c>
      <c r="G8883" s="1">
        <v>1</v>
      </c>
      <c r="P8883" t="s">
        <v>21</v>
      </c>
    </row>
    <row r="8884" spans="2:16" x14ac:dyDescent="0.3">
      <c r="D8884" s="64" t="s">
        <v>8647</v>
      </c>
      <c r="E8884" s="2" t="s">
        <v>3232</v>
      </c>
      <c r="F8884" s="2" t="s">
        <v>585</v>
      </c>
      <c r="G8884" s="1">
        <v>27</v>
      </c>
      <c r="H8884" s="65">
        <v>700</v>
      </c>
      <c r="J8884" s="65">
        <v>18900</v>
      </c>
      <c r="N8884" s="66">
        <v>0.94</v>
      </c>
      <c r="P8884" t="s">
        <v>21</v>
      </c>
    </row>
    <row r="8885" spans="2:16" x14ac:dyDescent="0.3">
      <c r="B8885" s="5" t="s">
        <v>9060</v>
      </c>
      <c r="D8885" s="64" t="s">
        <v>9061</v>
      </c>
      <c r="F8885" s="2" t="s">
        <v>5250</v>
      </c>
      <c r="I8885" s="65">
        <v>119069.988</v>
      </c>
      <c r="J8885" s="65">
        <v>151341</v>
      </c>
      <c r="K8885" s="65">
        <v>0</v>
      </c>
      <c r="L8885" s="66">
        <v>0.15</v>
      </c>
      <c r="M8885" s="65">
        <v>310972.63620000001</v>
      </c>
      <c r="N8885" s="66">
        <v>0.9744444444</v>
      </c>
      <c r="P8885" t="s">
        <v>21</v>
      </c>
    </row>
    <row r="8886" spans="2:16" x14ac:dyDescent="0.3">
      <c r="D8886" s="64" t="s">
        <v>22</v>
      </c>
      <c r="E8886" s="2" t="s">
        <v>23</v>
      </c>
      <c r="F8886" s="2" t="s">
        <v>24</v>
      </c>
      <c r="G8886" s="1">
        <v>0.19</v>
      </c>
      <c r="H8886" s="65">
        <v>160105.20000000001</v>
      </c>
      <c r="I8886" s="65">
        <v>30419.988000000001</v>
      </c>
      <c r="N8886" s="66">
        <v>1</v>
      </c>
      <c r="P8886" t="s">
        <v>21</v>
      </c>
    </row>
    <row r="8887" spans="2:16" x14ac:dyDescent="0.3">
      <c r="D8887" s="64" t="s">
        <v>7760</v>
      </c>
      <c r="E8887" s="2" t="s">
        <v>42</v>
      </c>
      <c r="F8887" s="2" t="s">
        <v>24</v>
      </c>
      <c r="G8887" s="1">
        <v>0.318</v>
      </c>
      <c r="H8887" s="65">
        <v>250000</v>
      </c>
      <c r="I8887" s="65">
        <v>79500</v>
      </c>
      <c r="N8887" s="66">
        <v>1</v>
      </c>
      <c r="P8887" t="s">
        <v>21</v>
      </c>
    </row>
    <row r="8888" spans="2:16" x14ac:dyDescent="0.3">
      <c r="D8888" s="64" t="s">
        <v>51</v>
      </c>
      <c r="E8888" s="2" t="s">
        <v>52</v>
      </c>
      <c r="F8888" s="2" t="s">
        <v>24</v>
      </c>
      <c r="G8888" s="1">
        <v>3.2000000000000001E-2</v>
      </c>
      <c r="H8888" s="65">
        <v>200000</v>
      </c>
      <c r="I8888" s="65">
        <v>6400</v>
      </c>
      <c r="N8888" s="66">
        <v>1</v>
      </c>
      <c r="P8888" t="s">
        <v>21</v>
      </c>
    </row>
    <row r="8889" spans="2:16" x14ac:dyDescent="0.3">
      <c r="D8889" s="64" t="s">
        <v>53</v>
      </c>
      <c r="E8889" s="2" t="s">
        <v>54</v>
      </c>
      <c r="F8889" s="2" t="s">
        <v>24</v>
      </c>
      <c r="G8889" s="1">
        <v>1.0999999999999999E-2</v>
      </c>
      <c r="H8889" s="65">
        <v>250000</v>
      </c>
      <c r="I8889" s="65">
        <v>2750</v>
      </c>
      <c r="N8889" s="66">
        <v>1</v>
      </c>
      <c r="P8889" t="s">
        <v>21</v>
      </c>
    </row>
    <row r="8890" spans="2:16" x14ac:dyDescent="0.3">
      <c r="D8890" s="64" t="s">
        <v>9057</v>
      </c>
      <c r="F8890" s="2" t="s">
        <v>1623</v>
      </c>
      <c r="G8890" s="1">
        <v>16.5</v>
      </c>
      <c r="P8890" t="s">
        <v>21</v>
      </c>
    </row>
    <row r="8891" spans="2:16" x14ac:dyDescent="0.3">
      <c r="D8891" s="64" t="s">
        <v>8643</v>
      </c>
      <c r="E8891" s="2" t="s">
        <v>4452</v>
      </c>
      <c r="F8891" s="2" t="s">
        <v>1623</v>
      </c>
      <c r="G8891" s="1">
        <v>16.5</v>
      </c>
      <c r="H8891" s="65">
        <v>3000</v>
      </c>
      <c r="J8891" s="65">
        <v>49500</v>
      </c>
      <c r="N8891" s="66">
        <v>0.91</v>
      </c>
      <c r="P8891" t="s">
        <v>21</v>
      </c>
    </row>
    <row r="8892" spans="2:16" x14ac:dyDescent="0.3">
      <c r="D8892" s="64" t="s">
        <v>8644</v>
      </c>
      <c r="E8892" s="2" t="s">
        <v>4469</v>
      </c>
      <c r="F8892" s="2" t="s">
        <v>585</v>
      </c>
      <c r="G8892" s="1">
        <v>1</v>
      </c>
      <c r="H8892" s="65">
        <v>6000</v>
      </c>
      <c r="J8892" s="65">
        <v>6000</v>
      </c>
      <c r="N8892" s="66">
        <v>1</v>
      </c>
      <c r="P8892" t="s">
        <v>21</v>
      </c>
    </row>
    <row r="8893" spans="2:16" x14ac:dyDescent="0.3">
      <c r="D8893" s="64" t="s">
        <v>8645</v>
      </c>
      <c r="E8893" s="2" t="s">
        <v>4456</v>
      </c>
      <c r="F8893" s="2" t="s">
        <v>585</v>
      </c>
      <c r="G8893" s="1">
        <v>9</v>
      </c>
      <c r="H8893" s="65">
        <v>549</v>
      </c>
      <c r="J8893" s="65">
        <v>4941</v>
      </c>
      <c r="N8893" s="66">
        <v>1</v>
      </c>
      <c r="P8893" t="s">
        <v>21</v>
      </c>
    </row>
    <row r="8894" spans="2:16" x14ac:dyDescent="0.3">
      <c r="D8894" s="64" t="s">
        <v>8646</v>
      </c>
      <c r="E8894" s="2" t="s">
        <v>4477</v>
      </c>
      <c r="F8894" s="2" t="s">
        <v>585</v>
      </c>
      <c r="G8894" s="1">
        <v>18</v>
      </c>
      <c r="H8894" s="65">
        <v>4000</v>
      </c>
      <c r="J8894" s="65">
        <v>72000</v>
      </c>
      <c r="N8894" s="66">
        <v>0.92</v>
      </c>
      <c r="P8894" t="s">
        <v>21</v>
      </c>
    </row>
    <row r="8895" spans="2:16" x14ac:dyDescent="0.3">
      <c r="D8895" s="64" t="s">
        <v>9050</v>
      </c>
      <c r="F8895" s="2" t="s">
        <v>585</v>
      </c>
      <c r="G8895" s="1">
        <v>1</v>
      </c>
      <c r="P8895" t="s">
        <v>21</v>
      </c>
    </row>
    <row r="8896" spans="2:16" x14ac:dyDescent="0.3">
      <c r="D8896" s="64" t="s">
        <v>8647</v>
      </c>
      <c r="E8896" s="2" t="s">
        <v>3232</v>
      </c>
      <c r="F8896" s="2" t="s">
        <v>585</v>
      </c>
      <c r="G8896" s="1">
        <v>27</v>
      </c>
      <c r="H8896" s="65">
        <v>700</v>
      </c>
      <c r="J8896" s="65">
        <v>18900</v>
      </c>
      <c r="N8896" s="66">
        <v>0.94</v>
      </c>
      <c r="P8896" t="s">
        <v>21</v>
      </c>
    </row>
    <row r="8897" spans="2:16" x14ac:dyDescent="0.3">
      <c r="B8897" s="5" t="s">
        <v>9062</v>
      </c>
      <c r="D8897" s="64" t="s">
        <v>9063</v>
      </c>
      <c r="F8897" s="2" t="s">
        <v>5250</v>
      </c>
      <c r="I8897" s="65">
        <v>119069.988</v>
      </c>
      <c r="J8897" s="65">
        <v>151341</v>
      </c>
      <c r="K8897" s="65">
        <v>0</v>
      </c>
      <c r="L8897" s="66">
        <v>0.15</v>
      </c>
      <c r="M8897" s="65">
        <v>310972.63620000001</v>
      </c>
      <c r="N8897" s="66">
        <v>0.9744444444</v>
      </c>
      <c r="P8897" t="s">
        <v>21</v>
      </c>
    </row>
    <row r="8898" spans="2:16" x14ac:dyDescent="0.3">
      <c r="D8898" s="64" t="s">
        <v>22</v>
      </c>
      <c r="E8898" s="2" t="s">
        <v>23</v>
      </c>
      <c r="F8898" s="2" t="s">
        <v>24</v>
      </c>
      <c r="G8898" s="1">
        <v>0.19</v>
      </c>
      <c r="H8898" s="65">
        <v>160105.20000000001</v>
      </c>
      <c r="I8898" s="65">
        <v>30419.988000000001</v>
      </c>
      <c r="N8898" s="66">
        <v>1</v>
      </c>
      <c r="P8898" t="s">
        <v>21</v>
      </c>
    </row>
    <row r="8899" spans="2:16" x14ac:dyDescent="0.3">
      <c r="D8899" s="64" t="s">
        <v>7760</v>
      </c>
      <c r="E8899" s="2" t="s">
        <v>42</v>
      </c>
      <c r="F8899" s="2" t="s">
        <v>24</v>
      </c>
      <c r="G8899" s="1">
        <v>0.318</v>
      </c>
      <c r="H8899" s="65">
        <v>250000</v>
      </c>
      <c r="I8899" s="65">
        <v>79500</v>
      </c>
      <c r="N8899" s="66">
        <v>1</v>
      </c>
      <c r="P8899" t="s">
        <v>21</v>
      </c>
    </row>
    <row r="8900" spans="2:16" x14ac:dyDescent="0.3">
      <c r="D8900" s="64" t="s">
        <v>51</v>
      </c>
      <c r="E8900" s="2" t="s">
        <v>52</v>
      </c>
      <c r="F8900" s="2" t="s">
        <v>24</v>
      </c>
      <c r="G8900" s="1">
        <v>3.2000000000000001E-2</v>
      </c>
      <c r="H8900" s="65">
        <v>200000</v>
      </c>
      <c r="I8900" s="65">
        <v>6400</v>
      </c>
      <c r="N8900" s="66">
        <v>1</v>
      </c>
      <c r="P8900" t="s">
        <v>21</v>
      </c>
    </row>
    <row r="8901" spans="2:16" x14ac:dyDescent="0.3">
      <c r="D8901" s="64" t="s">
        <v>53</v>
      </c>
      <c r="E8901" s="2" t="s">
        <v>54</v>
      </c>
      <c r="F8901" s="2" t="s">
        <v>24</v>
      </c>
      <c r="G8901" s="1">
        <v>1.0999999999999999E-2</v>
      </c>
      <c r="H8901" s="65">
        <v>250000</v>
      </c>
      <c r="I8901" s="65">
        <v>2750</v>
      </c>
      <c r="N8901" s="66">
        <v>1</v>
      </c>
      <c r="P8901" t="s">
        <v>21</v>
      </c>
    </row>
    <row r="8902" spans="2:16" x14ac:dyDescent="0.3">
      <c r="D8902" s="64" t="s">
        <v>9064</v>
      </c>
      <c r="F8902" s="2" t="s">
        <v>1623</v>
      </c>
      <c r="G8902" s="1">
        <v>16.5</v>
      </c>
      <c r="P8902" t="s">
        <v>21</v>
      </c>
    </row>
    <row r="8903" spans="2:16" x14ac:dyDescent="0.3">
      <c r="D8903" s="64" t="s">
        <v>8643</v>
      </c>
      <c r="E8903" s="2" t="s">
        <v>4452</v>
      </c>
      <c r="F8903" s="2" t="s">
        <v>1623</v>
      </c>
      <c r="G8903" s="1">
        <v>16.5</v>
      </c>
      <c r="H8903" s="65">
        <v>3000</v>
      </c>
      <c r="J8903" s="65">
        <v>49500</v>
      </c>
      <c r="N8903" s="66">
        <v>0.91</v>
      </c>
      <c r="P8903" t="s">
        <v>21</v>
      </c>
    </row>
    <row r="8904" spans="2:16" x14ac:dyDescent="0.3">
      <c r="D8904" s="64" t="s">
        <v>8644</v>
      </c>
      <c r="E8904" s="2" t="s">
        <v>4469</v>
      </c>
      <c r="F8904" s="2" t="s">
        <v>585</v>
      </c>
      <c r="G8904" s="1">
        <v>1</v>
      </c>
      <c r="H8904" s="65">
        <v>6000</v>
      </c>
      <c r="J8904" s="65">
        <v>6000</v>
      </c>
      <c r="N8904" s="66">
        <v>1</v>
      </c>
      <c r="P8904" t="s">
        <v>21</v>
      </c>
    </row>
    <row r="8905" spans="2:16" x14ac:dyDescent="0.3">
      <c r="D8905" s="64" t="s">
        <v>8645</v>
      </c>
      <c r="E8905" s="2" t="s">
        <v>4456</v>
      </c>
      <c r="F8905" s="2" t="s">
        <v>585</v>
      </c>
      <c r="G8905" s="1">
        <v>9</v>
      </c>
      <c r="H8905" s="65">
        <v>549</v>
      </c>
      <c r="J8905" s="65">
        <v>4941</v>
      </c>
      <c r="N8905" s="66">
        <v>1</v>
      </c>
      <c r="P8905" t="s">
        <v>21</v>
      </c>
    </row>
    <row r="8906" spans="2:16" x14ac:dyDescent="0.3">
      <c r="D8906" s="64" t="s">
        <v>8646</v>
      </c>
      <c r="E8906" s="2" t="s">
        <v>4477</v>
      </c>
      <c r="F8906" s="2" t="s">
        <v>585</v>
      </c>
      <c r="G8906" s="1">
        <v>18</v>
      </c>
      <c r="H8906" s="65">
        <v>4000</v>
      </c>
      <c r="J8906" s="65">
        <v>72000</v>
      </c>
      <c r="N8906" s="66">
        <v>0.92</v>
      </c>
      <c r="P8906" t="s">
        <v>21</v>
      </c>
    </row>
    <row r="8907" spans="2:16" x14ac:dyDescent="0.3">
      <c r="D8907" s="64" t="s">
        <v>9050</v>
      </c>
      <c r="F8907" s="2" t="s">
        <v>585</v>
      </c>
      <c r="G8907" s="1">
        <v>1</v>
      </c>
      <c r="P8907" t="s">
        <v>21</v>
      </c>
    </row>
    <row r="8908" spans="2:16" x14ac:dyDescent="0.3">
      <c r="D8908" s="64" t="s">
        <v>8647</v>
      </c>
      <c r="E8908" s="2" t="s">
        <v>3232</v>
      </c>
      <c r="F8908" s="2" t="s">
        <v>585</v>
      </c>
      <c r="G8908" s="1">
        <v>27</v>
      </c>
      <c r="H8908" s="65">
        <v>700</v>
      </c>
      <c r="J8908" s="65">
        <v>18900</v>
      </c>
      <c r="N8908" s="66">
        <v>0.94</v>
      </c>
      <c r="P8908" t="s">
        <v>21</v>
      </c>
    </row>
    <row r="8909" spans="2:16" x14ac:dyDescent="0.3">
      <c r="B8909" s="5" t="s">
        <v>9065</v>
      </c>
      <c r="D8909" s="64" t="s">
        <v>9066</v>
      </c>
      <c r="F8909" s="2" t="s">
        <v>5250</v>
      </c>
      <c r="I8909" s="65">
        <v>119069.988</v>
      </c>
      <c r="J8909" s="65">
        <v>286033</v>
      </c>
      <c r="K8909" s="65">
        <v>0</v>
      </c>
      <c r="L8909" s="66">
        <v>0.15</v>
      </c>
      <c r="M8909" s="65">
        <v>465868.4362</v>
      </c>
      <c r="N8909" s="66">
        <v>0.9744444444</v>
      </c>
      <c r="P8909" t="s">
        <v>21</v>
      </c>
    </row>
    <row r="8910" spans="2:16" x14ac:dyDescent="0.3">
      <c r="D8910" s="64" t="s">
        <v>22</v>
      </c>
      <c r="E8910" s="2" t="s">
        <v>23</v>
      </c>
      <c r="F8910" s="2" t="s">
        <v>24</v>
      </c>
      <c r="G8910" s="1">
        <v>0.19</v>
      </c>
      <c r="H8910" s="65">
        <v>160105.20000000001</v>
      </c>
      <c r="I8910" s="65">
        <v>30419.988000000001</v>
      </c>
      <c r="N8910" s="66">
        <v>1</v>
      </c>
      <c r="P8910" t="s">
        <v>21</v>
      </c>
    </row>
    <row r="8911" spans="2:16" x14ac:dyDescent="0.3">
      <c r="D8911" s="64" t="s">
        <v>7760</v>
      </c>
      <c r="E8911" s="2" t="s">
        <v>42</v>
      </c>
      <c r="F8911" s="2" t="s">
        <v>24</v>
      </c>
      <c r="G8911" s="1">
        <v>0.318</v>
      </c>
      <c r="H8911" s="65">
        <v>250000</v>
      </c>
      <c r="I8911" s="65">
        <v>79500</v>
      </c>
      <c r="N8911" s="66">
        <v>1</v>
      </c>
      <c r="P8911" t="s">
        <v>21</v>
      </c>
    </row>
    <row r="8912" spans="2:16" x14ac:dyDescent="0.3">
      <c r="D8912" s="64" t="s">
        <v>51</v>
      </c>
      <c r="E8912" s="2" t="s">
        <v>52</v>
      </c>
      <c r="F8912" s="2" t="s">
        <v>24</v>
      </c>
      <c r="G8912" s="1">
        <v>3.2000000000000001E-2</v>
      </c>
      <c r="H8912" s="65">
        <v>200000</v>
      </c>
      <c r="I8912" s="65">
        <v>6400</v>
      </c>
      <c r="N8912" s="66">
        <v>1</v>
      </c>
      <c r="P8912" t="s">
        <v>21</v>
      </c>
    </row>
    <row r="8913" spans="2:16" x14ac:dyDescent="0.3">
      <c r="D8913" s="64" t="s">
        <v>53</v>
      </c>
      <c r="E8913" s="2" t="s">
        <v>54</v>
      </c>
      <c r="F8913" s="2" t="s">
        <v>24</v>
      </c>
      <c r="G8913" s="1">
        <v>1.0999999999999999E-2</v>
      </c>
      <c r="H8913" s="65">
        <v>250000</v>
      </c>
      <c r="I8913" s="65">
        <v>2750</v>
      </c>
      <c r="N8913" s="66">
        <v>1</v>
      </c>
      <c r="P8913" t="s">
        <v>21</v>
      </c>
    </row>
    <row r="8914" spans="2:16" x14ac:dyDescent="0.3">
      <c r="D8914" s="64" t="s">
        <v>7911</v>
      </c>
      <c r="F8914" s="2" t="s">
        <v>1623</v>
      </c>
      <c r="G8914" s="1">
        <v>33</v>
      </c>
      <c r="P8914" t="s">
        <v>21</v>
      </c>
    </row>
    <row r="8915" spans="2:16" x14ac:dyDescent="0.3">
      <c r="D8915" s="64" t="s">
        <v>8643</v>
      </c>
      <c r="E8915" s="2" t="s">
        <v>4452</v>
      </c>
      <c r="F8915" s="2" t="s">
        <v>1623</v>
      </c>
      <c r="G8915" s="1">
        <v>33</v>
      </c>
      <c r="H8915" s="65">
        <v>3000</v>
      </c>
      <c r="J8915" s="65">
        <v>99000</v>
      </c>
      <c r="N8915" s="66">
        <v>0.91</v>
      </c>
      <c r="P8915" t="s">
        <v>21</v>
      </c>
    </row>
    <row r="8916" spans="2:16" x14ac:dyDescent="0.3">
      <c r="D8916" s="64" t="s">
        <v>8644</v>
      </c>
      <c r="E8916" s="2" t="s">
        <v>4469</v>
      </c>
      <c r="F8916" s="2" t="s">
        <v>585</v>
      </c>
      <c r="G8916" s="1">
        <v>1</v>
      </c>
      <c r="H8916" s="65">
        <v>6000</v>
      </c>
      <c r="J8916" s="65">
        <v>6000</v>
      </c>
      <c r="N8916" s="66">
        <v>1</v>
      </c>
      <c r="P8916" t="s">
        <v>21</v>
      </c>
    </row>
    <row r="8917" spans="2:16" x14ac:dyDescent="0.3">
      <c r="D8917" s="64" t="s">
        <v>8645</v>
      </c>
      <c r="E8917" s="2" t="s">
        <v>4456</v>
      </c>
      <c r="F8917" s="2" t="s">
        <v>585</v>
      </c>
      <c r="G8917" s="1">
        <v>17</v>
      </c>
      <c r="H8917" s="65">
        <v>549</v>
      </c>
      <c r="J8917" s="65">
        <v>9333</v>
      </c>
      <c r="N8917" s="66">
        <v>1</v>
      </c>
      <c r="P8917" t="s">
        <v>21</v>
      </c>
    </row>
    <row r="8918" spans="2:16" x14ac:dyDescent="0.3">
      <c r="D8918" s="64" t="s">
        <v>8646</v>
      </c>
      <c r="E8918" s="2" t="s">
        <v>4477</v>
      </c>
      <c r="F8918" s="2" t="s">
        <v>585</v>
      </c>
      <c r="G8918" s="1">
        <v>34</v>
      </c>
      <c r="H8918" s="65">
        <v>4000</v>
      </c>
      <c r="J8918" s="65">
        <v>136000</v>
      </c>
      <c r="N8918" s="66">
        <v>0.92</v>
      </c>
      <c r="P8918" t="s">
        <v>21</v>
      </c>
    </row>
    <row r="8919" spans="2:16" x14ac:dyDescent="0.3">
      <c r="D8919" s="64" t="s">
        <v>9050</v>
      </c>
      <c r="F8919" s="2" t="s">
        <v>585</v>
      </c>
      <c r="G8919" s="1">
        <v>1</v>
      </c>
      <c r="P8919" t="s">
        <v>21</v>
      </c>
    </row>
    <row r="8920" spans="2:16" x14ac:dyDescent="0.3">
      <c r="D8920" s="64" t="s">
        <v>8647</v>
      </c>
      <c r="E8920" s="2" t="s">
        <v>3232</v>
      </c>
      <c r="F8920" s="2" t="s">
        <v>585</v>
      </c>
      <c r="G8920" s="1">
        <v>51</v>
      </c>
      <c r="H8920" s="65">
        <v>700</v>
      </c>
      <c r="J8920" s="65">
        <v>35700</v>
      </c>
      <c r="N8920" s="66">
        <v>0.94</v>
      </c>
      <c r="P8920" t="s">
        <v>21</v>
      </c>
    </row>
    <row r="8921" spans="2:16" x14ac:dyDescent="0.3">
      <c r="B8921" s="5" t="s">
        <v>9067</v>
      </c>
      <c r="D8921" s="64" t="s">
        <v>9068</v>
      </c>
      <c r="F8921" s="2" t="s">
        <v>585</v>
      </c>
      <c r="I8921" s="65">
        <v>43197.258800000003</v>
      </c>
      <c r="J8921" s="65">
        <v>0</v>
      </c>
      <c r="K8921" s="65">
        <v>0</v>
      </c>
      <c r="L8921" s="66">
        <v>0.15</v>
      </c>
      <c r="M8921" s="65">
        <v>49676.84762</v>
      </c>
      <c r="N8921" s="66">
        <v>1</v>
      </c>
      <c r="P8921" t="s">
        <v>21</v>
      </c>
    </row>
    <row r="8922" spans="2:16" x14ac:dyDescent="0.3">
      <c r="D8922" s="64" t="s">
        <v>22</v>
      </c>
      <c r="E8922" s="2" t="s">
        <v>23</v>
      </c>
      <c r="F8922" s="2" t="s">
        <v>24</v>
      </c>
      <c r="G8922" s="1">
        <v>6.9000000000000006E-2</v>
      </c>
      <c r="H8922" s="65">
        <v>160105.20000000001</v>
      </c>
      <c r="I8922" s="65">
        <v>11047.2588</v>
      </c>
      <c r="N8922" s="66">
        <v>1</v>
      </c>
      <c r="P8922" t="s">
        <v>21</v>
      </c>
    </row>
    <row r="8923" spans="2:16" x14ac:dyDescent="0.3">
      <c r="D8923" s="64" t="s">
        <v>7760</v>
      </c>
      <c r="E8923" s="2" t="s">
        <v>42</v>
      </c>
      <c r="F8923" s="2" t="s">
        <v>24</v>
      </c>
      <c r="G8923" s="1">
        <v>0.115</v>
      </c>
      <c r="H8923" s="65">
        <v>250000</v>
      </c>
      <c r="I8923" s="65">
        <v>28750</v>
      </c>
      <c r="N8923" s="66">
        <v>1</v>
      </c>
      <c r="P8923" t="s">
        <v>21</v>
      </c>
    </row>
    <row r="8924" spans="2:16" x14ac:dyDescent="0.3">
      <c r="D8924" s="64" t="s">
        <v>51</v>
      </c>
      <c r="E8924" s="2" t="s">
        <v>52</v>
      </c>
      <c r="F8924" s="2" t="s">
        <v>24</v>
      </c>
      <c r="G8924" s="1">
        <v>1.2E-2</v>
      </c>
      <c r="H8924" s="65">
        <v>200000</v>
      </c>
      <c r="I8924" s="65">
        <v>2400</v>
      </c>
      <c r="N8924" s="66">
        <v>1</v>
      </c>
      <c r="P8924" t="s">
        <v>21</v>
      </c>
    </row>
    <row r="8925" spans="2:16" x14ac:dyDescent="0.3">
      <c r="D8925" s="64" t="s">
        <v>53</v>
      </c>
      <c r="E8925" s="2" t="s">
        <v>54</v>
      </c>
      <c r="F8925" s="2" t="s">
        <v>24</v>
      </c>
      <c r="G8925" s="1">
        <v>4.0000000000000001E-3</v>
      </c>
      <c r="H8925" s="65">
        <v>250000</v>
      </c>
      <c r="I8925" s="65">
        <v>1000</v>
      </c>
      <c r="N8925" s="66">
        <v>1</v>
      </c>
      <c r="P8925" t="s">
        <v>21</v>
      </c>
    </row>
    <row r="8926" spans="2:16" x14ac:dyDescent="0.3">
      <c r="D8926" s="64" t="s">
        <v>9069</v>
      </c>
      <c r="F8926" s="2" t="s">
        <v>585</v>
      </c>
      <c r="G8926" s="1">
        <v>1.1000000000000001</v>
      </c>
      <c r="P8926" t="s">
        <v>21</v>
      </c>
    </row>
    <row r="8927" spans="2:16" x14ac:dyDescent="0.3">
      <c r="B8927" s="5" t="s">
        <v>9070</v>
      </c>
      <c r="D8927" s="64" t="s">
        <v>9071</v>
      </c>
      <c r="F8927" s="2" t="s">
        <v>585</v>
      </c>
      <c r="I8927" s="65">
        <v>43197.258800000003</v>
      </c>
      <c r="J8927" s="65">
        <v>0</v>
      </c>
      <c r="K8927" s="65">
        <v>0</v>
      </c>
      <c r="L8927" s="66">
        <v>0.15</v>
      </c>
      <c r="M8927" s="65">
        <v>49676.84762</v>
      </c>
      <c r="N8927" s="66">
        <v>1</v>
      </c>
      <c r="P8927" t="s">
        <v>21</v>
      </c>
    </row>
    <row r="8928" spans="2:16" x14ac:dyDescent="0.3">
      <c r="D8928" s="64" t="s">
        <v>22</v>
      </c>
      <c r="E8928" s="2" t="s">
        <v>23</v>
      </c>
      <c r="F8928" s="2" t="s">
        <v>24</v>
      </c>
      <c r="G8928" s="1">
        <v>6.9000000000000006E-2</v>
      </c>
      <c r="H8928" s="65">
        <v>160105.20000000001</v>
      </c>
      <c r="I8928" s="65">
        <v>11047.2588</v>
      </c>
      <c r="N8928" s="66">
        <v>1</v>
      </c>
      <c r="P8928" t="s">
        <v>21</v>
      </c>
    </row>
    <row r="8929" spans="2:16" x14ac:dyDescent="0.3">
      <c r="D8929" s="64" t="s">
        <v>7760</v>
      </c>
      <c r="E8929" s="2" t="s">
        <v>42</v>
      </c>
      <c r="F8929" s="2" t="s">
        <v>24</v>
      </c>
      <c r="G8929" s="1">
        <v>0.115</v>
      </c>
      <c r="H8929" s="65">
        <v>250000</v>
      </c>
      <c r="I8929" s="65">
        <v>28750</v>
      </c>
      <c r="N8929" s="66">
        <v>1</v>
      </c>
      <c r="P8929" t="s">
        <v>21</v>
      </c>
    </row>
    <row r="8930" spans="2:16" x14ac:dyDescent="0.3">
      <c r="D8930" s="64" t="s">
        <v>51</v>
      </c>
      <c r="E8930" s="2" t="s">
        <v>52</v>
      </c>
      <c r="F8930" s="2" t="s">
        <v>24</v>
      </c>
      <c r="G8930" s="1">
        <v>1.2E-2</v>
      </c>
      <c r="H8930" s="65">
        <v>200000</v>
      </c>
      <c r="I8930" s="65">
        <v>2400</v>
      </c>
      <c r="N8930" s="66">
        <v>1</v>
      </c>
      <c r="P8930" t="s">
        <v>21</v>
      </c>
    </row>
    <row r="8931" spans="2:16" x14ac:dyDescent="0.3">
      <c r="D8931" s="64" t="s">
        <v>53</v>
      </c>
      <c r="E8931" s="2" t="s">
        <v>54</v>
      </c>
      <c r="F8931" s="2" t="s">
        <v>24</v>
      </c>
      <c r="G8931" s="1">
        <v>4.0000000000000001E-3</v>
      </c>
      <c r="H8931" s="65">
        <v>250000</v>
      </c>
      <c r="I8931" s="65">
        <v>1000</v>
      </c>
      <c r="N8931" s="66">
        <v>1</v>
      </c>
      <c r="P8931" t="s">
        <v>21</v>
      </c>
    </row>
    <row r="8932" spans="2:16" x14ac:dyDescent="0.3">
      <c r="D8932" s="64" t="s">
        <v>9072</v>
      </c>
      <c r="F8932" s="2" t="s">
        <v>585</v>
      </c>
      <c r="G8932" s="1">
        <v>1.1000000000000001</v>
      </c>
      <c r="P8932" t="s">
        <v>21</v>
      </c>
    </row>
    <row r="8933" spans="2:16" x14ac:dyDescent="0.3">
      <c r="B8933" s="5" t="s">
        <v>9073</v>
      </c>
      <c r="D8933" s="64" t="s">
        <v>9074</v>
      </c>
      <c r="F8933" s="2" t="s">
        <v>585</v>
      </c>
      <c r="I8933" s="65">
        <v>43197.258800000003</v>
      </c>
      <c r="J8933" s="65">
        <v>0</v>
      </c>
      <c r="K8933" s="65">
        <v>0</v>
      </c>
      <c r="L8933" s="66">
        <v>0.15</v>
      </c>
      <c r="M8933" s="65">
        <v>49676.84762</v>
      </c>
      <c r="N8933" s="66">
        <v>1</v>
      </c>
      <c r="P8933" t="s">
        <v>21</v>
      </c>
    </row>
    <row r="8934" spans="2:16" x14ac:dyDescent="0.3">
      <c r="D8934" s="64" t="s">
        <v>22</v>
      </c>
      <c r="E8934" s="2" t="s">
        <v>23</v>
      </c>
      <c r="F8934" s="2" t="s">
        <v>24</v>
      </c>
      <c r="G8934" s="1">
        <v>6.9000000000000006E-2</v>
      </c>
      <c r="H8934" s="65">
        <v>160105.20000000001</v>
      </c>
      <c r="I8934" s="65">
        <v>11047.2588</v>
      </c>
      <c r="N8934" s="66">
        <v>1</v>
      </c>
      <c r="P8934" t="s">
        <v>21</v>
      </c>
    </row>
    <row r="8935" spans="2:16" x14ac:dyDescent="0.3">
      <c r="D8935" s="64" t="s">
        <v>7760</v>
      </c>
      <c r="E8935" s="2" t="s">
        <v>42</v>
      </c>
      <c r="F8935" s="2" t="s">
        <v>24</v>
      </c>
      <c r="G8935" s="1">
        <v>0.115</v>
      </c>
      <c r="H8935" s="65">
        <v>250000</v>
      </c>
      <c r="I8935" s="65">
        <v>28750</v>
      </c>
      <c r="N8935" s="66">
        <v>1</v>
      </c>
      <c r="P8935" t="s">
        <v>21</v>
      </c>
    </row>
    <row r="8936" spans="2:16" x14ac:dyDescent="0.3">
      <c r="D8936" s="64" t="s">
        <v>51</v>
      </c>
      <c r="E8936" s="2" t="s">
        <v>52</v>
      </c>
      <c r="F8936" s="2" t="s">
        <v>24</v>
      </c>
      <c r="G8936" s="1">
        <v>1.2E-2</v>
      </c>
      <c r="H8936" s="65">
        <v>200000</v>
      </c>
      <c r="I8936" s="65">
        <v>2400</v>
      </c>
      <c r="N8936" s="66">
        <v>1</v>
      </c>
      <c r="P8936" t="s">
        <v>21</v>
      </c>
    </row>
    <row r="8937" spans="2:16" x14ac:dyDescent="0.3">
      <c r="D8937" s="64" t="s">
        <v>53</v>
      </c>
      <c r="E8937" s="2" t="s">
        <v>54</v>
      </c>
      <c r="F8937" s="2" t="s">
        <v>24</v>
      </c>
      <c r="G8937" s="1">
        <v>4.0000000000000001E-3</v>
      </c>
      <c r="H8937" s="65">
        <v>250000</v>
      </c>
      <c r="I8937" s="65">
        <v>1000</v>
      </c>
      <c r="N8937" s="66">
        <v>1</v>
      </c>
      <c r="P8937" t="s">
        <v>21</v>
      </c>
    </row>
    <row r="8938" spans="2:16" x14ac:dyDescent="0.3">
      <c r="D8938" s="64" t="s">
        <v>9075</v>
      </c>
      <c r="F8938" s="2" t="s">
        <v>585</v>
      </c>
      <c r="G8938" s="1">
        <v>1.1000000000000001</v>
      </c>
      <c r="P8938" t="s">
        <v>21</v>
      </c>
    </row>
    <row r="8939" spans="2:16" x14ac:dyDescent="0.3">
      <c r="B8939" s="5" t="s">
        <v>9076</v>
      </c>
      <c r="D8939" s="64" t="s">
        <v>9077</v>
      </c>
      <c r="F8939" s="2" t="s">
        <v>585</v>
      </c>
      <c r="I8939" s="65">
        <v>43197.258800000003</v>
      </c>
      <c r="J8939" s="65">
        <v>0</v>
      </c>
      <c r="K8939" s="65">
        <v>0</v>
      </c>
      <c r="L8939" s="66">
        <v>0.15</v>
      </c>
      <c r="M8939" s="65">
        <v>49676.84762</v>
      </c>
      <c r="N8939" s="66">
        <v>1</v>
      </c>
      <c r="P8939" t="s">
        <v>21</v>
      </c>
    </row>
    <row r="8940" spans="2:16" x14ac:dyDescent="0.3">
      <c r="D8940" s="64" t="s">
        <v>22</v>
      </c>
      <c r="E8940" s="2" t="s">
        <v>23</v>
      </c>
      <c r="F8940" s="2" t="s">
        <v>24</v>
      </c>
      <c r="G8940" s="1">
        <v>6.9000000000000006E-2</v>
      </c>
      <c r="H8940" s="65">
        <v>160105.20000000001</v>
      </c>
      <c r="I8940" s="65">
        <v>11047.2588</v>
      </c>
      <c r="N8940" s="66">
        <v>1</v>
      </c>
      <c r="P8940" t="s">
        <v>21</v>
      </c>
    </row>
    <row r="8941" spans="2:16" x14ac:dyDescent="0.3">
      <c r="D8941" s="64" t="s">
        <v>7760</v>
      </c>
      <c r="E8941" s="2" t="s">
        <v>42</v>
      </c>
      <c r="F8941" s="2" t="s">
        <v>24</v>
      </c>
      <c r="G8941" s="1">
        <v>0.115</v>
      </c>
      <c r="H8941" s="65">
        <v>250000</v>
      </c>
      <c r="I8941" s="65">
        <v>28750</v>
      </c>
      <c r="N8941" s="66">
        <v>1</v>
      </c>
      <c r="P8941" t="s">
        <v>21</v>
      </c>
    </row>
    <row r="8942" spans="2:16" x14ac:dyDescent="0.3">
      <c r="D8942" s="64" t="s">
        <v>51</v>
      </c>
      <c r="E8942" s="2" t="s">
        <v>52</v>
      </c>
      <c r="F8942" s="2" t="s">
        <v>24</v>
      </c>
      <c r="G8942" s="1">
        <v>1.2E-2</v>
      </c>
      <c r="H8942" s="65">
        <v>200000</v>
      </c>
      <c r="I8942" s="65">
        <v>2400</v>
      </c>
      <c r="N8942" s="66">
        <v>1</v>
      </c>
      <c r="P8942" t="s">
        <v>21</v>
      </c>
    </row>
    <row r="8943" spans="2:16" x14ac:dyDescent="0.3">
      <c r="D8943" s="64" t="s">
        <v>53</v>
      </c>
      <c r="E8943" s="2" t="s">
        <v>54</v>
      </c>
      <c r="F8943" s="2" t="s">
        <v>24</v>
      </c>
      <c r="G8943" s="1">
        <v>4.0000000000000001E-3</v>
      </c>
      <c r="H8943" s="65">
        <v>250000</v>
      </c>
      <c r="I8943" s="65">
        <v>1000</v>
      </c>
      <c r="N8943" s="66">
        <v>1</v>
      </c>
      <c r="P8943" t="s">
        <v>21</v>
      </c>
    </row>
    <row r="8944" spans="2:16" x14ac:dyDescent="0.3">
      <c r="D8944" s="64" t="s">
        <v>9078</v>
      </c>
      <c r="F8944" s="2" t="s">
        <v>585</v>
      </c>
      <c r="G8944" s="1">
        <v>1.1000000000000001</v>
      </c>
      <c r="P8944" t="s">
        <v>21</v>
      </c>
    </row>
    <row r="8945" spans="2:16" x14ac:dyDescent="0.3">
      <c r="B8945" s="5" t="s">
        <v>9079</v>
      </c>
      <c r="D8945" s="64" t="s">
        <v>9080</v>
      </c>
      <c r="F8945" s="2" t="s">
        <v>585</v>
      </c>
      <c r="I8945" s="65">
        <v>43197.258800000003</v>
      </c>
      <c r="J8945" s="65">
        <v>0</v>
      </c>
      <c r="K8945" s="65">
        <v>0</v>
      </c>
      <c r="L8945" s="66">
        <v>0.15</v>
      </c>
      <c r="M8945" s="65">
        <v>49676.84762</v>
      </c>
      <c r="N8945" s="66">
        <v>1</v>
      </c>
      <c r="P8945" t="s">
        <v>21</v>
      </c>
    </row>
    <row r="8946" spans="2:16" x14ac:dyDescent="0.3">
      <c r="D8946" s="64" t="s">
        <v>22</v>
      </c>
      <c r="E8946" s="2" t="s">
        <v>23</v>
      </c>
      <c r="F8946" s="2" t="s">
        <v>24</v>
      </c>
      <c r="G8946" s="1">
        <v>6.9000000000000006E-2</v>
      </c>
      <c r="H8946" s="65">
        <v>160105.20000000001</v>
      </c>
      <c r="I8946" s="65">
        <v>11047.2588</v>
      </c>
      <c r="N8946" s="66">
        <v>1</v>
      </c>
      <c r="P8946" t="s">
        <v>21</v>
      </c>
    </row>
    <row r="8947" spans="2:16" x14ac:dyDescent="0.3">
      <c r="D8947" s="64" t="s">
        <v>7760</v>
      </c>
      <c r="E8947" s="2" t="s">
        <v>42</v>
      </c>
      <c r="F8947" s="2" t="s">
        <v>24</v>
      </c>
      <c r="G8947" s="1">
        <v>0.115</v>
      </c>
      <c r="H8947" s="65">
        <v>250000</v>
      </c>
      <c r="I8947" s="65">
        <v>28750</v>
      </c>
      <c r="N8947" s="66">
        <v>1</v>
      </c>
      <c r="P8947" t="s">
        <v>21</v>
      </c>
    </row>
    <row r="8948" spans="2:16" x14ac:dyDescent="0.3">
      <c r="D8948" s="64" t="s">
        <v>51</v>
      </c>
      <c r="E8948" s="2" t="s">
        <v>52</v>
      </c>
      <c r="F8948" s="2" t="s">
        <v>24</v>
      </c>
      <c r="G8948" s="1">
        <v>1.2E-2</v>
      </c>
      <c r="H8948" s="65">
        <v>200000</v>
      </c>
      <c r="I8948" s="65">
        <v>2400</v>
      </c>
      <c r="N8948" s="66">
        <v>1</v>
      </c>
      <c r="P8948" t="s">
        <v>21</v>
      </c>
    </row>
    <row r="8949" spans="2:16" x14ac:dyDescent="0.3">
      <c r="D8949" s="64" t="s">
        <v>53</v>
      </c>
      <c r="E8949" s="2" t="s">
        <v>54</v>
      </c>
      <c r="F8949" s="2" t="s">
        <v>24</v>
      </c>
      <c r="G8949" s="1">
        <v>4.0000000000000001E-3</v>
      </c>
      <c r="H8949" s="65">
        <v>250000</v>
      </c>
      <c r="I8949" s="65">
        <v>1000</v>
      </c>
      <c r="N8949" s="66">
        <v>1</v>
      </c>
      <c r="P8949" t="s">
        <v>21</v>
      </c>
    </row>
    <row r="8950" spans="2:16" x14ac:dyDescent="0.3">
      <c r="D8950" s="64" t="s">
        <v>9081</v>
      </c>
      <c r="F8950" s="2" t="s">
        <v>585</v>
      </c>
      <c r="G8950" s="1">
        <v>1.1000000000000001</v>
      </c>
      <c r="P8950" t="s">
        <v>21</v>
      </c>
    </row>
    <row r="8951" spans="2:16" x14ac:dyDescent="0.3">
      <c r="B8951" s="5" t="s">
        <v>9082</v>
      </c>
      <c r="D8951" s="64" t="s">
        <v>9083</v>
      </c>
      <c r="F8951" s="2" t="s">
        <v>585</v>
      </c>
      <c r="I8951" s="65">
        <v>96103.570800000001</v>
      </c>
      <c r="J8951" s="65">
        <v>0</v>
      </c>
      <c r="K8951" s="65">
        <v>0</v>
      </c>
      <c r="L8951" s="66">
        <v>0.15</v>
      </c>
      <c r="M8951" s="65">
        <v>110519.1064</v>
      </c>
      <c r="N8951" s="66">
        <v>1</v>
      </c>
      <c r="P8951" t="s">
        <v>21</v>
      </c>
    </row>
    <row r="8952" spans="2:16" x14ac:dyDescent="0.3">
      <c r="D8952" s="64" t="s">
        <v>22</v>
      </c>
      <c r="E8952" s="2" t="s">
        <v>23</v>
      </c>
      <c r="F8952" s="2" t="s">
        <v>24</v>
      </c>
      <c r="G8952" s="1">
        <v>0.129</v>
      </c>
      <c r="H8952" s="65">
        <v>160105.20000000001</v>
      </c>
      <c r="I8952" s="65">
        <v>20653.570800000001</v>
      </c>
      <c r="N8952" s="66">
        <v>1</v>
      </c>
      <c r="P8952" t="s">
        <v>21</v>
      </c>
    </row>
    <row r="8953" spans="2:16" x14ac:dyDescent="0.3">
      <c r="D8953" s="64" t="s">
        <v>7760</v>
      </c>
      <c r="E8953" s="2" t="s">
        <v>42</v>
      </c>
      <c r="F8953" s="2" t="s">
        <v>24</v>
      </c>
      <c r="G8953" s="1">
        <v>0.215</v>
      </c>
      <c r="H8953" s="65">
        <v>250000</v>
      </c>
      <c r="I8953" s="65">
        <v>53750</v>
      </c>
      <c r="N8953" s="66">
        <v>1</v>
      </c>
      <c r="P8953" t="s">
        <v>21</v>
      </c>
    </row>
    <row r="8954" spans="2:16" x14ac:dyDescent="0.3">
      <c r="D8954" s="64" t="s">
        <v>51</v>
      </c>
      <c r="E8954" s="2" t="s">
        <v>52</v>
      </c>
      <c r="F8954" s="2" t="s">
        <v>24</v>
      </c>
      <c r="G8954" s="1">
        <v>2.1000000000000001E-2</v>
      </c>
      <c r="H8954" s="65">
        <v>200000</v>
      </c>
      <c r="I8954" s="65">
        <v>4200</v>
      </c>
      <c r="N8954" s="66">
        <v>1</v>
      </c>
      <c r="P8954" t="s">
        <v>21</v>
      </c>
    </row>
    <row r="8955" spans="2:16" x14ac:dyDescent="0.3">
      <c r="D8955" s="64" t="s">
        <v>53</v>
      </c>
      <c r="E8955" s="2" t="s">
        <v>54</v>
      </c>
      <c r="F8955" s="2" t="s">
        <v>24</v>
      </c>
      <c r="G8955" s="1">
        <v>7.0000000000000007E-2</v>
      </c>
      <c r="H8955" s="65">
        <v>250000</v>
      </c>
      <c r="I8955" s="65">
        <v>17500</v>
      </c>
      <c r="N8955" s="66">
        <v>1</v>
      </c>
      <c r="P8955" t="s">
        <v>21</v>
      </c>
    </row>
    <row r="8956" spans="2:16" x14ac:dyDescent="0.3">
      <c r="D8956" s="64" t="s">
        <v>9014</v>
      </c>
      <c r="F8956" s="2" t="s">
        <v>585</v>
      </c>
      <c r="G8956" s="1">
        <v>1.05</v>
      </c>
      <c r="P8956" t="s">
        <v>21</v>
      </c>
    </row>
    <row r="8957" spans="2:16" x14ac:dyDescent="0.3">
      <c r="B8957" s="5" t="s">
        <v>9084</v>
      </c>
      <c r="D8957" s="64" t="s">
        <v>9085</v>
      </c>
      <c r="F8957" s="2" t="s">
        <v>585</v>
      </c>
      <c r="I8957" s="65">
        <v>22463.787199999999</v>
      </c>
      <c r="J8957" s="65">
        <v>0</v>
      </c>
      <c r="K8957" s="65">
        <v>0</v>
      </c>
      <c r="L8957" s="66">
        <v>0.15</v>
      </c>
      <c r="M8957" s="65">
        <v>25833.35528</v>
      </c>
      <c r="N8957" s="66">
        <v>1</v>
      </c>
      <c r="P8957" t="s">
        <v>21</v>
      </c>
    </row>
    <row r="8958" spans="2:16" x14ac:dyDescent="0.3">
      <c r="D8958" s="64" t="s">
        <v>22</v>
      </c>
      <c r="E8958" s="2" t="s">
        <v>23</v>
      </c>
      <c r="F8958" s="2" t="s">
        <v>24</v>
      </c>
      <c r="G8958" s="1">
        <v>3.5999999999999997E-2</v>
      </c>
      <c r="H8958" s="65">
        <v>160105.20000000001</v>
      </c>
      <c r="I8958" s="65">
        <v>5763.7871999999998</v>
      </c>
      <c r="N8958" s="66">
        <v>1</v>
      </c>
      <c r="P8958" t="s">
        <v>21</v>
      </c>
    </row>
    <row r="8959" spans="2:16" x14ac:dyDescent="0.3">
      <c r="D8959" s="64" t="s">
        <v>7760</v>
      </c>
      <c r="E8959" s="2" t="s">
        <v>42</v>
      </c>
      <c r="F8959" s="2" t="s">
        <v>24</v>
      </c>
      <c r="G8959" s="1">
        <v>0.06</v>
      </c>
      <c r="H8959" s="65">
        <v>250000</v>
      </c>
      <c r="I8959" s="65">
        <v>15000</v>
      </c>
      <c r="N8959" s="66">
        <v>1</v>
      </c>
      <c r="P8959" t="s">
        <v>21</v>
      </c>
    </row>
    <row r="8960" spans="2:16" x14ac:dyDescent="0.3">
      <c r="D8960" s="64" t="s">
        <v>51</v>
      </c>
      <c r="E8960" s="2" t="s">
        <v>52</v>
      </c>
      <c r="F8960" s="2" t="s">
        <v>24</v>
      </c>
      <c r="G8960" s="1">
        <v>6.0000000000000001E-3</v>
      </c>
      <c r="H8960" s="65">
        <v>200000</v>
      </c>
      <c r="I8960" s="65">
        <v>1200</v>
      </c>
      <c r="N8960" s="66">
        <v>1</v>
      </c>
      <c r="P8960" t="s">
        <v>21</v>
      </c>
    </row>
    <row r="8961" spans="2:16" x14ac:dyDescent="0.3">
      <c r="D8961" s="64" t="s">
        <v>53</v>
      </c>
      <c r="E8961" s="2" t="s">
        <v>54</v>
      </c>
      <c r="F8961" s="2" t="s">
        <v>24</v>
      </c>
      <c r="G8961" s="1">
        <v>2E-3</v>
      </c>
      <c r="H8961" s="65">
        <v>250000</v>
      </c>
      <c r="I8961" s="65">
        <v>500</v>
      </c>
      <c r="N8961" s="66">
        <v>1</v>
      </c>
      <c r="P8961" t="s">
        <v>21</v>
      </c>
    </row>
    <row r="8962" spans="2:16" x14ac:dyDescent="0.3">
      <c r="D8962" s="64" t="s">
        <v>7911</v>
      </c>
      <c r="F8962" s="2" t="s">
        <v>1623</v>
      </c>
      <c r="G8962" s="1">
        <v>1.1499999999999999</v>
      </c>
      <c r="P8962" t="s">
        <v>21</v>
      </c>
    </row>
    <row r="8963" spans="2:16" x14ac:dyDescent="0.3">
      <c r="B8963" s="5" t="s">
        <v>9086</v>
      </c>
      <c r="D8963" s="64" t="s">
        <v>9087</v>
      </c>
      <c r="F8963" s="2" t="s">
        <v>585</v>
      </c>
      <c r="I8963" s="65">
        <v>14892.524799999999</v>
      </c>
      <c r="J8963" s="65">
        <v>0</v>
      </c>
      <c r="K8963" s="65">
        <v>0</v>
      </c>
      <c r="L8963" s="66">
        <v>0.15</v>
      </c>
      <c r="M8963" s="65">
        <v>17126.40352</v>
      </c>
      <c r="N8963" s="66">
        <v>1</v>
      </c>
      <c r="P8963" t="s">
        <v>21</v>
      </c>
    </row>
    <row r="8964" spans="2:16" x14ac:dyDescent="0.3">
      <c r="D8964" s="64" t="s">
        <v>22</v>
      </c>
      <c r="E8964" s="2" t="s">
        <v>23</v>
      </c>
      <c r="F8964" s="2" t="s">
        <v>24</v>
      </c>
      <c r="G8964" s="1">
        <v>2.4E-2</v>
      </c>
      <c r="H8964" s="65">
        <v>160105.20000000001</v>
      </c>
      <c r="I8964" s="65">
        <v>3842.5248000000001</v>
      </c>
      <c r="N8964" s="66">
        <v>1</v>
      </c>
      <c r="P8964" t="s">
        <v>21</v>
      </c>
    </row>
    <row r="8965" spans="2:16" x14ac:dyDescent="0.3">
      <c r="D8965" s="64" t="s">
        <v>7760</v>
      </c>
      <c r="E8965" s="2" t="s">
        <v>42</v>
      </c>
      <c r="F8965" s="2" t="s">
        <v>24</v>
      </c>
      <c r="G8965" s="1">
        <v>0.04</v>
      </c>
      <c r="H8965" s="65">
        <v>250000</v>
      </c>
      <c r="I8965" s="65">
        <v>10000</v>
      </c>
      <c r="N8965" s="66">
        <v>1</v>
      </c>
      <c r="P8965" t="s">
        <v>21</v>
      </c>
    </row>
    <row r="8966" spans="2:16" x14ac:dyDescent="0.3">
      <c r="D8966" s="64" t="s">
        <v>51</v>
      </c>
      <c r="E8966" s="2" t="s">
        <v>52</v>
      </c>
      <c r="F8966" s="2" t="s">
        <v>24</v>
      </c>
      <c r="G8966" s="1">
        <v>4.0000000000000001E-3</v>
      </c>
      <c r="H8966" s="65">
        <v>200000</v>
      </c>
      <c r="I8966" s="65">
        <v>800</v>
      </c>
      <c r="N8966" s="66">
        <v>1</v>
      </c>
      <c r="P8966" t="s">
        <v>21</v>
      </c>
    </row>
    <row r="8967" spans="2:16" x14ac:dyDescent="0.3">
      <c r="D8967" s="64" t="s">
        <v>53</v>
      </c>
      <c r="E8967" s="2" t="s">
        <v>54</v>
      </c>
      <c r="F8967" s="2" t="s">
        <v>24</v>
      </c>
      <c r="G8967" s="1">
        <v>1E-3</v>
      </c>
      <c r="H8967" s="65">
        <v>250000</v>
      </c>
      <c r="I8967" s="65">
        <v>250</v>
      </c>
      <c r="N8967" s="66">
        <v>1</v>
      </c>
      <c r="P8967" t="s">
        <v>21</v>
      </c>
    </row>
    <row r="8968" spans="2:16" x14ac:dyDescent="0.3">
      <c r="D8968" s="64" t="s">
        <v>7918</v>
      </c>
      <c r="F8968" s="2" t="s">
        <v>1623</v>
      </c>
      <c r="G8968" s="1">
        <v>1.1499999999999999</v>
      </c>
      <c r="P8968" t="s">
        <v>21</v>
      </c>
    </row>
    <row r="8969" spans="2:16" x14ac:dyDescent="0.3">
      <c r="B8969" s="5" t="s">
        <v>9088</v>
      </c>
      <c r="D8969" s="64" t="s">
        <v>9089</v>
      </c>
      <c r="F8969" s="2" t="s">
        <v>585</v>
      </c>
      <c r="I8969" s="65">
        <v>22463.787199999999</v>
      </c>
      <c r="J8969" s="65">
        <v>0</v>
      </c>
      <c r="K8969" s="65">
        <v>0</v>
      </c>
      <c r="L8969" s="66">
        <v>0.15</v>
      </c>
      <c r="M8969" s="65">
        <v>25833.35528</v>
      </c>
      <c r="N8969" s="66">
        <v>1</v>
      </c>
      <c r="P8969" t="s">
        <v>21</v>
      </c>
    </row>
    <row r="8970" spans="2:16" x14ac:dyDescent="0.3">
      <c r="D8970" s="64" t="s">
        <v>22</v>
      </c>
      <c r="E8970" s="2" t="s">
        <v>23</v>
      </c>
      <c r="F8970" s="2" t="s">
        <v>24</v>
      </c>
      <c r="G8970" s="1">
        <v>3.5999999999999997E-2</v>
      </c>
      <c r="H8970" s="65">
        <v>160105.20000000001</v>
      </c>
      <c r="I8970" s="65">
        <v>5763.7871999999998</v>
      </c>
      <c r="N8970" s="66">
        <v>1</v>
      </c>
      <c r="P8970" t="s">
        <v>21</v>
      </c>
    </row>
    <row r="8971" spans="2:16" x14ac:dyDescent="0.3">
      <c r="D8971" s="64" t="s">
        <v>7760</v>
      </c>
      <c r="E8971" s="2" t="s">
        <v>42</v>
      </c>
      <c r="F8971" s="2" t="s">
        <v>24</v>
      </c>
      <c r="G8971" s="1">
        <v>0.06</v>
      </c>
      <c r="H8971" s="65">
        <v>250000</v>
      </c>
      <c r="I8971" s="65">
        <v>15000</v>
      </c>
      <c r="N8971" s="66">
        <v>1</v>
      </c>
      <c r="P8971" t="s">
        <v>21</v>
      </c>
    </row>
    <row r="8972" spans="2:16" x14ac:dyDescent="0.3">
      <c r="D8972" s="64" t="s">
        <v>51</v>
      </c>
      <c r="E8972" s="2" t="s">
        <v>52</v>
      </c>
      <c r="F8972" s="2" t="s">
        <v>24</v>
      </c>
      <c r="G8972" s="1">
        <v>6.0000000000000001E-3</v>
      </c>
      <c r="H8972" s="65">
        <v>200000</v>
      </c>
      <c r="I8972" s="65">
        <v>1200</v>
      </c>
      <c r="N8972" s="66">
        <v>1</v>
      </c>
      <c r="P8972" t="s">
        <v>21</v>
      </c>
    </row>
    <row r="8973" spans="2:16" x14ac:dyDescent="0.3">
      <c r="D8973" s="64" t="s">
        <v>53</v>
      </c>
      <c r="E8973" s="2" t="s">
        <v>54</v>
      </c>
      <c r="F8973" s="2" t="s">
        <v>24</v>
      </c>
      <c r="G8973" s="1">
        <v>2E-3</v>
      </c>
      <c r="H8973" s="65">
        <v>250000</v>
      </c>
      <c r="I8973" s="65">
        <v>500</v>
      </c>
      <c r="N8973" s="66">
        <v>1</v>
      </c>
      <c r="P8973" t="s">
        <v>21</v>
      </c>
    </row>
    <row r="8974" spans="2:16" x14ac:dyDescent="0.3">
      <c r="D8974" s="64" t="s">
        <v>7924</v>
      </c>
      <c r="F8974" s="2" t="s">
        <v>355</v>
      </c>
      <c r="G8974" s="1">
        <v>1.1499999999999999</v>
      </c>
      <c r="P8974" t="s">
        <v>21</v>
      </c>
    </row>
    <row r="8975" spans="2:16" x14ac:dyDescent="0.3">
      <c r="B8975" s="5" t="s">
        <v>9090</v>
      </c>
      <c r="D8975" s="64" t="s">
        <v>9091</v>
      </c>
      <c r="F8975" s="2" t="s">
        <v>3714</v>
      </c>
      <c r="I8975" s="65">
        <v>53569.047200000001</v>
      </c>
      <c r="J8975" s="65">
        <v>0</v>
      </c>
      <c r="K8975" s="65">
        <v>0</v>
      </c>
      <c r="L8975" s="66">
        <v>0.15</v>
      </c>
      <c r="M8975" s="65">
        <v>61604.404280000002</v>
      </c>
      <c r="N8975" s="66">
        <v>1</v>
      </c>
      <c r="P8975" t="s">
        <v>21</v>
      </c>
    </row>
    <row r="8976" spans="2:16" x14ac:dyDescent="0.3">
      <c r="D8976" s="64" t="s">
        <v>22</v>
      </c>
      <c r="E8976" s="2" t="s">
        <v>23</v>
      </c>
      <c r="F8976" s="2" t="s">
        <v>24</v>
      </c>
      <c r="G8976" s="1">
        <v>8.5999999999999993E-2</v>
      </c>
      <c r="H8976" s="65">
        <v>160105.20000000001</v>
      </c>
      <c r="I8976" s="65">
        <v>13769.047200000001</v>
      </c>
      <c r="N8976" s="66">
        <v>1</v>
      </c>
      <c r="P8976" t="s">
        <v>21</v>
      </c>
    </row>
    <row r="8977" spans="2:16" x14ac:dyDescent="0.3">
      <c r="D8977" s="64" t="s">
        <v>7760</v>
      </c>
      <c r="E8977" s="2" t="s">
        <v>42</v>
      </c>
      <c r="F8977" s="2" t="s">
        <v>24</v>
      </c>
      <c r="G8977" s="1">
        <v>0.14299999999999999</v>
      </c>
      <c r="H8977" s="65">
        <v>250000</v>
      </c>
      <c r="I8977" s="65">
        <v>35750</v>
      </c>
      <c r="N8977" s="66">
        <v>1</v>
      </c>
      <c r="P8977" t="s">
        <v>21</v>
      </c>
    </row>
    <row r="8978" spans="2:16" x14ac:dyDescent="0.3">
      <c r="D8978" s="64" t="s">
        <v>51</v>
      </c>
      <c r="E8978" s="2" t="s">
        <v>52</v>
      </c>
      <c r="F8978" s="2" t="s">
        <v>24</v>
      </c>
      <c r="G8978" s="1">
        <v>1.4E-2</v>
      </c>
      <c r="H8978" s="65">
        <v>200000</v>
      </c>
      <c r="I8978" s="65">
        <v>2800</v>
      </c>
      <c r="N8978" s="66">
        <v>1</v>
      </c>
      <c r="P8978" t="s">
        <v>21</v>
      </c>
    </row>
    <row r="8979" spans="2:16" x14ac:dyDescent="0.3">
      <c r="D8979" s="64" t="s">
        <v>53</v>
      </c>
      <c r="E8979" s="2" t="s">
        <v>54</v>
      </c>
      <c r="F8979" s="2" t="s">
        <v>24</v>
      </c>
      <c r="G8979" s="1">
        <v>5.0000000000000001E-3</v>
      </c>
      <c r="H8979" s="65">
        <v>250000</v>
      </c>
      <c r="I8979" s="65">
        <v>1250</v>
      </c>
      <c r="N8979" s="66">
        <v>1</v>
      </c>
      <c r="P8979" t="s">
        <v>21</v>
      </c>
    </row>
    <row r="8980" spans="2:16" x14ac:dyDescent="0.3">
      <c r="D8980" s="64" t="s">
        <v>9092</v>
      </c>
      <c r="F8980" s="2" t="s">
        <v>3714</v>
      </c>
      <c r="G8980" s="1">
        <v>1.1000000000000001</v>
      </c>
      <c r="P8980" t="s">
        <v>21</v>
      </c>
    </row>
    <row r="8981" spans="2:16" x14ac:dyDescent="0.3">
      <c r="B8981" s="5" t="s">
        <v>9093</v>
      </c>
      <c r="D8981" s="64" t="s">
        <v>9094</v>
      </c>
      <c r="F8981" s="2" t="s">
        <v>3714</v>
      </c>
      <c r="I8981" s="65">
        <v>112979.04120000001</v>
      </c>
      <c r="J8981" s="65">
        <v>0</v>
      </c>
      <c r="K8981" s="65">
        <v>0</v>
      </c>
      <c r="L8981" s="66">
        <v>0.15</v>
      </c>
      <c r="M8981" s="65">
        <v>129925.8974</v>
      </c>
      <c r="N8981" s="66">
        <v>1</v>
      </c>
      <c r="P8981" t="s">
        <v>21</v>
      </c>
    </row>
    <row r="8982" spans="2:16" x14ac:dyDescent="0.3">
      <c r="D8982" s="64" t="s">
        <v>22</v>
      </c>
      <c r="E8982" s="2" t="s">
        <v>23</v>
      </c>
      <c r="F8982" s="2" t="s">
        <v>24</v>
      </c>
      <c r="G8982" s="1">
        <v>0.18099999999999999</v>
      </c>
      <c r="H8982" s="65">
        <v>160105.20000000001</v>
      </c>
      <c r="I8982" s="65">
        <v>28979.0412</v>
      </c>
      <c r="N8982" s="66">
        <v>1</v>
      </c>
      <c r="P8982" t="s">
        <v>21</v>
      </c>
    </row>
    <row r="8983" spans="2:16" x14ac:dyDescent="0.3">
      <c r="D8983" s="64" t="s">
        <v>7760</v>
      </c>
      <c r="E8983" s="2" t="s">
        <v>42</v>
      </c>
      <c r="F8983" s="2" t="s">
        <v>24</v>
      </c>
      <c r="G8983" s="1">
        <v>0.30199999999999999</v>
      </c>
      <c r="H8983" s="65">
        <v>250000</v>
      </c>
      <c r="I8983" s="65">
        <v>75500</v>
      </c>
      <c r="N8983" s="66">
        <v>1</v>
      </c>
      <c r="P8983" t="s">
        <v>21</v>
      </c>
    </row>
    <row r="8984" spans="2:16" x14ac:dyDescent="0.3">
      <c r="D8984" s="64" t="s">
        <v>51</v>
      </c>
      <c r="E8984" s="2" t="s">
        <v>52</v>
      </c>
      <c r="F8984" s="2" t="s">
        <v>24</v>
      </c>
      <c r="G8984" s="1">
        <v>0.03</v>
      </c>
      <c r="H8984" s="65">
        <v>200000</v>
      </c>
      <c r="I8984" s="65">
        <v>6000</v>
      </c>
      <c r="N8984" s="66">
        <v>1</v>
      </c>
      <c r="P8984" t="s">
        <v>21</v>
      </c>
    </row>
    <row r="8985" spans="2:16" x14ac:dyDescent="0.3">
      <c r="D8985" s="64" t="s">
        <v>53</v>
      </c>
      <c r="E8985" s="2" t="s">
        <v>54</v>
      </c>
      <c r="F8985" s="2" t="s">
        <v>24</v>
      </c>
      <c r="G8985" s="1">
        <v>0.01</v>
      </c>
      <c r="H8985" s="65">
        <v>250000</v>
      </c>
      <c r="I8985" s="65">
        <v>2500</v>
      </c>
      <c r="N8985" s="66">
        <v>1</v>
      </c>
      <c r="P8985" t="s">
        <v>21</v>
      </c>
    </row>
    <row r="8986" spans="2:16" x14ac:dyDescent="0.3">
      <c r="D8986" s="64" t="s">
        <v>9095</v>
      </c>
      <c r="F8986" s="2" t="s">
        <v>3714</v>
      </c>
      <c r="G8986" s="1">
        <v>1.1000000000000001</v>
      </c>
      <c r="P8986" t="s">
        <v>21</v>
      </c>
    </row>
    <row r="8987" spans="2:16" ht="28.8" x14ac:dyDescent="0.3">
      <c r="B8987" s="5" t="s">
        <v>9096</v>
      </c>
      <c r="D8987" s="64" t="s">
        <v>9097</v>
      </c>
      <c r="F8987" s="2" t="s">
        <v>3714</v>
      </c>
      <c r="I8987" s="65">
        <v>156426.29999999999</v>
      </c>
      <c r="J8987" s="65">
        <v>0</v>
      </c>
      <c r="K8987" s="65">
        <v>0</v>
      </c>
      <c r="L8987" s="66">
        <v>0.15</v>
      </c>
      <c r="M8987" s="65">
        <v>179890.245</v>
      </c>
      <c r="N8987" s="66">
        <v>1</v>
      </c>
      <c r="P8987" t="s">
        <v>21</v>
      </c>
    </row>
    <row r="8988" spans="2:16" x14ac:dyDescent="0.3">
      <c r="D8988" s="64" t="s">
        <v>22</v>
      </c>
      <c r="E8988" s="2" t="s">
        <v>23</v>
      </c>
      <c r="F8988" s="2" t="s">
        <v>24</v>
      </c>
      <c r="G8988" s="1">
        <v>0.25</v>
      </c>
      <c r="H8988" s="65">
        <v>160105.20000000001</v>
      </c>
      <c r="I8988" s="65">
        <v>40026.300000000003</v>
      </c>
      <c r="N8988" s="66">
        <v>1</v>
      </c>
      <c r="P8988" t="s">
        <v>21</v>
      </c>
    </row>
    <row r="8989" spans="2:16" x14ac:dyDescent="0.3">
      <c r="D8989" s="64" t="s">
        <v>7760</v>
      </c>
      <c r="E8989" s="2" t="s">
        <v>42</v>
      </c>
      <c r="F8989" s="2" t="s">
        <v>24</v>
      </c>
      <c r="G8989" s="1">
        <v>0.41799999999999998</v>
      </c>
      <c r="H8989" s="65">
        <v>250000</v>
      </c>
      <c r="I8989" s="65">
        <v>104500</v>
      </c>
      <c r="N8989" s="66">
        <v>1</v>
      </c>
      <c r="P8989" t="s">
        <v>21</v>
      </c>
    </row>
    <row r="8990" spans="2:16" x14ac:dyDescent="0.3">
      <c r="D8990" s="64" t="s">
        <v>51</v>
      </c>
      <c r="E8990" s="2" t="s">
        <v>52</v>
      </c>
      <c r="F8990" s="2" t="s">
        <v>24</v>
      </c>
      <c r="G8990" s="1">
        <v>4.2000000000000003E-2</v>
      </c>
      <c r="H8990" s="65">
        <v>200000</v>
      </c>
      <c r="I8990" s="65">
        <v>8400</v>
      </c>
      <c r="N8990" s="66">
        <v>1</v>
      </c>
      <c r="P8990" t="s">
        <v>21</v>
      </c>
    </row>
    <row r="8991" spans="2:16" x14ac:dyDescent="0.3">
      <c r="D8991" s="64" t="s">
        <v>53</v>
      </c>
      <c r="E8991" s="2" t="s">
        <v>54</v>
      </c>
      <c r="F8991" s="2" t="s">
        <v>24</v>
      </c>
      <c r="G8991" s="1">
        <v>1.4E-2</v>
      </c>
      <c r="H8991" s="65">
        <v>250000</v>
      </c>
      <c r="I8991" s="65">
        <v>3500</v>
      </c>
      <c r="N8991" s="66">
        <v>1</v>
      </c>
      <c r="P8991" t="s">
        <v>21</v>
      </c>
    </row>
    <row r="8992" spans="2:16" x14ac:dyDescent="0.3">
      <c r="D8992" s="64" t="s">
        <v>9098</v>
      </c>
      <c r="F8992" s="2" t="s">
        <v>3714</v>
      </c>
      <c r="G8992" s="1">
        <v>1.05</v>
      </c>
      <c r="P8992" t="s">
        <v>21</v>
      </c>
    </row>
    <row r="8993" spans="2:16" ht="28.8" x14ac:dyDescent="0.3">
      <c r="B8993" s="5" t="s">
        <v>9099</v>
      </c>
      <c r="D8993" s="64" t="s">
        <v>9100</v>
      </c>
      <c r="F8993" s="2" t="s">
        <v>3714</v>
      </c>
      <c r="I8993" s="65">
        <v>156426.29999999999</v>
      </c>
      <c r="J8993" s="65">
        <v>0</v>
      </c>
      <c r="K8993" s="65">
        <v>0</v>
      </c>
      <c r="L8993" s="66">
        <v>0.15</v>
      </c>
      <c r="M8993" s="65">
        <v>179890.245</v>
      </c>
      <c r="N8993" s="66">
        <v>1</v>
      </c>
      <c r="P8993" t="s">
        <v>21</v>
      </c>
    </row>
    <row r="8994" spans="2:16" x14ac:dyDescent="0.3">
      <c r="D8994" s="64" t="s">
        <v>22</v>
      </c>
      <c r="E8994" s="2" t="s">
        <v>23</v>
      </c>
      <c r="F8994" s="2" t="s">
        <v>24</v>
      </c>
      <c r="G8994" s="1">
        <v>0.25</v>
      </c>
      <c r="H8994" s="65">
        <v>160105.20000000001</v>
      </c>
      <c r="I8994" s="65">
        <v>40026.300000000003</v>
      </c>
      <c r="N8994" s="66">
        <v>1</v>
      </c>
      <c r="P8994" t="s">
        <v>21</v>
      </c>
    </row>
    <row r="8995" spans="2:16" x14ac:dyDescent="0.3">
      <c r="D8995" s="64" t="s">
        <v>7760</v>
      </c>
      <c r="E8995" s="2" t="s">
        <v>42</v>
      </c>
      <c r="F8995" s="2" t="s">
        <v>24</v>
      </c>
      <c r="G8995" s="1">
        <v>0.41799999999999998</v>
      </c>
      <c r="H8995" s="65">
        <v>250000</v>
      </c>
      <c r="I8995" s="65">
        <v>104500</v>
      </c>
      <c r="N8995" s="66">
        <v>1</v>
      </c>
      <c r="P8995" t="s">
        <v>21</v>
      </c>
    </row>
    <row r="8996" spans="2:16" x14ac:dyDescent="0.3">
      <c r="D8996" s="64" t="s">
        <v>51</v>
      </c>
      <c r="E8996" s="2" t="s">
        <v>52</v>
      </c>
      <c r="F8996" s="2" t="s">
        <v>24</v>
      </c>
      <c r="G8996" s="1">
        <v>4.2000000000000003E-2</v>
      </c>
      <c r="H8996" s="65">
        <v>200000</v>
      </c>
      <c r="I8996" s="65">
        <v>8400</v>
      </c>
      <c r="N8996" s="66">
        <v>1</v>
      </c>
      <c r="P8996" t="s">
        <v>21</v>
      </c>
    </row>
    <row r="8997" spans="2:16" x14ac:dyDescent="0.3">
      <c r="D8997" s="64" t="s">
        <v>53</v>
      </c>
      <c r="E8997" s="2" t="s">
        <v>54</v>
      </c>
      <c r="F8997" s="2" t="s">
        <v>24</v>
      </c>
      <c r="G8997" s="1">
        <v>1.4E-2</v>
      </c>
      <c r="H8997" s="65">
        <v>250000</v>
      </c>
      <c r="I8997" s="65">
        <v>3500</v>
      </c>
      <c r="N8997" s="66">
        <v>1</v>
      </c>
      <c r="P8997" t="s">
        <v>21</v>
      </c>
    </row>
    <row r="8998" spans="2:16" x14ac:dyDescent="0.3">
      <c r="D8998" s="64" t="s">
        <v>9101</v>
      </c>
      <c r="F8998" s="2" t="s">
        <v>3714</v>
      </c>
      <c r="G8998" s="1">
        <v>1.05</v>
      </c>
      <c r="P8998" t="s">
        <v>21</v>
      </c>
    </row>
    <row r="8999" spans="2:16" x14ac:dyDescent="0.3">
      <c r="B8999" s="5" t="s">
        <v>9102</v>
      </c>
      <c r="D8999" s="64" t="s">
        <v>9103</v>
      </c>
      <c r="F8999" s="2" t="s">
        <v>3714</v>
      </c>
      <c r="I8999" s="65">
        <v>156426.29999999999</v>
      </c>
      <c r="J8999" s="65">
        <v>0</v>
      </c>
      <c r="K8999" s="65">
        <v>0</v>
      </c>
      <c r="L8999" s="66">
        <v>0.15</v>
      </c>
      <c r="M8999" s="65">
        <v>179890.245</v>
      </c>
      <c r="N8999" s="66">
        <v>1</v>
      </c>
      <c r="P8999" t="s">
        <v>21</v>
      </c>
    </row>
    <row r="9000" spans="2:16" x14ac:dyDescent="0.3">
      <c r="D9000" s="64" t="s">
        <v>22</v>
      </c>
      <c r="E9000" s="2" t="s">
        <v>23</v>
      </c>
      <c r="F9000" s="2" t="s">
        <v>24</v>
      </c>
      <c r="G9000" s="1">
        <v>0.25</v>
      </c>
      <c r="H9000" s="65">
        <v>160105.20000000001</v>
      </c>
      <c r="I9000" s="65">
        <v>40026.300000000003</v>
      </c>
      <c r="N9000" s="66">
        <v>1</v>
      </c>
      <c r="P9000" t="s">
        <v>21</v>
      </c>
    </row>
    <row r="9001" spans="2:16" x14ac:dyDescent="0.3">
      <c r="D9001" s="64" t="s">
        <v>7760</v>
      </c>
      <c r="E9001" s="2" t="s">
        <v>42</v>
      </c>
      <c r="F9001" s="2" t="s">
        <v>24</v>
      </c>
      <c r="G9001" s="1">
        <v>0.41799999999999998</v>
      </c>
      <c r="H9001" s="65">
        <v>250000</v>
      </c>
      <c r="I9001" s="65">
        <v>104500</v>
      </c>
      <c r="N9001" s="66">
        <v>1</v>
      </c>
      <c r="P9001" t="s">
        <v>21</v>
      </c>
    </row>
    <row r="9002" spans="2:16" x14ac:dyDescent="0.3">
      <c r="D9002" s="64" t="s">
        <v>51</v>
      </c>
      <c r="E9002" s="2" t="s">
        <v>52</v>
      </c>
      <c r="F9002" s="2" t="s">
        <v>24</v>
      </c>
      <c r="G9002" s="1">
        <v>4.2000000000000003E-2</v>
      </c>
      <c r="H9002" s="65">
        <v>200000</v>
      </c>
      <c r="I9002" s="65">
        <v>8400</v>
      </c>
      <c r="N9002" s="66">
        <v>1</v>
      </c>
      <c r="P9002" t="s">
        <v>21</v>
      </c>
    </row>
    <row r="9003" spans="2:16" x14ac:dyDescent="0.3">
      <c r="D9003" s="64" t="s">
        <v>53</v>
      </c>
      <c r="E9003" s="2" t="s">
        <v>54</v>
      </c>
      <c r="F9003" s="2" t="s">
        <v>24</v>
      </c>
      <c r="G9003" s="1">
        <v>1.4E-2</v>
      </c>
      <c r="H9003" s="65">
        <v>250000</v>
      </c>
      <c r="I9003" s="65">
        <v>3500</v>
      </c>
      <c r="N9003" s="66">
        <v>1</v>
      </c>
      <c r="P9003" t="s">
        <v>21</v>
      </c>
    </row>
    <row r="9004" spans="2:16" x14ac:dyDescent="0.3">
      <c r="D9004" s="64" t="s">
        <v>9104</v>
      </c>
      <c r="F9004" s="2" t="s">
        <v>3714</v>
      </c>
      <c r="G9004" s="1">
        <v>1.05</v>
      </c>
      <c r="P9004" t="s">
        <v>21</v>
      </c>
    </row>
    <row r="9005" spans="2:16" x14ac:dyDescent="0.3">
      <c r="B9005" s="5" t="s">
        <v>9105</v>
      </c>
      <c r="D9005" s="64" t="s">
        <v>9106</v>
      </c>
      <c r="F9005" s="2" t="s">
        <v>3714</v>
      </c>
      <c r="I9005" s="65">
        <v>156426.29999999999</v>
      </c>
      <c r="J9005" s="65">
        <v>0</v>
      </c>
      <c r="K9005" s="65">
        <v>0</v>
      </c>
      <c r="L9005" s="66">
        <v>0.15</v>
      </c>
      <c r="M9005" s="65">
        <v>179890.245</v>
      </c>
      <c r="N9005" s="66">
        <v>1</v>
      </c>
      <c r="P9005" t="s">
        <v>21</v>
      </c>
    </row>
    <row r="9006" spans="2:16" x14ac:dyDescent="0.3">
      <c r="D9006" s="64" t="s">
        <v>22</v>
      </c>
      <c r="E9006" s="2" t="s">
        <v>23</v>
      </c>
      <c r="F9006" s="2" t="s">
        <v>24</v>
      </c>
      <c r="G9006" s="1">
        <v>0.25</v>
      </c>
      <c r="H9006" s="65">
        <v>160105.20000000001</v>
      </c>
      <c r="I9006" s="65">
        <v>40026.300000000003</v>
      </c>
      <c r="N9006" s="66">
        <v>1</v>
      </c>
      <c r="P9006" t="s">
        <v>21</v>
      </c>
    </row>
    <row r="9007" spans="2:16" x14ac:dyDescent="0.3">
      <c r="D9007" s="64" t="s">
        <v>7760</v>
      </c>
      <c r="E9007" s="2" t="s">
        <v>42</v>
      </c>
      <c r="F9007" s="2" t="s">
        <v>24</v>
      </c>
      <c r="G9007" s="1">
        <v>0.41799999999999998</v>
      </c>
      <c r="H9007" s="65">
        <v>250000</v>
      </c>
      <c r="I9007" s="65">
        <v>104500</v>
      </c>
      <c r="N9007" s="66">
        <v>1</v>
      </c>
      <c r="P9007" t="s">
        <v>21</v>
      </c>
    </row>
    <row r="9008" spans="2:16" x14ac:dyDescent="0.3">
      <c r="D9008" s="64" t="s">
        <v>51</v>
      </c>
      <c r="E9008" s="2" t="s">
        <v>52</v>
      </c>
      <c r="F9008" s="2" t="s">
        <v>24</v>
      </c>
      <c r="G9008" s="1">
        <v>4.2000000000000003E-2</v>
      </c>
      <c r="H9008" s="65">
        <v>200000</v>
      </c>
      <c r="I9008" s="65">
        <v>8400</v>
      </c>
      <c r="N9008" s="66">
        <v>1</v>
      </c>
      <c r="P9008" t="s">
        <v>21</v>
      </c>
    </row>
    <row r="9009" spans="2:16" x14ac:dyDescent="0.3">
      <c r="D9009" s="64" t="s">
        <v>53</v>
      </c>
      <c r="E9009" s="2" t="s">
        <v>54</v>
      </c>
      <c r="F9009" s="2" t="s">
        <v>24</v>
      </c>
      <c r="G9009" s="1">
        <v>1.4E-2</v>
      </c>
      <c r="H9009" s="65">
        <v>250000</v>
      </c>
      <c r="I9009" s="65">
        <v>3500</v>
      </c>
      <c r="N9009" s="66">
        <v>1</v>
      </c>
      <c r="P9009" t="s">
        <v>21</v>
      </c>
    </row>
    <row r="9010" spans="2:16" x14ac:dyDescent="0.3">
      <c r="D9010" s="64" t="s">
        <v>9107</v>
      </c>
      <c r="F9010" s="2" t="s">
        <v>3714</v>
      </c>
      <c r="G9010" s="1">
        <v>1.05</v>
      </c>
      <c r="P9010" t="s">
        <v>21</v>
      </c>
    </row>
    <row r="9011" spans="2:16" x14ac:dyDescent="0.3">
      <c r="B9011" s="5" t="s">
        <v>9108</v>
      </c>
      <c r="D9011" s="64" t="s">
        <v>9109</v>
      </c>
      <c r="F9011" s="2" t="s">
        <v>3714</v>
      </c>
      <c r="I9011" s="65">
        <v>156426.29999999999</v>
      </c>
      <c r="J9011" s="65">
        <v>0</v>
      </c>
      <c r="K9011" s="65">
        <v>0</v>
      </c>
      <c r="L9011" s="66">
        <v>0.15</v>
      </c>
      <c r="M9011" s="65">
        <v>179890.245</v>
      </c>
      <c r="N9011" s="66">
        <v>1</v>
      </c>
      <c r="P9011" t="s">
        <v>21</v>
      </c>
    </row>
    <row r="9012" spans="2:16" x14ac:dyDescent="0.3">
      <c r="D9012" s="64" t="s">
        <v>22</v>
      </c>
      <c r="E9012" s="2" t="s">
        <v>23</v>
      </c>
      <c r="F9012" s="2" t="s">
        <v>24</v>
      </c>
      <c r="G9012" s="1">
        <v>0.25</v>
      </c>
      <c r="H9012" s="65">
        <v>160105.20000000001</v>
      </c>
      <c r="I9012" s="65">
        <v>40026.300000000003</v>
      </c>
      <c r="N9012" s="66">
        <v>1</v>
      </c>
      <c r="P9012" t="s">
        <v>21</v>
      </c>
    </row>
    <row r="9013" spans="2:16" x14ac:dyDescent="0.3">
      <c r="D9013" s="64" t="s">
        <v>7760</v>
      </c>
      <c r="E9013" s="2" t="s">
        <v>42</v>
      </c>
      <c r="F9013" s="2" t="s">
        <v>24</v>
      </c>
      <c r="G9013" s="1">
        <v>0.41799999999999998</v>
      </c>
      <c r="H9013" s="65">
        <v>250000</v>
      </c>
      <c r="I9013" s="65">
        <v>104500</v>
      </c>
      <c r="N9013" s="66">
        <v>1</v>
      </c>
      <c r="P9013" t="s">
        <v>21</v>
      </c>
    </row>
    <row r="9014" spans="2:16" x14ac:dyDescent="0.3">
      <c r="D9014" s="64" t="s">
        <v>51</v>
      </c>
      <c r="E9014" s="2" t="s">
        <v>52</v>
      </c>
      <c r="F9014" s="2" t="s">
        <v>24</v>
      </c>
      <c r="G9014" s="1">
        <v>4.2000000000000003E-2</v>
      </c>
      <c r="H9014" s="65">
        <v>200000</v>
      </c>
      <c r="I9014" s="65">
        <v>8400</v>
      </c>
      <c r="N9014" s="66">
        <v>1</v>
      </c>
      <c r="P9014" t="s">
        <v>21</v>
      </c>
    </row>
    <row r="9015" spans="2:16" x14ac:dyDescent="0.3">
      <c r="D9015" s="64" t="s">
        <v>53</v>
      </c>
      <c r="E9015" s="2" t="s">
        <v>54</v>
      </c>
      <c r="F9015" s="2" t="s">
        <v>24</v>
      </c>
      <c r="G9015" s="1">
        <v>1.4E-2</v>
      </c>
      <c r="H9015" s="65">
        <v>250000</v>
      </c>
      <c r="I9015" s="65">
        <v>3500</v>
      </c>
      <c r="N9015" s="66">
        <v>1</v>
      </c>
      <c r="P9015" t="s">
        <v>21</v>
      </c>
    </row>
    <row r="9016" spans="2:16" x14ac:dyDescent="0.3">
      <c r="D9016" s="64" t="s">
        <v>9110</v>
      </c>
      <c r="F9016" s="2" t="s">
        <v>3714</v>
      </c>
      <c r="G9016" s="1">
        <v>1.05</v>
      </c>
      <c r="P9016" t="s">
        <v>21</v>
      </c>
    </row>
    <row r="9017" spans="2:16" x14ac:dyDescent="0.3">
      <c r="B9017" s="5" t="s">
        <v>9111</v>
      </c>
      <c r="D9017" s="64" t="s">
        <v>9112</v>
      </c>
      <c r="F9017" s="2" t="s">
        <v>585</v>
      </c>
      <c r="I9017" s="65">
        <v>10571.788399999999</v>
      </c>
      <c r="J9017" s="65">
        <v>0</v>
      </c>
      <c r="K9017" s="65">
        <v>0</v>
      </c>
      <c r="L9017" s="66">
        <v>0.15</v>
      </c>
      <c r="M9017" s="65">
        <v>12157.55666</v>
      </c>
      <c r="N9017" s="66">
        <v>1</v>
      </c>
      <c r="P9017" t="s">
        <v>21</v>
      </c>
    </row>
    <row r="9018" spans="2:16" x14ac:dyDescent="0.3">
      <c r="D9018" s="64" t="s">
        <v>22</v>
      </c>
      <c r="E9018" s="2" t="s">
        <v>23</v>
      </c>
      <c r="F9018" s="2" t="s">
        <v>24</v>
      </c>
      <c r="G9018" s="1">
        <v>1.7000000000000001E-2</v>
      </c>
      <c r="H9018" s="65">
        <v>160105.20000000001</v>
      </c>
      <c r="I9018" s="65">
        <v>2721.7883999999999</v>
      </c>
      <c r="N9018" s="66">
        <v>1</v>
      </c>
      <c r="P9018" t="s">
        <v>21</v>
      </c>
    </row>
    <row r="9019" spans="2:16" x14ac:dyDescent="0.3">
      <c r="D9019" s="64" t="s">
        <v>7760</v>
      </c>
      <c r="E9019" s="2" t="s">
        <v>42</v>
      </c>
      <c r="F9019" s="2" t="s">
        <v>24</v>
      </c>
      <c r="G9019" s="1">
        <v>2.8000000000000001E-2</v>
      </c>
      <c r="H9019" s="65">
        <v>250000</v>
      </c>
      <c r="I9019" s="65">
        <v>7000</v>
      </c>
      <c r="N9019" s="66">
        <v>1</v>
      </c>
      <c r="P9019" t="s">
        <v>21</v>
      </c>
    </row>
    <row r="9020" spans="2:16" x14ac:dyDescent="0.3">
      <c r="D9020" s="64" t="s">
        <v>51</v>
      </c>
      <c r="E9020" s="2" t="s">
        <v>52</v>
      </c>
      <c r="F9020" s="2" t="s">
        <v>24</v>
      </c>
      <c r="G9020" s="1">
        <v>3.0000000000000001E-3</v>
      </c>
      <c r="H9020" s="65">
        <v>200000</v>
      </c>
      <c r="I9020" s="65">
        <v>600</v>
      </c>
      <c r="N9020" s="66">
        <v>1</v>
      </c>
      <c r="P9020" t="s">
        <v>21</v>
      </c>
    </row>
    <row r="9021" spans="2:16" x14ac:dyDescent="0.3">
      <c r="D9021" s="64" t="s">
        <v>53</v>
      </c>
      <c r="E9021" s="2" t="s">
        <v>54</v>
      </c>
      <c r="F9021" s="2" t="s">
        <v>24</v>
      </c>
      <c r="G9021" s="1">
        <v>1E-3</v>
      </c>
      <c r="H9021" s="65">
        <v>250000</v>
      </c>
      <c r="I9021" s="65">
        <v>250</v>
      </c>
      <c r="N9021" s="66">
        <v>1</v>
      </c>
      <c r="P9021" t="s">
        <v>21</v>
      </c>
    </row>
    <row r="9022" spans="2:16" x14ac:dyDescent="0.3">
      <c r="D9022" s="64" t="s">
        <v>9113</v>
      </c>
      <c r="F9022" s="2" t="s">
        <v>3714</v>
      </c>
      <c r="G9022" s="1">
        <v>1.05</v>
      </c>
      <c r="P9022" t="s">
        <v>21</v>
      </c>
    </row>
    <row r="9023" spans="2:16" x14ac:dyDescent="0.3">
      <c r="B9023" s="5" t="s">
        <v>5764</v>
      </c>
      <c r="C9023" s="5" t="s">
        <v>5765</v>
      </c>
      <c r="P9023" t="s">
        <v>21</v>
      </c>
    </row>
    <row r="9024" spans="2:16" x14ac:dyDescent="0.3">
      <c r="B9024" s="5" t="s">
        <v>9114</v>
      </c>
      <c r="D9024" s="64" t="s">
        <v>9115</v>
      </c>
      <c r="F9024" s="2" t="s">
        <v>3714</v>
      </c>
      <c r="I9024" s="65">
        <v>156426.29999999999</v>
      </c>
      <c r="J9024" s="65">
        <v>0</v>
      </c>
      <c r="K9024" s="65">
        <v>0</v>
      </c>
      <c r="L9024" s="66">
        <v>0.15</v>
      </c>
      <c r="M9024" s="65">
        <v>179890.245</v>
      </c>
      <c r="N9024" s="66">
        <v>1</v>
      </c>
      <c r="P9024" t="s">
        <v>21</v>
      </c>
    </row>
    <row r="9025" spans="2:16" x14ac:dyDescent="0.3">
      <c r="D9025" s="64" t="s">
        <v>22</v>
      </c>
      <c r="E9025" s="2" t="s">
        <v>23</v>
      </c>
      <c r="F9025" s="2" t="s">
        <v>24</v>
      </c>
      <c r="G9025" s="1">
        <v>0.25</v>
      </c>
      <c r="H9025" s="65">
        <v>160105.20000000001</v>
      </c>
      <c r="I9025" s="65">
        <v>40026.300000000003</v>
      </c>
      <c r="N9025" s="66">
        <v>1</v>
      </c>
      <c r="P9025" t="s">
        <v>21</v>
      </c>
    </row>
    <row r="9026" spans="2:16" x14ac:dyDescent="0.3">
      <c r="D9026" s="64" t="s">
        <v>7760</v>
      </c>
      <c r="E9026" s="2" t="s">
        <v>42</v>
      </c>
      <c r="F9026" s="2" t="s">
        <v>24</v>
      </c>
      <c r="G9026" s="1">
        <v>0.41799999999999998</v>
      </c>
      <c r="H9026" s="65">
        <v>250000</v>
      </c>
      <c r="I9026" s="65">
        <v>104500</v>
      </c>
      <c r="N9026" s="66">
        <v>1</v>
      </c>
      <c r="P9026" t="s">
        <v>21</v>
      </c>
    </row>
    <row r="9027" spans="2:16" x14ac:dyDescent="0.3">
      <c r="D9027" s="64" t="s">
        <v>51</v>
      </c>
      <c r="E9027" s="2" t="s">
        <v>52</v>
      </c>
      <c r="F9027" s="2" t="s">
        <v>24</v>
      </c>
      <c r="G9027" s="1">
        <v>4.2000000000000003E-2</v>
      </c>
      <c r="H9027" s="65">
        <v>200000</v>
      </c>
      <c r="I9027" s="65">
        <v>8400</v>
      </c>
      <c r="N9027" s="66">
        <v>1</v>
      </c>
      <c r="P9027" t="s">
        <v>21</v>
      </c>
    </row>
    <row r="9028" spans="2:16" x14ac:dyDescent="0.3">
      <c r="D9028" s="64" t="s">
        <v>53</v>
      </c>
      <c r="E9028" s="2" t="s">
        <v>54</v>
      </c>
      <c r="F9028" s="2" t="s">
        <v>24</v>
      </c>
      <c r="G9028" s="1">
        <v>1.4E-2</v>
      </c>
      <c r="H9028" s="65">
        <v>250000</v>
      </c>
      <c r="I9028" s="65">
        <v>3500</v>
      </c>
      <c r="N9028" s="66">
        <v>1</v>
      </c>
      <c r="P9028" t="s">
        <v>21</v>
      </c>
    </row>
    <row r="9029" spans="2:16" x14ac:dyDescent="0.3">
      <c r="D9029" s="64" t="s">
        <v>9116</v>
      </c>
      <c r="F9029" s="2" t="s">
        <v>3714</v>
      </c>
      <c r="G9029" s="1">
        <v>1.05</v>
      </c>
      <c r="P9029" t="s">
        <v>21</v>
      </c>
    </row>
    <row r="9030" spans="2:16" x14ac:dyDescent="0.3">
      <c r="B9030" s="5" t="s">
        <v>9117</v>
      </c>
      <c r="D9030" s="64" t="s">
        <v>9118</v>
      </c>
      <c r="F9030" s="2" t="s">
        <v>3714</v>
      </c>
      <c r="I9030" s="65">
        <v>78873.2552</v>
      </c>
      <c r="J9030" s="65">
        <v>0</v>
      </c>
      <c r="K9030" s="65">
        <v>0</v>
      </c>
      <c r="L9030" s="66">
        <v>0.15</v>
      </c>
      <c r="M9030" s="65">
        <v>90704.243480000005</v>
      </c>
      <c r="N9030" s="66">
        <v>1</v>
      </c>
      <c r="P9030" t="s">
        <v>21</v>
      </c>
    </row>
    <row r="9031" spans="2:16" x14ac:dyDescent="0.3">
      <c r="D9031" s="64" t="s">
        <v>22</v>
      </c>
      <c r="E9031" s="2" t="s">
        <v>23</v>
      </c>
      <c r="F9031" s="2" t="s">
        <v>24</v>
      </c>
      <c r="G9031" s="1">
        <v>0.126</v>
      </c>
      <c r="H9031" s="65">
        <v>160105.20000000001</v>
      </c>
      <c r="I9031" s="65">
        <v>20173.2552</v>
      </c>
      <c r="N9031" s="66">
        <v>1</v>
      </c>
      <c r="P9031" t="s">
        <v>21</v>
      </c>
    </row>
    <row r="9032" spans="2:16" x14ac:dyDescent="0.3">
      <c r="D9032" s="64" t="s">
        <v>7760</v>
      </c>
      <c r="E9032" s="2" t="s">
        <v>42</v>
      </c>
      <c r="F9032" s="2" t="s">
        <v>24</v>
      </c>
      <c r="G9032" s="1">
        <v>0.21099999999999999</v>
      </c>
      <c r="H9032" s="65">
        <v>250000</v>
      </c>
      <c r="I9032" s="65">
        <v>52750</v>
      </c>
      <c r="N9032" s="66">
        <v>1</v>
      </c>
      <c r="P9032" t="s">
        <v>21</v>
      </c>
    </row>
    <row r="9033" spans="2:16" x14ac:dyDescent="0.3">
      <c r="D9033" s="64" t="s">
        <v>51</v>
      </c>
      <c r="E9033" s="2" t="s">
        <v>52</v>
      </c>
      <c r="F9033" s="2" t="s">
        <v>24</v>
      </c>
      <c r="G9033" s="1">
        <v>2.1000000000000001E-2</v>
      </c>
      <c r="H9033" s="65">
        <v>200000</v>
      </c>
      <c r="I9033" s="65">
        <v>4200</v>
      </c>
      <c r="N9033" s="66">
        <v>1</v>
      </c>
      <c r="P9033" t="s">
        <v>21</v>
      </c>
    </row>
    <row r="9034" spans="2:16" x14ac:dyDescent="0.3">
      <c r="D9034" s="64" t="s">
        <v>53</v>
      </c>
      <c r="E9034" s="2" t="s">
        <v>54</v>
      </c>
      <c r="F9034" s="2" t="s">
        <v>24</v>
      </c>
      <c r="G9034" s="1">
        <v>7.0000000000000001E-3</v>
      </c>
      <c r="H9034" s="65">
        <v>250000</v>
      </c>
      <c r="I9034" s="65">
        <v>1750</v>
      </c>
      <c r="N9034" s="66">
        <v>1</v>
      </c>
      <c r="P9034" t="s">
        <v>21</v>
      </c>
    </row>
    <row r="9035" spans="2:16" x14ac:dyDescent="0.3">
      <c r="D9035" s="64" t="s">
        <v>9119</v>
      </c>
      <c r="F9035" s="2" t="s">
        <v>3714</v>
      </c>
      <c r="G9035" s="1">
        <v>1.05</v>
      </c>
      <c r="P9035" t="s">
        <v>21</v>
      </c>
    </row>
    <row r="9036" spans="2:16" x14ac:dyDescent="0.3">
      <c r="B9036" s="5" t="s">
        <v>9120</v>
      </c>
      <c r="D9036" s="64" t="s">
        <v>9121</v>
      </c>
      <c r="F9036" s="2" t="s">
        <v>3714</v>
      </c>
      <c r="I9036" s="65">
        <v>475900.16239999997</v>
      </c>
      <c r="J9036" s="65">
        <v>0</v>
      </c>
      <c r="K9036" s="65">
        <v>0</v>
      </c>
      <c r="L9036" s="66">
        <v>0.15</v>
      </c>
      <c r="M9036" s="65">
        <v>547285.18680000002</v>
      </c>
      <c r="N9036" s="66">
        <v>1</v>
      </c>
      <c r="P9036" t="s">
        <v>21</v>
      </c>
    </row>
    <row r="9037" spans="2:16" x14ac:dyDescent="0.3">
      <c r="D9037" s="64" t="s">
        <v>22</v>
      </c>
      <c r="E9037" s="2" t="s">
        <v>23</v>
      </c>
      <c r="F9037" s="2" t="s">
        <v>24</v>
      </c>
      <c r="G9037" s="1">
        <v>0.76200000000000001</v>
      </c>
      <c r="H9037" s="65">
        <v>160105.20000000001</v>
      </c>
      <c r="I9037" s="65">
        <v>122000.1624</v>
      </c>
      <c r="N9037" s="66">
        <v>1</v>
      </c>
      <c r="P9037" t="s">
        <v>21</v>
      </c>
    </row>
    <row r="9038" spans="2:16" x14ac:dyDescent="0.3">
      <c r="D9038" s="64" t="s">
        <v>7760</v>
      </c>
      <c r="E9038" s="2" t="s">
        <v>42</v>
      </c>
      <c r="F9038" s="2" t="s">
        <v>24</v>
      </c>
      <c r="G9038" s="1">
        <v>1.272</v>
      </c>
      <c r="H9038" s="65">
        <v>250000</v>
      </c>
      <c r="I9038" s="65">
        <v>318000</v>
      </c>
      <c r="N9038" s="66">
        <v>1</v>
      </c>
      <c r="P9038" t="s">
        <v>21</v>
      </c>
    </row>
    <row r="9039" spans="2:16" x14ac:dyDescent="0.3">
      <c r="D9039" s="64" t="s">
        <v>51</v>
      </c>
      <c r="E9039" s="2" t="s">
        <v>52</v>
      </c>
      <c r="F9039" s="2" t="s">
        <v>24</v>
      </c>
      <c r="G9039" s="1">
        <v>0.127</v>
      </c>
      <c r="H9039" s="65">
        <v>200000</v>
      </c>
      <c r="I9039" s="65">
        <v>25400</v>
      </c>
      <c r="N9039" s="66">
        <v>1</v>
      </c>
      <c r="P9039" t="s">
        <v>21</v>
      </c>
    </row>
    <row r="9040" spans="2:16" x14ac:dyDescent="0.3">
      <c r="D9040" s="64" t="s">
        <v>53</v>
      </c>
      <c r="E9040" s="2" t="s">
        <v>54</v>
      </c>
      <c r="F9040" s="2" t="s">
        <v>24</v>
      </c>
      <c r="G9040" s="1">
        <v>4.2000000000000003E-2</v>
      </c>
      <c r="H9040" s="65">
        <v>250000</v>
      </c>
      <c r="I9040" s="65">
        <v>10500</v>
      </c>
      <c r="N9040" s="66">
        <v>1</v>
      </c>
      <c r="P9040" t="s">
        <v>21</v>
      </c>
    </row>
    <row r="9041" spans="2:16" x14ac:dyDescent="0.3">
      <c r="D9041" s="64" t="s">
        <v>9122</v>
      </c>
      <c r="F9041" s="2" t="s">
        <v>3714</v>
      </c>
      <c r="G9041" s="1">
        <v>1.05</v>
      </c>
      <c r="P9041" t="s">
        <v>21</v>
      </c>
    </row>
    <row r="9042" spans="2:16" ht="28.8" x14ac:dyDescent="0.3">
      <c r="B9042" s="5" t="s">
        <v>9123</v>
      </c>
      <c r="D9042" s="64" t="s">
        <v>9124</v>
      </c>
      <c r="F9042" s="2" t="s">
        <v>3714</v>
      </c>
      <c r="I9042" s="65">
        <v>475900.16239999997</v>
      </c>
      <c r="J9042" s="65">
        <v>0</v>
      </c>
      <c r="K9042" s="65">
        <v>0</v>
      </c>
      <c r="L9042" s="66">
        <v>0.15</v>
      </c>
      <c r="M9042" s="65">
        <v>547285.18680000002</v>
      </c>
      <c r="N9042" s="66">
        <v>1</v>
      </c>
      <c r="P9042" t="s">
        <v>21</v>
      </c>
    </row>
    <row r="9043" spans="2:16" x14ac:dyDescent="0.3">
      <c r="D9043" s="64" t="s">
        <v>22</v>
      </c>
      <c r="E9043" s="2" t="s">
        <v>23</v>
      </c>
      <c r="F9043" s="2" t="s">
        <v>24</v>
      </c>
      <c r="G9043" s="1">
        <v>0.76200000000000001</v>
      </c>
      <c r="H9043" s="65">
        <v>160105.20000000001</v>
      </c>
      <c r="I9043" s="65">
        <v>122000.1624</v>
      </c>
      <c r="N9043" s="66">
        <v>1</v>
      </c>
      <c r="P9043" t="s">
        <v>21</v>
      </c>
    </row>
    <row r="9044" spans="2:16" x14ac:dyDescent="0.3">
      <c r="D9044" s="64" t="s">
        <v>7760</v>
      </c>
      <c r="E9044" s="2" t="s">
        <v>42</v>
      </c>
      <c r="F9044" s="2" t="s">
        <v>24</v>
      </c>
      <c r="G9044" s="1">
        <v>1.272</v>
      </c>
      <c r="H9044" s="65">
        <v>250000</v>
      </c>
      <c r="I9044" s="65">
        <v>318000</v>
      </c>
      <c r="N9044" s="66">
        <v>1</v>
      </c>
      <c r="P9044" t="s">
        <v>21</v>
      </c>
    </row>
    <row r="9045" spans="2:16" x14ac:dyDescent="0.3">
      <c r="D9045" s="64" t="s">
        <v>51</v>
      </c>
      <c r="E9045" s="2" t="s">
        <v>52</v>
      </c>
      <c r="F9045" s="2" t="s">
        <v>24</v>
      </c>
      <c r="G9045" s="1">
        <v>0.127</v>
      </c>
      <c r="H9045" s="65">
        <v>200000</v>
      </c>
      <c r="I9045" s="65">
        <v>25400</v>
      </c>
      <c r="N9045" s="66">
        <v>1</v>
      </c>
      <c r="P9045" t="s">
        <v>21</v>
      </c>
    </row>
    <row r="9046" spans="2:16" x14ac:dyDescent="0.3">
      <c r="D9046" s="64" t="s">
        <v>53</v>
      </c>
      <c r="E9046" s="2" t="s">
        <v>54</v>
      </c>
      <c r="F9046" s="2" t="s">
        <v>24</v>
      </c>
      <c r="G9046" s="1">
        <v>4.2000000000000003E-2</v>
      </c>
      <c r="H9046" s="65">
        <v>250000</v>
      </c>
      <c r="I9046" s="65">
        <v>10500</v>
      </c>
      <c r="N9046" s="66">
        <v>1</v>
      </c>
      <c r="P9046" t="s">
        <v>21</v>
      </c>
    </row>
    <row r="9047" spans="2:16" x14ac:dyDescent="0.3">
      <c r="D9047" s="64" t="s">
        <v>9125</v>
      </c>
      <c r="F9047" s="2" t="s">
        <v>3714</v>
      </c>
      <c r="G9047" s="1">
        <v>1.05</v>
      </c>
      <c r="P9047" t="s">
        <v>21</v>
      </c>
    </row>
    <row r="9048" spans="2:16" x14ac:dyDescent="0.3">
      <c r="D9048" s="64" t="s">
        <v>9126</v>
      </c>
      <c r="F9048" s="2" t="s">
        <v>3714</v>
      </c>
      <c r="G9048" s="1">
        <v>1</v>
      </c>
      <c r="P9048" t="s">
        <v>21</v>
      </c>
    </row>
    <row r="9049" spans="2:16" x14ac:dyDescent="0.3">
      <c r="B9049" s="5" t="s">
        <v>9127</v>
      </c>
      <c r="D9049" s="64" t="s">
        <v>9128</v>
      </c>
      <c r="F9049" s="2" t="s">
        <v>3714</v>
      </c>
      <c r="I9049" s="65">
        <v>238050.08119999999</v>
      </c>
      <c r="J9049" s="65">
        <v>0</v>
      </c>
      <c r="K9049" s="65">
        <v>0</v>
      </c>
      <c r="L9049" s="66">
        <v>0.15</v>
      </c>
      <c r="M9049" s="65">
        <v>273757.59340000001</v>
      </c>
      <c r="N9049" s="66">
        <v>1</v>
      </c>
      <c r="P9049" t="s">
        <v>21</v>
      </c>
    </row>
    <row r="9050" spans="2:16" x14ac:dyDescent="0.3">
      <c r="D9050" s="64" t="s">
        <v>22</v>
      </c>
      <c r="E9050" s="2" t="s">
        <v>23</v>
      </c>
      <c r="F9050" s="2" t="s">
        <v>24</v>
      </c>
      <c r="G9050" s="1">
        <v>0.38100000000000001</v>
      </c>
      <c r="H9050" s="65">
        <v>160105.20000000001</v>
      </c>
      <c r="I9050" s="65">
        <v>61000.081200000001</v>
      </c>
      <c r="N9050" s="66">
        <v>1</v>
      </c>
      <c r="P9050" t="s">
        <v>21</v>
      </c>
    </row>
    <row r="9051" spans="2:16" x14ac:dyDescent="0.3">
      <c r="D9051" s="64" t="s">
        <v>7760</v>
      </c>
      <c r="E9051" s="2" t="s">
        <v>42</v>
      </c>
      <c r="F9051" s="2" t="s">
        <v>24</v>
      </c>
      <c r="G9051" s="1">
        <v>0.63600000000000001</v>
      </c>
      <c r="H9051" s="65">
        <v>250000</v>
      </c>
      <c r="I9051" s="65">
        <v>159000</v>
      </c>
      <c r="N9051" s="66">
        <v>1</v>
      </c>
      <c r="P9051" t="s">
        <v>21</v>
      </c>
    </row>
    <row r="9052" spans="2:16" x14ac:dyDescent="0.3">
      <c r="D9052" s="64" t="s">
        <v>51</v>
      </c>
      <c r="E9052" s="2" t="s">
        <v>52</v>
      </c>
      <c r="F9052" s="2" t="s">
        <v>24</v>
      </c>
      <c r="G9052" s="1">
        <v>6.4000000000000001E-2</v>
      </c>
      <c r="H9052" s="65">
        <v>200000</v>
      </c>
      <c r="I9052" s="65">
        <v>12800</v>
      </c>
      <c r="N9052" s="66">
        <v>1</v>
      </c>
      <c r="P9052" t="s">
        <v>21</v>
      </c>
    </row>
    <row r="9053" spans="2:16" x14ac:dyDescent="0.3">
      <c r="D9053" s="64" t="s">
        <v>53</v>
      </c>
      <c r="E9053" s="2" t="s">
        <v>54</v>
      </c>
      <c r="F9053" s="2" t="s">
        <v>24</v>
      </c>
      <c r="G9053" s="1">
        <v>2.1000000000000001E-2</v>
      </c>
      <c r="H9053" s="65">
        <v>250000</v>
      </c>
      <c r="I9053" s="65">
        <v>5250</v>
      </c>
      <c r="N9053" s="66">
        <v>1</v>
      </c>
      <c r="P9053" t="s">
        <v>21</v>
      </c>
    </row>
    <row r="9054" spans="2:16" x14ac:dyDescent="0.3">
      <c r="D9054" s="64" t="s">
        <v>9129</v>
      </c>
      <c r="F9054" s="2" t="s">
        <v>3714</v>
      </c>
      <c r="G9054" s="1">
        <v>1.05</v>
      </c>
      <c r="P9054" t="s">
        <v>21</v>
      </c>
    </row>
    <row r="9055" spans="2:16" x14ac:dyDescent="0.3">
      <c r="B9055" s="5" t="s">
        <v>9130</v>
      </c>
      <c r="D9055" s="64" t="s">
        <v>9131</v>
      </c>
      <c r="F9055" s="2" t="s">
        <v>3714</v>
      </c>
      <c r="I9055" s="65">
        <v>156426.29999999999</v>
      </c>
      <c r="J9055" s="65">
        <v>0</v>
      </c>
      <c r="K9055" s="65">
        <v>0</v>
      </c>
      <c r="L9055" s="66">
        <v>0.15</v>
      </c>
      <c r="M9055" s="65">
        <v>179890.245</v>
      </c>
      <c r="N9055" s="66">
        <v>1</v>
      </c>
      <c r="P9055" t="s">
        <v>21</v>
      </c>
    </row>
    <row r="9056" spans="2:16" x14ac:dyDescent="0.3">
      <c r="D9056" s="64" t="s">
        <v>22</v>
      </c>
      <c r="E9056" s="2" t="s">
        <v>23</v>
      </c>
      <c r="F9056" s="2" t="s">
        <v>24</v>
      </c>
      <c r="G9056" s="1">
        <v>0.25</v>
      </c>
      <c r="H9056" s="65">
        <v>160105.20000000001</v>
      </c>
      <c r="I9056" s="65">
        <v>40026.300000000003</v>
      </c>
      <c r="N9056" s="66">
        <v>1</v>
      </c>
      <c r="P9056" t="s">
        <v>21</v>
      </c>
    </row>
    <row r="9057" spans="2:16" x14ac:dyDescent="0.3">
      <c r="D9057" s="64" t="s">
        <v>7760</v>
      </c>
      <c r="E9057" s="2" t="s">
        <v>42</v>
      </c>
      <c r="F9057" s="2" t="s">
        <v>24</v>
      </c>
      <c r="G9057" s="1">
        <v>0.41799999999999998</v>
      </c>
      <c r="H9057" s="65">
        <v>250000</v>
      </c>
      <c r="I9057" s="65">
        <v>104500</v>
      </c>
      <c r="N9057" s="66">
        <v>1</v>
      </c>
      <c r="P9057" t="s">
        <v>21</v>
      </c>
    </row>
    <row r="9058" spans="2:16" x14ac:dyDescent="0.3">
      <c r="D9058" s="64" t="s">
        <v>51</v>
      </c>
      <c r="E9058" s="2" t="s">
        <v>52</v>
      </c>
      <c r="F9058" s="2" t="s">
        <v>24</v>
      </c>
      <c r="G9058" s="1">
        <v>4.2000000000000003E-2</v>
      </c>
      <c r="H9058" s="65">
        <v>200000</v>
      </c>
      <c r="I9058" s="65">
        <v>8400</v>
      </c>
      <c r="N9058" s="66">
        <v>1</v>
      </c>
      <c r="P9058" t="s">
        <v>21</v>
      </c>
    </row>
    <row r="9059" spans="2:16" x14ac:dyDescent="0.3">
      <c r="D9059" s="64" t="s">
        <v>53</v>
      </c>
      <c r="E9059" s="2" t="s">
        <v>54</v>
      </c>
      <c r="F9059" s="2" t="s">
        <v>24</v>
      </c>
      <c r="G9059" s="1">
        <v>1.4E-2</v>
      </c>
      <c r="H9059" s="65">
        <v>250000</v>
      </c>
      <c r="I9059" s="65">
        <v>3500</v>
      </c>
      <c r="N9059" s="66">
        <v>1</v>
      </c>
      <c r="P9059" t="s">
        <v>21</v>
      </c>
    </row>
    <row r="9060" spans="2:16" x14ac:dyDescent="0.3">
      <c r="D9060" s="64" t="s">
        <v>9132</v>
      </c>
      <c r="F9060" s="2" t="s">
        <v>3714</v>
      </c>
      <c r="G9060" s="1">
        <v>1.03</v>
      </c>
      <c r="P9060" t="s">
        <v>21</v>
      </c>
    </row>
    <row r="9061" spans="2:16" x14ac:dyDescent="0.3">
      <c r="D9061" s="64" t="s">
        <v>9133</v>
      </c>
      <c r="F9061" s="2" t="s">
        <v>3714</v>
      </c>
      <c r="G9061" s="1">
        <v>1</v>
      </c>
      <c r="P9061" t="s">
        <v>21</v>
      </c>
    </row>
    <row r="9062" spans="2:16" x14ac:dyDescent="0.3">
      <c r="B9062" s="5" t="s">
        <v>9134</v>
      </c>
      <c r="D9062" s="64" t="s">
        <v>9135</v>
      </c>
      <c r="F9062" s="2" t="s">
        <v>3714</v>
      </c>
      <c r="I9062" s="65">
        <v>312602.59999999998</v>
      </c>
      <c r="J9062" s="65">
        <v>0</v>
      </c>
      <c r="K9062" s="65">
        <v>0</v>
      </c>
      <c r="L9062" s="66">
        <v>0.15</v>
      </c>
      <c r="M9062" s="65">
        <v>359492.99</v>
      </c>
      <c r="N9062" s="66">
        <v>1</v>
      </c>
      <c r="P9062" t="s">
        <v>21</v>
      </c>
    </row>
    <row r="9063" spans="2:16" x14ac:dyDescent="0.3">
      <c r="D9063" s="64" t="s">
        <v>22</v>
      </c>
      <c r="E9063" s="2" t="s">
        <v>23</v>
      </c>
      <c r="F9063" s="2" t="s">
        <v>24</v>
      </c>
      <c r="G9063" s="1">
        <v>0.5</v>
      </c>
      <c r="H9063" s="65">
        <v>160105.20000000001</v>
      </c>
      <c r="I9063" s="65">
        <v>80052.600000000006</v>
      </c>
      <c r="N9063" s="66">
        <v>1</v>
      </c>
      <c r="P9063" t="s">
        <v>21</v>
      </c>
    </row>
    <row r="9064" spans="2:16" x14ac:dyDescent="0.3">
      <c r="D9064" s="64" t="s">
        <v>7760</v>
      </c>
      <c r="E9064" s="2" t="s">
        <v>42</v>
      </c>
      <c r="F9064" s="2" t="s">
        <v>24</v>
      </c>
      <c r="G9064" s="1">
        <v>0.83499999999999996</v>
      </c>
      <c r="H9064" s="65">
        <v>250000</v>
      </c>
      <c r="I9064" s="65">
        <v>208750</v>
      </c>
      <c r="N9064" s="66">
        <v>1</v>
      </c>
      <c r="P9064" t="s">
        <v>21</v>
      </c>
    </row>
    <row r="9065" spans="2:16" x14ac:dyDescent="0.3">
      <c r="D9065" s="64" t="s">
        <v>51</v>
      </c>
      <c r="E9065" s="2" t="s">
        <v>52</v>
      </c>
      <c r="F9065" s="2" t="s">
        <v>24</v>
      </c>
      <c r="G9065" s="1">
        <v>8.4000000000000005E-2</v>
      </c>
      <c r="H9065" s="65">
        <v>200000</v>
      </c>
      <c r="I9065" s="65">
        <v>16800</v>
      </c>
      <c r="N9065" s="66">
        <v>1</v>
      </c>
      <c r="P9065" t="s">
        <v>21</v>
      </c>
    </row>
    <row r="9066" spans="2:16" x14ac:dyDescent="0.3">
      <c r="D9066" s="64" t="s">
        <v>53</v>
      </c>
      <c r="E9066" s="2" t="s">
        <v>54</v>
      </c>
      <c r="F9066" s="2" t="s">
        <v>24</v>
      </c>
      <c r="G9066" s="1">
        <v>2.8000000000000001E-2</v>
      </c>
      <c r="H9066" s="65">
        <v>250000</v>
      </c>
      <c r="I9066" s="65">
        <v>7000</v>
      </c>
      <c r="N9066" s="66">
        <v>1</v>
      </c>
      <c r="P9066" t="s">
        <v>21</v>
      </c>
    </row>
    <row r="9067" spans="2:16" x14ac:dyDescent="0.3">
      <c r="D9067" s="64" t="s">
        <v>9136</v>
      </c>
      <c r="F9067" s="2" t="s">
        <v>3714</v>
      </c>
      <c r="G9067" s="1">
        <v>1.03</v>
      </c>
      <c r="P9067" t="s">
        <v>21</v>
      </c>
    </row>
    <row r="9068" spans="2:16" x14ac:dyDescent="0.3">
      <c r="D9068" s="64" t="s">
        <v>9137</v>
      </c>
      <c r="F9068" s="2" t="s">
        <v>3714</v>
      </c>
      <c r="G9068" s="1">
        <v>1</v>
      </c>
      <c r="P9068" t="s">
        <v>21</v>
      </c>
    </row>
    <row r="9069" spans="2:16" x14ac:dyDescent="0.3">
      <c r="B9069" s="5" t="s">
        <v>9138</v>
      </c>
      <c r="D9069" s="64" t="s">
        <v>9139</v>
      </c>
      <c r="F9069" s="2" t="s">
        <v>3714</v>
      </c>
      <c r="I9069" s="65">
        <v>30035.049599999998</v>
      </c>
      <c r="J9069" s="65">
        <v>0</v>
      </c>
      <c r="K9069" s="65">
        <v>0</v>
      </c>
      <c r="L9069" s="66">
        <v>0.15</v>
      </c>
      <c r="M9069" s="65">
        <v>34540.30704</v>
      </c>
      <c r="N9069" s="66">
        <v>1</v>
      </c>
      <c r="P9069" t="s">
        <v>21</v>
      </c>
    </row>
    <row r="9070" spans="2:16" x14ac:dyDescent="0.3">
      <c r="D9070" s="64" t="s">
        <v>22</v>
      </c>
      <c r="E9070" s="2" t="s">
        <v>23</v>
      </c>
      <c r="F9070" s="2" t="s">
        <v>24</v>
      </c>
      <c r="G9070" s="1">
        <v>4.8000000000000001E-2</v>
      </c>
      <c r="H9070" s="65">
        <v>160105.20000000001</v>
      </c>
      <c r="I9070" s="65">
        <v>7685.0496000000003</v>
      </c>
      <c r="N9070" s="66">
        <v>1</v>
      </c>
      <c r="P9070" t="s">
        <v>21</v>
      </c>
    </row>
    <row r="9071" spans="2:16" x14ac:dyDescent="0.3">
      <c r="D9071" s="64" t="s">
        <v>7760</v>
      </c>
      <c r="E9071" s="2" t="s">
        <v>42</v>
      </c>
      <c r="F9071" s="2" t="s">
        <v>24</v>
      </c>
      <c r="G9071" s="1">
        <v>0.08</v>
      </c>
      <c r="H9071" s="65">
        <v>250000</v>
      </c>
      <c r="I9071" s="65">
        <v>20000</v>
      </c>
      <c r="N9071" s="66">
        <v>1</v>
      </c>
      <c r="P9071" t="s">
        <v>21</v>
      </c>
    </row>
    <row r="9072" spans="2:16" x14ac:dyDescent="0.3">
      <c r="D9072" s="64" t="s">
        <v>51</v>
      </c>
      <c r="E9072" s="2" t="s">
        <v>52</v>
      </c>
      <c r="F9072" s="2" t="s">
        <v>24</v>
      </c>
      <c r="G9072" s="1">
        <v>8.0000000000000002E-3</v>
      </c>
      <c r="H9072" s="65">
        <v>200000</v>
      </c>
      <c r="I9072" s="65">
        <v>1600</v>
      </c>
      <c r="N9072" s="66">
        <v>1</v>
      </c>
      <c r="P9072" t="s">
        <v>21</v>
      </c>
    </row>
    <row r="9073" spans="2:16" x14ac:dyDescent="0.3">
      <c r="D9073" s="64" t="s">
        <v>53</v>
      </c>
      <c r="E9073" s="2" t="s">
        <v>54</v>
      </c>
      <c r="F9073" s="2" t="s">
        <v>24</v>
      </c>
      <c r="G9073" s="1">
        <v>3.0000000000000001E-3</v>
      </c>
      <c r="H9073" s="65">
        <v>250000</v>
      </c>
      <c r="I9073" s="65">
        <v>750</v>
      </c>
      <c r="N9073" s="66">
        <v>1</v>
      </c>
      <c r="P9073" t="s">
        <v>21</v>
      </c>
    </row>
    <row r="9074" spans="2:16" x14ac:dyDescent="0.3">
      <c r="D9074" s="64" t="s">
        <v>9140</v>
      </c>
      <c r="F9074" s="2" t="s">
        <v>3714</v>
      </c>
      <c r="G9074" s="1">
        <v>1.03</v>
      </c>
      <c r="P9074" t="s">
        <v>21</v>
      </c>
    </row>
    <row r="9075" spans="2:16" x14ac:dyDescent="0.3">
      <c r="B9075" s="5" t="s">
        <v>9141</v>
      </c>
      <c r="D9075" s="64" t="s">
        <v>9142</v>
      </c>
      <c r="F9075" s="2" t="s">
        <v>3714</v>
      </c>
      <c r="I9075" s="65">
        <v>119069.988</v>
      </c>
      <c r="J9075" s="65">
        <v>0</v>
      </c>
      <c r="K9075" s="65">
        <v>0</v>
      </c>
      <c r="L9075" s="66">
        <v>0.15</v>
      </c>
      <c r="M9075" s="65">
        <v>136930.48620000001</v>
      </c>
      <c r="N9075" s="66">
        <v>1</v>
      </c>
      <c r="P9075" t="s">
        <v>21</v>
      </c>
    </row>
    <row r="9076" spans="2:16" x14ac:dyDescent="0.3">
      <c r="D9076" s="64" t="s">
        <v>22</v>
      </c>
      <c r="E9076" s="2" t="s">
        <v>23</v>
      </c>
      <c r="F9076" s="2" t="s">
        <v>24</v>
      </c>
      <c r="G9076" s="1">
        <v>0.19</v>
      </c>
      <c r="H9076" s="65">
        <v>160105.20000000001</v>
      </c>
      <c r="I9076" s="65">
        <v>30419.988000000001</v>
      </c>
      <c r="N9076" s="66">
        <v>1</v>
      </c>
      <c r="P9076" t="s">
        <v>21</v>
      </c>
    </row>
    <row r="9077" spans="2:16" x14ac:dyDescent="0.3">
      <c r="D9077" s="64" t="s">
        <v>7760</v>
      </c>
      <c r="E9077" s="2" t="s">
        <v>42</v>
      </c>
      <c r="F9077" s="2" t="s">
        <v>24</v>
      </c>
      <c r="G9077" s="1">
        <v>0.318</v>
      </c>
      <c r="H9077" s="65">
        <v>250000</v>
      </c>
      <c r="I9077" s="65">
        <v>79500</v>
      </c>
      <c r="N9077" s="66">
        <v>1</v>
      </c>
      <c r="P9077" t="s">
        <v>21</v>
      </c>
    </row>
    <row r="9078" spans="2:16" x14ac:dyDescent="0.3">
      <c r="D9078" s="64" t="s">
        <v>51</v>
      </c>
      <c r="E9078" s="2" t="s">
        <v>52</v>
      </c>
      <c r="F9078" s="2" t="s">
        <v>24</v>
      </c>
      <c r="G9078" s="1">
        <v>3.2000000000000001E-2</v>
      </c>
      <c r="H9078" s="65">
        <v>200000</v>
      </c>
      <c r="I9078" s="65">
        <v>6400</v>
      </c>
      <c r="N9078" s="66">
        <v>1</v>
      </c>
      <c r="P9078" t="s">
        <v>21</v>
      </c>
    </row>
    <row r="9079" spans="2:16" x14ac:dyDescent="0.3">
      <c r="D9079" s="64" t="s">
        <v>53</v>
      </c>
      <c r="E9079" s="2" t="s">
        <v>54</v>
      </c>
      <c r="F9079" s="2" t="s">
        <v>24</v>
      </c>
      <c r="G9079" s="1">
        <v>1.0999999999999999E-2</v>
      </c>
      <c r="H9079" s="65">
        <v>250000</v>
      </c>
      <c r="I9079" s="65">
        <v>2750</v>
      </c>
      <c r="N9079" s="66">
        <v>1</v>
      </c>
      <c r="P9079" t="s">
        <v>21</v>
      </c>
    </row>
    <row r="9080" spans="2:16" x14ac:dyDescent="0.3">
      <c r="D9080" s="64" t="s">
        <v>9143</v>
      </c>
      <c r="F9080" s="2" t="s">
        <v>3714</v>
      </c>
      <c r="G9080" s="1">
        <v>1.05</v>
      </c>
      <c r="P9080" t="s">
        <v>21</v>
      </c>
    </row>
    <row r="9081" spans="2:16" x14ac:dyDescent="0.3">
      <c r="B9081" s="5" t="s">
        <v>9144</v>
      </c>
      <c r="D9081" s="64" t="s">
        <v>9145</v>
      </c>
      <c r="F9081" s="2" t="s">
        <v>3714</v>
      </c>
      <c r="I9081" s="65">
        <v>119069.988</v>
      </c>
      <c r="J9081" s="65">
        <v>0</v>
      </c>
      <c r="K9081" s="65">
        <v>0</v>
      </c>
      <c r="L9081" s="66">
        <v>0.15</v>
      </c>
      <c r="M9081" s="65">
        <v>136930.48620000001</v>
      </c>
      <c r="N9081" s="66">
        <v>1</v>
      </c>
      <c r="P9081" t="s">
        <v>21</v>
      </c>
    </row>
    <row r="9082" spans="2:16" x14ac:dyDescent="0.3">
      <c r="D9082" s="64" t="s">
        <v>22</v>
      </c>
      <c r="E9082" s="2" t="s">
        <v>23</v>
      </c>
      <c r="F9082" s="2" t="s">
        <v>24</v>
      </c>
      <c r="G9082" s="1">
        <v>0.19</v>
      </c>
      <c r="H9082" s="65">
        <v>160105.20000000001</v>
      </c>
      <c r="I9082" s="65">
        <v>30419.988000000001</v>
      </c>
      <c r="N9082" s="66">
        <v>1</v>
      </c>
      <c r="P9082" t="s">
        <v>21</v>
      </c>
    </row>
    <row r="9083" spans="2:16" x14ac:dyDescent="0.3">
      <c r="D9083" s="64" t="s">
        <v>7760</v>
      </c>
      <c r="E9083" s="2" t="s">
        <v>42</v>
      </c>
      <c r="F9083" s="2" t="s">
        <v>24</v>
      </c>
      <c r="G9083" s="1">
        <v>0.318</v>
      </c>
      <c r="H9083" s="65">
        <v>250000</v>
      </c>
      <c r="I9083" s="65">
        <v>79500</v>
      </c>
      <c r="N9083" s="66">
        <v>1</v>
      </c>
      <c r="P9083" t="s">
        <v>21</v>
      </c>
    </row>
    <row r="9084" spans="2:16" x14ac:dyDescent="0.3">
      <c r="D9084" s="64" t="s">
        <v>51</v>
      </c>
      <c r="E9084" s="2" t="s">
        <v>52</v>
      </c>
      <c r="F9084" s="2" t="s">
        <v>24</v>
      </c>
      <c r="G9084" s="1">
        <v>3.2000000000000001E-2</v>
      </c>
      <c r="H9084" s="65">
        <v>200000</v>
      </c>
      <c r="I9084" s="65">
        <v>6400</v>
      </c>
      <c r="N9084" s="66">
        <v>1</v>
      </c>
      <c r="P9084" t="s">
        <v>21</v>
      </c>
    </row>
    <row r="9085" spans="2:16" x14ac:dyDescent="0.3">
      <c r="D9085" s="64" t="s">
        <v>53</v>
      </c>
      <c r="E9085" s="2" t="s">
        <v>54</v>
      </c>
      <c r="F9085" s="2" t="s">
        <v>24</v>
      </c>
      <c r="G9085" s="1">
        <v>1.0999999999999999E-2</v>
      </c>
      <c r="H9085" s="65">
        <v>250000</v>
      </c>
      <c r="I9085" s="65">
        <v>2750</v>
      </c>
      <c r="N9085" s="66">
        <v>1</v>
      </c>
      <c r="P9085" t="s">
        <v>21</v>
      </c>
    </row>
    <row r="9086" spans="2:16" x14ac:dyDescent="0.3">
      <c r="D9086" s="64" t="s">
        <v>9146</v>
      </c>
      <c r="F9086" s="2" t="s">
        <v>3714</v>
      </c>
      <c r="G9086" s="1">
        <v>1.05</v>
      </c>
      <c r="P9086" t="s">
        <v>21</v>
      </c>
    </row>
    <row r="9087" spans="2:16" x14ac:dyDescent="0.3">
      <c r="B9087" s="5" t="s">
        <v>9147</v>
      </c>
      <c r="D9087" s="64" t="s">
        <v>9148</v>
      </c>
      <c r="F9087" s="2" t="s">
        <v>5250</v>
      </c>
      <c r="I9087" s="65">
        <v>156426.29999999999</v>
      </c>
      <c r="J9087" s="65">
        <v>420725</v>
      </c>
      <c r="K9087" s="65">
        <v>0</v>
      </c>
      <c r="L9087" s="66">
        <v>0.15</v>
      </c>
      <c r="M9087" s="65">
        <v>663723.995</v>
      </c>
      <c r="N9087" s="66">
        <v>0.9744444444</v>
      </c>
      <c r="P9087" t="s">
        <v>21</v>
      </c>
    </row>
    <row r="9088" spans="2:16" x14ac:dyDescent="0.3">
      <c r="D9088" s="64" t="s">
        <v>22</v>
      </c>
      <c r="E9088" s="2" t="s">
        <v>23</v>
      </c>
      <c r="F9088" s="2" t="s">
        <v>24</v>
      </c>
      <c r="G9088" s="1">
        <v>0.25</v>
      </c>
      <c r="H9088" s="65">
        <v>160105.20000000001</v>
      </c>
      <c r="I9088" s="65">
        <v>40026.300000000003</v>
      </c>
      <c r="N9088" s="66">
        <v>1</v>
      </c>
      <c r="P9088" t="s">
        <v>21</v>
      </c>
    </row>
    <row r="9089" spans="2:16" x14ac:dyDescent="0.3">
      <c r="D9089" s="64" t="s">
        <v>7760</v>
      </c>
      <c r="E9089" s="2" t="s">
        <v>42</v>
      </c>
      <c r="F9089" s="2" t="s">
        <v>24</v>
      </c>
      <c r="G9089" s="1">
        <v>0.41799999999999998</v>
      </c>
      <c r="H9089" s="65">
        <v>250000</v>
      </c>
      <c r="I9089" s="65">
        <v>104500</v>
      </c>
      <c r="N9089" s="66">
        <v>1</v>
      </c>
      <c r="P9089" t="s">
        <v>21</v>
      </c>
    </row>
    <row r="9090" spans="2:16" x14ac:dyDescent="0.3">
      <c r="D9090" s="64" t="s">
        <v>51</v>
      </c>
      <c r="E9090" s="2" t="s">
        <v>52</v>
      </c>
      <c r="F9090" s="2" t="s">
        <v>24</v>
      </c>
      <c r="G9090" s="1">
        <v>4.2000000000000003E-2</v>
      </c>
      <c r="H9090" s="65">
        <v>200000</v>
      </c>
      <c r="I9090" s="65">
        <v>8400</v>
      </c>
      <c r="N9090" s="66">
        <v>1</v>
      </c>
      <c r="P9090" t="s">
        <v>21</v>
      </c>
    </row>
    <row r="9091" spans="2:16" x14ac:dyDescent="0.3">
      <c r="D9091" s="64" t="s">
        <v>53</v>
      </c>
      <c r="E9091" s="2" t="s">
        <v>54</v>
      </c>
      <c r="F9091" s="2" t="s">
        <v>24</v>
      </c>
      <c r="G9091" s="1">
        <v>1.4E-2</v>
      </c>
      <c r="H9091" s="65">
        <v>250000</v>
      </c>
      <c r="I9091" s="65">
        <v>3500</v>
      </c>
      <c r="N9091" s="66">
        <v>1</v>
      </c>
      <c r="P9091" t="s">
        <v>21</v>
      </c>
    </row>
    <row r="9092" spans="2:16" x14ac:dyDescent="0.3">
      <c r="D9092" s="64" t="s">
        <v>9149</v>
      </c>
      <c r="F9092" s="2" t="s">
        <v>1623</v>
      </c>
      <c r="G9092" s="1">
        <v>49.5</v>
      </c>
      <c r="P9092" t="s">
        <v>21</v>
      </c>
    </row>
    <row r="9093" spans="2:16" x14ac:dyDescent="0.3">
      <c r="D9093" s="64" t="s">
        <v>8643</v>
      </c>
      <c r="E9093" s="2" t="s">
        <v>4452</v>
      </c>
      <c r="F9093" s="2" t="s">
        <v>1623</v>
      </c>
      <c r="G9093" s="1">
        <v>49.5</v>
      </c>
      <c r="H9093" s="65">
        <v>3000</v>
      </c>
      <c r="J9093" s="65">
        <v>148500</v>
      </c>
      <c r="N9093" s="66">
        <v>0.91</v>
      </c>
      <c r="P9093" t="s">
        <v>21</v>
      </c>
    </row>
    <row r="9094" spans="2:16" x14ac:dyDescent="0.3">
      <c r="D9094" s="64" t="s">
        <v>8644</v>
      </c>
      <c r="E9094" s="2" t="s">
        <v>4469</v>
      </c>
      <c r="F9094" s="2" t="s">
        <v>585</v>
      </c>
      <c r="G9094" s="1">
        <v>1</v>
      </c>
      <c r="H9094" s="65">
        <v>6000</v>
      </c>
      <c r="J9094" s="65">
        <v>6000</v>
      </c>
      <c r="N9094" s="66">
        <v>1</v>
      </c>
      <c r="P9094" t="s">
        <v>21</v>
      </c>
    </row>
    <row r="9095" spans="2:16" x14ac:dyDescent="0.3">
      <c r="D9095" s="64" t="s">
        <v>8645</v>
      </c>
      <c r="E9095" s="2" t="s">
        <v>4456</v>
      </c>
      <c r="F9095" s="2" t="s">
        <v>585</v>
      </c>
      <c r="G9095" s="1">
        <v>25</v>
      </c>
      <c r="H9095" s="65">
        <v>549</v>
      </c>
      <c r="J9095" s="65">
        <v>13725</v>
      </c>
      <c r="N9095" s="66">
        <v>1</v>
      </c>
      <c r="P9095" t="s">
        <v>21</v>
      </c>
    </row>
    <row r="9096" spans="2:16" x14ac:dyDescent="0.3">
      <c r="D9096" s="64" t="s">
        <v>8646</v>
      </c>
      <c r="E9096" s="2" t="s">
        <v>4477</v>
      </c>
      <c r="F9096" s="2" t="s">
        <v>585</v>
      </c>
      <c r="G9096" s="1">
        <v>50</v>
      </c>
      <c r="H9096" s="65">
        <v>4000</v>
      </c>
      <c r="J9096" s="65">
        <v>200000</v>
      </c>
      <c r="N9096" s="66">
        <v>0.92</v>
      </c>
      <c r="P9096" t="s">
        <v>21</v>
      </c>
    </row>
    <row r="9097" spans="2:16" x14ac:dyDescent="0.3">
      <c r="D9097" s="64" t="s">
        <v>9050</v>
      </c>
      <c r="F9097" s="2" t="s">
        <v>585</v>
      </c>
      <c r="G9097" s="1">
        <v>1</v>
      </c>
      <c r="P9097" t="s">
        <v>21</v>
      </c>
    </row>
    <row r="9098" spans="2:16" x14ac:dyDescent="0.3">
      <c r="D9098" s="64" t="s">
        <v>8647</v>
      </c>
      <c r="E9098" s="2" t="s">
        <v>3232</v>
      </c>
      <c r="F9098" s="2" t="s">
        <v>585</v>
      </c>
      <c r="G9098" s="1">
        <v>75</v>
      </c>
      <c r="H9098" s="65">
        <v>700</v>
      </c>
      <c r="J9098" s="65">
        <v>52500</v>
      </c>
      <c r="N9098" s="66">
        <v>0.94</v>
      </c>
      <c r="P9098" t="s">
        <v>21</v>
      </c>
    </row>
    <row r="9099" spans="2:16" x14ac:dyDescent="0.3">
      <c r="B9099" s="5" t="s">
        <v>9150</v>
      </c>
      <c r="D9099" s="64" t="s">
        <v>9151</v>
      </c>
      <c r="F9099" s="2" t="s">
        <v>3714</v>
      </c>
      <c r="I9099" s="65">
        <v>312602.59999999998</v>
      </c>
      <c r="J9099" s="65">
        <v>0</v>
      </c>
      <c r="K9099" s="65">
        <v>0</v>
      </c>
      <c r="L9099" s="66">
        <v>0.15</v>
      </c>
      <c r="M9099" s="65">
        <v>359492.99</v>
      </c>
      <c r="N9099" s="66">
        <v>1</v>
      </c>
      <c r="P9099" t="s">
        <v>21</v>
      </c>
    </row>
    <row r="9100" spans="2:16" x14ac:dyDescent="0.3">
      <c r="D9100" s="64" t="s">
        <v>22</v>
      </c>
      <c r="E9100" s="2" t="s">
        <v>23</v>
      </c>
      <c r="F9100" s="2" t="s">
        <v>24</v>
      </c>
      <c r="G9100" s="1">
        <v>0.5</v>
      </c>
      <c r="H9100" s="65">
        <v>160105.20000000001</v>
      </c>
      <c r="I9100" s="65">
        <v>80052.600000000006</v>
      </c>
      <c r="N9100" s="66">
        <v>1</v>
      </c>
      <c r="P9100" t="s">
        <v>21</v>
      </c>
    </row>
    <row r="9101" spans="2:16" x14ac:dyDescent="0.3">
      <c r="D9101" s="64" t="s">
        <v>7760</v>
      </c>
      <c r="E9101" s="2" t="s">
        <v>42</v>
      </c>
      <c r="F9101" s="2" t="s">
        <v>24</v>
      </c>
      <c r="G9101" s="1">
        <v>0.83499999999999996</v>
      </c>
      <c r="H9101" s="65">
        <v>250000</v>
      </c>
      <c r="I9101" s="65">
        <v>208750</v>
      </c>
      <c r="N9101" s="66">
        <v>1</v>
      </c>
      <c r="P9101" t="s">
        <v>21</v>
      </c>
    </row>
    <row r="9102" spans="2:16" x14ac:dyDescent="0.3">
      <c r="D9102" s="64" t="s">
        <v>51</v>
      </c>
      <c r="E9102" s="2" t="s">
        <v>52</v>
      </c>
      <c r="F9102" s="2" t="s">
        <v>24</v>
      </c>
      <c r="G9102" s="1">
        <v>8.4000000000000005E-2</v>
      </c>
      <c r="H9102" s="65">
        <v>200000</v>
      </c>
      <c r="I9102" s="65">
        <v>16800</v>
      </c>
      <c r="N9102" s="66">
        <v>1</v>
      </c>
      <c r="P9102" t="s">
        <v>21</v>
      </c>
    </row>
    <row r="9103" spans="2:16" x14ac:dyDescent="0.3">
      <c r="D9103" s="64" t="s">
        <v>53</v>
      </c>
      <c r="E9103" s="2" t="s">
        <v>54</v>
      </c>
      <c r="F9103" s="2" t="s">
        <v>24</v>
      </c>
      <c r="G9103" s="1">
        <v>2.8000000000000001E-2</v>
      </c>
      <c r="H9103" s="65">
        <v>250000</v>
      </c>
      <c r="I9103" s="65">
        <v>7000</v>
      </c>
      <c r="N9103" s="66">
        <v>1</v>
      </c>
      <c r="P9103" t="s">
        <v>21</v>
      </c>
    </row>
    <row r="9104" spans="2:16" x14ac:dyDescent="0.3">
      <c r="D9104" s="64" t="s">
        <v>9152</v>
      </c>
      <c r="F9104" s="2" t="s">
        <v>3714</v>
      </c>
      <c r="G9104" s="1">
        <v>1.03</v>
      </c>
      <c r="P9104" t="s">
        <v>21</v>
      </c>
    </row>
    <row r="9105" spans="2:16" x14ac:dyDescent="0.3">
      <c r="D9105" s="64" t="s">
        <v>9153</v>
      </c>
      <c r="F9105" s="2" t="s">
        <v>3714</v>
      </c>
      <c r="G9105" s="1">
        <v>1</v>
      </c>
      <c r="P9105" t="s">
        <v>21</v>
      </c>
    </row>
    <row r="9106" spans="2:16" x14ac:dyDescent="0.3">
      <c r="B9106" s="5" t="s">
        <v>9154</v>
      </c>
      <c r="D9106" s="64" t="s">
        <v>9155</v>
      </c>
      <c r="F9106" s="2" t="s">
        <v>3714</v>
      </c>
      <c r="I9106" s="65">
        <v>199833.66399999999</v>
      </c>
      <c r="J9106" s="65">
        <v>0</v>
      </c>
      <c r="K9106" s="65">
        <v>0</v>
      </c>
      <c r="L9106" s="66">
        <v>0.15</v>
      </c>
      <c r="M9106" s="65">
        <v>229808.71359999999</v>
      </c>
      <c r="N9106" s="66">
        <v>1</v>
      </c>
      <c r="P9106" t="s">
        <v>21</v>
      </c>
    </row>
    <row r="9107" spans="2:16" x14ac:dyDescent="0.3">
      <c r="D9107" s="64" t="s">
        <v>22</v>
      </c>
      <c r="E9107" s="2" t="s">
        <v>23</v>
      </c>
      <c r="F9107" s="2" t="s">
        <v>24</v>
      </c>
      <c r="G9107" s="1">
        <v>0.32</v>
      </c>
      <c r="H9107" s="65">
        <v>160105.20000000001</v>
      </c>
      <c r="I9107" s="65">
        <v>51233.663999999997</v>
      </c>
      <c r="N9107" s="66">
        <v>1</v>
      </c>
      <c r="P9107" t="s">
        <v>21</v>
      </c>
    </row>
    <row r="9108" spans="2:16" x14ac:dyDescent="0.3">
      <c r="D9108" s="64" t="s">
        <v>7760</v>
      </c>
      <c r="E9108" s="2" t="s">
        <v>42</v>
      </c>
      <c r="F9108" s="2" t="s">
        <v>24</v>
      </c>
      <c r="G9108" s="1">
        <v>0.53400000000000003</v>
      </c>
      <c r="H9108" s="65">
        <v>250000</v>
      </c>
      <c r="I9108" s="65">
        <v>133500</v>
      </c>
      <c r="N9108" s="66">
        <v>1</v>
      </c>
      <c r="P9108" t="s">
        <v>21</v>
      </c>
    </row>
    <row r="9109" spans="2:16" x14ac:dyDescent="0.3">
      <c r="D9109" s="64" t="s">
        <v>51</v>
      </c>
      <c r="E9109" s="2" t="s">
        <v>52</v>
      </c>
      <c r="F9109" s="2" t="s">
        <v>24</v>
      </c>
      <c r="G9109" s="1">
        <v>5.2999999999999999E-2</v>
      </c>
      <c r="H9109" s="65">
        <v>200000</v>
      </c>
      <c r="I9109" s="65">
        <v>10600</v>
      </c>
      <c r="N9109" s="66">
        <v>1</v>
      </c>
      <c r="P9109" t="s">
        <v>21</v>
      </c>
    </row>
    <row r="9110" spans="2:16" x14ac:dyDescent="0.3">
      <c r="D9110" s="64" t="s">
        <v>53</v>
      </c>
      <c r="E9110" s="2" t="s">
        <v>54</v>
      </c>
      <c r="F9110" s="2" t="s">
        <v>24</v>
      </c>
      <c r="G9110" s="1">
        <v>1.7999999999999999E-2</v>
      </c>
      <c r="H9110" s="65">
        <v>250000</v>
      </c>
      <c r="I9110" s="65">
        <v>4500</v>
      </c>
      <c r="N9110" s="66">
        <v>1</v>
      </c>
      <c r="P9110" t="s">
        <v>21</v>
      </c>
    </row>
    <row r="9111" spans="2:16" x14ac:dyDescent="0.3">
      <c r="D9111" s="64" t="s">
        <v>9156</v>
      </c>
      <c r="F9111" s="2" t="s">
        <v>3714</v>
      </c>
      <c r="G9111" s="1">
        <v>1.03</v>
      </c>
      <c r="P9111" t="s">
        <v>21</v>
      </c>
    </row>
    <row r="9112" spans="2:16" x14ac:dyDescent="0.3">
      <c r="D9112" s="64" t="s">
        <v>9133</v>
      </c>
      <c r="F9112" s="2" t="s">
        <v>3714</v>
      </c>
      <c r="G9112" s="1">
        <v>1</v>
      </c>
      <c r="P9112" t="s">
        <v>21</v>
      </c>
    </row>
    <row r="9113" spans="2:16" x14ac:dyDescent="0.3">
      <c r="B9113" s="5" t="s">
        <v>9157</v>
      </c>
      <c r="D9113" s="64" t="s">
        <v>9158</v>
      </c>
      <c r="F9113" s="2" t="s">
        <v>3714</v>
      </c>
      <c r="I9113" s="65">
        <v>238050.08119999999</v>
      </c>
      <c r="J9113" s="65">
        <v>0</v>
      </c>
      <c r="K9113" s="65">
        <v>0</v>
      </c>
      <c r="L9113" s="66">
        <v>0.15</v>
      </c>
      <c r="M9113" s="65">
        <v>273757.59340000001</v>
      </c>
      <c r="N9113" s="66">
        <v>1</v>
      </c>
      <c r="P9113" t="s">
        <v>21</v>
      </c>
    </row>
    <row r="9114" spans="2:16" x14ac:dyDescent="0.3">
      <c r="D9114" s="64" t="s">
        <v>22</v>
      </c>
      <c r="E9114" s="2" t="s">
        <v>23</v>
      </c>
      <c r="F9114" s="2" t="s">
        <v>24</v>
      </c>
      <c r="G9114" s="1">
        <v>0.38100000000000001</v>
      </c>
      <c r="H9114" s="65">
        <v>160105.20000000001</v>
      </c>
      <c r="I9114" s="65">
        <v>61000.081200000001</v>
      </c>
      <c r="N9114" s="66">
        <v>1</v>
      </c>
      <c r="P9114" t="s">
        <v>21</v>
      </c>
    </row>
    <row r="9115" spans="2:16" x14ac:dyDescent="0.3">
      <c r="D9115" s="64" t="s">
        <v>7760</v>
      </c>
      <c r="E9115" s="2" t="s">
        <v>42</v>
      </c>
      <c r="F9115" s="2" t="s">
        <v>24</v>
      </c>
      <c r="G9115" s="1">
        <v>0.63600000000000001</v>
      </c>
      <c r="H9115" s="65">
        <v>250000</v>
      </c>
      <c r="I9115" s="65">
        <v>159000</v>
      </c>
      <c r="N9115" s="66">
        <v>1</v>
      </c>
      <c r="P9115" t="s">
        <v>21</v>
      </c>
    </row>
    <row r="9116" spans="2:16" x14ac:dyDescent="0.3">
      <c r="D9116" s="64" t="s">
        <v>51</v>
      </c>
      <c r="E9116" s="2" t="s">
        <v>52</v>
      </c>
      <c r="F9116" s="2" t="s">
        <v>24</v>
      </c>
      <c r="G9116" s="1">
        <v>6.4000000000000001E-2</v>
      </c>
      <c r="H9116" s="65">
        <v>200000</v>
      </c>
      <c r="I9116" s="65">
        <v>12800</v>
      </c>
      <c r="N9116" s="66">
        <v>1</v>
      </c>
      <c r="P9116" t="s">
        <v>21</v>
      </c>
    </row>
    <row r="9117" spans="2:16" x14ac:dyDescent="0.3">
      <c r="D9117" s="64" t="s">
        <v>53</v>
      </c>
      <c r="E9117" s="2" t="s">
        <v>54</v>
      </c>
      <c r="F9117" s="2" t="s">
        <v>24</v>
      </c>
      <c r="G9117" s="1">
        <v>2.1000000000000001E-2</v>
      </c>
      <c r="H9117" s="65">
        <v>250000</v>
      </c>
      <c r="I9117" s="65">
        <v>5250</v>
      </c>
      <c r="N9117" s="66">
        <v>1</v>
      </c>
      <c r="P9117" t="s">
        <v>21</v>
      </c>
    </row>
    <row r="9118" spans="2:16" x14ac:dyDescent="0.3">
      <c r="D9118" s="64" t="s">
        <v>9159</v>
      </c>
      <c r="F9118" s="2" t="s">
        <v>3714</v>
      </c>
      <c r="G9118" s="1">
        <v>1.05</v>
      </c>
      <c r="P9118" t="s">
        <v>21</v>
      </c>
    </row>
    <row r="9119" spans="2:16" x14ac:dyDescent="0.3">
      <c r="B9119" s="5" t="s">
        <v>9160</v>
      </c>
      <c r="D9119" s="64" t="s">
        <v>9161</v>
      </c>
      <c r="F9119" s="2" t="s">
        <v>3714</v>
      </c>
      <c r="I9119" s="65">
        <v>238050.08119999999</v>
      </c>
      <c r="J9119" s="65">
        <v>0</v>
      </c>
      <c r="K9119" s="65">
        <v>0</v>
      </c>
      <c r="L9119" s="66">
        <v>0.15</v>
      </c>
      <c r="M9119" s="65">
        <v>273757.59340000001</v>
      </c>
      <c r="N9119" s="66">
        <v>1</v>
      </c>
      <c r="P9119" t="s">
        <v>21</v>
      </c>
    </row>
    <row r="9120" spans="2:16" x14ac:dyDescent="0.3">
      <c r="D9120" s="64" t="s">
        <v>22</v>
      </c>
      <c r="E9120" s="2" t="s">
        <v>23</v>
      </c>
      <c r="F9120" s="2" t="s">
        <v>24</v>
      </c>
      <c r="G9120" s="1">
        <v>0.38100000000000001</v>
      </c>
      <c r="H9120" s="65">
        <v>160105.20000000001</v>
      </c>
      <c r="I9120" s="65">
        <v>61000.081200000001</v>
      </c>
      <c r="N9120" s="66">
        <v>1</v>
      </c>
      <c r="P9120" t="s">
        <v>21</v>
      </c>
    </row>
    <row r="9121" spans="2:16" x14ac:dyDescent="0.3">
      <c r="D9121" s="64" t="s">
        <v>7760</v>
      </c>
      <c r="E9121" s="2" t="s">
        <v>42</v>
      </c>
      <c r="F9121" s="2" t="s">
        <v>24</v>
      </c>
      <c r="G9121" s="1">
        <v>0.63600000000000001</v>
      </c>
      <c r="H9121" s="65">
        <v>250000</v>
      </c>
      <c r="I9121" s="65">
        <v>159000</v>
      </c>
      <c r="N9121" s="66">
        <v>1</v>
      </c>
      <c r="P9121" t="s">
        <v>21</v>
      </c>
    </row>
    <row r="9122" spans="2:16" x14ac:dyDescent="0.3">
      <c r="D9122" s="64" t="s">
        <v>51</v>
      </c>
      <c r="E9122" s="2" t="s">
        <v>52</v>
      </c>
      <c r="F9122" s="2" t="s">
        <v>24</v>
      </c>
      <c r="G9122" s="1">
        <v>6.4000000000000001E-2</v>
      </c>
      <c r="H9122" s="65">
        <v>200000</v>
      </c>
      <c r="I9122" s="65">
        <v>12800</v>
      </c>
      <c r="N9122" s="66">
        <v>1</v>
      </c>
      <c r="P9122" t="s">
        <v>21</v>
      </c>
    </row>
    <row r="9123" spans="2:16" x14ac:dyDescent="0.3">
      <c r="D9123" s="64" t="s">
        <v>53</v>
      </c>
      <c r="E9123" s="2" t="s">
        <v>54</v>
      </c>
      <c r="F9123" s="2" t="s">
        <v>24</v>
      </c>
      <c r="G9123" s="1">
        <v>2.1000000000000001E-2</v>
      </c>
      <c r="H9123" s="65">
        <v>250000</v>
      </c>
      <c r="I9123" s="65">
        <v>5250</v>
      </c>
      <c r="N9123" s="66">
        <v>1</v>
      </c>
      <c r="P9123" t="s">
        <v>21</v>
      </c>
    </row>
    <row r="9124" spans="2:16" x14ac:dyDescent="0.3">
      <c r="D9124" s="64" t="s">
        <v>9162</v>
      </c>
      <c r="F9124" s="2" t="s">
        <v>3714</v>
      </c>
      <c r="G9124" s="1">
        <v>1.05</v>
      </c>
      <c r="P9124" t="s">
        <v>21</v>
      </c>
    </row>
    <row r="9125" spans="2:16" x14ac:dyDescent="0.3">
      <c r="B9125" s="5" t="s">
        <v>9163</v>
      </c>
      <c r="D9125" s="64" t="s">
        <v>9164</v>
      </c>
      <c r="F9125" s="2" t="s">
        <v>3714</v>
      </c>
      <c r="I9125" s="65">
        <v>119069.988</v>
      </c>
      <c r="J9125" s="65">
        <v>0</v>
      </c>
      <c r="K9125" s="65">
        <v>0</v>
      </c>
      <c r="L9125" s="66">
        <v>0.15</v>
      </c>
      <c r="M9125" s="65">
        <v>136930.48620000001</v>
      </c>
      <c r="N9125" s="66">
        <v>1</v>
      </c>
      <c r="P9125" t="s">
        <v>21</v>
      </c>
    </row>
    <row r="9126" spans="2:16" x14ac:dyDescent="0.3">
      <c r="D9126" s="64" t="s">
        <v>22</v>
      </c>
      <c r="E9126" s="2" t="s">
        <v>23</v>
      </c>
      <c r="F9126" s="2" t="s">
        <v>24</v>
      </c>
      <c r="G9126" s="1">
        <v>0.19</v>
      </c>
      <c r="H9126" s="65">
        <v>160105.20000000001</v>
      </c>
      <c r="I9126" s="65">
        <v>30419.988000000001</v>
      </c>
      <c r="N9126" s="66">
        <v>1</v>
      </c>
      <c r="P9126" t="s">
        <v>21</v>
      </c>
    </row>
    <row r="9127" spans="2:16" x14ac:dyDescent="0.3">
      <c r="D9127" s="64" t="s">
        <v>7760</v>
      </c>
      <c r="E9127" s="2" t="s">
        <v>42</v>
      </c>
      <c r="F9127" s="2" t="s">
        <v>24</v>
      </c>
      <c r="G9127" s="1">
        <v>0.318</v>
      </c>
      <c r="H9127" s="65">
        <v>250000</v>
      </c>
      <c r="I9127" s="65">
        <v>79500</v>
      </c>
      <c r="N9127" s="66">
        <v>1</v>
      </c>
      <c r="P9127" t="s">
        <v>21</v>
      </c>
    </row>
    <row r="9128" spans="2:16" x14ac:dyDescent="0.3">
      <c r="D9128" s="64" t="s">
        <v>51</v>
      </c>
      <c r="E9128" s="2" t="s">
        <v>52</v>
      </c>
      <c r="F9128" s="2" t="s">
        <v>24</v>
      </c>
      <c r="G9128" s="1">
        <v>3.2000000000000001E-2</v>
      </c>
      <c r="H9128" s="65">
        <v>200000</v>
      </c>
      <c r="I9128" s="65">
        <v>6400</v>
      </c>
      <c r="N9128" s="66">
        <v>1</v>
      </c>
      <c r="P9128" t="s">
        <v>21</v>
      </c>
    </row>
    <row r="9129" spans="2:16" x14ac:dyDescent="0.3">
      <c r="D9129" s="64" t="s">
        <v>53</v>
      </c>
      <c r="E9129" s="2" t="s">
        <v>54</v>
      </c>
      <c r="F9129" s="2" t="s">
        <v>24</v>
      </c>
      <c r="G9129" s="1">
        <v>1.0999999999999999E-2</v>
      </c>
      <c r="H9129" s="65">
        <v>250000</v>
      </c>
      <c r="I9129" s="65">
        <v>2750</v>
      </c>
      <c r="N9129" s="66">
        <v>1</v>
      </c>
      <c r="P9129" t="s">
        <v>21</v>
      </c>
    </row>
    <row r="9130" spans="2:16" x14ac:dyDescent="0.3">
      <c r="D9130" s="64" t="s">
        <v>9165</v>
      </c>
      <c r="F9130" s="2" t="s">
        <v>3714</v>
      </c>
      <c r="G9130" s="1">
        <v>1.05</v>
      </c>
      <c r="P9130" t="s">
        <v>21</v>
      </c>
    </row>
    <row r="9131" spans="2:16" x14ac:dyDescent="0.3">
      <c r="B9131" s="5" t="s">
        <v>5766</v>
      </c>
      <c r="C9131" s="5" t="s">
        <v>5767</v>
      </c>
      <c r="P9131" t="s">
        <v>21</v>
      </c>
    </row>
    <row r="9132" spans="2:16" x14ac:dyDescent="0.3">
      <c r="B9132" s="5" t="s">
        <v>9166</v>
      </c>
      <c r="D9132" s="64" t="s">
        <v>9167</v>
      </c>
      <c r="F9132" s="2" t="s">
        <v>3714</v>
      </c>
      <c r="I9132" s="65">
        <v>80353.570800000001</v>
      </c>
      <c r="J9132" s="65">
        <v>0</v>
      </c>
      <c r="K9132" s="65">
        <v>0</v>
      </c>
      <c r="L9132" s="66">
        <v>0.15</v>
      </c>
      <c r="M9132" s="65">
        <v>92406.606419999996</v>
      </c>
      <c r="N9132" s="66">
        <v>1</v>
      </c>
      <c r="P9132" t="s">
        <v>21</v>
      </c>
    </row>
    <row r="9133" spans="2:16" x14ac:dyDescent="0.3">
      <c r="D9133" s="64" t="s">
        <v>22</v>
      </c>
      <c r="E9133" s="2" t="s">
        <v>23</v>
      </c>
      <c r="F9133" s="2" t="s">
        <v>24</v>
      </c>
      <c r="G9133" s="1">
        <v>0.129</v>
      </c>
      <c r="H9133" s="65">
        <v>160105.20000000001</v>
      </c>
      <c r="I9133" s="65">
        <v>20653.570800000001</v>
      </c>
      <c r="N9133" s="66">
        <v>1</v>
      </c>
      <c r="P9133" t="s">
        <v>21</v>
      </c>
    </row>
    <row r="9134" spans="2:16" x14ac:dyDescent="0.3">
      <c r="D9134" s="64" t="s">
        <v>7760</v>
      </c>
      <c r="E9134" s="2" t="s">
        <v>42</v>
      </c>
      <c r="F9134" s="2" t="s">
        <v>24</v>
      </c>
      <c r="G9134" s="1">
        <v>0.215</v>
      </c>
      <c r="H9134" s="65">
        <v>250000</v>
      </c>
      <c r="I9134" s="65">
        <v>53750</v>
      </c>
      <c r="N9134" s="66">
        <v>1</v>
      </c>
      <c r="P9134" t="s">
        <v>21</v>
      </c>
    </row>
    <row r="9135" spans="2:16" x14ac:dyDescent="0.3">
      <c r="D9135" s="64" t="s">
        <v>51</v>
      </c>
      <c r="E9135" s="2" t="s">
        <v>52</v>
      </c>
      <c r="F9135" s="2" t="s">
        <v>24</v>
      </c>
      <c r="G9135" s="1">
        <v>2.1000000000000001E-2</v>
      </c>
      <c r="H9135" s="65">
        <v>200000</v>
      </c>
      <c r="I9135" s="65">
        <v>4200</v>
      </c>
      <c r="N9135" s="66">
        <v>1</v>
      </c>
      <c r="P9135" t="s">
        <v>21</v>
      </c>
    </row>
    <row r="9136" spans="2:16" x14ac:dyDescent="0.3">
      <c r="D9136" s="64" t="s">
        <v>53</v>
      </c>
      <c r="E9136" s="2" t="s">
        <v>54</v>
      </c>
      <c r="F9136" s="2" t="s">
        <v>24</v>
      </c>
      <c r="G9136" s="1">
        <v>7.0000000000000001E-3</v>
      </c>
      <c r="H9136" s="65">
        <v>250000</v>
      </c>
      <c r="I9136" s="65">
        <v>1750</v>
      </c>
      <c r="N9136" s="66">
        <v>1</v>
      </c>
      <c r="P9136" t="s">
        <v>21</v>
      </c>
    </row>
    <row r="9137" spans="2:16" x14ac:dyDescent="0.3">
      <c r="D9137" s="64" t="s">
        <v>9168</v>
      </c>
      <c r="F9137" s="2" t="s">
        <v>3714</v>
      </c>
      <c r="G9137" s="1">
        <v>1.05</v>
      </c>
      <c r="P9137" t="s">
        <v>21</v>
      </c>
    </row>
    <row r="9138" spans="2:16" x14ac:dyDescent="0.3">
      <c r="B9138" s="5" t="s">
        <v>9169</v>
      </c>
      <c r="D9138" s="64" t="s">
        <v>9170</v>
      </c>
      <c r="F9138" s="2" t="s">
        <v>3714</v>
      </c>
      <c r="I9138" s="65">
        <v>238050.08119999999</v>
      </c>
      <c r="J9138" s="65">
        <v>0</v>
      </c>
      <c r="K9138" s="65">
        <v>0</v>
      </c>
      <c r="L9138" s="66">
        <v>0.15</v>
      </c>
      <c r="M9138" s="65">
        <v>273757.59340000001</v>
      </c>
      <c r="N9138" s="66">
        <v>1</v>
      </c>
      <c r="P9138" t="s">
        <v>21</v>
      </c>
    </row>
    <row r="9139" spans="2:16" x14ac:dyDescent="0.3">
      <c r="D9139" s="64" t="s">
        <v>22</v>
      </c>
      <c r="E9139" s="2" t="s">
        <v>23</v>
      </c>
      <c r="F9139" s="2" t="s">
        <v>24</v>
      </c>
      <c r="G9139" s="1">
        <v>0.38100000000000001</v>
      </c>
      <c r="H9139" s="65">
        <v>160105.20000000001</v>
      </c>
      <c r="I9139" s="65">
        <v>61000.081200000001</v>
      </c>
      <c r="N9139" s="66">
        <v>1</v>
      </c>
      <c r="P9139" t="s">
        <v>21</v>
      </c>
    </row>
    <row r="9140" spans="2:16" x14ac:dyDescent="0.3">
      <c r="D9140" s="64" t="s">
        <v>7760</v>
      </c>
      <c r="E9140" s="2" t="s">
        <v>42</v>
      </c>
      <c r="F9140" s="2" t="s">
        <v>24</v>
      </c>
      <c r="G9140" s="1">
        <v>0.63600000000000001</v>
      </c>
      <c r="H9140" s="65">
        <v>250000</v>
      </c>
      <c r="I9140" s="65">
        <v>159000</v>
      </c>
      <c r="N9140" s="66">
        <v>1</v>
      </c>
      <c r="P9140" t="s">
        <v>21</v>
      </c>
    </row>
    <row r="9141" spans="2:16" x14ac:dyDescent="0.3">
      <c r="D9141" s="64" t="s">
        <v>51</v>
      </c>
      <c r="E9141" s="2" t="s">
        <v>52</v>
      </c>
      <c r="F9141" s="2" t="s">
        <v>24</v>
      </c>
      <c r="G9141" s="1">
        <v>6.4000000000000001E-2</v>
      </c>
      <c r="H9141" s="65">
        <v>200000</v>
      </c>
      <c r="I9141" s="65">
        <v>12800</v>
      </c>
      <c r="N9141" s="66">
        <v>1</v>
      </c>
      <c r="P9141" t="s">
        <v>21</v>
      </c>
    </row>
    <row r="9142" spans="2:16" x14ac:dyDescent="0.3">
      <c r="D9142" s="64" t="s">
        <v>53</v>
      </c>
      <c r="E9142" s="2" t="s">
        <v>54</v>
      </c>
      <c r="F9142" s="2" t="s">
        <v>24</v>
      </c>
      <c r="G9142" s="1">
        <v>2.1000000000000001E-2</v>
      </c>
      <c r="H9142" s="65">
        <v>250000</v>
      </c>
      <c r="I9142" s="65">
        <v>5250</v>
      </c>
      <c r="N9142" s="66">
        <v>1</v>
      </c>
      <c r="P9142" t="s">
        <v>21</v>
      </c>
    </row>
    <row r="9143" spans="2:16" x14ac:dyDescent="0.3">
      <c r="D9143" s="64" t="s">
        <v>9171</v>
      </c>
      <c r="F9143" s="2" t="s">
        <v>3714</v>
      </c>
      <c r="G9143" s="1">
        <v>1.05</v>
      </c>
      <c r="P9143" t="s">
        <v>21</v>
      </c>
    </row>
    <row r="9144" spans="2:16" x14ac:dyDescent="0.3">
      <c r="B9144" s="5" t="s">
        <v>9172</v>
      </c>
      <c r="D9144" s="64" t="s">
        <v>9173</v>
      </c>
      <c r="F9144" s="2" t="s">
        <v>3714</v>
      </c>
      <c r="I9144" s="65">
        <v>119069.988</v>
      </c>
      <c r="J9144" s="65">
        <v>0</v>
      </c>
      <c r="K9144" s="65">
        <v>0</v>
      </c>
      <c r="L9144" s="66">
        <v>0.15</v>
      </c>
      <c r="M9144" s="65">
        <v>136930.48620000001</v>
      </c>
      <c r="N9144" s="66">
        <v>1</v>
      </c>
      <c r="P9144" t="s">
        <v>21</v>
      </c>
    </row>
    <row r="9145" spans="2:16" x14ac:dyDescent="0.3">
      <c r="D9145" s="64" t="s">
        <v>22</v>
      </c>
      <c r="E9145" s="2" t="s">
        <v>23</v>
      </c>
      <c r="F9145" s="2" t="s">
        <v>24</v>
      </c>
      <c r="G9145" s="1">
        <v>0.19</v>
      </c>
      <c r="H9145" s="65">
        <v>160105.20000000001</v>
      </c>
      <c r="I9145" s="65">
        <v>30419.988000000001</v>
      </c>
      <c r="N9145" s="66">
        <v>1</v>
      </c>
      <c r="P9145" t="s">
        <v>21</v>
      </c>
    </row>
    <row r="9146" spans="2:16" x14ac:dyDescent="0.3">
      <c r="D9146" s="64" t="s">
        <v>7760</v>
      </c>
      <c r="E9146" s="2" t="s">
        <v>42</v>
      </c>
      <c r="F9146" s="2" t="s">
        <v>24</v>
      </c>
      <c r="G9146" s="1">
        <v>0.318</v>
      </c>
      <c r="H9146" s="65">
        <v>250000</v>
      </c>
      <c r="I9146" s="65">
        <v>79500</v>
      </c>
      <c r="N9146" s="66">
        <v>1</v>
      </c>
      <c r="P9146" t="s">
        <v>21</v>
      </c>
    </row>
    <row r="9147" spans="2:16" x14ac:dyDescent="0.3">
      <c r="D9147" s="64" t="s">
        <v>51</v>
      </c>
      <c r="E9147" s="2" t="s">
        <v>52</v>
      </c>
      <c r="F9147" s="2" t="s">
        <v>24</v>
      </c>
      <c r="G9147" s="1">
        <v>3.2000000000000001E-2</v>
      </c>
      <c r="H9147" s="65">
        <v>200000</v>
      </c>
      <c r="I9147" s="65">
        <v>6400</v>
      </c>
      <c r="N9147" s="66">
        <v>1</v>
      </c>
      <c r="P9147" t="s">
        <v>21</v>
      </c>
    </row>
    <row r="9148" spans="2:16" x14ac:dyDescent="0.3">
      <c r="D9148" s="64" t="s">
        <v>53</v>
      </c>
      <c r="E9148" s="2" t="s">
        <v>54</v>
      </c>
      <c r="F9148" s="2" t="s">
        <v>24</v>
      </c>
      <c r="G9148" s="1">
        <v>1.0999999999999999E-2</v>
      </c>
      <c r="H9148" s="65">
        <v>250000</v>
      </c>
      <c r="I9148" s="65">
        <v>2750</v>
      </c>
      <c r="N9148" s="66">
        <v>1</v>
      </c>
      <c r="P9148" t="s">
        <v>21</v>
      </c>
    </row>
    <row r="9149" spans="2:16" x14ac:dyDescent="0.3">
      <c r="D9149" s="64" t="s">
        <v>9174</v>
      </c>
      <c r="F9149" s="2" t="s">
        <v>3714</v>
      </c>
      <c r="G9149" s="1">
        <v>1.05</v>
      </c>
      <c r="P9149" t="s">
        <v>21</v>
      </c>
    </row>
    <row r="9150" spans="2:16" x14ac:dyDescent="0.3">
      <c r="B9150" s="5" t="s">
        <v>9175</v>
      </c>
      <c r="D9150" s="64" t="s">
        <v>9176</v>
      </c>
      <c r="F9150" s="2" t="s">
        <v>3714</v>
      </c>
      <c r="I9150" s="65">
        <v>119069.988</v>
      </c>
      <c r="J9150" s="65">
        <v>0</v>
      </c>
      <c r="K9150" s="65">
        <v>0</v>
      </c>
      <c r="L9150" s="66">
        <v>0.15</v>
      </c>
      <c r="M9150" s="65">
        <v>136930.48620000001</v>
      </c>
      <c r="N9150" s="66">
        <v>1</v>
      </c>
      <c r="P9150" t="s">
        <v>21</v>
      </c>
    </row>
    <row r="9151" spans="2:16" x14ac:dyDescent="0.3">
      <c r="D9151" s="64" t="s">
        <v>22</v>
      </c>
      <c r="E9151" s="2" t="s">
        <v>23</v>
      </c>
      <c r="F9151" s="2" t="s">
        <v>24</v>
      </c>
      <c r="G9151" s="1">
        <v>0.19</v>
      </c>
      <c r="H9151" s="65">
        <v>160105.20000000001</v>
      </c>
      <c r="I9151" s="65">
        <v>30419.988000000001</v>
      </c>
      <c r="N9151" s="66">
        <v>1</v>
      </c>
      <c r="P9151" t="s">
        <v>21</v>
      </c>
    </row>
    <row r="9152" spans="2:16" x14ac:dyDescent="0.3">
      <c r="D9152" s="64" t="s">
        <v>7760</v>
      </c>
      <c r="E9152" s="2" t="s">
        <v>42</v>
      </c>
      <c r="F9152" s="2" t="s">
        <v>24</v>
      </c>
      <c r="G9152" s="1">
        <v>0.318</v>
      </c>
      <c r="H9152" s="65">
        <v>250000</v>
      </c>
      <c r="I9152" s="65">
        <v>79500</v>
      </c>
      <c r="N9152" s="66">
        <v>1</v>
      </c>
      <c r="P9152" t="s">
        <v>21</v>
      </c>
    </row>
    <row r="9153" spans="2:16" x14ac:dyDescent="0.3">
      <c r="D9153" s="64" t="s">
        <v>51</v>
      </c>
      <c r="E9153" s="2" t="s">
        <v>52</v>
      </c>
      <c r="F9153" s="2" t="s">
        <v>24</v>
      </c>
      <c r="G9153" s="1">
        <v>3.2000000000000001E-2</v>
      </c>
      <c r="H9153" s="65">
        <v>200000</v>
      </c>
      <c r="I9153" s="65">
        <v>6400</v>
      </c>
      <c r="N9153" s="66">
        <v>1</v>
      </c>
      <c r="P9153" t="s">
        <v>21</v>
      </c>
    </row>
    <row r="9154" spans="2:16" x14ac:dyDescent="0.3">
      <c r="D9154" s="64" t="s">
        <v>53</v>
      </c>
      <c r="E9154" s="2" t="s">
        <v>54</v>
      </c>
      <c r="F9154" s="2" t="s">
        <v>24</v>
      </c>
      <c r="G9154" s="1">
        <v>1.0999999999999999E-2</v>
      </c>
      <c r="H9154" s="65">
        <v>250000</v>
      </c>
      <c r="I9154" s="65">
        <v>2750</v>
      </c>
      <c r="N9154" s="66">
        <v>1</v>
      </c>
      <c r="P9154" t="s">
        <v>21</v>
      </c>
    </row>
    <row r="9155" spans="2:16" x14ac:dyDescent="0.3">
      <c r="D9155" s="64" t="s">
        <v>9177</v>
      </c>
      <c r="F9155" s="2" t="s">
        <v>3714</v>
      </c>
      <c r="G9155" s="1">
        <v>1.05</v>
      </c>
      <c r="P9155" t="s">
        <v>21</v>
      </c>
    </row>
    <row r="9156" spans="2:16" x14ac:dyDescent="0.3">
      <c r="B9156" s="5" t="s">
        <v>9178</v>
      </c>
      <c r="D9156" s="64" t="s">
        <v>9179</v>
      </c>
      <c r="F9156" s="2" t="s">
        <v>3714</v>
      </c>
      <c r="I9156" s="65">
        <v>119069.988</v>
      </c>
      <c r="J9156" s="65">
        <v>0</v>
      </c>
      <c r="K9156" s="65">
        <v>0</v>
      </c>
      <c r="L9156" s="66">
        <v>0.15</v>
      </c>
      <c r="M9156" s="65">
        <v>136930.48620000001</v>
      </c>
      <c r="N9156" s="66">
        <v>1</v>
      </c>
      <c r="P9156" t="s">
        <v>21</v>
      </c>
    </row>
    <row r="9157" spans="2:16" x14ac:dyDescent="0.3">
      <c r="D9157" s="64" t="s">
        <v>22</v>
      </c>
      <c r="E9157" s="2" t="s">
        <v>23</v>
      </c>
      <c r="F9157" s="2" t="s">
        <v>24</v>
      </c>
      <c r="G9157" s="1">
        <v>0.19</v>
      </c>
      <c r="H9157" s="65">
        <v>160105.20000000001</v>
      </c>
      <c r="I9157" s="65">
        <v>30419.988000000001</v>
      </c>
      <c r="N9157" s="66">
        <v>1</v>
      </c>
      <c r="P9157" t="s">
        <v>21</v>
      </c>
    </row>
    <row r="9158" spans="2:16" x14ac:dyDescent="0.3">
      <c r="D9158" s="64" t="s">
        <v>7760</v>
      </c>
      <c r="E9158" s="2" t="s">
        <v>42</v>
      </c>
      <c r="F9158" s="2" t="s">
        <v>24</v>
      </c>
      <c r="G9158" s="1">
        <v>0.318</v>
      </c>
      <c r="H9158" s="65">
        <v>250000</v>
      </c>
      <c r="I9158" s="65">
        <v>79500</v>
      </c>
      <c r="N9158" s="66">
        <v>1</v>
      </c>
      <c r="P9158" t="s">
        <v>21</v>
      </c>
    </row>
    <row r="9159" spans="2:16" x14ac:dyDescent="0.3">
      <c r="D9159" s="64" t="s">
        <v>51</v>
      </c>
      <c r="E9159" s="2" t="s">
        <v>52</v>
      </c>
      <c r="F9159" s="2" t="s">
        <v>24</v>
      </c>
      <c r="G9159" s="1">
        <v>3.2000000000000001E-2</v>
      </c>
      <c r="H9159" s="65">
        <v>200000</v>
      </c>
      <c r="I9159" s="65">
        <v>6400</v>
      </c>
      <c r="N9159" s="66">
        <v>1</v>
      </c>
      <c r="P9159" t="s">
        <v>21</v>
      </c>
    </row>
    <row r="9160" spans="2:16" x14ac:dyDescent="0.3">
      <c r="D9160" s="64" t="s">
        <v>53</v>
      </c>
      <c r="E9160" s="2" t="s">
        <v>54</v>
      </c>
      <c r="F9160" s="2" t="s">
        <v>24</v>
      </c>
      <c r="G9160" s="1">
        <v>1.0999999999999999E-2</v>
      </c>
      <c r="H9160" s="65">
        <v>250000</v>
      </c>
      <c r="I9160" s="65">
        <v>2750</v>
      </c>
      <c r="N9160" s="66">
        <v>1</v>
      </c>
      <c r="P9160" t="s">
        <v>21</v>
      </c>
    </row>
    <row r="9161" spans="2:16" x14ac:dyDescent="0.3">
      <c r="D9161" s="64" t="s">
        <v>9180</v>
      </c>
      <c r="F9161" s="2" t="s">
        <v>3714</v>
      </c>
      <c r="G9161" s="1">
        <v>1.05</v>
      </c>
      <c r="P9161" t="s">
        <v>21</v>
      </c>
    </row>
    <row r="9162" spans="2:16" x14ac:dyDescent="0.3">
      <c r="B9162" s="5" t="s">
        <v>9181</v>
      </c>
      <c r="D9162" s="64" t="s">
        <v>9182</v>
      </c>
      <c r="F9162" s="2" t="s">
        <v>3714</v>
      </c>
      <c r="I9162" s="65">
        <v>238050.08119999999</v>
      </c>
      <c r="J9162" s="65">
        <v>0</v>
      </c>
      <c r="K9162" s="65">
        <v>0</v>
      </c>
      <c r="L9162" s="66">
        <v>0.15</v>
      </c>
      <c r="M9162" s="65">
        <v>273757.59340000001</v>
      </c>
      <c r="N9162" s="66">
        <v>1</v>
      </c>
      <c r="P9162" t="s">
        <v>21</v>
      </c>
    </row>
    <row r="9163" spans="2:16" x14ac:dyDescent="0.3">
      <c r="D9163" s="64" t="s">
        <v>22</v>
      </c>
      <c r="E9163" s="2" t="s">
        <v>23</v>
      </c>
      <c r="F9163" s="2" t="s">
        <v>24</v>
      </c>
      <c r="G9163" s="1">
        <v>0.38100000000000001</v>
      </c>
      <c r="H9163" s="65">
        <v>160105.20000000001</v>
      </c>
      <c r="I9163" s="65">
        <v>61000.081200000001</v>
      </c>
      <c r="N9163" s="66">
        <v>1</v>
      </c>
      <c r="P9163" t="s">
        <v>21</v>
      </c>
    </row>
    <row r="9164" spans="2:16" x14ac:dyDescent="0.3">
      <c r="D9164" s="64" t="s">
        <v>7760</v>
      </c>
      <c r="E9164" s="2" t="s">
        <v>42</v>
      </c>
      <c r="F9164" s="2" t="s">
        <v>24</v>
      </c>
      <c r="G9164" s="1">
        <v>0.63600000000000001</v>
      </c>
      <c r="H9164" s="65">
        <v>250000</v>
      </c>
      <c r="I9164" s="65">
        <v>159000</v>
      </c>
      <c r="N9164" s="66">
        <v>1</v>
      </c>
      <c r="P9164" t="s">
        <v>21</v>
      </c>
    </row>
    <row r="9165" spans="2:16" x14ac:dyDescent="0.3">
      <c r="D9165" s="64" t="s">
        <v>51</v>
      </c>
      <c r="E9165" s="2" t="s">
        <v>52</v>
      </c>
      <c r="F9165" s="2" t="s">
        <v>24</v>
      </c>
      <c r="G9165" s="1">
        <v>6.4000000000000001E-2</v>
      </c>
      <c r="H9165" s="65">
        <v>200000</v>
      </c>
      <c r="I9165" s="65">
        <v>12800</v>
      </c>
      <c r="N9165" s="66">
        <v>1</v>
      </c>
      <c r="P9165" t="s">
        <v>21</v>
      </c>
    </row>
    <row r="9166" spans="2:16" x14ac:dyDescent="0.3">
      <c r="D9166" s="64" t="s">
        <v>53</v>
      </c>
      <c r="E9166" s="2" t="s">
        <v>54</v>
      </c>
      <c r="F9166" s="2" t="s">
        <v>24</v>
      </c>
      <c r="G9166" s="1">
        <v>2.1000000000000001E-2</v>
      </c>
      <c r="H9166" s="65">
        <v>250000</v>
      </c>
      <c r="I9166" s="65">
        <v>5250</v>
      </c>
      <c r="N9166" s="66">
        <v>1</v>
      </c>
      <c r="P9166" t="s">
        <v>21</v>
      </c>
    </row>
    <row r="9167" spans="2:16" x14ac:dyDescent="0.3">
      <c r="D9167" s="64" t="s">
        <v>9183</v>
      </c>
      <c r="F9167" s="2" t="s">
        <v>3714</v>
      </c>
      <c r="G9167" s="1">
        <v>1.05</v>
      </c>
      <c r="P9167" t="s">
        <v>21</v>
      </c>
    </row>
    <row r="9168" spans="2:16" x14ac:dyDescent="0.3">
      <c r="B9168" s="5" t="s">
        <v>9184</v>
      </c>
      <c r="D9168" s="64" t="s">
        <v>9185</v>
      </c>
      <c r="F9168" s="2" t="s">
        <v>3714</v>
      </c>
      <c r="I9168" s="65">
        <v>40196.732799999998</v>
      </c>
      <c r="J9168" s="65">
        <v>0</v>
      </c>
      <c r="K9168" s="65">
        <v>0</v>
      </c>
      <c r="L9168" s="66">
        <v>0.15</v>
      </c>
      <c r="M9168" s="65">
        <v>46226.242720000002</v>
      </c>
      <c r="N9168" s="66">
        <v>1</v>
      </c>
      <c r="P9168" t="s">
        <v>21</v>
      </c>
    </row>
    <row r="9169" spans="2:16" x14ac:dyDescent="0.3">
      <c r="D9169" s="64" t="s">
        <v>22</v>
      </c>
      <c r="E9169" s="2" t="s">
        <v>23</v>
      </c>
      <c r="F9169" s="2" t="s">
        <v>24</v>
      </c>
      <c r="G9169" s="1">
        <v>6.4000000000000001E-2</v>
      </c>
      <c r="H9169" s="65">
        <v>160105.20000000001</v>
      </c>
      <c r="I9169" s="65">
        <v>10246.7328</v>
      </c>
      <c r="N9169" s="66">
        <v>1</v>
      </c>
      <c r="P9169" t="s">
        <v>21</v>
      </c>
    </row>
    <row r="9170" spans="2:16" x14ac:dyDescent="0.3">
      <c r="D9170" s="64" t="s">
        <v>7760</v>
      </c>
      <c r="E9170" s="2" t="s">
        <v>42</v>
      </c>
      <c r="F9170" s="2" t="s">
        <v>24</v>
      </c>
      <c r="G9170" s="1">
        <v>0.107</v>
      </c>
      <c r="H9170" s="65">
        <v>250000</v>
      </c>
      <c r="I9170" s="65">
        <v>26750</v>
      </c>
      <c r="N9170" s="66">
        <v>1</v>
      </c>
      <c r="P9170" t="s">
        <v>21</v>
      </c>
    </row>
    <row r="9171" spans="2:16" x14ac:dyDescent="0.3">
      <c r="D9171" s="64" t="s">
        <v>51</v>
      </c>
      <c r="E9171" s="2" t="s">
        <v>52</v>
      </c>
      <c r="F9171" s="2" t="s">
        <v>24</v>
      </c>
      <c r="G9171" s="1">
        <v>1.0999999999999999E-2</v>
      </c>
      <c r="H9171" s="65">
        <v>200000</v>
      </c>
      <c r="I9171" s="65">
        <v>2200</v>
      </c>
      <c r="N9171" s="66">
        <v>1</v>
      </c>
      <c r="P9171" t="s">
        <v>21</v>
      </c>
    </row>
    <row r="9172" spans="2:16" x14ac:dyDescent="0.3">
      <c r="D9172" s="64" t="s">
        <v>53</v>
      </c>
      <c r="E9172" s="2" t="s">
        <v>54</v>
      </c>
      <c r="F9172" s="2" t="s">
        <v>24</v>
      </c>
      <c r="G9172" s="1">
        <v>4.0000000000000001E-3</v>
      </c>
      <c r="H9172" s="65">
        <v>250000</v>
      </c>
      <c r="I9172" s="65">
        <v>1000</v>
      </c>
      <c r="N9172" s="66">
        <v>1</v>
      </c>
      <c r="P9172" t="s">
        <v>21</v>
      </c>
    </row>
    <row r="9173" spans="2:16" x14ac:dyDescent="0.3">
      <c r="D9173" s="64" t="s">
        <v>9186</v>
      </c>
      <c r="F9173" s="2" t="s">
        <v>3714</v>
      </c>
      <c r="G9173" s="1">
        <v>1.03</v>
      </c>
      <c r="P9173" t="s">
        <v>21</v>
      </c>
    </row>
    <row r="9174" spans="2:16" x14ac:dyDescent="0.3">
      <c r="B9174" s="5" t="s">
        <v>9187</v>
      </c>
      <c r="D9174" s="64" t="s">
        <v>9188</v>
      </c>
      <c r="F9174" s="2" t="s">
        <v>3714</v>
      </c>
      <c r="I9174" s="65">
        <v>40196.732799999998</v>
      </c>
      <c r="J9174" s="65">
        <v>0</v>
      </c>
      <c r="K9174" s="65">
        <v>0</v>
      </c>
      <c r="L9174" s="66">
        <v>0.15</v>
      </c>
      <c r="M9174" s="65">
        <v>46226.242720000002</v>
      </c>
      <c r="N9174" s="66">
        <v>1</v>
      </c>
      <c r="P9174" t="s">
        <v>21</v>
      </c>
    </row>
    <row r="9175" spans="2:16" x14ac:dyDescent="0.3">
      <c r="D9175" s="64" t="s">
        <v>22</v>
      </c>
      <c r="E9175" s="2" t="s">
        <v>23</v>
      </c>
      <c r="F9175" s="2" t="s">
        <v>24</v>
      </c>
      <c r="G9175" s="1">
        <v>6.4000000000000001E-2</v>
      </c>
      <c r="H9175" s="65">
        <v>160105.20000000001</v>
      </c>
      <c r="I9175" s="65">
        <v>10246.7328</v>
      </c>
      <c r="N9175" s="66">
        <v>1</v>
      </c>
      <c r="P9175" t="s">
        <v>21</v>
      </c>
    </row>
    <row r="9176" spans="2:16" x14ac:dyDescent="0.3">
      <c r="D9176" s="64" t="s">
        <v>7760</v>
      </c>
      <c r="E9176" s="2" t="s">
        <v>42</v>
      </c>
      <c r="F9176" s="2" t="s">
        <v>24</v>
      </c>
      <c r="G9176" s="1">
        <v>0.107</v>
      </c>
      <c r="H9176" s="65">
        <v>250000</v>
      </c>
      <c r="I9176" s="65">
        <v>26750</v>
      </c>
      <c r="N9176" s="66">
        <v>1</v>
      </c>
      <c r="P9176" t="s">
        <v>21</v>
      </c>
    </row>
    <row r="9177" spans="2:16" x14ac:dyDescent="0.3">
      <c r="D9177" s="64" t="s">
        <v>51</v>
      </c>
      <c r="E9177" s="2" t="s">
        <v>52</v>
      </c>
      <c r="F9177" s="2" t="s">
        <v>24</v>
      </c>
      <c r="G9177" s="1">
        <v>1.0999999999999999E-2</v>
      </c>
      <c r="H9177" s="65">
        <v>200000</v>
      </c>
      <c r="I9177" s="65">
        <v>2200</v>
      </c>
      <c r="N9177" s="66">
        <v>1</v>
      </c>
      <c r="P9177" t="s">
        <v>21</v>
      </c>
    </row>
    <row r="9178" spans="2:16" x14ac:dyDescent="0.3">
      <c r="D9178" s="64" t="s">
        <v>53</v>
      </c>
      <c r="E9178" s="2" t="s">
        <v>54</v>
      </c>
      <c r="F9178" s="2" t="s">
        <v>24</v>
      </c>
      <c r="G9178" s="1">
        <v>4.0000000000000001E-3</v>
      </c>
      <c r="H9178" s="65">
        <v>250000</v>
      </c>
      <c r="I9178" s="65">
        <v>1000</v>
      </c>
      <c r="N9178" s="66">
        <v>1</v>
      </c>
      <c r="P9178" t="s">
        <v>21</v>
      </c>
    </row>
    <row r="9179" spans="2:16" x14ac:dyDescent="0.3">
      <c r="D9179" s="64" t="s">
        <v>9186</v>
      </c>
      <c r="F9179" s="2" t="s">
        <v>3714</v>
      </c>
      <c r="G9179" s="1">
        <v>1.03</v>
      </c>
      <c r="P9179" t="s">
        <v>21</v>
      </c>
    </row>
    <row r="9180" spans="2:16" x14ac:dyDescent="0.3">
      <c r="B9180" s="5" t="s">
        <v>9189</v>
      </c>
      <c r="D9180" s="64" t="s">
        <v>9190</v>
      </c>
      <c r="F9180" s="2" t="s">
        <v>3714</v>
      </c>
      <c r="I9180" s="65">
        <v>71301.992800000007</v>
      </c>
      <c r="J9180" s="65">
        <v>0</v>
      </c>
      <c r="K9180" s="65">
        <v>0</v>
      </c>
      <c r="L9180" s="66">
        <v>0.15</v>
      </c>
      <c r="M9180" s="65">
        <v>81997.291719999994</v>
      </c>
      <c r="N9180" s="66">
        <v>1</v>
      </c>
      <c r="P9180" t="s">
        <v>21</v>
      </c>
    </row>
    <row r="9181" spans="2:16" x14ac:dyDescent="0.3">
      <c r="D9181" s="64" t="s">
        <v>22</v>
      </c>
      <c r="E9181" s="2" t="s">
        <v>23</v>
      </c>
      <c r="F9181" s="2" t="s">
        <v>24</v>
      </c>
      <c r="G9181" s="1">
        <v>0.114</v>
      </c>
      <c r="H9181" s="65">
        <v>160105.20000000001</v>
      </c>
      <c r="I9181" s="65">
        <v>18251.9928</v>
      </c>
      <c r="N9181" s="66">
        <v>1</v>
      </c>
      <c r="P9181" t="s">
        <v>21</v>
      </c>
    </row>
    <row r="9182" spans="2:16" x14ac:dyDescent="0.3">
      <c r="D9182" s="64" t="s">
        <v>7760</v>
      </c>
      <c r="E9182" s="2" t="s">
        <v>42</v>
      </c>
      <c r="F9182" s="2" t="s">
        <v>24</v>
      </c>
      <c r="G9182" s="1">
        <v>0.191</v>
      </c>
      <c r="H9182" s="65">
        <v>250000</v>
      </c>
      <c r="I9182" s="65">
        <v>47750</v>
      </c>
      <c r="N9182" s="66">
        <v>1</v>
      </c>
      <c r="P9182" t="s">
        <v>21</v>
      </c>
    </row>
    <row r="9183" spans="2:16" x14ac:dyDescent="0.3">
      <c r="D9183" s="64" t="s">
        <v>51</v>
      </c>
      <c r="E9183" s="2" t="s">
        <v>52</v>
      </c>
      <c r="F9183" s="2" t="s">
        <v>24</v>
      </c>
      <c r="G9183" s="1">
        <v>1.9E-2</v>
      </c>
      <c r="H9183" s="65">
        <v>200000</v>
      </c>
      <c r="I9183" s="65">
        <v>3800</v>
      </c>
      <c r="N9183" s="66">
        <v>1</v>
      </c>
      <c r="P9183" t="s">
        <v>21</v>
      </c>
    </row>
    <row r="9184" spans="2:16" x14ac:dyDescent="0.3">
      <c r="D9184" s="64" t="s">
        <v>53</v>
      </c>
      <c r="E9184" s="2" t="s">
        <v>54</v>
      </c>
      <c r="F9184" s="2" t="s">
        <v>24</v>
      </c>
      <c r="G9184" s="1">
        <v>6.0000000000000001E-3</v>
      </c>
      <c r="H9184" s="65">
        <v>250000</v>
      </c>
      <c r="I9184" s="65">
        <v>1500</v>
      </c>
      <c r="N9184" s="66">
        <v>1</v>
      </c>
      <c r="P9184" t="s">
        <v>21</v>
      </c>
    </row>
    <row r="9185" spans="2:16" x14ac:dyDescent="0.3">
      <c r="D9185" s="64" t="s">
        <v>9191</v>
      </c>
      <c r="F9185" s="2" t="s">
        <v>3714</v>
      </c>
      <c r="G9185" s="1">
        <v>1.05</v>
      </c>
      <c r="P9185" t="s">
        <v>21</v>
      </c>
    </row>
    <row r="9186" spans="2:16" x14ac:dyDescent="0.3">
      <c r="B9186" s="5" t="s">
        <v>9192</v>
      </c>
      <c r="D9186" s="64" t="s">
        <v>9193</v>
      </c>
      <c r="F9186" s="2" t="s">
        <v>3714</v>
      </c>
      <c r="I9186" s="65">
        <v>47517.995199999998</v>
      </c>
      <c r="J9186" s="65">
        <v>0</v>
      </c>
      <c r="K9186" s="65">
        <v>0</v>
      </c>
      <c r="L9186" s="66">
        <v>0.15</v>
      </c>
      <c r="M9186" s="65">
        <v>54645.694479999998</v>
      </c>
      <c r="N9186" s="66">
        <v>1</v>
      </c>
      <c r="P9186" t="s">
        <v>21</v>
      </c>
    </row>
    <row r="9187" spans="2:16" x14ac:dyDescent="0.3">
      <c r="D9187" s="64" t="s">
        <v>22</v>
      </c>
      <c r="E9187" s="2" t="s">
        <v>23</v>
      </c>
      <c r="F9187" s="2" t="s">
        <v>24</v>
      </c>
      <c r="G9187" s="1">
        <v>7.5999999999999998E-2</v>
      </c>
      <c r="H9187" s="65">
        <v>160105.20000000001</v>
      </c>
      <c r="I9187" s="65">
        <v>12167.995199999999</v>
      </c>
      <c r="N9187" s="66">
        <v>1</v>
      </c>
      <c r="P9187" t="s">
        <v>21</v>
      </c>
    </row>
    <row r="9188" spans="2:16" x14ac:dyDescent="0.3">
      <c r="D9188" s="64" t="s">
        <v>7760</v>
      </c>
      <c r="E9188" s="2" t="s">
        <v>42</v>
      </c>
      <c r="F9188" s="2" t="s">
        <v>24</v>
      </c>
      <c r="G9188" s="1">
        <v>0.127</v>
      </c>
      <c r="H9188" s="65">
        <v>250000</v>
      </c>
      <c r="I9188" s="65">
        <v>31750</v>
      </c>
      <c r="N9188" s="66">
        <v>1</v>
      </c>
      <c r="P9188" t="s">
        <v>21</v>
      </c>
    </row>
    <row r="9189" spans="2:16" x14ac:dyDescent="0.3">
      <c r="D9189" s="64" t="s">
        <v>51</v>
      </c>
      <c r="E9189" s="2" t="s">
        <v>52</v>
      </c>
      <c r="F9189" s="2" t="s">
        <v>24</v>
      </c>
      <c r="G9189" s="1">
        <v>1.2999999999999999E-2</v>
      </c>
      <c r="H9189" s="65">
        <v>200000</v>
      </c>
      <c r="I9189" s="65">
        <v>2600</v>
      </c>
      <c r="N9189" s="66">
        <v>1</v>
      </c>
      <c r="P9189" t="s">
        <v>21</v>
      </c>
    </row>
    <row r="9190" spans="2:16" x14ac:dyDescent="0.3">
      <c r="D9190" s="64" t="s">
        <v>53</v>
      </c>
      <c r="E9190" s="2" t="s">
        <v>54</v>
      </c>
      <c r="F9190" s="2" t="s">
        <v>24</v>
      </c>
      <c r="G9190" s="1">
        <v>4.0000000000000001E-3</v>
      </c>
      <c r="H9190" s="65">
        <v>250000</v>
      </c>
      <c r="I9190" s="65">
        <v>1000</v>
      </c>
      <c r="N9190" s="66">
        <v>1</v>
      </c>
      <c r="P9190" t="s">
        <v>21</v>
      </c>
    </row>
    <row r="9191" spans="2:16" x14ac:dyDescent="0.3">
      <c r="D9191" s="64" t="s">
        <v>9194</v>
      </c>
      <c r="F9191" s="2" t="s">
        <v>3714</v>
      </c>
      <c r="G9191" s="1">
        <v>1.05</v>
      </c>
      <c r="P9191" t="s">
        <v>21</v>
      </c>
    </row>
    <row r="9192" spans="2:16" x14ac:dyDescent="0.3">
      <c r="B9192" s="5" t="s">
        <v>9195</v>
      </c>
      <c r="D9192" s="64" t="s">
        <v>9196</v>
      </c>
      <c r="F9192" s="2" t="s">
        <v>3714</v>
      </c>
      <c r="I9192" s="65">
        <v>156426.29999999999</v>
      </c>
      <c r="J9192" s="65">
        <v>0</v>
      </c>
      <c r="K9192" s="65">
        <v>0</v>
      </c>
      <c r="L9192" s="66">
        <v>0.15</v>
      </c>
      <c r="M9192" s="65">
        <v>179890.245</v>
      </c>
      <c r="N9192" s="66">
        <v>1</v>
      </c>
      <c r="P9192" t="s">
        <v>21</v>
      </c>
    </row>
    <row r="9193" spans="2:16" x14ac:dyDescent="0.3">
      <c r="D9193" s="64" t="s">
        <v>22</v>
      </c>
      <c r="E9193" s="2" t="s">
        <v>23</v>
      </c>
      <c r="F9193" s="2" t="s">
        <v>24</v>
      </c>
      <c r="G9193" s="1">
        <v>0.25</v>
      </c>
      <c r="H9193" s="65">
        <v>160105.20000000001</v>
      </c>
      <c r="I9193" s="65">
        <v>40026.300000000003</v>
      </c>
      <c r="N9193" s="66">
        <v>1</v>
      </c>
      <c r="P9193" t="s">
        <v>21</v>
      </c>
    </row>
    <row r="9194" spans="2:16" x14ac:dyDescent="0.3">
      <c r="D9194" s="64" t="s">
        <v>7760</v>
      </c>
      <c r="E9194" s="2" t="s">
        <v>42</v>
      </c>
      <c r="F9194" s="2" t="s">
        <v>24</v>
      </c>
      <c r="G9194" s="1">
        <v>0.41799999999999998</v>
      </c>
      <c r="H9194" s="65">
        <v>250000</v>
      </c>
      <c r="I9194" s="65">
        <v>104500</v>
      </c>
      <c r="N9194" s="66">
        <v>1</v>
      </c>
      <c r="P9194" t="s">
        <v>21</v>
      </c>
    </row>
    <row r="9195" spans="2:16" x14ac:dyDescent="0.3">
      <c r="D9195" s="64" t="s">
        <v>51</v>
      </c>
      <c r="E9195" s="2" t="s">
        <v>52</v>
      </c>
      <c r="F9195" s="2" t="s">
        <v>24</v>
      </c>
      <c r="G9195" s="1">
        <v>4.2000000000000003E-2</v>
      </c>
      <c r="H9195" s="65">
        <v>200000</v>
      </c>
      <c r="I9195" s="65">
        <v>8400</v>
      </c>
      <c r="N9195" s="66">
        <v>1</v>
      </c>
      <c r="P9195" t="s">
        <v>21</v>
      </c>
    </row>
    <row r="9196" spans="2:16" x14ac:dyDescent="0.3">
      <c r="D9196" s="64" t="s">
        <v>53</v>
      </c>
      <c r="E9196" s="2" t="s">
        <v>54</v>
      </c>
      <c r="F9196" s="2" t="s">
        <v>24</v>
      </c>
      <c r="G9196" s="1">
        <v>1.4E-2</v>
      </c>
      <c r="H9196" s="65">
        <v>250000</v>
      </c>
      <c r="I9196" s="65">
        <v>3500</v>
      </c>
      <c r="N9196" s="66">
        <v>1</v>
      </c>
      <c r="P9196" t="s">
        <v>21</v>
      </c>
    </row>
    <row r="9197" spans="2:16" x14ac:dyDescent="0.3">
      <c r="D9197" s="64" t="s">
        <v>9197</v>
      </c>
      <c r="F9197" s="2" t="s">
        <v>3714</v>
      </c>
      <c r="G9197" s="1">
        <v>1.05</v>
      </c>
      <c r="P9197" t="s">
        <v>21</v>
      </c>
    </row>
    <row r="9198" spans="2:16" x14ac:dyDescent="0.3">
      <c r="B9198" s="5" t="s">
        <v>9198</v>
      </c>
      <c r="D9198" s="64" t="s">
        <v>9199</v>
      </c>
      <c r="F9198" s="2" t="s">
        <v>3714</v>
      </c>
      <c r="I9198" s="65">
        <v>316923.33639999997</v>
      </c>
      <c r="J9198" s="65">
        <v>0</v>
      </c>
      <c r="K9198" s="65">
        <v>0</v>
      </c>
      <c r="L9198" s="66">
        <v>0.15</v>
      </c>
      <c r="M9198" s="65">
        <v>364461.83689999999</v>
      </c>
      <c r="N9198" s="66">
        <v>1</v>
      </c>
      <c r="P9198" t="s">
        <v>21</v>
      </c>
    </row>
    <row r="9199" spans="2:16" x14ac:dyDescent="0.3">
      <c r="D9199" s="64" t="s">
        <v>22</v>
      </c>
      <c r="E9199" s="2" t="s">
        <v>23</v>
      </c>
      <c r="F9199" s="2" t="s">
        <v>24</v>
      </c>
      <c r="G9199" s="1">
        <v>0.50700000000000001</v>
      </c>
      <c r="H9199" s="65">
        <v>160105.20000000001</v>
      </c>
      <c r="I9199" s="65">
        <v>81173.3364</v>
      </c>
      <c r="N9199" s="66">
        <v>1</v>
      </c>
      <c r="P9199" t="s">
        <v>21</v>
      </c>
    </row>
    <row r="9200" spans="2:16" x14ac:dyDescent="0.3">
      <c r="D9200" s="64" t="s">
        <v>7760</v>
      </c>
      <c r="E9200" s="2" t="s">
        <v>42</v>
      </c>
      <c r="F9200" s="2" t="s">
        <v>24</v>
      </c>
      <c r="G9200" s="1">
        <v>0.84699999999999998</v>
      </c>
      <c r="H9200" s="65">
        <v>250000</v>
      </c>
      <c r="I9200" s="65">
        <v>211750</v>
      </c>
      <c r="N9200" s="66">
        <v>1</v>
      </c>
      <c r="P9200" t="s">
        <v>21</v>
      </c>
    </row>
    <row r="9201" spans="2:16" x14ac:dyDescent="0.3">
      <c r="D9201" s="64" t="s">
        <v>51</v>
      </c>
      <c r="E9201" s="2" t="s">
        <v>52</v>
      </c>
      <c r="F9201" s="2" t="s">
        <v>24</v>
      </c>
      <c r="G9201" s="1">
        <v>8.5000000000000006E-2</v>
      </c>
      <c r="H9201" s="65">
        <v>200000</v>
      </c>
      <c r="I9201" s="65">
        <v>17000</v>
      </c>
      <c r="N9201" s="66">
        <v>1</v>
      </c>
      <c r="P9201" t="s">
        <v>21</v>
      </c>
    </row>
    <row r="9202" spans="2:16" x14ac:dyDescent="0.3">
      <c r="D9202" s="64" t="s">
        <v>53</v>
      </c>
      <c r="E9202" s="2" t="s">
        <v>54</v>
      </c>
      <c r="F9202" s="2" t="s">
        <v>24</v>
      </c>
      <c r="G9202" s="1">
        <v>2.8000000000000001E-2</v>
      </c>
      <c r="H9202" s="65">
        <v>250000</v>
      </c>
      <c r="I9202" s="65">
        <v>7000</v>
      </c>
      <c r="N9202" s="66">
        <v>1</v>
      </c>
      <c r="P9202" t="s">
        <v>21</v>
      </c>
    </row>
    <row r="9203" spans="2:16" x14ac:dyDescent="0.3">
      <c r="D9203" s="64" t="s">
        <v>9200</v>
      </c>
      <c r="F9203" s="2" t="s">
        <v>3714</v>
      </c>
      <c r="G9203" s="1">
        <v>1.05</v>
      </c>
      <c r="P9203" t="s">
        <v>21</v>
      </c>
    </row>
    <row r="9204" spans="2:16" x14ac:dyDescent="0.3">
      <c r="B9204" s="5" t="s">
        <v>9201</v>
      </c>
      <c r="D9204" s="64" t="s">
        <v>9202</v>
      </c>
      <c r="F9204" s="2" t="s">
        <v>3714</v>
      </c>
      <c r="I9204" s="65">
        <v>96103.570800000001</v>
      </c>
      <c r="J9204" s="65">
        <v>0</v>
      </c>
      <c r="K9204" s="65">
        <v>0</v>
      </c>
      <c r="L9204" s="66">
        <v>0.15</v>
      </c>
      <c r="M9204" s="65">
        <v>110519.1064</v>
      </c>
      <c r="N9204" s="66">
        <v>1</v>
      </c>
      <c r="P9204" t="s">
        <v>21</v>
      </c>
    </row>
    <row r="9205" spans="2:16" x14ac:dyDescent="0.3">
      <c r="D9205" s="64" t="s">
        <v>22</v>
      </c>
      <c r="E9205" s="2" t="s">
        <v>23</v>
      </c>
      <c r="F9205" s="2" t="s">
        <v>24</v>
      </c>
      <c r="G9205" s="1">
        <v>0.129</v>
      </c>
      <c r="H9205" s="65">
        <v>160105.20000000001</v>
      </c>
      <c r="I9205" s="65">
        <v>20653.570800000001</v>
      </c>
      <c r="N9205" s="66">
        <v>1</v>
      </c>
      <c r="P9205" t="s">
        <v>21</v>
      </c>
    </row>
    <row r="9206" spans="2:16" x14ac:dyDescent="0.3">
      <c r="D9206" s="64" t="s">
        <v>7760</v>
      </c>
      <c r="E9206" s="2" t="s">
        <v>42</v>
      </c>
      <c r="F9206" s="2" t="s">
        <v>24</v>
      </c>
      <c r="G9206" s="1">
        <v>0.215</v>
      </c>
      <c r="H9206" s="65">
        <v>250000</v>
      </c>
      <c r="I9206" s="65">
        <v>53750</v>
      </c>
      <c r="N9206" s="66">
        <v>1</v>
      </c>
      <c r="P9206" t="s">
        <v>21</v>
      </c>
    </row>
    <row r="9207" spans="2:16" x14ac:dyDescent="0.3">
      <c r="D9207" s="64" t="s">
        <v>51</v>
      </c>
      <c r="E9207" s="2" t="s">
        <v>52</v>
      </c>
      <c r="F9207" s="2" t="s">
        <v>24</v>
      </c>
      <c r="G9207" s="1">
        <v>2.1000000000000001E-2</v>
      </c>
      <c r="H9207" s="65">
        <v>200000</v>
      </c>
      <c r="I9207" s="65">
        <v>4200</v>
      </c>
      <c r="N9207" s="66">
        <v>1</v>
      </c>
      <c r="P9207" t="s">
        <v>21</v>
      </c>
    </row>
    <row r="9208" spans="2:16" x14ac:dyDescent="0.3">
      <c r="D9208" s="64" t="s">
        <v>53</v>
      </c>
      <c r="E9208" s="2" t="s">
        <v>54</v>
      </c>
      <c r="F9208" s="2" t="s">
        <v>24</v>
      </c>
      <c r="G9208" s="1">
        <v>7.0000000000000007E-2</v>
      </c>
      <c r="H9208" s="65">
        <v>250000</v>
      </c>
      <c r="I9208" s="65">
        <v>17500</v>
      </c>
      <c r="N9208" s="66">
        <v>1</v>
      </c>
      <c r="P9208" t="s">
        <v>21</v>
      </c>
    </row>
    <row r="9209" spans="2:16" x14ac:dyDescent="0.3">
      <c r="D9209" s="64" t="s">
        <v>9203</v>
      </c>
      <c r="F9209" s="2" t="s">
        <v>3714</v>
      </c>
      <c r="G9209" s="1">
        <v>1.05</v>
      </c>
      <c r="P9209" t="s">
        <v>21</v>
      </c>
    </row>
    <row r="9210" spans="2:16" x14ac:dyDescent="0.3">
      <c r="B9210" s="5" t="s">
        <v>9204</v>
      </c>
      <c r="D9210" s="64" t="s">
        <v>9205</v>
      </c>
      <c r="F9210" s="2" t="s">
        <v>3714</v>
      </c>
      <c r="I9210" s="65">
        <v>59409.993999999999</v>
      </c>
      <c r="J9210" s="65">
        <v>0</v>
      </c>
      <c r="K9210" s="65">
        <v>0</v>
      </c>
      <c r="L9210" s="66">
        <v>0.15</v>
      </c>
      <c r="M9210" s="65">
        <v>68321.493100000007</v>
      </c>
      <c r="N9210" s="66">
        <v>1</v>
      </c>
      <c r="P9210" t="s">
        <v>21</v>
      </c>
    </row>
    <row r="9211" spans="2:16" x14ac:dyDescent="0.3">
      <c r="D9211" s="64" t="s">
        <v>22</v>
      </c>
      <c r="E9211" s="2" t="s">
        <v>23</v>
      </c>
      <c r="F9211" s="2" t="s">
        <v>24</v>
      </c>
      <c r="G9211" s="1">
        <v>9.5000000000000001E-2</v>
      </c>
      <c r="H9211" s="65">
        <v>160105.20000000001</v>
      </c>
      <c r="I9211" s="65">
        <v>15209.994000000001</v>
      </c>
      <c r="N9211" s="66">
        <v>1</v>
      </c>
      <c r="P9211" t="s">
        <v>21</v>
      </c>
    </row>
    <row r="9212" spans="2:16" x14ac:dyDescent="0.3">
      <c r="D9212" s="64" t="s">
        <v>7760</v>
      </c>
      <c r="E9212" s="2" t="s">
        <v>42</v>
      </c>
      <c r="F9212" s="2" t="s">
        <v>24</v>
      </c>
      <c r="G9212" s="1">
        <v>0.159</v>
      </c>
      <c r="H9212" s="65">
        <v>250000</v>
      </c>
      <c r="I9212" s="65">
        <v>39750</v>
      </c>
      <c r="N9212" s="66">
        <v>1</v>
      </c>
      <c r="P9212" t="s">
        <v>21</v>
      </c>
    </row>
    <row r="9213" spans="2:16" x14ac:dyDescent="0.3">
      <c r="D9213" s="64" t="s">
        <v>51</v>
      </c>
      <c r="E9213" s="2" t="s">
        <v>52</v>
      </c>
      <c r="F9213" s="2" t="s">
        <v>24</v>
      </c>
      <c r="G9213" s="1">
        <v>1.6E-2</v>
      </c>
      <c r="H9213" s="65">
        <v>200000</v>
      </c>
      <c r="I9213" s="65">
        <v>3200</v>
      </c>
      <c r="N9213" s="66">
        <v>1</v>
      </c>
      <c r="P9213" t="s">
        <v>21</v>
      </c>
    </row>
    <row r="9214" spans="2:16" x14ac:dyDescent="0.3">
      <c r="D9214" s="64" t="s">
        <v>53</v>
      </c>
      <c r="E9214" s="2" t="s">
        <v>54</v>
      </c>
      <c r="F9214" s="2" t="s">
        <v>24</v>
      </c>
      <c r="G9214" s="1">
        <v>5.0000000000000001E-3</v>
      </c>
      <c r="H9214" s="65">
        <v>250000</v>
      </c>
      <c r="I9214" s="65">
        <v>1250</v>
      </c>
      <c r="N9214" s="66">
        <v>1</v>
      </c>
      <c r="P9214" t="s">
        <v>21</v>
      </c>
    </row>
    <row r="9215" spans="2:16" x14ac:dyDescent="0.3">
      <c r="D9215" s="64" t="s">
        <v>9206</v>
      </c>
      <c r="F9215" s="2" t="s">
        <v>3714</v>
      </c>
      <c r="G9215" s="1">
        <v>1.05</v>
      </c>
      <c r="P9215" t="s">
        <v>21</v>
      </c>
    </row>
    <row r="9216" spans="2:16" x14ac:dyDescent="0.3">
      <c r="B9216" s="5" t="s">
        <v>9207</v>
      </c>
      <c r="D9216" s="64" t="s">
        <v>9208</v>
      </c>
      <c r="F9216" s="2" t="s">
        <v>3714</v>
      </c>
      <c r="I9216" s="65">
        <v>118153.5708</v>
      </c>
      <c r="J9216" s="65">
        <v>0</v>
      </c>
      <c r="K9216" s="65">
        <v>0</v>
      </c>
      <c r="L9216" s="66">
        <v>0.15</v>
      </c>
      <c r="M9216" s="65">
        <v>135876.60639999999</v>
      </c>
      <c r="N9216" s="66">
        <v>1</v>
      </c>
      <c r="P9216" t="s">
        <v>21</v>
      </c>
    </row>
    <row r="9217" spans="2:16" x14ac:dyDescent="0.3">
      <c r="D9217" s="64" t="s">
        <v>22</v>
      </c>
      <c r="E9217" s="2" t="s">
        <v>23</v>
      </c>
      <c r="F9217" s="2" t="s">
        <v>24</v>
      </c>
      <c r="G9217" s="1">
        <v>0.129</v>
      </c>
      <c r="H9217" s="65">
        <v>160105.20000000001</v>
      </c>
      <c r="I9217" s="65">
        <v>20653.570800000001</v>
      </c>
      <c r="N9217" s="66">
        <v>1</v>
      </c>
      <c r="P9217" t="s">
        <v>21</v>
      </c>
    </row>
    <row r="9218" spans="2:16" x14ac:dyDescent="0.3">
      <c r="D9218" s="64" t="s">
        <v>7760</v>
      </c>
      <c r="E9218" s="2" t="s">
        <v>42</v>
      </c>
      <c r="F9218" s="2" t="s">
        <v>24</v>
      </c>
      <c r="G9218" s="1">
        <v>0.215</v>
      </c>
      <c r="H9218" s="65">
        <v>250000</v>
      </c>
      <c r="I9218" s="65">
        <v>53750</v>
      </c>
      <c r="N9218" s="66">
        <v>1</v>
      </c>
      <c r="P9218" t="s">
        <v>21</v>
      </c>
    </row>
    <row r="9219" spans="2:16" x14ac:dyDescent="0.3">
      <c r="D9219" s="64" t="s">
        <v>51</v>
      </c>
      <c r="E9219" s="2" t="s">
        <v>52</v>
      </c>
      <c r="F9219" s="2" t="s">
        <v>24</v>
      </c>
      <c r="G9219" s="1">
        <v>0.21</v>
      </c>
      <c r="H9219" s="65">
        <v>200000</v>
      </c>
      <c r="I9219" s="65">
        <v>42000</v>
      </c>
      <c r="N9219" s="66">
        <v>1</v>
      </c>
      <c r="P9219" t="s">
        <v>21</v>
      </c>
    </row>
    <row r="9220" spans="2:16" x14ac:dyDescent="0.3">
      <c r="D9220" s="64" t="s">
        <v>53</v>
      </c>
      <c r="E9220" s="2" t="s">
        <v>54</v>
      </c>
      <c r="F9220" s="2" t="s">
        <v>24</v>
      </c>
      <c r="G9220" s="1">
        <v>7.0000000000000001E-3</v>
      </c>
      <c r="H9220" s="65">
        <v>250000</v>
      </c>
      <c r="I9220" s="65">
        <v>1750</v>
      </c>
      <c r="N9220" s="66">
        <v>1</v>
      </c>
      <c r="P9220" t="s">
        <v>21</v>
      </c>
    </row>
    <row r="9221" spans="2:16" x14ac:dyDescent="0.3">
      <c r="D9221" s="64" t="s">
        <v>9209</v>
      </c>
      <c r="F9221" s="2" t="s">
        <v>3714</v>
      </c>
      <c r="G9221" s="1">
        <v>1.1000000000000001</v>
      </c>
      <c r="P9221" t="s">
        <v>21</v>
      </c>
    </row>
    <row r="9222" spans="2:16" x14ac:dyDescent="0.3">
      <c r="B9222" s="5" t="s">
        <v>9210</v>
      </c>
      <c r="D9222" s="64" t="s">
        <v>9211</v>
      </c>
      <c r="F9222" s="2" t="s">
        <v>3714</v>
      </c>
      <c r="I9222" s="65">
        <v>59409.993999999999</v>
      </c>
      <c r="J9222" s="65">
        <v>0</v>
      </c>
      <c r="K9222" s="65">
        <v>0</v>
      </c>
      <c r="L9222" s="66">
        <v>0.15</v>
      </c>
      <c r="M9222" s="65">
        <v>68321.493100000007</v>
      </c>
      <c r="N9222" s="66">
        <v>1</v>
      </c>
      <c r="P9222" t="s">
        <v>21</v>
      </c>
    </row>
    <row r="9223" spans="2:16" x14ac:dyDescent="0.3">
      <c r="D9223" s="64" t="s">
        <v>22</v>
      </c>
      <c r="E9223" s="2" t="s">
        <v>23</v>
      </c>
      <c r="F9223" s="2" t="s">
        <v>24</v>
      </c>
      <c r="G9223" s="1">
        <v>9.5000000000000001E-2</v>
      </c>
      <c r="H9223" s="65">
        <v>160105.20000000001</v>
      </c>
      <c r="I9223" s="65">
        <v>15209.994000000001</v>
      </c>
      <c r="N9223" s="66">
        <v>1</v>
      </c>
      <c r="P9223" t="s">
        <v>21</v>
      </c>
    </row>
    <row r="9224" spans="2:16" x14ac:dyDescent="0.3">
      <c r="D9224" s="64" t="s">
        <v>7760</v>
      </c>
      <c r="E9224" s="2" t="s">
        <v>42</v>
      </c>
      <c r="F9224" s="2" t="s">
        <v>24</v>
      </c>
      <c r="G9224" s="1">
        <v>0.159</v>
      </c>
      <c r="H9224" s="65">
        <v>250000</v>
      </c>
      <c r="I9224" s="65">
        <v>39750</v>
      </c>
      <c r="N9224" s="66">
        <v>1</v>
      </c>
      <c r="P9224" t="s">
        <v>21</v>
      </c>
    </row>
    <row r="9225" spans="2:16" x14ac:dyDescent="0.3">
      <c r="D9225" s="64" t="s">
        <v>51</v>
      </c>
      <c r="E9225" s="2" t="s">
        <v>52</v>
      </c>
      <c r="F9225" s="2" t="s">
        <v>24</v>
      </c>
      <c r="G9225" s="1">
        <v>1.6E-2</v>
      </c>
      <c r="H9225" s="65">
        <v>200000</v>
      </c>
      <c r="I9225" s="65">
        <v>3200</v>
      </c>
      <c r="N9225" s="66">
        <v>1</v>
      </c>
      <c r="P9225" t="s">
        <v>21</v>
      </c>
    </row>
    <row r="9226" spans="2:16" x14ac:dyDescent="0.3">
      <c r="D9226" s="64" t="s">
        <v>53</v>
      </c>
      <c r="E9226" s="2" t="s">
        <v>54</v>
      </c>
      <c r="F9226" s="2" t="s">
        <v>24</v>
      </c>
      <c r="G9226" s="1">
        <v>5.0000000000000001E-3</v>
      </c>
      <c r="H9226" s="65">
        <v>250000</v>
      </c>
      <c r="I9226" s="65">
        <v>1250</v>
      </c>
      <c r="N9226" s="66">
        <v>1</v>
      </c>
      <c r="P9226" t="s">
        <v>21</v>
      </c>
    </row>
    <row r="9227" spans="2:16" x14ac:dyDescent="0.3">
      <c r="D9227" s="64" t="s">
        <v>9212</v>
      </c>
      <c r="F9227" s="2" t="s">
        <v>3714</v>
      </c>
      <c r="G9227" s="1">
        <v>1.05</v>
      </c>
      <c r="P9227" t="s">
        <v>21</v>
      </c>
    </row>
    <row r="9228" spans="2:16" x14ac:dyDescent="0.3">
      <c r="B9228" s="5" t="s">
        <v>9213</v>
      </c>
      <c r="D9228" s="64" t="s">
        <v>9214</v>
      </c>
      <c r="F9228" s="2" t="s">
        <v>3714</v>
      </c>
      <c r="I9228" s="65">
        <v>238050.08119999999</v>
      </c>
      <c r="J9228" s="65">
        <v>0</v>
      </c>
      <c r="K9228" s="65">
        <v>0</v>
      </c>
      <c r="L9228" s="66">
        <v>0.15</v>
      </c>
      <c r="M9228" s="65">
        <v>273757.59340000001</v>
      </c>
      <c r="N9228" s="66">
        <v>1</v>
      </c>
      <c r="P9228" t="s">
        <v>21</v>
      </c>
    </row>
    <row r="9229" spans="2:16" x14ac:dyDescent="0.3">
      <c r="D9229" s="64" t="s">
        <v>22</v>
      </c>
      <c r="E9229" s="2" t="s">
        <v>23</v>
      </c>
      <c r="F9229" s="2" t="s">
        <v>24</v>
      </c>
      <c r="G9229" s="1">
        <v>0.38100000000000001</v>
      </c>
      <c r="H9229" s="65">
        <v>160105.20000000001</v>
      </c>
      <c r="I9229" s="65">
        <v>61000.081200000001</v>
      </c>
      <c r="N9229" s="66">
        <v>1</v>
      </c>
      <c r="P9229" t="s">
        <v>21</v>
      </c>
    </row>
    <row r="9230" spans="2:16" x14ac:dyDescent="0.3">
      <c r="D9230" s="64" t="s">
        <v>7760</v>
      </c>
      <c r="E9230" s="2" t="s">
        <v>42</v>
      </c>
      <c r="F9230" s="2" t="s">
        <v>24</v>
      </c>
      <c r="G9230" s="1">
        <v>0.63600000000000001</v>
      </c>
      <c r="H9230" s="65">
        <v>250000</v>
      </c>
      <c r="I9230" s="65">
        <v>159000</v>
      </c>
      <c r="N9230" s="66">
        <v>1</v>
      </c>
      <c r="P9230" t="s">
        <v>21</v>
      </c>
    </row>
    <row r="9231" spans="2:16" x14ac:dyDescent="0.3">
      <c r="D9231" s="64" t="s">
        <v>51</v>
      </c>
      <c r="E9231" s="2" t="s">
        <v>52</v>
      </c>
      <c r="F9231" s="2" t="s">
        <v>24</v>
      </c>
      <c r="G9231" s="1">
        <v>6.4000000000000001E-2</v>
      </c>
      <c r="H9231" s="65">
        <v>200000</v>
      </c>
      <c r="I9231" s="65">
        <v>12800</v>
      </c>
      <c r="N9231" s="66">
        <v>1</v>
      </c>
      <c r="P9231" t="s">
        <v>21</v>
      </c>
    </row>
    <row r="9232" spans="2:16" x14ac:dyDescent="0.3">
      <c r="D9232" s="64" t="s">
        <v>53</v>
      </c>
      <c r="E9232" s="2" t="s">
        <v>54</v>
      </c>
      <c r="F9232" s="2" t="s">
        <v>24</v>
      </c>
      <c r="G9232" s="1">
        <v>2.1000000000000001E-2</v>
      </c>
      <c r="H9232" s="65">
        <v>250000</v>
      </c>
      <c r="I9232" s="65">
        <v>5250</v>
      </c>
      <c r="N9232" s="66">
        <v>1</v>
      </c>
      <c r="P9232" t="s">
        <v>21</v>
      </c>
    </row>
    <row r="9233" spans="2:16" x14ac:dyDescent="0.3">
      <c r="D9233" s="64" t="s">
        <v>9212</v>
      </c>
      <c r="F9233" s="2" t="s">
        <v>3714</v>
      </c>
      <c r="G9233" s="1">
        <v>1.05</v>
      </c>
      <c r="P9233" t="s">
        <v>21</v>
      </c>
    </row>
    <row r="9234" spans="2:16" x14ac:dyDescent="0.3">
      <c r="D9234" s="64" t="s">
        <v>9215</v>
      </c>
      <c r="F9234" s="2" t="s">
        <v>1623</v>
      </c>
      <c r="G9234" s="1">
        <v>2.5</v>
      </c>
      <c r="P9234" t="s">
        <v>21</v>
      </c>
    </row>
    <row r="9235" spans="2:16" x14ac:dyDescent="0.3">
      <c r="B9235" s="5" t="s">
        <v>9216</v>
      </c>
      <c r="D9235" s="64" t="s">
        <v>9217</v>
      </c>
      <c r="F9235" s="2" t="s">
        <v>5250</v>
      </c>
      <c r="I9235" s="65">
        <v>119069.988</v>
      </c>
      <c r="J9235" s="65">
        <v>115928</v>
      </c>
      <c r="K9235" s="65">
        <v>0</v>
      </c>
      <c r="L9235" s="66">
        <v>0.15</v>
      </c>
      <c r="M9235" s="65">
        <v>270247.6862</v>
      </c>
      <c r="N9235" s="66">
        <v>0.9744444444</v>
      </c>
      <c r="P9235" t="s">
        <v>21</v>
      </c>
    </row>
    <row r="9236" spans="2:16" x14ac:dyDescent="0.3">
      <c r="D9236" s="64" t="s">
        <v>22</v>
      </c>
      <c r="E9236" s="2" t="s">
        <v>23</v>
      </c>
      <c r="F9236" s="2" t="s">
        <v>24</v>
      </c>
      <c r="G9236" s="1">
        <v>0.19</v>
      </c>
      <c r="H9236" s="65">
        <v>160105.20000000001</v>
      </c>
      <c r="I9236" s="65">
        <v>30419.988000000001</v>
      </c>
      <c r="N9236" s="66">
        <v>1</v>
      </c>
      <c r="P9236" t="s">
        <v>21</v>
      </c>
    </row>
    <row r="9237" spans="2:16" x14ac:dyDescent="0.3">
      <c r="D9237" s="64" t="s">
        <v>7760</v>
      </c>
      <c r="E9237" s="2" t="s">
        <v>42</v>
      </c>
      <c r="F9237" s="2" t="s">
        <v>24</v>
      </c>
      <c r="G9237" s="1">
        <v>0.318</v>
      </c>
      <c r="H9237" s="65">
        <v>250000</v>
      </c>
      <c r="I9237" s="65">
        <v>79500</v>
      </c>
      <c r="N9237" s="66">
        <v>1</v>
      </c>
      <c r="P9237" t="s">
        <v>21</v>
      </c>
    </row>
    <row r="9238" spans="2:16" x14ac:dyDescent="0.3">
      <c r="D9238" s="64" t="s">
        <v>51</v>
      </c>
      <c r="E9238" s="2" t="s">
        <v>52</v>
      </c>
      <c r="F9238" s="2" t="s">
        <v>24</v>
      </c>
      <c r="G9238" s="1">
        <v>3.2000000000000001E-2</v>
      </c>
      <c r="H9238" s="65">
        <v>200000</v>
      </c>
      <c r="I9238" s="65">
        <v>6400</v>
      </c>
      <c r="N9238" s="66">
        <v>1</v>
      </c>
      <c r="P9238" t="s">
        <v>21</v>
      </c>
    </row>
    <row r="9239" spans="2:16" x14ac:dyDescent="0.3">
      <c r="D9239" s="64" t="s">
        <v>53</v>
      </c>
      <c r="E9239" s="2" t="s">
        <v>54</v>
      </c>
      <c r="F9239" s="2" t="s">
        <v>24</v>
      </c>
      <c r="G9239" s="1">
        <v>1.0999999999999999E-2</v>
      </c>
      <c r="H9239" s="65">
        <v>250000</v>
      </c>
      <c r="I9239" s="65">
        <v>2750</v>
      </c>
      <c r="N9239" s="66">
        <v>1</v>
      </c>
      <c r="P9239" t="s">
        <v>21</v>
      </c>
    </row>
    <row r="9240" spans="2:16" x14ac:dyDescent="0.3">
      <c r="D9240" s="64" t="s">
        <v>7975</v>
      </c>
      <c r="F9240" s="2" t="s">
        <v>1623</v>
      </c>
      <c r="G9240" s="1">
        <v>33</v>
      </c>
      <c r="P9240" t="s">
        <v>21</v>
      </c>
    </row>
    <row r="9241" spans="2:16" x14ac:dyDescent="0.3">
      <c r="D9241" s="64" t="s">
        <v>8643</v>
      </c>
      <c r="E9241" s="2" t="s">
        <v>4452</v>
      </c>
      <c r="F9241" s="2" t="s">
        <v>1623</v>
      </c>
      <c r="G9241" s="1">
        <v>33</v>
      </c>
      <c r="H9241" s="65">
        <v>3000</v>
      </c>
      <c r="J9241" s="65">
        <v>99000</v>
      </c>
      <c r="N9241" s="66">
        <v>0.91</v>
      </c>
      <c r="P9241" t="s">
        <v>21</v>
      </c>
    </row>
    <row r="9242" spans="2:16" x14ac:dyDescent="0.3">
      <c r="D9242" s="64" t="s">
        <v>8644</v>
      </c>
      <c r="E9242" s="2" t="s">
        <v>4469</v>
      </c>
      <c r="F9242" s="2" t="s">
        <v>585</v>
      </c>
      <c r="G9242" s="1">
        <v>1</v>
      </c>
      <c r="H9242" s="65">
        <v>6000</v>
      </c>
      <c r="J9242" s="65">
        <v>6000</v>
      </c>
      <c r="N9242" s="66">
        <v>1</v>
      </c>
      <c r="P9242" t="s">
        <v>21</v>
      </c>
    </row>
    <row r="9243" spans="2:16" x14ac:dyDescent="0.3">
      <c r="D9243" s="64" t="s">
        <v>8645</v>
      </c>
      <c r="E9243" s="2" t="s">
        <v>4456</v>
      </c>
      <c r="F9243" s="2" t="s">
        <v>585</v>
      </c>
      <c r="G9243" s="1">
        <v>17</v>
      </c>
      <c r="H9243" s="65">
        <v>549</v>
      </c>
      <c r="J9243" s="65">
        <v>9333</v>
      </c>
      <c r="N9243" s="66">
        <v>1</v>
      </c>
      <c r="P9243" t="s">
        <v>21</v>
      </c>
    </row>
    <row r="9244" spans="2:16" x14ac:dyDescent="0.3">
      <c r="D9244" s="64" t="s">
        <v>9050</v>
      </c>
      <c r="F9244" s="2" t="s">
        <v>585</v>
      </c>
      <c r="G9244" s="1">
        <v>1</v>
      </c>
      <c r="P9244" t="s">
        <v>21</v>
      </c>
    </row>
    <row r="9245" spans="2:16" x14ac:dyDescent="0.3">
      <c r="D9245" s="64" t="s">
        <v>8649</v>
      </c>
      <c r="E9245" s="2" t="s">
        <v>4234</v>
      </c>
      <c r="F9245" s="2" t="s">
        <v>1623</v>
      </c>
      <c r="G9245" s="1">
        <v>0.5</v>
      </c>
      <c r="H9245" s="65">
        <v>750</v>
      </c>
      <c r="J9245" s="65">
        <v>375</v>
      </c>
      <c r="N9245" s="66">
        <v>0.93</v>
      </c>
      <c r="P9245" t="s">
        <v>21</v>
      </c>
    </row>
    <row r="9246" spans="2:16" x14ac:dyDescent="0.3">
      <c r="D9246" s="64" t="s">
        <v>4480</v>
      </c>
      <c r="E9246" s="2" t="s">
        <v>4481</v>
      </c>
      <c r="F9246" s="2" t="s">
        <v>585</v>
      </c>
      <c r="G9246" s="1">
        <v>4</v>
      </c>
      <c r="H9246" s="65">
        <v>305</v>
      </c>
      <c r="J9246" s="65">
        <v>1220</v>
      </c>
      <c r="N9246" s="66">
        <v>0.93</v>
      </c>
      <c r="P9246" t="s">
        <v>21</v>
      </c>
    </row>
    <row r="9247" spans="2:16" x14ac:dyDescent="0.3">
      <c r="B9247" s="5" t="s">
        <v>9218</v>
      </c>
      <c r="D9247" s="64" t="s">
        <v>9219</v>
      </c>
      <c r="F9247" s="2" t="s">
        <v>5250</v>
      </c>
      <c r="I9247" s="65">
        <v>119069.988</v>
      </c>
      <c r="J9247" s="65">
        <v>90540</v>
      </c>
      <c r="K9247" s="65">
        <v>0</v>
      </c>
      <c r="L9247" s="66">
        <v>0.15</v>
      </c>
      <c r="M9247" s="65">
        <v>241051.48620000001</v>
      </c>
      <c r="N9247" s="66">
        <v>0.9663636364</v>
      </c>
      <c r="P9247" t="s">
        <v>21</v>
      </c>
    </row>
    <row r="9248" spans="2:16" x14ac:dyDescent="0.3">
      <c r="D9248" s="64" t="s">
        <v>22</v>
      </c>
      <c r="E9248" s="2" t="s">
        <v>23</v>
      </c>
      <c r="F9248" s="2" t="s">
        <v>24</v>
      </c>
      <c r="G9248" s="1">
        <v>0.19</v>
      </c>
      <c r="H9248" s="65">
        <v>160105.20000000001</v>
      </c>
      <c r="I9248" s="65">
        <v>30419.988000000001</v>
      </c>
      <c r="N9248" s="66">
        <v>1</v>
      </c>
      <c r="P9248" t="s">
        <v>21</v>
      </c>
    </row>
    <row r="9249" spans="2:16" x14ac:dyDescent="0.3">
      <c r="D9249" s="64" t="s">
        <v>7760</v>
      </c>
      <c r="E9249" s="2" t="s">
        <v>42</v>
      </c>
      <c r="F9249" s="2" t="s">
        <v>24</v>
      </c>
      <c r="G9249" s="1">
        <v>0.318</v>
      </c>
      <c r="H9249" s="65">
        <v>250000</v>
      </c>
      <c r="I9249" s="65">
        <v>79500</v>
      </c>
      <c r="N9249" s="66">
        <v>1</v>
      </c>
      <c r="P9249" t="s">
        <v>21</v>
      </c>
    </row>
    <row r="9250" spans="2:16" x14ac:dyDescent="0.3">
      <c r="D9250" s="64" t="s">
        <v>51</v>
      </c>
      <c r="E9250" s="2" t="s">
        <v>52</v>
      </c>
      <c r="F9250" s="2" t="s">
        <v>24</v>
      </c>
      <c r="G9250" s="1">
        <v>3.2000000000000001E-2</v>
      </c>
      <c r="H9250" s="65">
        <v>200000</v>
      </c>
      <c r="I9250" s="65">
        <v>6400</v>
      </c>
      <c r="N9250" s="66">
        <v>1</v>
      </c>
      <c r="P9250" t="s">
        <v>21</v>
      </c>
    </row>
    <row r="9251" spans="2:16" x14ac:dyDescent="0.3">
      <c r="D9251" s="64" t="s">
        <v>53</v>
      </c>
      <c r="E9251" s="2" t="s">
        <v>54</v>
      </c>
      <c r="F9251" s="2" t="s">
        <v>24</v>
      </c>
      <c r="G9251" s="1">
        <v>1.0999999999999999E-2</v>
      </c>
      <c r="H9251" s="65">
        <v>250000</v>
      </c>
      <c r="I9251" s="65">
        <v>2750</v>
      </c>
      <c r="N9251" s="66">
        <v>1</v>
      </c>
      <c r="P9251" t="s">
        <v>21</v>
      </c>
    </row>
    <row r="9252" spans="2:16" x14ac:dyDescent="0.3">
      <c r="D9252" s="64" t="s">
        <v>7975</v>
      </c>
      <c r="F9252" s="2" t="s">
        <v>1623</v>
      </c>
      <c r="G9252" s="1">
        <v>9.9</v>
      </c>
      <c r="P9252" t="s">
        <v>21</v>
      </c>
    </row>
    <row r="9253" spans="2:16" x14ac:dyDescent="0.3">
      <c r="D9253" s="64" t="s">
        <v>8643</v>
      </c>
      <c r="E9253" s="2" t="s">
        <v>4452</v>
      </c>
      <c r="F9253" s="2" t="s">
        <v>1623</v>
      </c>
      <c r="G9253" s="1">
        <v>9.9</v>
      </c>
      <c r="H9253" s="65">
        <v>3000</v>
      </c>
      <c r="J9253" s="65">
        <v>29700</v>
      </c>
      <c r="N9253" s="66">
        <v>0.91</v>
      </c>
      <c r="P9253" t="s">
        <v>21</v>
      </c>
    </row>
    <row r="9254" spans="2:16" x14ac:dyDescent="0.3">
      <c r="D9254" s="64" t="s">
        <v>8644</v>
      </c>
      <c r="E9254" s="2" t="s">
        <v>4469</v>
      </c>
      <c r="F9254" s="2" t="s">
        <v>585</v>
      </c>
      <c r="G9254" s="1">
        <v>1</v>
      </c>
      <c r="H9254" s="65">
        <v>6000</v>
      </c>
      <c r="J9254" s="65">
        <v>6000</v>
      </c>
      <c r="N9254" s="66">
        <v>1</v>
      </c>
      <c r="P9254" t="s">
        <v>21</v>
      </c>
    </row>
    <row r="9255" spans="2:16" x14ac:dyDescent="0.3">
      <c r="D9255" s="64" t="s">
        <v>8645</v>
      </c>
      <c r="E9255" s="2" t="s">
        <v>4456</v>
      </c>
      <c r="F9255" s="2" t="s">
        <v>585</v>
      </c>
      <c r="G9255" s="1">
        <v>5</v>
      </c>
      <c r="H9255" s="65">
        <v>549</v>
      </c>
      <c r="J9255" s="65">
        <v>2745</v>
      </c>
      <c r="N9255" s="66">
        <v>1</v>
      </c>
      <c r="P9255" t="s">
        <v>21</v>
      </c>
    </row>
    <row r="9256" spans="2:16" x14ac:dyDescent="0.3">
      <c r="D9256" s="64" t="s">
        <v>8646</v>
      </c>
      <c r="E9256" s="2" t="s">
        <v>4477</v>
      </c>
      <c r="F9256" s="2" t="s">
        <v>585</v>
      </c>
      <c r="G9256" s="1">
        <v>10</v>
      </c>
      <c r="H9256" s="65">
        <v>4000</v>
      </c>
      <c r="J9256" s="65">
        <v>40000</v>
      </c>
      <c r="N9256" s="66">
        <v>0.92</v>
      </c>
      <c r="P9256" t="s">
        <v>21</v>
      </c>
    </row>
    <row r="9257" spans="2:16" x14ac:dyDescent="0.3">
      <c r="D9257" s="64" t="s">
        <v>9050</v>
      </c>
      <c r="F9257" s="2" t="s">
        <v>585</v>
      </c>
      <c r="G9257" s="1">
        <v>1</v>
      </c>
      <c r="P9257" t="s">
        <v>21</v>
      </c>
    </row>
    <row r="9258" spans="2:16" x14ac:dyDescent="0.3">
      <c r="D9258" s="64" t="s">
        <v>8649</v>
      </c>
      <c r="E9258" s="2" t="s">
        <v>4234</v>
      </c>
      <c r="F9258" s="2" t="s">
        <v>1623</v>
      </c>
      <c r="G9258" s="1">
        <v>0.5</v>
      </c>
      <c r="H9258" s="65">
        <v>750</v>
      </c>
      <c r="J9258" s="65">
        <v>375</v>
      </c>
      <c r="N9258" s="66">
        <v>0.93</v>
      </c>
      <c r="P9258" t="s">
        <v>21</v>
      </c>
    </row>
    <row r="9259" spans="2:16" x14ac:dyDescent="0.3">
      <c r="D9259" s="64" t="s">
        <v>4480</v>
      </c>
      <c r="E9259" s="2" t="s">
        <v>4481</v>
      </c>
      <c r="F9259" s="2" t="s">
        <v>585</v>
      </c>
      <c r="G9259" s="1">
        <v>4</v>
      </c>
      <c r="H9259" s="65">
        <v>305</v>
      </c>
      <c r="J9259" s="65">
        <v>1220</v>
      </c>
      <c r="N9259" s="66">
        <v>0.93</v>
      </c>
      <c r="P9259" t="s">
        <v>21</v>
      </c>
    </row>
    <row r="9260" spans="2:16" x14ac:dyDescent="0.3">
      <c r="D9260" s="64" t="s">
        <v>8647</v>
      </c>
      <c r="E9260" s="2" t="s">
        <v>3232</v>
      </c>
      <c r="F9260" s="2" t="s">
        <v>585</v>
      </c>
      <c r="G9260" s="1">
        <v>15</v>
      </c>
      <c r="H9260" s="65">
        <v>700</v>
      </c>
      <c r="J9260" s="65">
        <v>10500</v>
      </c>
      <c r="N9260" s="66">
        <v>0.94</v>
      </c>
      <c r="P9260" t="s">
        <v>21</v>
      </c>
    </row>
    <row r="9261" spans="2:16" ht="28.8" x14ac:dyDescent="0.3">
      <c r="B9261" s="5" t="s">
        <v>9220</v>
      </c>
      <c r="D9261" s="64" t="s">
        <v>9221</v>
      </c>
      <c r="F9261" s="2" t="s">
        <v>3714</v>
      </c>
      <c r="I9261" s="65">
        <v>156426.29999999999</v>
      </c>
      <c r="J9261" s="65">
        <v>0</v>
      </c>
      <c r="K9261" s="65">
        <v>0</v>
      </c>
      <c r="L9261" s="66">
        <v>0.15</v>
      </c>
      <c r="M9261" s="65">
        <v>179890.245</v>
      </c>
      <c r="N9261" s="66">
        <v>1</v>
      </c>
      <c r="P9261" t="s">
        <v>21</v>
      </c>
    </row>
    <row r="9262" spans="2:16" x14ac:dyDescent="0.3">
      <c r="D9262" s="64" t="s">
        <v>22</v>
      </c>
      <c r="E9262" s="2" t="s">
        <v>23</v>
      </c>
      <c r="F9262" s="2" t="s">
        <v>24</v>
      </c>
      <c r="G9262" s="1">
        <v>0.25</v>
      </c>
      <c r="H9262" s="65">
        <v>160105.20000000001</v>
      </c>
      <c r="I9262" s="65">
        <v>40026.300000000003</v>
      </c>
      <c r="N9262" s="66">
        <v>1</v>
      </c>
      <c r="P9262" t="s">
        <v>21</v>
      </c>
    </row>
    <row r="9263" spans="2:16" x14ac:dyDescent="0.3">
      <c r="D9263" s="64" t="s">
        <v>7760</v>
      </c>
      <c r="E9263" s="2" t="s">
        <v>42</v>
      </c>
      <c r="F9263" s="2" t="s">
        <v>24</v>
      </c>
      <c r="G9263" s="1">
        <v>0.41799999999999998</v>
      </c>
      <c r="H9263" s="65">
        <v>250000</v>
      </c>
      <c r="I9263" s="65">
        <v>104500</v>
      </c>
      <c r="N9263" s="66">
        <v>1</v>
      </c>
      <c r="P9263" t="s">
        <v>21</v>
      </c>
    </row>
    <row r="9264" spans="2:16" x14ac:dyDescent="0.3">
      <c r="D9264" s="64" t="s">
        <v>51</v>
      </c>
      <c r="E9264" s="2" t="s">
        <v>52</v>
      </c>
      <c r="F9264" s="2" t="s">
        <v>24</v>
      </c>
      <c r="G9264" s="1">
        <v>4.2000000000000003E-2</v>
      </c>
      <c r="H9264" s="65">
        <v>200000</v>
      </c>
      <c r="I9264" s="65">
        <v>8400</v>
      </c>
      <c r="N9264" s="66">
        <v>1</v>
      </c>
      <c r="P9264" t="s">
        <v>21</v>
      </c>
    </row>
    <row r="9265" spans="2:16" x14ac:dyDescent="0.3">
      <c r="D9265" s="64" t="s">
        <v>53</v>
      </c>
      <c r="E9265" s="2" t="s">
        <v>54</v>
      </c>
      <c r="F9265" s="2" t="s">
        <v>24</v>
      </c>
      <c r="G9265" s="1">
        <v>1.4E-2</v>
      </c>
      <c r="H9265" s="65">
        <v>250000</v>
      </c>
      <c r="I9265" s="65">
        <v>3500</v>
      </c>
      <c r="N9265" s="66">
        <v>1</v>
      </c>
      <c r="P9265" t="s">
        <v>21</v>
      </c>
    </row>
    <row r="9266" spans="2:16" x14ac:dyDescent="0.3">
      <c r="D9266" s="64" t="s">
        <v>9222</v>
      </c>
      <c r="F9266" s="2" t="s">
        <v>3714</v>
      </c>
      <c r="G9266" s="1">
        <v>1.05</v>
      </c>
      <c r="P9266" t="s">
        <v>21</v>
      </c>
    </row>
    <row r="9267" spans="2:16" ht="28.8" x14ac:dyDescent="0.3">
      <c r="B9267" s="5" t="s">
        <v>9223</v>
      </c>
      <c r="D9267" s="64" t="s">
        <v>9224</v>
      </c>
      <c r="F9267" s="2" t="s">
        <v>3714</v>
      </c>
      <c r="I9267" s="65">
        <v>156426.29999999999</v>
      </c>
      <c r="J9267" s="65">
        <v>0</v>
      </c>
      <c r="K9267" s="65">
        <v>0</v>
      </c>
      <c r="L9267" s="66">
        <v>0.15</v>
      </c>
      <c r="M9267" s="65">
        <v>179890.245</v>
      </c>
      <c r="N9267" s="66">
        <v>1</v>
      </c>
      <c r="P9267" t="s">
        <v>21</v>
      </c>
    </row>
    <row r="9268" spans="2:16" x14ac:dyDescent="0.3">
      <c r="D9268" s="64" t="s">
        <v>22</v>
      </c>
      <c r="E9268" s="2" t="s">
        <v>23</v>
      </c>
      <c r="F9268" s="2" t="s">
        <v>24</v>
      </c>
      <c r="G9268" s="1">
        <v>0.25</v>
      </c>
      <c r="H9268" s="65">
        <v>160105.20000000001</v>
      </c>
      <c r="I9268" s="65">
        <v>40026.300000000003</v>
      </c>
      <c r="N9268" s="66">
        <v>1</v>
      </c>
      <c r="P9268" t="s">
        <v>21</v>
      </c>
    </row>
    <row r="9269" spans="2:16" x14ac:dyDescent="0.3">
      <c r="D9269" s="64" t="s">
        <v>7760</v>
      </c>
      <c r="E9269" s="2" t="s">
        <v>42</v>
      </c>
      <c r="F9269" s="2" t="s">
        <v>24</v>
      </c>
      <c r="G9269" s="1">
        <v>0.41799999999999998</v>
      </c>
      <c r="H9269" s="65">
        <v>250000</v>
      </c>
      <c r="I9269" s="65">
        <v>104500</v>
      </c>
      <c r="N9269" s="66">
        <v>1</v>
      </c>
      <c r="P9269" t="s">
        <v>21</v>
      </c>
    </row>
    <row r="9270" spans="2:16" x14ac:dyDescent="0.3">
      <c r="D9270" s="64" t="s">
        <v>51</v>
      </c>
      <c r="E9270" s="2" t="s">
        <v>52</v>
      </c>
      <c r="F9270" s="2" t="s">
        <v>24</v>
      </c>
      <c r="G9270" s="1">
        <v>4.2000000000000003E-2</v>
      </c>
      <c r="H9270" s="65">
        <v>200000</v>
      </c>
      <c r="I9270" s="65">
        <v>8400</v>
      </c>
      <c r="N9270" s="66">
        <v>1</v>
      </c>
      <c r="P9270" t="s">
        <v>21</v>
      </c>
    </row>
    <row r="9271" spans="2:16" x14ac:dyDescent="0.3">
      <c r="D9271" s="64" t="s">
        <v>53</v>
      </c>
      <c r="E9271" s="2" t="s">
        <v>54</v>
      </c>
      <c r="F9271" s="2" t="s">
        <v>24</v>
      </c>
      <c r="G9271" s="1">
        <v>1.4E-2</v>
      </c>
      <c r="H9271" s="65">
        <v>250000</v>
      </c>
      <c r="I9271" s="65">
        <v>3500</v>
      </c>
      <c r="N9271" s="66">
        <v>1</v>
      </c>
      <c r="P9271" t="s">
        <v>21</v>
      </c>
    </row>
    <row r="9272" spans="2:16" x14ac:dyDescent="0.3">
      <c r="D9272" s="64" t="s">
        <v>9225</v>
      </c>
      <c r="F9272" s="2" t="s">
        <v>3714</v>
      </c>
      <c r="G9272" s="1">
        <v>1.05</v>
      </c>
      <c r="P9272" t="s">
        <v>21</v>
      </c>
    </row>
    <row r="9273" spans="2:16" x14ac:dyDescent="0.3">
      <c r="B9273" s="5" t="s">
        <v>9226</v>
      </c>
      <c r="D9273" s="64" t="s">
        <v>9227</v>
      </c>
      <c r="F9273" s="2" t="s">
        <v>3714</v>
      </c>
      <c r="I9273" s="65">
        <v>156426.29999999999</v>
      </c>
      <c r="J9273" s="65">
        <v>0</v>
      </c>
      <c r="K9273" s="65">
        <v>0</v>
      </c>
      <c r="L9273" s="66">
        <v>0.15</v>
      </c>
      <c r="M9273" s="65">
        <v>179890.245</v>
      </c>
      <c r="N9273" s="66">
        <v>1</v>
      </c>
      <c r="P9273" t="s">
        <v>21</v>
      </c>
    </row>
    <row r="9274" spans="2:16" x14ac:dyDescent="0.3">
      <c r="D9274" s="64" t="s">
        <v>22</v>
      </c>
      <c r="E9274" s="2" t="s">
        <v>23</v>
      </c>
      <c r="F9274" s="2" t="s">
        <v>24</v>
      </c>
      <c r="G9274" s="1">
        <v>0.25</v>
      </c>
      <c r="H9274" s="65">
        <v>160105.20000000001</v>
      </c>
      <c r="I9274" s="65">
        <v>40026.300000000003</v>
      </c>
      <c r="N9274" s="66">
        <v>1</v>
      </c>
      <c r="P9274" t="s">
        <v>21</v>
      </c>
    </row>
    <row r="9275" spans="2:16" x14ac:dyDescent="0.3">
      <c r="D9275" s="64" t="s">
        <v>7760</v>
      </c>
      <c r="E9275" s="2" t="s">
        <v>42</v>
      </c>
      <c r="F9275" s="2" t="s">
        <v>24</v>
      </c>
      <c r="G9275" s="1">
        <v>0.41799999999999998</v>
      </c>
      <c r="H9275" s="65">
        <v>250000</v>
      </c>
      <c r="I9275" s="65">
        <v>104500</v>
      </c>
      <c r="N9275" s="66">
        <v>1</v>
      </c>
      <c r="P9275" t="s">
        <v>21</v>
      </c>
    </row>
    <row r="9276" spans="2:16" x14ac:dyDescent="0.3">
      <c r="D9276" s="64" t="s">
        <v>51</v>
      </c>
      <c r="E9276" s="2" t="s">
        <v>52</v>
      </c>
      <c r="F9276" s="2" t="s">
        <v>24</v>
      </c>
      <c r="G9276" s="1">
        <v>4.2000000000000003E-2</v>
      </c>
      <c r="H9276" s="65">
        <v>200000</v>
      </c>
      <c r="I9276" s="65">
        <v>8400</v>
      </c>
      <c r="N9276" s="66">
        <v>1</v>
      </c>
      <c r="P9276" t="s">
        <v>21</v>
      </c>
    </row>
    <row r="9277" spans="2:16" x14ac:dyDescent="0.3">
      <c r="D9277" s="64" t="s">
        <v>53</v>
      </c>
      <c r="E9277" s="2" t="s">
        <v>54</v>
      </c>
      <c r="F9277" s="2" t="s">
        <v>24</v>
      </c>
      <c r="G9277" s="1">
        <v>1.4E-2</v>
      </c>
      <c r="H9277" s="65">
        <v>250000</v>
      </c>
      <c r="I9277" s="65">
        <v>3500</v>
      </c>
      <c r="N9277" s="66">
        <v>1</v>
      </c>
      <c r="P9277" t="s">
        <v>21</v>
      </c>
    </row>
    <row r="9278" spans="2:16" x14ac:dyDescent="0.3">
      <c r="D9278" s="64" t="s">
        <v>9228</v>
      </c>
      <c r="F9278" s="2" t="s">
        <v>3714</v>
      </c>
      <c r="G9278" s="1">
        <v>1.05</v>
      </c>
      <c r="P9278" t="s">
        <v>21</v>
      </c>
    </row>
    <row r="9279" spans="2:16" x14ac:dyDescent="0.3">
      <c r="B9279" s="5" t="s">
        <v>9229</v>
      </c>
      <c r="D9279" s="64" t="s">
        <v>9230</v>
      </c>
      <c r="F9279" s="2" t="s">
        <v>3714</v>
      </c>
      <c r="I9279" s="65">
        <v>156426.29999999999</v>
      </c>
      <c r="J9279" s="65">
        <v>0</v>
      </c>
      <c r="K9279" s="65">
        <v>0</v>
      </c>
      <c r="L9279" s="66">
        <v>0.15</v>
      </c>
      <c r="M9279" s="65">
        <v>179890.245</v>
      </c>
      <c r="N9279" s="66">
        <v>1</v>
      </c>
      <c r="P9279" t="s">
        <v>21</v>
      </c>
    </row>
    <row r="9280" spans="2:16" x14ac:dyDescent="0.3">
      <c r="D9280" s="64" t="s">
        <v>22</v>
      </c>
      <c r="E9280" s="2" t="s">
        <v>23</v>
      </c>
      <c r="F9280" s="2" t="s">
        <v>24</v>
      </c>
      <c r="G9280" s="1">
        <v>0.25</v>
      </c>
      <c r="H9280" s="65">
        <v>160105.20000000001</v>
      </c>
      <c r="I9280" s="65">
        <v>40026.300000000003</v>
      </c>
      <c r="N9280" s="66">
        <v>1</v>
      </c>
      <c r="P9280" t="s">
        <v>21</v>
      </c>
    </row>
    <row r="9281" spans="2:16" x14ac:dyDescent="0.3">
      <c r="D9281" s="64" t="s">
        <v>7760</v>
      </c>
      <c r="E9281" s="2" t="s">
        <v>42</v>
      </c>
      <c r="F9281" s="2" t="s">
        <v>24</v>
      </c>
      <c r="G9281" s="1">
        <v>0.41799999999999998</v>
      </c>
      <c r="H9281" s="65">
        <v>250000</v>
      </c>
      <c r="I9281" s="65">
        <v>104500</v>
      </c>
      <c r="N9281" s="66">
        <v>1</v>
      </c>
      <c r="P9281" t="s">
        <v>21</v>
      </c>
    </row>
    <row r="9282" spans="2:16" x14ac:dyDescent="0.3">
      <c r="D9282" s="64" t="s">
        <v>51</v>
      </c>
      <c r="E9282" s="2" t="s">
        <v>52</v>
      </c>
      <c r="F9282" s="2" t="s">
        <v>24</v>
      </c>
      <c r="G9282" s="1">
        <v>4.2000000000000003E-2</v>
      </c>
      <c r="H9282" s="65">
        <v>200000</v>
      </c>
      <c r="I9282" s="65">
        <v>8400</v>
      </c>
      <c r="N9282" s="66">
        <v>1</v>
      </c>
      <c r="P9282" t="s">
        <v>21</v>
      </c>
    </row>
    <row r="9283" spans="2:16" x14ac:dyDescent="0.3">
      <c r="D9283" s="64" t="s">
        <v>53</v>
      </c>
      <c r="E9283" s="2" t="s">
        <v>54</v>
      </c>
      <c r="F9283" s="2" t="s">
        <v>24</v>
      </c>
      <c r="G9283" s="1">
        <v>1.4E-2</v>
      </c>
      <c r="H9283" s="65">
        <v>250000</v>
      </c>
      <c r="I9283" s="65">
        <v>3500</v>
      </c>
      <c r="N9283" s="66">
        <v>1</v>
      </c>
      <c r="P9283" t="s">
        <v>21</v>
      </c>
    </row>
    <row r="9284" spans="2:16" x14ac:dyDescent="0.3">
      <c r="D9284" s="64" t="s">
        <v>9231</v>
      </c>
      <c r="F9284" s="2" t="s">
        <v>3714</v>
      </c>
      <c r="G9284" s="1">
        <v>1.05</v>
      </c>
      <c r="P9284" t="s">
        <v>21</v>
      </c>
    </row>
    <row r="9285" spans="2:16" x14ac:dyDescent="0.3">
      <c r="B9285" s="5" t="s">
        <v>9232</v>
      </c>
      <c r="D9285" s="64" t="s">
        <v>9233</v>
      </c>
      <c r="F9285" s="2" t="s">
        <v>3714</v>
      </c>
      <c r="I9285" s="65">
        <v>119069.988</v>
      </c>
      <c r="J9285" s="65">
        <v>0</v>
      </c>
      <c r="K9285" s="65">
        <v>0</v>
      </c>
      <c r="L9285" s="66">
        <v>0.15</v>
      </c>
      <c r="M9285" s="65">
        <v>136930.48620000001</v>
      </c>
      <c r="N9285" s="66">
        <v>1</v>
      </c>
      <c r="P9285" t="s">
        <v>21</v>
      </c>
    </row>
    <row r="9286" spans="2:16" x14ac:dyDescent="0.3">
      <c r="D9286" s="64" t="s">
        <v>22</v>
      </c>
      <c r="E9286" s="2" t="s">
        <v>23</v>
      </c>
      <c r="F9286" s="2" t="s">
        <v>24</v>
      </c>
      <c r="G9286" s="1">
        <v>0.19</v>
      </c>
      <c r="H9286" s="65">
        <v>160105.20000000001</v>
      </c>
      <c r="I9286" s="65">
        <v>30419.988000000001</v>
      </c>
      <c r="N9286" s="66">
        <v>1</v>
      </c>
      <c r="P9286" t="s">
        <v>21</v>
      </c>
    </row>
    <row r="9287" spans="2:16" x14ac:dyDescent="0.3">
      <c r="D9287" s="64" t="s">
        <v>7760</v>
      </c>
      <c r="E9287" s="2" t="s">
        <v>42</v>
      </c>
      <c r="F9287" s="2" t="s">
        <v>24</v>
      </c>
      <c r="G9287" s="1">
        <v>0.318</v>
      </c>
      <c r="H9287" s="65">
        <v>250000</v>
      </c>
      <c r="I9287" s="65">
        <v>79500</v>
      </c>
      <c r="N9287" s="66">
        <v>1</v>
      </c>
      <c r="P9287" t="s">
        <v>21</v>
      </c>
    </row>
    <row r="9288" spans="2:16" x14ac:dyDescent="0.3">
      <c r="D9288" s="64" t="s">
        <v>51</v>
      </c>
      <c r="E9288" s="2" t="s">
        <v>52</v>
      </c>
      <c r="F9288" s="2" t="s">
        <v>24</v>
      </c>
      <c r="G9288" s="1">
        <v>3.2000000000000001E-2</v>
      </c>
      <c r="H9288" s="65">
        <v>200000</v>
      </c>
      <c r="I9288" s="65">
        <v>6400</v>
      </c>
      <c r="N9288" s="66">
        <v>1</v>
      </c>
      <c r="P9288" t="s">
        <v>21</v>
      </c>
    </row>
    <row r="9289" spans="2:16" x14ac:dyDescent="0.3">
      <c r="D9289" s="64" t="s">
        <v>53</v>
      </c>
      <c r="E9289" s="2" t="s">
        <v>54</v>
      </c>
      <c r="F9289" s="2" t="s">
        <v>24</v>
      </c>
      <c r="G9289" s="1">
        <v>1.0999999999999999E-2</v>
      </c>
      <c r="H9289" s="65">
        <v>250000</v>
      </c>
      <c r="I9289" s="65">
        <v>2750</v>
      </c>
      <c r="N9289" s="66">
        <v>1</v>
      </c>
      <c r="P9289" t="s">
        <v>21</v>
      </c>
    </row>
    <row r="9290" spans="2:16" x14ac:dyDescent="0.3">
      <c r="D9290" s="64" t="s">
        <v>9234</v>
      </c>
      <c r="F9290" s="2" t="s">
        <v>3714</v>
      </c>
      <c r="G9290" s="1">
        <v>1.05</v>
      </c>
      <c r="P9290" t="s">
        <v>21</v>
      </c>
    </row>
    <row r="9291" spans="2:16" x14ac:dyDescent="0.3">
      <c r="B9291" s="5" t="s">
        <v>9235</v>
      </c>
      <c r="D9291" s="64" t="s">
        <v>9236</v>
      </c>
      <c r="F9291" s="2" t="s">
        <v>3714</v>
      </c>
      <c r="I9291" s="65">
        <v>80353.570800000001</v>
      </c>
      <c r="J9291" s="65">
        <v>0</v>
      </c>
      <c r="K9291" s="65">
        <v>0</v>
      </c>
      <c r="L9291" s="66">
        <v>0.15</v>
      </c>
      <c r="M9291" s="65">
        <v>92406.606419999996</v>
      </c>
      <c r="N9291" s="66">
        <v>1</v>
      </c>
      <c r="P9291" t="s">
        <v>21</v>
      </c>
    </row>
    <row r="9292" spans="2:16" x14ac:dyDescent="0.3">
      <c r="D9292" s="64" t="s">
        <v>22</v>
      </c>
      <c r="E9292" s="2" t="s">
        <v>23</v>
      </c>
      <c r="F9292" s="2" t="s">
        <v>24</v>
      </c>
      <c r="G9292" s="1">
        <v>0.129</v>
      </c>
      <c r="H9292" s="65">
        <v>160105.20000000001</v>
      </c>
      <c r="I9292" s="65">
        <v>20653.570800000001</v>
      </c>
      <c r="N9292" s="66">
        <v>1</v>
      </c>
      <c r="P9292" t="s">
        <v>21</v>
      </c>
    </row>
    <row r="9293" spans="2:16" x14ac:dyDescent="0.3">
      <c r="D9293" s="64" t="s">
        <v>7760</v>
      </c>
      <c r="E9293" s="2" t="s">
        <v>42</v>
      </c>
      <c r="F9293" s="2" t="s">
        <v>24</v>
      </c>
      <c r="G9293" s="1">
        <v>0.215</v>
      </c>
      <c r="H9293" s="65">
        <v>250000</v>
      </c>
      <c r="I9293" s="65">
        <v>53750</v>
      </c>
      <c r="N9293" s="66">
        <v>1</v>
      </c>
      <c r="P9293" t="s">
        <v>21</v>
      </c>
    </row>
    <row r="9294" spans="2:16" x14ac:dyDescent="0.3">
      <c r="D9294" s="64" t="s">
        <v>51</v>
      </c>
      <c r="E9294" s="2" t="s">
        <v>52</v>
      </c>
      <c r="F9294" s="2" t="s">
        <v>24</v>
      </c>
      <c r="G9294" s="1">
        <v>2.1000000000000001E-2</v>
      </c>
      <c r="H9294" s="65">
        <v>200000</v>
      </c>
      <c r="I9294" s="65">
        <v>4200</v>
      </c>
      <c r="N9294" s="66">
        <v>1</v>
      </c>
      <c r="P9294" t="s">
        <v>21</v>
      </c>
    </row>
    <row r="9295" spans="2:16" x14ac:dyDescent="0.3">
      <c r="D9295" s="64" t="s">
        <v>53</v>
      </c>
      <c r="E9295" s="2" t="s">
        <v>54</v>
      </c>
      <c r="F9295" s="2" t="s">
        <v>24</v>
      </c>
      <c r="G9295" s="1">
        <v>7.0000000000000001E-3</v>
      </c>
      <c r="H9295" s="65">
        <v>250000</v>
      </c>
      <c r="I9295" s="65">
        <v>1750</v>
      </c>
      <c r="N9295" s="66">
        <v>1</v>
      </c>
      <c r="P9295" t="s">
        <v>21</v>
      </c>
    </row>
    <row r="9296" spans="2:16" x14ac:dyDescent="0.3">
      <c r="D9296" s="64" t="s">
        <v>9237</v>
      </c>
      <c r="F9296" s="2" t="s">
        <v>3714</v>
      </c>
      <c r="G9296" s="1">
        <v>1.1000000000000001</v>
      </c>
      <c r="P9296" t="s">
        <v>21</v>
      </c>
    </row>
    <row r="9297" spans="2:16" x14ac:dyDescent="0.3">
      <c r="B9297" s="5" t="s">
        <v>9238</v>
      </c>
      <c r="D9297" s="64" t="s">
        <v>9239</v>
      </c>
      <c r="F9297" s="2" t="s">
        <v>3714</v>
      </c>
      <c r="I9297" s="65">
        <v>119069.988</v>
      </c>
      <c r="J9297" s="65">
        <v>0</v>
      </c>
      <c r="K9297" s="65">
        <v>0</v>
      </c>
      <c r="L9297" s="66">
        <v>0.15</v>
      </c>
      <c r="M9297" s="65">
        <v>136930.48620000001</v>
      </c>
      <c r="N9297" s="66">
        <v>1</v>
      </c>
      <c r="P9297" t="s">
        <v>21</v>
      </c>
    </row>
    <row r="9298" spans="2:16" x14ac:dyDescent="0.3">
      <c r="D9298" s="64" t="s">
        <v>22</v>
      </c>
      <c r="E9298" s="2" t="s">
        <v>23</v>
      </c>
      <c r="F9298" s="2" t="s">
        <v>24</v>
      </c>
      <c r="G9298" s="1">
        <v>0.19</v>
      </c>
      <c r="H9298" s="65">
        <v>160105.20000000001</v>
      </c>
      <c r="I9298" s="65">
        <v>30419.988000000001</v>
      </c>
      <c r="N9298" s="66">
        <v>1</v>
      </c>
      <c r="P9298" t="s">
        <v>21</v>
      </c>
    </row>
    <row r="9299" spans="2:16" x14ac:dyDescent="0.3">
      <c r="D9299" s="64" t="s">
        <v>7760</v>
      </c>
      <c r="E9299" s="2" t="s">
        <v>42</v>
      </c>
      <c r="F9299" s="2" t="s">
        <v>24</v>
      </c>
      <c r="G9299" s="1">
        <v>0.318</v>
      </c>
      <c r="H9299" s="65">
        <v>250000</v>
      </c>
      <c r="I9299" s="65">
        <v>79500</v>
      </c>
      <c r="N9299" s="66">
        <v>1</v>
      </c>
      <c r="P9299" t="s">
        <v>21</v>
      </c>
    </row>
    <row r="9300" spans="2:16" x14ac:dyDescent="0.3">
      <c r="D9300" s="64" t="s">
        <v>51</v>
      </c>
      <c r="E9300" s="2" t="s">
        <v>52</v>
      </c>
      <c r="F9300" s="2" t="s">
        <v>24</v>
      </c>
      <c r="G9300" s="1">
        <v>3.2000000000000001E-2</v>
      </c>
      <c r="H9300" s="65">
        <v>200000</v>
      </c>
      <c r="I9300" s="65">
        <v>6400</v>
      </c>
      <c r="N9300" s="66">
        <v>1</v>
      </c>
      <c r="P9300" t="s">
        <v>21</v>
      </c>
    </row>
    <row r="9301" spans="2:16" x14ac:dyDescent="0.3">
      <c r="D9301" s="64" t="s">
        <v>53</v>
      </c>
      <c r="E9301" s="2" t="s">
        <v>54</v>
      </c>
      <c r="F9301" s="2" t="s">
        <v>24</v>
      </c>
      <c r="G9301" s="1">
        <v>1.0999999999999999E-2</v>
      </c>
      <c r="H9301" s="65">
        <v>250000</v>
      </c>
      <c r="I9301" s="65">
        <v>2750</v>
      </c>
      <c r="N9301" s="66">
        <v>1</v>
      </c>
      <c r="P9301" t="s">
        <v>21</v>
      </c>
    </row>
    <row r="9302" spans="2:16" x14ac:dyDescent="0.3">
      <c r="D9302" s="64" t="s">
        <v>9240</v>
      </c>
      <c r="F9302" s="2" t="s">
        <v>3714</v>
      </c>
      <c r="G9302" s="1">
        <v>1.05</v>
      </c>
      <c r="P9302" t="s">
        <v>21</v>
      </c>
    </row>
    <row r="9303" spans="2:16" x14ac:dyDescent="0.3">
      <c r="B9303" s="5" t="s">
        <v>9241</v>
      </c>
      <c r="D9303" s="64" t="s">
        <v>9242</v>
      </c>
      <c r="F9303" s="2" t="s">
        <v>3714</v>
      </c>
      <c r="I9303" s="65">
        <v>19463.261200000001</v>
      </c>
      <c r="J9303" s="65">
        <v>0</v>
      </c>
      <c r="K9303" s="65">
        <v>0</v>
      </c>
      <c r="L9303" s="66">
        <v>0.15</v>
      </c>
      <c r="M9303" s="65">
        <v>22382.750380000001</v>
      </c>
      <c r="N9303" s="66">
        <v>1</v>
      </c>
      <c r="P9303" t="s">
        <v>21</v>
      </c>
    </row>
    <row r="9304" spans="2:16" x14ac:dyDescent="0.3">
      <c r="D9304" s="64" t="s">
        <v>22</v>
      </c>
      <c r="E9304" s="2" t="s">
        <v>23</v>
      </c>
      <c r="F9304" s="2" t="s">
        <v>24</v>
      </c>
      <c r="G9304" s="1">
        <v>3.1E-2</v>
      </c>
      <c r="H9304" s="65">
        <v>160105.20000000001</v>
      </c>
      <c r="I9304" s="65">
        <v>4963.2611999999999</v>
      </c>
      <c r="N9304" s="66">
        <v>1</v>
      </c>
      <c r="P9304" t="s">
        <v>21</v>
      </c>
    </row>
    <row r="9305" spans="2:16" x14ac:dyDescent="0.3">
      <c r="D9305" s="64" t="s">
        <v>7760</v>
      </c>
      <c r="E9305" s="2" t="s">
        <v>42</v>
      </c>
      <c r="F9305" s="2" t="s">
        <v>24</v>
      </c>
      <c r="G9305" s="1">
        <v>5.1999999999999998E-2</v>
      </c>
      <c r="H9305" s="65">
        <v>250000</v>
      </c>
      <c r="I9305" s="65">
        <v>13000</v>
      </c>
      <c r="N9305" s="66">
        <v>1</v>
      </c>
      <c r="P9305" t="s">
        <v>21</v>
      </c>
    </row>
    <row r="9306" spans="2:16" x14ac:dyDescent="0.3">
      <c r="D9306" s="64" t="s">
        <v>51</v>
      </c>
      <c r="E9306" s="2" t="s">
        <v>52</v>
      </c>
      <c r="F9306" s="2" t="s">
        <v>24</v>
      </c>
      <c r="G9306" s="1">
        <v>5.0000000000000001E-3</v>
      </c>
      <c r="H9306" s="65">
        <v>200000</v>
      </c>
      <c r="I9306" s="65">
        <v>1000</v>
      </c>
      <c r="N9306" s="66">
        <v>1</v>
      </c>
      <c r="P9306" t="s">
        <v>21</v>
      </c>
    </row>
    <row r="9307" spans="2:16" x14ac:dyDescent="0.3">
      <c r="D9307" s="64" t="s">
        <v>53</v>
      </c>
      <c r="E9307" s="2" t="s">
        <v>54</v>
      </c>
      <c r="F9307" s="2" t="s">
        <v>24</v>
      </c>
      <c r="G9307" s="1">
        <v>2E-3</v>
      </c>
      <c r="H9307" s="65">
        <v>250000</v>
      </c>
      <c r="I9307" s="65">
        <v>500</v>
      </c>
      <c r="N9307" s="66">
        <v>1</v>
      </c>
      <c r="P9307" t="s">
        <v>21</v>
      </c>
    </row>
    <row r="9308" spans="2:16" x14ac:dyDescent="0.3">
      <c r="D9308" s="64" t="s">
        <v>9243</v>
      </c>
      <c r="F9308" s="2" t="s">
        <v>3714</v>
      </c>
      <c r="G9308" s="1">
        <v>1.1000000000000001</v>
      </c>
      <c r="P9308" t="s">
        <v>21</v>
      </c>
    </row>
    <row r="9309" spans="2:16" x14ac:dyDescent="0.3">
      <c r="B9309" s="5" t="s">
        <v>9244</v>
      </c>
      <c r="D9309" s="64" t="s">
        <v>9245</v>
      </c>
      <c r="F9309" s="2" t="s">
        <v>5250</v>
      </c>
      <c r="I9309" s="65">
        <v>80353.570800000001</v>
      </c>
      <c r="J9309" s="65">
        <v>72690</v>
      </c>
      <c r="K9309" s="65">
        <v>0</v>
      </c>
      <c r="L9309" s="66">
        <v>0.15</v>
      </c>
      <c r="M9309" s="65">
        <v>176000.10639999999</v>
      </c>
      <c r="N9309" s="66">
        <v>0.96299999999999997</v>
      </c>
      <c r="P9309" t="s">
        <v>21</v>
      </c>
    </row>
    <row r="9310" spans="2:16" x14ac:dyDescent="0.3">
      <c r="D9310" s="64" t="s">
        <v>22</v>
      </c>
      <c r="E9310" s="2" t="s">
        <v>23</v>
      </c>
      <c r="F9310" s="2" t="s">
        <v>24</v>
      </c>
      <c r="G9310" s="1">
        <v>0.129</v>
      </c>
      <c r="H9310" s="65">
        <v>160105.20000000001</v>
      </c>
      <c r="I9310" s="65">
        <v>20653.570800000001</v>
      </c>
      <c r="N9310" s="66">
        <v>1</v>
      </c>
      <c r="P9310" t="s">
        <v>21</v>
      </c>
    </row>
    <row r="9311" spans="2:16" x14ac:dyDescent="0.3">
      <c r="D9311" s="64" t="s">
        <v>7760</v>
      </c>
      <c r="E9311" s="2" t="s">
        <v>42</v>
      </c>
      <c r="F9311" s="2" t="s">
        <v>24</v>
      </c>
      <c r="G9311" s="1">
        <v>0.215</v>
      </c>
      <c r="H9311" s="65">
        <v>250000</v>
      </c>
      <c r="I9311" s="65">
        <v>53750</v>
      </c>
      <c r="N9311" s="66">
        <v>1</v>
      </c>
      <c r="P9311" t="s">
        <v>21</v>
      </c>
    </row>
    <row r="9312" spans="2:16" x14ac:dyDescent="0.3">
      <c r="D9312" s="64" t="s">
        <v>51</v>
      </c>
      <c r="E9312" s="2" t="s">
        <v>52</v>
      </c>
      <c r="F9312" s="2" t="s">
        <v>24</v>
      </c>
      <c r="G9312" s="1">
        <v>2.1000000000000001E-2</v>
      </c>
      <c r="H9312" s="65">
        <v>200000</v>
      </c>
      <c r="I9312" s="65">
        <v>4200</v>
      </c>
      <c r="N9312" s="66">
        <v>1</v>
      </c>
      <c r="P9312" t="s">
        <v>21</v>
      </c>
    </row>
    <row r="9313" spans="2:16" x14ac:dyDescent="0.3">
      <c r="D9313" s="64" t="s">
        <v>53</v>
      </c>
      <c r="E9313" s="2" t="s">
        <v>54</v>
      </c>
      <c r="F9313" s="2" t="s">
        <v>24</v>
      </c>
      <c r="G9313" s="1">
        <v>7.0000000000000001E-3</v>
      </c>
      <c r="H9313" s="65">
        <v>250000</v>
      </c>
      <c r="I9313" s="65">
        <v>1750</v>
      </c>
      <c r="N9313" s="66">
        <v>1</v>
      </c>
      <c r="P9313" t="s">
        <v>21</v>
      </c>
    </row>
    <row r="9314" spans="2:16" x14ac:dyDescent="0.3">
      <c r="D9314" s="64" t="s">
        <v>7981</v>
      </c>
      <c r="F9314" s="2" t="s">
        <v>1623</v>
      </c>
      <c r="G9314" s="1">
        <v>11</v>
      </c>
      <c r="P9314" t="s">
        <v>21</v>
      </c>
    </row>
    <row r="9315" spans="2:16" x14ac:dyDescent="0.3">
      <c r="D9315" s="64" t="s">
        <v>8643</v>
      </c>
      <c r="E9315" s="2" t="s">
        <v>4452</v>
      </c>
      <c r="F9315" s="2" t="s">
        <v>1623</v>
      </c>
      <c r="G9315" s="1">
        <v>11</v>
      </c>
      <c r="H9315" s="65">
        <v>3000</v>
      </c>
      <c r="J9315" s="65">
        <v>33000</v>
      </c>
      <c r="N9315" s="66">
        <v>0.91</v>
      </c>
      <c r="P9315" t="s">
        <v>21</v>
      </c>
    </row>
    <row r="9316" spans="2:16" x14ac:dyDescent="0.3">
      <c r="D9316" s="64" t="s">
        <v>8644</v>
      </c>
      <c r="E9316" s="2" t="s">
        <v>4469</v>
      </c>
      <c r="F9316" s="2" t="s">
        <v>585</v>
      </c>
      <c r="G9316" s="1">
        <v>1</v>
      </c>
      <c r="H9316" s="65">
        <v>6000</v>
      </c>
      <c r="J9316" s="65">
        <v>6000</v>
      </c>
      <c r="N9316" s="66">
        <v>1</v>
      </c>
      <c r="P9316" t="s">
        <v>21</v>
      </c>
    </row>
    <row r="9317" spans="2:16" x14ac:dyDescent="0.3">
      <c r="D9317" s="64" t="s">
        <v>8646</v>
      </c>
      <c r="E9317" s="2" t="s">
        <v>4477</v>
      </c>
      <c r="F9317" s="2" t="s">
        <v>585</v>
      </c>
      <c r="G9317" s="1">
        <v>6</v>
      </c>
      <c r="H9317" s="65">
        <v>4000</v>
      </c>
      <c r="J9317" s="65">
        <v>24000</v>
      </c>
      <c r="N9317" s="66">
        <v>0.92</v>
      </c>
      <c r="P9317" t="s">
        <v>21</v>
      </c>
    </row>
    <row r="9318" spans="2:16" x14ac:dyDescent="0.3">
      <c r="D9318" s="64" t="s">
        <v>9050</v>
      </c>
      <c r="F9318" s="2" t="s">
        <v>585</v>
      </c>
      <c r="G9318" s="1">
        <v>1</v>
      </c>
      <c r="P9318" t="s">
        <v>21</v>
      </c>
    </row>
    <row r="9319" spans="2:16" x14ac:dyDescent="0.3">
      <c r="D9319" s="64" t="s">
        <v>8649</v>
      </c>
      <c r="E9319" s="2" t="s">
        <v>4234</v>
      </c>
      <c r="F9319" s="2" t="s">
        <v>1623</v>
      </c>
      <c r="G9319" s="1">
        <v>0.5</v>
      </c>
      <c r="H9319" s="65">
        <v>750</v>
      </c>
      <c r="J9319" s="65">
        <v>375</v>
      </c>
      <c r="N9319" s="66">
        <v>0.93</v>
      </c>
      <c r="P9319" t="s">
        <v>21</v>
      </c>
    </row>
    <row r="9320" spans="2:16" x14ac:dyDescent="0.3">
      <c r="D9320" s="64" t="s">
        <v>4480</v>
      </c>
      <c r="E9320" s="2" t="s">
        <v>4481</v>
      </c>
      <c r="F9320" s="2" t="s">
        <v>585</v>
      </c>
      <c r="G9320" s="1">
        <v>3</v>
      </c>
      <c r="H9320" s="65">
        <v>305</v>
      </c>
      <c r="J9320" s="65">
        <v>915</v>
      </c>
      <c r="N9320" s="66">
        <v>0.93</v>
      </c>
      <c r="P9320" t="s">
        <v>21</v>
      </c>
    </row>
    <row r="9321" spans="2:16" x14ac:dyDescent="0.3">
      <c r="D9321" s="64" t="s">
        <v>8647</v>
      </c>
      <c r="E9321" s="2" t="s">
        <v>3232</v>
      </c>
      <c r="F9321" s="2" t="s">
        <v>585</v>
      </c>
      <c r="G9321" s="1">
        <v>12</v>
      </c>
      <c r="H9321" s="65">
        <v>700</v>
      </c>
      <c r="J9321" s="65">
        <v>8400</v>
      </c>
      <c r="N9321" s="66">
        <v>0.94</v>
      </c>
      <c r="P9321" t="s">
        <v>21</v>
      </c>
    </row>
    <row r="9322" spans="2:16" x14ac:dyDescent="0.3">
      <c r="B9322" s="5" t="s">
        <v>5768</v>
      </c>
      <c r="C9322" s="5" t="s">
        <v>5769</v>
      </c>
      <c r="P9322" t="s">
        <v>21</v>
      </c>
    </row>
    <row r="9323" spans="2:16" x14ac:dyDescent="0.3">
      <c r="B9323" s="5" t="s">
        <v>9246</v>
      </c>
      <c r="D9323" s="64" t="s">
        <v>9247</v>
      </c>
      <c r="F9323" s="2" t="s">
        <v>3714</v>
      </c>
      <c r="I9323" s="65">
        <v>80353.570800000001</v>
      </c>
      <c r="J9323" s="65">
        <v>0</v>
      </c>
      <c r="K9323" s="65">
        <v>0</v>
      </c>
      <c r="L9323" s="66">
        <v>0.15</v>
      </c>
      <c r="M9323" s="65">
        <v>92406.606419999996</v>
      </c>
      <c r="N9323" s="66">
        <v>1</v>
      </c>
      <c r="P9323" t="s">
        <v>21</v>
      </c>
    </row>
    <row r="9324" spans="2:16" x14ac:dyDescent="0.3">
      <c r="D9324" s="64" t="s">
        <v>22</v>
      </c>
      <c r="E9324" s="2" t="s">
        <v>23</v>
      </c>
      <c r="F9324" s="2" t="s">
        <v>24</v>
      </c>
      <c r="G9324" s="1">
        <v>0.129</v>
      </c>
      <c r="H9324" s="65">
        <v>160105.20000000001</v>
      </c>
      <c r="I9324" s="65">
        <v>20653.570800000001</v>
      </c>
      <c r="N9324" s="66">
        <v>1</v>
      </c>
      <c r="P9324" t="s">
        <v>21</v>
      </c>
    </row>
    <row r="9325" spans="2:16" x14ac:dyDescent="0.3">
      <c r="D9325" s="64" t="s">
        <v>7760</v>
      </c>
      <c r="E9325" s="2" t="s">
        <v>42</v>
      </c>
      <c r="F9325" s="2" t="s">
        <v>24</v>
      </c>
      <c r="G9325" s="1">
        <v>0.215</v>
      </c>
      <c r="H9325" s="65">
        <v>250000</v>
      </c>
      <c r="I9325" s="65">
        <v>53750</v>
      </c>
      <c r="N9325" s="66">
        <v>1</v>
      </c>
      <c r="P9325" t="s">
        <v>21</v>
      </c>
    </row>
    <row r="9326" spans="2:16" x14ac:dyDescent="0.3">
      <c r="D9326" s="64" t="s">
        <v>51</v>
      </c>
      <c r="E9326" s="2" t="s">
        <v>52</v>
      </c>
      <c r="F9326" s="2" t="s">
        <v>24</v>
      </c>
      <c r="G9326" s="1">
        <v>2.1000000000000001E-2</v>
      </c>
      <c r="H9326" s="65">
        <v>200000</v>
      </c>
      <c r="I9326" s="65">
        <v>4200</v>
      </c>
      <c r="N9326" s="66">
        <v>1</v>
      </c>
      <c r="P9326" t="s">
        <v>21</v>
      </c>
    </row>
    <row r="9327" spans="2:16" x14ac:dyDescent="0.3">
      <c r="D9327" s="64" t="s">
        <v>53</v>
      </c>
      <c r="E9327" s="2" t="s">
        <v>54</v>
      </c>
      <c r="F9327" s="2" t="s">
        <v>24</v>
      </c>
      <c r="G9327" s="1">
        <v>7.0000000000000001E-3</v>
      </c>
      <c r="H9327" s="65">
        <v>250000</v>
      </c>
      <c r="I9327" s="65">
        <v>1750</v>
      </c>
      <c r="N9327" s="66">
        <v>1</v>
      </c>
      <c r="P9327" t="s">
        <v>21</v>
      </c>
    </row>
    <row r="9328" spans="2:16" x14ac:dyDescent="0.3">
      <c r="D9328" s="64" t="s">
        <v>9248</v>
      </c>
      <c r="F9328" s="2" t="s">
        <v>3714</v>
      </c>
      <c r="G9328" s="1">
        <v>1.1000000000000001</v>
      </c>
      <c r="P9328" t="s">
        <v>21</v>
      </c>
    </row>
    <row r="9329" spans="2:16" x14ac:dyDescent="0.3">
      <c r="B9329" s="5" t="s">
        <v>9249</v>
      </c>
      <c r="D9329" s="64" t="s">
        <v>9250</v>
      </c>
      <c r="F9329" s="2" t="s">
        <v>3714</v>
      </c>
      <c r="I9329" s="65">
        <v>80353.570800000001</v>
      </c>
      <c r="J9329" s="65">
        <v>0</v>
      </c>
      <c r="K9329" s="65">
        <v>0</v>
      </c>
      <c r="L9329" s="66">
        <v>0.15</v>
      </c>
      <c r="M9329" s="65">
        <v>92406.606419999996</v>
      </c>
      <c r="N9329" s="66">
        <v>1</v>
      </c>
      <c r="P9329" t="s">
        <v>21</v>
      </c>
    </row>
    <row r="9330" spans="2:16" x14ac:dyDescent="0.3">
      <c r="D9330" s="64" t="s">
        <v>22</v>
      </c>
      <c r="E9330" s="2" t="s">
        <v>23</v>
      </c>
      <c r="F9330" s="2" t="s">
        <v>24</v>
      </c>
      <c r="G9330" s="1">
        <v>0.129</v>
      </c>
      <c r="H9330" s="65">
        <v>160105.20000000001</v>
      </c>
      <c r="I9330" s="65">
        <v>20653.570800000001</v>
      </c>
      <c r="N9330" s="66">
        <v>1</v>
      </c>
      <c r="P9330" t="s">
        <v>21</v>
      </c>
    </row>
    <row r="9331" spans="2:16" x14ac:dyDescent="0.3">
      <c r="D9331" s="64" t="s">
        <v>7760</v>
      </c>
      <c r="E9331" s="2" t="s">
        <v>42</v>
      </c>
      <c r="F9331" s="2" t="s">
        <v>24</v>
      </c>
      <c r="G9331" s="1">
        <v>0.215</v>
      </c>
      <c r="H9331" s="65">
        <v>250000</v>
      </c>
      <c r="I9331" s="65">
        <v>53750</v>
      </c>
      <c r="N9331" s="66">
        <v>1</v>
      </c>
      <c r="P9331" t="s">
        <v>21</v>
      </c>
    </row>
    <row r="9332" spans="2:16" x14ac:dyDescent="0.3">
      <c r="D9332" s="64" t="s">
        <v>51</v>
      </c>
      <c r="E9332" s="2" t="s">
        <v>52</v>
      </c>
      <c r="F9332" s="2" t="s">
        <v>24</v>
      </c>
      <c r="G9332" s="1">
        <v>2.1000000000000001E-2</v>
      </c>
      <c r="H9332" s="65">
        <v>200000</v>
      </c>
      <c r="I9332" s="65">
        <v>4200</v>
      </c>
      <c r="N9332" s="66">
        <v>1</v>
      </c>
      <c r="P9332" t="s">
        <v>21</v>
      </c>
    </row>
    <row r="9333" spans="2:16" x14ac:dyDescent="0.3">
      <c r="D9333" s="64" t="s">
        <v>53</v>
      </c>
      <c r="E9333" s="2" t="s">
        <v>54</v>
      </c>
      <c r="F9333" s="2" t="s">
        <v>24</v>
      </c>
      <c r="G9333" s="1">
        <v>7.0000000000000001E-3</v>
      </c>
      <c r="H9333" s="65">
        <v>250000</v>
      </c>
      <c r="I9333" s="65">
        <v>1750</v>
      </c>
      <c r="N9333" s="66">
        <v>1</v>
      </c>
      <c r="P9333" t="s">
        <v>21</v>
      </c>
    </row>
    <row r="9334" spans="2:16" x14ac:dyDescent="0.3">
      <c r="D9334" s="64" t="s">
        <v>9251</v>
      </c>
      <c r="F9334" s="2" t="s">
        <v>3714</v>
      </c>
      <c r="G9334" s="1">
        <v>1.1000000000000001</v>
      </c>
      <c r="P9334" t="s">
        <v>21</v>
      </c>
    </row>
    <row r="9335" spans="2:16" ht="28.8" x14ac:dyDescent="0.3">
      <c r="B9335" s="5" t="s">
        <v>9252</v>
      </c>
      <c r="D9335" s="64" t="s">
        <v>9253</v>
      </c>
      <c r="F9335" s="2" t="s">
        <v>3714</v>
      </c>
      <c r="I9335" s="65">
        <v>475900.16239999997</v>
      </c>
      <c r="J9335" s="65">
        <v>0</v>
      </c>
      <c r="K9335" s="65">
        <v>0</v>
      </c>
      <c r="L9335" s="66">
        <v>0.15</v>
      </c>
      <c r="M9335" s="65">
        <v>547285.18680000002</v>
      </c>
      <c r="N9335" s="66">
        <v>1</v>
      </c>
      <c r="P9335" t="s">
        <v>21</v>
      </c>
    </row>
    <row r="9336" spans="2:16" x14ac:dyDescent="0.3">
      <c r="D9336" s="64" t="s">
        <v>22</v>
      </c>
      <c r="E9336" s="2" t="s">
        <v>23</v>
      </c>
      <c r="F9336" s="2" t="s">
        <v>24</v>
      </c>
      <c r="G9336" s="1">
        <v>0.76200000000000001</v>
      </c>
      <c r="H9336" s="65">
        <v>160105.20000000001</v>
      </c>
      <c r="I9336" s="65">
        <v>122000.1624</v>
      </c>
      <c r="N9336" s="66">
        <v>1</v>
      </c>
      <c r="P9336" t="s">
        <v>21</v>
      </c>
    </row>
    <row r="9337" spans="2:16" x14ac:dyDescent="0.3">
      <c r="D9337" s="64" t="s">
        <v>7760</v>
      </c>
      <c r="E9337" s="2" t="s">
        <v>42</v>
      </c>
      <c r="F9337" s="2" t="s">
        <v>24</v>
      </c>
      <c r="G9337" s="1">
        <v>1.272</v>
      </c>
      <c r="H9337" s="65">
        <v>250000</v>
      </c>
      <c r="I9337" s="65">
        <v>318000</v>
      </c>
      <c r="N9337" s="66">
        <v>1</v>
      </c>
      <c r="P9337" t="s">
        <v>21</v>
      </c>
    </row>
    <row r="9338" spans="2:16" x14ac:dyDescent="0.3">
      <c r="D9338" s="64" t="s">
        <v>51</v>
      </c>
      <c r="E9338" s="2" t="s">
        <v>52</v>
      </c>
      <c r="F9338" s="2" t="s">
        <v>24</v>
      </c>
      <c r="G9338" s="1">
        <v>0.127</v>
      </c>
      <c r="H9338" s="65">
        <v>200000</v>
      </c>
      <c r="I9338" s="65">
        <v>25400</v>
      </c>
      <c r="N9338" s="66">
        <v>1</v>
      </c>
      <c r="P9338" t="s">
        <v>21</v>
      </c>
    </row>
    <row r="9339" spans="2:16" x14ac:dyDescent="0.3">
      <c r="D9339" s="64" t="s">
        <v>53</v>
      </c>
      <c r="E9339" s="2" t="s">
        <v>54</v>
      </c>
      <c r="F9339" s="2" t="s">
        <v>24</v>
      </c>
      <c r="G9339" s="1">
        <v>4.2000000000000003E-2</v>
      </c>
      <c r="H9339" s="65">
        <v>250000</v>
      </c>
      <c r="I9339" s="65">
        <v>10500</v>
      </c>
      <c r="N9339" s="66">
        <v>1</v>
      </c>
      <c r="P9339" t="s">
        <v>21</v>
      </c>
    </row>
    <row r="9340" spans="2:16" x14ac:dyDescent="0.3">
      <c r="D9340" s="64" t="s">
        <v>9254</v>
      </c>
      <c r="F9340" s="2" t="s">
        <v>3714</v>
      </c>
      <c r="G9340" s="1">
        <v>1.05</v>
      </c>
      <c r="P9340" t="s">
        <v>21</v>
      </c>
    </row>
    <row r="9341" spans="2:16" ht="28.8" x14ac:dyDescent="0.3">
      <c r="B9341" s="5" t="s">
        <v>9255</v>
      </c>
      <c r="D9341" s="64" t="s">
        <v>9256</v>
      </c>
      <c r="F9341" s="2" t="s">
        <v>3714</v>
      </c>
      <c r="I9341" s="65">
        <v>316923.33639999997</v>
      </c>
      <c r="J9341" s="65">
        <v>0</v>
      </c>
      <c r="K9341" s="65">
        <v>0</v>
      </c>
      <c r="L9341" s="66">
        <v>0.15</v>
      </c>
      <c r="M9341" s="65">
        <v>364461.83689999999</v>
      </c>
      <c r="N9341" s="66">
        <v>1</v>
      </c>
      <c r="P9341" t="s">
        <v>21</v>
      </c>
    </row>
    <row r="9342" spans="2:16" x14ac:dyDescent="0.3">
      <c r="D9342" s="64" t="s">
        <v>22</v>
      </c>
      <c r="E9342" s="2" t="s">
        <v>23</v>
      </c>
      <c r="F9342" s="2" t="s">
        <v>24</v>
      </c>
      <c r="G9342" s="1">
        <v>0.50700000000000001</v>
      </c>
      <c r="H9342" s="65">
        <v>160105.20000000001</v>
      </c>
      <c r="I9342" s="65">
        <v>81173.3364</v>
      </c>
      <c r="N9342" s="66">
        <v>1</v>
      </c>
      <c r="P9342" t="s">
        <v>21</v>
      </c>
    </row>
    <row r="9343" spans="2:16" x14ac:dyDescent="0.3">
      <c r="D9343" s="64" t="s">
        <v>7760</v>
      </c>
      <c r="E9343" s="2" t="s">
        <v>42</v>
      </c>
      <c r="F9343" s="2" t="s">
        <v>24</v>
      </c>
      <c r="G9343" s="1">
        <v>0.84699999999999998</v>
      </c>
      <c r="H9343" s="65">
        <v>250000</v>
      </c>
      <c r="I9343" s="65">
        <v>211750</v>
      </c>
      <c r="N9343" s="66">
        <v>1</v>
      </c>
      <c r="P9343" t="s">
        <v>21</v>
      </c>
    </row>
    <row r="9344" spans="2:16" x14ac:dyDescent="0.3">
      <c r="D9344" s="64" t="s">
        <v>51</v>
      </c>
      <c r="E9344" s="2" t="s">
        <v>52</v>
      </c>
      <c r="F9344" s="2" t="s">
        <v>24</v>
      </c>
      <c r="G9344" s="1">
        <v>8.5000000000000006E-2</v>
      </c>
      <c r="H9344" s="65">
        <v>200000</v>
      </c>
      <c r="I9344" s="65">
        <v>17000</v>
      </c>
      <c r="N9344" s="66">
        <v>1</v>
      </c>
      <c r="P9344" t="s">
        <v>21</v>
      </c>
    </row>
    <row r="9345" spans="2:16" x14ac:dyDescent="0.3">
      <c r="D9345" s="64" t="s">
        <v>53</v>
      </c>
      <c r="E9345" s="2" t="s">
        <v>54</v>
      </c>
      <c r="F9345" s="2" t="s">
        <v>24</v>
      </c>
      <c r="G9345" s="1">
        <v>2.8000000000000001E-2</v>
      </c>
      <c r="H9345" s="65">
        <v>250000</v>
      </c>
      <c r="I9345" s="65">
        <v>7000</v>
      </c>
      <c r="N9345" s="66">
        <v>1</v>
      </c>
      <c r="P9345" t="s">
        <v>21</v>
      </c>
    </row>
    <row r="9346" spans="2:16" x14ac:dyDescent="0.3">
      <c r="D9346" s="64" t="s">
        <v>9257</v>
      </c>
      <c r="F9346" s="2" t="s">
        <v>3714</v>
      </c>
      <c r="G9346" s="1">
        <v>1.05</v>
      </c>
      <c r="P9346" t="s">
        <v>21</v>
      </c>
    </row>
    <row r="9347" spans="2:16" x14ac:dyDescent="0.3">
      <c r="B9347" s="5" t="s">
        <v>9258</v>
      </c>
      <c r="D9347" s="64" t="s">
        <v>9259</v>
      </c>
      <c r="F9347" s="2" t="s">
        <v>3714</v>
      </c>
      <c r="I9347" s="65">
        <v>80353.570800000001</v>
      </c>
      <c r="J9347" s="65">
        <v>0</v>
      </c>
      <c r="K9347" s="65">
        <v>0</v>
      </c>
      <c r="L9347" s="66">
        <v>0.15</v>
      </c>
      <c r="M9347" s="65">
        <v>92406.606419999996</v>
      </c>
      <c r="N9347" s="66">
        <v>1</v>
      </c>
      <c r="P9347" t="s">
        <v>21</v>
      </c>
    </row>
    <row r="9348" spans="2:16" x14ac:dyDescent="0.3">
      <c r="D9348" s="64" t="s">
        <v>22</v>
      </c>
      <c r="E9348" s="2" t="s">
        <v>23</v>
      </c>
      <c r="F9348" s="2" t="s">
        <v>24</v>
      </c>
      <c r="G9348" s="1">
        <v>0.129</v>
      </c>
      <c r="H9348" s="65">
        <v>160105.20000000001</v>
      </c>
      <c r="I9348" s="65">
        <v>20653.570800000001</v>
      </c>
      <c r="N9348" s="66">
        <v>1</v>
      </c>
      <c r="P9348" t="s">
        <v>21</v>
      </c>
    </row>
    <row r="9349" spans="2:16" x14ac:dyDescent="0.3">
      <c r="D9349" s="64" t="s">
        <v>7760</v>
      </c>
      <c r="E9349" s="2" t="s">
        <v>42</v>
      </c>
      <c r="F9349" s="2" t="s">
        <v>24</v>
      </c>
      <c r="G9349" s="1">
        <v>0.215</v>
      </c>
      <c r="H9349" s="65">
        <v>250000</v>
      </c>
      <c r="I9349" s="65">
        <v>53750</v>
      </c>
      <c r="N9349" s="66">
        <v>1</v>
      </c>
      <c r="P9349" t="s">
        <v>21</v>
      </c>
    </row>
    <row r="9350" spans="2:16" x14ac:dyDescent="0.3">
      <c r="D9350" s="64" t="s">
        <v>51</v>
      </c>
      <c r="E9350" s="2" t="s">
        <v>52</v>
      </c>
      <c r="F9350" s="2" t="s">
        <v>24</v>
      </c>
      <c r="G9350" s="1">
        <v>2.1000000000000001E-2</v>
      </c>
      <c r="H9350" s="65">
        <v>200000</v>
      </c>
      <c r="I9350" s="65">
        <v>4200</v>
      </c>
      <c r="N9350" s="66">
        <v>1</v>
      </c>
      <c r="P9350" t="s">
        <v>21</v>
      </c>
    </row>
    <row r="9351" spans="2:16" x14ac:dyDescent="0.3">
      <c r="D9351" s="64" t="s">
        <v>53</v>
      </c>
      <c r="E9351" s="2" t="s">
        <v>54</v>
      </c>
      <c r="F9351" s="2" t="s">
        <v>24</v>
      </c>
      <c r="G9351" s="1">
        <v>7.0000000000000001E-3</v>
      </c>
      <c r="H9351" s="65">
        <v>250000</v>
      </c>
      <c r="I9351" s="65">
        <v>1750</v>
      </c>
      <c r="N9351" s="66">
        <v>1</v>
      </c>
      <c r="P9351" t="s">
        <v>21</v>
      </c>
    </row>
    <row r="9352" spans="2:16" x14ac:dyDescent="0.3">
      <c r="D9352" s="64" t="s">
        <v>9260</v>
      </c>
      <c r="F9352" s="2" t="s">
        <v>3714</v>
      </c>
      <c r="G9352" s="1">
        <v>1.05</v>
      </c>
      <c r="P9352" t="s">
        <v>21</v>
      </c>
    </row>
    <row r="9353" spans="2:16" x14ac:dyDescent="0.3">
      <c r="B9353" s="5" t="s">
        <v>9261</v>
      </c>
      <c r="D9353" s="64" t="s">
        <v>9262</v>
      </c>
      <c r="F9353" s="2" t="s">
        <v>3714</v>
      </c>
      <c r="I9353" s="65">
        <v>40196.732799999998</v>
      </c>
      <c r="J9353" s="65">
        <v>0</v>
      </c>
      <c r="K9353" s="65">
        <v>0</v>
      </c>
      <c r="L9353" s="66">
        <v>0.15</v>
      </c>
      <c r="M9353" s="65">
        <v>46226.242720000002</v>
      </c>
      <c r="N9353" s="66">
        <v>1</v>
      </c>
      <c r="P9353" t="s">
        <v>21</v>
      </c>
    </row>
    <row r="9354" spans="2:16" x14ac:dyDescent="0.3">
      <c r="D9354" s="64" t="s">
        <v>22</v>
      </c>
      <c r="E9354" s="2" t="s">
        <v>23</v>
      </c>
      <c r="F9354" s="2" t="s">
        <v>24</v>
      </c>
      <c r="G9354" s="1">
        <v>6.4000000000000001E-2</v>
      </c>
      <c r="H9354" s="65">
        <v>160105.20000000001</v>
      </c>
      <c r="I9354" s="65">
        <v>10246.7328</v>
      </c>
      <c r="N9354" s="66">
        <v>1</v>
      </c>
      <c r="P9354" t="s">
        <v>21</v>
      </c>
    </row>
    <row r="9355" spans="2:16" x14ac:dyDescent="0.3">
      <c r="D9355" s="64" t="s">
        <v>7760</v>
      </c>
      <c r="E9355" s="2" t="s">
        <v>42</v>
      </c>
      <c r="F9355" s="2" t="s">
        <v>24</v>
      </c>
      <c r="G9355" s="1">
        <v>0.107</v>
      </c>
      <c r="H9355" s="65">
        <v>250000</v>
      </c>
      <c r="I9355" s="65">
        <v>26750</v>
      </c>
      <c r="N9355" s="66">
        <v>1</v>
      </c>
      <c r="P9355" t="s">
        <v>21</v>
      </c>
    </row>
    <row r="9356" spans="2:16" x14ac:dyDescent="0.3">
      <c r="D9356" s="64" t="s">
        <v>51</v>
      </c>
      <c r="E9356" s="2" t="s">
        <v>52</v>
      </c>
      <c r="F9356" s="2" t="s">
        <v>24</v>
      </c>
      <c r="G9356" s="1">
        <v>1.0999999999999999E-2</v>
      </c>
      <c r="H9356" s="65">
        <v>200000</v>
      </c>
      <c r="I9356" s="65">
        <v>2200</v>
      </c>
      <c r="N9356" s="66">
        <v>1</v>
      </c>
      <c r="P9356" t="s">
        <v>21</v>
      </c>
    </row>
    <row r="9357" spans="2:16" x14ac:dyDescent="0.3">
      <c r="D9357" s="64" t="s">
        <v>53</v>
      </c>
      <c r="E9357" s="2" t="s">
        <v>54</v>
      </c>
      <c r="F9357" s="2" t="s">
        <v>24</v>
      </c>
      <c r="G9357" s="1">
        <v>4.0000000000000001E-3</v>
      </c>
      <c r="H9357" s="65">
        <v>250000</v>
      </c>
      <c r="I9357" s="65">
        <v>1000</v>
      </c>
      <c r="N9357" s="66">
        <v>1</v>
      </c>
      <c r="P9357" t="s">
        <v>21</v>
      </c>
    </row>
    <row r="9358" spans="2:16" x14ac:dyDescent="0.3">
      <c r="D9358" s="64" t="s">
        <v>4237</v>
      </c>
      <c r="F9358" s="2" t="s">
        <v>3714</v>
      </c>
      <c r="G9358" s="1">
        <v>1.2</v>
      </c>
      <c r="P9358" t="s">
        <v>21</v>
      </c>
    </row>
    <row r="9359" spans="2:16" x14ac:dyDescent="0.3">
      <c r="B9359" s="5" t="s">
        <v>9263</v>
      </c>
      <c r="D9359" s="64" t="s">
        <v>9264</v>
      </c>
      <c r="F9359" s="2" t="s">
        <v>3714</v>
      </c>
      <c r="I9359" s="65">
        <v>40196.732799999998</v>
      </c>
      <c r="J9359" s="65">
        <v>334480</v>
      </c>
      <c r="K9359" s="65">
        <v>0</v>
      </c>
      <c r="L9359" s="66">
        <v>0.15</v>
      </c>
      <c r="M9359" s="65">
        <v>430878.2427</v>
      </c>
      <c r="N9359" s="66">
        <v>0.9744444444</v>
      </c>
      <c r="P9359" t="s">
        <v>21</v>
      </c>
    </row>
    <row r="9360" spans="2:16" x14ac:dyDescent="0.3">
      <c r="D9360" s="64" t="s">
        <v>22</v>
      </c>
      <c r="E9360" s="2" t="s">
        <v>23</v>
      </c>
      <c r="F9360" s="2" t="s">
        <v>24</v>
      </c>
      <c r="G9360" s="1">
        <v>6.4000000000000001E-2</v>
      </c>
      <c r="H9360" s="65">
        <v>160105.20000000001</v>
      </c>
      <c r="I9360" s="65">
        <v>10246.7328</v>
      </c>
      <c r="N9360" s="66">
        <v>1</v>
      </c>
      <c r="P9360" t="s">
        <v>21</v>
      </c>
    </row>
    <row r="9361" spans="2:16" x14ac:dyDescent="0.3">
      <c r="D9361" s="64" t="s">
        <v>7760</v>
      </c>
      <c r="E9361" s="2" t="s">
        <v>42</v>
      </c>
      <c r="F9361" s="2" t="s">
        <v>24</v>
      </c>
      <c r="G9361" s="1">
        <v>0.107</v>
      </c>
      <c r="H9361" s="65">
        <v>250000</v>
      </c>
      <c r="I9361" s="65">
        <v>26750</v>
      </c>
      <c r="N9361" s="66">
        <v>1</v>
      </c>
      <c r="P9361" t="s">
        <v>21</v>
      </c>
    </row>
    <row r="9362" spans="2:16" x14ac:dyDescent="0.3">
      <c r="D9362" s="64" t="s">
        <v>51</v>
      </c>
      <c r="E9362" s="2" t="s">
        <v>52</v>
      </c>
      <c r="F9362" s="2" t="s">
        <v>24</v>
      </c>
      <c r="G9362" s="1">
        <v>1.0999999999999999E-2</v>
      </c>
      <c r="H9362" s="65">
        <v>200000</v>
      </c>
      <c r="I9362" s="65">
        <v>2200</v>
      </c>
      <c r="N9362" s="66">
        <v>1</v>
      </c>
      <c r="P9362" t="s">
        <v>21</v>
      </c>
    </row>
    <row r="9363" spans="2:16" x14ac:dyDescent="0.3">
      <c r="D9363" s="64" t="s">
        <v>53</v>
      </c>
      <c r="E9363" s="2" t="s">
        <v>54</v>
      </c>
      <c r="F9363" s="2" t="s">
        <v>24</v>
      </c>
      <c r="G9363" s="1">
        <v>4.0000000000000001E-3</v>
      </c>
      <c r="H9363" s="65">
        <v>250000</v>
      </c>
      <c r="I9363" s="65">
        <v>1000</v>
      </c>
      <c r="N9363" s="66">
        <v>1</v>
      </c>
      <c r="P9363" t="s">
        <v>21</v>
      </c>
    </row>
    <row r="9364" spans="2:16" x14ac:dyDescent="0.3">
      <c r="D9364" s="64" t="s">
        <v>9265</v>
      </c>
      <c r="F9364" s="2" t="s">
        <v>1623</v>
      </c>
      <c r="G9364" s="1">
        <v>38.5</v>
      </c>
      <c r="P9364" t="s">
        <v>21</v>
      </c>
    </row>
    <row r="9365" spans="2:16" x14ac:dyDescent="0.3">
      <c r="D9365" s="64" t="s">
        <v>8643</v>
      </c>
      <c r="E9365" s="2" t="s">
        <v>4452</v>
      </c>
      <c r="F9365" s="2" t="s">
        <v>1623</v>
      </c>
      <c r="G9365" s="1">
        <v>38.5</v>
      </c>
      <c r="H9365" s="65">
        <v>3000</v>
      </c>
      <c r="J9365" s="65">
        <v>115500</v>
      </c>
      <c r="N9365" s="66">
        <v>0.91</v>
      </c>
      <c r="P9365" t="s">
        <v>21</v>
      </c>
    </row>
    <row r="9366" spans="2:16" x14ac:dyDescent="0.3">
      <c r="D9366" s="64" t="s">
        <v>8644</v>
      </c>
      <c r="E9366" s="2" t="s">
        <v>4469</v>
      </c>
      <c r="F9366" s="2" t="s">
        <v>585</v>
      </c>
      <c r="G9366" s="1">
        <v>1</v>
      </c>
      <c r="H9366" s="65">
        <v>6000</v>
      </c>
      <c r="J9366" s="65">
        <v>6000</v>
      </c>
      <c r="N9366" s="66">
        <v>1</v>
      </c>
      <c r="P9366" t="s">
        <v>21</v>
      </c>
    </row>
    <row r="9367" spans="2:16" x14ac:dyDescent="0.3">
      <c r="D9367" s="64" t="s">
        <v>8645</v>
      </c>
      <c r="E9367" s="2" t="s">
        <v>4456</v>
      </c>
      <c r="F9367" s="2" t="s">
        <v>585</v>
      </c>
      <c r="G9367" s="1">
        <v>20</v>
      </c>
      <c r="H9367" s="65">
        <v>549</v>
      </c>
      <c r="J9367" s="65">
        <v>10980</v>
      </c>
      <c r="N9367" s="66">
        <v>1</v>
      </c>
      <c r="P9367" t="s">
        <v>21</v>
      </c>
    </row>
    <row r="9368" spans="2:16" x14ac:dyDescent="0.3">
      <c r="D9368" s="64" t="s">
        <v>8646</v>
      </c>
      <c r="E9368" s="2" t="s">
        <v>4477</v>
      </c>
      <c r="F9368" s="2" t="s">
        <v>585</v>
      </c>
      <c r="G9368" s="1">
        <v>40</v>
      </c>
      <c r="H9368" s="65">
        <v>4000</v>
      </c>
      <c r="J9368" s="65">
        <v>160000</v>
      </c>
      <c r="N9368" s="66">
        <v>0.92</v>
      </c>
      <c r="P9368" t="s">
        <v>21</v>
      </c>
    </row>
    <row r="9369" spans="2:16" x14ac:dyDescent="0.3">
      <c r="D9369" s="64" t="s">
        <v>9050</v>
      </c>
      <c r="F9369" s="2" t="s">
        <v>585</v>
      </c>
      <c r="G9369" s="1">
        <v>1</v>
      </c>
      <c r="P9369" t="s">
        <v>21</v>
      </c>
    </row>
    <row r="9370" spans="2:16" x14ac:dyDescent="0.3">
      <c r="D9370" s="64" t="s">
        <v>8647</v>
      </c>
      <c r="E9370" s="2" t="s">
        <v>3232</v>
      </c>
      <c r="F9370" s="2" t="s">
        <v>585</v>
      </c>
      <c r="G9370" s="1">
        <v>60</v>
      </c>
      <c r="H9370" s="65">
        <v>700</v>
      </c>
      <c r="J9370" s="65">
        <v>42000</v>
      </c>
      <c r="N9370" s="66">
        <v>0.94</v>
      </c>
      <c r="P9370" t="s">
        <v>21</v>
      </c>
    </row>
    <row r="9371" spans="2:16" x14ac:dyDescent="0.3">
      <c r="B9371" s="5" t="s">
        <v>9266</v>
      </c>
      <c r="D9371" s="64" t="s">
        <v>9267</v>
      </c>
      <c r="F9371" s="2" t="s">
        <v>3714</v>
      </c>
      <c r="I9371" s="65">
        <v>16212.735199999999</v>
      </c>
      <c r="J9371" s="65">
        <v>0</v>
      </c>
      <c r="K9371" s="65">
        <v>0</v>
      </c>
      <c r="L9371" s="66">
        <v>0.15</v>
      </c>
      <c r="M9371" s="65">
        <v>18644.645479999999</v>
      </c>
      <c r="N9371" s="66">
        <v>1</v>
      </c>
      <c r="P9371" t="s">
        <v>21</v>
      </c>
    </row>
    <row r="9372" spans="2:16" x14ac:dyDescent="0.3">
      <c r="D9372" s="64" t="s">
        <v>22</v>
      </c>
      <c r="E9372" s="2" t="s">
        <v>23</v>
      </c>
      <c r="F9372" s="2" t="s">
        <v>24</v>
      </c>
      <c r="G9372" s="1">
        <v>2.5999999999999999E-2</v>
      </c>
      <c r="H9372" s="65">
        <v>160105.20000000001</v>
      </c>
      <c r="I9372" s="65">
        <v>4162.7352000000001</v>
      </c>
      <c r="N9372" s="66">
        <v>1</v>
      </c>
      <c r="P9372" t="s">
        <v>21</v>
      </c>
    </row>
    <row r="9373" spans="2:16" x14ac:dyDescent="0.3">
      <c r="D9373" s="64" t="s">
        <v>7760</v>
      </c>
      <c r="E9373" s="2" t="s">
        <v>42</v>
      </c>
      <c r="F9373" s="2" t="s">
        <v>24</v>
      </c>
      <c r="G9373" s="1">
        <v>4.3999999999999997E-2</v>
      </c>
      <c r="H9373" s="65">
        <v>250000</v>
      </c>
      <c r="I9373" s="65">
        <v>11000</v>
      </c>
      <c r="N9373" s="66">
        <v>1</v>
      </c>
      <c r="P9373" t="s">
        <v>21</v>
      </c>
    </row>
    <row r="9374" spans="2:16" x14ac:dyDescent="0.3">
      <c r="D9374" s="64" t="s">
        <v>51</v>
      </c>
      <c r="E9374" s="2" t="s">
        <v>52</v>
      </c>
      <c r="F9374" s="2" t="s">
        <v>24</v>
      </c>
      <c r="G9374" s="1">
        <v>4.0000000000000001E-3</v>
      </c>
      <c r="H9374" s="65">
        <v>200000</v>
      </c>
      <c r="I9374" s="65">
        <v>800</v>
      </c>
      <c r="N9374" s="66">
        <v>1</v>
      </c>
      <c r="P9374" t="s">
        <v>21</v>
      </c>
    </row>
    <row r="9375" spans="2:16" x14ac:dyDescent="0.3">
      <c r="D9375" s="64" t="s">
        <v>53</v>
      </c>
      <c r="E9375" s="2" t="s">
        <v>54</v>
      </c>
      <c r="F9375" s="2" t="s">
        <v>24</v>
      </c>
      <c r="G9375" s="1">
        <v>1E-3</v>
      </c>
      <c r="H9375" s="65">
        <v>250000</v>
      </c>
      <c r="I9375" s="65">
        <v>250</v>
      </c>
      <c r="N9375" s="66">
        <v>1</v>
      </c>
      <c r="P9375" t="s">
        <v>21</v>
      </c>
    </row>
    <row r="9376" spans="2:16" x14ac:dyDescent="0.3">
      <c r="D9376" s="64" t="s">
        <v>9268</v>
      </c>
      <c r="F9376" s="2" t="s">
        <v>3714</v>
      </c>
      <c r="G9376" s="1">
        <v>1.05</v>
      </c>
      <c r="P9376" t="s">
        <v>21</v>
      </c>
    </row>
    <row r="9377" spans="2:16" x14ac:dyDescent="0.3">
      <c r="B9377" s="5" t="s">
        <v>5770</v>
      </c>
      <c r="C9377" s="5" t="s">
        <v>5771</v>
      </c>
      <c r="P9377" t="s">
        <v>21</v>
      </c>
    </row>
    <row r="9378" spans="2:16" x14ac:dyDescent="0.3">
      <c r="B9378" s="5" t="s">
        <v>9269</v>
      </c>
      <c r="D9378" s="64" t="s">
        <v>9270</v>
      </c>
      <c r="F9378" s="2" t="s">
        <v>3714</v>
      </c>
      <c r="I9378" s="65">
        <v>547452.15520000004</v>
      </c>
      <c r="J9378" s="65">
        <v>0</v>
      </c>
      <c r="K9378" s="65">
        <v>0</v>
      </c>
      <c r="L9378" s="66">
        <v>0.15</v>
      </c>
      <c r="M9378" s="65">
        <v>629569.97849999997</v>
      </c>
      <c r="N9378" s="66">
        <v>1</v>
      </c>
      <c r="P9378" t="s">
        <v>21</v>
      </c>
    </row>
    <row r="9379" spans="2:16" x14ac:dyDescent="0.3">
      <c r="D9379" s="64" t="s">
        <v>22</v>
      </c>
      <c r="E9379" s="2" t="s">
        <v>23</v>
      </c>
      <c r="F9379" s="2" t="s">
        <v>24</v>
      </c>
      <c r="G9379" s="1">
        <v>0.876</v>
      </c>
      <c r="H9379" s="65">
        <v>160105.20000000001</v>
      </c>
      <c r="I9379" s="65">
        <v>140252.15520000001</v>
      </c>
      <c r="N9379" s="66">
        <v>1</v>
      </c>
      <c r="P9379" t="s">
        <v>21</v>
      </c>
    </row>
    <row r="9380" spans="2:16" x14ac:dyDescent="0.3">
      <c r="D9380" s="64" t="s">
        <v>7760</v>
      </c>
      <c r="E9380" s="2" t="s">
        <v>42</v>
      </c>
      <c r="F9380" s="2" t="s">
        <v>24</v>
      </c>
      <c r="G9380" s="1">
        <v>1.4630000000000001</v>
      </c>
      <c r="H9380" s="65">
        <v>250000</v>
      </c>
      <c r="I9380" s="65">
        <v>365750</v>
      </c>
      <c r="N9380" s="66">
        <v>1</v>
      </c>
      <c r="P9380" t="s">
        <v>21</v>
      </c>
    </row>
    <row r="9381" spans="2:16" x14ac:dyDescent="0.3">
      <c r="D9381" s="64" t="s">
        <v>51</v>
      </c>
      <c r="E9381" s="2" t="s">
        <v>52</v>
      </c>
      <c r="F9381" s="2" t="s">
        <v>24</v>
      </c>
      <c r="G9381" s="1">
        <v>0.14599999999999999</v>
      </c>
      <c r="H9381" s="65">
        <v>200000</v>
      </c>
      <c r="I9381" s="65">
        <v>29200</v>
      </c>
      <c r="N9381" s="66">
        <v>1</v>
      </c>
      <c r="P9381" t="s">
        <v>21</v>
      </c>
    </row>
    <row r="9382" spans="2:16" x14ac:dyDescent="0.3">
      <c r="D9382" s="64" t="s">
        <v>53</v>
      </c>
      <c r="E9382" s="2" t="s">
        <v>54</v>
      </c>
      <c r="F9382" s="2" t="s">
        <v>24</v>
      </c>
      <c r="G9382" s="1">
        <v>4.9000000000000002E-2</v>
      </c>
      <c r="H9382" s="65">
        <v>250000</v>
      </c>
      <c r="I9382" s="65">
        <v>12250</v>
      </c>
      <c r="N9382" s="66">
        <v>1</v>
      </c>
      <c r="P9382" t="s">
        <v>21</v>
      </c>
    </row>
    <row r="9383" spans="2:16" x14ac:dyDescent="0.3">
      <c r="D9383" s="64" t="s">
        <v>9271</v>
      </c>
      <c r="F9383" s="2" t="s">
        <v>3108</v>
      </c>
      <c r="G9383" s="1">
        <v>1.05</v>
      </c>
      <c r="P9383" t="s">
        <v>21</v>
      </c>
    </row>
    <row r="9384" spans="2:16" x14ac:dyDescent="0.3">
      <c r="B9384" s="5" t="s">
        <v>9272</v>
      </c>
      <c r="D9384" s="64" t="s">
        <v>9273</v>
      </c>
      <c r="F9384" s="2" t="s">
        <v>3714</v>
      </c>
      <c r="I9384" s="65">
        <v>474579.95199999999</v>
      </c>
      <c r="J9384" s="65">
        <v>0</v>
      </c>
      <c r="K9384" s="65">
        <v>0</v>
      </c>
      <c r="L9384" s="66">
        <v>0.15</v>
      </c>
      <c r="M9384" s="65">
        <v>545766.94480000006</v>
      </c>
      <c r="N9384" s="66">
        <v>1</v>
      </c>
      <c r="P9384" t="s">
        <v>21</v>
      </c>
    </row>
    <row r="9385" spans="2:16" x14ac:dyDescent="0.3">
      <c r="D9385" s="64" t="s">
        <v>22</v>
      </c>
      <c r="E9385" s="2" t="s">
        <v>23</v>
      </c>
      <c r="F9385" s="2" t="s">
        <v>24</v>
      </c>
      <c r="G9385" s="1">
        <v>0.76</v>
      </c>
      <c r="H9385" s="65">
        <v>160105.20000000001</v>
      </c>
      <c r="I9385" s="65">
        <v>121679.952</v>
      </c>
      <c r="N9385" s="66">
        <v>1</v>
      </c>
      <c r="P9385" t="s">
        <v>21</v>
      </c>
    </row>
    <row r="9386" spans="2:16" x14ac:dyDescent="0.3">
      <c r="D9386" s="64" t="s">
        <v>7760</v>
      </c>
      <c r="E9386" s="2" t="s">
        <v>42</v>
      </c>
      <c r="F9386" s="2" t="s">
        <v>24</v>
      </c>
      <c r="G9386" s="1">
        <v>1.268</v>
      </c>
      <c r="H9386" s="65">
        <v>250000</v>
      </c>
      <c r="I9386" s="65">
        <v>317000</v>
      </c>
      <c r="N9386" s="66">
        <v>1</v>
      </c>
      <c r="P9386" t="s">
        <v>21</v>
      </c>
    </row>
    <row r="9387" spans="2:16" x14ac:dyDescent="0.3">
      <c r="D9387" s="64" t="s">
        <v>51</v>
      </c>
      <c r="E9387" s="2" t="s">
        <v>52</v>
      </c>
      <c r="F9387" s="2" t="s">
        <v>24</v>
      </c>
      <c r="G9387" s="1">
        <v>0.127</v>
      </c>
      <c r="H9387" s="65">
        <v>200000</v>
      </c>
      <c r="I9387" s="65">
        <v>25400</v>
      </c>
      <c r="N9387" s="66">
        <v>1</v>
      </c>
      <c r="P9387" t="s">
        <v>21</v>
      </c>
    </row>
    <row r="9388" spans="2:16" x14ac:dyDescent="0.3">
      <c r="D9388" s="64" t="s">
        <v>53</v>
      </c>
      <c r="E9388" s="2" t="s">
        <v>54</v>
      </c>
      <c r="F9388" s="2" t="s">
        <v>24</v>
      </c>
      <c r="G9388" s="1">
        <v>4.2000000000000003E-2</v>
      </c>
      <c r="H9388" s="65">
        <v>250000</v>
      </c>
      <c r="I9388" s="65">
        <v>10500</v>
      </c>
      <c r="N9388" s="66">
        <v>1</v>
      </c>
      <c r="P9388" t="s">
        <v>21</v>
      </c>
    </row>
    <row r="9389" spans="2:16" x14ac:dyDescent="0.3">
      <c r="D9389" s="64" t="s">
        <v>9274</v>
      </c>
      <c r="F9389" s="2" t="s">
        <v>3108</v>
      </c>
      <c r="G9389" s="1">
        <v>1.05</v>
      </c>
      <c r="P9389" t="s">
        <v>21</v>
      </c>
    </row>
    <row r="9390" spans="2:16" x14ac:dyDescent="0.3">
      <c r="B9390" s="5" t="s">
        <v>9275</v>
      </c>
      <c r="D9390" s="64" t="s">
        <v>9276</v>
      </c>
      <c r="F9390" s="2" t="s">
        <v>3714</v>
      </c>
      <c r="I9390" s="65">
        <v>474579.95199999999</v>
      </c>
      <c r="J9390" s="65">
        <v>0</v>
      </c>
      <c r="K9390" s="65">
        <v>0</v>
      </c>
      <c r="L9390" s="66">
        <v>0.15</v>
      </c>
      <c r="M9390" s="65">
        <v>545766.94480000006</v>
      </c>
      <c r="N9390" s="66">
        <v>1</v>
      </c>
      <c r="P9390" t="s">
        <v>21</v>
      </c>
    </row>
    <row r="9391" spans="2:16" x14ac:dyDescent="0.3">
      <c r="D9391" s="64" t="s">
        <v>22</v>
      </c>
      <c r="E9391" s="2" t="s">
        <v>23</v>
      </c>
      <c r="F9391" s="2" t="s">
        <v>24</v>
      </c>
      <c r="G9391" s="1">
        <v>0.76</v>
      </c>
      <c r="H9391" s="65">
        <v>160105.20000000001</v>
      </c>
      <c r="I9391" s="65">
        <v>121679.952</v>
      </c>
      <c r="N9391" s="66">
        <v>1</v>
      </c>
      <c r="P9391" t="s">
        <v>21</v>
      </c>
    </row>
    <row r="9392" spans="2:16" x14ac:dyDescent="0.3">
      <c r="D9392" s="64" t="s">
        <v>7760</v>
      </c>
      <c r="E9392" s="2" t="s">
        <v>42</v>
      </c>
      <c r="F9392" s="2" t="s">
        <v>24</v>
      </c>
      <c r="G9392" s="1">
        <v>1.268</v>
      </c>
      <c r="H9392" s="65">
        <v>250000</v>
      </c>
      <c r="I9392" s="65">
        <v>317000</v>
      </c>
      <c r="N9392" s="66">
        <v>1</v>
      </c>
      <c r="P9392" t="s">
        <v>21</v>
      </c>
    </row>
    <row r="9393" spans="2:16" x14ac:dyDescent="0.3">
      <c r="D9393" s="64" t="s">
        <v>51</v>
      </c>
      <c r="E9393" s="2" t="s">
        <v>52</v>
      </c>
      <c r="F9393" s="2" t="s">
        <v>24</v>
      </c>
      <c r="G9393" s="1">
        <v>0.127</v>
      </c>
      <c r="H9393" s="65">
        <v>200000</v>
      </c>
      <c r="I9393" s="65">
        <v>25400</v>
      </c>
      <c r="N9393" s="66">
        <v>1</v>
      </c>
      <c r="P9393" t="s">
        <v>21</v>
      </c>
    </row>
    <row r="9394" spans="2:16" x14ac:dyDescent="0.3">
      <c r="D9394" s="64" t="s">
        <v>53</v>
      </c>
      <c r="E9394" s="2" t="s">
        <v>54</v>
      </c>
      <c r="F9394" s="2" t="s">
        <v>24</v>
      </c>
      <c r="G9394" s="1">
        <v>4.2000000000000003E-2</v>
      </c>
      <c r="H9394" s="65">
        <v>250000</v>
      </c>
      <c r="I9394" s="65">
        <v>10500</v>
      </c>
      <c r="N9394" s="66">
        <v>1</v>
      </c>
      <c r="P9394" t="s">
        <v>21</v>
      </c>
    </row>
    <row r="9395" spans="2:16" x14ac:dyDescent="0.3">
      <c r="D9395" s="64" t="s">
        <v>9277</v>
      </c>
      <c r="F9395" s="2" t="s">
        <v>3108</v>
      </c>
      <c r="G9395" s="1">
        <v>1.05</v>
      </c>
      <c r="P9395" t="s">
        <v>21</v>
      </c>
    </row>
    <row r="9396" spans="2:16" x14ac:dyDescent="0.3">
      <c r="B9396" s="5" t="s">
        <v>9278</v>
      </c>
      <c r="D9396" s="64" t="s">
        <v>9279</v>
      </c>
      <c r="F9396" s="2" t="s">
        <v>3714</v>
      </c>
      <c r="I9396" s="65">
        <v>119069.988</v>
      </c>
      <c r="J9396" s="65">
        <v>0</v>
      </c>
      <c r="K9396" s="65">
        <v>0</v>
      </c>
      <c r="L9396" s="66">
        <v>0.15</v>
      </c>
      <c r="M9396" s="65">
        <v>136930.48620000001</v>
      </c>
      <c r="N9396" s="66">
        <v>1</v>
      </c>
      <c r="P9396" t="s">
        <v>21</v>
      </c>
    </row>
    <row r="9397" spans="2:16" x14ac:dyDescent="0.3">
      <c r="D9397" s="64" t="s">
        <v>22</v>
      </c>
      <c r="E9397" s="2" t="s">
        <v>23</v>
      </c>
      <c r="F9397" s="2" t="s">
        <v>24</v>
      </c>
      <c r="G9397" s="1">
        <v>0.19</v>
      </c>
      <c r="H9397" s="65">
        <v>160105.20000000001</v>
      </c>
      <c r="I9397" s="65">
        <v>30419.988000000001</v>
      </c>
      <c r="N9397" s="66">
        <v>1</v>
      </c>
      <c r="P9397" t="s">
        <v>21</v>
      </c>
    </row>
    <row r="9398" spans="2:16" x14ac:dyDescent="0.3">
      <c r="D9398" s="64" t="s">
        <v>7760</v>
      </c>
      <c r="E9398" s="2" t="s">
        <v>42</v>
      </c>
      <c r="F9398" s="2" t="s">
        <v>24</v>
      </c>
      <c r="G9398" s="1">
        <v>0.318</v>
      </c>
      <c r="H9398" s="65">
        <v>250000</v>
      </c>
      <c r="I9398" s="65">
        <v>79500</v>
      </c>
      <c r="N9398" s="66">
        <v>1</v>
      </c>
      <c r="P9398" t="s">
        <v>21</v>
      </c>
    </row>
    <row r="9399" spans="2:16" x14ac:dyDescent="0.3">
      <c r="D9399" s="64" t="s">
        <v>51</v>
      </c>
      <c r="E9399" s="2" t="s">
        <v>52</v>
      </c>
      <c r="F9399" s="2" t="s">
        <v>24</v>
      </c>
      <c r="G9399" s="1">
        <v>3.2000000000000001E-2</v>
      </c>
      <c r="H9399" s="65">
        <v>200000</v>
      </c>
      <c r="I9399" s="65">
        <v>6400</v>
      </c>
      <c r="N9399" s="66">
        <v>1</v>
      </c>
      <c r="P9399" t="s">
        <v>21</v>
      </c>
    </row>
    <row r="9400" spans="2:16" x14ac:dyDescent="0.3">
      <c r="D9400" s="64" t="s">
        <v>53</v>
      </c>
      <c r="E9400" s="2" t="s">
        <v>54</v>
      </c>
      <c r="F9400" s="2" t="s">
        <v>24</v>
      </c>
      <c r="G9400" s="1">
        <v>1.0999999999999999E-2</v>
      </c>
      <c r="H9400" s="65">
        <v>250000</v>
      </c>
      <c r="I9400" s="65">
        <v>2750</v>
      </c>
      <c r="N9400" s="66">
        <v>1</v>
      </c>
      <c r="P9400" t="s">
        <v>21</v>
      </c>
    </row>
    <row r="9401" spans="2:16" x14ac:dyDescent="0.3">
      <c r="D9401" s="64" t="s">
        <v>9280</v>
      </c>
      <c r="F9401" s="2" t="s">
        <v>3108</v>
      </c>
      <c r="G9401" s="1">
        <v>1.05</v>
      </c>
      <c r="P9401" t="s">
        <v>21</v>
      </c>
    </row>
    <row r="9402" spans="2:16" x14ac:dyDescent="0.3">
      <c r="B9402" s="5" t="s">
        <v>9281</v>
      </c>
      <c r="D9402" s="64" t="s">
        <v>9282</v>
      </c>
      <c r="F9402" s="2" t="s">
        <v>3714</v>
      </c>
      <c r="I9402" s="65">
        <v>194852.8224</v>
      </c>
      <c r="J9402" s="65">
        <v>0</v>
      </c>
      <c r="K9402" s="65">
        <v>0</v>
      </c>
      <c r="L9402" s="66">
        <v>0.15</v>
      </c>
      <c r="M9402" s="65">
        <v>224080.7458</v>
      </c>
      <c r="N9402" s="66">
        <v>1</v>
      </c>
      <c r="P9402" t="s">
        <v>21</v>
      </c>
    </row>
    <row r="9403" spans="2:16" x14ac:dyDescent="0.3">
      <c r="D9403" s="64" t="s">
        <v>22</v>
      </c>
      <c r="E9403" s="2" t="s">
        <v>23</v>
      </c>
      <c r="F9403" s="2" t="s">
        <v>24</v>
      </c>
      <c r="G9403" s="1">
        <v>0.312</v>
      </c>
      <c r="H9403" s="65">
        <v>160105.20000000001</v>
      </c>
      <c r="I9403" s="65">
        <v>49952.822399999997</v>
      </c>
      <c r="N9403" s="66">
        <v>1</v>
      </c>
      <c r="P9403" t="s">
        <v>21</v>
      </c>
    </row>
    <row r="9404" spans="2:16" x14ac:dyDescent="0.3">
      <c r="D9404" s="64" t="s">
        <v>7760</v>
      </c>
      <c r="E9404" s="2" t="s">
        <v>42</v>
      </c>
      <c r="F9404" s="2" t="s">
        <v>24</v>
      </c>
      <c r="G9404" s="1">
        <v>0.52100000000000002</v>
      </c>
      <c r="H9404" s="65">
        <v>250000</v>
      </c>
      <c r="I9404" s="65">
        <v>130250</v>
      </c>
      <c r="N9404" s="66">
        <v>1</v>
      </c>
      <c r="P9404" t="s">
        <v>21</v>
      </c>
    </row>
    <row r="9405" spans="2:16" x14ac:dyDescent="0.3">
      <c r="D9405" s="64" t="s">
        <v>51</v>
      </c>
      <c r="E9405" s="2" t="s">
        <v>52</v>
      </c>
      <c r="F9405" s="2" t="s">
        <v>24</v>
      </c>
      <c r="G9405" s="1">
        <v>5.1999999999999998E-2</v>
      </c>
      <c r="H9405" s="65">
        <v>200000</v>
      </c>
      <c r="I9405" s="65">
        <v>10400</v>
      </c>
      <c r="N9405" s="66">
        <v>1</v>
      </c>
      <c r="P9405" t="s">
        <v>21</v>
      </c>
    </row>
    <row r="9406" spans="2:16" x14ac:dyDescent="0.3">
      <c r="D9406" s="64" t="s">
        <v>53</v>
      </c>
      <c r="E9406" s="2" t="s">
        <v>54</v>
      </c>
      <c r="F9406" s="2" t="s">
        <v>24</v>
      </c>
      <c r="G9406" s="1">
        <v>1.7000000000000001E-2</v>
      </c>
      <c r="H9406" s="65">
        <v>250000</v>
      </c>
      <c r="I9406" s="65">
        <v>4250</v>
      </c>
      <c r="N9406" s="66">
        <v>1</v>
      </c>
      <c r="P9406" t="s">
        <v>21</v>
      </c>
    </row>
    <row r="9407" spans="2:16" x14ac:dyDescent="0.3">
      <c r="D9407" s="64" t="s">
        <v>9283</v>
      </c>
      <c r="F9407" s="2" t="s">
        <v>3108</v>
      </c>
      <c r="G9407" s="1">
        <v>1.05</v>
      </c>
      <c r="P9407" t="s">
        <v>21</v>
      </c>
    </row>
    <row r="9408" spans="2:16" x14ac:dyDescent="0.3">
      <c r="B9408" s="5" t="s">
        <v>9284</v>
      </c>
      <c r="D9408" s="64" t="s">
        <v>9285</v>
      </c>
      <c r="F9408" s="2" t="s">
        <v>3714</v>
      </c>
      <c r="I9408" s="65">
        <v>32625.470399999998</v>
      </c>
      <c r="J9408" s="65">
        <v>0</v>
      </c>
      <c r="K9408" s="65">
        <v>0</v>
      </c>
      <c r="L9408" s="66">
        <v>0.15</v>
      </c>
      <c r="M9408" s="65">
        <v>37519.290959999998</v>
      </c>
      <c r="N9408" s="66">
        <v>1</v>
      </c>
      <c r="P9408" t="s">
        <v>21</v>
      </c>
    </row>
    <row r="9409" spans="2:16" x14ac:dyDescent="0.3">
      <c r="D9409" s="64" t="s">
        <v>22</v>
      </c>
      <c r="E9409" s="2" t="s">
        <v>23</v>
      </c>
      <c r="F9409" s="2" t="s">
        <v>24</v>
      </c>
      <c r="G9409" s="1">
        <v>5.1999999999999998E-2</v>
      </c>
      <c r="H9409" s="65">
        <v>160105.20000000001</v>
      </c>
      <c r="I9409" s="65">
        <v>8325.4704000000002</v>
      </c>
      <c r="N9409" s="66">
        <v>1</v>
      </c>
      <c r="P9409" t="s">
        <v>21</v>
      </c>
    </row>
    <row r="9410" spans="2:16" x14ac:dyDescent="0.3">
      <c r="D9410" s="64" t="s">
        <v>7760</v>
      </c>
      <c r="E9410" s="2" t="s">
        <v>42</v>
      </c>
      <c r="F9410" s="2" t="s">
        <v>24</v>
      </c>
      <c r="G9410" s="1">
        <v>8.6999999999999994E-2</v>
      </c>
      <c r="H9410" s="65">
        <v>250000</v>
      </c>
      <c r="I9410" s="65">
        <v>21750</v>
      </c>
      <c r="N9410" s="66">
        <v>1</v>
      </c>
      <c r="P9410" t="s">
        <v>21</v>
      </c>
    </row>
    <row r="9411" spans="2:16" x14ac:dyDescent="0.3">
      <c r="D9411" s="64" t="s">
        <v>51</v>
      </c>
      <c r="E9411" s="2" t="s">
        <v>52</v>
      </c>
      <c r="F9411" s="2" t="s">
        <v>24</v>
      </c>
      <c r="G9411" s="1">
        <v>8.9999999999999993E-3</v>
      </c>
      <c r="H9411" s="65">
        <v>200000</v>
      </c>
      <c r="I9411" s="65">
        <v>1800</v>
      </c>
      <c r="N9411" s="66">
        <v>1</v>
      </c>
      <c r="P9411" t="s">
        <v>21</v>
      </c>
    </row>
    <row r="9412" spans="2:16" x14ac:dyDescent="0.3">
      <c r="D9412" s="64" t="s">
        <v>53</v>
      </c>
      <c r="E9412" s="2" t="s">
        <v>54</v>
      </c>
      <c r="F9412" s="2" t="s">
        <v>24</v>
      </c>
      <c r="G9412" s="1">
        <v>3.0000000000000001E-3</v>
      </c>
      <c r="H9412" s="65">
        <v>250000</v>
      </c>
      <c r="I9412" s="65">
        <v>750</v>
      </c>
      <c r="N9412" s="66">
        <v>1</v>
      </c>
      <c r="P9412" t="s">
        <v>21</v>
      </c>
    </row>
    <row r="9413" spans="2:16" x14ac:dyDescent="0.3">
      <c r="D9413" s="64" t="s">
        <v>9286</v>
      </c>
      <c r="F9413" s="2" t="s">
        <v>3108</v>
      </c>
      <c r="G9413" s="1">
        <v>1.05</v>
      </c>
      <c r="P9413" t="s">
        <v>21</v>
      </c>
    </row>
    <row r="9414" spans="2:16" x14ac:dyDescent="0.3">
      <c r="B9414" s="5" t="s">
        <v>9287</v>
      </c>
      <c r="D9414" s="64" t="s">
        <v>9288</v>
      </c>
      <c r="F9414" s="2" t="s">
        <v>5250</v>
      </c>
      <c r="I9414" s="65">
        <v>135442.8284</v>
      </c>
      <c r="J9414" s="65">
        <v>451923</v>
      </c>
      <c r="K9414" s="65">
        <v>0</v>
      </c>
      <c r="L9414" s="66">
        <v>0.15</v>
      </c>
      <c r="M9414" s="65">
        <v>675470.70270000002</v>
      </c>
      <c r="N9414" s="66">
        <v>0.9744444444</v>
      </c>
      <c r="P9414" t="s">
        <v>21</v>
      </c>
    </row>
    <row r="9415" spans="2:16" x14ac:dyDescent="0.3">
      <c r="D9415" s="64" t="s">
        <v>22</v>
      </c>
      <c r="E9415" s="2" t="s">
        <v>23</v>
      </c>
      <c r="F9415" s="2" t="s">
        <v>24</v>
      </c>
      <c r="G9415" s="1">
        <v>0.217</v>
      </c>
      <c r="H9415" s="65">
        <v>160105.20000000001</v>
      </c>
      <c r="I9415" s="65">
        <v>34742.828399999999</v>
      </c>
      <c r="N9415" s="66">
        <v>1</v>
      </c>
      <c r="P9415" t="s">
        <v>21</v>
      </c>
    </row>
    <row r="9416" spans="2:16" x14ac:dyDescent="0.3">
      <c r="D9416" s="64" t="s">
        <v>7760</v>
      </c>
      <c r="E9416" s="2" t="s">
        <v>42</v>
      </c>
      <c r="F9416" s="2" t="s">
        <v>24</v>
      </c>
      <c r="G9416" s="1">
        <v>0.36199999999999999</v>
      </c>
      <c r="H9416" s="65">
        <v>250000</v>
      </c>
      <c r="I9416" s="65">
        <v>90500</v>
      </c>
      <c r="N9416" s="66">
        <v>1</v>
      </c>
      <c r="P9416" t="s">
        <v>21</v>
      </c>
    </row>
    <row r="9417" spans="2:16" x14ac:dyDescent="0.3">
      <c r="D9417" s="64" t="s">
        <v>51</v>
      </c>
      <c r="E9417" s="2" t="s">
        <v>52</v>
      </c>
      <c r="F9417" s="2" t="s">
        <v>24</v>
      </c>
      <c r="G9417" s="1">
        <v>3.5999999999999997E-2</v>
      </c>
      <c r="H9417" s="65">
        <v>200000</v>
      </c>
      <c r="I9417" s="65">
        <v>7200</v>
      </c>
      <c r="N9417" s="66">
        <v>1</v>
      </c>
      <c r="P9417" t="s">
        <v>21</v>
      </c>
    </row>
    <row r="9418" spans="2:16" x14ac:dyDescent="0.3">
      <c r="D9418" s="64" t="s">
        <v>53</v>
      </c>
      <c r="E9418" s="2" t="s">
        <v>54</v>
      </c>
      <c r="F9418" s="2" t="s">
        <v>24</v>
      </c>
      <c r="G9418" s="1">
        <v>1.2E-2</v>
      </c>
      <c r="H9418" s="65">
        <v>250000</v>
      </c>
      <c r="I9418" s="65">
        <v>3000</v>
      </c>
      <c r="N9418" s="66">
        <v>1</v>
      </c>
      <c r="P9418" t="s">
        <v>21</v>
      </c>
    </row>
    <row r="9419" spans="2:16" x14ac:dyDescent="0.3">
      <c r="D9419" s="64" t="s">
        <v>8132</v>
      </c>
      <c r="F9419" s="2" t="s">
        <v>1623</v>
      </c>
      <c r="G9419" s="1">
        <v>52.8</v>
      </c>
      <c r="P9419" t="s">
        <v>21</v>
      </c>
    </row>
    <row r="9420" spans="2:16" x14ac:dyDescent="0.3">
      <c r="D9420" s="64" t="s">
        <v>8643</v>
      </c>
      <c r="E9420" s="2" t="s">
        <v>4452</v>
      </c>
      <c r="F9420" s="2" t="s">
        <v>1623</v>
      </c>
      <c r="G9420" s="1">
        <v>52.8</v>
      </c>
      <c r="H9420" s="65">
        <v>3000</v>
      </c>
      <c r="J9420" s="65">
        <v>158400</v>
      </c>
      <c r="N9420" s="66">
        <v>0.91</v>
      </c>
      <c r="P9420" t="s">
        <v>21</v>
      </c>
    </row>
    <row r="9421" spans="2:16" x14ac:dyDescent="0.3">
      <c r="D9421" s="64" t="s">
        <v>8644</v>
      </c>
      <c r="E9421" s="2" t="s">
        <v>4469</v>
      </c>
      <c r="F9421" s="2" t="s">
        <v>585</v>
      </c>
      <c r="G9421" s="1">
        <v>1</v>
      </c>
      <c r="H9421" s="65">
        <v>6000</v>
      </c>
      <c r="J9421" s="65">
        <v>6000</v>
      </c>
      <c r="N9421" s="66">
        <v>1</v>
      </c>
      <c r="P9421" t="s">
        <v>21</v>
      </c>
    </row>
    <row r="9422" spans="2:16" x14ac:dyDescent="0.3">
      <c r="D9422" s="64" t="s">
        <v>8645</v>
      </c>
      <c r="E9422" s="2" t="s">
        <v>4456</v>
      </c>
      <c r="F9422" s="2" t="s">
        <v>585</v>
      </c>
      <c r="G9422" s="1">
        <v>27</v>
      </c>
      <c r="H9422" s="65">
        <v>549</v>
      </c>
      <c r="J9422" s="65">
        <v>14823</v>
      </c>
      <c r="N9422" s="66">
        <v>1</v>
      </c>
      <c r="P9422" t="s">
        <v>21</v>
      </c>
    </row>
    <row r="9423" spans="2:16" x14ac:dyDescent="0.3">
      <c r="D9423" s="64" t="s">
        <v>8646</v>
      </c>
      <c r="E9423" s="2" t="s">
        <v>4477</v>
      </c>
      <c r="F9423" s="2" t="s">
        <v>585</v>
      </c>
      <c r="G9423" s="1">
        <v>54</v>
      </c>
      <c r="H9423" s="65">
        <v>4000</v>
      </c>
      <c r="J9423" s="65">
        <v>216000</v>
      </c>
      <c r="N9423" s="66">
        <v>0.92</v>
      </c>
      <c r="P9423" t="s">
        <v>21</v>
      </c>
    </row>
    <row r="9424" spans="2:16" x14ac:dyDescent="0.3">
      <c r="D9424" s="64" t="s">
        <v>9050</v>
      </c>
      <c r="F9424" s="2" t="s">
        <v>585</v>
      </c>
      <c r="G9424" s="1">
        <v>1</v>
      </c>
      <c r="P9424" t="s">
        <v>21</v>
      </c>
    </row>
    <row r="9425" spans="2:16" x14ac:dyDescent="0.3">
      <c r="D9425" s="64" t="s">
        <v>8647</v>
      </c>
      <c r="E9425" s="2" t="s">
        <v>3232</v>
      </c>
      <c r="F9425" s="2" t="s">
        <v>585</v>
      </c>
      <c r="G9425" s="1">
        <v>81</v>
      </c>
      <c r="H9425" s="65">
        <v>700</v>
      </c>
      <c r="J9425" s="65">
        <v>56700</v>
      </c>
      <c r="N9425" s="66">
        <v>0.94</v>
      </c>
      <c r="P9425" t="s">
        <v>21</v>
      </c>
    </row>
    <row r="9426" spans="2:16" x14ac:dyDescent="0.3">
      <c r="B9426" s="5" t="s">
        <v>9289</v>
      </c>
      <c r="D9426" s="64" t="s">
        <v>9290</v>
      </c>
      <c r="F9426" s="2" t="s">
        <v>3714</v>
      </c>
      <c r="I9426" s="65">
        <v>30035.049599999998</v>
      </c>
      <c r="J9426" s="65">
        <v>0</v>
      </c>
      <c r="K9426" s="65">
        <v>0</v>
      </c>
      <c r="L9426" s="66">
        <v>0.15</v>
      </c>
      <c r="M9426" s="65">
        <v>34540.30704</v>
      </c>
      <c r="N9426" s="66">
        <v>1</v>
      </c>
      <c r="P9426" t="s">
        <v>21</v>
      </c>
    </row>
    <row r="9427" spans="2:16" x14ac:dyDescent="0.3">
      <c r="D9427" s="64" t="s">
        <v>22</v>
      </c>
      <c r="E9427" s="2" t="s">
        <v>23</v>
      </c>
      <c r="F9427" s="2" t="s">
        <v>24</v>
      </c>
      <c r="G9427" s="1">
        <v>4.8000000000000001E-2</v>
      </c>
      <c r="H9427" s="65">
        <v>160105.20000000001</v>
      </c>
      <c r="I9427" s="65">
        <v>7685.0496000000003</v>
      </c>
      <c r="N9427" s="66">
        <v>1</v>
      </c>
      <c r="P9427" t="s">
        <v>21</v>
      </c>
    </row>
    <row r="9428" spans="2:16" x14ac:dyDescent="0.3">
      <c r="D9428" s="64" t="s">
        <v>7760</v>
      </c>
      <c r="E9428" s="2" t="s">
        <v>42</v>
      </c>
      <c r="F9428" s="2" t="s">
        <v>24</v>
      </c>
      <c r="G9428" s="1">
        <v>0.08</v>
      </c>
      <c r="H9428" s="65">
        <v>250000</v>
      </c>
      <c r="I9428" s="65">
        <v>20000</v>
      </c>
      <c r="N9428" s="66">
        <v>1</v>
      </c>
      <c r="P9428" t="s">
        <v>21</v>
      </c>
    </row>
    <row r="9429" spans="2:16" x14ac:dyDescent="0.3">
      <c r="D9429" s="64" t="s">
        <v>51</v>
      </c>
      <c r="E9429" s="2" t="s">
        <v>52</v>
      </c>
      <c r="F9429" s="2" t="s">
        <v>24</v>
      </c>
      <c r="G9429" s="1">
        <v>8.0000000000000002E-3</v>
      </c>
      <c r="H9429" s="65">
        <v>200000</v>
      </c>
      <c r="I9429" s="65">
        <v>1600</v>
      </c>
      <c r="N9429" s="66">
        <v>1</v>
      </c>
      <c r="P9429" t="s">
        <v>21</v>
      </c>
    </row>
    <row r="9430" spans="2:16" x14ac:dyDescent="0.3">
      <c r="D9430" s="64" t="s">
        <v>53</v>
      </c>
      <c r="E9430" s="2" t="s">
        <v>54</v>
      </c>
      <c r="F9430" s="2" t="s">
        <v>24</v>
      </c>
      <c r="G9430" s="1">
        <v>3.0000000000000001E-3</v>
      </c>
      <c r="H9430" s="65">
        <v>250000</v>
      </c>
      <c r="I9430" s="65">
        <v>750</v>
      </c>
      <c r="N9430" s="66">
        <v>1</v>
      </c>
      <c r="P9430" t="s">
        <v>21</v>
      </c>
    </row>
    <row r="9431" spans="2:16" x14ac:dyDescent="0.3">
      <c r="D9431" s="64" t="s">
        <v>9291</v>
      </c>
      <c r="F9431" s="2" t="s">
        <v>3714</v>
      </c>
      <c r="G9431" s="1">
        <v>1.05</v>
      </c>
      <c r="P9431" t="s">
        <v>21</v>
      </c>
    </row>
    <row r="9432" spans="2:16" x14ac:dyDescent="0.3">
      <c r="B9432" s="5" t="s">
        <v>9292</v>
      </c>
      <c r="D9432" s="64" t="s">
        <v>9293</v>
      </c>
      <c r="F9432" s="2" t="s">
        <v>3714</v>
      </c>
      <c r="I9432" s="65">
        <v>198103.34839999999</v>
      </c>
      <c r="J9432" s="65">
        <v>0</v>
      </c>
      <c r="K9432" s="65">
        <v>0</v>
      </c>
      <c r="L9432" s="66">
        <v>0.15</v>
      </c>
      <c r="M9432" s="65">
        <v>227818.85070000001</v>
      </c>
      <c r="N9432" s="66">
        <v>1</v>
      </c>
      <c r="P9432" t="s">
        <v>21</v>
      </c>
    </row>
    <row r="9433" spans="2:16" x14ac:dyDescent="0.3">
      <c r="D9433" s="64" t="s">
        <v>22</v>
      </c>
      <c r="E9433" s="2" t="s">
        <v>23</v>
      </c>
      <c r="F9433" s="2" t="s">
        <v>24</v>
      </c>
      <c r="G9433" s="1">
        <v>0.317</v>
      </c>
      <c r="H9433" s="65">
        <v>160105.20000000001</v>
      </c>
      <c r="I9433" s="65">
        <v>50753.348400000003</v>
      </c>
      <c r="N9433" s="66">
        <v>1</v>
      </c>
      <c r="P9433" t="s">
        <v>21</v>
      </c>
    </row>
    <row r="9434" spans="2:16" x14ac:dyDescent="0.3">
      <c r="D9434" s="64" t="s">
        <v>7760</v>
      </c>
      <c r="E9434" s="2" t="s">
        <v>42</v>
      </c>
      <c r="F9434" s="2" t="s">
        <v>24</v>
      </c>
      <c r="G9434" s="1">
        <v>0.52900000000000003</v>
      </c>
      <c r="H9434" s="65">
        <v>250000</v>
      </c>
      <c r="I9434" s="65">
        <v>132250</v>
      </c>
      <c r="N9434" s="66">
        <v>1</v>
      </c>
      <c r="P9434" t="s">
        <v>21</v>
      </c>
    </row>
    <row r="9435" spans="2:16" x14ac:dyDescent="0.3">
      <c r="D9435" s="64" t="s">
        <v>51</v>
      </c>
      <c r="E9435" s="2" t="s">
        <v>52</v>
      </c>
      <c r="F9435" s="2" t="s">
        <v>24</v>
      </c>
      <c r="G9435" s="1">
        <v>5.2999999999999999E-2</v>
      </c>
      <c r="H9435" s="65">
        <v>200000</v>
      </c>
      <c r="I9435" s="65">
        <v>10600</v>
      </c>
      <c r="N9435" s="66">
        <v>1</v>
      </c>
      <c r="P9435" t="s">
        <v>21</v>
      </c>
    </row>
    <row r="9436" spans="2:16" x14ac:dyDescent="0.3">
      <c r="D9436" s="64" t="s">
        <v>53</v>
      </c>
      <c r="E9436" s="2" t="s">
        <v>54</v>
      </c>
      <c r="F9436" s="2" t="s">
        <v>24</v>
      </c>
      <c r="G9436" s="1">
        <v>1.7999999999999999E-2</v>
      </c>
      <c r="H9436" s="65">
        <v>250000</v>
      </c>
      <c r="I9436" s="65">
        <v>4500</v>
      </c>
      <c r="N9436" s="66">
        <v>1</v>
      </c>
      <c r="P9436" t="s">
        <v>21</v>
      </c>
    </row>
    <row r="9437" spans="2:16" x14ac:dyDescent="0.3">
      <c r="D9437" s="64" t="s">
        <v>9294</v>
      </c>
      <c r="F9437" s="2" t="s">
        <v>3714</v>
      </c>
      <c r="G9437" s="1">
        <v>1.05</v>
      </c>
      <c r="P9437" t="s">
        <v>21</v>
      </c>
    </row>
    <row r="9438" spans="2:16" x14ac:dyDescent="0.3">
      <c r="B9438" s="5" t="s">
        <v>9295</v>
      </c>
      <c r="D9438" s="64" t="s">
        <v>9296</v>
      </c>
      <c r="F9438" s="2" t="s">
        <v>3714</v>
      </c>
      <c r="I9438" s="65">
        <v>23783.997599999999</v>
      </c>
      <c r="J9438" s="65">
        <v>0</v>
      </c>
      <c r="K9438" s="65">
        <v>0</v>
      </c>
      <c r="L9438" s="66">
        <v>0.15</v>
      </c>
      <c r="M9438" s="65">
        <v>27351.597239999999</v>
      </c>
      <c r="N9438" s="66">
        <v>1</v>
      </c>
      <c r="P9438" t="s">
        <v>21</v>
      </c>
    </row>
    <row r="9439" spans="2:16" x14ac:dyDescent="0.3">
      <c r="D9439" s="64" t="s">
        <v>22</v>
      </c>
      <c r="E9439" s="2" t="s">
        <v>23</v>
      </c>
      <c r="F9439" s="2" t="s">
        <v>24</v>
      </c>
      <c r="G9439" s="1">
        <v>3.7999999999999999E-2</v>
      </c>
      <c r="H9439" s="65">
        <v>160105.20000000001</v>
      </c>
      <c r="I9439" s="65">
        <v>6083.9975999999997</v>
      </c>
      <c r="N9439" s="66">
        <v>1</v>
      </c>
      <c r="P9439" t="s">
        <v>21</v>
      </c>
    </row>
    <row r="9440" spans="2:16" x14ac:dyDescent="0.3">
      <c r="D9440" s="64" t="s">
        <v>7760</v>
      </c>
      <c r="E9440" s="2" t="s">
        <v>42</v>
      </c>
      <c r="F9440" s="2" t="s">
        <v>24</v>
      </c>
      <c r="G9440" s="1">
        <v>6.4000000000000001E-2</v>
      </c>
      <c r="H9440" s="65">
        <v>250000</v>
      </c>
      <c r="I9440" s="65">
        <v>16000</v>
      </c>
      <c r="N9440" s="66">
        <v>1</v>
      </c>
      <c r="P9440" t="s">
        <v>21</v>
      </c>
    </row>
    <row r="9441" spans="2:16" x14ac:dyDescent="0.3">
      <c r="D9441" s="64" t="s">
        <v>51</v>
      </c>
      <c r="E9441" s="2" t="s">
        <v>52</v>
      </c>
      <c r="F9441" s="2" t="s">
        <v>24</v>
      </c>
      <c r="G9441" s="1">
        <v>6.0000000000000001E-3</v>
      </c>
      <c r="H9441" s="65">
        <v>200000</v>
      </c>
      <c r="I9441" s="65">
        <v>1200</v>
      </c>
      <c r="N9441" s="66">
        <v>1</v>
      </c>
      <c r="P9441" t="s">
        <v>21</v>
      </c>
    </row>
    <row r="9442" spans="2:16" x14ac:dyDescent="0.3">
      <c r="D9442" s="64" t="s">
        <v>53</v>
      </c>
      <c r="E9442" s="2" t="s">
        <v>54</v>
      </c>
      <c r="F9442" s="2" t="s">
        <v>24</v>
      </c>
      <c r="G9442" s="1">
        <v>2E-3</v>
      </c>
      <c r="H9442" s="65">
        <v>250000</v>
      </c>
      <c r="I9442" s="65">
        <v>500</v>
      </c>
      <c r="N9442" s="66">
        <v>1</v>
      </c>
      <c r="P9442" t="s">
        <v>21</v>
      </c>
    </row>
    <row r="9443" spans="2:16" x14ac:dyDescent="0.3">
      <c r="D9443" s="64" t="s">
        <v>9297</v>
      </c>
      <c r="F9443" s="2" t="s">
        <v>3714</v>
      </c>
      <c r="G9443" s="1">
        <v>1.05</v>
      </c>
      <c r="P9443" t="s">
        <v>21</v>
      </c>
    </row>
    <row r="9444" spans="2:16" x14ac:dyDescent="0.3">
      <c r="B9444" s="5" t="s">
        <v>9298</v>
      </c>
      <c r="D9444" s="64" t="s">
        <v>9299</v>
      </c>
      <c r="F9444" s="2" t="s">
        <v>3714</v>
      </c>
      <c r="I9444" s="65">
        <v>479079.95199999999</v>
      </c>
      <c r="J9444" s="65">
        <v>0</v>
      </c>
      <c r="K9444" s="65">
        <v>0</v>
      </c>
      <c r="L9444" s="66">
        <v>0.15</v>
      </c>
      <c r="M9444" s="65">
        <v>550941.94480000006</v>
      </c>
      <c r="N9444" s="66">
        <v>1</v>
      </c>
      <c r="P9444" t="s">
        <v>21</v>
      </c>
    </row>
    <row r="9445" spans="2:16" x14ac:dyDescent="0.3">
      <c r="D9445" s="64" t="s">
        <v>22</v>
      </c>
      <c r="E9445" s="2" t="s">
        <v>23</v>
      </c>
      <c r="F9445" s="2" t="s">
        <v>24</v>
      </c>
      <c r="G9445" s="1">
        <v>0.76</v>
      </c>
      <c r="H9445" s="65">
        <v>160105.20000000001</v>
      </c>
      <c r="I9445" s="65">
        <v>121679.952</v>
      </c>
      <c r="N9445" s="66">
        <v>1</v>
      </c>
      <c r="P9445" t="s">
        <v>21</v>
      </c>
    </row>
    <row r="9446" spans="2:16" x14ac:dyDescent="0.3">
      <c r="D9446" s="64" t="s">
        <v>7760</v>
      </c>
      <c r="E9446" s="2" t="s">
        <v>42</v>
      </c>
      <c r="F9446" s="2" t="s">
        <v>24</v>
      </c>
      <c r="G9446" s="1">
        <v>1.286</v>
      </c>
      <c r="H9446" s="65">
        <v>250000</v>
      </c>
      <c r="I9446" s="65">
        <v>321500</v>
      </c>
      <c r="N9446" s="66">
        <v>1</v>
      </c>
      <c r="P9446" t="s">
        <v>21</v>
      </c>
    </row>
    <row r="9447" spans="2:16" x14ac:dyDescent="0.3">
      <c r="D9447" s="64" t="s">
        <v>51</v>
      </c>
      <c r="E9447" s="2" t="s">
        <v>52</v>
      </c>
      <c r="F9447" s="2" t="s">
        <v>24</v>
      </c>
      <c r="G9447" s="1">
        <v>0.127</v>
      </c>
      <c r="H9447" s="65">
        <v>200000</v>
      </c>
      <c r="I9447" s="65">
        <v>25400</v>
      </c>
      <c r="N9447" s="66">
        <v>1</v>
      </c>
      <c r="P9447" t="s">
        <v>21</v>
      </c>
    </row>
    <row r="9448" spans="2:16" x14ac:dyDescent="0.3">
      <c r="D9448" s="64" t="s">
        <v>53</v>
      </c>
      <c r="E9448" s="2" t="s">
        <v>54</v>
      </c>
      <c r="F9448" s="2" t="s">
        <v>24</v>
      </c>
      <c r="G9448" s="1">
        <v>4.2000000000000003E-2</v>
      </c>
      <c r="H9448" s="65">
        <v>250000</v>
      </c>
      <c r="I9448" s="65">
        <v>10500</v>
      </c>
      <c r="N9448" s="66">
        <v>1</v>
      </c>
      <c r="P9448" t="s">
        <v>21</v>
      </c>
    </row>
    <row r="9449" spans="2:16" x14ac:dyDescent="0.3">
      <c r="D9449" s="64" t="s">
        <v>9300</v>
      </c>
      <c r="F9449" s="2" t="s">
        <v>3714</v>
      </c>
      <c r="G9449" s="1">
        <v>1.05</v>
      </c>
      <c r="P9449" t="s">
        <v>21</v>
      </c>
    </row>
    <row r="9450" spans="2:16" x14ac:dyDescent="0.3">
      <c r="D9450" s="64" t="s">
        <v>9301</v>
      </c>
      <c r="F9450" s="2" t="s">
        <v>3714</v>
      </c>
      <c r="G9450" s="1">
        <v>2</v>
      </c>
      <c r="P9450" t="s">
        <v>21</v>
      </c>
    </row>
    <row r="9451" spans="2:16" x14ac:dyDescent="0.3">
      <c r="D9451" s="64" t="s">
        <v>9291</v>
      </c>
      <c r="F9451" s="2" t="s">
        <v>3714</v>
      </c>
      <c r="G9451" s="1">
        <v>2</v>
      </c>
      <c r="P9451" t="s">
        <v>21</v>
      </c>
    </row>
    <row r="9452" spans="2:16" x14ac:dyDescent="0.3">
      <c r="D9452" s="64" t="s">
        <v>9302</v>
      </c>
      <c r="F9452" s="2" t="s">
        <v>3714</v>
      </c>
      <c r="G9452" s="1">
        <v>2</v>
      </c>
      <c r="P9452" t="s">
        <v>21</v>
      </c>
    </row>
    <row r="9453" spans="2:16" x14ac:dyDescent="0.3">
      <c r="B9453" s="5" t="s">
        <v>9303</v>
      </c>
      <c r="D9453" s="64" t="s">
        <v>9304</v>
      </c>
      <c r="F9453" s="2" t="s">
        <v>3714</v>
      </c>
      <c r="I9453" s="65">
        <v>268085.13079999998</v>
      </c>
      <c r="J9453" s="65">
        <v>0</v>
      </c>
      <c r="K9453" s="65">
        <v>0</v>
      </c>
      <c r="L9453" s="66">
        <v>0.15</v>
      </c>
      <c r="M9453" s="65">
        <v>308297.90039999998</v>
      </c>
      <c r="N9453" s="66">
        <v>1</v>
      </c>
      <c r="P9453" t="s">
        <v>21</v>
      </c>
    </row>
    <row r="9454" spans="2:16" x14ac:dyDescent="0.3">
      <c r="D9454" s="64" t="s">
        <v>22</v>
      </c>
      <c r="E9454" s="2" t="s">
        <v>23</v>
      </c>
      <c r="F9454" s="2" t="s">
        <v>24</v>
      </c>
      <c r="G9454" s="1">
        <v>0.42899999999999999</v>
      </c>
      <c r="H9454" s="65">
        <v>160105.20000000001</v>
      </c>
      <c r="I9454" s="65">
        <v>68685.130799999999</v>
      </c>
      <c r="N9454" s="66">
        <v>1</v>
      </c>
      <c r="P9454" t="s">
        <v>21</v>
      </c>
    </row>
    <row r="9455" spans="2:16" x14ac:dyDescent="0.3">
      <c r="D9455" s="64" t="s">
        <v>7760</v>
      </c>
      <c r="E9455" s="2" t="s">
        <v>42</v>
      </c>
      <c r="F9455" s="2" t="s">
        <v>24</v>
      </c>
      <c r="G9455" s="1">
        <v>0.71599999999999997</v>
      </c>
      <c r="H9455" s="65">
        <v>250000</v>
      </c>
      <c r="I9455" s="65">
        <v>179000</v>
      </c>
      <c r="N9455" s="66">
        <v>1</v>
      </c>
      <c r="P9455" t="s">
        <v>21</v>
      </c>
    </row>
    <row r="9456" spans="2:16" x14ac:dyDescent="0.3">
      <c r="D9456" s="64" t="s">
        <v>51</v>
      </c>
      <c r="E9456" s="2" t="s">
        <v>52</v>
      </c>
      <c r="F9456" s="2" t="s">
        <v>24</v>
      </c>
      <c r="G9456" s="1">
        <v>7.1999999999999995E-2</v>
      </c>
      <c r="H9456" s="65">
        <v>200000</v>
      </c>
      <c r="I9456" s="65">
        <v>14400</v>
      </c>
      <c r="N9456" s="66">
        <v>1</v>
      </c>
      <c r="P9456" t="s">
        <v>21</v>
      </c>
    </row>
    <row r="9457" spans="2:16" x14ac:dyDescent="0.3">
      <c r="D9457" s="64" t="s">
        <v>53</v>
      </c>
      <c r="E9457" s="2" t="s">
        <v>54</v>
      </c>
      <c r="F9457" s="2" t="s">
        <v>24</v>
      </c>
      <c r="G9457" s="1">
        <v>2.4E-2</v>
      </c>
      <c r="H9457" s="65">
        <v>250000</v>
      </c>
      <c r="I9457" s="65">
        <v>6000</v>
      </c>
      <c r="N9457" s="66">
        <v>1</v>
      </c>
      <c r="P9457" t="s">
        <v>21</v>
      </c>
    </row>
    <row r="9458" spans="2:16" x14ac:dyDescent="0.3">
      <c r="D9458" s="64" t="s">
        <v>9305</v>
      </c>
      <c r="F9458" s="2" t="s">
        <v>3714</v>
      </c>
      <c r="G9458" s="1">
        <v>1.1000000000000001</v>
      </c>
      <c r="P9458" t="s">
        <v>21</v>
      </c>
    </row>
    <row r="9459" spans="2:16" x14ac:dyDescent="0.3">
      <c r="B9459" s="5" t="s">
        <v>9306</v>
      </c>
      <c r="D9459" s="64" t="s">
        <v>9307</v>
      </c>
      <c r="F9459" s="2" t="s">
        <v>3714</v>
      </c>
      <c r="I9459" s="65">
        <v>268085.13079999998</v>
      </c>
      <c r="J9459" s="65">
        <v>0</v>
      </c>
      <c r="K9459" s="65">
        <v>0</v>
      </c>
      <c r="L9459" s="66">
        <v>0.15</v>
      </c>
      <c r="M9459" s="65">
        <v>308297.90039999998</v>
      </c>
      <c r="N9459" s="66">
        <v>1</v>
      </c>
      <c r="P9459" t="s">
        <v>21</v>
      </c>
    </row>
    <row r="9460" spans="2:16" x14ac:dyDescent="0.3">
      <c r="D9460" s="64" t="s">
        <v>22</v>
      </c>
      <c r="E9460" s="2" t="s">
        <v>23</v>
      </c>
      <c r="F9460" s="2" t="s">
        <v>24</v>
      </c>
      <c r="G9460" s="1">
        <v>0.42899999999999999</v>
      </c>
      <c r="H9460" s="65">
        <v>160105.20000000001</v>
      </c>
      <c r="I9460" s="65">
        <v>68685.130799999999</v>
      </c>
      <c r="N9460" s="66">
        <v>1</v>
      </c>
      <c r="P9460" t="s">
        <v>21</v>
      </c>
    </row>
    <row r="9461" spans="2:16" x14ac:dyDescent="0.3">
      <c r="D9461" s="64" t="s">
        <v>7760</v>
      </c>
      <c r="E9461" s="2" t="s">
        <v>42</v>
      </c>
      <c r="F9461" s="2" t="s">
        <v>24</v>
      </c>
      <c r="G9461" s="1">
        <v>0.71599999999999997</v>
      </c>
      <c r="H9461" s="65">
        <v>250000</v>
      </c>
      <c r="I9461" s="65">
        <v>179000</v>
      </c>
      <c r="N9461" s="66">
        <v>1</v>
      </c>
      <c r="P9461" t="s">
        <v>21</v>
      </c>
    </row>
    <row r="9462" spans="2:16" x14ac:dyDescent="0.3">
      <c r="D9462" s="64" t="s">
        <v>51</v>
      </c>
      <c r="E9462" s="2" t="s">
        <v>52</v>
      </c>
      <c r="F9462" s="2" t="s">
        <v>24</v>
      </c>
      <c r="G9462" s="1">
        <v>7.1999999999999995E-2</v>
      </c>
      <c r="H9462" s="65">
        <v>200000</v>
      </c>
      <c r="I9462" s="65">
        <v>14400</v>
      </c>
      <c r="N9462" s="66">
        <v>1</v>
      </c>
      <c r="P9462" t="s">
        <v>21</v>
      </c>
    </row>
    <row r="9463" spans="2:16" x14ac:dyDescent="0.3">
      <c r="D9463" s="64" t="s">
        <v>53</v>
      </c>
      <c r="E9463" s="2" t="s">
        <v>54</v>
      </c>
      <c r="F9463" s="2" t="s">
        <v>24</v>
      </c>
      <c r="G9463" s="1">
        <v>2.4E-2</v>
      </c>
      <c r="H9463" s="65">
        <v>250000</v>
      </c>
      <c r="I9463" s="65">
        <v>6000</v>
      </c>
      <c r="N9463" s="66">
        <v>1</v>
      </c>
      <c r="P9463" t="s">
        <v>21</v>
      </c>
    </row>
    <row r="9464" spans="2:16" x14ac:dyDescent="0.3">
      <c r="D9464" s="64" t="s">
        <v>9308</v>
      </c>
      <c r="F9464" s="2" t="s">
        <v>3714</v>
      </c>
      <c r="G9464" s="1">
        <v>1.1000000000000001</v>
      </c>
      <c r="P9464" t="s">
        <v>21</v>
      </c>
    </row>
    <row r="9465" spans="2:16" x14ac:dyDescent="0.3">
      <c r="B9465" s="5" t="s">
        <v>9309</v>
      </c>
      <c r="D9465" s="64" t="s">
        <v>9310</v>
      </c>
      <c r="F9465" s="2" t="s">
        <v>3714</v>
      </c>
      <c r="I9465" s="65">
        <v>424061.43079999997</v>
      </c>
      <c r="J9465" s="65">
        <v>0</v>
      </c>
      <c r="K9465" s="65">
        <v>0</v>
      </c>
      <c r="L9465" s="66">
        <v>0.15</v>
      </c>
      <c r="M9465" s="65">
        <v>487670.64539999998</v>
      </c>
      <c r="N9465" s="66">
        <v>1</v>
      </c>
      <c r="P9465" t="s">
        <v>21</v>
      </c>
    </row>
    <row r="9466" spans="2:16" x14ac:dyDescent="0.3">
      <c r="D9466" s="64" t="s">
        <v>22</v>
      </c>
      <c r="E9466" s="2" t="s">
        <v>23</v>
      </c>
      <c r="F9466" s="2" t="s">
        <v>24</v>
      </c>
      <c r="G9466" s="1">
        <v>0.67900000000000005</v>
      </c>
      <c r="H9466" s="65">
        <v>160105.20000000001</v>
      </c>
      <c r="I9466" s="65">
        <v>108711.4308</v>
      </c>
      <c r="N9466" s="66">
        <v>1</v>
      </c>
      <c r="P9466" t="s">
        <v>21</v>
      </c>
    </row>
    <row r="9467" spans="2:16" x14ac:dyDescent="0.3">
      <c r="D9467" s="64" t="s">
        <v>7760</v>
      </c>
      <c r="E9467" s="2" t="s">
        <v>42</v>
      </c>
      <c r="F9467" s="2" t="s">
        <v>24</v>
      </c>
      <c r="G9467" s="1">
        <v>1.133</v>
      </c>
      <c r="H9467" s="65">
        <v>250000</v>
      </c>
      <c r="I9467" s="65">
        <v>283250</v>
      </c>
      <c r="N9467" s="66">
        <v>1</v>
      </c>
      <c r="P9467" t="s">
        <v>21</v>
      </c>
    </row>
    <row r="9468" spans="2:16" x14ac:dyDescent="0.3">
      <c r="D9468" s="64" t="s">
        <v>51</v>
      </c>
      <c r="E9468" s="2" t="s">
        <v>52</v>
      </c>
      <c r="F9468" s="2" t="s">
        <v>24</v>
      </c>
      <c r="G9468" s="1">
        <v>0.113</v>
      </c>
      <c r="H9468" s="65">
        <v>200000</v>
      </c>
      <c r="I9468" s="65">
        <v>22600</v>
      </c>
      <c r="N9468" s="66">
        <v>1</v>
      </c>
      <c r="P9468" t="s">
        <v>21</v>
      </c>
    </row>
    <row r="9469" spans="2:16" x14ac:dyDescent="0.3">
      <c r="D9469" s="64" t="s">
        <v>53</v>
      </c>
      <c r="E9469" s="2" t="s">
        <v>54</v>
      </c>
      <c r="F9469" s="2" t="s">
        <v>24</v>
      </c>
      <c r="G9469" s="1">
        <v>3.7999999999999999E-2</v>
      </c>
      <c r="H9469" s="65">
        <v>250000</v>
      </c>
      <c r="I9469" s="65">
        <v>9500</v>
      </c>
      <c r="N9469" s="66">
        <v>1</v>
      </c>
      <c r="P9469" t="s">
        <v>21</v>
      </c>
    </row>
    <row r="9470" spans="2:16" x14ac:dyDescent="0.3">
      <c r="D9470" s="64" t="s">
        <v>9311</v>
      </c>
      <c r="F9470" s="2" t="s">
        <v>3714</v>
      </c>
      <c r="G9470" s="1">
        <v>1.1000000000000001</v>
      </c>
      <c r="P9470" t="s">
        <v>21</v>
      </c>
    </row>
    <row r="9471" spans="2:16" x14ac:dyDescent="0.3">
      <c r="B9471" s="5" t="s">
        <v>9312</v>
      </c>
      <c r="D9471" s="64" t="s">
        <v>9313</v>
      </c>
      <c r="F9471" s="2" t="s">
        <v>3714</v>
      </c>
      <c r="I9471" s="65">
        <v>424061.43079999997</v>
      </c>
      <c r="J9471" s="65">
        <v>0</v>
      </c>
      <c r="K9471" s="65">
        <v>0</v>
      </c>
      <c r="L9471" s="66">
        <v>0.15</v>
      </c>
      <c r="M9471" s="65">
        <v>487670.64539999998</v>
      </c>
      <c r="N9471" s="66">
        <v>1</v>
      </c>
      <c r="P9471" t="s">
        <v>21</v>
      </c>
    </row>
    <row r="9472" spans="2:16" x14ac:dyDescent="0.3">
      <c r="D9472" s="64" t="s">
        <v>22</v>
      </c>
      <c r="E9472" s="2" t="s">
        <v>23</v>
      </c>
      <c r="F9472" s="2" t="s">
        <v>24</v>
      </c>
      <c r="G9472" s="1">
        <v>0.67900000000000005</v>
      </c>
      <c r="H9472" s="65">
        <v>160105.20000000001</v>
      </c>
      <c r="I9472" s="65">
        <v>108711.4308</v>
      </c>
      <c r="N9472" s="66">
        <v>1</v>
      </c>
      <c r="P9472" t="s">
        <v>21</v>
      </c>
    </row>
    <row r="9473" spans="2:16" x14ac:dyDescent="0.3">
      <c r="D9473" s="64" t="s">
        <v>7760</v>
      </c>
      <c r="E9473" s="2" t="s">
        <v>42</v>
      </c>
      <c r="F9473" s="2" t="s">
        <v>24</v>
      </c>
      <c r="G9473" s="1">
        <v>1.133</v>
      </c>
      <c r="H9473" s="65">
        <v>250000</v>
      </c>
      <c r="I9473" s="65">
        <v>283250</v>
      </c>
      <c r="N9473" s="66">
        <v>1</v>
      </c>
      <c r="P9473" t="s">
        <v>21</v>
      </c>
    </row>
    <row r="9474" spans="2:16" x14ac:dyDescent="0.3">
      <c r="D9474" s="64" t="s">
        <v>51</v>
      </c>
      <c r="E9474" s="2" t="s">
        <v>52</v>
      </c>
      <c r="F9474" s="2" t="s">
        <v>24</v>
      </c>
      <c r="G9474" s="1">
        <v>0.113</v>
      </c>
      <c r="H9474" s="65">
        <v>200000</v>
      </c>
      <c r="I9474" s="65">
        <v>22600</v>
      </c>
      <c r="N9474" s="66">
        <v>1</v>
      </c>
      <c r="P9474" t="s">
        <v>21</v>
      </c>
    </row>
    <row r="9475" spans="2:16" x14ac:dyDescent="0.3">
      <c r="D9475" s="64" t="s">
        <v>53</v>
      </c>
      <c r="E9475" s="2" t="s">
        <v>54</v>
      </c>
      <c r="F9475" s="2" t="s">
        <v>24</v>
      </c>
      <c r="G9475" s="1">
        <v>3.7999999999999999E-2</v>
      </c>
      <c r="H9475" s="65">
        <v>250000</v>
      </c>
      <c r="I9475" s="65">
        <v>9500</v>
      </c>
      <c r="N9475" s="66">
        <v>1</v>
      </c>
      <c r="P9475" t="s">
        <v>21</v>
      </c>
    </row>
    <row r="9476" spans="2:16" x14ac:dyDescent="0.3">
      <c r="D9476" s="64" t="s">
        <v>9314</v>
      </c>
      <c r="F9476" s="2" t="s">
        <v>3714</v>
      </c>
      <c r="G9476" s="1">
        <v>1.1000000000000001</v>
      </c>
      <c r="P9476" t="s">
        <v>21</v>
      </c>
    </row>
    <row r="9477" spans="2:16" x14ac:dyDescent="0.3">
      <c r="B9477" s="5" t="s">
        <v>9315</v>
      </c>
      <c r="D9477" s="64" t="s">
        <v>9316</v>
      </c>
      <c r="F9477" s="2" t="s">
        <v>3714</v>
      </c>
      <c r="I9477" s="65">
        <v>238050.08119999999</v>
      </c>
      <c r="J9477" s="65">
        <v>0</v>
      </c>
      <c r="K9477" s="65">
        <v>0</v>
      </c>
      <c r="L9477" s="66">
        <v>0.15</v>
      </c>
      <c r="M9477" s="65">
        <v>273757.59340000001</v>
      </c>
      <c r="N9477" s="66">
        <v>1</v>
      </c>
      <c r="P9477" t="s">
        <v>21</v>
      </c>
    </row>
    <row r="9478" spans="2:16" x14ac:dyDescent="0.3">
      <c r="D9478" s="64" t="s">
        <v>22</v>
      </c>
      <c r="E9478" s="2" t="s">
        <v>23</v>
      </c>
      <c r="F9478" s="2" t="s">
        <v>24</v>
      </c>
      <c r="G9478" s="1">
        <v>0.38100000000000001</v>
      </c>
      <c r="H9478" s="65">
        <v>160105.20000000001</v>
      </c>
      <c r="I9478" s="65">
        <v>61000.081200000001</v>
      </c>
      <c r="N9478" s="66">
        <v>1</v>
      </c>
      <c r="P9478" t="s">
        <v>21</v>
      </c>
    </row>
    <row r="9479" spans="2:16" x14ac:dyDescent="0.3">
      <c r="D9479" s="64" t="s">
        <v>7760</v>
      </c>
      <c r="E9479" s="2" t="s">
        <v>42</v>
      </c>
      <c r="F9479" s="2" t="s">
        <v>24</v>
      </c>
      <c r="G9479" s="1">
        <v>0.63600000000000001</v>
      </c>
      <c r="H9479" s="65">
        <v>250000</v>
      </c>
      <c r="I9479" s="65">
        <v>159000</v>
      </c>
      <c r="N9479" s="66">
        <v>1</v>
      </c>
      <c r="P9479" t="s">
        <v>21</v>
      </c>
    </row>
    <row r="9480" spans="2:16" x14ac:dyDescent="0.3">
      <c r="D9480" s="64" t="s">
        <v>51</v>
      </c>
      <c r="E9480" s="2" t="s">
        <v>52</v>
      </c>
      <c r="F9480" s="2" t="s">
        <v>24</v>
      </c>
      <c r="G9480" s="1">
        <v>6.4000000000000001E-2</v>
      </c>
      <c r="H9480" s="65">
        <v>200000</v>
      </c>
      <c r="I9480" s="65">
        <v>12800</v>
      </c>
      <c r="N9480" s="66">
        <v>1</v>
      </c>
      <c r="P9480" t="s">
        <v>21</v>
      </c>
    </row>
    <row r="9481" spans="2:16" x14ac:dyDescent="0.3">
      <c r="D9481" s="64" t="s">
        <v>53</v>
      </c>
      <c r="E9481" s="2" t="s">
        <v>54</v>
      </c>
      <c r="F9481" s="2" t="s">
        <v>24</v>
      </c>
      <c r="G9481" s="1">
        <v>2.1000000000000001E-2</v>
      </c>
      <c r="H9481" s="65">
        <v>250000</v>
      </c>
      <c r="I9481" s="65">
        <v>5250</v>
      </c>
      <c r="N9481" s="66">
        <v>1</v>
      </c>
      <c r="P9481" t="s">
        <v>21</v>
      </c>
    </row>
    <row r="9482" spans="2:16" x14ac:dyDescent="0.3">
      <c r="D9482" s="64" t="s">
        <v>9317</v>
      </c>
      <c r="F9482" s="2" t="s">
        <v>3714</v>
      </c>
      <c r="G9482" s="1">
        <v>1.05</v>
      </c>
      <c r="P9482" t="s">
        <v>21</v>
      </c>
    </row>
    <row r="9483" spans="2:16" x14ac:dyDescent="0.3">
      <c r="B9483" s="5" t="s">
        <v>9318</v>
      </c>
      <c r="D9483" s="64" t="s">
        <v>9319</v>
      </c>
      <c r="F9483" s="2" t="s">
        <v>3714</v>
      </c>
      <c r="I9483" s="65">
        <v>260513.86840000001</v>
      </c>
      <c r="J9483" s="65">
        <v>0</v>
      </c>
      <c r="K9483" s="65">
        <v>0</v>
      </c>
      <c r="L9483" s="66">
        <v>0.15</v>
      </c>
      <c r="M9483" s="65">
        <v>299590.94870000001</v>
      </c>
      <c r="N9483" s="66">
        <v>1</v>
      </c>
      <c r="P9483" t="s">
        <v>21</v>
      </c>
    </row>
    <row r="9484" spans="2:16" x14ac:dyDescent="0.3">
      <c r="D9484" s="64" t="s">
        <v>22</v>
      </c>
      <c r="E9484" s="2" t="s">
        <v>23</v>
      </c>
      <c r="F9484" s="2" t="s">
        <v>24</v>
      </c>
      <c r="G9484" s="1">
        <v>0.41699999999999998</v>
      </c>
      <c r="H9484" s="65">
        <v>160105.20000000001</v>
      </c>
      <c r="I9484" s="65">
        <v>66763.868400000007</v>
      </c>
      <c r="N9484" s="66">
        <v>1</v>
      </c>
      <c r="P9484" t="s">
        <v>21</v>
      </c>
    </row>
    <row r="9485" spans="2:16" x14ac:dyDescent="0.3">
      <c r="D9485" s="64" t="s">
        <v>7760</v>
      </c>
      <c r="E9485" s="2" t="s">
        <v>42</v>
      </c>
      <c r="F9485" s="2" t="s">
        <v>24</v>
      </c>
      <c r="G9485" s="1">
        <v>0.69599999999999995</v>
      </c>
      <c r="H9485" s="65">
        <v>250000</v>
      </c>
      <c r="I9485" s="65">
        <v>174000</v>
      </c>
      <c r="N9485" s="66">
        <v>1</v>
      </c>
      <c r="P9485" t="s">
        <v>21</v>
      </c>
    </row>
    <row r="9486" spans="2:16" x14ac:dyDescent="0.3">
      <c r="D9486" s="64" t="s">
        <v>51</v>
      </c>
      <c r="E9486" s="2" t="s">
        <v>52</v>
      </c>
      <c r="F9486" s="2" t="s">
        <v>24</v>
      </c>
      <c r="G9486" s="1">
        <v>7.0000000000000007E-2</v>
      </c>
      <c r="H9486" s="65">
        <v>200000</v>
      </c>
      <c r="I9486" s="65">
        <v>14000</v>
      </c>
      <c r="N9486" s="66">
        <v>1</v>
      </c>
      <c r="P9486" t="s">
        <v>21</v>
      </c>
    </row>
    <row r="9487" spans="2:16" x14ac:dyDescent="0.3">
      <c r="D9487" s="64" t="s">
        <v>53</v>
      </c>
      <c r="E9487" s="2" t="s">
        <v>54</v>
      </c>
      <c r="F9487" s="2" t="s">
        <v>24</v>
      </c>
      <c r="G9487" s="1">
        <v>2.3E-2</v>
      </c>
      <c r="H9487" s="65">
        <v>250000</v>
      </c>
      <c r="I9487" s="65">
        <v>5750</v>
      </c>
      <c r="N9487" s="66">
        <v>1</v>
      </c>
      <c r="P9487" t="s">
        <v>21</v>
      </c>
    </row>
    <row r="9488" spans="2:16" x14ac:dyDescent="0.3">
      <c r="D9488" s="64" t="s">
        <v>9320</v>
      </c>
      <c r="F9488" s="2" t="s">
        <v>3714</v>
      </c>
      <c r="G9488" s="1">
        <v>1.05</v>
      </c>
      <c r="P9488" t="s">
        <v>21</v>
      </c>
    </row>
    <row r="9489" spans="2:16" x14ac:dyDescent="0.3">
      <c r="B9489" s="5" t="s">
        <v>9321</v>
      </c>
      <c r="D9489" s="64" t="s">
        <v>9322</v>
      </c>
      <c r="F9489" s="2" t="s">
        <v>3714</v>
      </c>
      <c r="I9489" s="65">
        <v>30035.049599999998</v>
      </c>
      <c r="J9489" s="65">
        <v>0</v>
      </c>
      <c r="K9489" s="65">
        <v>0</v>
      </c>
      <c r="L9489" s="66">
        <v>0.15</v>
      </c>
      <c r="M9489" s="65">
        <v>34540.30704</v>
      </c>
      <c r="N9489" s="66">
        <v>1</v>
      </c>
      <c r="P9489" t="s">
        <v>21</v>
      </c>
    </row>
    <row r="9490" spans="2:16" x14ac:dyDescent="0.3">
      <c r="D9490" s="64" t="s">
        <v>22</v>
      </c>
      <c r="E9490" s="2" t="s">
        <v>23</v>
      </c>
      <c r="F9490" s="2" t="s">
        <v>24</v>
      </c>
      <c r="G9490" s="1">
        <v>4.8000000000000001E-2</v>
      </c>
      <c r="H9490" s="65">
        <v>160105.20000000001</v>
      </c>
      <c r="I9490" s="65">
        <v>7685.0496000000003</v>
      </c>
      <c r="N9490" s="66">
        <v>1</v>
      </c>
      <c r="P9490" t="s">
        <v>21</v>
      </c>
    </row>
    <row r="9491" spans="2:16" x14ac:dyDescent="0.3">
      <c r="D9491" s="64" t="s">
        <v>7760</v>
      </c>
      <c r="E9491" s="2" t="s">
        <v>42</v>
      </c>
      <c r="F9491" s="2" t="s">
        <v>24</v>
      </c>
      <c r="G9491" s="1">
        <v>0.08</v>
      </c>
      <c r="H9491" s="65">
        <v>250000</v>
      </c>
      <c r="I9491" s="65">
        <v>20000</v>
      </c>
      <c r="N9491" s="66">
        <v>1</v>
      </c>
      <c r="P9491" t="s">
        <v>21</v>
      </c>
    </row>
    <row r="9492" spans="2:16" x14ac:dyDescent="0.3">
      <c r="D9492" s="64" t="s">
        <v>51</v>
      </c>
      <c r="E9492" s="2" t="s">
        <v>52</v>
      </c>
      <c r="F9492" s="2" t="s">
        <v>24</v>
      </c>
      <c r="G9492" s="1">
        <v>8.0000000000000002E-3</v>
      </c>
      <c r="H9492" s="65">
        <v>200000</v>
      </c>
      <c r="I9492" s="65">
        <v>1600</v>
      </c>
      <c r="N9492" s="66">
        <v>1</v>
      </c>
      <c r="P9492" t="s">
        <v>21</v>
      </c>
    </row>
    <row r="9493" spans="2:16" x14ac:dyDescent="0.3">
      <c r="D9493" s="64" t="s">
        <v>53</v>
      </c>
      <c r="E9493" s="2" t="s">
        <v>54</v>
      </c>
      <c r="F9493" s="2" t="s">
        <v>24</v>
      </c>
      <c r="G9493" s="1">
        <v>3.0000000000000001E-3</v>
      </c>
      <c r="H9493" s="65">
        <v>250000</v>
      </c>
      <c r="I9493" s="65">
        <v>750</v>
      </c>
      <c r="N9493" s="66">
        <v>1</v>
      </c>
      <c r="P9493" t="s">
        <v>21</v>
      </c>
    </row>
    <row r="9494" spans="2:16" x14ac:dyDescent="0.3">
      <c r="D9494" s="64" t="s">
        <v>9323</v>
      </c>
      <c r="F9494" s="2" t="s">
        <v>3714</v>
      </c>
      <c r="G9494" s="1">
        <v>1.05</v>
      </c>
      <c r="P9494" t="s">
        <v>21</v>
      </c>
    </row>
    <row r="9495" spans="2:16" x14ac:dyDescent="0.3">
      <c r="B9495" s="5" t="s">
        <v>9324</v>
      </c>
      <c r="D9495" s="64" t="s">
        <v>9325</v>
      </c>
      <c r="F9495" s="2" t="s">
        <v>355</v>
      </c>
      <c r="I9495" s="65">
        <v>14892.524799999999</v>
      </c>
      <c r="J9495" s="65">
        <v>0</v>
      </c>
      <c r="K9495" s="65">
        <v>0</v>
      </c>
      <c r="L9495" s="66">
        <v>0.15</v>
      </c>
      <c r="M9495" s="65">
        <v>17126.40352</v>
      </c>
      <c r="N9495" s="66">
        <v>1</v>
      </c>
      <c r="P9495" t="s">
        <v>21</v>
      </c>
    </row>
    <row r="9496" spans="2:16" x14ac:dyDescent="0.3">
      <c r="D9496" s="64" t="s">
        <v>22</v>
      </c>
      <c r="E9496" s="2" t="s">
        <v>23</v>
      </c>
      <c r="F9496" s="2" t="s">
        <v>24</v>
      </c>
      <c r="G9496" s="1">
        <v>2.4E-2</v>
      </c>
      <c r="H9496" s="65">
        <v>160105.20000000001</v>
      </c>
      <c r="I9496" s="65">
        <v>3842.5248000000001</v>
      </c>
      <c r="N9496" s="66">
        <v>1</v>
      </c>
      <c r="P9496" t="s">
        <v>21</v>
      </c>
    </row>
    <row r="9497" spans="2:16" x14ac:dyDescent="0.3">
      <c r="D9497" s="64" t="s">
        <v>7760</v>
      </c>
      <c r="E9497" s="2" t="s">
        <v>42</v>
      </c>
      <c r="F9497" s="2" t="s">
        <v>24</v>
      </c>
      <c r="G9497" s="1">
        <v>0.04</v>
      </c>
      <c r="H9497" s="65">
        <v>250000</v>
      </c>
      <c r="I9497" s="65">
        <v>10000</v>
      </c>
      <c r="N9497" s="66">
        <v>1</v>
      </c>
      <c r="P9497" t="s">
        <v>21</v>
      </c>
    </row>
    <row r="9498" spans="2:16" x14ac:dyDescent="0.3">
      <c r="D9498" s="64" t="s">
        <v>51</v>
      </c>
      <c r="E9498" s="2" t="s">
        <v>52</v>
      </c>
      <c r="F9498" s="2" t="s">
        <v>24</v>
      </c>
      <c r="G9498" s="1">
        <v>4.0000000000000001E-3</v>
      </c>
      <c r="H9498" s="65">
        <v>200000</v>
      </c>
      <c r="I9498" s="65">
        <v>800</v>
      </c>
      <c r="N9498" s="66">
        <v>1</v>
      </c>
      <c r="P9498" t="s">
        <v>21</v>
      </c>
    </row>
    <row r="9499" spans="2:16" x14ac:dyDescent="0.3">
      <c r="D9499" s="64" t="s">
        <v>53</v>
      </c>
      <c r="E9499" s="2" t="s">
        <v>54</v>
      </c>
      <c r="F9499" s="2" t="s">
        <v>24</v>
      </c>
      <c r="G9499" s="1">
        <v>1E-3</v>
      </c>
      <c r="H9499" s="65">
        <v>250000</v>
      </c>
      <c r="I9499" s="65">
        <v>250</v>
      </c>
      <c r="N9499" s="66">
        <v>1</v>
      </c>
      <c r="P9499" t="s">
        <v>21</v>
      </c>
    </row>
    <row r="9500" spans="2:16" x14ac:dyDescent="0.3">
      <c r="D9500" s="64" t="s">
        <v>9326</v>
      </c>
      <c r="F9500" s="2" t="s">
        <v>355</v>
      </c>
      <c r="G9500" s="1">
        <v>1.1000000000000001</v>
      </c>
      <c r="P9500" t="s">
        <v>21</v>
      </c>
    </row>
    <row r="9501" spans="2:16" x14ac:dyDescent="0.3">
      <c r="D9501" s="64" t="s">
        <v>8912</v>
      </c>
      <c r="F9501" s="2" t="s">
        <v>355</v>
      </c>
      <c r="G9501" s="1">
        <v>1.1000000000000001</v>
      </c>
      <c r="P9501" t="s">
        <v>21</v>
      </c>
    </row>
    <row r="9502" spans="2:16" x14ac:dyDescent="0.3">
      <c r="B9502" s="5" t="s">
        <v>9327</v>
      </c>
      <c r="D9502" s="64" t="s">
        <v>9328</v>
      </c>
      <c r="F9502" s="2" t="s">
        <v>3714</v>
      </c>
      <c r="I9502" s="65">
        <v>23783.997599999999</v>
      </c>
      <c r="J9502" s="65">
        <v>0</v>
      </c>
      <c r="K9502" s="65">
        <v>0</v>
      </c>
      <c r="L9502" s="66">
        <v>0.15</v>
      </c>
      <c r="M9502" s="65">
        <v>27351.597239999999</v>
      </c>
      <c r="N9502" s="66">
        <v>1</v>
      </c>
      <c r="P9502" t="s">
        <v>21</v>
      </c>
    </row>
    <row r="9503" spans="2:16" x14ac:dyDescent="0.3">
      <c r="D9503" s="64" t="s">
        <v>22</v>
      </c>
      <c r="E9503" s="2" t="s">
        <v>23</v>
      </c>
      <c r="F9503" s="2" t="s">
        <v>24</v>
      </c>
      <c r="G9503" s="1">
        <v>3.7999999999999999E-2</v>
      </c>
      <c r="H9503" s="65">
        <v>160105.20000000001</v>
      </c>
      <c r="I9503" s="65">
        <v>6083.9975999999997</v>
      </c>
      <c r="N9503" s="66">
        <v>1</v>
      </c>
      <c r="P9503" t="s">
        <v>21</v>
      </c>
    </row>
    <row r="9504" spans="2:16" x14ac:dyDescent="0.3">
      <c r="D9504" s="64" t="s">
        <v>7760</v>
      </c>
      <c r="E9504" s="2" t="s">
        <v>42</v>
      </c>
      <c r="F9504" s="2" t="s">
        <v>24</v>
      </c>
      <c r="G9504" s="1">
        <v>6.4000000000000001E-2</v>
      </c>
      <c r="H9504" s="65">
        <v>250000</v>
      </c>
      <c r="I9504" s="65">
        <v>16000</v>
      </c>
      <c r="N9504" s="66">
        <v>1</v>
      </c>
      <c r="P9504" t="s">
        <v>21</v>
      </c>
    </row>
    <row r="9505" spans="2:16" x14ac:dyDescent="0.3">
      <c r="D9505" s="64" t="s">
        <v>51</v>
      </c>
      <c r="E9505" s="2" t="s">
        <v>52</v>
      </c>
      <c r="F9505" s="2" t="s">
        <v>24</v>
      </c>
      <c r="G9505" s="1">
        <v>6.0000000000000001E-3</v>
      </c>
      <c r="H9505" s="65">
        <v>200000</v>
      </c>
      <c r="I9505" s="65">
        <v>1200</v>
      </c>
      <c r="N9505" s="66">
        <v>1</v>
      </c>
      <c r="P9505" t="s">
        <v>21</v>
      </c>
    </row>
    <row r="9506" spans="2:16" x14ac:dyDescent="0.3">
      <c r="D9506" s="64" t="s">
        <v>53</v>
      </c>
      <c r="E9506" s="2" t="s">
        <v>54</v>
      </c>
      <c r="F9506" s="2" t="s">
        <v>24</v>
      </c>
      <c r="G9506" s="1">
        <v>2E-3</v>
      </c>
      <c r="H9506" s="65">
        <v>250000</v>
      </c>
      <c r="I9506" s="65">
        <v>500</v>
      </c>
      <c r="N9506" s="66">
        <v>1</v>
      </c>
      <c r="P9506" t="s">
        <v>21</v>
      </c>
    </row>
    <row r="9507" spans="2:16" x14ac:dyDescent="0.3">
      <c r="D9507" s="64" t="s">
        <v>9329</v>
      </c>
      <c r="F9507" s="2" t="s">
        <v>3714</v>
      </c>
      <c r="G9507" s="1">
        <v>1.05</v>
      </c>
      <c r="P9507" t="s">
        <v>21</v>
      </c>
    </row>
    <row r="9508" spans="2:16" x14ac:dyDescent="0.3">
      <c r="B9508" s="5" t="s">
        <v>5772</v>
      </c>
      <c r="C9508" s="5" t="s">
        <v>5773</v>
      </c>
      <c r="P9508" t="s">
        <v>21</v>
      </c>
    </row>
    <row r="9509" spans="2:16" x14ac:dyDescent="0.3">
      <c r="B9509" s="5" t="s">
        <v>9330</v>
      </c>
      <c r="D9509" s="64" t="s">
        <v>9331</v>
      </c>
      <c r="F9509" s="2" t="s">
        <v>5250</v>
      </c>
      <c r="I9509" s="65">
        <v>127871.56600000001</v>
      </c>
      <c r="J9509" s="65">
        <v>231586</v>
      </c>
      <c r="K9509" s="65">
        <v>0</v>
      </c>
      <c r="L9509" s="66">
        <v>0.15</v>
      </c>
      <c r="M9509" s="65">
        <v>413376.2009</v>
      </c>
      <c r="N9509" s="66">
        <v>0.97124999999999995</v>
      </c>
      <c r="P9509" t="s">
        <v>21</v>
      </c>
    </row>
    <row r="9510" spans="2:16" x14ac:dyDescent="0.3">
      <c r="D9510" s="64" t="s">
        <v>22</v>
      </c>
      <c r="E9510" s="2" t="s">
        <v>23</v>
      </c>
      <c r="F9510" s="2" t="s">
        <v>24</v>
      </c>
      <c r="G9510" s="1">
        <v>0.20499999999999999</v>
      </c>
      <c r="H9510" s="65">
        <v>160105.20000000001</v>
      </c>
      <c r="I9510" s="65">
        <v>32821.565999999999</v>
      </c>
      <c r="N9510" s="66">
        <v>1</v>
      </c>
      <c r="P9510" t="s">
        <v>21</v>
      </c>
    </row>
    <row r="9511" spans="2:16" x14ac:dyDescent="0.3">
      <c r="D9511" s="64" t="s">
        <v>7760</v>
      </c>
      <c r="E9511" s="2" t="s">
        <v>42</v>
      </c>
      <c r="F9511" s="2" t="s">
        <v>24</v>
      </c>
      <c r="G9511" s="1">
        <v>0.34200000000000003</v>
      </c>
      <c r="H9511" s="65">
        <v>250000</v>
      </c>
      <c r="I9511" s="65">
        <v>85500</v>
      </c>
      <c r="N9511" s="66">
        <v>1</v>
      </c>
      <c r="P9511" t="s">
        <v>21</v>
      </c>
    </row>
    <row r="9512" spans="2:16" x14ac:dyDescent="0.3">
      <c r="D9512" s="64" t="s">
        <v>51</v>
      </c>
      <c r="E9512" s="2" t="s">
        <v>52</v>
      </c>
      <c r="F9512" s="2" t="s">
        <v>24</v>
      </c>
      <c r="G9512" s="1">
        <v>3.4000000000000002E-2</v>
      </c>
      <c r="H9512" s="65">
        <v>200000</v>
      </c>
      <c r="I9512" s="65">
        <v>6800</v>
      </c>
      <c r="N9512" s="66">
        <v>1</v>
      </c>
      <c r="P9512" t="s">
        <v>21</v>
      </c>
    </row>
    <row r="9513" spans="2:16" x14ac:dyDescent="0.3">
      <c r="D9513" s="64" t="s">
        <v>53</v>
      </c>
      <c r="E9513" s="2" t="s">
        <v>54</v>
      </c>
      <c r="F9513" s="2" t="s">
        <v>24</v>
      </c>
      <c r="G9513" s="1">
        <v>1.0999999999999999E-2</v>
      </c>
      <c r="H9513" s="65">
        <v>250000</v>
      </c>
      <c r="I9513" s="65">
        <v>2750</v>
      </c>
      <c r="N9513" s="66">
        <v>1</v>
      </c>
      <c r="P9513" t="s">
        <v>21</v>
      </c>
    </row>
    <row r="9514" spans="2:16" x14ac:dyDescent="0.3">
      <c r="D9514" s="64" t="s">
        <v>8135</v>
      </c>
      <c r="F9514" s="2" t="s">
        <v>1623</v>
      </c>
      <c r="G9514" s="1">
        <v>27.5</v>
      </c>
      <c r="P9514" t="s">
        <v>21</v>
      </c>
    </row>
    <row r="9515" spans="2:16" x14ac:dyDescent="0.3">
      <c r="D9515" s="64" t="s">
        <v>8643</v>
      </c>
      <c r="E9515" s="2" t="s">
        <v>4452</v>
      </c>
      <c r="F9515" s="2" t="s">
        <v>1623</v>
      </c>
      <c r="G9515" s="1">
        <v>27.5</v>
      </c>
      <c r="H9515" s="65">
        <v>3000</v>
      </c>
      <c r="J9515" s="65">
        <v>82500</v>
      </c>
      <c r="N9515" s="66">
        <v>0.91</v>
      </c>
      <c r="P9515" t="s">
        <v>21</v>
      </c>
    </row>
    <row r="9516" spans="2:16" x14ac:dyDescent="0.3">
      <c r="D9516" s="64" t="s">
        <v>8645</v>
      </c>
      <c r="E9516" s="2" t="s">
        <v>4456</v>
      </c>
      <c r="F9516" s="2" t="s">
        <v>585</v>
      </c>
      <c r="G9516" s="1">
        <v>14</v>
      </c>
      <c r="H9516" s="65">
        <v>549</v>
      </c>
      <c r="J9516" s="65">
        <v>7686</v>
      </c>
      <c r="N9516" s="66">
        <v>1</v>
      </c>
      <c r="P9516" t="s">
        <v>21</v>
      </c>
    </row>
    <row r="9517" spans="2:16" x14ac:dyDescent="0.3">
      <c r="D9517" s="64" t="s">
        <v>8646</v>
      </c>
      <c r="E9517" s="2" t="s">
        <v>4477</v>
      </c>
      <c r="F9517" s="2" t="s">
        <v>585</v>
      </c>
      <c r="G9517" s="1">
        <v>28</v>
      </c>
      <c r="H9517" s="65">
        <v>4000</v>
      </c>
      <c r="J9517" s="65">
        <v>112000</v>
      </c>
      <c r="N9517" s="66">
        <v>0.92</v>
      </c>
      <c r="P9517" t="s">
        <v>21</v>
      </c>
    </row>
    <row r="9518" spans="2:16" x14ac:dyDescent="0.3">
      <c r="D9518" s="64" t="s">
        <v>8647</v>
      </c>
      <c r="E9518" s="2" t="s">
        <v>3232</v>
      </c>
      <c r="F9518" s="2" t="s">
        <v>585</v>
      </c>
      <c r="G9518" s="1">
        <v>42</v>
      </c>
      <c r="H9518" s="65">
        <v>700</v>
      </c>
      <c r="J9518" s="65">
        <v>29400</v>
      </c>
      <c r="N9518" s="66">
        <v>0.94</v>
      </c>
      <c r="P9518" t="s">
        <v>21</v>
      </c>
    </row>
    <row r="9519" spans="2:16" x14ac:dyDescent="0.3">
      <c r="D9519" s="64" t="s">
        <v>9332</v>
      </c>
      <c r="F9519" s="2" t="s">
        <v>585</v>
      </c>
      <c r="G9519" s="1">
        <v>1</v>
      </c>
      <c r="P9519" t="s">
        <v>21</v>
      </c>
    </row>
    <row r="9520" spans="2:16" x14ac:dyDescent="0.3">
      <c r="B9520" s="5" t="s">
        <v>9333</v>
      </c>
      <c r="D9520" s="64" t="s">
        <v>9334</v>
      </c>
      <c r="F9520" s="2" t="s">
        <v>3714</v>
      </c>
      <c r="I9520" s="65">
        <v>40196.732799999998</v>
      </c>
      <c r="J9520" s="65">
        <v>0</v>
      </c>
      <c r="K9520" s="65">
        <v>0</v>
      </c>
      <c r="L9520" s="66">
        <v>0.15</v>
      </c>
      <c r="M9520" s="65">
        <v>46226.242720000002</v>
      </c>
      <c r="N9520" s="66">
        <v>1</v>
      </c>
      <c r="P9520" t="s">
        <v>21</v>
      </c>
    </row>
    <row r="9521" spans="2:16" x14ac:dyDescent="0.3">
      <c r="D9521" s="64" t="s">
        <v>22</v>
      </c>
      <c r="E9521" s="2" t="s">
        <v>23</v>
      </c>
      <c r="F9521" s="2" t="s">
        <v>24</v>
      </c>
      <c r="G9521" s="1">
        <v>6.4000000000000001E-2</v>
      </c>
      <c r="H9521" s="65">
        <v>160105.20000000001</v>
      </c>
      <c r="I9521" s="65">
        <v>10246.7328</v>
      </c>
      <c r="N9521" s="66">
        <v>1</v>
      </c>
      <c r="P9521" t="s">
        <v>21</v>
      </c>
    </row>
    <row r="9522" spans="2:16" x14ac:dyDescent="0.3">
      <c r="D9522" s="64" t="s">
        <v>7760</v>
      </c>
      <c r="E9522" s="2" t="s">
        <v>42</v>
      </c>
      <c r="F9522" s="2" t="s">
        <v>24</v>
      </c>
      <c r="G9522" s="1">
        <v>0.107</v>
      </c>
      <c r="H9522" s="65">
        <v>250000</v>
      </c>
      <c r="I9522" s="65">
        <v>26750</v>
      </c>
      <c r="N9522" s="66">
        <v>1</v>
      </c>
      <c r="P9522" t="s">
        <v>21</v>
      </c>
    </row>
    <row r="9523" spans="2:16" x14ac:dyDescent="0.3">
      <c r="D9523" s="64" t="s">
        <v>51</v>
      </c>
      <c r="E9523" s="2" t="s">
        <v>52</v>
      </c>
      <c r="F9523" s="2" t="s">
        <v>24</v>
      </c>
      <c r="G9523" s="1">
        <v>1.0999999999999999E-2</v>
      </c>
      <c r="H9523" s="65">
        <v>200000</v>
      </c>
      <c r="I9523" s="65">
        <v>2200</v>
      </c>
      <c r="N9523" s="66">
        <v>1</v>
      </c>
      <c r="P9523" t="s">
        <v>21</v>
      </c>
    </row>
    <row r="9524" spans="2:16" x14ac:dyDescent="0.3">
      <c r="D9524" s="64" t="s">
        <v>53</v>
      </c>
      <c r="E9524" s="2" t="s">
        <v>54</v>
      </c>
      <c r="F9524" s="2" t="s">
        <v>24</v>
      </c>
      <c r="G9524" s="1">
        <v>4.0000000000000001E-3</v>
      </c>
      <c r="H9524" s="65">
        <v>250000</v>
      </c>
      <c r="I9524" s="65">
        <v>1000</v>
      </c>
      <c r="N9524" s="66">
        <v>1</v>
      </c>
      <c r="P9524" t="s">
        <v>21</v>
      </c>
    </row>
    <row r="9525" spans="2:16" x14ac:dyDescent="0.3">
      <c r="D9525" s="64" t="s">
        <v>9335</v>
      </c>
      <c r="F9525" s="2" t="s">
        <v>3108</v>
      </c>
      <c r="G9525" s="1">
        <v>1.05</v>
      </c>
      <c r="P9525" t="s">
        <v>21</v>
      </c>
    </row>
    <row r="9526" spans="2:16" x14ac:dyDescent="0.3">
      <c r="B9526" s="5" t="s">
        <v>9336</v>
      </c>
      <c r="D9526" s="64" t="s">
        <v>9337</v>
      </c>
      <c r="F9526" s="2" t="s">
        <v>3714</v>
      </c>
      <c r="I9526" s="65">
        <v>40196.732799999998</v>
      </c>
      <c r="J9526" s="65">
        <v>0</v>
      </c>
      <c r="K9526" s="65">
        <v>0</v>
      </c>
      <c r="L9526" s="66">
        <v>0.15</v>
      </c>
      <c r="M9526" s="65">
        <v>46226.242720000002</v>
      </c>
      <c r="N9526" s="66">
        <v>1</v>
      </c>
      <c r="P9526" t="s">
        <v>21</v>
      </c>
    </row>
    <row r="9527" spans="2:16" x14ac:dyDescent="0.3">
      <c r="D9527" s="64" t="s">
        <v>22</v>
      </c>
      <c r="E9527" s="2" t="s">
        <v>23</v>
      </c>
      <c r="F9527" s="2" t="s">
        <v>24</v>
      </c>
      <c r="G9527" s="1">
        <v>6.4000000000000001E-2</v>
      </c>
      <c r="H9527" s="65">
        <v>160105.20000000001</v>
      </c>
      <c r="I9527" s="65">
        <v>10246.7328</v>
      </c>
      <c r="N9527" s="66">
        <v>1</v>
      </c>
      <c r="P9527" t="s">
        <v>21</v>
      </c>
    </row>
    <row r="9528" spans="2:16" x14ac:dyDescent="0.3">
      <c r="D9528" s="64" t="s">
        <v>7760</v>
      </c>
      <c r="E9528" s="2" t="s">
        <v>42</v>
      </c>
      <c r="F9528" s="2" t="s">
        <v>24</v>
      </c>
      <c r="G9528" s="1">
        <v>0.107</v>
      </c>
      <c r="H9528" s="65">
        <v>250000</v>
      </c>
      <c r="I9528" s="65">
        <v>26750</v>
      </c>
      <c r="N9528" s="66">
        <v>1</v>
      </c>
      <c r="P9528" t="s">
        <v>21</v>
      </c>
    </row>
    <row r="9529" spans="2:16" x14ac:dyDescent="0.3">
      <c r="D9529" s="64" t="s">
        <v>51</v>
      </c>
      <c r="E9529" s="2" t="s">
        <v>52</v>
      </c>
      <c r="F9529" s="2" t="s">
        <v>24</v>
      </c>
      <c r="G9529" s="1">
        <v>1.0999999999999999E-2</v>
      </c>
      <c r="H9529" s="65">
        <v>200000</v>
      </c>
      <c r="I9529" s="65">
        <v>2200</v>
      </c>
      <c r="N9529" s="66">
        <v>1</v>
      </c>
      <c r="P9529" t="s">
        <v>21</v>
      </c>
    </row>
    <row r="9530" spans="2:16" x14ac:dyDescent="0.3">
      <c r="D9530" s="64" t="s">
        <v>53</v>
      </c>
      <c r="E9530" s="2" t="s">
        <v>54</v>
      </c>
      <c r="F9530" s="2" t="s">
        <v>24</v>
      </c>
      <c r="G9530" s="1">
        <v>4.0000000000000001E-3</v>
      </c>
      <c r="H9530" s="65">
        <v>250000</v>
      </c>
      <c r="I9530" s="65">
        <v>1000</v>
      </c>
      <c r="N9530" s="66">
        <v>1</v>
      </c>
      <c r="P9530" t="s">
        <v>21</v>
      </c>
    </row>
    <row r="9531" spans="2:16" x14ac:dyDescent="0.3">
      <c r="D9531" s="64" t="s">
        <v>9338</v>
      </c>
      <c r="F9531" s="2" t="s">
        <v>3108</v>
      </c>
      <c r="G9531" s="1">
        <v>1.05</v>
      </c>
      <c r="P9531" t="s">
        <v>21</v>
      </c>
    </row>
    <row r="9532" spans="2:16" x14ac:dyDescent="0.3">
      <c r="B9532" s="5" t="s">
        <v>9339</v>
      </c>
      <c r="D9532" s="64" t="s">
        <v>9340</v>
      </c>
      <c r="F9532" s="2" t="s">
        <v>3714</v>
      </c>
      <c r="I9532" s="65">
        <v>32625.470399999998</v>
      </c>
      <c r="J9532" s="65">
        <v>0</v>
      </c>
      <c r="K9532" s="65">
        <v>0</v>
      </c>
      <c r="L9532" s="66">
        <v>0.15</v>
      </c>
      <c r="M9532" s="65">
        <v>37519.290959999998</v>
      </c>
      <c r="N9532" s="66">
        <v>1</v>
      </c>
      <c r="P9532" t="s">
        <v>21</v>
      </c>
    </row>
    <row r="9533" spans="2:16" x14ac:dyDescent="0.3">
      <c r="D9533" s="64" t="s">
        <v>22</v>
      </c>
      <c r="E9533" s="2" t="s">
        <v>23</v>
      </c>
      <c r="F9533" s="2" t="s">
        <v>24</v>
      </c>
      <c r="G9533" s="1">
        <v>5.1999999999999998E-2</v>
      </c>
      <c r="H9533" s="65">
        <v>160105.20000000001</v>
      </c>
      <c r="I9533" s="65">
        <v>8325.4704000000002</v>
      </c>
      <c r="N9533" s="66">
        <v>1</v>
      </c>
      <c r="P9533" t="s">
        <v>21</v>
      </c>
    </row>
    <row r="9534" spans="2:16" x14ac:dyDescent="0.3">
      <c r="D9534" s="64" t="s">
        <v>7760</v>
      </c>
      <c r="E9534" s="2" t="s">
        <v>42</v>
      </c>
      <c r="F9534" s="2" t="s">
        <v>24</v>
      </c>
      <c r="G9534" s="1">
        <v>8.6999999999999994E-2</v>
      </c>
      <c r="H9534" s="65">
        <v>250000</v>
      </c>
      <c r="I9534" s="65">
        <v>21750</v>
      </c>
      <c r="N9534" s="66">
        <v>1</v>
      </c>
      <c r="P9534" t="s">
        <v>21</v>
      </c>
    </row>
    <row r="9535" spans="2:16" x14ac:dyDescent="0.3">
      <c r="D9535" s="64" t="s">
        <v>51</v>
      </c>
      <c r="E9535" s="2" t="s">
        <v>52</v>
      </c>
      <c r="F9535" s="2" t="s">
        <v>24</v>
      </c>
      <c r="G9535" s="1">
        <v>8.9999999999999993E-3</v>
      </c>
      <c r="H9535" s="65">
        <v>200000</v>
      </c>
      <c r="I9535" s="65">
        <v>1800</v>
      </c>
      <c r="N9535" s="66">
        <v>1</v>
      </c>
      <c r="P9535" t="s">
        <v>21</v>
      </c>
    </row>
    <row r="9536" spans="2:16" x14ac:dyDescent="0.3">
      <c r="D9536" s="64" t="s">
        <v>53</v>
      </c>
      <c r="E9536" s="2" t="s">
        <v>54</v>
      </c>
      <c r="F9536" s="2" t="s">
        <v>24</v>
      </c>
      <c r="G9536" s="1">
        <v>3.0000000000000001E-3</v>
      </c>
      <c r="H9536" s="65">
        <v>250000</v>
      </c>
      <c r="I9536" s="65">
        <v>750</v>
      </c>
      <c r="N9536" s="66">
        <v>1</v>
      </c>
      <c r="P9536" t="s">
        <v>21</v>
      </c>
    </row>
    <row r="9537" spans="2:16" x14ac:dyDescent="0.3">
      <c r="D9537" s="64" t="s">
        <v>9341</v>
      </c>
      <c r="F9537" s="2" t="s">
        <v>3108</v>
      </c>
      <c r="G9537" s="1">
        <v>1.05</v>
      </c>
      <c r="P9537" t="s">
        <v>21</v>
      </c>
    </row>
    <row r="9538" spans="2:16" x14ac:dyDescent="0.3">
      <c r="B9538" s="5" t="s">
        <v>9342</v>
      </c>
      <c r="D9538" s="64" t="s">
        <v>9343</v>
      </c>
      <c r="F9538" s="2" t="s">
        <v>3714</v>
      </c>
      <c r="I9538" s="65">
        <v>78873.2552</v>
      </c>
      <c r="J9538" s="65">
        <v>0</v>
      </c>
      <c r="K9538" s="65">
        <v>0</v>
      </c>
      <c r="L9538" s="66">
        <v>0.15</v>
      </c>
      <c r="M9538" s="65">
        <v>90704.243480000005</v>
      </c>
      <c r="N9538" s="66">
        <v>1</v>
      </c>
      <c r="P9538" t="s">
        <v>21</v>
      </c>
    </row>
    <row r="9539" spans="2:16" x14ac:dyDescent="0.3">
      <c r="D9539" s="64" t="s">
        <v>22</v>
      </c>
      <c r="E9539" s="2" t="s">
        <v>23</v>
      </c>
      <c r="F9539" s="2" t="s">
        <v>24</v>
      </c>
      <c r="G9539" s="1">
        <v>0.126</v>
      </c>
      <c r="H9539" s="65">
        <v>160105.20000000001</v>
      </c>
      <c r="I9539" s="65">
        <v>20173.2552</v>
      </c>
      <c r="N9539" s="66">
        <v>1</v>
      </c>
      <c r="P9539" t="s">
        <v>21</v>
      </c>
    </row>
    <row r="9540" spans="2:16" x14ac:dyDescent="0.3">
      <c r="D9540" s="64" t="s">
        <v>7760</v>
      </c>
      <c r="E9540" s="2" t="s">
        <v>42</v>
      </c>
      <c r="F9540" s="2" t="s">
        <v>24</v>
      </c>
      <c r="G9540" s="1">
        <v>0.21099999999999999</v>
      </c>
      <c r="H9540" s="65">
        <v>250000</v>
      </c>
      <c r="I9540" s="65">
        <v>52750</v>
      </c>
      <c r="N9540" s="66">
        <v>1</v>
      </c>
      <c r="P9540" t="s">
        <v>21</v>
      </c>
    </row>
    <row r="9541" spans="2:16" x14ac:dyDescent="0.3">
      <c r="D9541" s="64" t="s">
        <v>51</v>
      </c>
      <c r="E9541" s="2" t="s">
        <v>52</v>
      </c>
      <c r="F9541" s="2" t="s">
        <v>24</v>
      </c>
      <c r="G9541" s="1">
        <v>2.1000000000000001E-2</v>
      </c>
      <c r="H9541" s="65">
        <v>200000</v>
      </c>
      <c r="I9541" s="65">
        <v>4200</v>
      </c>
      <c r="N9541" s="66">
        <v>1</v>
      </c>
      <c r="P9541" t="s">
        <v>21</v>
      </c>
    </row>
    <row r="9542" spans="2:16" x14ac:dyDescent="0.3">
      <c r="D9542" s="64" t="s">
        <v>53</v>
      </c>
      <c r="E9542" s="2" t="s">
        <v>54</v>
      </c>
      <c r="F9542" s="2" t="s">
        <v>24</v>
      </c>
      <c r="G9542" s="1">
        <v>7.0000000000000001E-3</v>
      </c>
      <c r="H9542" s="65">
        <v>250000</v>
      </c>
      <c r="I9542" s="65">
        <v>1750</v>
      </c>
      <c r="N9542" s="66">
        <v>1</v>
      </c>
      <c r="P9542" t="s">
        <v>21</v>
      </c>
    </row>
    <row r="9543" spans="2:16" x14ac:dyDescent="0.3">
      <c r="D9543" s="64" t="s">
        <v>9344</v>
      </c>
      <c r="F9543" s="2" t="s">
        <v>3108</v>
      </c>
      <c r="G9543" s="1">
        <v>1.05</v>
      </c>
      <c r="P9543" t="s">
        <v>21</v>
      </c>
    </row>
    <row r="9544" spans="2:16" x14ac:dyDescent="0.3">
      <c r="D9544" s="64" t="s">
        <v>9345</v>
      </c>
      <c r="F9544" s="2" t="s">
        <v>585</v>
      </c>
      <c r="G9544" s="1">
        <v>1</v>
      </c>
      <c r="P9544" t="s">
        <v>21</v>
      </c>
    </row>
    <row r="9545" spans="2:16" x14ac:dyDescent="0.3">
      <c r="B9545" s="5" t="s">
        <v>9346</v>
      </c>
      <c r="D9545" s="64" t="s">
        <v>9347</v>
      </c>
      <c r="F9545" s="2" t="s">
        <v>3714</v>
      </c>
      <c r="I9545" s="65">
        <v>78873.2552</v>
      </c>
      <c r="J9545" s="65">
        <v>0</v>
      </c>
      <c r="K9545" s="65">
        <v>0</v>
      </c>
      <c r="L9545" s="66">
        <v>0.15</v>
      </c>
      <c r="M9545" s="65">
        <v>90704.243480000005</v>
      </c>
      <c r="N9545" s="66">
        <v>1</v>
      </c>
      <c r="P9545" t="s">
        <v>21</v>
      </c>
    </row>
    <row r="9546" spans="2:16" x14ac:dyDescent="0.3">
      <c r="D9546" s="64" t="s">
        <v>22</v>
      </c>
      <c r="E9546" s="2" t="s">
        <v>23</v>
      </c>
      <c r="F9546" s="2" t="s">
        <v>24</v>
      </c>
      <c r="G9546" s="1">
        <v>0.126</v>
      </c>
      <c r="H9546" s="65">
        <v>160105.20000000001</v>
      </c>
      <c r="I9546" s="65">
        <v>20173.2552</v>
      </c>
      <c r="N9546" s="66">
        <v>1</v>
      </c>
      <c r="P9546" t="s">
        <v>21</v>
      </c>
    </row>
    <row r="9547" spans="2:16" x14ac:dyDescent="0.3">
      <c r="D9547" s="64" t="s">
        <v>7760</v>
      </c>
      <c r="E9547" s="2" t="s">
        <v>42</v>
      </c>
      <c r="F9547" s="2" t="s">
        <v>24</v>
      </c>
      <c r="G9547" s="1">
        <v>0.21099999999999999</v>
      </c>
      <c r="H9547" s="65">
        <v>250000</v>
      </c>
      <c r="I9547" s="65">
        <v>52750</v>
      </c>
      <c r="N9547" s="66">
        <v>1</v>
      </c>
      <c r="P9547" t="s">
        <v>21</v>
      </c>
    </row>
    <row r="9548" spans="2:16" x14ac:dyDescent="0.3">
      <c r="D9548" s="64" t="s">
        <v>51</v>
      </c>
      <c r="E9548" s="2" t="s">
        <v>52</v>
      </c>
      <c r="F9548" s="2" t="s">
        <v>24</v>
      </c>
      <c r="G9548" s="1">
        <v>2.1000000000000001E-2</v>
      </c>
      <c r="H9548" s="65">
        <v>200000</v>
      </c>
      <c r="I9548" s="65">
        <v>4200</v>
      </c>
      <c r="N9548" s="66">
        <v>1</v>
      </c>
      <c r="P9548" t="s">
        <v>21</v>
      </c>
    </row>
    <row r="9549" spans="2:16" x14ac:dyDescent="0.3">
      <c r="D9549" s="64" t="s">
        <v>53</v>
      </c>
      <c r="E9549" s="2" t="s">
        <v>54</v>
      </c>
      <c r="F9549" s="2" t="s">
        <v>24</v>
      </c>
      <c r="G9549" s="1">
        <v>7.0000000000000001E-3</v>
      </c>
      <c r="H9549" s="65">
        <v>250000</v>
      </c>
      <c r="I9549" s="65">
        <v>1750</v>
      </c>
      <c r="N9549" s="66">
        <v>1</v>
      </c>
      <c r="P9549" t="s">
        <v>21</v>
      </c>
    </row>
    <row r="9550" spans="2:16" x14ac:dyDescent="0.3">
      <c r="D9550" s="64" t="s">
        <v>9348</v>
      </c>
      <c r="F9550" s="2" t="s">
        <v>3108</v>
      </c>
      <c r="G9550" s="1">
        <v>1.05</v>
      </c>
      <c r="P9550" t="s">
        <v>21</v>
      </c>
    </row>
    <row r="9551" spans="2:16" x14ac:dyDescent="0.3">
      <c r="D9551" s="64" t="s">
        <v>9345</v>
      </c>
      <c r="F9551" s="2" t="s">
        <v>585</v>
      </c>
      <c r="G9551" s="1">
        <v>1</v>
      </c>
      <c r="P9551" t="s">
        <v>21</v>
      </c>
    </row>
    <row r="9552" spans="2:16" x14ac:dyDescent="0.3">
      <c r="B9552" s="5" t="s">
        <v>5774</v>
      </c>
      <c r="C9552" s="5" t="s">
        <v>5775</v>
      </c>
      <c r="P9552" t="s">
        <v>21</v>
      </c>
    </row>
    <row r="9553" spans="2:16" x14ac:dyDescent="0.3">
      <c r="B9553" s="5" t="s">
        <v>9349</v>
      </c>
      <c r="D9553" s="64" t="s">
        <v>9350</v>
      </c>
      <c r="F9553" s="2" t="s">
        <v>3714</v>
      </c>
      <c r="I9553" s="65">
        <v>492562.89760000003</v>
      </c>
      <c r="J9553" s="65">
        <v>0</v>
      </c>
      <c r="K9553" s="65">
        <v>0</v>
      </c>
      <c r="L9553" s="66">
        <v>0.15</v>
      </c>
      <c r="M9553" s="65">
        <v>566447.33219999995</v>
      </c>
      <c r="N9553" s="66">
        <v>1</v>
      </c>
      <c r="P9553" t="s">
        <v>21</v>
      </c>
    </row>
    <row r="9554" spans="2:16" x14ac:dyDescent="0.3">
      <c r="D9554" s="64" t="s">
        <v>22</v>
      </c>
      <c r="E9554" s="2" t="s">
        <v>23</v>
      </c>
      <c r="F9554" s="2" t="s">
        <v>24</v>
      </c>
      <c r="G9554" s="1">
        <v>0.78800000000000003</v>
      </c>
      <c r="H9554" s="65">
        <v>160105.20000000001</v>
      </c>
      <c r="I9554" s="65">
        <v>126162.8976</v>
      </c>
      <c r="N9554" s="66">
        <v>1</v>
      </c>
      <c r="P9554" t="s">
        <v>21</v>
      </c>
    </row>
    <row r="9555" spans="2:16" x14ac:dyDescent="0.3">
      <c r="D9555" s="64" t="s">
        <v>7760</v>
      </c>
      <c r="E9555" s="2" t="s">
        <v>42</v>
      </c>
      <c r="F9555" s="2" t="s">
        <v>24</v>
      </c>
      <c r="G9555" s="1">
        <v>1.3160000000000001</v>
      </c>
      <c r="H9555" s="65">
        <v>250000</v>
      </c>
      <c r="I9555" s="65">
        <v>329000</v>
      </c>
      <c r="N9555" s="66">
        <v>1</v>
      </c>
      <c r="P9555" t="s">
        <v>21</v>
      </c>
    </row>
    <row r="9556" spans="2:16" x14ac:dyDescent="0.3">
      <c r="D9556" s="64" t="s">
        <v>51</v>
      </c>
      <c r="E9556" s="2" t="s">
        <v>52</v>
      </c>
      <c r="F9556" s="2" t="s">
        <v>24</v>
      </c>
      <c r="G9556" s="1">
        <v>0.13200000000000001</v>
      </c>
      <c r="H9556" s="65">
        <v>200000</v>
      </c>
      <c r="I9556" s="65">
        <v>26400</v>
      </c>
      <c r="N9556" s="66">
        <v>1</v>
      </c>
      <c r="P9556" t="s">
        <v>21</v>
      </c>
    </row>
    <row r="9557" spans="2:16" x14ac:dyDescent="0.3">
      <c r="D9557" s="64" t="s">
        <v>53</v>
      </c>
      <c r="E9557" s="2" t="s">
        <v>54</v>
      </c>
      <c r="F9557" s="2" t="s">
        <v>24</v>
      </c>
      <c r="G9557" s="1">
        <v>4.3999999999999997E-2</v>
      </c>
      <c r="H9557" s="65">
        <v>250000</v>
      </c>
      <c r="I9557" s="65">
        <v>11000</v>
      </c>
      <c r="N9557" s="66">
        <v>1</v>
      </c>
      <c r="P9557" t="s">
        <v>21</v>
      </c>
    </row>
    <row r="9558" spans="2:16" x14ac:dyDescent="0.3">
      <c r="D9558" s="64" t="s">
        <v>9351</v>
      </c>
      <c r="F9558" s="2" t="s">
        <v>3108</v>
      </c>
      <c r="G9558" s="1">
        <v>1.05</v>
      </c>
      <c r="P9558" t="s">
        <v>21</v>
      </c>
    </row>
    <row r="9559" spans="2:16" ht="43.2" x14ac:dyDescent="0.3">
      <c r="D9559" s="64" t="s">
        <v>9352</v>
      </c>
      <c r="P9559" t="s">
        <v>21</v>
      </c>
    </row>
    <row r="9560" spans="2:16" x14ac:dyDescent="0.3">
      <c r="B9560" s="5" t="s">
        <v>9353</v>
      </c>
      <c r="D9560" s="64" t="s">
        <v>9354</v>
      </c>
      <c r="F9560" s="2" t="s">
        <v>3714</v>
      </c>
      <c r="I9560" s="65">
        <v>156426.29999999999</v>
      </c>
      <c r="J9560" s="65">
        <v>0</v>
      </c>
      <c r="K9560" s="65">
        <v>0</v>
      </c>
      <c r="L9560" s="66">
        <v>0.15</v>
      </c>
      <c r="M9560" s="65">
        <v>179890.245</v>
      </c>
      <c r="N9560" s="66">
        <v>1</v>
      </c>
      <c r="P9560" t="s">
        <v>21</v>
      </c>
    </row>
    <row r="9561" spans="2:16" x14ac:dyDescent="0.3">
      <c r="D9561" s="64" t="s">
        <v>22</v>
      </c>
      <c r="E9561" s="2" t="s">
        <v>23</v>
      </c>
      <c r="F9561" s="2" t="s">
        <v>24</v>
      </c>
      <c r="G9561" s="1">
        <v>0.25</v>
      </c>
      <c r="H9561" s="65">
        <v>160105.20000000001</v>
      </c>
      <c r="I9561" s="65">
        <v>40026.300000000003</v>
      </c>
      <c r="N9561" s="66">
        <v>1</v>
      </c>
      <c r="P9561" t="s">
        <v>21</v>
      </c>
    </row>
    <row r="9562" spans="2:16" x14ac:dyDescent="0.3">
      <c r="D9562" s="64" t="s">
        <v>7760</v>
      </c>
      <c r="E9562" s="2" t="s">
        <v>42</v>
      </c>
      <c r="F9562" s="2" t="s">
        <v>24</v>
      </c>
      <c r="G9562" s="1">
        <v>0.41799999999999998</v>
      </c>
      <c r="H9562" s="65">
        <v>250000</v>
      </c>
      <c r="I9562" s="65">
        <v>104500</v>
      </c>
      <c r="N9562" s="66">
        <v>1</v>
      </c>
      <c r="P9562" t="s">
        <v>21</v>
      </c>
    </row>
    <row r="9563" spans="2:16" x14ac:dyDescent="0.3">
      <c r="D9563" s="64" t="s">
        <v>51</v>
      </c>
      <c r="E9563" s="2" t="s">
        <v>52</v>
      </c>
      <c r="F9563" s="2" t="s">
        <v>24</v>
      </c>
      <c r="G9563" s="1">
        <v>4.2000000000000003E-2</v>
      </c>
      <c r="H9563" s="65">
        <v>200000</v>
      </c>
      <c r="I9563" s="65">
        <v>8400</v>
      </c>
      <c r="N9563" s="66">
        <v>1</v>
      </c>
      <c r="P9563" t="s">
        <v>21</v>
      </c>
    </row>
    <row r="9564" spans="2:16" x14ac:dyDescent="0.3">
      <c r="D9564" s="64" t="s">
        <v>53</v>
      </c>
      <c r="E9564" s="2" t="s">
        <v>54</v>
      </c>
      <c r="F9564" s="2" t="s">
        <v>24</v>
      </c>
      <c r="G9564" s="1">
        <v>1.4E-2</v>
      </c>
      <c r="H9564" s="65">
        <v>250000</v>
      </c>
      <c r="I9564" s="65">
        <v>3500</v>
      </c>
      <c r="N9564" s="66">
        <v>1</v>
      </c>
      <c r="P9564" t="s">
        <v>21</v>
      </c>
    </row>
    <row r="9565" spans="2:16" x14ac:dyDescent="0.3">
      <c r="D9565" s="64" t="s">
        <v>9355</v>
      </c>
      <c r="F9565" s="2" t="s">
        <v>3108</v>
      </c>
      <c r="G9565" s="1">
        <v>1.05</v>
      </c>
      <c r="P9565" t="s">
        <v>21</v>
      </c>
    </row>
    <row r="9566" spans="2:16" x14ac:dyDescent="0.3">
      <c r="B9566" s="5" t="s">
        <v>9356</v>
      </c>
      <c r="D9566" s="64" t="s">
        <v>9357</v>
      </c>
      <c r="F9566" s="2" t="s">
        <v>3714</v>
      </c>
      <c r="I9566" s="65">
        <v>78873.2552</v>
      </c>
      <c r="J9566" s="65">
        <v>0</v>
      </c>
      <c r="K9566" s="65">
        <v>0</v>
      </c>
      <c r="L9566" s="66">
        <v>0.15</v>
      </c>
      <c r="M9566" s="65">
        <v>90704.243480000005</v>
      </c>
      <c r="N9566" s="66">
        <v>1</v>
      </c>
      <c r="P9566" t="s">
        <v>21</v>
      </c>
    </row>
    <row r="9567" spans="2:16" x14ac:dyDescent="0.3">
      <c r="D9567" s="64" t="s">
        <v>22</v>
      </c>
      <c r="E9567" s="2" t="s">
        <v>23</v>
      </c>
      <c r="F9567" s="2" t="s">
        <v>24</v>
      </c>
      <c r="G9567" s="1">
        <v>0.126</v>
      </c>
      <c r="H9567" s="65">
        <v>160105.20000000001</v>
      </c>
      <c r="I9567" s="65">
        <v>20173.2552</v>
      </c>
      <c r="N9567" s="66">
        <v>1</v>
      </c>
      <c r="P9567" t="s">
        <v>21</v>
      </c>
    </row>
    <row r="9568" spans="2:16" x14ac:dyDescent="0.3">
      <c r="D9568" s="64" t="s">
        <v>7760</v>
      </c>
      <c r="E9568" s="2" t="s">
        <v>42</v>
      </c>
      <c r="F9568" s="2" t="s">
        <v>24</v>
      </c>
      <c r="G9568" s="1">
        <v>0.21099999999999999</v>
      </c>
      <c r="H9568" s="65">
        <v>250000</v>
      </c>
      <c r="I9568" s="65">
        <v>52750</v>
      </c>
      <c r="N9568" s="66">
        <v>1</v>
      </c>
      <c r="P9568" t="s">
        <v>21</v>
      </c>
    </row>
    <row r="9569" spans="2:16" x14ac:dyDescent="0.3">
      <c r="D9569" s="64" t="s">
        <v>51</v>
      </c>
      <c r="E9569" s="2" t="s">
        <v>52</v>
      </c>
      <c r="F9569" s="2" t="s">
        <v>24</v>
      </c>
      <c r="G9569" s="1">
        <v>2.1000000000000001E-2</v>
      </c>
      <c r="H9569" s="65">
        <v>200000</v>
      </c>
      <c r="I9569" s="65">
        <v>4200</v>
      </c>
      <c r="N9569" s="66">
        <v>1</v>
      </c>
      <c r="P9569" t="s">
        <v>21</v>
      </c>
    </row>
    <row r="9570" spans="2:16" x14ac:dyDescent="0.3">
      <c r="D9570" s="64" t="s">
        <v>53</v>
      </c>
      <c r="E9570" s="2" t="s">
        <v>54</v>
      </c>
      <c r="F9570" s="2" t="s">
        <v>24</v>
      </c>
      <c r="G9570" s="1">
        <v>7.0000000000000001E-3</v>
      </c>
      <c r="H9570" s="65">
        <v>250000</v>
      </c>
      <c r="I9570" s="65">
        <v>1750</v>
      </c>
      <c r="N9570" s="66">
        <v>1</v>
      </c>
      <c r="P9570" t="s">
        <v>21</v>
      </c>
    </row>
    <row r="9571" spans="2:16" x14ac:dyDescent="0.3">
      <c r="D9571" s="64" t="s">
        <v>9358</v>
      </c>
      <c r="F9571" s="2" t="s">
        <v>3108</v>
      </c>
      <c r="G9571" s="1">
        <v>1.05</v>
      </c>
      <c r="P9571" t="s">
        <v>21</v>
      </c>
    </row>
    <row r="9572" spans="2:16" x14ac:dyDescent="0.3">
      <c r="B9572" s="5" t="s">
        <v>9359</v>
      </c>
      <c r="D9572" s="64" t="s">
        <v>9360</v>
      </c>
      <c r="F9572" s="2" t="s">
        <v>3714</v>
      </c>
      <c r="I9572" s="65">
        <v>198103.34839999999</v>
      </c>
      <c r="J9572" s="65">
        <v>0</v>
      </c>
      <c r="K9572" s="65">
        <v>0</v>
      </c>
      <c r="L9572" s="66">
        <v>0.15</v>
      </c>
      <c r="M9572" s="65">
        <v>227818.85070000001</v>
      </c>
      <c r="N9572" s="66">
        <v>1</v>
      </c>
      <c r="P9572" t="s">
        <v>21</v>
      </c>
    </row>
    <row r="9573" spans="2:16" x14ac:dyDescent="0.3">
      <c r="D9573" s="64" t="s">
        <v>22</v>
      </c>
      <c r="E9573" s="2" t="s">
        <v>23</v>
      </c>
      <c r="F9573" s="2" t="s">
        <v>24</v>
      </c>
      <c r="G9573" s="1">
        <v>0.317</v>
      </c>
      <c r="H9573" s="65">
        <v>160105.20000000001</v>
      </c>
      <c r="I9573" s="65">
        <v>50753.348400000003</v>
      </c>
      <c r="N9573" s="66">
        <v>1</v>
      </c>
      <c r="P9573" t="s">
        <v>21</v>
      </c>
    </row>
    <row r="9574" spans="2:16" x14ac:dyDescent="0.3">
      <c r="D9574" s="64" t="s">
        <v>7760</v>
      </c>
      <c r="E9574" s="2" t="s">
        <v>42</v>
      </c>
      <c r="F9574" s="2" t="s">
        <v>24</v>
      </c>
      <c r="G9574" s="1">
        <v>0.52900000000000003</v>
      </c>
      <c r="H9574" s="65">
        <v>250000</v>
      </c>
      <c r="I9574" s="65">
        <v>132250</v>
      </c>
      <c r="N9574" s="66">
        <v>1</v>
      </c>
      <c r="P9574" t="s">
        <v>21</v>
      </c>
    </row>
    <row r="9575" spans="2:16" x14ac:dyDescent="0.3">
      <c r="D9575" s="64" t="s">
        <v>51</v>
      </c>
      <c r="E9575" s="2" t="s">
        <v>52</v>
      </c>
      <c r="F9575" s="2" t="s">
        <v>24</v>
      </c>
      <c r="G9575" s="1">
        <v>5.2999999999999999E-2</v>
      </c>
      <c r="H9575" s="65">
        <v>200000</v>
      </c>
      <c r="I9575" s="65">
        <v>10600</v>
      </c>
      <c r="N9575" s="66">
        <v>1</v>
      </c>
      <c r="P9575" t="s">
        <v>21</v>
      </c>
    </row>
    <row r="9576" spans="2:16" x14ac:dyDescent="0.3">
      <c r="D9576" s="64" t="s">
        <v>53</v>
      </c>
      <c r="E9576" s="2" t="s">
        <v>54</v>
      </c>
      <c r="F9576" s="2" t="s">
        <v>24</v>
      </c>
      <c r="G9576" s="1">
        <v>1.7999999999999999E-2</v>
      </c>
      <c r="H9576" s="65">
        <v>250000</v>
      </c>
      <c r="I9576" s="65">
        <v>4500</v>
      </c>
      <c r="N9576" s="66">
        <v>1</v>
      </c>
      <c r="P9576" t="s">
        <v>21</v>
      </c>
    </row>
    <row r="9577" spans="2:16" x14ac:dyDescent="0.3">
      <c r="D9577" s="64" t="s">
        <v>9361</v>
      </c>
      <c r="F9577" s="2" t="s">
        <v>3108</v>
      </c>
      <c r="G9577" s="1">
        <v>1.05</v>
      </c>
      <c r="P9577" t="s">
        <v>21</v>
      </c>
    </row>
    <row r="9578" spans="2:16" x14ac:dyDescent="0.3">
      <c r="B9578" s="5" t="s">
        <v>9362</v>
      </c>
      <c r="D9578" s="64" t="s">
        <v>9363</v>
      </c>
      <c r="F9578" s="2" t="s">
        <v>3714</v>
      </c>
      <c r="I9578" s="65">
        <v>78873.2552</v>
      </c>
      <c r="J9578" s="65">
        <v>0</v>
      </c>
      <c r="K9578" s="65">
        <v>0</v>
      </c>
      <c r="L9578" s="66">
        <v>0.15</v>
      </c>
      <c r="M9578" s="65">
        <v>90704.243480000005</v>
      </c>
      <c r="N9578" s="66">
        <v>1</v>
      </c>
      <c r="P9578" t="s">
        <v>21</v>
      </c>
    </row>
    <row r="9579" spans="2:16" x14ac:dyDescent="0.3">
      <c r="D9579" s="64" t="s">
        <v>22</v>
      </c>
      <c r="E9579" s="2" t="s">
        <v>23</v>
      </c>
      <c r="F9579" s="2" t="s">
        <v>24</v>
      </c>
      <c r="G9579" s="1">
        <v>0.126</v>
      </c>
      <c r="H9579" s="65">
        <v>160105.20000000001</v>
      </c>
      <c r="I9579" s="65">
        <v>20173.2552</v>
      </c>
      <c r="N9579" s="66">
        <v>1</v>
      </c>
      <c r="P9579" t="s">
        <v>21</v>
      </c>
    </row>
    <row r="9580" spans="2:16" x14ac:dyDescent="0.3">
      <c r="D9580" s="64" t="s">
        <v>7760</v>
      </c>
      <c r="E9580" s="2" t="s">
        <v>42</v>
      </c>
      <c r="F9580" s="2" t="s">
        <v>24</v>
      </c>
      <c r="G9580" s="1">
        <v>0.21099999999999999</v>
      </c>
      <c r="H9580" s="65">
        <v>250000</v>
      </c>
      <c r="I9580" s="65">
        <v>52750</v>
      </c>
      <c r="N9580" s="66">
        <v>1</v>
      </c>
      <c r="P9580" t="s">
        <v>21</v>
      </c>
    </row>
    <row r="9581" spans="2:16" x14ac:dyDescent="0.3">
      <c r="D9581" s="64" t="s">
        <v>51</v>
      </c>
      <c r="E9581" s="2" t="s">
        <v>52</v>
      </c>
      <c r="F9581" s="2" t="s">
        <v>24</v>
      </c>
      <c r="G9581" s="1">
        <v>2.1000000000000001E-2</v>
      </c>
      <c r="H9581" s="65">
        <v>200000</v>
      </c>
      <c r="I9581" s="65">
        <v>4200</v>
      </c>
      <c r="N9581" s="66">
        <v>1</v>
      </c>
      <c r="P9581" t="s">
        <v>21</v>
      </c>
    </row>
    <row r="9582" spans="2:16" x14ac:dyDescent="0.3">
      <c r="D9582" s="64" t="s">
        <v>53</v>
      </c>
      <c r="E9582" s="2" t="s">
        <v>54</v>
      </c>
      <c r="F9582" s="2" t="s">
        <v>24</v>
      </c>
      <c r="G9582" s="1">
        <v>7.0000000000000001E-3</v>
      </c>
      <c r="H9582" s="65">
        <v>250000</v>
      </c>
      <c r="I9582" s="65">
        <v>1750</v>
      </c>
      <c r="N9582" s="66">
        <v>1</v>
      </c>
      <c r="P9582" t="s">
        <v>21</v>
      </c>
    </row>
    <row r="9583" spans="2:16" x14ac:dyDescent="0.3">
      <c r="D9583" s="64" t="s">
        <v>9364</v>
      </c>
      <c r="F9583" s="2" t="s">
        <v>3108</v>
      </c>
      <c r="G9583" s="1">
        <v>1.05</v>
      </c>
      <c r="P9583" t="s">
        <v>21</v>
      </c>
    </row>
    <row r="9584" spans="2:16" x14ac:dyDescent="0.3">
      <c r="B9584" s="5" t="s">
        <v>9365</v>
      </c>
      <c r="D9584" s="64" t="s">
        <v>9366</v>
      </c>
      <c r="F9584" s="2" t="s">
        <v>3714</v>
      </c>
      <c r="I9584" s="65">
        <v>78873.2552</v>
      </c>
      <c r="J9584" s="65">
        <v>0</v>
      </c>
      <c r="K9584" s="65">
        <v>0</v>
      </c>
      <c r="L9584" s="66">
        <v>0.15</v>
      </c>
      <c r="M9584" s="65">
        <v>90704.243480000005</v>
      </c>
      <c r="N9584" s="66">
        <v>1</v>
      </c>
      <c r="P9584" t="s">
        <v>21</v>
      </c>
    </row>
    <row r="9585" spans="2:16" x14ac:dyDescent="0.3">
      <c r="D9585" s="64" t="s">
        <v>22</v>
      </c>
      <c r="E9585" s="2" t="s">
        <v>23</v>
      </c>
      <c r="F9585" s="2" t="s">
        <v>24</v>
      </c>
      <c r="G9585" s="1">
        <v>0.126</v>
      </c>
      <c r="H9585" s="65">
        <v>160105.20000000001</v>
      </c>
      <c r="I9585" s="65">
        <v>20173.2552</v>
      </c>
      <c r="N9585" s="66">
        <v>1</v>
      </c>
      <c r="P9585" t="s">
        <v>21</v>
      </c>
    </row>
    <row r="9586" spans="2:16" x14ac:dyDescent="0.3">
      <c r="D9586" s="64" t="s">
        <v>7760</v>
      </c>
      <c r="E9586" s="2" t="s">
        <v>42</v>
      </c>
      <c r="F9586" s="2" t="s">
        <v>24</v>
      </c>
      <c r="G9586" s="1">
        <v>0.21099999999999999</v>
      </c>
      <c r="H9586" s="65">
        <v>250000</v>
      </c>
      <c r="I9586" s="65">
        <v>52750</v>
      </c>
      <c r="N9586" s="66">
        <v>1</v>
      </c>
      <c r="P9586" t="s">
        <v>21</v>
      </c>
    </row>
    <row r="9587" spans="2:16" x14ac:dyDescent="0.3">
      <c r="D9587" s="64" t="s">
        <v>51</v>
      </c>
      <c r="E9587" s="2" t="s">
        <v>52</v>
      </c>
      <c r="F9587" s="2" t="s">
        <v>24</v>
      </c>
      <c r="G9587" s="1">
        <v>2.1000000000000001E-2</v>
      </c>
      <c r="H9587" s="65">
        <v>200000</v>
      </c>
      <c r="I9587" s="65">
        <v>4200</v>
      </c>
      <c r="N9587" s="66">
        <v>1</v>
      </c>
      <c r="P9587" t="s">
        <v>21</v>
      </c>
    </row>
    <row r="9588" spans="2:16" x14ac:dyDescent="0.3">
      <c r="D9588" s="64" t="s">
        <v>53</v>
      </c>
      <c r="E9588" s="2" t="s">
        <v>54</v>
      </c>
      <c r="F9588" s="2" t="s">
        <v>24</v>
      </c>
      <c r="G9588" s="1">
        <v>7.0000000000000001E-3</v>
      </c>
      <c r="H9588" s="65">
        <v>250000</v>
      </c>
      <c r="I9588" s="65">
        <v>1750</v>
      </c>
      <c r="N9588" s="66">
        <v>1</v>
      </c>
      <c r="P9588" t="s">
        <v>21</v>
      </c>
    </row>
    <row r="9589" spans="2:16" x14ac:dyDescent="0.3">
      <c r="D9589" s="64" t="s">
        <v>9367</v>
      </c>
      <c r="F9589" s="2" t="s">
        <v>3108</v>
      </c>
      <c r="G9589" s="1">
        <v>1.05</v>
      </c>
      <c r="P9589" t="s">
        <v>21</v>
      </c>
    </row>
    <row r="9590" spans="2:16" x14ac:dyDescent="0.3">
      <c r="B9590" s="5" t="s">
        <v>9368</v>
      </c>
      <c r="D9590" s="64" t="s">
        <v>9369</v>
      </c>
      <c r="F9590" s="2" t="s">
        <v>3714</v>
      </c>
      <c r="I9590" s="65">
        <v>32625.470399999998</v>
      </c>
      <c r="J9590" s="65">
        <v>0</v>
      </c>
      <c r="K9590" s="65">
        <v>0</v>
      </c>
      <c r="L9590" s="66">
        <v>0.15</v>
      </c>
      <c r="M9590" s="65">
        <v>37519.290959999998</v>
      </c>
      <c r="N9590" s="66">
        <v>1</v>
      </c>
      <c r="P9590" t="s">
        <v>21</v>
      </c>
    </row>
    <row r="9591" spans="2:16" x14ac:dyDescent="0.3">
      <c r="D9591" s="64" t="s">
        <v>22</v>
      </c>
      <c r="E9591" s="2" t="s">
        <v>23</v>
      </c>
      <c r="F9591" s="2" t="s">
        <v>24</v>
      </c>
      <c r="G9591" s="1">
        <v>5.1999999999999998E-2</v>
      </c>
      <c r="H9591" s="65">
        <v>160105.20000000001</v>
      </c>
      <c r="I9591" s="65">
        <v>8325.4704000000002</v>
      </c>
      <c r="N9591" s="66">
        <v>1</v>
      </c>
      <c r="P9591" t="s">
        <v>21</v>
      </c>
    </row>
    <row r="9592" spans="2:16" x14ac:dyDescent="0.3">
      <c r="D9592" s="64" t="s">
        <v>7760</v>
      </c>
      <c r="E9592" s="2" t="s">
        <v>42</v>
      </c>
      <c r="F9592" s="2" t="s">
        <v>24</v>
      </c>
      <c r="G9592" s="1">
        <v>8.6999999999999994E-2</v>
      </c>
      <c r="H9592" s="65">
        <v>250000</v>
      </c>
      <c r="I9592" s="65">
        <v>21750</v>
      </c>
      <c r="N9592" s="66">
        <v>1</v>
      </c>
      <c r="P9592" t="s">
        <v>21</v>
      </c>
    </row>
    <row r="9593" spans="2:16" x14ac:dyDescent="0.3">
      <c r="D9593" s="64" t="s">
        <v>51</v>
      </c>
      <c r="E9593" s="2" t="s">
        <v>52</v>
      </c>
      <c r="F9593" s="2" t="s">
        <v>24</v>
      </c>
      <c r="G9593" s="1">
        <v>8.9999999999999993E-3</v>
      </c>
      <c r="H9593" s="65">
        <v>200000</v>
      </c>
      <c r="I9593" s="65">
        <v>1800</v>
      </c>
      <c r="N9593" s="66">
        <v>1</v>
      </c>
      <c r="P9593" t="s">
        <v>21</v>
      </c>
    </row>
    <row r="9594" spans="2:16" x14ac:dyDescent="0.3">
      <c r="D9594" s="64" t="s">
        <v>53</v>
      </c>
      <c r="E9594" s="2" t="s">
        <v>54</v>
      </c>
      <c r="F9594" s="2" t="s">
        <v>24</v>
      </c>
      <c r="G9594" s="1">
        <v>3.0000000000000001E-3</v>
      </c>
      <c r="H9594" s="65">
        <v>250000</v>
      </c>
      <c r="I9594" s="65">
        <v>750</v>
      </c>
      <c r="N9594" s="66">
        <v>1</v>
      </c>
      <c r="P9594" t="s">
        <v>21</v>
      </c>
    </row>
    <row r="9595" spans="2:16" x14ac:dyDescent="0.3">
      <c r="D9595" s="64" t="s">
        <v>9370</v>
      </c>
      <c r="F9595" s="2" t="s">
        <v>3108</v>
      </c>
      <c r="G9595" s="1">
        <v>1.05</v>
      </c>
      <c r="P9595" t="s">
        <v>21</v>
      </c>
    </row>
    <row r="9596" spans="2:16" x14ac:dyDescent="0.3">
      <c r="B9596" s="5" t="s">
        <v>9371</v>
      </c>
      <c r="D9596" s="64" t="s">
        <v>9372</v>
      </c>
      <c r="F9596" s="2" t="s">
        <v>3714</v>
      </c>
      <c r="I9596" s="65">
        <v>127871.56600000001</v>
      </c>
      <c r="J9596" s="65">
        <v>335456</v>
      </c>
      <c r="K9596" s="65">
        <v>0</v>
      </c>
      <c r="L9596" s="66">
        <v>0.15</v>
      </c>
      <c r="M9596" s="65">
        <v>532826.70090000005</v>
      </c>
      <c r="N9596" s="66">
        <v>0.9744444444</v>
      </c>
      <c r="P9596" t="s">
        <v>21</v>
      </c>
    </row>
    <row r="9597" spans="2:16" x14ac:dyDescent="0.3">
      <c r="D9597" s="64" t="s">
        <v>22</v>
      </c>
      <c r="E9597" s="2" t="s">
        <v>23</v>
      </c>
      <c r="F9597" s="2" t="s">
        <v>24</v>
      </c>
      <c r="G9597" s="1">
        <v>0.20499999999999999</v>
      </c>
      <c r="H9597" s="65">
        <v>160105.20000000001</v>
      </c>
      <c r="I9597" s="65">
        <v>32821.565999999999</v>
      </c>
      <c r="N9597" s="66">
        <v>1</v>
      </c>
      <c r="P9597" t="s">
        <v>21</v>
      </c>
    </row>
    <row r="9598" spans="2:16" x14ac:dyDescent="0.3">
      <c r="D9598" s="64" t="s">
        <v>7760</v>
      </c>
      <c r="E9598" s="2" t="s">
        <v>42</v>
      </c>
      <c r="F9598" s="2" t="s">
        <v>24</v>
      </c>
      <c r="G9598" s="1">
        <v>0.34200000000000003</v>
      </c>
      <c r="H9598" s="65">
        <v>250000</v>
      </c>
      <c r="I9598" s="65">
        <v>85500</v>
      </c>
      <c r="N9598" s="66">
        <v>1</v>
      </c>
      <c r="P9598" t="s">
        <v>21</v>
      </c>
    </row>
    <row r="9599" spans="2:16" x14ac:dyDescent="0.3">
      <c r="D9599" s="64" t="s">
        <v>51</v>
      </c>
      <c r="E9599" s="2" t="s">
        <v>52</v>
      </c>
      <c r="F9599" s="2" t="s">
        <v>24</v>
      </c>
      <c r="G9599" s="1">
        <v>3.4000000000000002E-2</v>
      </c>
      <c r="H9599" s="65">
        <v>200000</v>
      </c>
      <c r="I9599" s="65">
        <v>6800</v>
      </c>
      <c r="N9599" s="66">
        <v>1</v>
      </c>
      <c r="P9599" t="s">
        <v>21</v>
      </c>
    </row>
    <row r="9600" spans="2:16" x14ac:dyDescent="0.3">
      <c r="D9600" s="64" t="s">
        <v>53</v>
      </c>
      <c r="E9600" s="2" t="s">
        <v>54</v>
      </c>
      <c r="F9600" s="2" t="s">
        <v>24</v>
      </c>
      <c r="G9600" s="1">
        <v>1.0999999999999999E-2</v>
      </c>
      <c r="H9600" s="65">
        <v>250000</v>
      </c>
      <c r="I9600" s="65">
        <v>2750</v>
      </c>
      <c r="N9600" s="66">
        <v>1</v>
      </c>
      <c r="P9600" t="s">
        <v>21</v>
      </c>
    </row>
    <row r="9601" spans="2:16" x14ac:dyDescent="0.3">
      <c r="D9601" s="64" t="s">
        <v>4287</v>
      </c>
      <c r="E9601" s="2" t="s">
        <v>4298</v>
      </c>
      <c r="F9601" s="2" t="s">
        <v>355</v>
      </c>
      <c r="G9601" s="1">
        <v>11</v>
      </c>
      <c r="H9601" s="65">
        <v>23860</v>
      </c>
      <c r="J9601" s="65">
        <v>262460</v>
      </c>
      <c r="N9601" s="66">
        <v>1</v>
      </c>
      <c r="P9601" t="s">
        <v>21</v>
      </c>
    </row>
    <row r="9602" spans="2:16" x14ac:dyDescent="0.3">
      <c r="D9602" s="64" t="s">
        <v>8643</v>
      </c>
      <c r="E9602" s="2" t="s">
        <v>4452</v>
      </c>
      <c r="F9602" s="2" t="s">
        <v>355</v>
      </c>
      <c r="G9602" s="1">
        <v>11</v>
      </c>
      <c r="H9602" s="65">
        <v>3000</v>
      </c>
      <c r="J9602" s="65">
        <v>33000</v>
      </c>
      <c r="N9602" s="66">
        <v>0.91</v>
      </c>
      <c r="P9602" t="s">
        <v>21</v>
      </c>
    </row>
    <row r="9603" spans="2:16" x14ac:dyDescent="0.3">
      <c r="D9603" s="64" t="s">
        <v>8645</v>
      </c>
      <c r="E9603" s="2" t="s">
        <v>4456</v>
      </c>
      <c r="F9603" s="2" t="s">
        <v>585</v>
      </c>
      <c r="G9603" s="1">
        <v>4</v>
      </c>
      <c r="H9603" s="65">
        <v>549</v>
      </c>
      <c r="J9603" s="65">
        <v>2196</v>
      </c>
      <c r="N9603" s="66">
        <v>1</v>
      </c>
      <c r="P9603" t="s">
        <v>21</v>
      </c>
    </row>
    <row r="9604" spans="2:16" x14ac:dyDescent="0.3">
      <c r="D9604" s="64" t="s">
        <v>8646</v>
      </c>
      <c r="E9604" s="2" t="s">
        <v>4477</v>
      </c>
      <c r="F9604" s="2" t="s">
        <v>585</v>
      </c>
      <c r="G9604" s="1">
        <v>7</v>
      </c>
      <c r="H9604" s="65">
        <v>4000</v>
      </c>
      <c r="J9604" s="65">
        <v>28000</v>
      </c>
      <c r="N9604" s="66">
        <v>0.92</v>
      </c>
      <c r="P9604" t="s">
        <v>21</v>
      </c>
    </row>
    <row r="9605" spans="2:16" x14ac:dyDescent="0.3">
      <c r="D9605" s="64" t="s">
        <v>9050</v>
      </c>
      <c r="F9605" s="2" t="s">
        <v>585</v>
      </c>
      <c r="G9605" s="1">
        <v>1</v>
      </c>
      <c r="P9605" t="s">
        <v>21</v>
      </c>
    </row>
    <row r="9606" spans="2:16" x14ac:dyDescent="0.3">
      <c r="D9606" s="64" t="s">
        <v>8647</v>
      </c>
      <c r="E9606" s="2" t="s">
        <v>3232</v>
      </c>
      <c r="F9606" s="2" t="s">
        <v>585</v>
      </c>
      <c r="G9606" s="1">
        <v>14</v>
      </c>
      <c r="H9606" s="65">
        <v>700</v>
      </c>
      <c r="J9606" s="65">
        <v>9800</v>
      </c>
      <c r="N9606" s="66">
        <v>0.94</v>
      </c>
      <c r="P9606" t="s">
        <v>21</v>
      </c>
    </row>
    <row r="9607" spans="2:16" x14ac:dyDescent="0.3">
      <c r="B9607" s="5">
        <v>5.5</v>
      </c>
      <c r="C9607" s="5" t="s">
        <v>5776</v>
      </c>
      <c r="P9607" t="s">
        <v>21</v>
      </c>
    </row>
    <row r="9608" spans="2:16" x14ac:dyDescent="0.3">
      <c r="B9608" s="5" t="s">
        <v>5777</v>
      </c>
      <c r="C9608" s="5" t="s">
        <v>5778</v>
      </c>
      <c r="P9608" t="s">
        <v>21</v>
      </c>
    </row>
    <row r="9609" spans="2:16" x14ac:dyDescent="0.3">
      <c r="B9609" s="5" t="s">
        <v>9373</v>
      </c>
      <c r="D9609" s="64" t="s">
        <v>9374</v>
      </c>
      <c r="F9609" s="2" t="s">
        <v>3714</v>
      </c>
      <c r="I9609" s="65">
        <v>475900.16239999997</v>
      </c>
      <c r="J9609" s="65">
        <v>0</v>
      </c>
      <c r="K9609" s="65">
        <v>0</v>
      </c>
      <c r="L9609" s="66">
        <v>0.15</v>
      </c>
      <c r="M9609" s="65">
        <v>547285.18680000002</v>
      </c>
      <c r="N9609" s="66">
        <v>1</v>
      </c>
      <c r="P9609" t="s">
        <v>21</v>
      </c>
    </row>
    <row r="9610" spans="2:16" x14ac:dyDescent="0.3">
      <c r="D9610" s="64" t="s">
        <v>22</v>
      </c>
      <c r="E9610" s="2" t="s">
        <v>23</v>
      </c>
      <c r="F9610" s="2" t="s">
        <v>24</v>
      </c>
      <c r="G9610" s="1">
        <v>0.76200000000000001</v>
      </c>
      <c r="H9610" s="65">
        <v>160105.20000000001</v>
      </c>
      <c r="I9610" s="65">
        <v>122000.1624</v>
      </c>
      <c r="N9610" s="66">
        <v>1</v>
      </c>
      <c r="P9610" t="s">
        <v>21</v>
      </c>
    </row>
    <row r="9611" spans="2:16" x14ac:dyDescent="0.3">
      <c r="D9611" s="64" t="s">
        <v>7760</v>
      </c>
      <c r="E9611" s="2" t="s">
        <v>42</v>
      </c>
      <c r="F9611" s="2" t="s">
        <v>24</v>
      </c>
      <c r="G9611" s="1">
        <v>1.272</v>
      </c>
      <c r="H9611" s="65">
        <v>250000</v>
      </c>
      <c r="I9611" s="65">
        <v>318000</v>
      </c>
      <c r="N9611" s="66">
        <v>1</v>
      </c>
      <c r="P9611" t="s">
        <v>21</v>
      </c>
    </row>
    <row r="9612" spans="2:16" x14ac:dyDescent="0.3">
      <c r="D9612" s="64" t="s">
        <v>51</v>
      </c>
      <c r="E9612" s="2" t="s">
        <v>52</v>
      </c>
      <c r="F9612" s="2" t="s">
        <v>24</v>
      </c>
      <c r="G9612" s="1">
        <v>0.127</v>
      </c>
      <c r="H9612" s="65">
        <v>200000</v>
      </c>
      <c r="I9612" s="65">
        <v>25400</v>
      </c>
      <c r="N9612" s="66">
        <v>1</v>
      </c>
      <c r="P9612" t="s">
        <v>21</v>
      </c>
    </row>
    <row r="9613" spans="2:16" x14ac:dyDescent="0.3">
      <c r="D9613" s="64" t="s">
        <v>53</v>
      </c>
      <c r="E9613" s="2" t="s">
        <v>54</v>
      </c>
      <c r="F9613" s="2" t="s">
        <v>24</v>
      </c>
      <c r="G9613" s="1">
        <v>4.2000000000000003E-2</v>
      </c>
      <c r="H9613" s="65">
        <v>250000</v>
      </c>
      <c r="I9613" s="65">
        <v>10500</v>
      </c>
      <c r="N9613" s="66">
        <v>1</v>
      </c>
      <c r="P9613" t="s">
        <v>21</v>
      </c>
    </row>
    <row r="9614" spans="2:16" x14ac:dyDescent="0.3">
      <c r="D9614" s="64" t="s">
        <v>9375</v>
      </c>
      <c r="F9614" s="2" t="s">
        <v>3108</v>
      </c>
      <c r="G9614" s="1">
        <v>1.1000000000000001</v>
      </c>
      <c r="P9614" t="s">
        <v>21</v>
      </c>
    </row>
    <row r="9615" spans="2:16" x14ac:dyDescent="0.3">
      <c r="P9615" t="s">
        <v>21</v>
      </c>
    </row>
    <row r="9616" spans="2:16" x14ac:dyDescent="0.3">
      <c r="B9616" s="5" t="s">
        <v>9376</v>
      </c>
      <c r="D9616" s="64" t="s">
        <v>9377</v>
      </c>
      <c r="F9616" s="2" t="s">
        <v>3714</v>
      </c>
      <c r="I9616" s="65">
        <v>558023.9436</v>
      </c>
      <c r="J9616" s="65">
        <v>0</v>
      </c>
      <c r="K9616" s="65">
        <v>0</v>
      </c>
      <c r="L9616" s="66">
        <v>0.15</v>
      </c>
      <c r="M9616" s="65">
        <v>641727.53509999998</v>
      </c>
      <c r="N9616" s="66">
        <v>1</v>
      </c>
      <c r="P9616" t="s">
        <v>21</v>
      </c>
    </row>
    <row r="9617" spans="2:16" x14ac:dyDescent="0.3">
      <c r="D9617" s="64" t="s">
        <v>22</v>
      </c>
      <c r="E9617" s="2" t="s">
        <v>23</v>
      </c>
      <c r="F9617" s="2" t="s">
        <v>24</v>
      </c>
      <c r="G9617" s="1">
        <v>0.89300000000000002</v>
      </c>
      <c r="H9617" s="65">
        <v>160105.20000000001</v>
      </c>
      <c r="I9617" s="65">
        <v>142973.9436</v>
      </c>
      <c r="N9617" s="66">
        <v>1</v>
      </c>
      <c r="P9617" t="s">
        <v>21</v>
      </c>
    </row>
    <row r="9618" spans="2:16" x14ac:dyDescent="0.3">
      <c r="D9618" s="64" t="s">
        <v>7760</v>
      </c>
      <c r="E9618" s="2" t="s">
        <v>42</v>
      </c>
      <c r="F9618" s="2" t="s">
        <v>24</v>
      </c>
      <c r="G9618" s="1">
        <v>1.4910000000000001</v>
      </c>
      <c r="H9618" s="65">
        <v>250000</v>
      </c>
      <c r="I9618" s="65">
        <v>372750</v>
      </c>
      <c r="N9618" s="66">
        <v>1</v>
      </c>
      <c r="P9618" t="s">
        <v>21</v>
      </c>
    </row>
    <row r="9619" spans="2:16" x14ac:dyDescent="0.3">
      <c r="D9619" s="64" t="s">
        <v>51</v>
      </c>
      <c r="E9619" s="2" t="s">
        <v>52</v>
      </c>
      <c r="F9619" s="2" t="s">
        <v>24</v>
      </c>
      <c r="G9619" s="1">
        <v>0.14899999999999999</v>
      </c>
      <c r="H9619" s="65">
        <v>200000</v>
      </c>
      <c r="I9619" s="65">
        <v>29800</v>
      </c>
      <c r="N9619" s="66">
        <v>1</v>
      </c>
      <c r="P9619" t="s">
        <v>21</v>
      </c>
    </row>
    <row r="9620" spans="2:16" x14ac:dyDescent="0.3">
      <c r="D9620" s="64" t="s">
        <v>53</v>
      </c>
      <c r="E9620" s="2" t="s">
        <v>54</v>
      </c>
      <c r="F9620" s="2" t="s">
        <v>24</v>
      </c>
      <c r="G9620" s="1">
        <v>0.05</v>
      </c>
      <c r="H9620" s="65">
        <v>250000</v>
      </c>
      <c r="I9620" s="65">
        <v>12500</v>
      </c>
      <c r="N9620" s="66">
        <v>1</v>
      </c>
      <c r="P9620" t="s">
        <v>21</v>
      </c>
    </row>
    <row r="9621" spans="2:16" x14ac:dyDescent="0.3">
      <c r="D9621" s="64" t="s">
        <v>9378</v>
      </c>
      <c r="F9621" s="2" t="s">
        <v>3108</v>
      </c>
      <c r="G9621" s="1">
        <v>1.1000000000000001</v>
      </c>
      <c r="P9621" t="s">
        <v>21</v>
      </c>
    </row>
    <row r="9622" spans="2:16" x14ac:dyDescent="0.3">
      <c r="P9622" t="s">
        <v>21</v>
      </c>
    </row>
    <row r="9623" spans="2:16" x14ac:dyDescent="0.3">
      <c r="B9623" s="5" t="s">
        <v>9379</v>
      </c>
      <c r="D9623" s="64" t="s">
        <v>9380</v>
      </c>
      <c r="F9623" s="2" t="s">
        <v>3714</v>
      </c>
      <c r="I9623" s="65">
        <v>558023.9436</v>
      </c>
      <c r="J9623" s="65">
        <v>0</v>
      </c>
      <c r="K9623" s="65">
        <v>0</v>
      </c>
      <c r="L9623" s="66">
        <v>0.15</v>
      </c>
      <c r="M9623" s="65">
        <v>641727.53509999998</v>
      </c>
      <c r="N9623" s="66">
        <v>1</v>
      </c>
      <c r="P9623" t="s">
        <v>21</v>
      </c>
    </row>
    <row r="9624" spans="2:16" x14ac:dyDescent="0.3">
      <c r="D9624" s="64" t="s">
        <v>22</v>
      </c>
      <c r="E9624" s="2" t="s">
        <v>23</v>
      </c>
      <c r="F9624" s="2" t="s">
        <v>24</v>
      </c>
      <c r="G9624" s="1">
        <v>0.89300000000000002</v>
      </c>
      <c r="H9624" s="65">
        <v>160105.20000000001</v>
      </c>
      <c r="I9624" s="65">
        <v>142973.9436</v>
      </c>
      <c r="N9624" s="66">
        <v>1</v>
      </c>
      <c r="P9624" t="s">
        <v>21</v>
      </c>
    </row>
    <row r="9625" spans="2:16" x14ac:dyDescent="0.3">
      <c r="D9625" s="64" t="s">
        <v>7760</v>
      </c>
      <c r="E9625" s="2" t="s">
        <v>42</v>
      </c>
      <c r="F9625" s="2" t="s">
        <v>24</v>
      </c>
      <c r="G9625" s="1">
        <v>1.4910000000000001</v>
      </c>
      <c r="H9625" s="65">
        <v>250000</v>
      </c>
      <c r="I9625" s="65">
        <v>372750</v>
      </c>
      <c r="N9625" s="66">
        <v>1</v>
      </c>
      <c r="P9625" t="s">
        <v>21</v>
      </c>
    </row>
    <row r="9626" spans="2:16" x14ac:dyDescent="0.3">
      <c r="D9626" s="64" t="s">
        <v>51</v>
      </c>
      <c r="E9626" s="2" t="s">
        <v>52</v>
      </c>
      <c r="F9626" s="2" t="s">
        <v>24</v>
      </c>
      <c r="G9626" s="1">
        <v>0.14899999999999999</v>
      </c>
      <c r="H9626" s="65">
        <v>200000</v>
      </c>
      <c r="I9626" s="65">
        <v>29800</v>
      </c>
      <c r="N9626" s="66">
        <v>1</v>
      </c>
      <c r="P9626" t="s">
        <v>21</v>
      </c>
    </row>
    <row r="9627" spans="2:16" x14ac:dyDescent="0.3">
      <c r="D9627" s="64" t="s">
        <v>53</v>
      </c>
      <c r="E9627" s="2" t="s">
        <v>54</v>
      </c>
      <c r="F9627" s="2" t="s">
        <v>24</v>
      </c>
      <c r="G9627" s="1">
        <v>0.05</v>
      </c>
      <c r="H9627" s="65">
        <v>250000</v>
      </c>
      <c r="I9627" s="65">
        <v>12500</v>
      </c>
      <c r="N9627" s="66">
        <v>1</v>
      </c>
      <c r="P9627" t="s">
        <v>21</v>
      </c>
    </row>
    <row r="9628" spans="2:16" x14ac:dyDescent="0.3">
      <c r="D9628" s="64" t="s">
        <v>9381</v>
      </c>
      <c r="F9628" s="2" t="s">
        <v>3108</v>
      </c>
      <c r="G9628" s="1">
        <v>1.1000000000000001</v>
      </c>
      <c r="P9628" t="s">
        <v>21</v>
      </c>
    </row>
    <row r="9629" spans="2:16" x14ac:dyDescent="0.3">
      <c r="P9629" t="s">
        <v>21</v>
      </c>
    </row>
    <row r="9630" spans="2:16" x14ac:dyDescent="0.3">
      <c r="B9630" s="5" t="s">
        <v>9382</v>
      </c>
      <c r="D9630" s="64" t="s">
        <v>9383</v>
      </c>
      <c r="F9630" s="2" t="s">
        <v>3714</v>
      </c>
      <c r="I9630" s="65">
        <v>558023.9436</v>
      </c>
      <c r="J9630" s="65">
        <v>0</v>
      </c>
      <c r="K9630" s="65">
        <v>0</v>
      </c>
      <c r="L9630" s="66">
        <v>0.15</v>
      </c>
      <c r="M9630" s="65">
        <v>641727.53509999998</v>
      </c>
      <c r="N9630" s="66">
        <v>1</v>
      </c>
      <c r="P9630" t="s">
        <v>21</v>
      </c>
    </row>
    <row r="9631" spans="2:16" x14ac:dyDescent="0.3">
      <c r="D9631" s="64" t="s">
        <v>22</v>
      </c>
      <c r="E9631" s="2" t="s">
        <v>23</v>
      </c>
      <c r="F9631" s="2" t="s">
        <v>24</v>
      </c>
      <c r="G9631" s="1">
        <v>0.89300000000000002</v>
      </c>
      <c r="H9631" s="65">
        <v>160105.20000000001</v>
      </c>
      <c r="I9631" s="65">
        <v>142973.9436</v>
      </c>
      <c r="N9631" s="66">
        <v>1</v>
      </c>
      <c r="P9631" t="s">
        <v>21</v>
      </c>
    </row>
    <row r="9632" spans="2:16" x14ac:dyDescent="0.3">
      <c r="D9632" s="64" t="s">
        <v>7760</v>
      </c>
      <c r="E9632" s="2" t="s">
        <v>42</v>
      </c>
      <c r="F9632" s="2" t="s">
        <v>24</v>
      </c>
      <c r="G9632" s="1">
        <v>1.4910000000000001</v>
      </c>
      <c r="H9632" s="65">
        <v>250000</v>
      </c>
      <c r="I9632" s="65">
        <v>372750</v>
      </c>
      <c r="N9632" s="66">
        <v>1</v>
      </c>
      <c r="P9632" t="s">
        <v>21</v>
      </c>
    </row>
    <row r="9633" spans="2:16" x14ac:dyDescent="0.3">
      <c r="D9633" s="64" t="s">
        <v>51</v>
      </c>
      <c r="E9633" s="2" t="s">
        <v>52</v>
      </c>
      <c r="F9633" s="2" t="s">
        <v>24</v>
      </c>
      <c r="G9633" s="1">
        <v>0.14899999999999999</v>
      </c>
      <c r="H9633" s="65">
        <v>200000</v>
      </c>
      <c r="I9633" s="65">
        <v>29800</v>
      </c>
      <c r="N9633" s="66">
        <v>1</v>
      </c>
      <c r="P9633" t="s">
        <v>21</v>
      </c>
    </row>
    <row r="9634" spans="2:16" x14ac:dyDescent="0.3">
      <c r="D9634" s="64" t="s">
        <v>53</v>
      </c>
      <c r="E9634" s="2" t="s">
        <v>54</v>
      </c>
      <c r="F9634" s="2" t="s">
        <v>24</v>
      </c>
      <c r="G9634" s="1">
        <v>0.05</v>
      </c>
      <c r="H9634" s="65">
        <v>250000</v>
      </c>
      <c r="I9634" s="65">
        <v>12500</v>
      </c>
      <c r="N9634" s="66">
        <v>1</v>
      </c>
      <c r="P9634" t="s">
        <v>21</v>
      </c>
    </row>
    <row r="9635" spans="2:16" x14ac:dyDescent="0.3">
      <c r="D9635" s="64" t="s">
        <v>9384</v>
      </c>
      <c r="F9635" s="2" t="s">
        <v>3108</v>
      </c>
      <c r="G9635" s="1">
        <v>1.1000000000000001</v>
      </c>
      <c r="P9635" t="s">
        <v>21</v>
      </c>
    </row>
    <row r="9636" spans="2:16" x14ac:dyDescent="0.3">
      <c r="P9636" t="s">
        <v>21</v>
      </c>
    </row>
    <row r="9637" spans="2:16" x14ac:dyDescent="0.3">
      <c r="B9637" s="5" t="s">
        <v>9385</v>
      </c>
      <c r="D9637" s="64" t="s">
        <v>9386</v>
      </c>
      <c r="F9637" s="2" t="s">
        <v>3714</v>
      </c>
      <c r="I9637" s="65">
        <v>558023.9436</v>
      </c>
      <c r="J9637" s="65">
        <v>0</v>
      </c>
      <c r="K9637" s="65">
        <v>0</v>
      </c>
      <c r="L9637" s="66">
        <v>0.15</v>
      </c>
      <c r="M9637" s="65">
        <v>641727.53509999998</v>
      </c>
      <c r="N9637" s="66">
        <v>1</v>
      </c>
      <c r="P9637" t="s">
        <v>21</v>
      </c>
    </row>
    <row r="9638" spans="2:16" x14ac:dyDescent="0.3">
      <c r="D9638" s="64" t="s">
        <v>22</v>
      </c>
      <c r="E9638" s="2" t="s">
        <v>23</v>
      </c>
      <c r="F9638" s="2" t="s">
        <v>24</v>
      </c>
      <c r="G9638" s="1">
        <v>0.89300000000000002</v>
      </c>
      <c r="H9638" s="65">
        <v>160105.20000000001</v>
      </c>
      <c r="I9638" s="65">
        <v>142973.9436</v>
      </c>
      <c r="N9638" s="66">
        <v>1</v>
      </c>
      <c r="P9638" t="s">
        <v>21</v>
      </c>
    </row>
    <row r="9639" spans="2:16" x14ac:dyDescent="0.3">
      <c r="D9639" s="64" t="s">
        <v>7760</v>
      </c>
      <c r="E9639" s="2" t="s">
        <v>42</v>
      </c>
      <c r="F9639" s="2" t="s">
        <v>24</v>
      </c>
      <c r="G9639" s="1">
        <v>1.4910000000000001</v>
      </c>
      <c r="H9639" s="65">
        <v>250000</v>
      </c>
      <c r="I9639" s="65">
        <v>372750</v>
      </c>
      <c r="N9639" s="66">
        <v>1</v>
      </c>
      <c r="P9639" t="s">
        <v>21</v>
      </c>
    </row>
    <row r="9640" spans="2:16" x14ac:dyDescent="0.3">
      <c r="D9640" s="64" t="s">
        <v>51</v>
      </c>
      <c r="E9640" s="2" t="s">
        <v>52</v>
      </c>
      <c r="F9640" s="2" t="s">
        <v>24</v>
      </c>
      <c r="G9640" s="1">
        <v>0.14899999999999999</v>
      </c>
      <c r="H9640" s="65">
        <v>200000</v>
      </c>
      <c r="I9640" s="65">
        <v>29800</v>
      </c>
      <c r="N9640" s="66">
        <v>1</v>
      </c>
      <c r="P9640" t="s">
        <v>21</v>
      </c>
    </row>
    <row r="9641" spans="2:16" x14ac:dyDescent="0.3">
      <c r="D9641" s="64" t="s">
        <v>53</v>
      </c>
      <c r="E9641" s="2" t="s">
        <v>54</v>
      </c>
      <c r="F9641" s="2" t="s">
        <v>24</v>
      </c>
      <c r="G9641" s="1">
        <v>0.05</v>
      </c>
      <c r="H9641" s="65">
        <v>250000</v>
      </c>
      <c r="I9641" s="65">
        <v>12500</v>
      </c>
      <c r="N9641" s="66">
        <v>1</v>
      </c>
      <c r="P9641" t="s">
        <v>21</v>
      </c>
    </row>
    <row r="9642" spans="2:16" x14ac:dyDescent="0.3">
      <c r="D9642" s="64" t="s">
        <v>9387</v>
      </c>
      <c r="F9642" s="2" t="s">
        <v>3108</v>
      </c>
      <c r="G9642" s="1">
        <v>1.1000000000000001</v>
      </c>
      <c r="P9642" t="s">
        <v>21</v>
      </c>
    </row>
    <row r="9643" spans="2:16" x14ac:dyDescent="0.3">
      <c r="P9643" t="s">
        <v>21</v>
      </c>
    </row>
    <row r="9644" spans="2:16" x14ac:dyDescent="0.3">
      <c r="B9644" s="5" t="s">
        <v>9388</v>
      </c>
      <c r="D9644" s="64" t="s">
        <v>9389</v>
      </c>
      <c r="F9644" s="2" t="s">
        <v>3714</v>
      </c>
      <c r="I9644" s="65">
        <v>789822.97279999999</v>
      </c>
      <c r="J9644" s="65">
        <v>0</v>
      </c>
      <c r="K9644" s="65">
        <v>0</v>
      </c>
      <c r="L9644" s="66">
        <v>0.15</v>
      </c>
      <c r="M9644" s="65">
        <v>908296.41870000004</v>
      </c>
      <c r="N9644" s="66">
        <v>1</v>
      </c>
      <c r="P9644" t="s">
        <v>21</v>
      </c>
    </row>
    <row r="9645" spans="2:16" x14ac:dyDescent="0.3">
      <c r="D9645" s="64" t="s">
        <v>22</v>
      </c>
      <c r="E9645" s="2" t="s">
        <v>23</v>
      </c>
      <c r="F9645" s="2" t="s">
        <v>24</v>
      </c>
      <c r="G9645" s="1">
        <v>1.264</v>
      </c>
      <c r="H9645" s="65">
        <v>160105.20000000001</v>
      </c>
      <c r="I9645" s="65">
        <v>202372.97279999999</v>
      </c>
      <c r="N9645" s="66">
        <v>1</v>
      </c>
      <c r="P9645" t="s">
        <v>21</v>
      </c>
    </row>
    <row r="9646" spans="2:16" x14ac:dyDescent="0.3">
      <c r="D9646" s="64" t="s">
        <v>7760</v>
      </c>
      <c r="E9646" s="2" t="s">
        <v>42</v>
      </c>
      <c r="F9646" s="2" t="s">
        <v>24</v>
      </c>
      <c r="G9646" s="1">
        <v>2.1110000000000002</v>
      </c>
      <c r="H9646" s="65">
        <v>250000</v>
      </c>
      <c r="I9646" s="65">
        <v>527750</v>
      </c>
      <c r="N9646" s="66">
        <v>1</v>
      </c>
      <c r="P9646" t="s">
        <v>21</v>
      </c>
    </row>
    <row r="9647" spans="2:16" x14ac:dyDescent="0.3">
      <c r="D9647" s="64" t="s">
        <v>51</v>
      </c>
      <c r="E9647" s="2" t="s">
        <v>52</v>
      </c>
      <c r="F9647" s="2" t="s">
        <v>24</v>
      </c>
      <c r="G9647" s="1">
        <v>0.21099999999999999</v>
      </c>
      <c r="H9647" s="65">
        <v>200000</v>
      </c>
      <c r="I9647" s="65">
        <v>42200</v>
      </c>
      <c r="N9647" s="66">
        <v>1</v>
      </c>
      <c r="P9647" t="s">
        <v>21</v>
      </c>
    </row>
    <row r="9648" spans="2:16" x14ac:dyDescent="0.3">
      <c r="D9648" s="64" t="s">
        <v>53</v>
      </c>
      <c r="E9648" s="2" t="s">
        <v>54</v>
      </c>
      <c r="F9648" s="2" t="s">
        <v>24</v>
      </c>
      <c r="G9648" s="1">
        <v>7.0000000000000007E-2</v>
      </c>
      <c r="H9648" s="65">
        <v>250000</v>
      </c>
      <c r="I9648" s="65">
        <v>17500</v>
      </c>
      <c r="N9648" s="66">
        <v>1</v>
      </c>
      <c r="P9648" t="s">
        <v>21</v>
      </c>
    </row>
    <row r="9649" spans="2:16" x14ac:dyDescent="0.3">
      <c r="D9649" s="64" t="s">
        <v>9390</v>
      </c>
      <c r="F9649" s="2" t="s">
        <v>3108</v>
      </c>
      <c r="G9649" s="1">
        <v>1.1000000000000001</v>
      </c>
      <c r="P9649" t="s">
        <v>21</v>
      </c>
    </row>
    <row r="9650" spans="2:16" x14ac:dyDescent="0.3">
      <c r="P9650" t="s">
        <v>21</v>
      </c>
    </row>
    <row r="9651" spans="2:16" x14ac:dyDescent="0.3">
      <c r="B9651" s="5" t="s">
        <v>9391</v>
      </c>
      <c r="D9651" s="64" t="s">
        <v>9392</v>
      </c>
      <c r="F9651" s="2" t="s">
        <v>3714</v>
      </c>
      <c r="I9651" s="65">
        <v>1264902.925</v>
      </c>
      <c r="J9651" s="65">
        <v>0</v>
      </c>
      <c r="K9651" s="65">
        <v>0</v>
      </c>
      <c r="L9651" s="66">
        <v>0.15</v>
      </c>
      <c r="M9651" s="65">
        <v>1454638.3640000001</v>
      </c>
      <c r="N9651" s="66">
        <v>1</v>
      </c>
      <c r="P9651" t="s">
        <v>21</v>
      </c>
    </row>
    <row r="9652" spans="2:16" x14ac:dyDescent="0.3">
      <c r="D9652" s="64" t="s">
        <v>22</v>
      </c>
      <c r="E9652" s="2" t="s">
        <v>23</v>
      </c>
      <c r="F9652" s="2" t="s">
        <v>24</v>
      </c>
      <c r="G9652" s="1">
        <v>2.024</v>
      </c>
      <c r="H9652" s="65">
        <v>160105.20000000001</v>
      </c>
      <c r="I9652" s="65">
        <v>324052.92479999998</v>
      </c>
      <c r="N9652" s="66">
        <v>1</v>
      </c>
      <c r="P9652" t="s">
        <v>21</v>
      </c>
    </row>
    <row r="9653" spans="2:16" x14ac:dyDescent="0.3">
      <c r="D9653" s="64" t="s">
        <v>7760</v>
      </c>
      <c r="E9653" s="2" t="s">
        <v>42</v>
      </c>
      <c r="F9653" s="2" t="s">
        <v>24</v>
      </c>
      <c r="G9653" s="1">
        <v>3.38</v>
      </c>
      <c r="H9653" s="65">
        <v>250000</v>
      </c>
      <c r="I9653" s="65">
        <v>845000</v>
      </c>
      <c r="N9653" s="66">
        <v>1</v>
      </c>
      <c r="P9653" t="s">
        <v>21</v>
      </c>
    </row>
    <row r="9654" spans="2:16" x14ac:dyDescent="0.3">
      <c r="D9654" s="64" t="s">
        <v>51</v>
      </c>
      <c r="E9654" s="2" t="s">
        <v>52</v>
      </c>
      <c r="F9654" s="2" t="s">
        <v>24</v>
      </c>
      <c r="G9654" s="1">
        <v>0.33800000000000002</v>
      </c>
      <c r="H9654" s="65">
        <v>200000</v>
      </c>
      <c r="I9654" s="65">
        <v>67600</v>
      </c>
      <c r="N9654" s="66">
        <v>1</v>
      </c>
      <c r="P9654" t="s">
        <v>21</v>
      </c>
    </row>
    <row r="9655" spans="2:16" x14ac:dyDescent="0.3">
      <c r="D9655" s="64" t="s">
        <v>53</v>
      </c>
      <c r="E9655" s="2" t="s">
        <v>54</v>
      </c>
      <c r="F9655" s="2" t="s">
        <v>24</v>
      </c>
      <c r="G9655" s="1">
        <v>0.113</v>
      </c>
      <c r="H9655" s="65">
        <v>250000</v>
      </c>
      <c r="I9655" s="65">
        <v>28250</v>
      </c>
      <c r="N9655" s="66">
        <v>1</v>
      </c>
      <c r="P9655" t="s">
        <v>21</v>
      </c>
    </row>
    <row r="9656" spans="2:16" x14ac:dyDescent="0.3">
      <c r="D9656" s="64" t="s">
        <v>9393</v>
      </c>
      <c r="F9656" s="2" t="s">
        <v>3108</v>
      </c>
      <c r="G9656" s="1">
        <v>1.1000000000000001</v>
      </c>
      <c r="P9656" t="s">
        <v>21</v>
      </c>
    </row>
    <row r="9657" spans="2:16" x14ac:dyDescent="0.3">
      <c r="P9657" t="s">
        <v>21</v>
      </c>
    </row>
    <row r="9658" spans="2:16" x14ac:dyDescent="0.3">
      <c r="B9658" s="5" t="s">
        <v>9394</v>
      </c>
      <c r="D9658" s="64" t="s">
        <v>9395</v>
      </c>
      <c r="F9658" s="2" t="s">
        <v>5250</v>
      </c>
      <c r="I9658" s="65">
        <v>14892.524799999999</v>
      </c>
      <c r="J9658" s="65">
        <v>539236</v>
      </c>
      <c r="K9658" s="65">
        <v>0</v>
      </c>
      <c r="L9658" s="66">
        <v>0.15</v>
      </c>
      <c r="M9658" s="65">
        <v>637247.80350000004</v>
      </c>
      <c r="N9658" s="66">
        <v>1</v>
      </c>
      <c r="P9658" t="s">
        <v>21</v>
      </c>
    </row>
    <row r="9659" spans="2:16" x14ac:dyDescent="0.3">
      <c r="D9659" s="64" t="s">
        <v>22</v>
      </c>
      <c r="E9659" s="2" t="s">
        <v>23</v>
      </c>
      <c r="F9659" s="2" t="s">
        <v>24</v>
      </c>
      <c r="G9659" s="1">
        <v>2.4E-2</v>
      </c>
      <c r="H9659" s="65">
        <v>160105.20000000001</v>
      </c>
      <c r="I9659" s="65">
        <v>3842.5248000000001</v>
      </c>
      <c r="N9659" s="66">
        <v>1</v>
      </c>
      <c r="P9659" t="s">
        <v>21</v>
      </c>
    </row>
    <row r="9660" spans="2:16" x14ac:dyDescent="0.3">
      <c r="D9660" s="64" t="s">
        <v>7760</v>
      </c>
      <c r="E9660" s="2" t="s">
        <v>42</v>
      </c>
      <c r="F9660" s="2" t="s">
        <v>24</v>
      </c>
      <c r="G9660" s="1">
        <v>0.04</v>
      </c>
      <c r="H9660" s="65">
        <v>250000</v>
      </c>
      <c r="I9660" s="65">
        <v>10000</v>
      </c>
      <c r="N9660" s="66">
        <v>1</v>
      </c>
      <c r="P9660" t="s">
        <v>21</v>
      </c>
    </row>
    <row r="9661" spans="2:16" x14ac:dyDescent="0.3">
      <c r="D9661" s="64" t="s">
        <v>51</v>
      </c>
      <c r="E9661" s="2" t="s">
        <v>52</v>
      </c>
      <c r="F9661" s="2" t="s">
        <v>24</v>
      </c>
      <c r="G9661" s="1">
        <v>4.0000000000000001E-3</v>
      </c>
      <c r="H9661" s="65">
        <v>200000</v>
      </c>
      <c r="I9661" s="65">
        <v>800</v>
      </c>
      <c r="N9661" s="66">
        <v>1</v>
      </c>
      <c r="P9661" t="s">
        <v>21</v>
      </c>
    </row>
    <row r="9662" spans="2:16" x14ac:dyDescent="0.3">
      <c r="D9662" s="64" t="s">
        <v>53</v>
      </c>
      <c r="E9662" s="2" t="s">
        <v>54</v>
      </c>
      <c r="F9662" s="2" t="s">
        <v>24</v>
      </c>
      <c r="G9662" s="1">
        <v>1E-3</v>
      </c>
      <c r="H9662" s="65">
        <v>250000</v>
      </c>
      <c r="I9662" s="65">
        <v>250</v>
      </c>
      <c r="N9662" s="66">
        <v>1</v>
      </c>
      <c r="P9662" t="s">
        <v>21</v>
      </c>
    </row>
    <row r="9663" spans="2:16" x14ac:dyDescent="0.3">
      <c r="D9663" s="64" t="s">
        <v>4287</v>
      </c>
      <c r="E9663" s="2" t="s">
        <v>4298</v>
      </c>
      <c r="F9663" s="2" t="s">
        <v>355</v>
      </c>
      <c r="G9663" s="1">
        <v>22.6</v>
      </c>
      <c r="H9663" s="65">
        <v>23860</v>
      </c>
      <c r="J9663" s="65">
        <v>539236</v>
      </c>
      <c r="N9663" s="66">
        <v>1</v>
      </c>
      <c r="P9663" t="s">
        <v>21</v>
      </c>
    </row>
    <row r="9664" spans="2:16" x14ac:dyDescent="0.3">
      <c r="D9664" s="64" t="s">
        <v>7912</v>
      </c>
      <c r="F9664" s="2" t="s">
        <v>355</v>
      </c>
      <c r="G9664" s="1">
        <v>22.6</v>
      </c>
      <c r="P9664" t="s">
        <v>21</v>
      </c>
    </row>
    <row r="9665" spans="2:16" x14ac:dyDescent="0.3">
      <c r="P9665" t="s">
        <v>21</v>
      </c>
    </row>
    <row r="9666" spans="2:16" x14ac:dyDescent="0.3">
      <c r="B9666" s="5" t="s">
        <v>5779</v>
      </c>
      <c r="D9666" s="64" t="s">
        <v>5780</v>
      </c>
      <c r="F9666" s="2" t="s">
        <v>5250</v>
      </c>
      <c r="I9666" s="65">
        <v>14892.524799999999</v>
      </c>
      <c r="J9666" s="65">
        <v>269618</v>
      </c>
      <c r="K9666" s="65">
        <v>0</v>
      </c>
      <c r="L9666" s="66">
        <v>0.15</v>
      </c>
      <c r="M9666" s="65">
        <v>327187.10350000003</v>
      </c>
      <c r="N9666" s="66">
        <v>1</v>
      </c>
      <c r="P9666" t="s">
        <v>21</v>
      </c>
    </row>
    <row r="9667" spans="2:16" x14ac:dyDescent="0.3">
      <c r="D9667" s="64" t="s">
        <v>22</v>
      </c>
      <c r="E9667" s="2" t="s">
        <v>23</v>
      </c>
      <c r="F9667" s="2" t="s">
        <v>24</v>
      </c>
      <c r="G9667" s="1">
        <v>2.4E-2</v>
      </c>
      <c r="H9667" s="65">
        <v>160105.20000000001</v>
      </c>
      <c r="I9667" s="65">
        <v>3842.5248000000001</v>
      </c>
      <c r="N9667" s="66">
        <v>1</v>
      </c>
      <c r="P9667" t="s">
        <v>21</v>
      </c>
    </row>
    <row r="9668" spans="2:16" x14ac:dyDescent="0.3">
      <c r="D9668" s="64" t="s">
        <v>7760</v>
      </c>
      <c r="E9668" s="2" t="s">
        <v>42</v>
      </c>
      <c r="F9668" s="2" t="s">
        <v>24</v>
      </c>
      <c r="G9668" s="1">
        <v>0.04</v>
      </c>
      <c r="H9668" s="65">
        <v>250000</v>
      </c>
      <c r="I9668" s="65">
        <v>10000</v>
      </c>
      <c r="N9668" s="66">
        <v>1</v>
      </c>
      <c r="P9668" t="s">
        <v>21</v>
      </c>
    </row>
    <row r="9669" spans="2:16" x14ac:dyDescent="0.3">
      <c r="D9669" s="64" t="s">
        <v>51</v>
      </c>
      <c r="E9669" s="2" t="s">
        <v>52</v>
      </c>
      <c r="F9669" s="2" t="s">
        <v>24</v>
      </c>
      <c r="G9669" s="1">
        <v>4.0000000000000001E-3</v>
      </c>
      <c r="H9669" s="65">
        <v>200000</v>
      </c>
      <c r="I9669" s="65">
        <v>800</v>
      </c>
      <c r="N9669" s="66">
        <v>1</v>
      </c>
      <c r="P9669" t="s">
        <v>21</v>
      </c>
    </row>
    <row r="9670" spans="2:16" x14ac:dyDescent="0.3">
      <c r="D9670" s="64" t="s">
        <v>53</v>
      </c>
      <c r="E9670" s="2" t="s">
        <v>54</v>
      </c>
      <c r="F9670" s="2" t="s">
        <v>24</v>
      </c>
      <c r="G9670" s="1">
        <v>1E-3</v>
      </c>
      <c r="H9670" s="65">
        <v>250000</v>
      </c>
      <c r="I9670" s="65">
        <v>250</v>
      </c>
      <c r="N9670" s="66">
        <v>1</v>
      </c>
      <c r="P9670" t="s">
        <v>21</v>
      </c>
    </row>
    <row r="9671" spans="2:16" x14ac:dyDescent="0.3">
      <c r="D9671" s="64" t="s">
        <v>4287</v>
      </c>
      <c r="E9671" s="2" t="s">
        <v>4298</v>
      </c>
      <c r="F9671" s="2" t="s">
        <v>355</v>
      </c>
      <c r="G9671" s="1">
        <v>11.3</v>
      </c>
      <c r="H9671" s="65">
        <v>23860</v>
      </c>
      <c r="J9671" s="65">
        <v>269618</v>
      </c>
      <c r="N9671" s="66">
        <v>1</v>
      </c>
      <c r="P9671" t="s">
        <v>21</v>
      </c>
    </row>
    <row r="9672" spans="2:16" x14ac:dyDescent="0.3">
      <c r="P9672" t="s">
        <v>21</v>
      </c>
    </row>
    <row r="9673" spans="2:16" x14ac:dyDescent="0.3">
      <c r="B9673" s="5" t="s">
        <v>9396</v>
      </c>
      <c r="D9673" s="64" t="s">
        <v>9397</v>
      </c>
      <c r="F9673" s="2" t="s">
        <v>3714</v>
      </c>
      <c r="I9673" s="65">
        <v>558023.9436</v>
      </c>
      <c r="J9673" s="65">
        <v>0</v>
      </c>
      <c r="K9673" s="65">
        <v>0</v>
      </c>
      <c r="L9673" s="66">
        <v>0.15</v>
      </c>
      <c r="M9673" s="65">
        <v>641727.53509999998</v>
      </c>
      <c r="N9673" s="66">
        <v>1</v>
      </c>
      <c r="P9673" t="s">
        <v>21</v>
      </c>
    </row>
    <row r="9674" spans="2:16" x14ac:dyDescent="0.3">
      <c r="D9674" s="64" t="s">
        <v>22</v>
      </c>
      <c r="E9674" s="2" t="s">
        <v>23</v>
      </c>
      <c r="F9674" s="2" t="s">
        <v>24</v>
      </c>
      <c r="G9674" s="1">
        <v>0.89300000000000002</v>
      </c>
      <c r="H9674" s="65">
        <v>160105.20000000001</v>
      </c>
      <c r="I9674" s="65">
        <v>142973.9436</v>
      </c>
      <c r="N9674" s="66">
        <v>1</v>
      </c>
      <c r="P9674" t="s">
        <v>21</v>
      </c>
    </row>
    <row r="9675" spans="2:16" x14ac:dyDescent="0.3">
      <c r="D9675" s="64" t="s">
        <v>7760</v>
      </c>
      <c r="E9675" s="2" t="s">
        <v>42</v>
      </c>
      <c r="F9675" s="2" t="s">
        <v>24</v>
      </c>
      <c r="G9675" s="1">
        <v>1.4910000000000001</v>
      </c>
      <c r="H9675" s="65">
        <v>250000</v>
      </c>
      <c r="I9675" s="65">
        <v>372750</v>
      </c>
      <c r="N9675" s="66">
        <v>1</v>
      </c>
      <c r="P9675" t="s">
        <v>21</v>
      </c>
    </row>
    <row r="9676" spans="2:16" x14ac:dyDescent="0.3">
      <c r="D9676" s="64" t="s">
        <v>51</v>
      </c>
      <c r="E9676" s="2" t="s">
        <v>52</v>
      </c>
      <c r="F9676" s="2" t="s">
        <v>24</v>
      </c>
      <c r="G9676" s="1">
        <v>0.14899999999999999</v>
      </c>
      <c r="H9676" s="65">
        <v>200000</v>
      </c>
      <c r="I9676" s="65">
        <v>29800</v>
      </c>
      <c r="N9676" s="66">
        <v>1</v>
      </c>
      <c r="P9676" t="s">
        <v>21</v>
      </c>
    </row>
    <row r="9677" spans="2:16" x14ac:dyDescent="0.3">
      <c r="D9677" s="64" t="s">
        <v>53</v>
      </c>
      <c r="E9677" s="2" t="s">
        <v>54</v>
      </c>
      <c r="F9677" s="2" t="s">
        <v>24</v>
      </c>
      <c r="G9677" s="1">
        <v>0.05</v>
      </c>
      <c r="H9677" s="65">
        <v>250000</v>
      </c>
      <c r="I9677" s="65">
        <v>12500</v>
      </c>
      <c r="N9677" s="66">
        <v>1</v>
      </c>
      <c r="P9677" t="s">
        <v>21</v>
      </c>
    </row>
    <row r="9678" spans="2:16" x14ac:dyDescent="0.3">
      <c r="D9678" s="64" t="s">
        <v>9398</v>
      </c>
      <c r="F9678" s="2" t="s">
        <v>3108</v>
      </c>
      <c r="G9678" s="1">
        <v>1.1000000000000001</v>
      </c>
      <c r="P9678" t="s">
        <v>21</v>
      </c>
    </row>
    <row r="9679" spans="2:16" x14ac:dyDescent="0.3">
      <c r="P9679" t="s">
        <v>21</v>
      </c>
    </row>
    <row r="9680" spans="2:16" x14ac:dyDescent="0.3">
      <c r="B9680" s="5" t="s">
        <v>9399</v>
      </c>
      <c r="D9680" s="64" t="s">
        <v>9400</v>
      </c>
      <c r="F9680" s="2" t="s">
        <v>3714</v>
      </c>
      <c r="I9680" s="65">
        <v>789822.97279999999</v>
      </c>
      <c r="J9680" s="65">
        <v>0</v>
      </c>
      <c r="K9680" s="65">
        <v>0</v>
      </c>
      <c r="L9680" s="66">
        <v>0.15</v>
      </c>
      <c r="M9680" s="65">
        <v>908296.41870000004</v>
      </c>
      <c r="N9680" s="66">
        <v>1</v>
      </c>
      <c r="P9680" t="s">
        <v>21</v>
      </c>
    </row>
    <row r="9681" spans="2:16" x14ac:dyDescent="0.3">
      <c r="D9681" s="64" t="s">
        <v>22</v>
      </c>
      <c r="E9681" s="2" t="s">
        <v>23</v>
      </c>
      <c r="F9681" s="2" t="s">
        <v>24</v>
      </c>
      <c r="G9681" s="1">
        <v>1.264</v>
      </c>
      <c r="H9681" s="65">
        <v>160105.20000000001</v>
      </c>
      <c r="I9681" s="65">
        <v>202372.97279999999</v>
      </c>
      <c r="N9681" s="66">
        <v>1</v>
      </c>
      <c r="P9681" t="s">
        <v>21</v>
      </c>
    </row>
    <row r="9682" spans="2:16" x14ac:dyDescent="0.3">
      <c r="D9682" s="64" t="s">
        <v>7760</v>
      </c>
      <c r="E9682" s="2" t="s">
        <v>42</v>
      </c>
      <c r="F9682" s="2" t="s">
        <v>24</v>
      </c>
      <c r="G9682" s="1">
        <v>2.1110000000000002</v>
      </c>
      <c r="H9682" s="65">
        <v>250000</v>
      </c>
      <c r="I9682" s="65">
        <v>527750</v>
      </c>
      <c r="N9682" s="66">
        <v>1</v>
      </c>
      <c r="P9682" t="s">
        <v>21</v>
      </c>
    </row>
    <row r="9683" spans="2:16" x14ac:dyDescent="0.3">
      <c r="D9683" s="64" t="s">
        <v>51</v>
      </c>
      <c r="E9683" s="2" t="s">
        <v>52</v>
      </c>
      <c r="F9683" s="2" t="s">
        <v>24</v>
      </c>
      <c r="G9683" s="1">
        <v>0.21099999999999999</v>
      </c>
      <c r="H9683" s="65">
        <v>200000</v>
      </c>
      <c r="I9683" s="65">
        <v>42200</v>
      </c>
      <c r="N9683" s="66">
        <v>1</v>
      </c>
      <c r="P9683" t="s">
        <v>21</v>
      </c>
    </row>
    <row r="9684" spans="2:16" x14ac:dyDescent="0.3">
      <c r="D9684" s="64" t="s">
        <v>53</v>
      </c>
      <c r="E9684" s="2" t="s">
        <v>54</v>
      </c>
      <c r="F9684" s="2" t="s">
        <v>24</v>
      </c>
      <c r="G9684" s="1">
        <v>7.0000000000000007E-2</v>
      </c>
      <c r="H9684" s="65">
        <v>250000</v>
      </c>
      <c r="I9684" s="65">
        <v>17500</v>
      </c>
      <c r="N9684" s="66">
        <v>1</v>
      </c>
      <c r="P9684" t="s">
        <v>21</v>
      </c>
    </row>
    <row r="9685" spans="2:16" x14ac:dyDescent="0.3">
      <c r="D9685" s="64" t="s">
        <v>9401</v>
      </c>
      <c r="F9685" s="2" t="s">
        <v>3108</v>
      </c>
      <c r="G9685" s="1">
        <v>1.1000000000000001</v>
      </c>
      <c r="P9685" t="s">
        <v>21</v>
      </c>
    </row>
    <row r="9686" spans="2:16" x14ac:dyDescent="0.3">
      <c r="P9686" t="s">
        <v>21</v>
      </c>
    </row>
    <row r="9687" spans="2:16" x14ac:dyDescent="0.3">
      <c r="B9687" s="5" t="s">
        <v>9402</v>
      </c>
      <c r="D9687" s="64" t="s">
        <v>9403</v>
      </c>
      <c r="F9687" s="2" t="s">
        <v>3714</v>
      </c>
      <c r="I9687" s="65">
        <v>789822.97279999999</v>
      </c>
      <c r="J9687" s="65">
        <v>0</v>
      </c>
      <c r="K9687" s="65">
        <v>0</v>
      </c>
      <c r="L9687" s="66">
        <v>0.15</v>
      </c>
      <c r="M9687" s="65">
        <v>908296.41870000004</v>
      </c>
      <c r="N9687" s="66">
        <v>1</v>
      </c>
      <c r="P9687" t="s">
        <v>21</v>
      </c>
    </row>
    <row r="9688" spans="2:16" x14ac:dyDescent="0.3">
      <c r="D9688" s="64" t="s">
        <v>22</v>
      </c>
      <c r="E9688" s="2" t="s">
        <v>23</v>
      </c>
      <c r="F9688" s="2" t="s">
        <v>24</v>
      </c>
      <c r="G9688" s="1">
        <v>1.264</v>
      </c>
      <c r="H9688" s="65">
        <v>160105.20000000001</v>
      </c>
      <c r="I9688" s="65">
        <v>202372.97279999999</v>
      </c>
      <c r="N9688" s="66">
        <v>1</v>
      </c>
      <c r="P9688" t="s">
        <v>21</v>
      </c>
    </row>
    <row r="9689" spans="2:16" x14ac:dyDescent="0.3">
      <c r="D9689" s="64" t="s">
        <v>7760</v>
      </c>
      <c r="E9689" s="2" t="s">
        <v>42</v>
      </c>
      <c r="F9689" s="2" t="s">
        <v>24</v>
      </c>
      <c r="G9689" s="1">
        <v>2.1110000000000002</v>
      </c>
      <c r="H9689" s="65">
        <v>250000</v>
      </c>
      <c r="I9689" s="65">
        <v>527750</v>
      </c>
      <c r="N9689" s="66">
        <v>1</v>
      </c>
      <c r="P9689" t="s">
        <v>21</v>
      </c>
    </row>
    <row r="9690" spans="2:16" x14ac:dyDescent="0.3">
      <c r="D9690" s="64" t="s">
        <v>51</v>
      </c>
      <c r="E9690" s="2" t="s">
        <v>52</v>
      </c>
      <c r="F9690" s="2" t="s">
        <v>24</v>
      </c>
      <c r="G9690" s="1">
        <v>0.21099999999999999</v>
      </c>
      <c r="H9690" s="65">
        <v>200000</v>
      </c>
      <c r="I9690" s="65">
        <v>42200</v>
      </c>
      <c r="N9690" s="66">
        <v>1</v>
      </c>
      <c r="P9690" t="s">
        <v>21</v>
      </c>
    </row>
    <row r="9691" spans="2:16" x14ac:dyDescent="0.3">
      <c r="D9691" s="64" t="s">
        <v>53</v>
      </c>
      <c r="E9691" s="2" t="s">
        <v>54</v>
      </c>
      <c r="F9691" s="2" t="s">
        <v>24</v>
      </c>
      <c r="G9691" s="1">
        <v>7.0000000000000007E-2</v>
      </c>
      <c r="H9691" s="65">
        <v>250000</v>
      </c>
      <c r="I9691" s="65">
        <v>17500</v>
      </c>
      <c r="N9691" s="66">
        <v>1</v>
      </c>
      <c r="P9691" t="s">
        <v>21</v>
      </c>
    </row>
    <row r="9692" spans="2:16" x14ac:dyDescent="0.3">
      <c r="D9692" s="64" t="s">
        <v>9404</v>
      </c>
      <c r="F9692" s="2" t="s">
        <v>3108</v>
      </c>
      <c r="G9692" s="1">
        <v>1.1000000000000001</v>
      </c>
      <c r="P9692" t="s">
        <v>21</v>
      </c>
    </row>
    <row r="9693" spans="2:16" x14ac:dyDescent="0.3">
      <c r="P9693" t="s">
        <v>21</v>
      </c>
    </row>
    <row r="9694" spans="2:16" x14ac:dyDescent="0.3">
      <c r="B9694" s="5" t="s">
        <v>9405</v>
      </c>
      <c r="D9694" s="64" t="s">
        <v>9406</v>
      </c>
      <c r="F9694" s="2" t="s">
        <v>3714</v>
      </c>
      <c r="I9694" s="65">
        <v>789822.97279999999</v>
      </c>
      <c r="J9694" s="65">
        <v>0</v>
      </c>
      <c r="K9694" s="65">
        <v>0</v>
      </c>
      <c r="L9694" s="66">
        <v>0.15</v>
      </c>
      <c r="M9694" s="65">
        <v>908296.41870000004</v>
      </c>
      <c r="N9694" s="66">
        <v>1</v>
      </c>
      <c r="P9694" t="s">
        <v>21</v>
      </c>
    </row>
    <row r="9695" spans="2:16" x14ac:dyDescent="0.3">
      <c r="D9695" s="64" t="s">
        <v>22</v>
      </c>
      <c r="E9695" s="2" t="s">
        <v>23</v>
      </c>
      <c r="F9695" s="2" t="s">
        <v>24</v>
      </c>
      <c r="G9695" s="1">
        <v>1.264</v>
      </c>
      <c r="H9695" s="65">
        <v>160105.20000000001</v>
      </c>
      <c r="I9695" s="65">
        <v>202372.97279999999</v>
      </c>
      <c r="N9695" s="66">
        <v>1</v>
      </c>
      <c r="P9695" t="s">
        <v>21</v>
      </c>
    </row>
    <row r="9696" spans="2:16" x14ac:dyDescent="0.3">
      <c r="D9696" s="64" t="s">
        <v>7760</v>
      </c>
      <c r="E9696" s="2" t="s">
        <v>42</v>
      </c>
      <c r="F9696" s="2" t="s">
        <v>24</v>
      </c>
      <c r="G9696" s="1">
        <v>2.1110000000000002</v>
      </c>
      <c r="H9696" s="65">
        <v>250000</v>
      </c>
      <c r="I9696" s="65">
        <v>527750</v>
      </c>
      <c r="N9696" s="66">
        <v>1</v>
      </c>
      <c r="P9696" t="s">
        <v>21</v>
      </c>
    </row>
    <row r="9697" spans="2:16" x14ac:dyDescent="0.3">
      <c r="D9697" s="64" t="s">
        <v>51</v>
      </c>
      <c r="E9697" s="2" t="s">
        <v>52</v>
      </c>
      <c r="F9697" s="2" t="s">
        <v>24</v>
      </c>
      <c r="G9697" s="1">
        <v>0.21099999999999999</v>
      </c>
      <c r="H9697" s="65">
        <v>200000</v>
      </c>
      <c r="I9697" s="65">
        <v>42200</v>
      </c>
      <c r="N9697" s="66">
        <v>1</v>
      </c>
      <c r="P9697" t="s">
        <v>21</v>
      </c>
    </row>
    <row r="9698" spans="2:16" x14ac:dyDescent="0.3">
      <c r="D9698" s="64" t="s">
        <v>53</v>
      </c>
      <c r="E9698" s="2" t="s">
        <v>54</v>
      </c>
      <c r="F9698" s="2" t="s">
        <v>24</v>
      </c>
      <c r="G9698" s="1">
        <v>7.0000000000000007E-2</v>
      </c>
      <c r="H9698" s="65">
        <v>250000</v>
      </c>
      <c r="I9698" s="65">
        <v>17500</v>
      </c>
      <c r="N9698" s="66">
        <v>1</v>
      </c>
      <c r="P9698" t="s">
        <v>21</v>
      </c>
    </row>
    <row r="9699" spans="2:16" x14ac:dyDescent="0.3">
      <c r="D9699" s="64" t="s">
        <v>9407</v>
      </c>
      <c r="F9699" s="2" t="s">
        <v>3108</v>
      </c>
      <c r="G9699" s="1">
        <v>1.1000000000000001</v>
      </c>
      <c r="P9699" t="s">
        <v>21</v>
      </c>
    </row>
    <row r="9700" spans="2:16" x14ac:dyDescent="0.3">
      <c r="P9700" t="s">
        <v>21</v>
      </c>
    </row>
    <row r="9701" spans="2:16" x14ac:dyDescent="0.3">
      <c r="B9701" s="5" t="s">
        <v>9408</v>
      </c>
      <c r="D9701" s="64" t="s">
        <v>9409</v>
      </c>
      <c r="F9701" s="2" t="s">
        <v>3714</v>
      </c>
      <c r="I9701" s="65">
        <v>789822.97279999999</v>
      </c>
      <c r="J9701" s="65">
        <v>0</v>
      </c>
      <c r="K9701" s="65">
        <v>0</v>
      </c>
      <c r="L9701" s="66">
        <v>0.15</v>
      </c>
      <c r="M9701" s="65">
        <v>908296.41870000004</v>
      </c>
      <c r="N9701" s="66">
        <v>1</v>
      </c>
      <c r="P9701" t="s">
        <v>21</v>
      </c>
    </row>
    <row r="9702" spans="2:16" x14ac:dyDescent="0.3">
      <c r="D9702" s="64" t="s">
        <v>22</v>
      </c>
      <c r="E9702" s="2" t="s">
        <v>23</v>
      </c>
      <c r="F9702" s="2" t="s">
        <v>24</v>
      </c>
      <c r="G9702" s="1">
        <v>1.264</v>
      </c>
      <c r="H9702" s="65">
        <v>160105.20000000001</v>
      </c>
      <c r="I9702" s="65">
        <v>202372.97279999999</v>
      </c>
      <c r="N9702" s="66">
        <v>1</v>
      </c>
      <c r="P9702" t="s">
        <v>21</v>
      </c>
    </row>
    <row r="9703" spans="2:16" x14ac:dyDescent="0.3">
      <c r="D9703" s="64" t="s">
        <v>7760</v>
      </c>
      <c r="E9703" s="2" t="s">
        <v>42</v>
      </c>
      <c r="F9703" s="2" t="s">
        <v>24</v>
      </c>
      <c r="G9703" s="1">
        <v>2.1110000000000002</v>
      </c>
      <c r="H9703" s="65">
        <v>250000</v>
      </c>
      <c r="I9703" s="65">
        <v>527750</v>
      </c>
      <c r="N9703" s="66">
        <v>1</v>
      </c>
      <c r="P9703" t="s">
        <v>21</v>
      </c>
    </row>
    <row r="9704" spans="2:16" x14ac:dyDescent="0.3">
      <c r="D9704" s="64" t="s">
        <v>51</v>
      </c>
      <c r="E9704" s="2" t="s">
        <v>52</v>
      </c>
      <c r="F9704" s="2" t="s">
        <v>24</v>
      </c>
      <c r="G9704" s="1">
        <v>0.21099999999999999</v>
      </c>
      <c r="H9704" s="65">
        <v>200000</v>
      </c>
      <c r="I9704" s="65">
        <v>42200</v>
      </c>
      <c r="N9704" s="66">
        <v>1</v>
      </c>
      <c r="P9704" t="s">
        <v>21</v>
      </c>
    </row>
    <row r="9705" spans="2:16" x14ac:dyDescent="0.3">
      <c r="D9705" s="64" t="s">
        <v>53</v>
      </c>
      <c r="E9705" s="2" t="s">
        <v>54</v>
      </c>
      <c r="F9705" s="2" t="s">
        <v>24</v>
      </c>
      <c r="G9705" s="1">
        <v>7.0000000000000007E-2</v>
      </c>
      <c r="H9705" s="65">
        <v>250000</v>
      </c>
      <c r="I9705" s="65">
        <v>17500</v>
      </c>
      <c r="N9705" s="66">
        <v>1</v>
      </c>
      <c r="P9705" t="s">
        <v>21</v>
      </c>
    </row>
    <row r="9706" spans="2:16" x14ac:dyDescent="0.3">
      <c r="D9706" s="64" t="s">
        <v>9410</v>
      </c>
      <c r="F9706" s="2" t="s">
        <v>3108</v>
      </c>
      <c r="G9706" s="1">
        <v>1.1000000000000001</v>
      </c>
      <c r="P9706" t="s">
        <v>21</v>
      </c>
    </row>
    <row r="9707" spans="2:16" x14ac:dyDescent="0.3">
      <c r="P9707" t="s">
        <v>21</v>
      </c>
    </row>
    <row r="9708" spans="2:16" x14ac:dyDescent="0.3">
      <c r="B9708" s="5" t="s">
        <v>9411</v>
      </c>
      <c r="D9708" s="64" t="s">
        <v>9412</v>
      </c>
      <c r="F9708" s="2" t="s">
        <v>3714</v>
      </c>
      <c r="I9708" s="65">
        <v>789822.97279999999</v>
      </c>
      <c r="J9708" s="65">
        <v>0</v>
      </c>
      <c r="K9708" s="65">
        <v>0</v>
      </c>
      <c r="L9708" s="66">
        <v>0.15</v>
      </c>
      <c r="M9708" s="65">
        <v>908296.41870000004</v>
      </c>
      <c r="N9708" s="66">
        <v>1</v>
      </c>
      <c r="P9708" t="s">
        <v>21</v>
      </c>
    </row>
    <row r="9709" spans="2:16" x14ac:dyDescent="0.3">
      <c r="D9709" s="64" t="s">
        <v>22</v>
      </c>
      <c r="E9709" s="2" t="s">
        <v>23</v>
      </c>
      <c r="F9709" s="2" t="s">
        <v>24</v>
      </c>
      <c r="G9709" s="1">
        <v>1.264</v>
      </c>
      <c r="H9709" s="65">
        <v>160105.20000000001</v>
      </c>
      <c r="I9709" s="65">
        <v>202372.97279999999</v>
      </c>
      <c r="N9709" s="66">
        <v>1</v>
      </c>
      <c r="P9709" t="s">
        <v>21</v>
      </c>
    </row>
    <row r="9710" spans="2:16" x14ac:dyDescent="0.3">
      <c r="D9710" s="64" t="s">
        <v>7760</v>
      </c>
      <c r="E9710" s="2" t="s">
        <v>42</v>
      </c>
      <c r="F9710" s="2" t="s">
        <v>24</v>
      </c>
      <c r="G9710" s="1">
        <v>2.1110000000000002</v>
      </c>
      <c r="H9710" s="65">
        <v>250000</v>
      </c>
      <c r="I9710" s="65">
        <v>527750</v>
      </c>
      <c r="N9710" s="66">
        <v>1</v>
      </c>
      <c r="P9710" t="s">
        <v>21</v>
      </c>
    </row>
    <row r="9711" spans="2:16" x14ac:dyDescent="0.3">
      <c r="D9711" s="64" t="s">
        <v>51</v>
      </c>
      <c r="E9711" s="2" t="s">
        <v>52</v>
      </c>
      <c r="F9711" s="2" t="s">
        <v>24</v>
      </c>
      <c r="G9711" s="1">
        <v>0.21099999999999999</v>
      </c>
      <c r="H9711" s="65">
        <v>200000</v>
      </c>
      <c r="I9711" s="65">
        <v>42200</v>
      </c>
      <c r="N9711" s="66">
        <v>1</v>
      </c>
      <c r="P9711" t="s">
        <v>21</v>
      </c>
    </row>
    <row r="9712" spans="2:16" x14ac:dyDescent="0.3">
      <c r="D9712" s="64" t="s">
        <v>53</v>
      </c>
      <c r="E9712" s="2" t="s">
        <v>54</v>
      </c>
      <c r="F9712" s="2" t="s">
        <v>24</v>
      </c>
      <c r="G9712" s="1">
        <v>7.0000000000000007E-2</v>
      </c>
      <c r="H9712" s="65">
        <v>250000</v>
      </c>
      <c r="I9712" s="65">
        <v>17500</v>
      </c>
      <c r="N9712" s="66">
        <v>1</v>
      </c>
      <c r="P9712" t="s">
        <v>21</v>
      </c>
    </row>
    <row r="9713" spans="2:16" x14ac:dyDescent="0.3">
      <c r="D9713" s="64" t="s">
        <v>9413</v>
      </c>
      <c r="F9713" s="2" t="s">
        <v>3108</v>
      </c>
      <c r="G9713" s="1">
        <v>1.1000000000000001</v>
      </c>
      <c r="P9713" t="s">
        <v>21</v>
      </c>
    </row>
    <row r="9714" spans="2:16" x14ac:dyDescent="0.3">
      <c r="P9714" t="s">
        <v>21</v>
      </c>
    </row>
    <row r="9715" spans="2:16" x14ac:dyDescent="0.3">
      <c r="B9715" s="5" t="s">
        <v>9414</v>
      </c>
      <c r="D9715" s="64" t="s">
        <v>9415</v>
      </c>
      <c r="F9715" s="2" t="s">
        <v>3714</v>
      </c>
      <c r="I9715" s="65">
        <v>1264902.925</v>
      </c>
      <c r="J9715" s="65">
        <v>0</v>
      </c>
      <c r="K9715" s="65">
        <v>0</v>
      </c>
      <c r="L9715" s="66">
        <v>0.15</v>
      </c>
      <c r="M9715" s="65">
        <v>1454638.3640000001</v>
      </c>
      <c r="N9715" s="66">
        <v>1</v>
      </c>
      <c r="P9715" t="s">
        <v>21</v>
      </c>
    </row>
    <row r="9716" spans="2:16" x14ac:dyDescent="0.3">
      <c r="D9716" s="64" t="s">
        <v>22</v>
      </c>
      <c r="E9716" s="2" t="s">
        <v>23</v>
      </c>
      <c r="F9716" s="2" t="s">
        <v>24</v>
      </c>
      <c r="G9716" s="1">
        <v>2.024</v>
      </c>
      <c r="H9716" s="65">
        <v>160105.20000000001</v>
      </c>
      <c r="I9716" s="65">
        <v>324052.92479999998</v>
      </c>
      <c r="N9716" s="66">
        <v>1</v>
      </c>
      <c r="P9716" t="s">
        <v>21</v>
      </c>
    </row>
    <row r="9717" spans="2:16" x14ac:dyDescent="0.3">
      <c r="D9717" s="64" t="s">
        <v>7760</v>
      </c>
      <c r="E9717" s="2" t="s">
        <v>42</v>
      </c>
      <c r="F9717" s="2" t="s">
        <v>24</v>
      </c>
      <c r="G9717" s="1">
        <v>3.38</v>
      </c>
      <c r="H9717" s="65">
        <v>250000</v>
      </c>
      <c r="I9717" s="65">
        <v>845000</v>
      </c>
      <c r="N9717" s="66">
        <v>1</v>
      </c>
      <c r="P9717" t="s">
        <v>21</v>
      </c>
    </row>
    <row r="9718" spans="2:16" x14ac:dyDescent="0.3">
      <c r="D9718" s="64" t="s">
        <v>51</v>
      </c>
      <c r="E9718" s="2" t="s">
        <v>52</v>
      </c>
      <c r="F9718" s="2" t="s">
        <v>24</v>
      </c>
      <c r="G9718" s="1">
        <v>0.33800000000000002</v>
      </c>
      <c r="H9718" s="65">
        <v>200000</v>
      </c>
      <c r="I9718" s="65">
        <v>67600</v>
      </c>
      <c r="N9718" s="66">
        <v>1</v>
      </c>
      <c r="P9718" t="s">
        <v>21</v>
      </c>
    </row>
    <row r="9719" spans="2:16" x14ac:dyDescent="0.3">
      <c r="D9719" s="64" t="s">
        <v>53</v>
      </c>
      <c r="E9719" s="2" t="s">
        <v>54</v>
      </c>
      <c r="F9719" s="2" t="s">
        <v>24</v>
      </c>
      <c r="G9719" s="1">
        <v>0.113</v>
      </c>
      <c r="H9719" s="65">
        <v>250000</v>
      </c>
      <c r="I9719" s="65">
        <v>28250</v>
      </c>
      <c r="N9719" s="66">
        <v>1</v>
      </c>
      <c r="P9719" t="s">
        <v>21</v>
      </c>
    </row>
    <row r="9720" spans="2:16" x14ac:dyDescent="0.3">
      <c r="D9720" s="64" t="s">
        <v>9416</v>
      </c>
      <c r="F9720" s="2" t="s">
        <v>3108</v>
      </c>
      <c r="G9720" s="1">
        <v>1.1000000000000001</v>
      </c>
      <c r="P9720" t="s">
        <v>21</v>
      </c>
    </row>
    <row r="9721" spans="2:16" x14ac:dyDescent="0.3">
      <c r="P9721" t="s">
        <v>21</v>
      </c>
    </row>
    <row r="9722" spans="2:16" x14ac:dyDescent="0.3">
      <c r="B9722" s="5" t="s">
        <v>9417</v>
      </c>
      <c r="D9722" s="64" t="s">
        <v>9418</v>
      </c>
      <c r="F9722" s="2" t="s">
        <v>3714</v>
      </c>
      <c r="I9722" s="65">
        <v>1264902.925</v>
      </c>
      <c r="J9722" s="65">
        <v>0</v>
      </c>
      <c r="K9722" s="65">
        <v>0</v>
      </c>
      <c r="L9722" s="66">
        <v>0.15</v>
      </c>
      <c r="M9722" s="65">
        <v>1454638.3640000001</v>
      </c>
      <c r="N9722" s="66">
        <v>1</v>
      </c>
      <c r="P9722" t="s">
        <v>21</v>
      </c>
    </row>
    <row r="9723" spans="2:16" x14ac:dyDescent="0.3">
      <c r="D9723" s="64" t="s">
        <v>22</v>
      </c>
      <c r="E9723" s="2" t="s">
        <v>23</v>
      </c>
      <c r="F9723" s="2" t="s">
        <v>24</v>
      </c>
      <c r="G9723" s="1">
        <v>2.024</v>
      </c>
      <c r="H9723" s="65">
        <v>160105.20000000001</v>
      </c>
      <c r="I9723" s="65">
        <v>324052.92479999998</v>
      </c>
      <c r="N9723" s="66">
        <v>1</v>
      </c>
      <c r="P9723" t="s">
        <v>21</v>
      </c>
    </row>
    <row r="9724" spans="2:16" x14ac:dyDescent="0.3">
      <c r="D9724" s="64" t="s">
        <v>7760</v>
      </c>
      <c r="E9724" s="2" t="s">
        <v>42</v>
      </c>
      <c r="F9724" s="2" t="s">
        <v>24</v>
      </c>
      <c r="G9724" s="1">
        <v>3.38</v>
      </c>
      <c r="H9724" s="65">
        <v>250000</v>
      </c>
      <c r="I9724" s="65">
        <v>845000</v>
      </c>
      <c r="N9724" s="66">
        <v>1</v>
      </c>
      <c r="P9724" t="s">
        <v>21</v>
      </c>
    </row>
    <row r="9725" spans="2:16" x14ac:dyDescent="0.3">
      <c r="D9725" s="64" t="s">
        <v>51</v>
      </c>
      <c r="E9725" s="2" t="s">
        <v>52</v>
      </c>
      <c r="F9725" s="2" t="s">
        <v>24</v>
      </c>
      <c r="G9725" s="1">
        <v>0.33800000000000002</v>
      </c>
      <c r="H9725" s="65">
        <v>200000</v>
      </c>
      <c r="I9725" s="65">
        <v>67600</v>
      </c>
      <c r="N9725" s="66">
        <v>1</v>
      </c>
      <c r="P9725" t="s">
        <v>21</v>
      </c>
    </row>
    <row r="9726" spans="2:16" x14ac:dyDescent="0.3">
      <c r="D9726" s="64" t="s">
        <v>53</v>
      </c>
      <c r="E9726" s="2" t="s">
        <v>54</v>
      </c>
      <c r="F9726" s="2" t="s">
        <v>24</v>
      </c>
      <c r="G9726" s="1">
        <v>0.113</v>
      </c>
      <c r="H9726" s="65">
        <v>250000</v>
      </c>
      <c r="I9726" s="65">
        <v>28250</v>
      </c>
      <c r="N9726" s="66">
        <v>1</v>
      </c>
      <c r="P9726" t="s">
        <v>21</v>
      </c>
    </row>
    <row r="9727" spans="2:16" x14ac:dyDescent="0.3">
      <c r="D9727" s="64" t="s">
        <v>9419</v>
      </c>
      <c r="F9727" s="2" t="s">
        <v>3108</v>
      </c>
      <c r="G9727" s="1">
        <v>1.1000000000000001</v>
      </c>
      <c r="P9727" t="s">
        <v>21</v>
      </c>
    </row>
    <row r="9728" spans="2:16" x14ac:dyDescent="0.3">
      <c r="P9728" t="s">
        <v>21</v>
      </c>
    </row>
    <row r="9729" spans="2:16" x14ac:dyDescent="0.3">
      <c r="B9729" s="5" t="s">
        <v>9420</v>
      </c>
      <c r="D9729" s="64" t="s">
        <v>9421</v>
      </c>
      <c r="F9729" s="2" t="s">
        <v>3714</v>
      </c>
      <c r="I9729" s="65">
        <v>1644036.781</v>
      </c>
      <c r="J9729" s="65">
        <v>0</v>
      </c>
      <c r="K9729" s="65">
        <v>0</v>
      </c>
      <c r="L9729" s="66">
        <v>0.15</v>
      </c>
      <c r="M9729" s="65">
        <v>1890642.298</v>
      </c>
      <c r="N9729" s="66">
        <v>1</v>
      </c>
      <c r="P9729" t="s">
        <v>21</v>
      </c>
    </row>
    <row r="9730" spans="2:16" x14ac:dyDescent="0.3">
      <c r="D9730" s="64" t="s">
        <v>22</v>
      </c>
      <c r="E9730" s="2" t="s">
        <v>23</v>
      </c>
      <c r="F9730" s="2" t="s">
        <v>24</v>
      </c>
      <c r="G9730" s="1">
        <v>2.6309999999999998</v>
      </c>
      <c r="H9730" s="65">
        <v>160105.20000000001</v>
      </c>
      <c r="I9730" s="65">
        <v>421236.78120000003</v>
      </c>
      <c r="N9730" s="66">
        <v>1</v>
      </c>
      <c r="P9730" t="s">
        <v>21</v>
      </c>
    </row>
    <row r="9731" spans="2:16" x14ac:dyDescent="0.3">
      <c r="D9731" s="64" t="s">
        <v>7760</v>
      </c>
      <c r="E9731" s="2" t="s">
        <v>42</v>
      </c>
      <c r="F9731" s="2" t="s">
        <v>24</v>
      </c>
      <c r="G9731" s="1">
        <v>4.3940000000000001</v>
      </c>
      <c r="H9731" s="65">
        <v>250000</v>
      </c>
      <c r="I9731" s="65">
        <v>1098500</v>
      </c>
      <c r="N9731" s="66">
        <v>1</v>
      </c>
      <c r="P9731" t="s">
        <v>21</v>
      </c>
    </row>
    <row r="9732" spans="2:16" x14ac:dyDescent="0.3">
      <c r="D9732" s="64" t="s">
        <v>51</v>
      </c>
      <c r="E9732" s="2" t="s">
        <v>52</v>
      </c>
      <c r="F9732" s="2" t="s">
        <v>24</v>
      </c>
      <c r="G9732" s="1">
        <v>0.439</v>
      </c>
      <c r="H9732" s="65">
        <v>200000</v>
      </c>
      <c r="I9732" s="65">
        <v>87800</v>
      </c>
      <c r="N9732" s="66">
        <v>1</v>
      </c>
      <c r="P9732" t="s">
        <v>21</v>
      </c>
    </row>
    <row r="9733" spans="2:16" x14ac:dyDescent="0.3">
      <c r="D9733" s="64" t="s">
        <v>53</v>
      </c>
      <c r="E9733" s="2" t="s">
        <v>54</v>
      </c>
      <c r="F9733" s="2" t="s">
        <v>24</v>
      </c>
      <c r="G9733" s="1">
        <v>0.14599999999999999</v>
      </c>
      <c r="H9733" s="65">
        <v>250000</v>
      </c>
      <c r="I9733" s="65">
        <v>36500</v>
      </c>
      <c r="N9733" s="66">
        <v>1</v>
      </c>
      <c r="P9733" t="s">
        <v>21</v>
      </c>
    </row>
    <row r="9734" spans="2:16" x14ac:dyDescent="0.3">
      <c r="D9734" s="64" t="s">
        <v>9422</v>
      </c>
      <c r="F9734" s="2" t="s">
        <v>3108</v>
      </c>
      <c r="G9734" s="1">
        <v>1.1000000000000001</v>
      </c>
      <c r="P9734" t="s">
        <v>21</v>
      </c>
    </row>
    <row r="9735" spans="2:16" x14ac:dyDescent="0.3">
      <c r="P9735" t="s">
        <v>21</v>
      </c>
    </row>
    <row r="9736" spans="2:16" x14ac:dyDescent="0.3">
      <c r="B9736" s="5" t="s">
        <v>9423</v>
      </c>
      <c r="D9736" s="64" t="s">
        <v>9424</v>
      </c>
      <c r="F9736" s="2" t="s">
        <v>3714</v>
      </c>
      <c r="I9736" s="65">
        <v>868696.228</v>
      </c>
      <c r="J9736" s="65">
        <v>0</v>
      </c>
      <c r="K9736" s="65">
        <v>0</v>
      </c>
      <c r="L9736" s="66">
        <v>0.15</v>
      </c>
      <c r="M9736" s="65">
        <v>999000.66220000002</v>
      </c>
      <c r="N9736" s="66">
        <v>1</v>
      </c>
      <c r="P9736" t="s">
        <v>21</v>
      </c>
    </row>
    <row r="9737" spans="2:16" x14ac:dyDescent="0.3">
      <c r="D9737" s="64" t="s">
        <v>22</v>
      </c>
      <c r="E9737" s="2" t="s">
        <v>23</v>
      </c>
      <c r="F9737" s="2" t="s">
        <v>24</v>
      </c>
      <c r="G9737" s="1">
        <v>1.39</v>
      </c>
      <c r="H9737" s="65">
        <v>160105.20000000001</v>
      </c>
      <c r="I9737" s="65">
        <v>222546.228</v>
      </c>
      <c r="N9737" s="66">
        <v>1</v>
      </c>
      <c r="P9737" t="s">
        <v>21</v>
      </c>
    </row>
    <row r="9738" spans="2:16" x14ac:dyDescent="0.3">
      <c r="D9738" s="64" t="s">
        <v>7760</v>
      </c>
      <c r="E9738" s="2" t="s">
        <v>42</v>
      </c>
      <c r="F9738" s="2" t="s">
        <v>24</v>
      </c>
      <c r="G9738" s="1">
        <v>2.3220000000000001</v>
      </c>
      <c r="H9738" s="65">
        <v>250000</v>
      </c>
      <c r="I9738" s="65">
        <v>580500</v>
      </c>
      <c r="N9738" s="66">
        <v>1</v>
      </c>
      <c r="P9738" t="s">
        <v>21</v>
      </c>
    </row>
    <row r="9739" spans="2:16" x14ac:dyDescent="0.3">
      <c r="D9739" s="64" t="s">
        <v>51</v>
      </c>
      <c r="E9739" s="2" t="s">
        <v>52</v>
      </c>
      <c r="F9739" s="2" t="s">
        <v>24</v>
      </c>
      <c r="G9739" s="1">
        <v>0.23200000000000001</v>
      </c>
      <c r="H9739" s="65">
        <v>200000</v>
      </c>
      <c r="I9739" s="65">
        <v>46400</v>
      </c>
      <c r="N9739" s="66">
        <v>1</v>
      </c>
      <c r="P9739" t="s">
        <v>21</v>
      </c>
    </row>
    <row r="9740" spans="2:16" x14ac:dyDescent="0.3">
      <c r="D9740" s="64" t="s">
        <v>53</v>
      </c>
      <c r="E9740" s="2" t="s">
        <v>54</v>
      </c>
      <c r="F9740" s="2" t="s">
        <v>24</v>
      </c>
      <c r="G9740" s="1">
        <v>7.6999999999999999E-2</v>
      </c>
      <c r="H9740" s="65">
        <v>250000</v>
      </c>
      <c r="I9740" s="65">
        <v>19250</v>
      </c>
      <c r="N9740" s="66">
        <v>1</v>
      </c>
      <c r="P9740" t="s">
        <v>21</v>
      </c>
    </row>
    <row r="9741" spans="2:16" x14ac:dyDescent="0.3">
      <c r="D9741" s="64" t="s">
        <v>9425</v>
      </c>
      <c r="F9741" s="2" t="s">
        <v>3108</v>
      </c>
      <c r="G9741" s="1">
        <v>1.1000000000000001</v>
      </c>
      <c r="P9741" t="s">
        <v>21</v>
      </c>
    </row>
    <row r="9742" spans="2:16" x14ac:dyDescent="0.3">
      <c r="P9742" t="s">
        <v>21</v>
      </c>
    </row>
    <row r="9743" spans="2:16" x14ac:dyDescent="0.3">
      <c r="B9743" s="5" t="s">
        <v>9426</v>
      </c>
      <c r="D9743" s="64" t="s">
        <v>9427</v>
      </c>
      <c r="F9743" s="2" t="s">
        <v>3714</v>
      </c>
      <c r="I9743" s="65">
        <v>868696.228</v>
      </c>
      <c r="J9743" s="65">
        <v>0</v>
      </c>
      <c r="K9743" s="65">
        <v>0</v>
      </c>
      <c r="L9743" s="66">
        <v>0.15</v>
      </c>
      <c r="M9743" s="65">
        <v>999000.66220000002</v>
      </c>
      <c r="N9743" s="66">
        <v>1</v>
      </c>
      <c r="P9743" t="s">
        <v>21</v>
      </c>
    </row>
    <row r="9744" spans="2:16" x14ac:dyDescent="0.3">
      <c r="D9744" s="64" t="s">
        <v>22</v>
      </c>
      <c r="E9744" s="2" t="s">
        <v>23</v>
      </c>
      <c r="F9744" s="2" t="s">
        <v>24</v>
      </c>
      <c r="G9744" s="1">
        <v>1.39</v>
      </c>
      <c r="H9744" s="65">
        <v>160105.20000000001</v>
      </c>
      <c r="I9744" s="65">
        <v>222546.228</v>
      </c>
      <c r="N9744" s="66">
        <v>1</v>
      </c>
      <c r="P9744" t="s">
        <v>21</v>
      </c>
    </row>
    <row r="9745" spans="2:16" x14ac:dyDescent="0.3">
      <c r="D9745" s="64" t="s">
        <v>7760</v>
      </c>
      <c r="E9745" s="2" t="s">
        <v>42</v>
      </c>
      <c r="F9745" s="2" t="s">
        <v>24</v>
      </c>
      <c r="G9745" s="1">
        <v>2.3220000000000001</v>
      </c>
      <c r="H9745" s="65">
        <v>250000</v>
      </c>
      <c r="I9745" s="65">
        <v>580500</v>
      </c>
      <c r="N9745" s="66">
        <v>1</v>
      </c>
      <c r="P9745" t="s">
        <v>21</v>
      </c>
    </row>
    <row r="9746" spans="2:16" x14ac:dyDescent="0.3">
      <c r="D9746" s="64" t="s">
        <v>51</v>
      </c>
      <c r="E9746" s="2" t="s">
        <v>52</v>
      </c>
      <c r="F9746" s="2" t="s">
        <v>24</v>
      </c>
      <c r="G9746" s="1">
        <v>0.23200000000000001</v>
      </c>
      <c r="H9746" s="65">
        <v>200000</v>
      </c>
      <c r="I9746" s="65">
        <v>46400</v>
      </c>
      <c r="N9746" s="66">
        <v>1</v>
      </c>
      <c r="P9746" t="s">
        <v>21</v>
      </c>
    </row>
    <row r="9747" spans="2:16" x14ac:dyDescent="0.3">
      <c r="D9747" s="64" t="s">
        <v>53</v>
      </c>
      <c r="E9747" s="2" t="s">
        <v>54</v>
      </c>
      <c r="F9747" s="2" t="s">
        <v>24</v>
      </c>
      <c r="G9747" s="1">
        <v>7.6999999999999999E-2</v>
      </c>
      <c r="H9747" s="65">
        <v>250000</v>
      </c>
      <c r="I9747" s="65">
        <v>19250</v>
      </c>
      <c r="N9747" s="66">
        <v>1</v>
      </c>
      <c r="P9747" t="s">
        <v>21</v>
      </c>
    </row>
    <row r="9748" spans="2:16" x14ac:dyDescent="0.3">
      <c r="D9748" s="64" t="s">
        <v>9428</v>
      </c>
      <c r="F9748" s="2" t="s">
        <v>3108</v>
      </c>
      <c r="G9748" s="1">
        <v>1.1000000000000001</v>
      </c>
      <c r="P9748" t="s">
        <v>21</v>
      </c>
    </row>
    <row r="9749" spans="2:16" x14ac:dyDescent="0.3">
      <c r="P9749" t="s">
        <v>21</v>
      </c>
    </row>
    <row r="9750" spans="2:16" x14ac:dyDescent="0.3">
      <c r="B9750" s="5" t="s">
        <v>9429</v>
      </c>
      <c r="D9750" s="64" t="s">
        <v>9430</v>
      </c>
      <c r="F9750" s="2" t="s">
        <v>3714</v>
      </c>
      <c r="I9750" s="65">
        <v>1391294.175</v>
      </c>
      <c r="J9750" s="65">
        <v>0</v>
      </c>
      <c r="K9750" s="65">
        <v>0</v>
      </c>
      <c r="L9750" s="66">
        <v>0.15</v>
      </c>
      <c r="M9750" s="65">
        <v>1599988.301</v>
      </c>
      <c r="N9750" s="66">
        <v>1</v>
      </c>
      <c r="P9750" t="s">
        <v>21</v>
      </c>
    </row>
    <row r="9751" spans="2:16" x14ac:dyDescent="0.3">
      <c r="D9751" s="64" t="s">
        <v>22</v>
      </c>
      <c r="E9751" s="2" t="s">
        <v>23</v>
      </c>
      <c r="F9751" s="2" t="s">
        <v>24</v>
      </c>
      <c r="G9751" s="1">
        <v>2.226</v>
      </c>
      <c r="H9751" s="65">
        <v>160105.20000000001</v>
      </c>
      <c r="I9751" s="65">
        <v>356394.1752</v>
      </c>
      <c r="N9751" s="66">
        <v>1</v>
      </c>
      <c r="P9751" t="s">
        <v>21</v>
      </c>
    </row>
    <row r="9752" spans="2:16" x14ac:dyDescent="0.3">
      <c r="D9752" s="64" t="s">
        <v>7760</v>
      </c>
      <c r="E9752" s="2" t="s">
        <v>42</v>
      </c>
      <c r="F9752" s="2" t="s">
        <v>24</v>
      </c>
      <c r="G9752" s="1">
        <v>3.718</v>
      </c>
      <c r="H9752" s="65">
        <v>250000</v>
      </c>
      <c r="I9752" s="65">
        <v>929500</v>
      </c>
      <c r="N9752" s="66">
        <v>1</v>
      </c>
      <c r="P9752" t="s">
        <v>21</v>
      </c>
    </row>
    <row r="9753" spans="2:16" x14ac:dyDescent="0.3">
      <c r="D9753" s="64" t="s">
        <v>51</v>
      </c>
      <c r="E9753" s="2" t="s">
        <v>52</v>
      </c>
      <c r="F9753" s="2" t="s">
        <v>24</v>
      </c>
      <c r="G9753" s="1">
        <v>0.372</v>
      </c>
      <c r="H9753" s="65">
        <v>200000</v>
      </c>
      <c r="I9753" s="65">
        <v>74400</v>
      </c>
      <c r="N9753" s="66">
        <v>1</v>
      </c>
      <c r="P9753" t="s">
        <v>21</v>
      </c>
    </row>
    <row r="9754" spans="2:16" x14ac:dyDescent="0.3">
      <c r="D9754" s="64" t="s">
        <v>53</v>
      </c>
      <c r="E9754" s="2" t="s">
        <v>54</v>
      </c>
      <c r="F9754" s="2" t="s">
        <v>24</v>
      </c>
      <c r="G9754" s="1">
        <v>0.124</v>
      </c>
      <c r="H9754" s="65">
        <v>250000</v>
      </c>
      <c r="I9754" s="65">
        <v>31000</v>
      </c>
      <c r="N9754" s="66">
        <v>1</v>
      </c>
      <c r="P9754" t="s">
        <v>21</v>
      </c>
    </row>
    <row r="9755" spans="2:16" x14ac:dyDescent="0.3">
      <c r="D9755" s="64" t="s">
        <v>9431</v>
      </c>
      <c r="F9755" s="2" t="s">
        <v>3108</v>
      </c>
      <c r="G9755" s="1">
        <v>1.1000000000000001</v>
      </c>
      <c r="P9755" t="s">
        <v>21</v>
      </c>
    </row>
    <row r="9756" spans="2:16" x14ac:dyDescent="0.3">
      <c r="P9756" t="s">
        <v>21</v>
      </c>
    </row>
    <row r="9757" spans="2:16" x14ac:dyDescent="0.3">
      <c r="B9757" s="5" t="s">
        <v>9432</v>
      </c>
      <c r="D9757" s="64" t="s">
        <v>9433</v>
      </c>
      <c r="F9757" s="2" t="s">
        <v>3714</v>
      </c>
      <c r="I9757" s="65">
        <v>535560.15639999998</v>
      </c>
      <c r="J9757" s="65">
        <v>0</v>
      </c>
      <c r="K9757" s="65">
        <v>0</v>
      </c>
      <c r="L9757" s="66">
        <v>0.15</v>
      </c>
      <c r="M9757" s="65">
        <v>615894.17989999999</v>
      </c>
      <c r="N9757" s="66">
        <v>1</v>
      </c>
      <c r="P9757" t="s">
        <v>21</v>
      </c>
    </row>
    <row r="9758" spans="2:16" x14ac:dyDescent="0.3">
      <c r="D9758" s="64" t="s">
        <v>22</v>
      </c>
      <c r="E9758" s="2" t="s">
        <v>23</v>
      </c>
      <c r="F9758" s="2" t="s">
        <v>24</v>
      </c>
      <c r="G9758" s="1">
        <v>0.85699999999999998</v>
      </c>
      <c r="H9758" s="65">
        <v>160105.20000000001</v>
      </c>
      <c r="I9758" s="65">
        <v>137210.15640000001</v>
      </c>
      <c r="N9758" s="66">
        <v>1</v>
      </c>
      <c r="P9758" t="s">
        <v>21</v>
      </c>
    </row>
    <row r="9759" spans="2:16" x14ac:dyDescent="0.3">
      <c r="D9759" s="64" t="s">
        <v>7760</v>
      </c>
      <c r="E9759" s="2" t="s">
        <v>42</v>
      </c>
      <c r="F9759" s="2" t="s">
        <v>24</v>
      </c>
      <c r="G9759" s="1">
        <v>1.431</v>
      </c>
      <c r="H9759" s="65">
        <v>250000</v>
      </c>
      <c r="I9759" s="65">
        <v>357750</v>
      </c>
      <c r="N9759" s="66">
        <v>1</v>
      </c>
      <c r="P9759" t="s">
        <v>21</v>
      </c>
    </row>
    <row r="9760" spans="2:16" x14ac:dyDescent="0.3">
      <c r="D9760" s="64" t="s">
        <v>51</v>
      </c>
      <c r="E9760" s="2" t="s">
        <v>52</v>
      </c>
      <c r="F9760" s="2" t="s">
        <v>24</v>
      </c>
      <c r="G9760" s="1">
        <v>0.14299999999999999</v>
      </c>
      <c r="H9760" s="65">
        <v>200000</v>
      </c>
      <c r="I9760" s="65">
        <v>28600</v>
      </c>
      <c r="N9760" s="66">
        <v>1</v>
      </c>
      <c r="P9760" t="s">
        <v>21</v>
      </c>
    </row>
    <row r="9761" spans="2:16" x14ac:dyDescent="0.3">
      <c r="D9761" s="64" t="s">
        <v>53</v>
      </c>
      <c r="E9761" s="2" t="s">
        <v>54</v>
      </c>
      <c r="F9761" s="2" t="s">
        <v>24</v>
      </c>
      <c r="G9761" s="1">
        <v>4.8000000000000001E-2</v>
      </c>
      <c r="H9761" s="65">
        <v>250000</v>
      </c>
      <c r="I9761" s="65">
        <v>12000</v>
      </c>
      <c r="N9761" s="66">
        <v>1</v>
      </c>
      <c r="P9761" t="s">
        <v>21</v>
      </c>
    </row>
    <row r="9762" spans="2:16" x14ac:dyDescent="0.3">
      <c r="D9762" s="64" t="s">
        <v>9434</v>
      </c>
      <c r="F9762" s="2" t="s">
        <v>3108</v>
      </c>
      <c r="G9762" s="1">
        <v>1.1000000000000001</v>
      </c>
      <c r="P9762" t="s">
        <v>21</v>
      </c>
    </row>
    <row r="9763" spans="2:16" x14ac:dyDescent="0.3">
      <c r="P9763" t="s">
        <v>21</v>
      </c>
    </row>
    <row r="9764" spans="2:16" x14ac:dyDescent="0.3">
      <c r="B9764" s="5" t="s">
        <v>9435</v>
      </c>
      <c r="D9764" s="64" t="s">
        <v>9436</v>
      </c>
      <c r="F9764" s="2" t="s">
        <v>3714</v>
      </c>
      <c r="I9764" s="65">
        <v>589129.20360000001</v>
      </c>
      <c r="J9764" s="65">
        <v>0</v>
      </c>
      <c r="K9764" s="65">
        <v>0</v>
      </c>
      <c r="L9764" s="66">
        <v>0.15</v>
      </c>
      <c r="M9764" s="65">
        <v>677498.58409999998</v>
      </c>
      <c r="N9764" s="66">
        <v>1</v>
      </c>
      <c r="P9764" t="s">
        <v>21</v>
      </c>
    </row>
    <row r="9765" spans="2:16" x14ac:dyDescent="0.3">
      <c r="D9765" s="64" t="s">
        <v>22</v>
      </c>
      <c r="E9765" s="2" t="s">
        <v>23</v>
      </c>
      <c r="F9765" s="2" t="s">
        <v>24</v>
      </c>
      <c r="G9765" s="1">
        <v>0.94299999999999995</v>
      </c>
      <c r="H9765" s="65">
        <v>160105.20000000001</v>
      </c>
      <c r="I9765" s="65">
        <v>150979.20360000001</v>
      </c>
      <c r="N9765" s="66">
        <v>1</v>
      </c>
      <c r="P9765" t="s">
        <v>21</v>
      </c>
    </row>
    <row r="9766" spans="2:16" x14ac:dyDescent="0.3">
      <c r="D9766" s="64" t="s">
        <v>7760</v>
      </c>
      <c r="E9766" s="2" t="s">
        <v>42</v>
      </c>
      <c r="F9766" s="2" t="s">
        <v>24</v>
      </c>
      <c r="G9766" s="1">
        <v>1.575</v>
      </c>
      <c r="H9766" s="65">
        <v>250000</v>
      </c>
      <c r="I9766" s="65">
        <v>393750</v>
      </c>
      <c r="N9766" s="66">
        <v>1</v>
      </c>
      <c r="P9766" t="s">
        <v>21</v>
      </c>
    </row>
    <row r="9767" spans="2:16" x14ac:dyDescent="0.3">
      <c r="D9767" s="64" t="s">
        <v>51</v>
      </c>
      <c r="E9767" s="2" t="s">
        <v>52</v>
      </c>
      <c r="F9767" s="2" t="s">
        <v>24</v>
      </c>
      <c r="G9767" s="1">
        <v>0.157</v>
      </c>
      <c r="H9767" s="65">
        <v>200000</v>
      </c>
      <c r="I9767" s="65">
        <v>31400</v>
      </c>
      <c r="N9767" s="66">
        <v>1</v>
      </c>
      <c r="P9767" t="s">
        <v>21</v>
      </c>
    </row>
    <row r="9768" spans="2:16" x14ac:dyDescent="0.3">
      <c r="D9768" s="64" t="s">
        <v>53</v>
      </c>
      <c r="E9768" s="2" t="s">
        <v>54</v>
      </c>
      <c r="F9768" s="2" t="s">
        <v>24</v>
      </c>
      <c r="G9768" s="1">
        <v>5.1999999999999998E-2</v>
      </c>
      <c r="H9768" s="65">
        <v>250000</v>
      </c>
      <c r="I9768" s="65">
        <v>13000</v>
      </c>
      <c r="N9768" s="66">
        <v>1</v>
      </c>
      <c r="P9768" t="s">
        <v>21</v>
      </c>
    </row>
    <row r="9769" spans="2:16" x14ac:dyDescent="0.3">
      <c r="D9769" s="64" t="s">
        <v>9437</v>
      </c>
      <c r="F9769" s="2" t="s">
        <v>3108</v>
      </c>
      <c r="G9769" s="1">
        <v>1.1000000000000001</v>
      </c>
      <c r="P9769" t="s">
        <v>21</v>
      </c>
    </row>
    <row r="9770" spans="2:16" x14ac:dyDescent="0.3">
      <c r="P9770" t="s">
        <v>21</v>
      </c>
    </row>
    <row r="9771" spans="2:16" x14ac:dyDescent="0.3">
      <c r="B9771" s="5" t="s">
        <v>9438</v>
      </c>
      <c r="D9771" s="64" t="s">
        <v>9439</v>
      </c>
      <c r="F9771" s="2" t="s">
        <v>3714</v>
      </c>
      <c r="I9771" s="65">
        <v>803645.28720000002</v>
      </c>
      <c r="J9771" s="65">
        <v>0</v>
      </c>
      <c r="K9771" s="65">
        <v>0</v>
      </c>
      <c r="L9771" s="66">
        <v>0.15</v>
      </c>
      <c r="M9771" s="65">
        <v>924192.08030000003</v>
      </c>
      <c r="N9771" s="66">
        <v>1</v>
      </c>
      <c r="P9771" t="s">
        <v>21</v>
      </c>
    </row>
    <row r="9772" spans="2:16" x14ac:dyDescent="0.3">
      <c r="D9772" s="64" t="s">
        <v>22</v>
      </c>
      <c r="E9772" s="2" t="s">
        <v>23</v>
      </c>
      <c r="F9772" s="2" t="s">
        <v>24</v>
      </c>
      <c r="G9772" s="1">
        <v>1.286</v>
      </c>
      <c r="H9772" s="65">
        <v>160105.20000000001</v>
      </c>
      <c r="I9772" s="65">
        <v>205895.28719999999</v>
      </c>
      <c r="N9772" s="66">
        <v>1</v>
      </c>
      <c r="P9772" t="s">
        <v>21</v>
      </c>
    </row>
    <row r="9773" spans="2:16" x14ac:dyDescent="0.3">
      <c r="D9773" s="64" t="s">
        <v>7760</v>
      </c>
      <c r="E9773" s="2" t="s">
        <v>42</v>
      </c>
      <c r="F9773" s="2" t="s">
        <v>24</v>
      </c>
      <c r="G9773" s="1">
        <v>2.1469999999999998</v>
      </c>
      <c r="H9773" s="65">
        <v>250000</v>
      </c>
      <c r="I9773" s="65">
        <v>536750</v>
      </c>
      <c r="N9773" s="66">
        <v>1</v>
      </c>
      <c r="P9773" t="s">
        <v>21</v>
      </c>
    </row>
    <row r="9774" spans="2:16" x14ac:dyDescent="0.3">
      <c r="D9774" s="64" t="s">
        <v>51</v>
      </c>
      <c r="E9774" s="2" t="s">
        <v>52</v>
      </c>
      <c r="F9774" s="2" t="s">
        <v>24</v>
      </c>
      <c r="G9774" s="1">
        <v>0.215</v>
      </c>
      <c r="H9774" s="65">
        <v>200000</v>
      </c>
      <c r="I9774" s="65">
        <v>43000</v>
      </c>
      <c r="N9774" s="66">
        <v>1</v>
      </c>
      <c r="P9774" t="s">
        <v>21</v>
      </c>
    </row>
    <row r="9775" spans="2:16" x14ac:dyDescent="0.3">
      <c r="D9775" s="64" t="s">
        <v>53</v>
      </c>
      <c r="E9775" s="2" t="s">
        <v>54</v>
      </c>
      <c r="F9775" s="2" t="s">
        <v>24</v>
      </c>
      <c r="G9775" s="1">
        <v>7.1999999999999995E-2</v>
      </c>
      <c r="H9775" s="65">
        <v>250000</v>
      </c>
      <c r="I9775" s="65">
        <v>18000</v>
      </c>
      <c r="N9775" s="66">
        <v>1</v>
      </c>
      <c r="P9775" t="s">
        <v>21</v>
      </c>
    </row>
    <row r="9776" spans="2:16" x14ac:dyDescent="0.3">
      <c r="D9776" s="64" t="s">
        <v>9440</v>
      </c>
      <c r="F9776" s="2" t="s">
        <v>3108</v>
      </c>
      <c r="G9776" s="1">
        <v>1.1000000000000001</v>
      </c>
      <c r="P9776" t="s">
        <v>21</v>
      </c>
    </row>
    <row r="9777" spans="2:16" x14ac:dyDescent="0.3">
      <c r="P9777" t="s">
        <v>21</v>
      </c>
    </row>
    <row r="9778" spans="2:16" x14ac:dyDescent="0.3">
      <c r="B9778" s="5" t="s">
        <v>9441</v>
      </c>
      <c r="D9778" s="64" t="s">
        <v>9442</v>
      </c>
      <c r="F9778" s="2" t="s">
        <v>3714</v>
      </c>
      <c r="I9778" s="65">
        <v>1535636.3959999999</v>
      </c>
      <c r="J9778" s="65">
        <v>0</v>
      </c>
      <c r="K9778" s="65">
        <v>0</v>
      </c>
      <c r="L9778" s="66">
        <v>0.15</v>
      </c>
      <c r="M9778" s="65">
        <v>1765981.8559999999</v>
      </c>
      <c r="N9778" s="66">
        <v>1</v>
      </c>
      <c r="P9778" t="s">
        <v>21</v>
      </c>
    </row>
    <row r="9779" spans="2:16" x14ac:dyDescent="0.3">
      <c r="D9779" s="64" t="s">
        <v>22</v>
      </c>
      <c r="E9779" s="2" t="s">
        <v>23</v>
      </c>
      <c r="F9779" s="2" t="s">
        <v>24</v>
      </c>
      <c r="G9779" s="1">
        <v>2.0569999999999999</v>
      </c>
      <c r="H9779" s="65">
        <v>160105.20000000001</v>
      </c>
      <c r="I9779" s="65">
        <v>329336.39640000003</v>
      </c>
      <c r="N9779" s="66">
        <v>1</v>
      </c>
      <c r="P9779" t="s">
        <v>21</v>
      </c>
    </row>
    <row r="9780" spans="2:16" x14ac:dyDescent="0.3">
      <c r="D9780" s="64" t="s">
        <v>7760</v>
      </c>
      <c r="E9780" s="2" t="s">
        <v>42</v>
      </c>
      <c r="F9780" s="2" t="s">
        <v>24</v>
      </c>
      <c r="G9780" s="1">
        <v>3.4350000000000001</v>
      </c>
      <c r="H9780" s="65">
        <v>250000</v>
      </c>
      <c r="I9780" s="65">
        <v>858750</v>
      </c>
      <c r="N9780" s="66">
        <v>1</v>
      </c>
      <c r="P9780" t="s">
        <v>21</v>
      </c>
    </row>
    <row r="9781" spans="2:16" x14ac:dyDescent="0.3">
      <c r="D9781" s="64" t="s">
        <v>51</v>
      </c>
      <c r="E9781" s="2" t="s">
        <v>52</v>
      </c>
      <c r="F9781" s="2" t="s">
        <v>24</v>
      </c>
      <c r="G9781" s="1">
        <v>0.34399999999999997</v>
      </c>
      <c r="H9781" s="65">
        <v>200000</v>
      </c>
      <c r="I9781" s="65">
        <v>68800</v>
      </c>
      <c r="N9781" s="66">
        <v>1</v>
      </c>
      <c r="P9781" t="s">
        <v>21</v>
      </c>
    </row>
    <row r="9782" spans="2:16" x14ac:dyDescent="0.3">
      <c r="D9782" s="64" t="s">
        <v>53</v>
      </c>
      <c r="E9782" s="2" t="s">
        <v>54</v>
      </c>
      <c r="F9782" s="2" t="s">
        <v>24</v>
      </c>
      <c r="G9782" s="1">
        <v>1.115</v>
      </c>
      <c r="H9782" s="65">
        <v>250000</v>
      </c>
      <c r="I9782" s="65">
        <v>278750</v>
      </c>
      <c r="N9782" s="66">
        <v>1</v>
      </c>
      <c r="P9782" t="s">
        <v>21</v>
      </c>
    </row>
    <row r="9783" spans="2:16" x14ac:dyDescent="0.3">
      <c r="D9783" s="64" t="s">
        <v>9443</v>
      </c>
      <c r="F9783" s="2" t="s">
        <v>3108</v>
      </c>
      <c r="G9783" s="1">
        <v>1.1000000000000001</v>
      </c>
      <c r="P9783" t="s">
        <v>21</v>
      </c>
    </row>
    <row r="9784" spans="2:16" x14ac:dyDescent="0.3">
      <c r="P9784" t="s">
        <v>21</v>
      </c>
    </row>
    <row r="9785" spans="2:16" x14ac:dyDescent="0.3">
      <c r="B9785" s="5" t="s">
        <v>9444</v>
      </c>
      <c r="D9785" s="64" t="s">
        <v>9445</v>
      </c>
      <c r="F9785" s="2" t="s">
        <v>3714</v>
      </c>
      <c r="I9785" s="65">
        <v>1285636.3959999999</v>
      </c>
      <c r="J9785" s="65">
        <v>0</v>
      </c>
      <c r="K9785" s="65">
        <v>0</v>
      </c>
      <c r="L9785" s="66">
        <v>0.15</v>
      </c>
      <c r="M9785" s="65">
        <v>1478481.8559999999</v>
      </c>
      <c r="N9785" s="66">
        <v>1</v>
      </c>
      <c r="P9785" t="s">
        <v>21</v>
      </c>
    </row>
    <row r="9786" spans="2:16" x14ac:dyDescent="0.3">
      <c r="D9786" s="64" t="s">
        <v>22</v>
      </c>
      <c r="E9786" s="2" t="s">
        <v>23</v>
      </c>
      <c r="F9786" s="2" t="s">
        <v>24</v>
      </c>
      <c r="G9786" s="1">
        <v>2.0569999999999999</v>
      </c>
      <c r="H9786" s="65">
        <v>160105.20000000001</v>
      </c>
      <c r="I9786" s="65">
        <v>329336.39640000003</v>
      </c>
      <c r="N9786" s="66">
        <v>1</v>
      </c>
      <c r="P9786" t="s">
        <v>21</v>
      </c>
    </row>
    <row r="9787" spans="2:16" x14ac:dyDescent="0.3">
      <c r="D9787" s="64" t="s">
        <v>7760</v>
      </c>
      <c r="E9787" s="2" t="s">
        <v>42</v>
      </c>
      <c r="F9787" s="2" t="s">
        <v>24</v>
      </c>
      <c r="G9787" s="1">
        <v>3.4350000000000001</v>
      </c>
      <c r="H9787" s="65">
        <v>250000</v>
      </c>
      <c r="I9787" s="65">
        <v>858750</v>
      </c>
      <c r="N9787" s="66">
        <v>1</v>
      </c>
      <c r="P9787" t="s">
        <v>21</v>
      </c>
    </row>
    <row r="9788" spans="2:16" x14ac:dyDescent="0.3">
      <c r="D9788" s="64" t="s">
        <v>51</v>
      </c>
      <c r="E9788" s="2" t="s">
        <v>52</v>
      </c>
      <c r="F9788" s="2" t="s">
        <v>24</v>
      </c>
      <c r="G9788" s="1">
        <v>0.34399999999999997</v>
      </c>
      <c r="H9788" s="65">
        <v>200000</v>
      </c>
      <c r="I9788" s="65">
        <v>68800</v>
      </c>
      <c r="N9788" s="66">
        <v>1</v>
      </c>
      <c r="P9788" t="s">
        <v>21</v>
      </c>
    </row>
    <row r="9789" spans="2:16" x14ac:dyDescent="0.3">
      <c r="D9789" s="64" t="s">
        <v>53</v>
      </c>
      <c r="E9789" s="2" t="s">
        <v>54</v>
      </c>
      <c r="F9789" s="2" t="s">
        <v>24</v>
      </c>
      <c r="G9789" s="1">
        <v>0.115</v>
      </c>
      <c r="H9789" s="65">
        <v>250000</v>
      </c>
      <c r="I9789" s="65">
        <v>28750</v>
      </c>
      <c r="N9789" s="66">
        <v>1</v>
      </c>
      <c r="P9789" t="s">
        <v>21</v>
      </c>
    </row>
    <row r="9790" spans="2:16" x14ac:dyDescent="0.3">
      <c r="D9790" s="64" t="s">
        <v>9446</v>
      </c>
      <c r="F9790" s="2" t="s">
        <v>3108</v>
      </c>
      <c r="G9790" s="1">
        <v>1.1000000000000001</v>
      </c>
      <c r="P9790" t="s">
        <v>21</v>
      </c>
    </row>
    <row r="9791" spans="2:16" x14ac:dyDescent="0.3">
      <c r="P9791" t="s">
        <v>21</v>
      </c>
    </row>
    <row r="9792" spans="2:16" x14ac:dyDescent="0.3">
      <c r="B9792" s="5" t="s">
        <v>9447</v>
      </c>
      <c r="D9792" s="64" t="s">
        <v>9448</v>
      </c>
      <c r="F9792" s="2" t="s">
        <v>3714</v>
      </c>
      <c r="I9792" s="65">
        <v>1285636.3959999999</v>
      </c>
      <c r="J9792" s="65">
        <v>0</v>
      </c>
      <c r="K9792" s="65">
        <v>0</v>
      </c>
      <c r="L9792" s="66">
        <v>0.15</v>
      </c>
      <c r="M9792" s="65">
        <v>1478481.8559999999</v>
      </c>
      <c r="N9792" s="66">
        <v>1</v>
      </c>
      <c r="P9792" t="s">
        <v>21</v>
      </c>
    </row>
    <row r="9793" spans="2:16" x14ac:dyDescent="0.3">
      <c r="D9793" s="64" t="s">
        <v>22</v>
      </c>
      <c r="E9793" s="2" t="s">
        <v>23</v>
      </c>
      <c r="F9793" s="2" t="s">
        <v>24</v>
      </c>
      <c r="G9793" s="1">
        <v>2.0569999999999999</v>
      </c>
      <c r="H9793" s="65">
        <v>160105.20000000001</v>
      </c>
      <c r="I9793" s="65">
        <v>329336.39640000003</v>
      </c>
      <c r="N9793" s="66">
        <v>1</v>
      </c>
      <c r="P9793" t="s">
        <v>21</v>
      </c>
    </row>
    <row r="9794" spans="2:16" x14ac:dyDescent="0.3">
      <c r="D9794" s="64" t="s">
        <v>7760</v>
      </c>
      <c r="E9794" s="2" t="s">
        <v>42</v>
      </c>
      <c r="F9794" s="2" t="s">
        <v>24</v>
      </c>
      <c r="G9794" s="1">
        <v>3.4350000000000001</v>
      </c>
      <c r="H9794" s="65">
        <v>250000</v>
      </c>
      <c r="I9794" s="65">
        <v>858750</v>
      </c>
      <c r="N9794" s="66">
        <v>1</v>
      </c>
      <c r="P9794" t="s">
        <v>21</v>
      </c>
    </row>
    <row r="9795" spans="2:16" x14ac:dyDescent="0.3">
      <c r="D9795" s="64" t="s">
        <v>51</v>
      </c>
      <c r="E9795" s="2" t="s">
        <v>52</v>
      </c>
      <c r="F9795" s="2" t="s">
        <v>24</v>
      </c>
      <c r="G9795" s="1">
        <v>0.34399999999999997</v>
      </c>
      <c r="H9795" s="65">
        <v>200000</v>
      </c>
      <c r="I9795" s="65">
        <v>68800</v>
      </c>
      <c r="N9795" s="66">
        <v>1</v>
      </c>
      <c r="P9795" t="s">
        <v>21</v>
      </c>
    </row>
    <row r="9796" spans="2:16" x14ac:dyDescent="0.3">
      <c r="D9796" s="64" t="s">
        <v>53</v>
      </c>
      <c r="E9796" s="2" t="s">
        <v>54</v>
      </c>
      <c r="F9796" s="2" t="s">
        <v>24</v>
      </c>
      <c r="G9796" s="1">
        <v>0.115</v>
      </c>
      <c r="H9796" s="65">
        <v>250000</v>
      </c>
      <c r="I9796" s="65">
        <v>28750</v>
      </c>
      <c r="N9796" s="66">
        <v>1</v>
      </c>
      <c r="P9796" t="s">
        <v>21</v>
      </c>
    </row>
    <row r="9797" spans="2:16" x14ac:dyDescent="0.3">
      <c r="D9797" s="64" t="s">
        <v>9449</v>
      </c>
      <c r="F9797" s="2" t="s">
        <v>3108</v>
      </c>
      <c r="G9797" s="1">
        <v>1.1000000000000001</v>
      </c>
      <c r="P9797" t="s">
        <v>21</v>
      </c>
    </row>
    <row r="9798" spans="2:16" x14ac:dyDescent="0.3">
      <c r="P9798" t="s">
        <v>21</v>
      </c>
    </row>
    <row r="9799" spans="2:16" x14ac:dyDescent="0.3">
      <c r="B9799" s="5" t="s">
        <v>9450</v>
      </c>
      <c r="D9799" s="64" t="s">
        <v>9451</v>
      </c>
      <c r="F9799" s="2" t="s">
        <v>3714</v>
      </c>
      <c r="I9799" s="65">
        <v>1446183.433</v>
      </c>
      <c r="J9799" s="65">
        <v>0</v>
      </c>
      <c r="K9799" s="65">
        <v>0</v>
      </c>
      <c r="L9799" s="66">
        <v>0.15</v>
      </c>
      <c r="M9799" s="65">
        <v>1663110.9480000001</v>
      </c>
      <c r="N9799" s="66">
        <v>1</v>
      </c>
      <c r="P9799" t="s">
        <v>21</v>
      </c>
    </row>
    <row r="9800" spans="2:16" x14ac:dyDescent="0.3">
      <c r="D9800" s="64" t="s">
        <v>22</v>
      </c>
      <c r="E9800" s="2" t="s">
        <v>23</v>
      </c>
      <c r="F9800" s="2" t="s">
        <v>24</v>
      </c>
      <c r="G9800" s="1">
        <v>2.3140000000000001</v>
      </c>
      <c r="H9800" s="65">
        <v>160105.20000000001</v>
      </c>
      <c r="I9800" s="65">
        <v>370483.43280000001</v>
      </c>
      <c r="N9800" s="66">
        <v>1</v>
      </c>
      <c r="P9800" t="s">
        <v>21</v>
      </c>
    </row>
    <row r="9801" spans="2:16" x14ac:dyDescent="0.3">
      <c r="D9801" s="64" t="s">
        <v>7760</v>
      </c>
      <c r="E9801" s="2" t="s">
        <v>42</v>
      </c>
      <c r="F9801" s="2" t="s">
        <v>24</v>
      </c>
      <c r="G9801" s="1">
        <v>3.8650000000000002</v>
      </c>
      <c r="H9801" s="65">
        <v>250000</v>
      </c>
      <c r="I9801" s="65">
        <v>966250</v>
      </c>
      <c r="N9801" s="66">
        <v>1</v>
      </c>
      <c r="P9801" t="s">
        <v>21</v>
      </c>
    </row>
    <row r="9802" spans="2:16" x14ac:dyDescent="0.3">
      <c r="D9802" s="64" t="s">
        <v>51</v>
      </c>
      <c r="E9802" s="2" t="s">
        <v>52</v>
      </c>
      <c r="F9802" s="2" t="s">
        <v>24</v>
      </c>
      <c r="G9802" s="1">
        <v>0.38600000000000001</v>
      </c>
      <c r="H9802" s="65">
        <v>200000</v>
      </c>
      <c r="I9802" s="65">
        <v>77200</v>
      </c>
      <c r="N9802" s="66">
        <v>1</v>
      </c>
      <c r="P9802" t="s">
        <v>21</v>
      </c>
    </row>
    <row r="9803" spans="2:16" x14ac:dyDescent="0.3">
      <c r="D9803" s="64" t="s">
        <v>53</v>
      </c>
      <c r="E9803" s="2" t="s">
        <v>54</v>
      </c>
      <c r="F9803" s="2" t="s">
        <v>24</v>
      </c>
      <c r="G9803" s="1">
        <v>0.129</v>
      </c>
      <c r="H9803" s="65">
        <v>250000</v>
      </c>
      <c r="I9803" s="65">
        <v>32250</v>
      </c>
      <c r="N9803" s="66">
        <v>1</v>
      </c>
      <c r="P9803" t="s">
        <v>21</v>
      </c>
    </row>
    <row r="9804" spans="2:16" x14ac:dyDescent="0.3">
      <c r="D9804" s="64" t="s">
        <v>9452</v>
      </c>
      <c r="F9804" s="2" t="s">
        <v>3108</v>
      </c>
      <c r="G9804" s="1">
        <v>1.1000000000000001</v>
      </c>
      <c r="P9804" t="s">
        <v>21</v>
      </c>
    </row>
    <row r="9805" spans="2:16" x14ac:dyDescent="0.3">
      <c r="P9805" t="s">
        <v>21</v>
      </c>
    </row>
    <row r="9806" spans="2:16" x14ac:dyDescent="0.3">
      <c r="B9806" s="5" t="s">
        <v>9453</v>
      </c>
      <c r="D9806" s="64" t="s">
        <v>9454</v>
      </c>
      <c r="F9806" s="2" t="s">
        <v>3714</v>
      </c>
      <c r="I9806" s="65">
        <v>1606680.469</v>
      </c>
      <c r="J9806" s="65">
        <v>0</v>
      </c>
      <c r="K9806" s="65">
        <v>0</v>
      </c>
      <c r="L9806" s="66">
        <v>0.15</v>
      </c>
      <c r="M9806" s="65">
        <v>1847682.54</v>
      </c>
      <c r="N9806" s="66">
        <v>1</v>
      </c>
      <c r="P9806" t="s">
        <v>21</v>
      </c>
    </row>
    <row r="9807" spans="2:16" x14ac:dyDescent="0.3">
      <c r="D9807" s="64" t="s">
        <v>22</v>
      </c>
      <c r="E9807" s="2" t="s">
        <v>23</v>
      </c>
      <c r="F9807" s="2" t="s">
        <v>24</v>
      </c>
      <c r="G9807" s="1">
        <v>2.5710000000000002</v>
      </c>
      <c r="H9807" s="65">
        <v>160105.20000000001</v>
      </c>
      <c r="I9807" s="65">
        <v>411630.46919999999</v>
      </c>
      <c r="N9807" s="66">
        <v>1</v>
      </c>
      <c r="P9807" t="s">
        <v>21</v>
      </c>
    </row>
    <row r="9808" spans="2:16" x14ac:dyDescent="0.3">
      <c r="D9808" s="64" t="s">
        <v>7760</v>
      </c>
      <c r="E9808" s="2" t="s">
        <v>42</v>
      </c>
      <c r="F9808" s="2" t="s">
        <v>24</v>
      </c>
      <c r="G9808" s="1">
        <v>4.2939999999999996</v>
      </c>
      <c r="H9808" s="65">
        <v>250000</v>
      </c>
      <c r="I9808" s="65">
        <v>1073500</v>
      </c>
      <c r="N9808" s="66">
        <v>1</v>
      </c>
      <c r="P9808" t="s">
        <v>21</v>
      </c>
    </row>
    <row r="9809" spans="2:16" x14ac:dyDescent="0.3">
      <c r="D9809" s="64" t="s">
        <v>51</v>
      </c>
      <c r="E9809" s="2" t="s">
        <v>52</v>
      </c>
      <c r="F9809" s="2" t="s">
        <v>24</v>
      </c>
      <c r="G9809" s="1">
        <v>0.42899999999999999</v>
      </c>
      <c r="H9809" s="65">
        <v>200000</v>
      </c>
      <c r="I9809" s="65">
        <v>85800</v>
      </c>
      <c r="N9809" s="66">
        <v>1</v>
      </c>
      <c r="P9809" t="s">
        <v>21</v>
      </c>
    </row>
    <row r="9810" spans="2:16" x14ac:dyDescent="0.3">
      <c r="D9810" s="64" t="s">
        <v>53</v>
      </c>
      <c r="E9810" s="2" t="s">
        <v>54</v>
      </c>
      <c r="F9810" s="2" t="s">
        <v>24</v>
      </c>
      <c r="G9810" s="1">
        <v>0.14299999999999999</v>
      </c>
      <c r="H9810" s="65">
        <v>250000</v>
      </c>
      <c r="I9810" s="65">
        <v>35750</v>
      </c>
      <c r="N9810" s="66">
        <v>1</v>
      </c>
      <c r="P9810" t="s">
        <v>21</v>
      </c>
    </row>
    <row r="9811" spans="2:16" x14ac:dyDescent="0.3">
      <c r="D9811" s="64" t="s">
        <v>9455</v>
      </c>
      <c r="F9811" s="2" t="s">
        <v>3108</v>
      </c>
      <c r="G9811" s="1">
        <v>1.1000000000000001</v>
      </c>
      <c r="P9811" t="s">
        <v>21</v>
      </c>
    </row>
    <row r="9812" spans="2:16" x14ac:dyDescent="0.3">
      <c r="P9812" t="s">
        <v>21</v>
      </c>
    </row>
    <row r="9813" spans="2:16" x14ac:dyDescent="0.3">
      <c r="B9813" s="5" t="s">
        <v>9456</v>
      </c>
      <c r="D9813" s="64" t="s">
        <v>9457</v>
      </c>
      <c r="F9813" s="2" t="s">
        <v>3714</v>
      </c>
      <c r="I9813" s="65">
        <v>1606680.469</v>
      </c>
      <c r="J9813" s="65">
        <v>0</v>
      </c>
      <c r="K9813" s="65">
        <v>0</v>
      </c>
      <c r="L9813" s="66">
        <v>0.15</v>
      </c>
      <c r="M9813" s="65">
        <v>1847682.54</v>
      </c>
      <c r="N9813" s="66">
        <v>1</v>
      </c>
      <c r="P9813" t="s">
        <v>21</v>
      </c>
    </row>
    <row r="9814" spans="2:16" x14ac:dyDescent="0.3">
      <c r="D9814" s="64" t="s">
        <v>22</v>
      </c>
      <c r="E9814" s="2" t="s">
        <v>23</v>
      </c>
      <c r="F9814" s="2" t="s">
        <v>24</v>
      </c>
      <c r="G9814" s="1">
        <v>2.5710000000000002</v>
      </c>
      <c r="H9814" s="65">
        <v>160105.20000000001</v>
      </c>
      <c r="I9814" s="65">
        <v>411630.46919999999</v>
      </c>
      <c r="N9814" s="66">
        <v>1</v>
      </c>
      <c r="P9814" t="s">
        <v>21</v>
      </c>
    </row>
    <row r="9815" spans="2:16" x14ac:dyDescent="0.3">
      <c r="D9815" s="64" t="s">
        <v>7760</v>
      </c>
      <c r="E9815" s="2" t="s">
        <v>42</v>
      </c>
      <c r="F9815" s="2" t="s">
        <v>24</v>
      </c>
      <c r="G9815" s="1">
        <v>4.2939999999999996</v>
      </c>
      <c r="H9815" s="65">
        <v>250000</v>
      </c>
      <c r="I9815" s="65">
        <v>1073500</v>
      </c>
      <c r="N9815" s="66">
        <v>1</v>
      </c>
      <c r="P9815" t="s">
        <v>21</v>
      </c>
    </row>
    <row r="9816" spans="2:16" x14ac:dyDescent="0.3">
      <c r="D9816" s="64" t="s">
        <v>51</v>
      </c>
      <c r="E9816" s="2" t="s">
        <v>52</v>
      </c>
      <c r="F9816" s="2" t="s">
        <v>24</v>
      </c>
      <c r="G9816" s="1">
        <v>0.42899999999999999</v>
      </c>
      <c r="H9816" s="65">
        <v>200000</v>
      </c>
      <c r="I9816" s="65">
        <v>85800</v>
      </c>
      <c r="N9816" s="66">
        <v>1</v>
      </c>
      <c r="P9816" t="s">
        <v>21</v>
      </c>
    </row>
    <row r="9817" spans="2:16" x14ac:dyDescent="0.3">
      <c r="D9817" s="64" t="s">
        <v>53</v>
      </c>
      <c r="E9817" s="2" t="s">
        <v>54</v>
      </c>
      <c r="F9817" s="2" t="s">
        <v>24</v>
      </c>
      <c r="G9817" s="1">
        <v>0.14299999999999999</v>
      </c>
      <c r="H9817" s="65">
        <v>250000</v>
      </c>
      <c r="I9817" s="65">
        <v>35750</v>
      </c>
      <c r="N9817" s="66">
        <v>1</v>
      </c>
      <c r="P9817" t="s">
        <v>21</v>
      </c>
    </row>
    <row r="9818" spans="2:16" x14ac:dyDescent="0.3">
      <c r="D9818" s="64" t="s">
        <v>9455</v>
      </c>
      <c r="F9818" s="2" t="s">
        <v>3108</v>
      </c>
      <c r="G9818" s="1">
        <v>1.1000000000000001</v>
      </c>
      <c r="P9818" t="s">
        <v>21</v>
      </c>
    </row>
    <row r="9819" spans="2:16" x14ac:dyDescent="0.3">
      <c r="P9819" t="s">
        <v>21</v>
      </c>
    </row>
    <row r="9820" spans="2:16" x14ac:dyDescent="0.3">
      <c r="B9820" s="5" t="s">
        <v>9458</v>
      </c>
      <c r="D9820" s="64" t="s">
        <v>9459</v>
      </c>
      <c r="F9820" s="2" t="s">
        <v>3714</v>
      </c>
      <c r="I9820" s="65">
        <v>1285636.3959999999</v>
      </c>
      <c r="J9820" s="65">
        <v>0</v>
      </c>
      <c r="K9820" s="65">
        <v>0</v>
      </c>
      <c r="L9820" s="66">
        <v>0.15</v>
      </c>
      <c r="M9820" s="65">
        <v>1478481.8559999999</v>
      </c>
      <c r="N9820" s="66">
        <v>1</v>
      </c>
      <c r="P9820" t="s">
        <v>21</v>
      </c>
    </row>
    <row r="9821" spans="2:16" x14ac:dyDescent="0.3">
      <c r="D9821" s="64" t="s">
        <v>22</v>
      </c>
      <c r="E9821" s="2" t="s">
        <v>23</v>
      </c>
      <c r="F9821" s="2" t="s">
        <v>24</v>
      </c>
      <c r="G9821" s="1">
        <v>2.0569999999999999</v>
      </c>
      <c r="H9821" s="65">
        <v>160105.20000000001</v>
      </c>
      <c r="I9821" s="65">
        <v>329336.39640000003</v>
      </c>
      <c r="N9821" s="66">
        <v>1</v>
      </c>
      <c r="P9821" t="s">
        <v>21</v>
      </c>
    </row>
    <row r="9822" spans="2:16" x14ac:dyDescent="0.3">
      <c r="D9822" s="64" t="s">
        <v>7760</v>
      </c>
      <c r="E9822" s="2" t="s">
        <v>42</v>
      </c>
      <c r="F9822" s="2" t="s">
        <v>24</v>
      </c>
      <c r="G9822" s="1">
        <v>3.4350000000000001</v>
      </c>
      <c r="H9822" s="65">
        <v>250000</v>
      </c>
      <c r="I9822" s="65">
        <v>858750</v>
      </c>
      <c r="N9822" s="66">
        <v>1</v>
      </c>
      <c r="P9822" t="s">
        <v>21</v>
      </c>
    </row>
    <row r="9823" spans="2:16" x14ac:dyDescent="0.3">
      <c r="D9823" s="64" t="s">
        <v>51</v>
      </c>
      <c r="E9823" s="2" t="s">
        <v>52</v>
      </c>
      <c r="F9823" s="2" t="s">
        <v>24</v>
      </c>
      <c r="G9823" s="1">
        <v>0.34399999999999997</v>
      </c>
      <c r="H9823" s="65">
        <v>200000</v>
      </c>
      <c r="I9823" s="65">
        <v>68800</v>
      </c>
      <c r="N9823" s="66">
        <v>1</v>
      </c>
      <c r="P9823" t="s">
        <v>21</v>
      </c>
    </row>
    <row r="9824" spans="2:16" x14ac:dyDescent="0.3">
      <c r="D9824" s="64" t="s">
        <v>53</v>
      </c>
      <c r="E9824" s="2" t="s">
        <v>54</v>
      </c>
      <c r="F9824" s="2" t="s">
        <v>24</v>
      </c>
      <c r="G9824" s="1">
        <v>0.115</v>
      </c>
      <c r="H9824" s="65">
        <v>250000</v>
      </c>
      <c r="I9824" s="65">
        <v>28750</v>
      </c>
      <c r="N9824" s="66">
        <v>1</v>
      </c>
      <c r="P9824" t="s">
        <v>21</v>
      </c>
    </row>
    <row r="9825" spans="2:16" x14ac:dyDescent="0.3">
      <c r="D9825" s="64" t="s">
        <v>9460</v>
      </c>
      <c r="F9825" s="2" t="s">
        <v>3108</v>
      </c>
      <c r="G9825" s="1">
        <v>1.1000000000000001</v>
      </c>
      <c r="P9825" t="s">
        <v>21</v>
      </c>
    </row>
    <row r="9826" spans="2:16" x14ac:dyDescent="0.3">
      <c r="P9826" t="s">
        <v>21</v>
      </c>
    </row>
    <row r="9827" spans="2:16" x14ac:dyDescent="0.3">
      <c r="B9827" s="5" t="s">
        <v>9461</v>
      </c>
      <c r="D9827" s="64" t="s">
        <v>9462</v>
      </c>
      <c r="F9827" s="2" t="s">
        <v>3714</v>
      </c>
      <c r="I9827" s="65">
        <v>1285636.3959999999</v>
      </c>
      <c r="J9827" s="65">
        <v>0</v>
      </c>
      <c r="K9827" s="65">
        <v>0</v>
      </c>
      <c r="L9827" s="66">
        <v>0.15</v>
      </c>
      <c r="M9827" s="65">
        <v>1478481.8559999999</v>
      </c>
      <c r="N9827" s="66">
        <v>1</v>
      </c>
      <c r="P9827" t="s">
        <v>21</v>
      </c>
    </row>
    <row r="9828" spans="2:16" x14ac:dyDescent="0.3">
      <c r="D9828" s="64" t="s">
        <v>22</v>
      </c>
      <c r="E9828" s="2" t="s">
        <v>23</v>
      </c>
      <c r="F9828" s="2" t="s">
        <v>24</v>
      </c>
      <c r="G9828" s="1">
        <v>2.0569999999999999</v>
      </c>
      <c r="H9828" s="65">
        <v>160105.20000000001</v>
      </c>
      <c r="I9828" s="65">
        <v>329336.39640000003</v>
      </c>
      <c r="N9828" s="66">
        <v>1</v>
      </c>
      <c r="P9828" t="s">
        <v>21</v>
      </c>
    </row>
    <row r="9829" spans="2:16" x14ac:dyDescent="0.3">
      <c r="D9829" s="64" t="s">
        <v>7760</v>
      </c>
      <c r="E9829" s="2" t="s">
        <v>42</v>
      </c>
      <c r="F9829" s="2" t="s">
        <v>24</v>
      </c>
      <c r="G9829" s="1">
        <v>3.4350000000000001</v>
      </c>
      <c r="H9829" s="65">
        <v>250000</v>
      </c>
      <c r="I9829" s="65">
        <v>858750</v>
      </c>
      <c r="N9829" s="66">
        <v>1</v>
      </c>
      <c r="P9829" t="s">
        <v>21</v>
      </c>
    </row>
    <row r="9830" spans="2:16" x14ac:dyDescent="0.3">
      <c r="D9830" s="64" t="s">
        <v>51</v>
      </c>
      <c r="E9830" s="2" t="s">
        <v>52</v>
      </c>
      <c r="F9830" s="2" t="s">
        <v>24</v>
      </c>
      <c r="G9830" s="1">
        <v>0.34399999999999997</v>
      </c>
      <c r="H9830" s="65">
        <v>200000</v>
      </c>
      <c r="I9830" s="65">
        <v>68800</v>
      </c>
      <c r="N9830" s="66">
        <v>1</v>
      </c>
      <c r="P9830" t="s">
        <v>21</v>
      </c>
    </row>
    <row r="9831" spans="2:16" x14ac:dyDescent="0.3">
      <c r="D9831" s="64" t="s">
        <v>53</v>
      </c>
      <c r="E9831" s="2" t="s">
        <v>54</v>
      </c>
      <c r="F9831" s="2" t="s">
        <v>24</v>
      </c>
      <c r="G9831" s="1">
        <v>0.115</v>
      </c>
      <c r="H9831" s="65">
        <v>250000</v>
      </c>
      <c r="I9831" s="65">
        <v>28750</v>
      </c>
      <c r="N9831" s="66">
        <v>1</v>
      </c>
      <c r="P9831" t="s">
        <v>21</v>
      </c>
    </row>
    <row r="9832" spans="2:16" x14ac:dyDescent="0.3">
      <c r="D9832" s="64" t="s">
        <v>9463</v>
      </c>
      <c r="F9832" s="2" t="s">
        <v>3108</v>
      </c>
      <c r="G9832" s="1">
        <v>1.1000000000000001</v>
      </c>
      <c r="P9832" t="s">
        <v>21</v>
      </c>
    </row>
    <row r="9833" spans="2:16" x14ac:dyDescent="0.3">
      <c r="P9833" t="s">
        <v>21</v>
      </c>
    </row>
    <row r="9834" spans="2:16" x14ac:dyDescent="0.3">
      <c r="B9834" s="5" t="s">
        <v>9464</v>
      </c>
      <c r="D9834" s="64" t="s">
        <v>9465</v>
      </c>
      <c r="F9834" s="2" t="s">
        <v>3714</v>
      </c>
      <c r="I9834" s="65">
        <v>1606680.469</v>
      </c>
      <c r="J9834" s="65">
        <v>0</v>
      </c>
      <c r="K9834" s="65">
        <v>0</v>
      </c>
      <c r="L9834" s="66">
        <v>0.15</v>
      </c>
      <c r="M9834" s="65">
        <v>1847682.54</v>
      </c>
      <c r="N9834" s="66">
        <v>1</v>
      </c>
      <c r="P9834" t="s">
        <v>21</v>
      </c>
    </row>
    <row r="9835" spans="2:16" x14ac:dyDescent="0.3">
      <c r="D9835" s="64" t="s">
        <v>22</v>
      </c>
      <c r="E9835" s="2" t="s">
        <v>23</v>
      </c>
      <c r="F9835" s="2" t="s">
        <v>24</v>
      </c>
      <c r="G9835" s="1">
        <v>2.5710000000000002</v>
      </c>
      <c r="H9835" s="65">
        <v>160105.20000000001</v>
      </c>
      <c r="I9835" s="65">
        <v>411630.46919999999</v>
      </c>
      <c r="N9835" s="66">
        <v>1</v>
      </c>
      <c r="P9835" t="s">
        <v>21</v>
      </c>
    </row>
    <row r="9836" spans="2:16" x14ac:dyDescent="0.3">
      <c r="D9836" s="64" t="s">
        <v>7760</v>
      </c>
      <c r="E9836" s="2" t="s">
        <v>42</v>
      </c>
      <c r="F9836" s="2" t="s">
        <v>24</v>
      </c>
      <c r="G9836" s="1">
        <v>4.2939999999999996</v>
      </c>
      <c r="H9836" s="65">
        <v>250000</v>
      </c>
      <c r="I9836" s="65">
        <v>1073500</v>
      </c>
      <c r="N9836" s="66">
        <v>1</v>
      </c>
      <c r="P9836" t="s">
        <v>21</v>
      </c>
    </row>
    <row r="9837" spans="2:16" x14ac:dyDescent="0.3">
      <c r="D9837" s="64" t="s">
        <v>51</v>
      </c>
      <c r="E9837" s="2" t="s">
        <v>52</v>
      </c>
      <c r="F9837" s="2" t="s">
        <v>24</v>
      </c>
      <c r="G9837" s="1">
        <v>0.42899999999999999</v>
      </c>
      <c r="H9837" s="65">
        <v>200000</v>
      </c>
      <c r="I9837" s="65">
        <v>85800</v>
      </c>
      <c r="N9837" s="66">
        <v>1</v>
      </c>
      <c r="P9837" t="s">
        <v>21</v>
      </c>
    </row>
    <row r="9838" spans="2:16" x14ac:dyDescent="0.3">
      <c r="D9838" s="64" t="s">
        <v>53</v>
      </c>
      <c r="E9838" s="2" t="s">
        <v>54</v>
      </c>
      <c r="F9838" s="2" t="s">
        <v>24</v>
      </c>
      <c r="G9838" s="1">
        <v>0.14299999999999999</v>
      </c>
      <c r="H9838" s="65">
        <v>250000</v>
      </c>
      <c r="I9838" s="65">
        <v>35750</v>
      </c>
      <c r="N9838" s="66">
        <v>1</v>
      </c>
      <c r="P9838" t="s">
        <v>21</v>
      </c>
    </row>
    <row r="9839" spans="2:16" x14ac:dyDescent="0.3">
      <c r="D9839" s="64" t="s">
        <v>9466</v>
      </c>
      <c r="F9839" s="2" t="s">
        <v>3108</v>
      </c>
      <c r="G9839" s="1">
        <v>1.1000000000000001</v>
      </c>
      <c r="P9839" t="s">
        <v>21</v>
      </c>
    </row>
    <row r="9840" spans="2:16" x14ac:dyDescent="0.3">
      <c r="P9840" t="s">
        <v>21</v>
      </c>
    </row>
    <row r="9841" spans="2:16" x14ac:dyDescent="0.3">
      <c r="B9841" s="5" t="s">
        <v>9467</v>
      </c>
      <c r="D9841" s="64" t="s">
        <v>9468</v>
      </c>
      <c r="F9841" s="2" t="s">
        <v>3714</v>
      </c>
      <c r="I9841" s="65">
        <v>1606680.469</v>
      </c>
      <c r="J9841" s="65">
        <v>0</v>
      </c>
      <c r="K9841" s="65">
        <v>0</v>
      </c>
      <c r="L9841" s="66">
        <v>0.15</v>
      </c>
      <c r="M9841" s="65">
        <v>1847682.54</v>
      </c>
      <c r="N9841" s="66">
        <v>1</v>
      </c>
      <c r="P9841" t="s">
        <v>21</v>
      </c>
    </row>
    <row r="9842" spans="2:16" x14ac:dyDescent="0.3">
      <c r="D9842" s="64" t="s">
        <v>22</v>
      </c>
      <c r="E9842" s="2" t="s">
        <v>23</v>
      </c>
      <c r="F9842" s="2" t="s">
        <v>24</v>
      </c>
      <c r="G9842" s="1">
        <v>2.5710000000000002</v>
      </c>
      <c r="H9842" s="65">
        <v>160105.20000000001</v>
      </c>
      <c r="I9842" s="65">
        <v>411630.46919999999</v>
      </c>
      <c r="N9842" s="66">
        <v>1</v>
      </c>
      <c r="P9842" t="s">
        <v>21</v>
      </c>
    </row>
    <row r="9843" spans="2:16" x14ac:dyDescent="0.3">
      <c r="D9843" s="64" t="s">
        <v>7760</v>
      </c>
      <c r="E9843" s="2" t="s">
        <v>42</v>
      </c>
      <c r="F9843" s="2" t="s">
        <v>24</v>
      </c>
      <c r="G9843" s="1">
        <v>4.2939999999999996</v>
      </c>
      <c r="H9843" s="65">
        <v>250000</v>
      </c>
      <c r="I9843" s="65">
        <v>1073500</v>
      </c>
      <c r="N9843" s="66">
        <v>1</v>
      </c>
      <c r="P9843" t="s">
        <v>21</v>
      </c>
    </row>
    <row r="9844" spans="2:16" x14ac:dyDescent="0.3">
      <c r="D9844" s="64" t="s">
        <v>51</v>
      </c>
      <c r="E9844" s="2" t="s">
        <v>52</v>
      </c>
      <c r="F9844" s="2" t="s">
        <v>24</v>
      </c>
      <c r="G9844" s="1">
        <v>0.42899999999999999</v>
      </c>
      <c r="H9844" s="65">
        <v>200000</v>
      </c>
      <c r="I9844" s="65">
        <v>85800</v>
      </c>
      <c r="N9844" s="66">
        <v>1</v>
      </c>
      <c r="P9844" t="s">
        <v>21</v>
      </c>
    </row>
    <row r="9845" spans="2:16" x14ac:dyDescent="0.3">
      <c r="D9845" s="64" t="s">
        <v>53</v>
      </c>
      <c r="E9845" s="2" t="s">
        <v>54</v>
      </c>
      <c r="F9845" s="2" t="s">
        <v>24</v>
      </c>
      <c r="G9845" s="1">
        <v>0.14299999999999999</v>
      </c>
      <c r="H9845" s="65">
        <v>250000</v>
      </c>
      <c r="I9845" s="65">
        <v>35750</v>
      </c>
      <c r="N9845" s="66">
        <v>1</v>
      </c>
      <c r="P9845" t="s">
        <v>21</v>
      </c>
    </row>
    <row r="9846" spans="2:16" x14ac:dyDescent="0.3">
      <c r="D9846" s="64" t="s">
        <v>9469</v>
      </c>
      <c r="F9846" s="2" t="s">
        <v>3108</v>
      </c>
      <c r="G9846" s="1">
        <v>1.1000000000000001</v>
      </c>
      <c r="P9846" t="s">
        <v>21</v>
      </c>
    </row>
    <row r="9847" spans="2:16" x14ac:dyDescent="0.3">
      <c r="P9847" t="s">
        <v>21</v>
      </c>
    </row>
    <row r="9848" spans="2:16" x14ac:dyDescent="0.3">
      <c r="B9848" s="5" t="s">
        <v>5781</v>
      </c>
      <c r="C9848" s="5" t="s">
        <v>5782</v>
      </c>
      <c r="P9848" t="s">
        <v>21</v>
      </c>
    </row>
    <row r="9849" spans="2:16" x14ac:dyDescent="0.3">
      <c r="B9849" s="5" t="s">
        <v>9470</v>
      </c>
      <c r="D9849" s="64" t="s">
        <v>9471</v>
      </c>
      <c r="F9849" s="2" t="s">
        <v>3714</v>
      </c>
      <c r="I9849" s="65">
        <v>159176.826</v>
      </c>
      <c r="J9849" s="65">
        <v>0</v>
      </c>
      <c r="K9849" s="65">
        <v>0</v>
      </c>
      <c r="L9849" s="66">
        <v>0.15</v>
      </c>
      <c r="M9849" s="65">
        <v>183053.3499</v>
      </c>
      <c r="N9849" s="66">
        <v>1</v>
      </c>
      <c r="P9849" t="s">
        <v>21</v>
      </c>
    </row>
    <row r="9850" spans="2:16" x14ac:dyDescent="0.3">
      <c r="D9850" s="64" t="s">
        <v>22</v>
      </c>
      <c r="E9850" s="2" t="s">
        <v>23</v>
      </c>
      <c r="F9850" s="2" t="s">
        <v>24</v>
      </c>
      <c r="G9850" s="1">
        <v>0.255</v>
      </c>
      <c r="H9850" s="65">
        <v>160105.20000000001</v>
      </c>
      <c r="I9850" s="65">
        <v>40826.826000000001</v>
      </c>
      <c r="N9850" s="66">
        <v>1</v>
      </c>
      <c r="P9850" t="s">
        <v>21</v>
      </c>
    </row>
    <row r="9851" spans="2:16" x14ac:dyDescent="0.3">
      <c r="D9851" s="64" t="s">
        <v>7760</v>
      </c>
      <c r="E9851" s="2" t="s">
        <v>42</v>
      </c>
      <c r="F9851" s="2" t="s">
        <v>24</v>
      </c>
      <c r="G9851" s="1">
        <v>0.42499999999999999</v>
      </c>
      <c r="H9851" s="65">
        <v>250000</v>
      </c>
      <c r="I9851" s="65">
        <v>106250</v>
      </c>
      <c r="N9851" s="66">
        <v>1</v>
      </c>
      <c r="P9851" t="s">
        <v>21</v>
      </c>
    </row>
    <row r="9852" spans="2:16" x14ac:dyDescent="0.3">
      <c r="D9852" s="64" t="s">
        <v>51</v>
      </c>
      <c r="E9852" s="2" t="s">
        <v>52</v>
      </c>
      <c r="F9852" s="2" t="s">
        <v>24</v>
      </c>
      <c r="G9852" s="1">
        <v>4.2999999999999997E-2</v>
      </c>
      <c r="H9852" s="65">
        <v>200000</v>
      </c>
      <c r="I9852" s="65">
        <v>8600</v>
      </c>
      <c r="N9852" s="66">
        <v>1</v>
      </c>
      <c r="P9852" t="s">
        <v>21</v>
      </c>
    </row>
    <row r="9853" spans="2:16" x14ac:dyDescent="0.3">
      <c r="D9853" s="64" t="s">
        <v>53</v>
      </c>
      <c r="E9853" s="2" t="s">
        <v>54</v>
      </c>
      <c r="F9853" s="2" t="s">
        <v>24</v>
      </c>
      <c r="G9853" s="1">
        <v>1.4E-2</v>
      </c>
      <c r="H9853" s="65">
        <v>250000</v>
      </c>
      <c r="I9853" s="65">
        <v>3500</v>
      </c>
      <c r="N9853" s="66">
        <v>1</v>
      </c>
      <c r="P9853" t="s">
        <v>21</v>
      </c>
    </row>
    <row r="9854" spans="2:16" x14ac:dyDescent="0.3">
      <c r="D9854" s="64" t="s">
        <v>9472</v>
      </c>
      <c r="F9854" s="2" t="s">
        <v>3108</v>
      </c>
      <c r="G9854" s="1">
        <v>1.1000000000000001</v>
      </c>
      <c r="P9854" t="s">
        <v>21</v>
      </c>
    </row>
    <row r="9855" spans="2:16" x14ac:dyDescent="0.3">
      <c r="P9855" t="s">
        <v>21</v>
      </c>
    </row>
    <row r="9856" spans="2:16" x14ac:dyDescent="0.3">
      <c r="B9856" s="5" t="s">
        <v>9473</v>
      </c>
      <c r="D9856" s="64" t="s">
        <v>9474</v>
      </c>
      <c r="F9856" s="2" t="s">
        <v>3714</v>
      </c>
      <c r="P9856" t="s">
        <v>21</v>
      </c>
    </row>
    <row r="9857" spans="2:16" x14ac:dyDescent="0.3">
      <c r="D9857" s="64" t="s">
        <v>22</v>
      </c>
      <c r="E9857" s="2" t="s">
        <v>23</v>
      </c>
      <c r="F9857" s="2" t="s">
        <v>24</v>
      </c>
      <c r="G9857" s="1">
        <v>0.255</v>
      </c>
      <c r="H9857" s="65">
        <v>160105.20000000001</v>
      </c>
      <c r="N9857" s="66">
        <v>1</v>
      </c>
      <c r="P9857" t="s">
        <v>21</v>
      </c>
    </row>
    <row r="9858" spans="2:16" x14ac:dyDescent="0.3">
      <c r="D9858" s="64" t="s">
        <v>7760</v>
      </c>
      <c r="E9858" s="2" t="s">
        <v>42</v>
      </c>
      <c r="F9858" s="2" t="s">
        <v>24</v>
      </c>
      <c r="G9858" s="1">
        <v>0.42499999999999999</v>
      </c>
      <c r="H9858" s="65">
        <v>250000</v>
      </c>
      <c r="N9858" s="66">
        <v>1</v>
      </c>
      <c r="P9858" t="s">
        <v>21</v>
      </c>
    </row>
    <row r="9859" spans="2:16" x14ac:dyDescent="0.3">
      <c r="D9859" s="64" t="s">
        <v>51</v>
      </c>
      <c r="E9859" s="2" t="s">
        <v>52</v>
      </c>
      <c r="F9859" s="2" t="s">
        <v>24</v>
      </c>
      <c r="G9859" s="1">
        <v>4.2999999999999997E-2</v>
      </c>
      <c r="H9859" s="65">
        <v>200000</v>
      </c>
      <c r="N9859" s="66">
        <v>1</v>
      </c>
      <c r="P9859" t="s">
        <v>21</v>
      </c>
    </row>
    <row r="9860" spans="2:16" x14ac:dyDescent="0.3">
      <c r="D9860" s="64" t="s">
        <v>53</v>
      </c>
      <c r="E9860" s="2" t="s">
        <v>54</v>
      </c>
      <c r="F9860" s="2" t="s">
        <v>24</v>
      </c>
      <c r="G9860" s="1">
        <v>1.4E-2</v>
      </c>
      <c r="H9860" s="65">
        <v>250000</v>
      </c>
      <c r="N9860" s="66">
        <v>1</v>
      </c>
      <c r="P9860" t="s">
        <v>21</v>
      </c>
    </row>
    <row r="9861" spans="2:16" x14ac:dyDescent="0.3">
      <c r="D9861" s="64" t="s">
        <v>9475</v>
      </c>
      <c r="F9861" s="2" t="s">
        <v>3108</v>
      </c>
      <c r="G9861" s="1">
        <v>1.1000000000000001</v>
      </c>
      <c r="P9861" t="s">
        <v>21</v>
      </c>
    </row>
    <row r="9862" spans="2:16" x14ac:dyDescent="0.3">
      <c r="P9862" t="s">
        <v>21</v>
      </c>
    </row>
    <row r="9863" spans="2:16" x14ac:dyDescent="0.3">
      <c r="B9863" s="5" t="s">
        <v>9476</v>
      </c>
      <c r="D9863" s="64" t="s">
        <v>9477</v>
      </c>
      <c r="F9863" s="2" t="s">
        <v>3714</v>
      </c>
      <c r="I9863" s="65">
        <v>159176.826</v>
      </c>
      <c r="J9863" s="65">
        <v>0</v>
      </c>
      <c r="K9863" s="65">
        <v>0</v>
      </c>
      <c r="L9863" s="66">
        <v>0.15</v>
      </c>
      <c r="M9863" s="65">
        <v>183053.3499</v>
      </c>
      <c r="N9863" s="66">
        <v>1</v>
      </c>
      <c r="P9863" t="s">
        <v>21</v>
      </c>
    </row>
    <row r="9864" spans="2:16" x14ac:dyDescent="0.3">
      <c r="D9864" s="64" t="s">
        <v>22</v>
      </c>
      <c r="E9864" s="2" t="s">
        <v>23</v>
      </c>
      <c r="F9864" s="2" t="s">
        <v>24</v>
      </c>
      <c r="G9864" s="1">
        <v>0.255</v>
      </c>
      <c r="H9864" s="65">
        <v>160105.20000000001</v>
      </c>
      <c r="I9864" s="65">
        <v>40826.826000000001</v>
      </c>
      <c r="N9864" s="66">
        <v>1</v>
      </c>
      <c r="P9864" t="s">
        <v>21</v>
      </c>
    </row>
    <row r="9865" spans="2:16" x14ac:dyDescent="0.3">
      <c r="D9865" s="64" t="s">
        <v>7760</v>
      </c>
      <c r="E9865" s="2" t="s">
        <v>42</v>
      </c>
      <c r="F9865" s="2" t="s">
        <v>24</v>
      </c>
      <c r="G9865" s="1">
        <v>0.42499999999999999</v>
      </c>
      <c r="H9865" s="65">
        <v>250000</v>
      </c>
      <c r="I9865" s="65">
        <v>106250</v>
      </c>
      <c r="N9865" s="66">
        <v>1</v>
      </c>
      <c r="P9865" t="s">
        <v>21</v>
      </c>
    </row>
    <row r="9866" spans="2:16" x14ac:dyDescent="0.3">
      <c r="D9866" s="64" t="s">
        <v>51</v>
      </c>
      <c r="E9866" s="2" t="s">
        <v>52</v>
      </c>
      <c r="F9866" s="2" t="s">
        <v>24</v>
      </c>
      <c r="G9866" s="1">
        <v>4.2999999999999997E-2</v>
      </c>
      <c r="H9866" s="65">
        <v>200000</v>
      </c>
      <c r="I9866" s="65">
        <v>8600</v>
      </c>
      <c r="N9866" s="66">
        <v>1</v>
      </c>
      <c r="P9866" t="s">
        <v>21</v>
      </c>
    </row>
    <row r="9867" spans="2:16" x14ac:dyDescent="0.3">
      <c r="D9867" s="64" t="s">
        <v>53</v>
      </c>
      <c r="E9867" s="2" t="s">
        <v>54</v>
      </c>
      <c r="F9867" s="2" t="s">
        <v>24</v>
      </c>
      <c r="G9867" s="1">
        <v>1.4E-2</v>
      </c>
      <c r="H9867" s="65">
        <v>250000</v>
      </c>
      <c r="I9867" s="65">
        <v>3500</v>
      </c>
      <c r="N9867" s="66">
        <v>1</v>
      </c>
      <c r="P9867" t="s">
        <v>21</v>
      </c>
    </row>
    <row r="9868" spans="2:16" x14ac:dyDescent="0.3">
      <c r="D9868" s="64" t="s">
        <v>9478</v>
      </c>
      <c r="F9868" s="2" t="s">
        <v>3108</v>
      </c>
      <c r="G9868" s="1">
        <v>1.1000000000000001</v>
      </c>
      <c r="P9868" t="s">
        <v>21</v>
      </c>
    </row>
    <row r="9869" spans="2:16" x14ac:dyDescent="0.3">
      <c r="P9869" t="s">
        <v>21</v>
      </c>
    </row>
    <row r="9870" spans="2:16" x14ac:dyDescent="0.3">
      <c r="B9870" s="5" t="s">
        <v>9479</v>
      </c>
      <c r="D9870" s="64" t="s">
        <v>9480</v>
      </c>
      <c r="F9870" s="2" t="s">
        <v>3714</v>
      </c>
      <c r="I9870" s="65">
        <v>159176.826</v>
      </c>
      <c r="J9870" s="65">
        <v>0</v>
      </c>
      <c r="K9870" s="65">
        <v>0</v>
      </c>
      <c r="L9870" s="66">
        <v>0.15</v>
      </c>
      <c r="M9870" s="65">
        <v>183053.3499</v>
      </c>
      <c r="N9870" s="66">
        <v>1</v>
      </c>
      <c r="P9870" t="s">
        <v>21</v>
      </c>
    </row>
    <row r="9871" spans="2:16" x14ac:dyDescent="0.3">
      <c r="D9871" s="64" t="s">
        <v>22</v>
      </c>
      <c r="E9871" s="2" t="s">
        <v>23</v>
      </c>
      <c r="F9871" s="2" t="s">
        <v>24</v>
      </c>
      <c r="G9871" s="1">
        <v>0.255</v>
      </c>
      <c r="H9871" s="65">
        <v>160105.20000000001</v>
      </c>
      <c r="I9871" s="65">
        <v>40826.826000000001</v>
      </c>
      <c r="N9871" s="66">
        <v>1</v>
      </c>
      <c r="P9871" t="s">
        <v>21</v>
      </c>
    </row>
    <row r="9872" spans="2:16" x14ac:dyDescent="0.3">
      <c r="D9872" s="64" t="s">
        <v>7760</v>
      </c>
      <c r="E9872" s="2" t="s">
        <v>42</v>
      </c>
      <c r="F9872" s="2" t="s">
        <v>24</v>
      </c>
      <c r="G9872" s="1">
        <v>0.42499999999999999</v>
      </c>
      <c r="H9872" s="65">
        <v>250000</v>
      </c>
      <c r="I9872" s="65">
        <v>106250</v>
      </c>
      <c r="N9872" s="66">
        <v>1</v>
      </c>
      <c r="P9872" t="s">
        <v>21</v>
      </c>
    </row>
    <row r="9873" spans="2:16" x14ac:dyDescent="0.3">
      <c r="D9873" s="64" t="s">
        <v>51</v>
      </c>
      <c r="E9873" s="2" t="s">
        <v>52</v>
      </c>
      <c r="F9873" s="2" t="s">
        <v>24</v>
      </c>
      <c r="G9873" s="1">
        <v>4.2999999999999997E-2</v>
      </c>
      <c r="H9873" s="65">
        <v>200000</v>
      </c>
      <c r="I9873" s="65">
        <v>8600</v>
      </c>
      <c r="N9873" s="66">
        <v>1</v>
      </c>
      <c r="P9873" t="s">
        <v>21</v>
      </c>
    </row>
    <row r="9874" spans="2:16" x14ac:dyDescent="0.3">
      <c r="D9874" s="64" t="s">
        <v>53</v>
      </c>
      <c r="E9874" s="2" t="s">
        <v>54</v>
      </c>
      <c r="F9874" s="2" t="s">
        <v>24</v>
      </c>
      <c r="G9874" s="1">
        <v>1.4E-2</v>
      </c>
      <c r="H9874" s="65">
        <v>250000</v>
      </c>
      <c r="I9874" s="65">
        <v>3500</v>
      </c>
      <c r="N9874" s="66">
        <v>1</v>
      </c>
      <c r="P9874" t="s">
        <v>21</v>
      </c>
    </row>
    <row r="9875" spans="2:16" x14ac:dyDescent="0.3">
      <c r="D9875" s="64" t="s">
        <v>9481</v>
      </c>
      <c r="F9875" s="2" t="s">
        <v>3108</v>
      </c>
      <c r="G9875" s="1">
        <v>1.1000000000000001</v>
      </c>
      <c r="P9875" t="s">
        <v>21</v>
      </c>
    </row>
    <row r="9876" spans="2:16" x14ac:dyDescent="0.3">
      <c r="P9876" t="s">
        <v>21</v>
      </c>
    </row>
    <row r="9877" spans="2:16" x14ac:dyDescent="0.3">
      <c r="B9877" s="5" t="s">
        <v>9482</v>
      </c>
      <c r="D9877" s="64" t="s">
        <v>9483</v>
      </c>
      <c r="F9877" s="2" t="s">
        <v>3714</v>
      </c>
      <c r="I9877" s="65">
        <v>474579.95199999999</v>
      </c>
      <c r="J9877" s="65">
        <v>0</v>
      </c>
      <c r="K9877" s="65">
        <v>0</v>
      </c>
      <c r="L9877" s="66">
        <v>0.15</v>
      </c>
      <c r="M9877" s="65">
        <v>545766.94480000006</v>
      </c>
      <c r="N9877" s="66">
        <v>1</v>
      </c>
      <c r="P9877" t="s">
        <v>21</v>
      </c>
    </row>
    <row r="9878" spans="2:16" x14ac:dyDescent="0.3">
      <c r="D9878" s="64" t="s">
        <v>22</v>
      </c>
      <c r="E9878" s="2" t="s">
        <v>23</v>
      </c>
      <c r="F9878" s="2" t="s">
        <v>24</v>
      </c>
      <c r="G9878" s="1">
        <v>0.76</v>
      </c>
      <c r="H9878" s="65">
        <v>160105.20000000001</v>
      </c>
      <c r="I9878" s="65">
        <v>121679.952</v>
      </c>
      <c r="N9878" s="66">
        <v>1</v>
      </c>
      <c r="P9878" t="s">
        <v>21</v>
      </c>
    </row>
    <row r="9879" spans="2:16" x14ac:dyDescent="0.3">
      <c r="D9879" s="64" t="s">
        <v>7760</v>
      </c>
      <c r="E9879" s="2" t="s">
        <v>42</v>
      </c>
      <c r="F9879" s="2" t="s">
        <v>24</v>
      </c>
      <c r="G9879" s="1">
        <v>1.268</v>
      </c>
      <c r="H9879" s="65">
        <v>250000</v>
      </c>
      <c r="I9879" s="65">
        <v>317000</v>
      </c>
      <c r="N9879" s="66">
        <v>1</v>
      </c>
      <c r="P9879" t="s">
        <v>21</v>
      </c>
    </row>
    <row r="9880" spans="2:16" x14ac:dyDescent="0.3">
      <c r="D9880" s="64" t="s">
        <v>51</v>
      </c>
      <c r="E9880" s="2" t="s">
        <v>52</v>
      </c>
      <c r="F9880" s="2" t="s">
        <v>24</v>
      </c>
      <c r="G9880" s="1">
        <v>0.127</v>
      </c>
      <c r="H9880" s="65">
        <v>200000</v>
      </c>
      <c r="I9880" s="65">
        <v>25400</v>
      </c>
      <c r="N9880" s="66">
        <v>1</v>
      </c>
      <c r="P9880" t="s">
        <v>21</v>
      </c>
    </row>
    <row r="9881" spans="2:16" x14ac:dyDescent="0.3">
      <c r="D9881" s="64" t="s">
        <v>53</v>
      </c>
      <c r="E9881" s="2" t="s">
        <v>54</v>
      </c>
      <c r="F9881" s="2" t="s">
        <v>24</v>
      </c>
      <c r="G9881" s="1">
        <v>4.2000000000000003E-2</v>
      </c>
      <c r="H9881" s="65">
        <v>250000</v>
      </c>
      <c r="I9881" s="65">
        <v>10500</v>
      </c>
      <c r="N9881" s="66">
        <v>1</v>
      </c>
      <c r="P9881" t="s">
        <v>21</v>
      </c>
    </row>
    <row r="9882" spans="2:16" x14ac:dyDescent="0.3">
      <c r="D9882" s="64" t="s">
        <v>9484</v>
      </c>
      <c r="F9882" s="2" t="s">
        <v>3108</v>
      </c>
      <c r="G9882" s="1">
        <v>1.2</v>
      </c>
      <c r="P9882" t="s">
        <v>21</v>
      </c>
    </row>
    <row r="9883" spans="2:16" x14ac:dyDescent="0.3">
      <c r="P9883" t="s">
        <v>21</v>
      </c>
    </row>
    <row r="9884" spans="2:16" x14ac:dyDescent="0.3">
      <c r="B9884" s="5" t="s">
        <v>9485</v>
      </c>
      <c r="D9884" s="64" t="s">
        <v>9486</v>
      </c>
      <c r="F9884" s="2" t="s">
        <v>3714</v>
      </c>
      <c r="I9884" s="65">
        <v>474579.95199999999</v>
      </c>
      <c r="J9884" s="65">
        <v>0</v>
      </c>
      <c r="K9884" s="65">
        <v>0</v>
      </c>
      <c r="L9884" s="66">
        <v>0.15</v>
      </c>
      <c r="M9884" s="65">
        <v>545766.94480000006</v>
      </c>
      <c r="N9884" s="66">
        <v>1</v>
      </c>
      <c r="P9884" t="s">
        <v>21</v>
      </c>
    </row>
    <row r="9885" spans="2:16" x14ac:dyDescent="0.3">
      <c r="D9885" s="64" t="s">
        <v>22</v>
      </c>
      <c r="E9885" s="2" t="s">
        <v>23</v>
      </c>
      <c r="F9885" s="2" t="s">
        <v>24</v>
      </c>
      <c r="G9885" s="1">
        <v>0.76</v>
      </c>
      <c r="H9885" s="65">
        <v>160105.20000000001</v>
      </c>
      <c r="I9885" s="65">
        <v>121679.952</v>
      </c>
      <c r="N9885" s="66">
        <v>1</v>
      </c>
      <c r="P9885" t="s">
        <v>21</v>
      </c>
    </row>
    <row r="9886" spans="2:16" x14ac:dyDescent="0.3">
      <c r="D9886" s="64" t="s">
        <v>7760</v>
      </c>
      <c r="E9886" s="2" t="s">
        <v>42</v>
      </c>
      <c r="F9886" s="2" t="s">
        <v>24</v>
      </c>
      <c r="G9886" s="1">
        <v>1.268</v>
      </c>
      <c r="H9886" s="65">
        <v>250000</v>
      </c>
      <c r="I9886" s="65">
        <v>317000</v>
      </c>
      <c r="N9886" s="66">
        <v>1</v>
      </c>
      <c r="P9886" t="s">
        <v>21</v>
      </c>
    </row>
    <row r="9887" spans="2:16" x14ac:dyDescent="0.3">
      <c r="D9887" s="64" t="s">
        <v>51</v>
      </c>
      <c r="E9887" s="2" t="s">
        <v>52</v>
      </c>
      <c r="F9887" s="2" t="s">
        <v>24</v>
      </c>
      <c r="G9887" s="1">
        <v>0.127</v>
      </c>
      <c r="H9887" s="65">
        <v>200000</v>
      </c>
      <c r="I9887" s="65">
        <v>25400</v>
      </c>
      <c r="N9887" s="66">
        <v>1</v>
      </c>
      <c r="P9887" t="s">
        <v>21</v>
      </c>
    </row>
    <row r="9888" spans="2:16" x14ac:dyDescent="0.3">
      <c r="D9888" s="64" t="s">
        <v>53</v>
      </c>
      <c r="E9888" s="2" t="s">
        <v>54</v>
      </c>
      <c r="F9888" s="2" t="s">
        <v>24</v>
      </c>
      <c r="G9888" s="1">
        <v>4.2000000000000003E-2</v>
      </c>
      <c r="H9888" s="65">
        <v>250000</v>
      </c>
      <c r="I9888" s="65">
        <v>10500</v>
      </c>
      <c r="N9888" s="66">
        <v>1</v>
      </c>
      <c r="P9888" t="s">
        <v>21</v>
      </c>
    </row>
    <row r="9889" spans="2:16" x14ac:dyDescent="0.3">
      <c r="D9889" s="64" t="s">
        <v>9487</v>
      </c>
      <c r="F9889" s="2" t="s">
        <v>3108</v>
      </c>
      <c r="G9889" s="1">
        <v>1.2</v>
      </c>
      <c r="P9889" t="s">
        <v>21</v>
      </c>
    </row>
    <row r="9890" spans="2:16" x14ac:dyDescent="0.3">
      <c r="P9890" t="s">
        <v>21</v>
      </c>
    </row>
    <row r="9891" spans="2:16" x14ac:dyDescent="0.3">
      <c r="B9891" s="5" t="s">
        <v>9488</v>
      </c>
      <c r="D9891" s="64" t="s">
        <v>9489</v>
      </c>
      <c r="F9891" s="2" t="s">
        <v>3714</v>
      </c>
      <c r="I9891" s="65">
        <v>1422399.4350000001</v>
      </c>
      <c r="J9891" s="65">
        <v>0</v>
      </c>
      <c r="K9891" s="65">
        <v>0</v>
      </c>
      <c r="L9891" s="66">
        <v>0.15</v>
      </c>
      <c r="M9891" s="65">
        <v>1635759.35</v>
      </c>
      <c r="N9891" s="66">
        <v>1</v>
      </c>
      <c r="P9891" t="s">
        <v>21</v>
      </c>
    </row>
    <row r="9892" spans="2:16" x14ac:dyDescent="0.3">
      <c r="D9892" s="64" t="s">
        <v>22</v>
      </c>
      <c r="E9892" s="2" t="s">
        <v>23</v>
      </c>
      <c r="F9892" s="2" t="s">
        <v>24</v>
      </c>
      <c r="G9892" s="1">
        <v>2.2759999999999998</v>
      </c>
      <c r="H9892" s="65">
        <v>160105.20000000001</v>
      </c>
      <c r="I9892" s="65">
        <v>364399.43520000001</v>
      </c>
      <c r="N9892" s="66">
        <v>1</v>
      </c>
      <c r="P9892" t="s">
        <v>21</v>
      </c>
    </row>
    <row r="9893" spans="2:16" x14ac:dyDescent="0.3">
      <c r="D9893" s="64" t="s">
        <v>7760</v>
      </c>
      <c r="E9893" s="2" t="s">
        <v>42</v>
      </c>
      <c r="F9893" s="2" t="s">
        <v>24</v>
      </c>
      <c r="G9893" s="1">
        <v>3.8010000000000002</v>
      </c>
      <c r="H9893" s="65">
        <v>250000</v>
      </c>
      <c r="I9893" s="65">
        <v>950250</v>
      </c>
      <c r="N9893" s="66">
        <v>1</v>
      </c>
      <c r="P9893" t="s">
        <v>21</v>
      </c>
    </row>
    <row r="9894" spans="2:16" x14ac:dyDescent="0.3">
      <c r="D9894" s="64" t="s">
        <v>51</v>
      </c>
      <c r="E9894" s="2" t="s">
        <v>52</v>
      </c>
      <c r="F9894" s="2" t="s">
        <v>24</v>
      </c>
      <c r="G9894" s="1">
        <v>0.38</v>
      </c>
      <c r="H9894" s="65">
        <v>200000</v>
      </c>
      <c r="I9894" s="65">
        <v>76000</v>
      </c>
      <c r="N9894" s="66">
        <v>1</v>
      </c>
      <c r="P9894" t="s">
        <v>21</v>
      </c>
    </row>
    <row r="9895" spans="2:16" x14ac:dyDescent="0.3">
      <c r="D9895" s="64" t="s">
        <v>53</v>
      </c>
      <c r="E9895" s="2" t="s">
        <v>54</v>
      </c>
      <c r="F9895" s="2" t="s">
        <v>24</v>
      </c>
      <c r="G9895" s="1">
        <v>0.127</v>
      </c>
      <c r="H9895" s="65">
        <v>250000</v>
      </c>
      <c r="I9895" s="65">
        <v>31750</v>
      </c>
      <c r="N9895" s="66">
        <v>1</v>
      </c>
      <c r="P9895" t="s">
        <v>21</v>
      </c>
    </row>
    <row r="9896" spans="2:16" x14ac:dyDescent="0.3">
      <c r="D9896" s="64" t="s">
        <v>9490</v>
      </c>
      <c r="F9896" s="2" t="s">
        <v>3108</v>
      </c>
      <c r="G9896" s="1">
        <v>1.2</v>
      </c>
      <c r="P9896" t="s">
        <v>21</v>
      </c>
    </row>
    <row r="9897" spans="2:16" x14ac:dyDescent="0.3">
      <c r="P9897" t="s">
        <v>21</v>
      </c>
    </row>
    <row r="9898" spans="2:16" x14ac:dyDescent="0.3">
      <c r="B9898" s="5" t="s">
        <v>9491</v>
      </c>
      <c r="D9898" s="64" t="s">
        <v>9492</v>
      </c>
      <c r="F9898" s="2" t="s">
        <v>3714</v>
      </c>
      <c r="I9898" s="65">
        <v>1422399.4350000001</v>
      </c>
      <c r="J9898" s="65">
        <v>0</v>
      </c>
      <c r="K9898" s="65">
        <v>0</v>
      </c>
      <c r="L9898" s="66">
        <v>0.15</v>
      </c>
      <c r="M9898" s="65">
        <v>1635759.35</v>
      </c>
      <c r="N9898" s="66">
        <v>1</v>
      </c>
      <c r="P9898" t="s">
        <v>21</v>
      </c>
    </row>
    <row r="9899" spans="2:16" x14ac:dyDescent="0.3">
      <c r="D9899" s="64" t="s">
        <v>22</v>
      </c>
      <c r="E9899" s="2" t="s">
        <v>23</v>
      </c>
      <c r="F9899" s="2" t="s">
        <v>24</v>
      </c>
      <c r="G9899" s="1">
        <v>2.2759999999999998</v>
      </c>
      <c r="H9899" s="65">
        <v>160105.20000000001</v>
      </c>
      <c r="I9899" s="65">
        <v>364399.43520000001</v>
      </c>
      <c r="N9899" s="66">
        <v>1</v>
      </c>
      <c r="P9899" t="s">
        <v>21</v>
      </c>
    </row>
    <row r="9900" spans="2:16" x14ac:dyDescent="0.3">
      <c r="D9900" s="64" t="s">
        <v>7760</v>
      </c>
      <c r="E9900" s="2" t="s">
        <v>42</v>
      </c>
      <c r="F9900" s="2" t="s">
        <v>24</v>
      </c>
      <c r="G9900" s="1">
        <v>3.8010000000000002</v>
      </c>
      <c r="H9900" s="65">
        <v>250000</v>
      </c>
      <c r="I9900" s="65">
        <v>950250</v>
      </c>
      <c r="N9900" s="66">
        <v>1</v>
      </c>
      <c r="P9900" t="s">
        <v>21</v>
      </c>
    </row>
    <row r="9901" spans="2:16" x14ac:dyDescent="0.3">
      <c r="D9901" s="64" t="s">
        <v>51</v>
      </c>
      <c r="E9901" s="2" t="s">
        <v>52</v>
      </c>
      <c r="F9901" s="2" t="s">
        <v>24</v>
      </c>
      <c r="G9901" s="1">
        <v>0.38</v>
      </c>
      <c r="H9901" s="65">
        <v>200000</v>
      </c>
      <c r="I9901" s="65">
        <v>76000</v>
      </c>
      <c r="N9901" s="66">
        <v>1</v>
      </c>
      <c r="P9901" t="s">
        <v>21</v>
      </c>
    </row>
    <row r="9902" spans="2:16" x14ac:dyDescent="0.3">
      <c r="D9902" s="64" t="s">
        <v>53</v>
      </c>
      <c r="E9902" s="2" t="s">
        <v>54</v>
      </c>
      <c r="F9902" s="2" t="s">
        <v>24</v>
      </c>
      <c r="G9902" s="1">
        <v>0.127</v>
      </c>
      <c r="H9902" s="65">
        <v>250000</v>
      </c>
      <c r="I9902" s="65">
        <v>31750</v>
      </c>
      <c r="N9902" s="66">
        <v>1</v>
      </c>
      <c r="P9902" t="s">
        <v>21</v>
      </c>
    </row>
    <row r="9903" spans="2:16" x14ac:dyDescent="0.3">
      <c r="D9903" s="64" t="s">
        <v>9493</v>
      </c>
      <c r="F9903" s="2" t="s">
        <v>3108</v>
      </c>
      <c r="G9903" s="1">
        <v>1.2</v>
      </c>
      <c r="P9903" t="s">
        <v>21</v>
      </c>
    </row>
    <row r="9904" spans="2:16" x14ac:dyDescent="0.3">
      <c r="P9904" t="s">
        <v>21</v>
      </c>
    </row>
    <row r="9905" spans="2:16" x14ac:dyDescent="0.3">
      <c r="B9905" s="5" t="s">
        <v>9494</v>
      </c>
      <c r="D9905" s="64" t="s">
        <v>9495</v>
      </c>
      <c r="F9905" s="2" t="s">
        <v>3714</v>
      </c>
      <c r="I9905" s="65">
        <v>1422399.4350000001</v>
      </c>
      <c r="J9905" s="65">
        <v>0</v>
      </c>
      <c r="K9905" s="65">
        <v>0</v>
      </c>
      <c r="L9905" s="66">
        <v>0.15</v>
      </c>
      <c r="M9905" s="65">
        <v>1635759.35</v>
      </c>
      <c r="N9905" s="66">
        <v>1</v>
      </c>
      <c r="P9905" t="s">
        <v>21</v>
      </c>
    </row>
    <row r="9906" spans="2:16" x14ac:dyDescent="0.3">
      <c r="D9906" s="64" t="s">
        <v>22</v>
      </c>
      <c r="E9906" s="2" t="s">
        <v>23</v>
      </c>
      <c r="F9906" s="2" t="s">
        <v>24</v>
      </c>
      <c r="G9906" s="1">
        <v>2.2759999999999998</v>
      </c>
      <c r="H9906" s="65">
        <v>160105.20000000001</v>
      </c>
      <c r="I9906" s="65">
        <v>364399.43520000001</v>
      </c>
      <c r="N9906" s="66">
        <v>1</v>
      </c>
      <c r="P9906" t="s">
        <v>21</v>
      </c>
    </row>
    <row r="9907" spans="2:16" x14ac:dyDescent="0.3">
      <c r="D9907" s="64" t="s">
        <v>7760</v>
      </c>
      <c r="E9907" s="2" t="s">
        <v>42</v>
      </c>
      <c r="F9907" s="2" t="s">
        <v>24</v>
      </c>
      <c r="G9907" s="1">
        <v>3.8010000000000002</v>
      </c>
      <c r="H9907" s="65">
        <v>250000</v>
      </c>
      <c r="I9907" s="65">
        <v>950250</v>
      </c>
      <c r="N9907" s="66">
        <v>1</v>
      </c>
      <c r="P9907" t="s">
        <v>21</v>
      </c>
    </row>
    <row r="9908" spans="2:16" x14ac:dyDescent="0.3">
      <c r="D9908" s="64" t="s">
        <v>51</v>
      </c>
      <c r="E9908" s="2" t="s">
        <v>52</v>
      </c>
      <c r="F9908" s="2" t="s">
        <v>24</v>
      </c>
      <c r="G9908" s="1">
        <v>0.38</v>
      </c>
      <c r="H9908" s="65">
        <v>200000</v>
      </c>
      <c r="I9908" s="65">
        <v>76000</v>
      </c>
      <c r="N9908" s="66">
        <v>1</v>
      </c>
      <c r="P9908" t="s">
        <v>21</v>
      </c>
    </row>
    <row r="9909" spans="2:16" x14ac:dyDescent="0.3">
      <c r="D9909" s="64" t="s">
        <v>53</v>
      </c>
      <c r="E9909" s="2" t="s">
        <v>54</v>
      </c>
      <c r="F9909" s="2" t="s">
        <v>24</v>
      </c>
      <c r="G9909" s="1">
        <v>0.127</v>
      </c>
      <c r="H9909" s="65">
        <v>250000</v>
      </c>
      <c r="I9909" s="65">
        <v>31750</v>
      </c>
      <c r="N9909" s="66">
        <v>1</v>
      </c>
      <c r="P9909" t="s">
        <v>21</v>
      </c>
    </row>
    <row r="9910" spans="2:16" x14ac:dyDescent="0.3">
      <c r="D9910" s="64" t="s">
        <v>9496</v>
      </c>
      <c r="F9910" s="2" t="s">
        <v>3108</v>
      </c>
      <c r="G9910" s="1">
        <v>1.2</v>
      </c>
      <c r="P9910" t="s">
        <v>21</v>
      </c>
    </row>
    <row r="9911" spans="2:16" x14ac:dyDescent="0.3">
      <c r="P9911" t="s">
        <v>21</v>
      </c>
    </row>
    <row r="9912" spans="2:16" x14ac:dyDescent="0.3">
      <c r="B9912" s="5" t="s">
        <v>9497</v>
      </c>
      <c r="D9912" s="64" t="s">
        <v>9498</v>
      </c>
      <c r="F9912" s="2" t="s">
        <v>3714</v>
      </c>
      <c r="I9912" s="65">
        <v>2053405.6869999999</v>
      </c>
      <c r="J9912" s="65">
        <v>0</v>
      </c>
      <c r="K9912" s="65">
        <v>0</v>
      </c>
      <c r="L9912" s="66">
        <v>0.15</v>
      </c>
      <c r="M9912" s="65">
        <v>2361416.54</v>
      </c>
      <c r="N9912" s="66">
        <v>1</v>
      </c>
      <c r="P9912" t="s">
        <v>21</v>
      </c>
    </row>
    <row r="9913" spans="2:16" x14ac:dyDescent="0.3">
      <c r="D9913" s="64" t="s">
        <v>22</v>
      </c>
      <c r="E9913" s="2" t="s">
        <v>23</v>
      </c>
      <c r="F9913" s="2" t="s">
        <v>24</v>
      </c>
      <c r="G9913" s="1">
        <v>3.286</v>
      </c>
      <c r="H9913" s="65">
        <v>160105.20000000001</v>
      </c>
      <c r="I9913" s="65">
        <v>526105.68720000004</v>
      </c>
      <c r="N9913" s="66">
        <v>1</v>
      </c>
      <c r="P9913" t="s">
        <v>21</v>
      </c>
    </row>
    <row r="9914" spans="2:16" x14ac:dyDescent="0.3">
      <c r="D9914" s="64" t="s">
        <v>7760</v>
      </c>
      <c r="E9914" s="2" t="s">
        <v>42</v>
      </c>
      <c r="F9914" s="2" t="s">
        <v>24</v>
      </c>
      <c r="G9914" s="1">
        <v>5.4870000000000001</v>
      </c>
      <c r="H9914" s="65">
        <v>250000</v>
      </c>
      <c r="I9914" s="65">
        <v>1371750</v>
      </c>
      <c r="N9914" s="66">
        <v>1</v>
      </c>
      <c r="P9914" t="s">
        <v>21</v>
      </c>
    </row>
    <row r="9915" spans="2:16" x14ac:dyDescent="0.3">
      <c r="D9915" s="64" t="s">
        <v>51</v>
      </c>
      <c r="E9915" s="2" t="s">
        <v>52</v>
      </c>
      <c r="F9915" s="2" t="s">
        <v>24</v>
      </c>
      <c r="G9915" s="1">
        <v>0.54900000000000004</v>
      </c>
      <c r="H9915" s="65">
        <v>200000</v>
      </c>
      <c r="I9915" s="65">
        <v>109800</v>
      </c>
      <c r="N9915" s="66">
        <v>1</v>
      </c>
      <c r="P9915" t="s">
        <v>21</v>
      </c>
    </row>
    <row r="9916" spans="2:16" x14ac:dyDescent="0.3">
      <c r="D9916" s="64" t="s">
        <v>53</v>
      </c>
      <c r="E9916" s="2" t="s">
        <v>54</v>
      </c>
      <c r="F9916" s="2" t="s">
        <v>24</v>
      </c>
      <c r="G9916" s="1">
        <v>0.183</v>
      </c>
      <c r="H9916" s="65">
        <v>250000</v>
      </c>
      <c r="I9916" s="65">
        <v>45750</v>
      </c>
      <c r="N9916" s="66">
        <v>1</v>
      </c>
      <c r="P9916" t="s">
        <v>21</v>
      </c>
    </row>
    <row r="9917" spans="2:16" x14ac:dyDescent="0.3">
      <c r="D9917" s="64" t="s">
        <v>9499</v>
      </c>
      <c r="F9917" s="2" t="s">
        <v>3108</v>
      </c>
      <c r="G9917" s="1">
        <v>1.2</v>
      </c>
      <c r="P9917" t="s">
        <v>21</v>
      </c>
    </row>
    <row r="9918" spans="2:16" x14ac:dyDescent="0.3">
      <c r="P9918" t="s">
        <v>21</v>
      </c>
    </row>
    <row r="9919" spans="2:16" x14ac:dyDescent="0.3">
      <c r="B9919" s="5" t="s">
        <v>9500</v>
      </c>
      <c r="D9919" s="64" t="s">
        <v>9501</v>
      </c>
      <c r="F9919" s="2" t="s">
        <v>3714</v>
      </c>
      <c r="I9919" s="65">
        <v>3158631.7859999998</v>
      </c>
      <c r="J9919" s="65">
        <v>0</v>
      </c>
      <c r="K9919" s="65">
        <v>0</v>
      </c>
      <c r="L9919" s="66">
        <v>0.15</v>
      </c>
      <c r="M9919" s="65">
        <v>3632426.554</v>
      </c>
      <c r="N9919" s="66">
        <v>1</v>
      </c>
      <c r="P9919" t="s">
        <v>21</v>
      </c>
    </row>
    <row r="9920" spans="2:16" x14ac:dyDescent="0.3">
      <c r="D9920" s="64" t="s">
        <v>22</v>
      </c>
      <c r="E9920" s="2" t="s">
        <v>23</v>
      </c>
      <c r="F9920" s="2" t="s">
        <v>24</v>
      </c>
      <c r="G9920" s="1">
        <v>5.0549999999999997</v>
      </c>
      <c r="H9920" s="65">
        <v>160105.20000000001</v>
      </c>
      <c r="I9920" s="65">
        <v>809331.78599999996</v>
      </c>
      <c r="N9920" s="66">
        <v>1</v>
      </c>
      <c r="P9920" t="s">
        <v>21</v>
      </c>
    </row>
    <row r="9921" spans="2:16" x14ac:dyDescent="0.3">
      <c r="D9921" s="64" t="s">
        <v>7760</v>
      </c>
      <c r="E9921" s="2" t="s">
        <v>42</v>
      </c>
      <c r="F9921" s="2" t="s">
        <v>24</v>
      </c>
      <c r="G9921" s="1">
        <v>8.4410000000000007</v>
      </c>
      <c r="H9921" s="65">
        <v>250000</v>
      </c>
      <c r="I9921" s="65">
        <v>2110250</v>
      </c>
      <c r="N9921" s="66">
        <v>1</v>
      </c>
      <c r="P9921" t="s">
        <v>21</v>
      </c>
    </row>
    <row r="9922" spans="2:16" x14ac:dyDescent="0.3">
      <c r="D9922" s="64" t="s">
        <v>51</v>
      </c>
      <c r="E9922" s="2" t="s">
        <v>52</v>
      </c>
      <c r="F9922" s="2" t="s">
        <v>24</v>
      </c>
      <c r="G9922" s="1">
        <v>0.84399999999999997</v>
      </c>
      <c r="H9922" s="65">
        <v>200000</v>
      </c>
      <c r="I9922" s="65">
        <v>168800</v>
      </c>
      <c r="N9922" s="66">
        <v>1</v>
      </c>
      <c r="P9922" t="s">
        <v>21</v>
      </c>
    </row>
    <row r="9923" spans="2:16" x14ac:dyDescent="0.3">
      <c r="D9923" s="64" t="s">
        <v>53</v>
      </c>
      <c r="E9923" s="2" t="s">
        <v>54</v>
      </c>
      <c r="F9923" s="2" t="s">
        <v>24</v>
      </c>
      <c r="G9923" s="1">
        <v>0.28100000000000003</v>
      </c>
      <c r="H9923" s="65">
        <v>250000</v>
      </c>
      <c r="I9923" s="65">
        <v>70250</v>
      </c>
      <c r="N9923" s="66">
        <v>1</v>
      </c>
      <c r="P9923" t="s">
        <v>21</v>
      </c>
    </row>
    <row r="9924" spans="2:16" x14ac:dyDescent="0.3">
      <c r="D9924" s="64" t="s">
        <v>9502</v>
      </c>
      <c r="F9924" s="2" t="s">
        <v>3108</v>
      </c>
      <c r="G9924" s="1">
        <v>1.2</v>
      </c>
      <c r="P9924" t="s">
        <v>21</v>
      </c>
    </row>
    <row r="9925" spans="2:16" x14ac:dyDescent="0.3">
      <c r="P9925" t="s">
        <v>21</v>
      </c>
    </row>
    <row r="9926" spans="2:16" x14ac:dyDescent="0.3">
      <c r="B9926" s="5" t="s">
        <v>9503</v>
      </c>
      <c r="D9926" s="64" t="s">
        <v>9504</v>
      </c>
      <c r="F9926" s="2" t="s">
        <v>3714</v>
      </c>
      <c r="I9926" s="65">
        <v>3158631.7859999998</v>
      </c>
      <c r="J9926" s="65">
        <v>0</v>
      </c>
      <c r="K9926" s="65">
        <v>0</v>
      </c>
      <c r="L9926" s="66">
        <v>0.15</v>
      </c>
      <c r="M9926" s="65">
        <v>3632426.554</v>
      </c>
      <c r="N9926" s="66">
        <v>1</v>
      </c>
      <c r="P9926" t="s">
        <v>21</v>
      </c>
    </row>
    <row r="9927" spans="2:16" x14ac:dyDescent="0.3">
      <c r="D9927" s="64" t="s">
        <v>22</v>
      </c>
      <c r="E9927" s="2" t="s">
        <v>23</v>
      </c>
      <c r="F9927" s="2" t="s">
        <v>24</v>
      </c>
      <c r="G9927" s="1">
        <v>5.0549999999999997</v>
      </c>
      <c r="H9927" s="65">
        <v>160105.20000000001</v>
      </c>
      <c r="I9927" s="65">
        <v>809331.78599999996</v>
      </c>
      <c r="N9927" s="66">
        <v>1</v>
      </c>
      <c r="P9927" t="s">
        <v>21</v>
      </c>
    </row>
    <row r="9928" spans="2:16" x14ac:dyDescent="0.3">
      <c r="D9928" s="64" t="s">
        <v>7760</v>
      </c>
      <c r="E9928" s="2" t="s">
        <v>42</v>
      </c>
      <c r="F9928" s="2" t="s">
        <v>24</v>
      </c>
      <c r="G9928" s="1">
        <v>8.4410000000000007</v>
      </c>
      <c r="H9928" s="65">
        <v>250000</v>
      </c>
      <c r="I9928" s="65">
        <v>2110250</v>
      </c>
      <c r="N9928" s="66">
        <v>1</v>
      </c>
      <c r="P9928" t="s">
        <v>21</v>
      </c>
    </row>
    <row r="9929" spans="2:16" x14ac:dyDescent="0.3">
      <c r="D9929" s="64" t="s">
        <v>51</v>
      </c>
      <c r="E9929" s="2" t="s">
        <v>52</v>
      </c>
      <c r="F9929" s="2" t="s">
        <v>24</v>
      </c>
      <c r="G9929" s="1">
        <v>0.84399999999999997</v>
      </c>
      <c r="H9929" s="65">
        <v>200000</v>
      </c>
      <c r="I9929" s="65">
        <v>168800</v>
      </c>
      <c r="N9929" s="66">
        <v>1</v>
      </c>
      <c r="P9929" t="s">
        <v>21</v>
      </c>
    </row>
    <row r="9930" spans="2:16" x14ac:dyDescent="0.3">
      <c r="D9930" s="64" t="s">
        <v>53</v>
      </c>
      <c r="E9930" s="2" t="s">
        <v>54</v>
      </c>
      <c r="F9930" s="2" t="s">
        <v>24</v>
      </c>
      <c r="G9930" s="1">
        <v>0.28100000000000003</v>
      </c>
      <c r="H9930" s="65">
        <v>250000</v>
      </c>
      <c r="I9930" s="65">
        <v>70250</v>
      </c>
      <c r="N9930" s="66">
        <v>1</v>
      </c>
      <c r="P9930" t="s">
        <v>21</v>
      </c>
    </row>
    <row r="9931" spans="2:16" x14ac:dyDescent="0.3">
      <c r="D9931" s="64" t="s">
        <v>9505</v>
      </c>
      <c r="F9931" s="2" t="s">
        <v>3108</v>
      </c>
      <c r="G9931" s="1">
        <v>1.2</v>
      </c>
      <c r="P9931" t="s">
        <v>21</v>
      </c>
    </row>
    <row r="9932" spans="2:16" x14ac:dyDescent="0.3">
      <c r="P9932" t="s">
        <v>21</v>
      </c>
    </row>
    <row r="9933" spans="2:16" x14ac:dyDescent="0.3">
      <c r="B9933" s="5" t="s">
        <v>9506</v>
      </c>
      <c r="D9933" s="64" t="s">
        <v>9507</v>
      </c>
      <c r="F9933" s="2" t="s">
        <v>3714</v>
      </c>
      <c r="I9933" s="65">
        <v>159176.826</v>
      </c>
      <c r="J9933" s="65">
        <v>0</v>
      </c>
      <c r="K9933" s="65">
        <v>0</v>
      </c>
      <c r="L9933" s="66">
        <v>0.15</v>
      </c>
      <c r="M9933" s="65">
        <v>183053.3499</v>
      </c>
      <c r="N9933" s="66">
        <v>1</v>
      </c>
      <c r="P9933" t="s">
        <v>21</v>
      </c>
    </row>
    <row r="9934" spans="2:16" x14ac:dyDescent="0.3">
      <c r="D9934" s="64" t="s">
        <v>22</v>
      </c>
      <c r="E9934" s="2" t="s">
        <v>23</v>
      </c>
      <c r="F9934" s="2" t="s">
        <v>24</v>
      </c>
      <c r="G9934" s="1">
        <v>0.255</v>
      </c>
      <c r="H9934" s="65">
        <v>160105.20000000001</v>
      </c>
      <c r="I9934" s="65">
        <v>40826.826000000001</v>
      </c>
      <c r="N9934" s="66">
        <v>1</v>
      </c>
      <c r="P9934" t="s">
        <v>21</v>
      </c>
    </row>
    <row r="9935" spans="2:16" x14ac:dyDescent="0.3">
      <c r="D9935" s="64" t="s">
        <v>7760</v>
      </c>
      <c r="E9935" s="2" t="s">
        <v>42</v>
      </c>
      <c r="F9935" s="2" t="s">
        <v>24</v>
      </c>
      <c r="G9935" s="1">
        <v>0.42499999999999999</v>
      </c>
      <c r="H9935" s="65">
        <v>250000</v>
      </c>
      <c r="I9935" s="65">
        <v>106250</v>
      </c>
      <c r="N9935" s="66">
        <v>1</v>
      </c>
      <c r="P9935" t="s">
        <v>21</v>
      </c>
    </row>
    <row r="9936" spans="2:16" x14ac:dyDescent="0.3">
      <c r="D9936" s="64" t="s">
        <v>51</v>
      </c>
      <c r="E9936" s="2" t="s">
        <v>52</v>
      </c>
      <c r="F9936" s="2" t="s">
        <v>24</v>
      </c>
      <c r="G9936" s="1">
        <v>4.2999999999999997E-2</v>
      </c>
      <c r="H9936" s="65">
        <v>200000</v>
      </c>
      <c r="I9936" s="65">
        <v>8600</v>
      </c>
      <c r="N9936" s="66">
        <v>1</v>
      </c>
      <c r="P9936" t="s">
        <v>21</v>
      </c>
    </row>
    <row r="9937" spans="2:16" x14ac:dyDescent="0.3">
      <c r="D9937" s="64" t="s">
        <v>53</v>
      </c>
      <c r="E9937" s="2" t="s">
        <v>54</v>
      </c>
      <c r="F9937" s="2" t="s">
        <v>24</v>
      </c>
      <c r="G9937" s="1">
        <v>1.4E-2</v>
      </c>
      <c r="H9937" s="65">
        <v>250000</v>
      </c>
      <c r="I9937" s="65">
        <v>3500</v>
      </c>
      <c r="N9937" s="66">
        <v>1</v>
      </c>
      <c r="P9937" t="s">
        <v>21</v>
      </c>
    </row>
    <row r="9938" spans="2:16" x14ac:dyDescent="0.3">
      <c r="D9938" s="64" t="s">
        <v>9508</v>
      </c>
      <c r="F9938" s="2" t="s">
        <v>3108</v>
      </c>
      <c r="G9938" s="1">
        <v>1.1000000000000001</v>
      </c>
      <c r="P9938" t="s">
        <v>21</v>
      </c>
    </row>
    <row r="9939" spans="2:16" x14ac:dyDescent="0.3">
      <c r="P9939" t="s">
        <v>21</v>
      </c>
    </row>
    <row r="9940" spans="2:16" x14ac:dyDescent="0.3">
      <c r="B9940" s="5" t="s">
        <v>9509</v>
      </c>
      <c r="D9940" s="64" t="s">
        <v>9510</v>
      </c>
      <c r="F9940" s="2" t="s">
        <v>3714</v>
      </c>
      <c r="I9940" s="65">
        <v>159176.826</v>
      </c>
      <c r="J9940" s="65">
        <v>0</v>
      </c>
      <c r="K9940" s="65">
        <v>0</v>
      </c>
      <c r="L9940" s="66">
        <v>0.15</v>
      </c>
      <c r="M9940" s="65">
        <v>183053.3499</v>
      </c>
      <c r="N9940" s="66">
        <v>1</v>
      </c>
      <c r="P9940" t="s">
        <v>21</v>
      </c>
    </row>
    <row r="9941" spans="2:16" x14ac:dyDescent="0.3">
      <c r="D9941" s="64" t="s">
        <v>22</v>
      </c>
      <c r="E9941" s="2" t="s">
        <v>23</v>
      </c>
      <c r="F9941" s="2" t="s">
        <v>24</v>
      </c>
      <c r="G9941" s="1">
        <v>0.255</v>
      </c>
      <c r="H9941" s="65">
        <v>160105.20000000001</v>
      </c>
      <c r="I9941" s="65">
        <v>40826.826000000001</v>
      </c>
      <c r="N9941" s="66">
        <v>1</v>
      </c>
      <c r="P9941" t="s">
        <v>21</v>
      </c>
    </row>
    <row r="9942" spans="2:16" x14ac:dyDescent="0.3">
      <c r="D9942" s="64" t="s">
        <v>7760</v>
      </c>
      <c r="E9942" s="2" t="s">
        <v>42</v>
      </c>
      <c r="F9942" s="2" t="s">
        <v>24</v>
      </c>
      <c r="G9942" s="1">
        <v>0.42499999999999999</v>
      </c>
      <c r="H9942" s="65">
        <v>250000</v>
      </c>
      <c r="I9942" s="65">
        <v>106250</v>
      </c>
      <c r="N9942" s="66">
        <v>1</v>
      </c>
      <c r="P9942" t="s">
        <v>21</v>
      </c>
    </row>
    <row r="9943" spans="2:16" x14ac:dyDescent="0.3">
      <c r="D9943" s="64" t="s">
        <v>51</v>
      </c>
      <c r="E9943" s="2" t="s">
        <v>52</v>
      </c>
      <c r="F9943" s="2" t="s">
        <v>24</v>
      </c>
      <c r="G9943" s="1">
        <v>4.2999999999999997E-2</v>
      </c>
      <c r="H9943" s="65">
        <v>200000</v>
      </c>
      <c r="I9943" s="65">
        <v>8600</v>
      </c>
      <c r="N9943" s="66">
        <v>1</v>
      </c>
      <c r="P9943" t="s">
        <v>21</v>
      </c>
    </row>
    <row r="9944" spans="2:16" x14ac:dyDescent="0.3">
      <c r="D9944" s="64" t="s">
        <v>53</v>
      </c>
      <c r="E9944" s="2" t="s">
        <v>54</v>
      </c>
      <c r="F9944" s="2" t="s">
        <v>24</v>
      </c>
      <c r="G9944" s="1">
        <v>1.4E-2</v>
      </c>
      <c r="H9944" s="65">
        <v>250000</v>
      </c>
      <c r="I9944" s="65">
        <v>3500</v>
      </c>
      <c r="N9944" s="66">
        <v>1</v>
      </c>
      <c r="P9944" t="s">
        <v>21</v>
      </c>
    </row>
    <row r="9945" spans="2:16" x14ac:dyDescent="0.3">
      <c r="D9945" s="64" t="s">
        <v>9511</v>
      </c>
      <c r="F9945" s="2" t="s">
        <v>3108</v>
      </c>
      <c r="G9945" s="1">
        <v>1.1000000000000001</v>
      </c>
      <c r="P9945" t="s">
        <v>21</v>
      </c>
    </row>
    <row r="9946" spans="2:16" x14ac:dyDescent="0.3">
      <c r="P9946" t="s">
        <v>21</v>
      </c>
    </row>
    <row r="9947" spans="2:16" x14ac:dyDescent="0.3">
      <c r="B9947" s="5" t="s">
        <v>9512</v>
      </c>
      <c r="D9947" s="64" t="s">
        <v>9513</v>
      </c>
      <c r="F9947" s="2" t="s">
        <v>3714</v>
      </c>
      <c r="I9947" s="65">
        <v>789822.97279999999</v>
      </c>
      <c r="J9947" s="65">
        <v>0</v>
      </c>
      <c r="K9947" s="65">
        <v>0</v>
      </c>
      <c r="L9947" s="66">
        <v>0.15</v>
      </c>
      <c r="M9947" s="65">
        <v>908296.41870000004</v>
      </c>
      <c r="N9947" s="66">
        <v>1</v>
      </c>
      <c r="P9947" t="s">
        <v>21</v>
      </c>
    </row>
    <row r="9948" spans="2:16" x14ac:dyDescent="0.3">
      <c r="D9948" s="64" t="s">
        <v>22</v>
      </c>
      <c r="E9948" s="2" t="s">
        <v>23</v>
      </c>
      <c r="F9948" s="2" t="s">
        <v>24</v>
      </c>
      <c r="G9948" s="1">
        <v>1.264</v>
      </c>
      <c r="H9948" s="65">
        <v>160105.20000000001</v>
      </c>
      <c r="I9948" s="65">
        <v>202372.97279999999</v>
      </c>
      <c r="N9948" s="66">
        <v>1</v>
      </c>
      <c r="P9948" t="s">
        <v>21</v>
      </c>
    </row>
    <row r="9949" spans="2:16" x14ac:dyDescent="0.3">
      <c r="D9949" s="64" t="s">
        <v>7760</v>
      </c>
      <c r="E9949" s="2" t="s">
        <v>42</v>
      </c>
      <c r="F9949" s="2" t="s">
        <v>24</v>
      </c>
      <c r="G9949" s="1">
        <v>2.1110000000000002</v>
      </c>
      <c r="H9949" s="65">
        <v>250000</v>
      </c>
      <c r="I9949" s="65">
        <v>527750</v>
      </c>
      <c r="N9949" s="66">
        <v>1</v>
      </c>
      <c r="P9949" t="s">
        <v>21</v>
      </c>
    </row>
    <row r="9950" spans="2:16" x14ac:dyDescent="0.3">
      <c r="D9950" s="64" t="s">
        <v>51</v>
      </c>
      <c r="E9950" s="2" t="s">
        <v>52</v>
      </c>
      <c r="F9950" s="2" t="s">
        <v>24</v>
      </c>
      <c r="G9950" s="1">
        <v>0.21099999999999999</v>
      </c>
      <c r="H9950" s="65">
        <v>200000</v>
      </c>
      <c r="I9950" s="65">
        <v>42200</v>
      </c>
      <c r="N9950" s="66">
        <v>1</v>
      </c>
      <c r="P9950" t="s">
        <v>21</v>
      </c>
    </row>
    <row r="9951" spans="2:16" x14ac:dyDescent="0.3">
      <c r="D9951" s="64" t="s">
        <v>53</v>
      </c>
      <c r="E9951" s="2" t="s">
        <v>54</v>
      </c>
      <c r="F9951" s="2" t="s">
        <v>24</v>
      </c>
      <c r="G9951" s="1">
        <v>7.0000000000000007E-2</v>
      </c>
      <c r="H9951" s="65">
        <v>250000</v>
      </c>
      <c r="I9951" s="65">
        <v>17500</v>
      </c>
      <c r="N9951" s="66">
        <v>1</v>
      </c>
      <c r="P9951" t="s">
        <v>21</v>
      </c>
    </row>
    <row r="9952" spans="2:16" x14ac:dyDescent="0.3">
      <c r="D9952" s="64" t="s">
        <v>9514</v>
      </c>
      <c r="F9952" s="2" t="s">
        <v>3108</v>
      </c>
      <c r="G9952" s="1">
        <v>1.2</v>
      </c>
      <c r="P9952" t="s">
        <v>21</v>
      </c>
    </row>
    <row r="9953" spans="2:16" x14ac:dyDescent="0.3">
      <c r="P9953" t="s">
        <v>21</v>
      </c>
    </row>
    <row r="9954" spans="2:16" x14ac:dyDescent="0.3">
      <c r="B9954" s="5" t="s">
        <v>9515</v>
      </c>
      <c r="D9954" s="64" t="s">
        <v>9516</v>
      </c>
      <c r="F9954" s="2" t="s">
        <v>3714</v>
      </c>
      <c r="I9954" s="65">
        <v>238050.08119999999</v>
      </c>
      <c r="J9954" s="65">
        <v>0</v>
      </c>
      <c r="K9954" s="65">
        <v>0</v>
      </c>
      <c r="L9954" s="66">
        <v>0.15</v>
      </c>
      <c r="M9954" s="65">
        <v>273757.59340000001</v>
      </c>
      <c r="N9954" s="66">
        <v>1</v>
      </c>
      <c r="P9954" t="s">
        <v>21</v>
      </c>
    </row>
    <row r="9955" spans="2:16" x14ac:dyDescent="0.3">
      <c r="D9955" s="64" t="s">
        <v>22</v>
      </c>
      <c r="E9955" s="2" t="s">
        <v>23</v>
      </c>
      <c r="F9955" s="2" t="s">
        <v>24</v>
      </c>
      <c r="G9955" s="1">
        <v>0.38100000000000001</v>
      </c>
      <c r="H9955" s="65">
        <v>160105.20000000001</v>
      </c>
      <c r="I9955" s="65">
        <v>61000.081200000001</v>
      </c>
      <c r="N9955" s="66">
        <v>1</v>
      </c>
      <c r="P9955" t="s">
        <v>21</v>
      </c>
    </row>
    <row r="9956" spans="2:16" x14ac:dyDescent="0.3">
      <c r="D9956" s="64" t="s">
        <v>7760</v>
      </c>
      <c r="E9956" s="2" t="s">
        <v>42</v>
      </c>
      <c r="F9956" s="2" t="s">
        <v>24</v>
      </c>
      <c r="G9956" s="1">
        <v>0.63600000000000001</v>
      </c>
      <c r="H9956" s="65">
        <v>250000</v>
      </c>
      <c r="I9956" s="65">
        <v>159000</v>
      </c>
      <c r="N9956" s="66">
        <v>1</v>
      </c>
      <c r="P9956" t="s">
        <v>21</v>
      </c>
    </row>
    <row r="9957" spans="2:16" x14ac:dyDescent="0.3">
      <c r="D9957" s="64" t="s">
        <v>51</v>
      </c>
      <c r="E9957" s="2" t="s">
        <v>52</v>
      </c>
      <c r="F9957" s="2" t="s">
        <v>24</v>
      </c>
      <c r="G9957" s="1">
        <v>6.4000000000000001E-2</v>
      </c>
      <c r="H9957" s="65">
        <v>200000</v>
      </c>
      <c r="I9957" s="65">
        <v>12800</v>
      </c>
      <c r="N9957" s="66">
        <v>1</v>
      </c>
      <c r="P9957" t="s">
        <v>21</v>
      </c>
    </row>
    <row r="9958" spans="2:16" x14ac:dyDescent="0.3">
      <c r="D9958" s="64" t="s">
        <v>53</v>
      </c>
      <c r="E9958" s="2" t="s">
        <v>54</v>
      </c>
      <c r="F9958" s="2" t="s">
        <v>24</v>
      </c>
      <c r="G9958" s="1">
        <v>2.1000000000000001E-2</v>
      </c>
      <c r="H9958" s="65">
        <v>250000</v>
      </c>
      <c r="I9958" s="65">
        <v>5250</v>
      </c>
      <c r="N9958" s="66">
        <v>1</v>
      </c>
      <c r="P9958" t="s">
        <v>21</v>
      </c>
    </row>
    <row r="9959" spans="2:16" x14ac:dyDescent="0.3">
      <c r="D9959" s="64" t="s">
        <v>9517</v>
      </c>
      <c r="F9959" s="2" t="s">
        <v>3108</v>
      </c>
      <c r="G9959" s="1">
        <v>1.1000000000000001</v>
      </c>
      <c r="P9959" t="s">
        <v>21</v>
      </c>
    </row>
    <row r="9960" spans="2:16" x14ac:dyDescent="0.3">
      <c r="B9960" s="5" t="s">
        <v>9518</v>
      </c>
      <c r="D9960" s="64" t="s">
        <v>9519</v>
      </c>
      <c r="F9960" s="2" t="s">
        <v>3714</v>
      </c>
      <c r="I9960" s="65">
        <v>238050.08119999999</v>
      </c>
      <c r="J9960" s="65">
        <v>0</v>
      </c>
      <c r="K9960" s="65">
        <v>0</v>
      </c>
      <c r="L9960" s="66">
        <v>0.15</v>
      </c>
      <c r="M9960" s="65">
        <v>273757.59340000001</v>
      </c>
      <c r="N9960" s="66">
        <v>1</v>
      </c>
      <c r="P9960" t="s">
        <v>21</v>
      </c>
    </row>
    <row r="9961" spans="2:16" x14ac:dyDescent="0.3">
      <c r="D9961" s="64" t="s">
        <v>22</v>
      </c>
      <c r="E9961" s="2" t="s">
        <v>23</v>
      </c>
      <c r="F9961" s="2" t="s">
        <v>24</v>
      </c>
      <c r="G9961" s="1">
        <v>0.38100000000000001</v>
      </c>
      <c r="H9961" s="65">
        <v>160105.20000000001</v>
      </c>
      <c r="I9961" s="65">
        <v>61000.081200000001</v>
      </c>
      <c r="N9961" s="66">
        <v>1</v>
      </c>
      <c r="P9961" t="s">
        <v>21</v>
      </c>
    </row>
    <row r="9962" spans="2:16" x14ac:dyDescent="0.3">
      <c r="D9962" s="64" t="s">
        <v>7760</v>
      </c>
      <c r="E9962" s="2" t="s">
        <v>42</v>
      </c>
      <c r="F9962" s="2" t="s">
        <v>24</v>
      </c>
      <c r="G9962" s="1">
        <v>0.63600000000000001</v>
      </c>
      <c r="H9962" s="65">
        <v>250000</v>
      </c>
      <c r="I9962" s="65">
        <v>159000</v>
      </c>
      <c r="N9962" s="66">
        <v>1</v>
      </c>
      <c r="P9962" t="s">
        <v>21</v>
      </c>
    </row>
    <row r="9963" spans="2:16" x14ac:dyDescent="0.3">
      <c r="D9963" s="64" t="s">
        <v>51</v>
      </c>
      <c r="E9963" s="2" t="s">
        <v>52</v>
      </c>
      <c r="F9963" s="2" t="s">
        <v>24</v>
      </c>
      <c r="G9963" s="1">
        <v>6.4000000000000001E-2</v>
      </c>
      <c r="H9963" s="65">
        <v>200000</v>
      </c>
      <c r="I9963" s="65">
        <v>12800</v>
      </c>
      <c r="N9963" s="66">
        <v>1</v>
      </c>
      <c r="P9963" t="s">
        <v>21</v>
      </c>
    </row>
    <row r="9964" spans="2:16" x14ac:dyDescent="0.3">
      <c r="D9964" s="64" t="s">
        <v>53</v>
      </c>
      <c r="E9964" s="2" t="s">
        <v>54</v>
      </c>
      <c r="F9964" s="2" t="s">
        <v>24</v>
      </c>
      <c r="G9964" s="1">
        <v>2.1000000000000001E-2</v>
      </c>
      <c r="H9964" s="65">
        <v>250000</v>
      </c>
      <c r="I9964" s="65">
        <v>5250</v>
      </c>
      <c r="N9964" s="66">
        <v>1</v>
      </c>
      <c r="P9964" t="s">
        <v>21</v>
      </c>
    </row>
    <row r="9965" spans="2:16" x14ac:dyDescent="0.3">
      <c r="D9965" s="64" t="s">
        <v>9520</v>
      </c>
      <c r="F9965" s="2" t="s">
        <v>3108</v>
      </c>
      <c r="G9965" s="1">
        <v>1.1000000000000001</v>
      </c>
      <c r="P9965" t="s">
        <v>21</v>
      </c>
    </row>
    <row r="9966" spans="2:16" x14ac:dyDescent="0.3">
      <c r="P9966" t="s">
        <v>21</v>
      </c>
    </row>
    <row r="9967" spans="2:16" x14ac:dyDescent="0.3">
      <c r="B9967" s="5" t="s">
        <v>9521</v>
      </c>
      <c r="D9967" s="64" t="s">
        <v>9522</v>
      </c>
      <c r="F9967" s="2" t="s">
        <v>3714</v>
      </c>
      <c r="I9967" s="65">
        <v>238050.08119999999</v>
      </c>
      <c r="J9967" s="65">
        <v>0</v>
      </c>
      <c r="K9967" s="65">
        <v>0</v>
      </c>
      <c r="L9967" s="66">
        <v>0.15</v>
      </c>
      <c r="M9967" s="65">
        <v>273757.59340000001</v>
      </c>
      <c r="N9967" s="66">
        <v>1</v>
      </c>
      <c r="P9967" t="s">
        <v>21</v>
      </c>
    </row>
    <row r="9968" spans="2:16" x14ac:dyDescent="0.3">
      <c r="D9968" s="64" t="s">
        <v>22</v>
      </c>
      <c r="E9968" s="2" t="s">
        <v>23</v>
      </c>
      <c r="F9968" s="2" t="s">
        <v>24</v>
      </c>
      <c r="G9968" s="1">
        <v>0.38100000000000001</v>
      </c>
      <c r="H9968" s="65">
        <v>160105.20000000001</v>
      </c>
      <c r="I9968" s="65">
        <v>61000.081200000001</v>
      </c>
      <c r="N9968" s="66">
        <v>1</v>
      </c>
      <c r="P9968" t="s">
        <v>21</v>
      </c>
    </row>
    <row r="9969" spans="2:16" x14ac:dyDescent="0.3">
      <c r="D9969" s="64" t="s">
        <v>7760</v>
      </c>
      <c r="E9969" s="2" t="s">
        <v>42</v>
      </c>
      <c r="F9969" s="2" t="s">
        <v>24</v>
      </c>
      <c r="G9969" s="1">
        <v>0.63600000000000001</v>
      </c>
      <c r="H9969" s="65">
        <v>250000</v>
      </c>
      <c r="I9969" s="65">
        <v>159000</v>
      </c>
      <c r="N9969" s="66">
        <v>1</v>
      </c>
      <c r="P9969" t="s">
        <v>21</v>
      </c>
    </row>
    <row r="9970" spans="2:16" x14ac:dyDescent="0.3">
      <c r="D9970" s="64" t="s">
        <v>51</v>
      </c>
      <c r="E9970" s="2" t="s">
        <v>52</v>
      </c>
      <c r="F9970" s="2" t="s">
        <v>24</v>
      </c>
      <c r="G9970" s="1">
        <v>6.4000000000000001E-2</v>
      </c>
      <c r="H9970" s="65">
        <v>200000</v>
      </c>
      <c r="I9970" s="65">
        <v>12800</v>
      </c>
      <c r="N9970" s="66">
        <v>1</v>
      </c>
      <c r="P9970" t="s">
        <v>21</v>
      </c>
    </row>
    <row r="9971" spans="2:16" x14ac:dyDescent="0.3">
      <c r="D9971" s="64" t="s">
        <v>53</v>
      </c>
      <c r="E9971" s="2" t="s">
        <v>54</v>
      </c>
      <c r="F9971" s="2" t="s">
        <v>24</v>
      </c>
      <c r="G9971" s="1">
        <v>2.1000000000000001E-2</v>
      </c>
      <c r="H9971" s="65">
        <v>250000</v>
      </c>
      <c r="I9971" s="65">
        <v>5250</v>
      </c>
      <c r="N9971" s="66">
        <v>1</v>
      </c>
      <c r="P9971" t="s">
        <v>21</v>
      </c>
    </row>
    <row r="9972" spans="2:16" x14ac:dyDescent="0.3">
      <c r="D9972" s="64" t="s">
        <v>9523</v>
      </c>
      <c r="F9972" s="2" t="s">
        <v>3108</v>
      </c>
      <c r="G9972" s="1">
        <v>1.1000000000000001</v>
      </c>
      <c r="P9972" t="s">
        <v>21</v>
      </c>
    </row>
    <row r="9973" spans="2:16" x14ac:dyDescent="0.3">
      <c r="P9973" t="s">
        <v>21</v>
      </c>
    </row>
    <row r="9974" spans="2:16" x14ac:dyDescent="0.3">
      <c r="B9974" s="5" t="s">
        <v>9524</v>
      </c>
      <c r="D9974" s="64" t="s">
        <v>9525</v>
      </c>
      <c r="F9974" s="2" t="s">
        <v>3714</v>
      </c>
      <c r="I9974" s="65">
        <v>316923.33639999997</v>
      </c>
      <c r="J9974" s="65">
        <v>0</v>
      </c>
      <c r="K9974" s="65">
        <v>0</v>
      </c>
      <c r="L9974" s="66">
        <v>0.15</v>
      </c>
      <c r="M9974" s="65">
        <v>364461.83689999999</v>
      </c>
      <c r="N9974" s="66">
        <v>1</v>
      </c>
      <c r="P9974" t="s">
        <v>21</v>
      </c>
    </row>
    <row r="9975" spans="2:16" x14ac:dyDescent="0.3">
      <c r="D9975" s="64" t="s">
        <v>22</v>
      </c>
      <c r="E9975" s="2" t="s">
        <v>23</v>
      </c>
      <c r="F9975" s="2" t="s">
        <v>24</v>
      </c>
      <c r="G9975" s="1">
        <v>0.50700000000000001</v>
      </c>
      <c r="H9975" s="65">
        <v>160105.20000000001</v>
      </c>
      <c r="I9975" s="65">
        <v>81173.3364</v>
      </c>
      <c r="N9975" s="66">
        <v>1</v>
      </c>
      <c r="P9975" t="s">
        <v>21</v>
      </c>
    </row>
    <row r="9976" spans="2:16" x14ac:dyDescent="0.3">
      <c r="D9976" s="64" t="s">
        <v>7760</v>
      </c>
      <c r="E9976" s="2" t="s">
        <v>42</v>
      </c>
      <c r="F9976" s="2" t="s">
        <v>24</v>
      </c>
      <c r="G9976" s="1">
        <v>0.84699999999999998</v>
      </c>
      <c r="H9976" s="65">
        <v>250000</v>
      </c>
      <c r="I9976" s="65">
        <v>211750</v>
      </c>
      <c r="N9976" s="66">
        <v>1</v>
      </c>
      <c r="P9976" t="s">
        <v>21</v>
      </c>
    </row>
    <row r="9977" spans="2:16" x14ac:dyDescent="0.3">
      <c r="D9977" s="64" t="s">
        <v>51</v>
      </c>
      <c r="E9977" s="2" t="s">
        <v>52</v>
      </c>
      <c r="F9977" s="2" t="s">
        <v>24</v>
      </c>
      <c r="G9977" s="1">
        <v>8.5000000000000006E-2</v>
      </c>
      <c r="H9977" s="65">
        <v>200000</v>
      </c>
      <c r="I9977" s="65">
        <v>17000</v>
      </c>
      <c r="N9977" s="66">
        <v>1</v>
      </c>
      <c r="P9977" t="s">
        <v>21</v>
      </c>
    </row>
    <row r="9978" spans="2:16" x14ac:dyDescent="0.3">
      <c r="D9978" s="64" t="s">
        <v>53</v>
      </c>
      <c r="E9978" s="2" t="s">
        <v>54</v>
      </c>
      <c r="F9978" s="2" t="s">
        <v>24</v>
      </c>
      <c r="G9978" s="1">
        <v>2.8000000000000001E-2</v>
      </c>
      <c r="H9978" s="65">
        <v>250000</v>
      </c>
      <c r="I9978" s="65">
        <v>7000</v>
      </c>
      <c r="N9978" s="66">
        <v>1</v>
      </c>
      <c r="P9978" t="s">
        <v>21</v>
      </c>
    </row>
    <row r="9979" spans="2:16" x14ac:dyDescent="0.3">
      <c r="D9979" s="64" t="s">
        <v>9526</v>
      </c>
      <c r="F9979" s="2" t="s">
        <v>3108</v>
      </c>
      <c r="G9979" s="1">
        <v>1.1000000000000001</v>
      </c>
      <c r="P9979" t="s">
        <v>21</v>
      </c>
    </row>
    <row r="9980" spans="2:16" x14ac:dyDescent="0.3">
      <c r="P9980" t="s">
        <v>21</v>
      </c>
    </row>
    <row r="9981" spans="2:16" x14ac:dyDescent="0.3">
      <c r="B9981" s="5" t="s">
        <v>9527</v>
      </c>
      <c r="D9981" s="64" t="s">
        <v>9528</v>
      </c>
      <c r="F9981" s="2" t="s">
        <v>3714</v>
      </c>
      <c r="I9981" s="65">
        <v>553453.20719999995</v>
      </c>
      <c r="J9981" s="65">
        <v>0</v>
      </c>
      <c r="K9981" s="65">
        <v>0</v>
      </c>
      <c r="L9981" s="66">
        <v>0.15</v>
      </c>
      <c r="M9981" s="65">
        <v>636471.18830000004</v>
      </c>
      <c r="N9981" s="66">
        <v>1</v>
      </c>
      <c r="P9981" t="s">
        <v>21</v>
      </c>
    </row>
    <row r="9982" spans="2:16" x14ac:dyDescent="0.3">
      <c r="D9982" s="64" t="s">
        <v>22</v>
      </c>
      <c r="E9982" s="2" t="s">
        <v>23</v>
      </c>
      <c r="F9982" s="2" t="s">
        <v>24</v>
      </c>
      <c r="G9982" s="1">
        <v>0.88600000000000001</v>
      </c>
      <c r="H9982" s="65">
        <v>160105.20000000001</v>
      </c>
      <c r="I9982" s="65">
        <v>141853.2072</v>
      </c>
      <c r="N9982" s="66">
        <v>1</v>
      </c>
      <c r="P9982" t="s">
        <v>21</v>
      </c>
    </row>
    <row r="9983" spans="2:16" x14ac:dyDescent="0.3">
      <c r="D9983" s="64" t="s">
        <v>7760</v>
      </c>
      <c r="E9983" s="2" t="s">
        <v>42</v>
      </c>
      <c r="F9983" s="2" t="s">
        <v>24</v>
      </c>
      <c r="G9983" s="1">
        <v>1.4790000000000001</v>
      </c>
      <c r="H9983" s="65">
        <v>250000</v>
      </c>
      <c r="I9983" s="65">
        <v>369750</v>
      </c>
      <c r="N9983" s="66">
        <v>1</v>
      </c>
      <c r="P9983" t="s">
        <v>21</v>
      </c>
    </row>
    <row r="9984" spans="2:16" x14ac:dyDescent="0.3">
      <c r="D9984" s="64" t="s">
        <v>51</v>
      </c>
      <c r="E9984" s="2" t="s">
        <v>52</v>
      </c>
      <c r="F9984" s="2" t="s">
        <v>24</v>
      </c>
      <c r="G9984" s="1">
        <v>0.14799999999999999</v>
      </c>
      <c r="H9984" s="65">
        <v>200000</v>
      </c>
      <c r="I9984" s="65">
        <v>29600</v>
      </c>
      <c r="N9984" s="66">
        <v>1</v>
      </c>
      <c r="P9984" t="s">
        <v>21</v>
      </c>
    </row>
    <row r="9985" spans="2:16" x14ac:dyDescent="0.3">
      <c r="D9985" s="64" t="s">
        <v>53</v>
      </c>
      <c r="E9985" s="2" t="s">
        <v>54</v>
      </c>
      <c r="F9985" s="2" t="s">
        <v>24</v>
      </c>
      <c r="G9985" s="1">
        <v>4.9000000000000002E-2</v>
      </c>
      <c r="H9985" s="65">
        <v>250000</v>
      </c>
      <c r="I9985" s="65">
        <v>12250</v>
      </c>
      <c r="N9985" s="66">
        <v>1</v>
      </c>
      <c r="P9985" t="s">
        <v>21</v>
      </c>
    </row>
    <row r="9986" spans="2:16" x14ac:dyDescent="0.3">
      <c r="D9986" s="64" t="s">
        <v>9529</v>
      </c>
      <c r="F9986" s="2" t="s">
        <v>3108</v>
      </c>
      <c r="G9986" s="1">
        <v>1.1000000000000001</v>
      </c>
      <c r="P9986" t="s">
        <v>21</v>
      </c>
    </row>
    <row r="9987" spans="2:16" x14ac:dyDescent="0.3">
      <c r="P9987" t="s">
        <v>21</v>
      </c>
    </row>
    <row r="9988" spans="2:16" x14ac:dyDescent="0.3">
      <c r="B9988" s="5" t="s">
        <v>9530</v>
      </c>
      <c r="D9988" s="64" t="s">
        <v>9531</v>
      </c>
      <c r="F9988" s="2" t="s">
        <v>3714</v>
      </c>
      <c r="I9988" s="65">
        <v>553453.20719999995</v>
      </c>
      <c r="J9988" s="65">
        <v>0</v>
      </c>
      <c r="K9988" s="65">
        <v>0</v>
      </c>
      <c r="L9988" s="66">
        <v>0.15</v>
      </c>
      <c r="M9988" s="65">
        <v>636471.18830000004</v>
      </c>
      <c r="N9988" s="66">
        <v>1</v>
      </c>
      <c r="P9988" t="s">
        <v>21</v>
      </c>
    </row>
    <row r="9989" spans="2:16" x14ac:dyDescent="0.3">
      <c r="D9989" s="64" t="s">
        <v>22</v>
      </c>
      <c r="E9989" s="2" t="s">
        <v>23</v>
      </c>
      <c r="F9989" s="2" t="s">
        <v>24</v>
      </c>
      <c r="G9989" s="1">
        <v>0.88600000000000001</v>
      </c>
      <c r="H9989" s="65">
        <v>160105.20000000001</v>
      </c>
      <c r="I9989" s="65">
        <v>141853.2072</v>
      </c>
      <c r="N9989" s="66">
        <v>1</v>
      </c>
      <c r="P9989" t="s">
        <v>21</v>
      </c>
    </row>
    <row r="9990" spans="2:16" x14ac:dyDescent="0.3">
      <c r="D9990" s="64" t="s">
        <v>7760</v>
      </c>
      <c r="E9990" s="2" t="s">
        <v>42</v>
      </c>
      <c r="F9990" s="2" t="s">
        <v>24</v>
      </c>
      <c r="G9990" s="1">
        <v>1.4790000000000001</v>
      </c>
      <c r="H9990" s="65">
        <v>250000</v>
      </c>
      <c r="I9990" s="65">
        <v>369750</v>
      </c>
      <c r="N9990" s="66">
        <v>1</v>
      </c>
      <c r="P9990" t="s">
        <v>21</v>
      </c>
    </row>
    <row r="9991" spans="2:16" x14ac:dyDescent="0.3">
      <c r="D9991" s="64" t="s">
        <v>51</v>
      </c>
      <c r="E9991" s="2" t="s">
        <v>52</v>
      </c>
      <c r="F9991" s="2" t="s">
        <v>24</v>
      </c>
      <c r="G9991" s="1">
        <v>0.14799999999999999</v>
      </c>
      <c r="H9991" s="65">
        <v>200000</v>
      </c>
      <c r="I9991" s="65">
        <v>29600</v>
      </c>
      <c r="N9991" s="66">
        <v>1</v>
      </c>
      <c r="P9991" t="s">
        <v>21</v>
      </c>
    </row>
    <row r="9992" spans="2:16" x14ac:dyDescent="0.3">
      <c r="D9992" s="64" t="s">
        <v>53</v>
      </c>
      <c r="E9992" s="2" t="s">
        <v>54</v>
      </c>
      <c r="F9992" s="2" t="s">
        <v>24</v>
      </c>
      <c r="G9992" s="1">
        <v>4.9000000000000002E-2</v>
      </c>
      <c r="H9992" s="65">
        <v>250000</v>
      </c>
      <c r="I9992" s="65">
        <v>12250</v>
      </c>
      <c r="N9992" s="66">
        <v>1</v>
      </c>
      <c r="P9992" t="s">
        <v>21</v>
      </c>
    </row>
    <row r="9993" spans="2:16" x14ac:dyDescent="0.3">
      <c r="D9993" s="64" t="s">
        <v>9532</v>
      </c>
      <c r="F9993" s="2" t="s">
        <v>3108</v>
      </c>
      <c r="G9993" s="1">
        <v>1.1000000000000001</v>
      </c>
      <c r="P9993" t="s">
        <v>21</v>
      </c>
    </row>
    <row r="9994" spans="2:16" x14ac:dyDescent="0.3">
      <c r="P9994" t="s">
        <v>21</v>
      </c>
    </row>
    <row r="9995" spans="2:16" x14ac:dyDescent="0.3">
      <c r="B9995" s="5" t="s">
        <v>9533</v>
      </c>
      <c r="D9995" s="64" t="s">
        <v>9534</v>
      </c>
      <c r="F9995" s="2" t="s">
        <v>3714</v>
      </c>
      <c r="I9995" s="65">
        <v>40196.732799999998</v>
      </c>
      <c r="J9995" s="65">
        <v>0</v>
      </c>
      <c r="K9995" s="65">
        <v>0</v>
      </c>
      <c r="L9995" s="66">
        <v>0.15</v>
      </c>
      <c r="M9995" s="65">
        <v>46226.242720000002</v>
      </c>
      <c r="N9995" s="66">
        <v>1</v>
      </c>
      <c r="P9995" t="s">
        <v>21</v>
      </c>
    </row>
    <row r="9996" spans="2:16" x14ac:dyDescent="0.3">
      <c r="D9996" s="64" t="s">
        <v>22</v>
      </c>
      <c r="E9996" s="2" t="s">
        <v>23</v>
      </c>
      <c r="F9996" s="2" t="s">
        <v>24</v>
      </c>
      <c r="G9996" s="1">
        <v>6.4000000000000001E-2</v>
      </c>
      <c r="H9996" s="65">
        <v>160105.20000000001</v>
      </c>
      <c r="I9996" s="65">
        <v>10246.7328</v>
      </c>
      <c r="N9996" s="66">
        <v>1</v>
      </c>
      <c r="P9996" t="s">
        <v>21</v>
      </c>
    </row>
    <row r="9997" spans="2:16" x14ac:dyDescent="0.3">
      <c r="D9997" s="64" t="s">
        <v>7760</v>
      </c>
      <c r="E9997" s="2" t="s">
        <v>42</v>
      </c>
      <c r="F9997" s="2" t="s">
        <v>24</v>
      </c>
      <c r="G9997" s="1">
        <v>0.107</v>
      </c>
      <c r="H9997" s="65">
        <v>250000</v>
      </c>
      <c r="I9997" s="65">
        <v>26750</v>
      </c>
      <c r="N9997" s="66">
        <v>1</v>
      </c>
      <c r="P9997" t="s">
        <v>21</v>
      </c>
    </row>
    <row r="9998" spans="2:16" x14ac:dyDescent="0.3">
      <c r="D9998" s="64" t="s">
        <v>51</v>
      </c>
      <c r="E9998" s="2" t="s">
        <v>52</v>
      </c>
      <c r="F9998" s="2" t="s">
        <v>24</v>
      </c>
      <c r="G9998" s="1">
        <v>1.0999999999999999E-2</v>
      </c>
      <c r="H9998" s="65">
        <v>200000</v>
      </c>
      <c r="I9998" s="65">
        <v>2200</v>
      </c>
      <c r="N9998" s="66">
        <v>1</v>
      </c>
      <c r="P9998" t="s">
        <v>21</v>
      </c>
    </row>
    <row r="9999" spans="2:16" x14ac:dyDescent="0.3">
      <c r="D9999" s="64" t="s">
        <v>53</v>
      </c>
      <c r="E9999" s="2" t="s">
        <v>54</v>
      </c>
      <c r="F9999" s="2" t="s">
        <v>24</v>
      </c>
      <c r="G9999" s="1">
        <v>4.0000000000000001E-3</v>
      </c>
      <c r="H9999" s="65">
        <v>250000</v>
      </c>
      <c r="I9999" s="65">
        <v>1000</v>
      </c>
      <c r="N9999" s="66">
        <v>1</v>
      </c>
      <c r="P9999" t="s">
        <v>21</v>
      </c>
    </row>
    <row r="10000" spans="2:16" x14ac:dyDescent="0.3">
      <c r="D10000" s="64" t="s">
        <v>9535</v>
      </c>
      <c r="F10000" s="2" t="s">
        <v>3108</v>
      </c>
      <c r="G10000" s="1">
        <v>1.1000000000000001</v>
      </c>
      <c r="P10000" t="s">
        <v>21</v>
      </c>
    </row>
    <row r="10001" spans="2:16" x14ac:dyDescent="0.3">
      <c r="P10001" t="s">
        <v>21</v>
      </c>
    </row>
    <row r="10002" spans="2:16" x14ac:dyDescent="0.3">
      <c r="B10002" s="5" t="s">
        <v>9536</v>
      </c>
      <c r="D10002" s="64" t="s">
        <v>9537</v>
      </c>
      <c r="F10002" s="2" t="s">
        <v>3714</v>
      </c>
      <c r="I10002" s="65">
        <v>40196.732799999998</v>
      </c>
      <c r="J10002" s="65">
        <v>0</v>
      </c>
      <c r="K10002" s="65">
        <v>0</v>
      </c>
      <c r="L10002" s="66">
        <v>0.15</v>
      </c>
      <c r="M10002" s="65">
        <v>46226.242720000002</v>
      </c>
      <c r="N10002" s="66">
        <v>1</v>
      </c>
      <c r="P10002" t="s">
        <v>21</v>
      </c>
    </row>
    <row r="10003" spans="2:16" x14ac:dyDescent="0.3">
      <c r="D10003" s="64" t="s">
        <v>22</v>
      </c>
      <c r="E10003" s="2" t="s">
        <v>23</v>
      </c>
      <c r="F10003" s="2" t="s">
        <v>24</v>
      </c>
      <c r="G10003" s="1">
        <v>6.4000000000000001E-2</v>
      </c>
      <c r="H10003" s="65">
        <v>160105.20000000001</v>
      </c>
      <c r="I10003" s="65">
        <v>10246.7328</v>
      </c>
      <c r="N10003" s="66">
        <v>1</v>
      </c>
      <c r="P10003" t="s">
        <v>21</v>
      </c>
    </row>
    <row r="10004" spans="2:16" x14ac:dyDescent="0.3">
      <c r="D10004" s="64" t="s">
        <v>7760</v>
      </c>
      <c r="E10004" s="2" t="s">
        <v>42</v>
      </c>
      <c r="F10004" s="2" t="s">
        <v>24</v>
      </c>
      <c r="G10004" s="1">
        <v>0.107</v>
      </c>
      <c r="H10004" s="65">
        <v>250000</v>
      </c>
      <c r="I10004" s="65">
        <v>26750</v>
      </c>
      <c r="N10004" s="66">
        <v>1</v>
      </c>
      <c r="P10004" t="s">
        <v>21</v>
      </c>
    </row>
    <row r="10005" spans="2:16" x14ac:dyDescent="0.3">
      <c r="D10005" s="64" t="s">
        <v>51</v>
      </c>
      <c r="E10005" s="2" t="s">
        <v>52</v>
      </c>
      <c r="F10005" s="2" t="s">
        <v>24</v>
      </c>
      <c r="G10005" s="1">
        <v>1.0999999999999999E-2</v>
      </c>
      <c r="H10005" s="65">
        <v>200000</v>
      </c>
      <c r="I10005" s="65">
        <v>2200</v>
      </c>
      <c r="N10005" s="66">
        <v>1</v>
      </c>
      <c r="P10005" t="s">
        <v>21</v>
      </c>
    </row>
    <row r="10006" spans="2:16" x14ac:dyDescent="0.3">
      <c r="D10006" s="64" t="s">
        <v>53</v>
      </c>
      <c r="E10006" s="2" t="s">
        <v>54</v>
      </c>
      <c r="F10006" s="2" t="s">
        <v>24</v>
      </c>
      <c r="G10006" s="1">
        <v>4.0000000000000001E-3</v>
      </c>
      <c r="H10006" s="65">
        <v>250000</v>
      </c>
      <c r="I10006" s="65">
        <v>1000</v>
      </c>
      <c r="N10006" s="66">
        <v>1</v>
      </c>
      <c r="P10006" t="s">
        <v>21</v>
      </c>
    </row>
    <row r="10007" spans="2:16" x14ac:dyDescent="0.3">
      <c r="D10007" s="64" t="s">
        <v>9538</v>
      </c>
      <c r="F10007" s="2" t="s">
        <v>3108</v>
      </c>
      <c r="G10007" s="1">
        <v>1.1000000000000001</v>
      </c>
      <c r="P10007" t="s">
        <v>21</v>
      </c>
    </row>
    <row r="10008" spans="2:16" x14ac:dyDescent="0.3">
      <c r="P10008" t="s">
        <v>21</v>
      </c>
    </row>
    <row r="10009" spans="2:16" x14ac:dyDescent="0.3">
      <c r="B10009" s="5" t="s">
        <v>9539</v>
      </c>
      <c r="D10009" s="64" t="s">
        <v>9540</v>
      </c>
      <c r="F10009" s="2" t="s">
        <v>3714</v>
      </c>
      <c r="I10009" s="65">
        <v>47517.995199999998</v>
      </c>
      <c r="J10009" s="65">
        <v>0</v>
      </c>
      <c r="K10009" s="65">
        <v>0</v>
      </c>
      <c r="L10009" s="66">
        <v>0.15</v>
      </c>
      <c r="M10009" s="65">
        <v>54645.694479999998</v>
      </c>
      <c r="N10009" s="66">
        <v>1</v>
      </c>
      <c r="P10009" t="s">
        <v>21</v>
      </c>
    </row>
    <row r="10010" spans="2:16" x14ac:dyDescent="0.3">
      <c r="D10010" s="64" t="s">
        <v>22</v>
      </c>
      <c r="E10010" s="2" t="s">
        <v>23</v>
      </c>
      <c r="F10010" s="2" t="s">
        <v>24</v>
      </c>
      <c r="G10010" s="1">
        <v>7.5999999999999998E-2</v>
      </c>
      <c r="H10010" s="65">
        <v>160105.20000000001</v>
      </c>
      <c r="I10010" s="65">
        <v>12167.995199999999</v>
      </c>
      <c r="N10010" s="66">
        <v>1</v>
      </c>
      <c r="P10010" t="s">
        <v>21</v>
      </c>
    </row>
    <row r="10011" spans="2:16" x14ac:dyDescent="0.3">
      <c r="D10011" s="64" t="s">
        <v>7760</v>
      </c>
      <c r="E10011" s="2" t="s">
        <v>42</v>
      </c>
      <c r="F10011" s="2" t="s">
        <v>24</v>
      </c>
      <c r="G10011" s="1">
        <v>0.127</v>
      </c>
      <c r="H10011" s="65">
        <v>250000</v>
      </c>
      <c r="I10011" s="65">
        <v>31750</v>
      </c>
      <c r="N10011" s="66">
        <v>1</v>
      </c>
      <c r="P10011" t="s">
        <v>21</v>
      </c>
    </row>
    <row r="10012" spans="2:16" x14ac:dyDescent="0.3">
      <c r="D10012" s="64" t="s">
        <v>51</v>
      </c>
      <c r="E10012" s="2" t="s">
        <v>52</v>
      </c>
      <c r="F10012" s="2" t="s">
        <v>24</v>
      </c>
      <c r="G10012" s="1">
        <v>1.2999999999999999E-2</v>
      </c>
      <c r="H10012" s="65">
        <v>200000</v>
      </c>
      <c r="I10012" s="65">
        <v>2600</v>
      </c>
      <c r="N10012" s="66">
        <v>1</v>
      </c>
      <c r="P10012" t="s">
        <v>21</v>
      </c>
    </row>
    <row r="10013" spans="2:16" x14ac:dyDescent="0.3">
      <c r="D10013" s="64" t="s">
        <v>53</v>
      </c>
      <c r="E10013" s="2" t="s">
        <v>54</v>
      </c>
      <c r="F10013" s="2" t="s">
        <v>24</v>
      </c>
      <c r="G10013" s="1">
        <v>4.0000000000000001E-3</v>
      </c>
      <c r="H10013" s="65">
        <v>250000</v>
      </c>
      <c r="I10013" s="65">
        <v>1000</v>
      </c>
      <c r="N10013" s="66">
        <v>1</v>
      </c>
      <c r="P10013" t="s">
        <v>21</v>
      </c>
    </row>
    <row r="10014" spans="2:16" x14ac:dyDescent="0.3">
      <c r="D10014" s="64" t="s">
        <v>9541</v>
      </c>
      <c r="F10014" s="2" t="s">
        <v>3108</v>
      </c>
      <c r="G10014" s="1">
        <v>1.1000000000000001</v>
      </c>
      <c r="P10014" t="s">
        <v>21</v>
      </c>
    </row>
    <row r="10015" spans="2:16" x14ac:dyDescent="0.3">
      <c r="P10015" t="s">
        <v>21</v>
      </c>
    </row>
    <row r="10016" spans="2:16" x14ac:dyDescent="0.3">
      <c r="B10016" s="5" t="s">
        <v>9542</v>
      </c>
      <c r="D10016" s="64" t="s">
        <v>9543</v>
      </c>
      <c r="F10016" s="2" t="s">
        <v>3714</v>
      </c>
      <c r="I10016" s="65">
        <v>47517.995199999998</v>
      </c>
      <c r="J10016" s="65">
        <v>0</v>
      </c>
      <c r="K10016" s="65">
        <v>0</v>
      </c>
      <c r="L10016" s="66">
        <v>0.15</v>
      </c>
      <c r="M10016" s="65">
        <v>54645.694479999998</v>
      </c>
      <c r="N10016" s="66">
        <v>1</v>
      </c>
      <c r="P10016" t="s">
        <v>21</v>
      </c>
    </row>
    <row r="10017" spans="2:16" x14ac:dyDescent="0.3">
      <c r="D10017" s="64" t="s">
        <v>22</v>
      </c>
      <c r="E10017" s="2" t="s">
        <v>23</v>
      </c>
      <c r="F10017" s="2" t="s">
        <v>24</v>
      </c>
      <c r="G10017" s="1">
        <v>7.5999999999999998E-2</v>
      </c>
      <c r="H10017" s="65">
        <v>160105.20000000001</v>
      </c>
      <c r="I10017" s="65">
        <v>12167.995199999999</v>
      </c>
      <c r="N10017" s="66">
        <v>1</v>
      </c>
      <c r="P10017" t="s">
        <v>21</v>
      </c>
    </row>
    <row r="10018" spans="2:16" x14ac:dyDescent="0.3">
      <c r="D10018" s="64" t="s">
        <v>7760</v>
      </c>
      <c r="E10018" s="2" t="s">
        <v>42</v>
      </c>
      <c r="F10018" s="2" t="s">
        <v>24</v>
      </c>
      <c r="G10018" s="1">
        <v>0.127</v>
      </c>
      <c r="H10018" s="65">
        <v>250000</v>
      </c>
      <c r="I10018" s="65">
        <v>31750</v>
      </c>
      <c r="N10018" s="66">
        <v>1</v>
      </c>
      <c r="P10018" t="s">
        <v>21</v>
      </c>
    </row>
    <row r="10019" spans="2:16" x14ac:dyDescent="0.3">
      <c r="D10019" s="64" t="s">
        <v>51</v>
      </c>
      <c r="E10019" s="2" t="s">
        <v>52</v>
      </c>
      <c r="F10019" s="2" t="s">
        <v>24</v>
      </c>
      <c r="G10019" s="1">
        <v>1.2999999999999999E-2</v>
      </c>
      <c r="H10019" s="65">
        <v>200000</v>
      </c>
      <c r="I10019" s="65">
        <v>2600</v>
      </c>
      <c r="N10019" s="66">
        <v>1</v>
      </c>
      <c r="P10019" t="s">
        <v>21</v>
      </c>
    </row>
    <row r="10020" spans="2:16" x14ac:dyDescent="0.3">
      <c r="D10020" s="64" t="s">
        <v>53</v>
      </c>
      <c r="E10020" s="2" t="s">
        <v>54</v>
      </c>
      <c r="F10020" s="2" t="s">
        <v>24</v>
      </c>
      <c r="G10020" s="1">
        <v>4.0000000000000001E-3</v>
      </c>
      <c r="H10020" s="65">
        <v>250000</v>
      </c>
      <c r="I10020" s="65">
        <v>1000</v>
      </c>
      <c r="N10020" s="66">
        <v>1</v>
      </c>
      <c r="P10020" t="s">
        <v>21</v>
      </c>
    </row>
    <row r="10021" spans="2:16" x14ac:dyDescent="0.3">
      <c r="D10021" s="64" t="s">
        <v>9544</v>
      </c>
      <c r="F10021" s="2" t="s">
        <v>3108</v>
      </c>
      <c r="G10021" s="1">
        <v>1.1000000000000001</v>
      </c>
      <c r="P10021" t="s">
        <v>21</v>
      </c>
    </row>
    <row r="10022" spans="2:16" x14ac:dyDescent="0.3">
      <c r="P10022" t="s">
        <v>21</v>
      </c>
    </row>
    <row r="10023" spans="2:16" x14ac:dyDescent="0.3">
      <c r="B10023" s="5" t="s">
        <v>9545</v>
      </c>
      <c r="D10023" s="64" t="s">
        <v>9546</v>
      </c>
      <c r="F10023" s="2" t="s">
        <v>3714</v>
      </c>
      <c r="I10023" s="65">
        <v>159176.826</v>
      </c>
      <c r="J10023" s="65">
        <v>0</v>
      </c>
      <c r="K10023" s="65">
        <v>0</v>
      </c>
      <c r="L10023" s="66">
        <v>0.15</v>
      </c>
      <c r="M10023" s="65">
        <v>183053.3499</v>
      </c>
      <c r="N10023" s="66">
        <v>1</v>
      </c>
      <c r="P10023" t="s">
        <v>21</v>
      </c>
    </row>
    <row r="10024" spans="2:16" x14ac:dyDescent="0.3">
      <c r="D10024" s="64" t="s">
        <v>22</v>
      </c>
      <c r="E10024" s="2" t="s">
        <v>23</v>
      </c>
      <c r="F10024" s="2" t="s">
        <v>24</v>
      </c>
      <c r="G10024" s="1">
        <v>0.255</v>
      </c>
      <c r="H10024" s="65">
        <v>160105.20000000001</v>
      </c>
      <c r="I10024" s="65">
        <v>40826.826000000001</v>
      </c>
      <c r="N10024" s="66">
        <v>1</v>
      </c>
      <c r="P10024" t="s">
        <v>21</v>
      </c>
    </row>
    <row r="10025" spans="2:16" x14ac:dyDescent="0.3">
      <c r="D10025" s="64" t="s">
        <v>7760</v>
      </c>
      <c r="E10025" s="2" t="s">
        <v>42</v>
      </c>
      <c r="F10025" s="2" t="s">
        <v>24</v>
      </c>
      <c r="G10025" s="1">
        <v>0.42499999999999999</v>
      </c>
      <c r="H10025" s="65">
        <v>250000</v>
      </c>
      <c r="I10025" s="65">
        <v>106250</v>
      </c>
      <c r="N10025" s="66">
        <v>1</v>
      </c>
      <c r="P10025" t="s">
        <v>21</v>
      </c>
    </row>
    <row r="10026" spans="2:16" x14ac:dyDescent="0.3">
      <c r="D10026" s="64" t="s">
        <v>51</v>
      </c>
      <c r="E10026" s="2" t="s">
        <v>52</v>
      </c>
      <c r="F10026" s="2" t="s">
        <v>24</v>
      </c>
      <c r="G10026" s="1">
        <v>4.2999999999999997E-2</v>
      </c>
      <c r="H10026" s="65">
        <v>200000</v>
      </c>
      <c r="I10026" s="65">
        <v>8600</v>
      </c>
      <c r="N10026" s="66">
        <v>1</v>
      </c>
      <c r="P10026" t="s">
        <v>21</v>
      </c>
    </row>
    <row r="10027" spans="2:16" x14ac:dyDescent="0.3">
      <c r="D10027" s="64" t="s">
        <v>53</v>
      </c>
      <c r="E10027" s="2" t="s">
        <v>54</v>
      </c>
      <c r="F10027" s="2" t="s">
        <v>24</v>
      </c>
      <c r="G10027" s="1">
        <v>1.4E-2</v>
      </c>
      <c r="H10027" s="65">
        <v>250000</v>
      </c>
      <c r="I10027" s="65">
        <v>3500</v>
      </c>
      <c r="N10027" s="66">
        <v>1</v>
      </c>
      <c r="P10027" t="s">
        <v>21</v>
      </c>
    </row>
    <row r="10028" spans="2:16" x14ac:dyDescent="0.3">
      <c r="D10028" s="64" t="s">
        <v>9547</v>
      </c>
      <c r="F10028" s="2" t="s">
        <v>3108</v>
      </c>
      <c r="G10028" s="1">
        <v>1.1000000000000001</v>
      </c>
      <c r="P10028" t="s">
        <v>21</v>
      </c>
    </row>
    <row r="10029" spans="2:16" x14ac:dyDescent="0.3">
      <c r="P10029" t="s">
        <v>21</v>
      </c>
    </row>
    <row r="10030" spans="2:16" x14ac:dyDescent="0.3">
      <c r="B10030" s="5" t="s">
        <v>9548</v>
      </c>
      <c r="D10030" s="64" t="s">
        <v>9549</v>
      </c>
      <c r="F10030" s="2" t="s">
        <v>3714</v>
      </c>
      <c r="I10030" s="65">
        <v>159176.826</v>
      </c>
      <c r="J10030" s="65">
        <v>0</v>
      </c>
      <c r="K10030" s="65">
        <v>0</v>
      </c>
      <c r="L10030" s="66">
        <v>0.15</v>
      </c>
      <c r="M10030" s="65">
        <v>183053.3499</v>
      </c>
      <c r="N10030" s="66">
        <v>1</v>
      </c>
      <c r="P10030" t="s">
        <v>21</v>
      </c>
    </row>
    <row r="10031" spans="2:16" x14ac:dyDescent="0.3">
      <c r="D10031" s="64" t="s">
        <v>22</v>
      </c>
      <c r="E10031" s="2" t="s">
        <v>23</v>
      </c>
      <c r="F10031" s="2" t="s">
        <v>24</v>
      </c>
      <c r="G10031" s="1">
        <v>0.255</v>
      </c>
      <c r="H10031" s="65">
        <v>160105.20000000001</v>
      </c>
      <c r="I10031" s="65">
        <v>40826.826000000001</v>
      </c>
      <c r="N10031" s="66">
        <v>1</v>
      </c>
      <c r="P10031" t="s">
        <v>21</v>
      </c>
    </row>
    <row r="10032" spans="2:16" x14ac:dyDescent="0.3">
      <c r="D10032" s="64" t="s">
        <v>7760</v>
      </c>
      <c r="E10032" s="2" t="s">
        <v>42</v>
      </c>
      <c r="F10032" s="2" t="s">
        <v>24</v>
      </c>
      <c r="G10032" s="1">
        <v>0.42499999999999999</v>
      </c>
      <c r="H10032" s="65">
        <v>250000</v>
      </c>
      <c r="I10032" s="65">
        <v>106250</v>
      </c>
      <c r="N10032" s="66">
        <v>1</v>
      </c>
      <c r="P10032" t="s">
        <v>21</v>
      </c>
    </row>
    <row r="10033" spans="2:16" x14ac:dyDescent="0.3">
      <c r="D10033" s="64" t="s">
        <v>51</v>
      </c>
      <c r="E10033" s="2" t="s">
        <v>52</v>
      </c>
      <c r="F10033" s="2" t="s">
        <v>24</v>
      </c>
      <c r="G10033" s="1">
        <v>4.2999999999999997E-2</v>
      </c>
      <c r="H10033" s="65">
        <v>200000</v>
      </c>
      <c r="I10033" s="65">
        <v>8600</v>
      </c>
      <c r="N10033" s="66">
        <v>1</v>
      </c>
      <c r="P10033" t="s">
        <v>21</v>
      </c>
    </row>
    <row r="10034" spans="2:16" x14ac:dyDescent="0.3">
      <c r="D10034" s="64" t="s">
        <v>53</v>
      </c>
      <c r="E10034" s="2" t="s">
        <v>54</v>
      </c>
      <c r="F10034" s="2" t="s">
        <v>24</v>
      </c>
      <c r="G10034" s="1">
        <v>1.4E-2</v>
      </c>
      <c r="H10034" s="65">
        <v>250000</v>
      </c>
      <c r="I10034" s="65">
        <v>3500</v>
      </c>
      <c r="N10034" s="66">
        <v>1</v>
      </c>
      <c r="P10034" t="s">
        <v>21</v>
      </c>
    </row>
    <row r="10035" spans="2:16" x14ac:dyDescent="0.3">
      <c r="D10035" s="64" t="s">
        <v>9550</v>
      </c>
      <c r="F10035" s="2" t="s">
        <v>3108</v>
      </c>
      <c r="G10035" s="1">
        <v>1.1000000000000001</v>
      </c>
      <c r="P10035" t="s">
        <v>21</v>
      </c>
    </row>
    <row r="10036" spans="2:16" x14ac:dyDescent="0.3">
      <c r="P10036" t="s">
        <v>21</v>
      </c>
    </row>
    <row r="10037" spans="2:16" x14ac:dyDescent="0.3">
      <c r="B10037" s="5" t="s">
        <v>9551</v>
      </c>
      <c r="D10037" s="64" t="s">
        <v>9552</v>
      </c>
      <c r="F10037" s="2" t="s">
        <v>3714</v>
      </c>
      <c r="I10037" s="65">
        <v>238050.08119999999</v>
      </c>
      <c r="J10037" s="65">
        <v>0</v>
      </c>
      <c r="K10037" s="65">
        <v>0</v>
      </c>
      <c r="L10037" s="66">
        <v>0.15</v>
      </c>
      <c r="M10037" s="65">
        <v>273757.59340000001</v>
      </c>
      <c r="N10037" s="66">
        <v>1</v>
      </c>
      <c r="P10037" t="s">
        <v>21</v>
      </c>
    </row>
    <row r="10038" spans="2:16" x14ac:dyDescent="0.3">
      <c r="D10038" s="64" t="s">
        <v>22</v>
      </c>
      <c r="E10038" s="2" t="s">
        <v>23</v>
      </c>
      <c r="F10038" s="2" t="s">
        <v>24</v>
      </c>
      <c r="G10038" s="1">
        <v>0.38100000000000001</v>
      </c>
      <c r="H10038" s="65">
        <v>160105.20000000001</v>
      </c>
      <c r="I10038" s="65">
        <v>61000.081200000001</v>
      </c>
      <c r="N10038" s="66">
        <v>1</v>
      </c>
      <c r="P10038" t="s">
        <v>21</v>
      </c>
    </row>
    <row r="10039" spans="2:16" x14ac:dyDescent="0.3">
      <c r="D10039" s="64" t="s">
        <v>7760</v>
      </c>
      <c r="E10039" s="2" t="s">
        <v>42</v>
      </c>
      <c r="F10039" s="2" t="s">
        <v>24</v>
      </c>
      <c r="G10039" s="1">
        <v>0.63600000000000001</v>
      </c>
      <c r="H10039" s="65">
        <v>250000</v>
      </c>
      <c r="I10039" s="65">
        <v>159000</v>
      </c>
      <c r="N10039" s="66">
        <v>1</v>
      </c>
      <c r="P10039" t="s">
        <v>21</v>
      </c>
    </row>
    <row r="10040" spans="2:16" x14ac:dyDescent="0.3">
      <c r="D10040" s="64" t="s">
        <v>51</v>
      </c>
      <c r="E10040" s="2" t="s">
        <v>52</v>
      </c>
      <c r="F10040" s="2" t="s">
        <v>24</v>
      </c>
      <c r="G10040" s="1">
        <v>6.4000000000000001E-2</v>
      </c>
      <c r="H10040" s="65">
        <v>200000</v>
      </c>
      <c r="I10040" s="65">
        <v>12800</v>
      </c>
      <c r="N10040" s="66">
        <v>1</v>
      </c>
      <c r="P10040" t="s">
        <v>21</v>
      </c>
    </row>
    <row r="10041" spans="2:16" x14ac:dyDescent="0.3">
      <c r="D10041" s="64" t="s">
        <v>53</v>
      </c>
      <c r="E10041" s="2" t="s">
        <v>54</v>
      </c>
      <c r="F10041" s="2" t="s">
        <v>24</v>
      </c>
      <c r="G10041" s="1">
        <v>2.1000000000000001E-2</v>
      </c>
      <c r="H10041" s="65">
        <v>250000</v>
      </c>
      <c r="I10041" s="65">
        <v>5250</v>
      </c>
      <c r="N10041" s="66">
        <v>1</v>
      </c>
      <c r="P10041" t="s">
        <v>21</v>
      </c>
    </row>
    <row r="10042" spans="2:16" x14ac:dyDescent="0.3">
      <c r="D10042" s="64" t="s">
        <v>9553</v>
      </c>
      <c r="F10042" s="2" t="s">
        <v>3108</v>
      </c>
      <c r="G10042" s="1">
        <v>1.1000000000000001</v>
      </c>
      <c r="P10042" t="s">
        <v>21</v>
      </c>
    </row>
    <row r="10043" spans="2:16" x14ac:dyDescent="0.3">
      <c r="P10043" t="s">
        <v>21</v>
      </c>
    </row>
    <row r="10044" spans="2:16" x14ac:dyDescent="0.3">
      <c r="B10044" s="5" t="s">
        <v>9554</v>
      </c>
      <c r="D10044" s="64" t="s">
        <v>9555</v>
      </c>
      <c r="F10044" s="2" t="s">
        <v>3714</v>
      </c>
      <c r="I10044" s="65">
        <v>316923.33639999997</v>
      </c>
      <c r="J10044" s="65">
        <v>0</v>
      </c>
      <c r="K10044" s="65">
        <v>0</v>
      </c>
      <c r="L10044" s="66">
        <v>0.15</v>
      </c>
      <c r="M10044" s="65">
        <v>364461.83689999999</v>
      </c>
      <c r="N10044" s="66">
        <v>1</v>
      </c>
      <c r="P10044" t="s">
        <v>21</v>
      </c>
    </row>
    <row r="10045" spans="2:16" x14ac:dyDescent="0.3">
      <c r="D10045" s="64" t="s">
        <v>22</v>
      </c>
      <c r="E10045" s="2" t="s">
        <v>23</v>
      </c>
      <c r="F10045" s="2" t="s">
        <v>24</v>
      </c>
      <c r="G10045" s="1">
        <v>0.50700000000000001</v>
      </c>
      <c r="H10045" s="65">
        <v>160105.20000000001</v>
      </c>
      <c r="I10045" s="65">
        <v>81173.3364</v>
      </c>
      <c r="N10045" s="66">
        <v>1</v>
      </c>
      <c r="P10045" t="s">
        <v>21</v>
      </c>
    </row>
    <row r="10046" spans="2:16" x14ac:dyDescent="0.3">
      <c r="D10046" s="64" t="s">
        <v>7760</v>
      </c>
      <c r="E10046" s="2" t="s">
        <v>42</v>
      </c>
      <c r="F10046" s="2" t="s">
        <v>24</v>
      </c>
      <c r="G10046" s="1">
        <v>0.84699999999999998</v>
      </c>
      <c r="H10046" s="65">
        <v>250000</v>
      </c>
      <c r="I10046" s="65">
        <v>211750</v>
      </c>
      <c r="N10046" s="66">
        <v>1</v>
      </c>
      <c r="P10046" t="s">
        <v>21</v>
      </c>
    </row>
    <row r="10047" spans="2:16" x14ac:dyDescent="0.3">
      <c r="D10047" s="64" t="s">
        <v>51</v>
      </c>
      <c r="E10047" s="2" t="s">
        <v>52</v>
      </c>
      <c r="F10047" s="2" t="s">
        <v>24</v>
      </c>
      <c r="G10047" s="1">
        <v>8.5000000000000006E-2</v>
      </c>
      <c r="H10047" s="65">
        <v>200000</v>
      </c>
      <c r="I10047" s="65">
        <v>17000</v>
      </c>
      <c r="N10047" s="66">
        <v>1</v>
      </c>
      <c r="P10047" t="s">
        <v>21</v>
      </c>
    </row>
    <row r="10048" spans="2:16" x14ac:dyDescent="0.3">
      <c r="D10048" s="64" t="s">
        <v>53</v>
      </c>
      <c r="E10048" s="2" t="s">
        <v>54</v>
      </c>
      <c r="F10048" s="2" t="s">
        <v>24</v>
      </c>
      <c r="G10048" s="1">
        <v>2.8000000000000001E-2</v>
      </c>
      <c r="H10048" s="65">
        <v>250000</v>
      </c>
      <c r="I10048" s="65">
        <v>7000</v>
      </c>
      <c r="N10048" s="66">
        <v>1</v>
      </c>
      <c r="P10048" t="s">
        <v>21</v>
      </c>
    </row>
    <row r="10049" spans="2:16" x14ac:dyDescent="0.3">
      <c r="D10049" s="64" t="s">
        <v>9556</v>
      </c>
      <c r="F10049" s="2" t="s">
        <v>3108</v>
      </c>
      <c r="G10049" s="1">
        <v>1.1000000000000001</v>
      </c>
      <c r="P10049" t="s">
        <v>21</v>
      </c>
    </row>
    <row r="10050" spans="2:16" x14ac:dyDescent="0.3">
      <c r="P10050" t="s">
        <v>21</v>
      </c>
    </row>
    <row r="10051" spans="2:16" x14ac:dyDescent="0.3">
      <c r="B10051" s="5" t="s">
        <v>9557</v>
      </c>
      <c r="D10051" s="64" t="s">
        <v>9558</v>
      </c>
      <c r="F10051" s="2" t="s">
        <v>3714</v>
      </c>
      <c r="I10051" s="65">
        <v>316923.33639999997</v>
      </c>
      <c r="J10051" s="65">
        <v>0</v>
      </c>
      <c r="K10051" s="65">
        <v>0</v>
      </c>
      <c r="L10051" s="66">
        <v>0.15</v>
      </c>
      <c r="M10051" s="65">
        <v>364461.83689999999</v>
      </c>
      <c r="N10051" s="66">
        <v>1</v>
      </c>
      <c r="P10051" t="s">
        <v>21</v>
      </c>
    </row>
    <row r="10052" spans="2:16" x14ac:dyDescent="0.3">
      <c r="D10052" s="64" t="s">
        <v>22</v>
      </c>
      <c r="E10052" s="2" t="s">
        <v>23</v>
      </c>
      <c r="F10052" s="2" t="s">
        <v>24</v>
      </c>
      <c r="G10052" s="1">
        <v>0.50700000000000001</v>
      </c>
      <c r="H10052" s="65">
        <v>160105.20000000001</v>
      </c>
      <c r="I10052" s="65">
        <v>81173.3364</v>
      </c>
      <c r="N10052" s="66">
        <v>1</v>
      </c>
      <c r="P10052" t="s">
        <v>21</v>
      </c>
    </row>
    <row r="10053" spans="2:16" x14ac:dyDescent="0.3">
      <c r="D10053" s="64" t="s">
        <v>7760</v>
      </c>
      <c r="E10053" s="2" t="s">
        <v>42</v>
      </c>
      <c r="F10053" s="2" t="s">
        <v>24</v>
      </c>
      <c r="G10053" s="1">
        <v>0.84699999999999998</v>
      </c>
      <c r="H10053" s="65">
        <v>250000</v>
      </c>
      <c r="I10053" s="65">
        <v>211750</v>
      </c>
      <c r="N10053" s="66">
        <v>1</v>
      </c>
      <c r="P10053" t="s">
        <v>21</v>
      </c>
    </row>
    <row r="10054" spans="2:16" x14ac:dyDescent="0.3">
      <c r="D10054" s="64" t="s">
        <v>51</v>
      </c>
      <c r="E10054" s="2" t="s">
        <v>52</v>
      </c>
      <c r="F10054" s="2" t="s">
        <v>24</v>
      </c>
      <c r="G10054" s="1">
        <v>8.5000000000000006E-2</v>
      </c>
      <c r="H10054" s="65">
        <v>200000</v>
      </c>
      <c r="I10054" s="65">
        <v>17000</v>
      </c>
      <c r="N10054" s="66">
        <v>1</v>
      </c>
      <c r="P10054" t="s">
        <v>21</v>
      </c>
    </row>
    <row r="10055" spans="2:16" x14ac:dyDescent="0.3">
      <c r="D10055" s="64" t="s">
        <v>53</v>
      </c>
      <c r="E10055" s="2" t="s">
        <v>54</v>
      </c>
      <c r="F10055" s="2" t="s">
        <v>24</v>
      </c>
      <c r="G10055" s="1">
        <v>2.8000000000000001E-2</v>
      </c>
      <c r="H10055" s="65">
        <v>250000</v>
      </c>
      <c r="I10055" s="65">
        <v>7000</v>
      </c>
      <c r="N10055" s="66">
        <v>1</v>
      </c>
      <c r="P10055" t="s">
        <v>21</v>
      </c>
    </row>
    <row r="10056" spans="2:16" x14ac:dyDescent="0.3">
      <c r="D10056" s="64" t="s">
        <v>9559</v>
      </c>
      <c r="F10056" s="2" t="s">
        <v>3108</v>
      </c>
      <c r="G10056" s="1">
        <v>1.1000000000000001</v>
      </c>
      <c r="P10056" t="s">
        <v>21</v>
      </c>
    </row>
    <row r="10057" spans="2:16" x14ac:dyDescent="0.3">
      <c r="P10057" t="s">
        <v>21</v>
      </c>
    </row>
    <row r="10058" spans="2:16" x14ac:dyDescent="0.3">
      <c r="B10058" s="5" t="s">
        <v>9560</v>
      </c>
      <c r="D10058" s="64" t="s">
        <v>9561</v>
      </c>
      <c r="F10058" s="2" t="s">
        <v>3714</v>
      </c>
      <c r="I10058" s="65">
        <v>40196.732799999998</v>
      </c>
      <c r="J10058" s="65">
        <v>0</v>
      </c>
      <c r="K10058" s="65">
        <v>0</v>
      </c>
      <c r="L10058" s="66">
        <v>0.15</v>
      </c>
      <c r="M10058" s="65">
        <v>46226.242720000002</v>
      </c>
      <c r="N10058" s="66">
        <v>1</v>
      </c>
      <c r="P10058" t="s">
        <v>21</v>
      </c>
    </row>
    <row r="10059" spans="2:16" x14ac:dyDescent="0.3">
      <c r="D10059" s="64" t="s">
        <v>22</v>
      </c>
      <c r="E10059" s="2" t="s">
        <v>23</v>
      </c>
      <c r="F10059" s="2" t="s">
        <v>24</v>
      </c>
      <c r="G10059" s="1">
        <v>6.4000000000000001E-2</v>
      </c>
      <c r="H10059" s="65">
        <v>160105.20000000001</v>
      </c>
      <c r="I10059" s="65">
        <v>10246.7328</v>
      </c>
      <c r="N10059" s="66">
        <v>1</v>
      </c>
      <c r="P10059" t="s">
        <v>21</v>
      </c>
    </row>
    <row r="10060" spans="2:16" x14ac:dyDescent="0.3">
      <c r="D10060" s="64" t="s">
        <v>7760</v>
      </c>
      <c r="E10060" s="2" t="s">
        <v>42</v>
      </c>
      <c r="F10060" s="2" t="s">
        <v>24</v>
      </c>
      <c r="G10060" s="1">
        <v>0.107</v>
      </c>
      <c r="H10060" s="65">
        <v>250000</v>
      </c>
      <c r="I10060" s="65">
        <v>26750</v>
      </c>
      <c r="N10060" s="66">
        <v>1</v>
      </c>
      <c r="P10060" t="s">
        <v>21</v>
      </c>
    </row>
    <row r="10061" spans="2:16" x14ac:dyDescent="0.3">
      <c r="D10061" s="64" t="s">
        <v>51</v>
      </c>
      <c r="E10061" s="2" t="s">
        <v>52</v>
      </c>
      <c r="F10061" s="2" t="s">
        <v>24</v>
      </c>
      <c r="G10061" s="1">
        <v>1.0999999999999999E-2</v>
      </c>
      <c r="H10061" s="65">
        <v>200000</v>
      </c>
      <c r="I10061" s="65">
        <v>2200</v>
      </c>
      <c r="N10061" s="66">
        <v>1</v>
      </c>
      <c r="P10061" t="s">
        <v>21</v>
      </c>
    </row>
    <row r="10062" spans="2:16" x14ac:dyDescent="0.3">
      <c r="D10062" s="64" t="s">
        <v>53</v>
      </c>
      <c r="E10062" s="2" t="s">
        <v>54</v>
      </c>
      <c r="F10062" s="2" t="s">
        <v>24</v>
      </c>
      <c r="G10062" s="1">
        <v>4.0000000000000001E-3</v>
      </c>
      <c r="H10062" s="65">
        <v>250000</v>
      </c>
      <c r="I10062" s="65">
        <v>1000</v>
      </c>
      <c r="N10062" s="66">
        <v>1</v>
      </c>
      <c r="P10062" t="s">
        <v>21</v>
      </c>
    </row>
    <row r="10063" spans="2:16" x14ac:dyDescent="0.3">
      <c r="D10063" s="64" t="s">
        <v>9562</v>
      </c>
      <c r="F10063" s="2" t="s">
        <v>3108</v>
      </c>
      <c r="G10063" s="1">
        <v>1.1000000000000001</v>
      </c>
      <c r="P10063" t="s">
        <v>21</v>
      </c>
    </row>
    <row r="10064" spans="2:16" x14ac:dyDescent="0.3">
      <c r="P10064" t="s">
        <v>21</v>
      </c>
    </row>
    <row r="10065" spans="2:16" x14ac:dyDescent="0.3">
      <c r="B10065" s="5" t="s">
        <v>9563</v>
      </c>
      <c r="D10065" s="64" t="s">
        <v>9564</v>
      </c>
      <c r="F10065" s="2" t="s">
        <v>3714</v>
      </c>
      <c r="I10065" s="65">
        <v>40196.732799999998</v>
      </c>
      <c r="J10065" s="65">
        <v>0</v>
      </c>
      <c r="K10065" s="65">
        <v>0</v>
      </c>
      <c r="L10065" s="66">
        <v>0.15</v>
      </c>
      <c r="M10065" s="65">
        <v>46226.242720000002</v>
      </c>
      <c r="N10065" s="66">
        <v>1</v>
      </c>
      <c r="P10065" t="s">
        <v>21</v>
      </c>
    </row>
    <row r="10066" spans="2:16" x14ac:dyDescent="0.3">
      <c r="D10066" s="64" t="s">
        <v>22</v>
      </c>
      <c r="E10066" s="2" t="s">
        <v>23</v>
      </c>
      <c r="F10066" s="2" t="s">
        <v>24</v>
      </c>
      <c r="G10066" s="1">
        <v>6.4000000000000001E-2</v>
      </c>
      <c r="H10066" s="65">
        <v>160105.20000000001</v>
      </c>
      <c r="I10066" s="65">
        <v>10246.7328</v>
      </c>
      <c r="N10066" s="66">
        <v>1</v>
      </c>
      <c r="P10066" t="s">
        <v>21</v>
      </c>
    </row>
    <row r="10067" spans="2:16" x14ac:dyDescent="0.3">
      <c r="D10067" s="64" t="s">
        <v>7760</v>
      </c>
      <c r="E10067" s="2" t="s">
        <v>42</v>
      </c>
      <c r="F10067" s="2" t="s">
        <v>24</v>
      </c>
      <c r="G10067" s="1">
        <v>0.107</v>
      </c>
      <c r="H10067" s="65">
        <v>250000</v>
      </c>
      <c r="I10067" s="65">
        <v>26750</v>
      </c>
      <c r="N10067" s="66">
        <v>1</v>
      </c>
      <c r="P10067" t="s">
        <v>21</v>
      </c>
    </row>
    <row r="10068" spans="2:16" x14ac:dyDescent="0.3">
      <c r="D10068" s="64" t="s">
        <v>51</v>
      </c>
      <c r="E10068" s="2" t="s">
        <v>52</v>
      </c>
      <c r="F10068" s="2" t="s">
        <v>24</v>
      </c>
      <c r="G10068" s="1">
        <v>1.0999999999999999E-2</v>
      </c>
      <c r="H10068" s="65">
        <v>200000</v>
      </c>
      <c r="I10068" s="65">
        <v>2200</v>
      </c>
      <c r="N10068" s="66">
        <v>1</v>
      </c>
      <c r="P10068" t="s">
        <v>21</v>
      </c>
    </row>
    <row r="10069" spans="2:16" x14ac:dyDescent="0.3">
      <c r="D10069" s="64" t="s">
        <v>53</v>
      </c>
      <c r="E10069" s="2" t="s">
        <v>54</v>
      </c>
      <c r="F10069" s="2" t="s">
        <v>24</v>
      </c>
      <c r="G10069" s="1">
        <v>4.0000000000000001E-3</v>
      </c>
      <c r="H10069" s="65">
        <v>250000</v>
      </c>
      <c r="I10069" s="65">
        <v>1000</v>
      </c>
      <c r="N10069" s="66">
        <v>1</v>
      </c>
      <c r="P10069" t="s">
        <v>21</v>
      </c>
    </row>
    <row r="10070" spans="2:16" x14ac:dyDescent="0.3">
      <c r="D10070" s="64" t="s">
        <v>9565</v>
      </c>
      <c r="F10070" s="2" t="s">
        <v>3108</v>
      </c>
      <c r="G10070" s="1">
        <v>1.1000000000000001</v>
      </c>
      <c r="P10070" t="s">
        <v>21</v>
      </c>
    </row>
    <row r="10071" spans="2:16" x14ac:dyDescent="0.3">
      <c r="P10071" t="s">
        <v>21</v>
      </c>
    </row>
    <row r="10072" spans="2:16" x14ac:dyDescent="0.3">
      <c r="B10072" s="5" t="s">
        <v>9566</v>
      </c>
      <c r="D10072" s="64" t="s">
        <v>9567</v>
      </c>
      <c r="F10072" s="2" t="s">
        <v>3714</v>
      </c>
      <c r="I10072" s="65">
        <v>40196.732799999998</v>
      </c>
      <c r="J10072" s="65">
        <v>0</v>
      </c>
      <c r="K10072" s="65">
        <v>0</v>
      </c>
      <c r="L10072" s="66">
        <v>0.15</v>
      </c>
      <c r="M10072" s="65">
        <v>46226.242720000002</v>
      </c>
      <c r="N10072" s="66">
        <v>1</v>
      </c>
      <c r="P10072" t="s">
        <v>21</v>
      </c>
    </row>
    <row r="10073" spans="2:16" x14ac:dyDescent="0.3">
      <c r="D10073" s="64" t="s">
        <v>22</v>
      </c>
      <c r="E10073" s="2" t="s">
        <v>23</v>
      </c>
      <c r="F10073" s="2" t="s">
        <v>24</v>
      </c>
      <c r="G10073" s="1">
        <v>6.4000000000000001E-2</v>
      </c>
      <c r="H10073" s="65">
        <v>160105.20000000001</v>
      </c>
      <c r="I10073" s="65">
        <v>10246.7328</v>
      </c>
      <c r="N10073" s="66">
        <v>1</v>
      </c>
      <c r="P10073" t="s">
        <v>21</v>
      </c>
    </row>
    <row r="10074" spans="2:16" x14ac:dyDescent="0.3">
      <c r="D10074" s="64" t="s">
        <v>7760</v>
      </c>
      <c r="E10074" s="2" t="s">
        <v>42</v>
      </c>
      <c r="F10074" s="2" t="s">
        <v>24</v>
      </c>
      <c r="G10074" s="1">
        <v>0.107</v>
      </c>
      <c r="H10074" s="65">
        <v>250000</v>
      </c>
      <c r="I10074" s="65">
        <v>26750</v>
      </c>
      <c r="N10074" s="66">
        <v>1</v>
      </c>
      <c r="P10074" t="s">
        <v>21</v>
      </c>
    </row>
    <row r="10075" spans="2:16" x14ac:dyDescent="0.3">
      <c r="D10075" s="64" t="s">
        <v>51</v>
      </c>
      <c r="E10075" s="2" t="s">
        <v>52</v>
      </c>
      <c r="F10075" s="2" t="s">
        <v>24</v>
      </c>
      <c r="G10075" s="1">
        <v>1.0999999999999999E-2</v>
      </c>
      <c r="H10075" s="65">
        <v>200000</v>
      </c>
      <c r="I10075" s="65">
        <v>2200</v>
      </c>
      <c r="N10075" s="66">
        <v>1</v>
      </c>
      <c r="P10075" t="s">
        <v>21</v>
      </c>
    </row>
    <row r="10076" spans="2:16" x14ac:dyDescent="0.3">
      <c r="D10076" s="64" t="s">
        <v>53</v>
      </c>
      <c r="E10076" s="2" t="s">
        <v>54</v>
      </c>
      <c r="F10076" s="2" t="s">
        <v>24</v>
      </c>
      <c r="G10076" s="1">
        <v>4.0000000000000001E-3</v>
      </c>
      <c r="H10076" s="65">
        <v>250000</v>
      </c>
      <c r="I10076" s="65">
        <v>1000</v>
      </c>
      <c r="N10076" s="66">
        <v>1</v>
      </c>
      <c r="P10076" t="s">
        <v>21</v>
      </c>
    </row>
    <row r="10077" spans="2:16" x14ac:dyDescent="0.3">
      <c r="D10077" s="64" t="s">
        <v>9568</v>
      </c>
      <c r="F10077" s="2" t="s">
        <v>3108</v>
      </c>
      <c r="G10077" s="1">
        <v>1.1000000000000001</v>
      </c>
      <c r="P10077" t="s">
        <v>21</v>
      </c>
    </row>
    <row r="10078" spans="2:16" x14ac:dyDescent="0.3">
      <c r="P10078" t="s">
        <v>21</v>
      </c>
    </row>
    <row r="10079" spans="2:16" x14ac:dyDescent="0.3">
      <c r="B10079" s="5" t="s">
        <v>9569</v>
      </c>
      <c r="D10079" s="64" t="s">
        <v>9570</v>
      </c>
      <c r="F10079" s="2" t="s">
        <v>3714</v>
      </c>
      <c r="I10079" s="65">
        <v>40196.732799999998</v>
      </c>
      <c r="J10079" s="65">
        <v>0</v>
      </c>
      <c r="K10079" s="65">
        <v>0</v>
      </c>
      <c r="L10079" s="66">
        <v>0.15</v>
      </c>
      <c r="M10079" s="65">
        <v>46226.242720000002</v>
      </c>
      <c r="N10079" s="66">
        <v>1</v>
      </c>
      <c r="P10079" t="s">
        <v>21</v>
      </c>
    </row>
    <row r="10080" spans="2:16" x14ac:dyDescent="0.3">
      <c r="D10080" s="64" t="s">
        <v>22</v>
      </c>
      <c r="E10080" s="2" t="s">
        <v>23</v>
      </c>
      <c r="F10080" s="2" t="s">
        <v>24</v>
      </c>
      <c r="G10080" s="1">
        <v>6.4000000000000001E-2</v>
      </c>
      <c r="H10080" s="65">
        <v>160105.20000000001</v>
      </c>
      <c r="I10080" s="65">
        <v>10246.7328</v>
      </c>
      <c r="N10080" s="66">
        <v>1</v>
      </c>
      <c r="P10080" t="s">
        <v>21</v>
      </c>
    </row>
    <row r="10081" spans="2:16" x14ac:dyDescent="0.3">
      <c r="D10081" s="64" t="s">
        <v>7760</v>
      </c>
      <c r="E10081" s="2" t="s">
        <v>42</v>
      </c>
      <c r="F10081" s="2" t="s">
        <v>24</v>
      </c>
      <c r="G10081" s="1">
        <v>0.107</v>
      </c>
      <c r="H10081" s="65">
        <v>250000</v>
      </c>
      <c r="I10081" s="65">
        <v>26750</v>
      </c>
      <c r="N10081" s="66">
        <v>1</v>
      </c>
      <c r="P10081" t="s">
        <v>21</v>
      </c>
    </row>
    <row r="10082" spans="2:16" x14ac:dyDescent="0.3">
      <c r="D10082" s="64" t="s">
        <v>51</v>
      </c>
      <c r="E10082" s="2" t="s">
        <v>52</v>
      </c>
      <c r="F10082" s="2" t="s">
        <v>24</v>
      </c>
      <c r="G10082" s="1">
        <v>1.0999999999999999E-2</v>
      </c>
      <c r="H10082" s="65">
        <v>200000</v>
      </c>
      <c r="I10082" s="65">
        <v>2200</v>
      </c>
      <c r="N10082" s="66">
        <v>1</v>
      </c>
      <c r="P10082" t="s">
        <v>21</v>
      </c>
    </row>
    <row r="10083" spans="2:16" x14ac:dyDescent="0.3">
      <c r="D10083" s="64" t="s">
        <v>53</v>
      </c>
      <c r="E10083" s="2" t="s">
        <v>54</v>
      </c>
      <c r="F10083" s="2" t="s">
        <v>24</v>
      </c>
      <c r="G10083" s="1">
        <v>4.0000000000000001E-3</v>
      </c>
      <c r="H10083" s="65">
        <v>250000</v>
      </c>
      <c r="I10083" s="65">
        <v>1000</v>
      </c>
      <c r="N10083" s="66">
        <v>1</v>
      </c>
      <c r="P10083" t="s">
        <v>21</v>
      </c>
    </row>
    <row r="10084" spans="2:16" x14ac:dyDescent="0.3">
      <c r="D10084" s="64" t="s">
        <v>9571</v>
      </c>
      <c r="F10084" s="2" t="s">
        <v>3108</v>
      </c>
      <c r="G10084" s="1">
        <v>1.1000000000000001</v>
      </c>
      <c r="P10084" t="s">
        <v>21</v>
      </c>
    </row>
    <row r="10085" spans="2:16" x14ac:dyDescent="0.3">
      <c r="P10085" t="s">
        <v>21</v>
      </c>
    </row>
    <row r="10086" spans="2:16" x14ac:dyDescent="0.3">
      <c r="B10086" s="5" t="s">
        <v>9572</v>
      </c>
      <c r="D10086" s="64" t="s">
        <v>9573</v>
      </c>
      <c r="F10086" s="2" t="s">
        <v>3714</v>
      </c>
      <c r="I10086" s="65">
        <v>47517.995199999998</v>
      </c>
      <c r="J10086" s="65">
        <v>0</v>
      </c>
      <c r="K10086" s="65">
        <v>0</v>
      </c>
      <c r="L10086" s="66">
        <v>0.15</v>
      </c>
      <c r="M10086" s="65">
        <v>54645.694479999998</v>
      </c>
      <c r="N10086" s="66">
        <v>1</v>
      </c>
      <c r="P10086" t="s">
        <v>21</v>
      </c>
    </row>
    <row r="10087" spans="2:16" x14ac:dyDescent="0.3">
      <c r="D10087" s="64" t="s">
        <v>22</v>
      </c>
      <c r="E10087" s="2" t="s">
        <v>23</v>
      </c>
      <c r="F10087" s="2" t="s">
        <v>24</v>
      </c>
      <c r="G10087" s="1">
        <v>7.5999999999999998E-2</v>
      </c>
      <c r="H10087" s="65">
        <v>160105.20000000001</v>
      </c>
      <c r="I10087" s="65">
        <v>12167.995199999999</v>
      </c>
      <c r="N10087" s="66">
        <v>1</v>
      </c>
      <c r="P10087" t="s">
        <v>21</v>
      </c>
    </row>
    <row r="10088" spans="2:16" x14ac:dyDescent="0.3">
      <c r="D10088" s="64" t="s">
        <v>7760</v>
      </c>
      <c r="E10088" s="2" t="s">
        <v>42</v>
      </c>
      <c r="F10088" s="2" t="s">
        <v>24</v>
      </c>
      <c r="G10088" s="1">
        <v>0.127</v>
      </c>
      <c r="H10088" s="65">
        <v>250000</v>
      </c>
      <c r="I10088" s="65">
        <v>31750</v>
      </c>
      <c r="N10088" s="66">
        <v>1</v>
      </c>
      <c r="P10088" t="s">
        <v>21</v>
      </c>
    </row>
    <row r="10089" spans="2:16" x14ac:dyDescent="0.3">
      <c r="D10089" s="64" t="s">
        <v>51</v>
      </c>
      <c r="E10089" s="2" t="s">
        <v>52</v>
      </c>
      <c r="F10089" s="2" t="s">
        <v>24</v>
      </c>
      <c r="G10089" s="1">
        <v>1.2999999999999999E-2</v>
      </c>
      <c r="H10089" s="65">
        <v>200000</v>
      </c>
      <c r="I10089" s="65">
        <v>2600</v>
      </c>
      <c r="N10089" s="66">
        <v>1</v>
      </c>
      <c r="P10089" t="s">
        <v>21</v>
      </c>
    </row>
    <row r="10090" spans="2:16" x14ac:dyDescent="0.3">
      <c r="D10090" s="64" t="s">
        <v>53</v>
      </c>
      <c r="E10090" s="2" t="s">
        <v>54</v>
      </c>
      <c r="F10090" s="2" t="s">
        <v>24</v>
      </c>
      <c r="G10090" s="1">
        <v>4.0000000000000001E-3</v>
      </c>
      <c r="H10090" s="65">
        <v>250000</v>
      </c>
      <c r="I10090" s="65">
        <v>1000</v>
      </c>
      <c r="N10090" s="66">
        <v>1</v>
      </c>
      <c r="P10090" t="s">
        <v>21</v>
      </c>
    </row>
    <row r="10091" spans="2:16" x14ac:dyDescent="0.3">
      <c r="D10091" s="64" t="s">
        <v>9574</v>
      </c>
      <c r="F10091" s="2" t="s">
        <v>3108</v>
      </c>
      <c r="G10091" s="1">
        <v>1.1000000000000001</v>
      </c>
      <c r="P10091" t="s">
        <v>21</v>
      </c>
    </row>
    <row r="10092" spans="2:16" x14ac:dyDescent="0.3">
      <c r="P10092" t="s">
        <v>21</v>
      </c>
    </row>
    <row r="10093" spans="2:16" x14ac:dyDescent="0.3">
      <c r="B10093" s="5" t="s">
        <v>9575</v>
      </c>
      <c r="D10093" s="64" t="s">
        <v>9576</v>
      </c>
      <c r="F10093" s="2" t="s">
        <v>3714</v>
      </c>
      <c r="I10093" s="65">
        <v>159176.826</v>
      </c>
      <c r="J10093" s="65">
        <v>0</v>
      </c>
      <c r="K10093" s="65">
        <v>0</v>
      </c>
      <c r="L10093" s="66">
        <v>0.15</v>
      </c>
      <c r="M10093" s="65">
        <v>183053.3499</v>
      </c>
      <c r="N10093" s="66">
        <v>1</v>
      </c>
      <c r="P10093" t="s">
        <v>21</v>
      </c>
    </row>
    <row r="10094" spans="2:16" x14ac:dyDescent="0.3">
      <c r="D10094" s="64" t="s">
        <v>22</v>
      </c>
      <c r="E10094" s="2" t="s">
        <v>23</v>
      </c>
      <c r="F10094" s="2" t="s">
        <v>24</v>
      </c>
      <c r="G10094" s="1">
        <v>0.255</v>
      </c>
      <c r="H10094" s="65">
        <v>160105.20000000001</v>
      </c>
      <c r="I10094" s="65">
        <v>40826.826000000001</v>
      </c>
      <c r="N10094" s="66">
        <v>1</v>
      </c>
      <c r="P10094" t="s">
        <v>21</v>
      </c>
    </row>
    <row r="10095" spans="2:16" x14ac:dyDescent="0.3">
      <c r="D10095" s="64" t="s">
        <v>7760</v>
      </c>
      <c r="E10095" s="2" t="s">
        <v>42</v>
      </c>
      <c r="F10095" s="2" t="s">
        <v>24</v>
      </c>
      <c r="G10095" s="1">
        <v>0.42499999999999999</v>
      </c>
      <c r="H10095" s="65">
        <v>250000</v>
      </c>
      <c r="I10095" s="65">
        <v>106250</v>
      </c>
      <c r="N10095" s="66">
        <v>1</v>
      </c>
      <c r="P10095" t="s">
        <v>21</v>
      </c>
    </row>
    <row r="10096" spans="2:16" x14ac:dyDescent="0.3">
      <c r="D10096" s="64" t="s">
        <v>51</v>
      </c>
      <c r="E10096" s="2" t="s">
        <v>52</v>
      </c>
      <c r="F10096" s="2" t="s">
        <v>24</v>
      </c>
      <c r="G10096" s="1">
        <v>4.2999999999999997E-2</v>
      </c>
      <c r="H10096" s="65">
        <v>200000</v>
      </c>
      <c r="I10096" s="65">
        <v>8600</v>
      </c>
      <c r="N10096" s="66">
        <v>1</v>
      </c>
      <c r="P10096" t="s">
        <v>21</v>
      </c>
    </row>
    <row r="10097" spans="2:16" x14ac:dyDescent="0.3">
      <c r="D10097" s="64" t="s">
        <v>53</v>
      </c>
      <c r="E10097" s="2" t="s">
        <v>54</v>
      </c>
      <c r="F10097" s="2" t="s">
        <v>24</v>
      </c>
      <c r="G10097" s="1">
        <v>1.4E-2</v>
      </c>
      <c r="H10097" s="65">
        <v>250000</v>
      </c>
      <c r="I10097" s="65">
        <v>3500</v>
      </c>
      <c r="N10097" s="66">
        <v>1</v>
      </c>
      <c r="P10097" t="s">
        <v>21</v>
      </c>
    </row>
    <row r="10098" spans="2:16" x14ac:dyDescent="0.3">
      <c r="D10098" s="64" t="s">
        <v>9577</v>
      </c>
      <c r="F10098" s="2" t="s">
        <v>3108</v>
      </c>
      <c r="G10098" s="1">
        <v>1.1000000000000001</v>
      </c>
      <c r="P10098" t="s">
        <v>21</v>
      </c>
    </row>
    <row r="10099" spans="2:16" x14ac:dyDescent="0.3">
      <c r="P10099" t="s">
        <v>21</v>
      </c>
    </row>
    <row r="10100" spans="2:16" x14ac:dyDescent="0.3">
      <c r="B10100" s="5" t="s">
        <v>9578</v>
      </c>
      <c r="D10100" s="64" t="s">
        <v>9579</v>
      </c>
      <c r="F10100" s="2" t="s">
        <v>3714</v>
      </c>
      <c r="I10100" s="65">
        <v>238050.08119999999</v>
      </c>
      <c r="J10100" s="65">
        <v>0</v>
      </c>
      <c r="K10100" s="65">
        <v>0</v>
      </c>
      <c r="L10100" s="66">
        <v>0.15</v>
      </c>
      <c r="M10100" s="65">
        <v>273757.59340000001</v>
      </c>
      <c r="N10100" s="66">
        <v>1</v>
      </c>
      <c r="P10100" t="s">
        <v>21</v>
      </c>
    </row>
    <row r="10101" spans="2:16" x14ac:dyDescent="0.3">
      <c r="D10101" s="64" t="s">
        <v>22</v>
      </c>
      <c r="E10101" s="2" t="s">
        <v>23</v>
      </c>
      <c r="F10101" s="2" t="s">
        <v>24</v>
      </c>
      <c r="G10101" s="1">
        <v>0.38100000000000001</v>
      </c>
      <c r="H10101" s="65">
        <v>160105.20000000001</v>
      </c>
      <c r="I10101" s="65">
        <v>61000.081200000001</v>
      </c>
      <c r="N10101" s="66">
        <v>1</v>
      </c>
      <c r="P10101" t="s">
        <v>21</v>
      </c>
    </row>
    <row r="10102" spans="2:16" x14ac:dyDescent="0.3">
      <c r="D10102" s="64" t="s">
        <v>7760</v>
      </c>
      <c r="E10102" s="2" t="s">
        <v>42</v>
      </c>
      <c r="F10102" s="2" t="s">
        <v>24</v>
      </c>
      <c r="G10102" s="1">
        <v>0.63600000000000001</v>
      </c>
      <c r="H10102" s="65">
        <v>250000</v>
      </c>
      <c r="I10102" s="65">
        <v>159000</v>
      </c>
      <c r="N10102" s="66">
        <v>1</v>
      </c>
      <c r="P10102" t="s">
        <v>21</v>
      </c>
    </row>
    <row r="10103" spans="2:16" x14ac:dyDescent="0.3">
      <c r="D10103" s="64" t="s">
        <v>51</v>
      </c>
      <c r="E10103" s="2" t="s">
        <v>52</v>
      </c>
      <c r="F10103" s="2" t="s">
        <v>24</v>
      </c>
      <c r="G10103" s="1">
        <v>6.4000000000000001E-2</v>
      </c>
      <c r="H10103" s="65">
        <v>200000</v>
      </c>
      <c r="I10103" s="65">
        <v>12800</v>
      </c>
      <c r="N10103" s="66">
        <v>1</v>
      </c>
      <c r="P10103" t="s">
        <v>21</v>
      </c>
    </row>
    <row r="10104" spans="2:16" x14ac:dyDescent="0.3">
      <c r="D10104" s="64" t="s">
        <v>53</v>
      </c>
      <c r="E10104" s="2" t="s">
        <v>54</v>
      </c>
      <c r="F10104" s="2" t="s">
        <v>24</v>
      </c>
      <c r="G10104" s="1">
        <v>2.1000000000000001E-2</v>
      </c>
      <c r="H10104" s="65">
        <v>250000</v>
      </c>
      <c r="I10104" s="65">
        <v>5250</v>
      </c>
      <c r="N10104" s="66">
        <v>1</v>
      </c>
      <c r="P10104" t="s">
        <v>21</v>
      </c>
    </row>
    <row r="10105" spans="2:16" x14ac:dyDescent="0.3">
      <c r="D10105" s="64" t="s">
        <v>9577</v>
      </c>
      <c r="F10105" s="2" t="s">
        <v>3108</v>
      </c>
      <c r="G10105" s="1">
        <v>1.1000000000000001</v>
      </c>
      <c r="P10105" t="s">
        <v>21</v>
      </c>
    </row>
    <row r="10106" spans="2:16" x14ac:dyDescent="0.3">
      <c r="P10106" t="s">
        <v>21</v>
      </c>
    </row>
    <row r="10107" spans="2:16" x14ac:dyDescent="0.3">
      <c r="B10107" s="5" t="s">
        <v>9580</v>
      </c>
      <c r="D10107" s="64" t="s">
        <v>9581</v>
      </c>
      <c r="F10107" s="2" t="s">
        <v>3714</v>
      </c>
      <c r="I10107" s="65">
        <v>311323.33639999997</v>
      </c>
      <c r="J10107" s="65">
        <v>0</v>
      </c>
      <c r="K10107" s="65">
        <v>0</v>
      </c>
      <c r="L10107" s="66">
        <v>0.15</v>
      </c>
      <c r="M10107" s="65">
        <v>358021.83689999999</v>
      </c>
      <c r="N10107" s="66">
        <v>1</v>
      </c>
      <c r="P10107" t="s">
        <v>21</v>
      </c>
    </row>
    <row r="10108" spans="2:16" x14ac:dyDescent="0.3">
      <c r="D10108" s="64" t="s">
        <v>22</v>
      </c>
      <c r="E10108" s="2" t="s">
        <v>23</v>
      </c>
      <c r="F10108" s="2" t="s">
        <v>24</v>
      </c>
      <c r="G10108" s="1">
        <v>0.50700000000000001</v>
      </c>
      <c r="H10108" s="65">
        <v>160105.20000000001</v>
      </c>
      <c r="I10108" s="65">
        <v>81173.3364</v>
      </c>
      <c r="N10108" s="66">
        <v>1</v>
      </c>
      <c r="P10108" t="s">
        <v>21</v>
      </c>
    </row>
    <row r="10109" spans="2:16" x14ac:dyDescent="0.3">
      <c r="D10109" s="64" t="s">
        <v>7760</v>
      </c>
      <c r="E10109" s="2" t="s">
        <v>42</v>
      </c>
      <c r="F10109" s="2" t="s">
        <v>24</v>
      </c>
      <c r="G10109" s="1">
        <v>0.84699999999999998</v>
      </c>
      <c r="H10109" s="65">
        <v>250000</v>
      </c>
      <c r="I10109" s="65">
        <v>211750</v>
      </c>
      <c r="N10109" s="66">
        <v>1</v>
      </c>
      <c r="P10109" t="s">
        <v>21</v>
      </c>
    </row>
    <row r="10110" spans="2:16" x14ac:dyDescent="0.3">
      <c r="D10110" s="64" t="s">
        <v>51</v>
      </c>
      <c r="E10110" s="2" t="s">
        <v>52</v>
      </c>
      <c r="F10110" s="2" t="s">
        <v>24</v>
      </c>
      <c r="G10110" s="1">
        <v>5.7000000000000002E-2</v>
      </c>
      <c r="H10110" s="65">
        <v>200000</v>
      </c>
      <c r="I10110" s="65">
        <v>11400</v>
      </c>
      <c r="N10110" s="66">
        <v>1</v>
      </c>
      <c r="P10110" t="s">
        <v>21</v>
      </c>
    </row>
    <row r="10111" spans="2:16" x14ac:dyDescent="0.3">
      <c r="D10111" s="64" t="s">
        <v>53</v>
      </c>
      <c r="E10111" s="2" t="s">
        <v>54</v>
      </c>
      <c r="F10111" s="2" t="s">
        <v>24</v>
      </c>
      <c r="G10111" s="1">
        <v>2.8000000000000001E-2</v>
      </c>
      <c r="H10111" s="65">
        <v>250000</v>
      </c>
      <c r="I10111" s="65">
        <v>7000</v>
      </c>
      <c r="N10111" s="66">
        <v>1</v>
      </c>
      <c r="P10111" t="s">
        <v>21</v>
      </c>
    </row>
    <row r="10112" spans="2:16" x14ac:dyDescent="0.3">
      <c r="D10112" s="64" t="s">
        <v>9577</v>
      </c>
      <c r="F10112" s="2" t="s">
        <v>3108</v>
      </c>
      <c r="G10112" s="1">
        <v>1.1000000000000001</v>
      </c>
      <c r="P10112" t="s">
        <v>21</v>
      </c>
    </row>
    <row r="10113" spans="2:16" x14ac:dyDescent="0.3">
      <c r="P10113" t="s">
        <v>21</v>
      </c>
    </row>
    <row r="10114" spans="2:16" x14ac:dyDescent="0.3">
      <c r="B10114" s="5" t="s">
        <v>9582</v>
      </c>
      <c r="D10114" s="64" t="s">
        <v>9583</v>
      </c>
      <c r="F10114" s="2" t="s">
        <v>3714</v>
      </c>
      <c r="I10114" s="65">
        <v>395796.59159999999</v>
      </c>
      <c r="J10114" s="65">
        <v>0</v>
      </c>
      <c r="K10114" s="65">
        <v>0</v>
      </c>
      <c r="L10114" s="66">
        <v>0.15</v>
      </c>
      <c r="M10114" s="65">
        <v>455166.08029999997</v>
      </c>
      <c r="N10114" s="66">
        <v>1</v>
      </c>
      <c r="P10114" t="s">
        <v>21</v>
      </c>
    </row>
    <row r="10115" spans="2:16" x14ac:dyDescent="0.3">
      <c r="D10115" s="64" t="s">
        <v>22</v>
      </c>
      <c r="E10115" s="2" t="s">
        <v>23</v>
      </c>
      <c r="F10115" s="2" t="s">
        <v>24</v>
      </c>
      <c r="G10115" s="1">
        <v>0.63300000000000001</v>
      </c>
      <c r="H10115" s="65">
        <v>160105.20000000001</v>
      </c>
      <c r="I10115" s="65">
        <v>101346.5916</v>
      </c>
      <c r="N10115" s="66">
        <v>1</v>
      </c>
      <c r="P10115" t="s">
        <v>21</v>
      </c>
    </row>
    <row r="10116" spans="2:16" x14ac:dyDescent="0.3">
      <c r="D10116" s="64" t="s">
        <v>7760</v>
      </c>
      <c r="E10116" s="2" t="s">
        <v>42</v>
      </c>
      <c r="F10116" s="2" t="s">
        <v>24</v>
      </c>
      <c r="G10116" s="1">
        <v>1.0580000000000001</v>
      </c>
      <c r="H10116" s="65">
        <v>250000</v>
      </c>
      <c r="I10116" s="65">
        <v>264500</v>
      </c>
      <c r="N10116" s="66">
        <v>1</v>
      </c>
      <c r="P10116" t="s">
        <v>21</v>
      </c>
    </row>
    <row r="10117" spans="2:16" x14ac:dyDescent="0.3">
      <c r="D10117" s="64" t="s">
        <v>51</v>
      </c>
      <c r="E10117" s="2" t="s">
        <v>52</v>
      </c>
      <c r="F10117" s="2" t="s">
        <v>24</v>
      </c>
      <c r="G10117" s="1">
        <v>0.106</v>
      </c>
      <c r="H10117" s="65">
        <v>200000</v>
      </c>
      <c r="I10117" s="65">
        <v>21200</v>
      </c>
      <c r="N10117" s="66">
        <v>1</v>
      </c>
      <c r="P10117" t="s">
        <v>21</v>
      </c>
    </row>
    <row r="10118" spans="2:16" x14ac:dyDescent="0.3">
      <c r="D10118" s="64" t="s">
        <v>53</v>
      </c>
      <c r="E10118" s="2" t="s">
        <v>54</v>
      </c>
      <c r="F10118" s="2" t="s">
        <v>24</v>
      </c>
      <c r="G10118" s="1">
        <v>3.5000000000000003E-2</v>
      </c>
      <c r="H10118" s="65">
        <v>250000</v>
      </c>
      <c r="I10118" s="65">
        <v>8750</v>
      </c>
      <c r="N10118" s="66">
        <v>1</v>
      </c>
      <c r="P10118" t="s">
        <v>21</v>
      </c>
    </row>
    <row r="10119" spans="2:16" x14ac:dyDescent="0.3">
      <c r="D10119" s="64" t="s">
        <v>9577</v>
      </c>
      <c r="F10119" s="2" t="s">
        <v>3108</v>
      </c>
      <c r="G10119" s="1">
        <v>1.1000000000000001</v>
      </c>
      <c r="P10119" t="s">
        <v>21</v>
      </c>
    </row>
    <row r="10120" spans="2:16" x14ac:dyDescent="0.3">
      <c r="P10120" t="s">
        <v>21</v>
      </c>
    </row>
    <row r="10121" spans="2:16" x14ac:dyDescent="0.3">
      <c r="B10121" s="5" t="s">
        <v>9584</v>
      </c>
      <c r="D10121" s="64" t="s">
        <v>9585</v>
      </c>
      <c r="F10121" s="2" t="s">
        <v>5250</v>
      </c>
      <c r="I10121" s="65">
        <v>395796.59159999999</v>
      </c>
      <c r="J10121" s="65">
        <v>0</v>
      </c>
      <c r="K10121" s="65">
        <v>0</v>
      </c>
      <c r="L10121" s="66">
        <v>0.15</v>
      </c>
      <c r="M10121" s="65">
        <v>455166.08029999997</v>
      </c>
      <c r="N10121" s="66">
        <v>1</v>
      </c>
      <c r="P10121" t="s">
        <v>21</v>
      </c>
    </row>
    <row r="10122" spans="2:16" x14ac:dyDescent="0.3">
      <c r="D10122" s="64" t="s">
        <v>22</v>
      </c>
      <c r="E10122" s="2" t="s">
        <v>23</v>
      </c>
      <c r="F10122" s="2" t="s">
        <v>24</v>
      </c>
      <c r="G10122" s="1">
        <v>0.63300000000000001</v>
      </c>
      <c r="H10122" s="65">
        <v>160105.20000000001</v>
      </c>
      <c r="I10122" s="65">
        <v>101346.5916</v>
      </c>
      <c r="N10122" s="66">
        <v>1</v>
      </c>
      <c r="P10122" t="s">
        <v>21</v>
      </c>
    </row>
    <row r="10123" spans="2:16" x14ac:dyDescent="0.3">
      <c r="D10123" s="64" t="s">
        <v>7760</v>
      </c>
      <c r="E10123" s="2" t="s">
        <v>42</v>
      </c>
      <c r="F10123" s="2" t="s">
        <v>24</v>
      </c>
      <c r="G10123" s="1">
        <v>1.0580000000000001</v>
      </c>
      <c r="H10123" s="65">
        <v>250000</v>
      </c>
      <c r="I10123" s="65">
        <v>264500</v>
      </c>
      <c r="N10123" s="66">
        <v>1</v>
      </c>
      <c r="P10123" t="s">
        <v>21</v>
      </c>
    </row>
    <row r="10124" spans="2:16" x14ac:dyDescent="0.3">
      <c r="D10124" s="64" t="s">
        <v>51</v>
      </c>
      <c r="E10124" s="2" t="s">
        <v>52</v>
      </c>
      <c r="F10124" s="2" t="s">
        <v>24</v>
      </c>
      <c r="G10124" s="1">
        <v>0.106</v>
      </c>
      <c r="H10124" s="65">
        <v>200000</v>
      </c>
      <c r="I10124" s="65">
        <v>21200</v>
      </c>
      <c r="N10124" s="66">
        <v>1</v>
      </c>
      <c r="P10124" t="s">
        <v>21</v>
      </c>
    </row>
    <row r="10125" spans="2:16" x14ac:dyDescent="0.3">
      <c r="D10125" s="64" t="s">
        <v>53</v>
      </c>
      <c r="E10125" s="2" t="s">
        <v>54</v>
      </c>
      <c r="F10125" s="2" t="s">
        <v>24</v>
      </c>
      <c r="G10125" s="1">
        <v>3.5000000000000003E-2</v>
      </c>
      <c r="H10125" s="65">
        <v>250000</v>
      </c>
      <c r="I10125" s="65">
        <v>8750</v>
      </c>
      <c r="N10125" s="66">
        <v>1</v>
      </c>
      <c r="P10125" t="s">
        <v>21</v>
      </c>
    </row>
    <row r="10126" spans="2:16" x14ac:dyDescent="0.3">
      <c r="D10126" s="64" t="s">
        <v>9577</v>
      </c>
      <c r="F10126" s="2" t="s">
        <v>3108</v>
      </c>
      <c r="G10126" s="1">
        <v>1.1000000000000001</v>
      </c>
      <c r="P10126" t="s">
        <v>21</v>
      </c>
    </row>
    <row r="10127" spans="2:16" x14ac:dyDescent="0.3">
      <c r="P10127" t="s">
        <v>21</v>
      </c>
    </row>
    <row r="10128" spans="2:16" x14ac:dyDescent="0.3">
      <c r="B10128" s="5" t="s">
        <v>5783</v>
      </c>
      <c r="D10128" s="64" t="s">
        <v>5784</v>
      </c>
      <c r="F10128" s="2" t="s">
        <v>5250</v>
      </c>
      <c r="I10128" s="65">
        <v>14892.524799999999</v>
      </c>
      <c r="J10128" s="65">
        <v>539236</v>
      </c>
      <c r="K10128" s="65">
        <v>0</v>
      </c>
      <c r="L10128" s="66">
        <v>0.15</v>
      </c>
      <c r="M10128" s="65">
        <v>637247.80350000004</v>
      </c>
      <c r="N10128" s="66">
        <v>1</v>
      </c>
      <c r="P10128" t="s">
        <v>21</v>
      </c>
    </row>
    <row r="10129" spans="2:16" x14ac:dyDescent="0.3">
      <c r="D10129" s="64" t="s">
        <v>22</v>
      </c>
      <c r="E10129" s="2" t="s">
        <v>23</v>
      </c>
      <c r="F10129" s="2" t="s">
        <v>24</v>
      </c>
      <c r="G10129" s="1">
        <v>2.4E-2</v>
      </c>
      <c r="H10129" s="65">
        <v>160105.20000000001</v>
      </c>
      <c r="I10129" s="65">
        <v>3842.5248000000001</v>
      </c>
      <c r="N10129" s="66">
        <v>1</v>
      </c>
      <c r="P10129" t="s">
        <v>21</v>
      </c>
    </row>
    <row r="10130" spans="2:16" x14ac:dyDescent="0.3">
      <c r="D10130" s="64" t="s">
        <v>7760</v>
      </c>
      <c r="E10130" s="2" t="s">
        <v>42</v>
      </c>
      <c r="F10130" s="2" t="s">
        <v>24</v>
      </c>
      <c r="G10130" s="1">
        <v>0.04</v>
      </c>
      <c r="H10130" s="65">
        <v>250000</v>
      </c>
      <c r="I10130" s="65">
        <v>10000</v>
      </c>
      <c r="N10130" s="66">
        <v>1</v>
      </c>
      <c r="P10130" t="s">
        <v>21</v>
      </c>
    </row>
    <row r="10131" spans="2:16" x14ac:dyDescent="0.3">
      <c r="D10131" s="64" t="s">
        <v>51</v>
      </c>
      <c r="E10131" s="2" t="s">
        <v>52</v>
      </c>
      <c r="F10131" s="2" t="s">
        <v>24</v>
      </c>
      <c r="G10131" s="1">
        <v>4.0000000000000001E-3</v>
      </c>
      <c r="H10131" s="65">
        <v>200000</v>
      </c>
      <c r="I10131" s="65">
        <v>800</v>
      </c>
      <c r="N10131" s="66">
        <v>1</v>
      </c>
      <c r="P10131" t="s">
        <v>21</v>
      </c>
    </row>
    <row r="10132" spans="2:16" x14ac:dyDescent="0.3">
      <c r="D10132" s="64" t="s">
        <v>53</v>
      </c>
      <c r="E10132" s="2" t="s">
        <v>54</v>
      </c>
      <c r="F10132" s="2" t="s">
        <v>24</v>
      </c>
      <c r="G10132" s="1">
        <v>1E-3</v>
      </c>
      <c r="H10132" s="65">
        <v>250000</v>
      </c>
      <c r="I10132" s="65">
        <v>250</v>
      </c>
      <c r="N10132" s="66">
        <v>1</v>
      </c>
      <c r="P10132" t="s">
        <v>21</v>
      </c>
    </row>
    <row r="10133" spans="2:16" x14ac:dyDescent="0.3">
      <c r="D10133" s="64" t="s">
        <v>4287</v>
      </c>
      <c r="E10133" s="2" t="s">
        <v>4298</v>
      </c>
      <c r="F10133" s="2" t="s">
        <v>355</v>
      </c>
      <c r="G10133" s="1">
        <v>22.6</v>
      </c>
      <c r="H10133" s="65">
        <v>23860</v>
      </c>
      <c r="J10133" s="65">
        <v>539236</v>
      </c>
      <c r="N10133" s="66">
        <v>1</v>
      </c>
      <c r="P10133" t="s">
        <v>21</v>
      </c>
    </row>
    <row r="10134" spans="2:16" x14ac:dyDescent="0.3">
      <c r="P10134" t="s">
        <v>21</v>
      </c>
    </row>
    <row r="10135" spans="2:16" x14ac:dyDescent="0.3">
      <c r="B10135" s="5" t="s">
        <v>5785</v>
      </c>
      <c r="D10135" s="64" t="s">
        <v>5786</v>
      </c>
      <c r="F10135" s="2" t="s">
        <v>3714</v>
      </c>
      <c r="I10135" s="65">
        <v>14892.524799999999</v>
      </c>
      <c r="J10135" s="65">
        <v>269618</v>
      </c>
      <c r="K10135" s="65">
        <v>0</v>
      </c>
      <c r="L10135" s="66">
        <v>0.15</v>
      </c>
      <c r="M10135" s="65">
        <v>327187.10350000003</v>
      </c>
      <c r="N10135" s="66">
        <v>1</v>
      </c>
      <c r="P10135" t="s">
        <v>21</v>
      </c>
    </row>
    <row r="10136" spans="2:16" x14ac:dyDescent="0.3">
      <c r="D10136" s="64" t="s">
        <v>22</v>
      </c>
      <c r="E10136" s="2" t="s">
        <v>23</v>
      </c>
      <c r="F10136" s="2" t="s">
        <v>24</v>
      </c>
      <c r="G10136" s="1">
        <v>2.4E-2</v>
      </c>
      <c r="H10136" s="65">
        <v>160105.20000000001</v>
      </c>
      <c r="I10136" s="65">
        <v>3842.5248000000001</v>
      </c>
      <c r="N10136" s="66">
        <v>1</v>
      </c>
      <c r="P10136" t="s">
        <v>21</v>
      </c>
    </row>
    <row r="10137" spans="2:16" x14ac:dyDescent="0.3">
      <c r="D10137" s="64" t="s">
        <v>7760</v>
      </c>
      <c r="E10137" s="2" t="s">
        <v>42</v>
      </c>
      <c r="F10137" s="2" t="s">
        <v>24</v>
      </c>
      <c r="G10137" s="1">
        <v>0.04</v>
      </c>
      <c r="H10137" s="65">
        <v>250000</v>
      </c>
      <c r="I10137" s="65">
        <v>10000</v>
      </c>
      <c r="N10137" s="66">
        <v>1</v>
      </c>
      <c r="P10137" t="s">
        <v>21</v>
      </c>
    </row>
    <row r="10138" spans="2:16" x14ac:dyDescent="0.3">
      <c r="D10138" s="64" t="s">
        <v>51</v>
      </c>
      <c r="E10138" s="2" t="s">
        <v>52</v>
      </c>
      <c r="F10138" s="2" t="s">
        <v>24</v>
      </c>
      <c r="G10138" s="1">
        <v>4.0000000000000001E-3</v>
      </c>
      <c r="H10138" s="65">
        <v>200000</v>
      </c>
      <c r="I10138" s="65">
        <v>800</v>
      </c>
      <c r="N10138" s="66">
        <v>1</v>
      </c>
      <c r="P10138" t="s">
        <v>21</v>
      </c>
    </row>
    <row r="10139" spans="2:16" x14ac:dyDescent="0.3">
      <c r="D10139" s="64" t="s">
        <v>53</v>
      </c>
      <c r="E10139" s="2" t="s">
        <v>54</v>
      </c>
      <c r="F10139" s="2" t="s">
        <v>24</v>
      </c>
      <c r="G10139" s="1">
        <v>1E-3</v>
      </c>
      <c r="H10139" s="65">
        <v>250000</v>
      </c>
      <c r="I10139" s="65">
        <v>250</v>
      </c>
      <c r="N10139" s="66">
        <v>1</v>
      </c>
      <c r="P10139" t="s">
        <v>21</v>
      </c>
    </row>
    <row r="10140" spans="2:16" x14ac:dyDescent="0.3">
      <c r="D10140" s="64" t="s">
        <v>4287</v>
      </c>
      <c r="E10140" s="2" t="s">
        <v>4298</v>
      </c>
      <c r="F10140" s="2" t="s">
        <v>355</v>
      </c>
      <c r="G10140" s="1">
        <v>11.3</v>
      </c>
      <c r="H10140" s="65">
        <v>23860</v>
      </c>
      <c r="J10140" s="65">
        <v>269618</v>
      </c>
      <c r="N10140" s="66">
        <v>1</v>
      </c>
      <c r="P10140" t="s">
        <v>21</v>
      </c>
    </row>
    <row r="10141" spans="2:16" x14ac:dyDescent="0.3">
      <c r="P10141" t="s">
        <v>21</v>
      </c>
    </row>
    <row r="10142" spans="2:16" x14ac:dyDescent="0.3">
      <c r="B10142" s="5" t="s">
        <v>9586</v>
      </c>
      <c r="D10142" s="64" t="s">
        <v>9587</v>
      </c>
      <c r="F10142" s="2" t="s">
        <v>3714</v>
      </c>
      <c r="I10142" s="65">
        <v>316923.33639999997</v>
      </c>
      <c r="J10142" s="65">
        <v>0</v>
      </c>
      <c r="K10142" s="65">
        <v>0</v>
      </c>
      <c r="L10142" s="66">
        <v>0.15</v>
      </c>
      <c r="M10142" s="65">
        <v>364461.83689999999</v>
      </c>
      <c r="N10142" s="66">
        <v>1</v>
      </c>
      <c r="P10142" t="s">
        <v>21</v>
      </c>
    </row>
    <row r="10143" spans="2:16" x14ac:dyDescent="0.3">
      <c r="D10143" s="64" t="s">
        <v>22</v>
      </c>
      <c r="E10143" s="2" t="s">
        <v>23</v>
      </c>
      <c r="F10143" s="2" t="s">
        <v>24</v>
      </c>
      <c r="G10143" s="1">
        <v>0.50700000000000001</v>
      </c>
      <c r="H10143" s="65">
        <v>160105.20000000001</v>
      </c>
      <c r="I10143" s="65">
        <v>81173.3364</v>
      </c>
      <c r="N10143" s="66">
        <v>1</v>
      </c>
      <c r="P10143" t="s">
        <v>21</v>
      </c>
    </row>
    <row r="10144" spans="2:16" x14ac:dyDescent="0.3">
      <c r="D10144" s="64" t="s">
        <v>7760</v>
      </c>
      <c r="E10144" s="2" t="s">
        <v>42</v>
      </c>
      <c r="F10144" s="2" t="s">
        <v>24</v>
      </c>
      <c r="G10144" s="1">
        <v>0.84699999999999998</v>
      </c>
      <c r="H10144" s="65">
        <v>250000</v>
      </c>
      <c r="I10144" s="65">
        <v>211750</v>
      </c>
      <c r="N10144" s="66">
        <v>1</v>
      </c>
      <c r="P10144" t="s">
        <v>21</v>
      </c>
    </row>
    <row r="10145" spans="2:16" x14ac:dyDescent="0.3">
      <c r="D10145" s="64" t="s">
        <v>51</v>
      </c>
      <c r="E10145" s="2" t="s">
        <v>52</v>
      </c>
      <c r="F10145" s="2" t="s">
        <v>24</v>
      </c>
      <c r="G10145" s="1">
        <v>8.5000000000000006E-2</v>
      </c>
      <c r="H10145" s="65">
        <v>200000</v>
      </c>
      <c r="I10145" s="65">
        <v>17000</v>
      </c>
      <c r="N10145" s="66">
        <v>1</v>
      </c>
      <c r="P10145" t="s">
        <v>21</v>
      </c>
    </row>
    <row r="10146" spans="2:16" x14ac:dyDescent="0.3">
      <c r="D10146" s="64" t="s">
        <v>53</v>
      </c>
      <c r="E10146" s="2" t="s">
        <v>54</v>
      </c>
      <c r="F10146" s="2" t="s">
        <v>24</v>
      </c>
      <c r="G10146" s="1">
        <v>2.8000000000000001E-2</v>
      </c>
      <c r="H10146" s="65">
        <v>250000</v>
      </c>
      <c r="I10146" s="65">
        <v>7000</v>
      </c>
      <c r="N10146" s="66">
        <v>1</v>
      </c>
      <c r="P10146" t="s">
        <v>21</v>
      </c>
    </row>
    <row r="10147" spans="2:16" x14ac:dyDescent="0.3">
      <c r="D10147" s="64" t="s">
        <v>9588</v>
      </c>
      <c r="F10147" s="2" t="s">
        <v>3714</v>
      </c>
      <c r="G10147" s="1">
        <v>1.1000000000000001</v>
      </c>
      <c r="P10147" t="s">
        <v>21</v>
      </c>
    </row>
    <row r="10148" spans="2:16" x14ac:dyDescent="0.3">
      <c r="P10148" t="s">
        <v>21</v>
      </c>
    </row>
    <row r="10149" spans="2:16" x14ac:dyDescent="0.3">
      <c r="B10149" s="5" t="s">
        <v>9589</v>
      </c>
      <c r="D10149" s="64" t="s">
        <v>9590</v>
      </c>
      <c r="F10149" s="2" t="s">
        <v>5250</v>
      </c>
      <c r="I10149" s="65">
        <v>833270.23160000006</v>
      </c>
      <c r="J10149" s="65">
        <v>0</v>
      </c>
      <c r="K10149" s="65">
        <v>0</v>
      </c>
      <c r="L10149" s="66">
        <v>0.15</v>
      </c>
      <c r="M10149" s="65">
        <v>958260.76630000002</v>
      </c>
      <c r="N10149" s="66">
        <v>1</v>
      </c>
      <c r="P10149" t="s">
        <v>21</v>
      </c>
    </row>
    <row r="10150" spans="2:16" x14ac:dyDescent="0.3">
      <c r="D10150" s="64" t="s">
        <v>22</v>
      </c>
      <c r="E10150" s="2" t="s">
        <v>23</v>
      </c>
      <c r="F10150" s="2" t="s">
        <v>24</v>
      </c>
      <c r="G10150" s="1">
        <v>1.333</v>
      </c>
      <c r="H10150" s="65">
        <v>160105.20000000001</v>
      </c>
      <c r="I10150" s="65">
        <v>213420.2316</v>
      </c>
      <c r="N10150" s="66">
        <v>1</v>
      </c>
      <c r="P10150" t="s">
        <v>21</v>
      </c>
    </row>
    <row r="10151" spans="2:16" x14ac:dyDescent="0.3">
      <c r="D10151" s="64" t="s">
        <v>7760</v>
      </c>
      <c r="E10151" s="2" t="s">
        <v>42</v>
      </c>
      <c r="F10151" s="2" t="s">
        <v>24</v>
      </c>
      <c r="G10151" s="1">
        <v>2.2269999999999999</v>
      </c>
      <c r="H10151" s="65">
        <v>250000</v>
      </c>
      <c r="I10151" s="65">
        <v>556750</v>
      </c>
      <c r="N10151" s="66">
        <v>1</v>
      </c>
      <c r="P10151" t="s">
        <v>21</v>
      </c>
    </row>
    <row r="10152" spans="2:16" x14ac:dyDescent="0.3">
      <c r="D10152" s="64" t="s">
        <v>51</v>
      </c>
      <c r="E10152" s="2" t="s">
        <v>52</v>
      </c>
      <c r="F10152" s="2" t="s">
        <v>24</v>
      </c>
      <c r="G10152" s="1">
        <v>0.223</v>
      </c>
      <c r="H10152" s="65">
        <v>200000</v>
      </c>
      <c r="I10152" s="65">
        <v>44600</v>
      </c>
      <c r="N10152" s="66">
        <v>1</v>
      </c>
      <c r="P10152" t="s">
        <v>21</v>
      </c>
    </row>
    <row r="10153" spans="2:16" x14ac:dyDescent="0.3">
      <c r="D10153" s="64" t="s">
        <v>53</v>
      </c>
      <c r="E10153" s="2" t="s">
        <v>54</v>
      </c>
      <c r="F10153" s="2" t="s">
        <v>24</v>
      </c>
      <c r="G10153" s="1">
        <v>7.3999999999999996E-2</v>
      </c>
      <c r="H10153" s="65">
        <v>250000</v>
      </c>
      <c r="I10153" s="65">
        <v>18500</v>
      </c>
      <c r="N10153" s="66">
        <v>1</v>
      </c>
      <c r="P10153" t="s">
        <v>21</v>
      </c>
    </row>
    <row r="10154" spans="2:16" x14ac:dyDescent="0.3">
      <c r="D10154" s="64" t="s">
        <v>9591</v>
      </c>
      <c r="F10154" s="2" t="s">
        <v>3714</v>
      </c>
      <c r="G10154" s="1">
        <v>1.1000000000000001</v>
      </c>
      <c r="P10154" t="s">
        <v>21</v>
      </c>
    </row>
    <row r="10155" spans="2:16" x14ac:dyDescent="0.3">
      <c r="P10155" t="s">
        <v>21</v>
      </c>
    </row>
    <row r="10156" spans="2:16" x14ac:dyDescent="0.3">
      <c r="B10156" s="5" t="s">
        <v>9592</v>
      </c>
      <c r="D10156" s="64" t="s">
        <v>9593</v>
      </c>
      <c r="F10156" s="2" t="s">
        <v>3714</v>
      </c>
      <c r="I10156" s="65">
        <v>14892.524799999999</v>
      </c>
      <c r="J10156" s="65">
        <v>0</v>
      </c>
      <c r="K10156" s="65">
        <v>0</v>
      </c>
      <c r="L10156" s="66">
        <v>0.15</v>
      </c>
      <c r="M10156" s="65">
        <v>17126.40352</v>
      </c>
      <c r="N10156" s="66">
        <v>1</v>
      </c>
      <c r="P10156" t="s">
        <v>21</v>
      </c>
    </row>
    <row r="10157" spans="2:16" x14ac:dyDescent="0.3">
      <c r="D10157" s="64" t="s">
        <v>22</v>
      </c>
      <c r="E10157" s="2" t="s">
        <v>23</v>
      </c>
      <c r="F10157" s="2" t="s">
        <v>24</v>
      </c>
      <c r="G10157" s="1">
        <v>2.4E-2</v>
      </c>
      <c r="H10157" s="65">
        <v>160105.20000000001</v>
      </c>
      <c r="I10157" s="65">
        <v>3842.5248000000001</v>
      </c>
      <c r="N10157" s="66">
        <v>1</v>
      </c>
      <c r="P10157" t="s">
        <v>21</v>
      </c>
    </row>
    <row r="10158" spans="2:16" x14ac:dyDescent="0.3">
      <c r="D10158" s="64" t="s">
        <v>7760</v>
      </c>
      <c r="E10158" s="2" t="s">
        <v>42</v>
      </c>
      <c r="F10158" s="2" t="s">
        <v>24</v>
      </c>
      <c r="G10158" s="1">
        <v>0.04</v>
      </c>
      <c r="H10158" s="65">
        <v>250000</v>
      </c>
      <c r="I10158" s="65">
        <v>10000</v>
      </c>
      <c r="N10158" s="66">
        <v>1</v>
      </c>
      <c r="P10158" t="s">
        <v>21</v>
      </c>
    </row>
    <row r="10159" spans="2:16" x14ac:dyDescent="0.3">
      <c r="D10159" s="64" t="s">
        <v>51</v>
      </c>
      <c r="E10159" s="2" t="s">
        <v>52</v>
      </c>
      <c r="F10159" s="2" t="s">
        <v>24</v>
      </c>
      <c r="G10159" s="1">
        <v>4.0000000000000001E-3</v>
      </c>
      <c r="H10159" s="65">
        <v>200000</v>
      </c>
      <c r="I10159" s="65">
        <v>800</v>
      </c>
      <c r="N10159" s="66">
        <v>1</v>
      </c>
      <c r="P10159" t="s">
        <v>21</v>
      </c>
    </row>
    <row r="10160" spans="2:16" x14ac:dyDescent="0.3">
      <c r="D10160" s="64" t="s">
        <v>53</v>
      </c>
      <c r="E10160" s="2" t="s">
        <v>54</v>
      </c>
      <c r="F10160" s="2" t="s">
        <v>24</v>
      </c>
      <c r="G10160" s="1">
        <v>1E-3</v>
      </c>
      <c r="H10160" s="65">
        <v>250000</v>
      </c>
      <c r="I10160" s="65">
        <v>250</v>
      </c>
      <c r="N10160" s="66">
        <v>1</v>
      </c>
      <c r="P10160" t="s">
        <v>21</v>
      </c>
    </row>
    <row r="10161" spans="2:16" x14ac:dyDescent="0.3">
      <c r="D10161" s="64" t="s">
        <v>7833</v>
      </c>
      <c r="F10161" s="2" t="s">
        <v>1623</v>
      </c>
      <c r="G10161" s="1">
        <v>22.6</v>
      </c>
      <c r="P10161" t="s">
        <v>21</v>
      </c>
    </row>
    <row r="10162" spans="2:16" x14ac:dyDescent="0.3">
      <c r="P10162" t="s">
        <v>21</v>
      </c>
    </row>
    <row r="10163" spans="2:16" x14ac:dyDescent="0.3">
      <c r="B10163" s="5" t="s">
        <v>9594</v>
      </c>
      <c r="D10163" s="64" t="s">
        <v>9595</v>
      </c>
      <c r="F10163" s="2" t="s">
        <v>3714</v>
      </c>
      <c r="I10163" s="65">
        <v>40196.732799999998</v>
      </c>
      <c r="J10163" s="65">
        <v>0</v>
      </c>
      <c r="K10163" s="65">
        <v>0</v>
      </c>
      <c r="L10163" s="66">
        <v>0.15</v>
      </c>
      <c r="M10163" s="65">
        <v>46226.242720000002</v>
      </c>
      <c r="N10163" s="66">
        <v>1</v>
      </c>
      <c r="P10163" t="s">
        <v>21</v>
      </c>
    </row>
    <row r="10164" spans="2:16" x14ac:dyDescent="0.3">
      <c r="D10164" s="64" t="s">
        <v>22</v>
      </c>
      <c r="E10164" s="2" t="s">
        <v>23</v>
      </c>
      <c r="F10164" s="2" t="s">
        <v>24</v>
      </c>
      <c r="G10164" s="1">
        <v>6.4000000000000001E-2</v>
      </c>
      <c r="H10164" s="65">
        <v>160105.20000000001</v>
      </c>
      <c r="I10164" s="65">
        <v>10246.7328</v>
      </c>
      <c r="N10164" s="66">
        <v>1</v>
      </c>
      <c r="P10164" t="s">
        <v>21</v>
      </c>
    </row>
    <row r="10165" spans="2:16" x14ac:dyDescent="0.3">
      <c r="D10165" s="64" t="s">
        <v>7760</v>
      </c>
      <c r="E10165" s="2" t="s">
        <v>42</v>
      </c>
      <c r="F10165" s="2" t="s">
        <v>24</v>
      </c>
      <c r="G10165" s="1">
        <v>0.107</v>
      </c>
      <c r="H10165" s="65">
        <v>250000</v>
      </c>
      <c r="I10165" s="65">
        <v>26750</v>
      </c>
      <c r="N10165" s="66">
        <v>1</v>
      </c>
      <c r="P10165" t="s">
        <v>21</v>
      </c>
    </row>
    <row r="10166" spans="2:16" x14ac:dyDescent="0.3">
      <c r="D10166" s="64" t="s">
        <v>51</v>
      </c>
      <c r="E10166" s="2" t="s">
        <v>52</v>
      </c>
      <c r="F10166" s="2" t="s">
        <v>24</v>
      </c>
      <c r="G10166" s="1">
        <v>1.0999999999999999E-2</v>
      </c>
      <c r="H10166" s="65">
        <v>200000</v>
      </c>
      <c r="I10166" s="65">
        <v>2200</v>
      </c>
      <c r="N10166" s="66">
        <v>1</v>
      </c>
      <c r="P10166" t="s">
        <v>21</v>
      </c>
    </row>
    <row r="10167" spans="2:16" x14ac:dyDescent="0.3">
      <c r="D10167" s="64" t="s">
        <v>53</v>
      </c>
      <c r="E10167" s="2" t="s">
        <v>54</v>
      </c>
      <c r="F10167" s="2" t="s">
        <v>24</v>
      </c>
      <c r="G10167" s="1">
        <v>4.0000000000000001E-3</v>
      </c>
      <c r="H10167" s="65">
        <v>250000</v>
      </c>
      <c r="I10167" s="65">
        <v>1000</v>
      </c>
      <c r="N10167" s="66">
        <v>1</v>
      </c>
      <c r="P10167" t="s">
        <v>21</v>
      </c>
    </row>
    <row r="10168" spans="2:16" x14ac:dyDescent="0.3">
      <c r="D10168" s="64" t="s">
        <v>9596</v>
      </c>
      <c r="F10168" s="2" t="s">
        <v>3714</v>
      </c>
      <c r="G10168" s="1">
        <v>1.1000000000000001</v>
      </c>
      <c r="P10168" t="s">
        <v>21</v>
      </c>
    </row>
    <row r="10169" spans="2:16" x14ac:dyDescent="0.3">
      <c r="P10169" t="s">
        <v>21</v>
      </c>
    </row>
    <row r="10170" spans="2:16" x14ac:dyDescent="0.3">
      <c r="B10170" s="5" t="s">
        <v>9597</v>
      </c>
      <c r="D10170" s="64" t="s">
        <v>9598</v>
      </c>
      <c r="F10170" s="2" t="s">
        <v>3714</v>
      </c>
      <c r="I10170" s="65">
        <v>159176.826</v>
      </c>
      <c r="J10170" s="65">
        <v>0</v>
      </c>
      <c r="K10170" s="65">
        <v>0</v>
      </c>
      <c r="L10170" s="66">
        <v>0.15</v>
      </c>
      <c r="M10170" s="65">
        <v>183053.3499</v>
      </c>
      <c r="N10170" s="66">
        <v>1</v>
      </c>
      <c r="P10170" t="s">
        <v>21</v>
      </c>
    </row>
    <row r="10171" spans="2:16" x14ac:dyDescent="0.3">
      <c r="D10171" s="64" t="s">
        <v>22</v>
      </c>
      <c r="E10171" s="2" t="s">
        <v>23</v>
      </c>
      <c r="F10171" s="2" t="s">
        <v>24</v>
      </c>
      <c r="G10171" s="1">
        <v>0.255</v>
      </c>
      <c r="H10171" s="65">
        <v>160105.20000000001</v>
      </c>
      <c r="I10171" s="65">
        <v>40826.826000000001</v>
      </c>
      <c r="N10171" s="66">
        <v>1</v>
      </c>
      <c r="P10171" t="s">
        <v>21</v>
      </c>
    </row>
    <row r="10172" spans="2:16" x14ac:dyDescent="0.3">
      <c r="D10172" s="64" t="s">
        <v>7760</v>
      </c>
      <c r="E10172" s="2" t="s">
        <v>42</v>
      </c>
      <c r="F10172" s="2" t="s">
        <v>24</v>
      </c>
      <c r="G10172" s="1">
        <v>0.42499999999999999</v>
      </c>
      <c r="H10172" s="65">
        <v>250000</v>
      </c>
      <c r="I10172" s="65">
        <v>106250</v>
      </c>
      <c r="N10172" s="66">
        <v>1</v>
      </c>
      <c r="P10172" t="s">
        <v>21</v>
      </c>
    </row>
    <row r="10173" spans="2:16" x14ac:dyDescent="0.3">
      <c r="D10173" s="64" t="s">
        <v>51</v>
      </c>
      <c r="E10173" s="2" t="s">
        <v>52</v>
      </c>
      <c r="F10173" s="2" t="s">
        <v>24</v>
      </c>
      <c r="G10173" s="1">
        <v>4.2999999999999997E-2</v>
      </c>
      <c r="H10173" s="65">
        <v>200000</v>
      </c>
      <c r="I10173" s="65">
        <v>8600</v>
      </c>
      <c r="N10173" s="66">
        <v>1</v>
      </c>
      <c r="P10173" t="s">
        <v>21</v>
      </c>
    </row>
    <row r="10174" spans="2:16" x14ac:dyDescent="0.3">
      <c r="D10174" s="64" t="s">
        <v>53</v>
      </c>
      <c r="E10174" s="2" t="s">
        <v>54</v>
      </c>
      <c r="F10174" s="2" t="s">
        <v>24</v>
      </c>
      <c r="G10174" s="1">
        <v>1.4E-2</v>
      </c>
      <c r="H10174" s="65">
        <v>250000</v>
      </c>
      <c r="I10174" s="65">
        <v>3500</v>
      </c>
      <c r="N10174" s="66">
        <v>1</v>
      </c>
      <c r="P10174" t="s">
        <v>21</v>
      </c>
    </row>
    <row r="10175" spans="2:16" x14ac:dyDescent="0.3">
      <c r="D10175" s="64" t="s">
        <v>9599</v>
      </c>
      <c r="F10175" s="2" t="s">
        <v>3714</v>
      </c>
      <c r="G10175" s="1">
        <v>1.1000000000000001</v>
      </c>
      <c r="P10175" t="s">
        <v>21</v>
      </c>
    </row>
    <row r="10176" spans="2:16" x14ac:dyDescent="0.3">
      <c r="P10176" t="s">
        <v>21</v>
      </c>
    </row>
    <row r="10177" spans="2:16" x14ac:dyDescent="0.3">
      <c r="B10177" s="5" t="s">
        <v>9600</v>
      </c>
      <c r="D10177" s="64" t="s">
        <v>9601</v>
      </c>
      <c r="F10177" s="2" t="s">
        <v>3714</v>
      </c>
      <c r="I10177" s="65">
        <v>1606680.469</v>
      </c>
      <c r="J10177" s="65">
        <v>0</v>
      </c>
      <c r="K10177" s="65">
        <v>0</v>
      </c>
      <c r="L10177" s="66">
        <v>0.15</v>
      </c>
      <c r="M10177" s="65">
        <v>1847682.54</v>
      </c>
      <c r="N10177" s="66">
        <v>1</v>
      </c>
      <c r="P10177" t="s">
        <v>21</v>
      </c>
    </row>
    <row r="10178" spans="2:16" x14ac:dyDescent="0.3">
      <c r="D10178" s="64" t="s">
        <v>22</v>
      </c>
      <c r="E10178" s="2" t="s">
        <v>23</v>
      </c>
      <c r="F10178" s="2" t="s">
        <v>24</v>
      </c>
      <c r="G10178" s="1">
        <v>2.5710000000000002</v>
      </c>
      <c r="H10178" s="65">
        <v>160105.20000000001</v>
      </c>
      <c r="I10178" s="65">
        <v>411630.46919999999</v>
      </c>
      <c r="N10178" s="66">
        <v>1</v>
      </c>
      <c r="P10178" t="s">
        <v>21</v>
      </c>
    </row>
    <row r="10179" spans="2:16" x14ac:dyDescent="0.3">
      <c r="D10179" s="64" t="s">
        <v>7760</v>
      </c>
      <c r="E10179" s="2" t="s">
        <v>42</v>
      </c>
      <c r="F10179" s="2" t="s">
        <v>24</v>
      </c>
      <c r="G10179" s="1">
        <v>4.2939999999999996</v>
      </c>
      <c r="H10179" s="65">
        <v>250000</v>
      </c>
      <c r="I10179" s="65">
        <v>1073500</v>
      </c>
      <c r="N10179" s="66">
        <v>1</v>
      </c>
      <c r="P10179" t="s">
        <v>21</v>
      </c>
    </row>
    <row r="10180" spans="2:16" x14ac:dyDescent="0.3">
      <c r="D10180" s="64" t="s">
        <v>51</v>
      </c>
      <c r="E10180" s="2" t="s">
        <v>52</v>
      </c>
      <c r="F10180" s="2" t="s">
        <v>24</v>
      </c>
      <c r="G10180" s="1">
        <v>0.42899999999999999</v>
      </c>
      <c r="H10180" s="65">
        <v>200000</v>
      </c>
      <c r="I10180" s="65">
        <v>85800</v>
      </c>
      <c r="N10180" s="66">
        <v>1</v>
      </c>
      <c r="P10180" t="s">
        <v>21</v>
      </c>
    </row>
    <row r="10181" spans="2:16" x14ac:dyDescent="0.3">
      <c r="D10181" s="64" t="s">
        <v>53</v>
      </c>
      <c r="E10181" s="2" t="s">
        <v>54</v>
      </c>
      <c r="F10181" s="2" t="s">
        <v>24</v>
      </c>
      <c r="G10181" s="1">
        <v>0.14299999999999999</v>
      </c>
      <c r="H10181" s="65">
        <v>250000</v>
      </c>
      <c r="I10181" s="65">
        <v>35750</v>
      </c>
      <c r="N10181" s="66">
        <v>1</v>
      </c>
      <c r="P10181" t="s">
        <v>21</v>
      </c>
    </row>
    <row r="10182" spans="2:16" x14ac:dyDescent="0.3">
      <c r="D10182" s="64" t="s">
        <v>9602</v>
      </c>
      <c r="F10182" s="2" t="s">
        <v>3714</v>
      </c>
      <c r="G10182" s="1">
        <v>1.2</v>
      </c>
      <c r="P10182" t="s">
        <v>21</v>
      </c>
    </row>
    <row r="10183" spans="2:16" x14ac:dyDescent="0.3">
      <c r="P10183" t="s">
        <v>21</v>
      </c>
    </row>
    <row r="10184" spans="2:16" ht="28.8" x14ac:dyDescent="0.3">
      <c r="B10184" s="5" t="s">
        <v>9603</v>
      </c>
      <c r="D10184" s="64" t="s">
        <v>9604</v>
      </c>
      <c r="F10184" s="2" t="s">
        <v>3714</v>
      </c>
      <c r="I10184" s="65">
        <v>1606680.469</v>
      </c>
      <c r="J10184" s="65">
        <v>0</v>
      </c>
      <c r="K10184" s="65">
        <v>0</v>
      </c>
      <c r="L10184" s="66">
        <v>0.15</v>
      </c>
      <c r="M10184" s="65">
        <v>1847682.54</v>
      </c>
      <c r="N10184" s="66">
        <v>1</v>
      </c>
      <c r="P10184" t="s">
        <v>21</v>
      </c>
    </row>
    <row r="10185" spans="2:16" x14ac:dyDescent="0.3">
      <c r="D10185" s="64" t="s">
        <v>22</v>
      </c>
      <c r="E10185" s="2" t="s">
        <v>23</v>
      </c>
      <c r="F10185" s="2" t="s">
        <v>24</v>
      </c>
      <c r="G10185" s="1">
        <v>2.5710000000000002</v>
      </c>
      <c r="H10185" s="65">
        <v>160105.20000000001</v>
      </c>
      <c r="I10185" s="65">
        <v>411630.46919999999</v>
      </c>
      <c r="N10185" s="66">
        <v>1</v>
      </c>
      <c r="P10185" t="s">
        <v>21</v>
      </c>
    </row>
    <row r="10186" spans="2:16" x14ac:dyDescent="0.3">
      <c r="D10186" s="64" t="s">
        <v>7760</v>
      </c>
      <c r="E10186" s="2" t="s">
        <v>42</v>
      </c>
      <c r="F10186" s="2" t="s">
        <v>24</v>
      </c>
      <c r="G10186" s="1">
        <v>4.2939999999999996</v>
      </c>
      <c r="H10186" s="65">
        <v>250000</v>
      </c>
      <c r="I10186" s="65">
        <v>1073500</v>
      </c>
      <c r="N10186" s="66">
        <v>1</v>
      </c>
      <c r="P10186" t="s">
        <v>21</v>
      </c>
    </row>
    <row r="10187" spans="2:16" x14ac:dyDescent="0.3">
      <c r="D10187" s="64" t="s">
        <v>51</v>
      </c>
      <c r="E10187" s="2" t="s">
        <v>52</v>
      </c>
      <c r="F10187" s="2" t="s">
        <v>24</v>
      </c>
      <c r="G10187" s="1">
        <v>0.42899999999999999</v>
      </c>
      <c r="H10187" s="65">
        <v>200000</v>
      </c>
      <c r="I10187" s="65">
        <v>85800</v>
      </c>
      <c r="N10187" s="66">
        <v>1</v>
      </c>
      <c r="P10187" t="s">
        <v>21</v>
      </c>
    </row>
    <row r="10188" spans="2:16" x14ac:dyDescent="0.3">
      <c r="D10188" s="64" t="s">
        <v>53</v>
      </c>
      <c r="E10188" s="2" t="s">
        <v>54</v>
      </c>
      <c r="F10188" s="2" t="s">
        <v>24</v>
      </c>
      <c r="G10188" s="1">
        <v>0.14299999999999999</v>
      </c>
      <c r="H10188" s="65">
        <v>250000</v>
      </c>
      <c r="I10188" s="65">
        <v>35750</v>
      </c>
      <c r="N10188" s="66">
        <v>1</v>
      </c>
      <c r="P10188" t="s">
        <v>21</v>
      </c>
    </row>
    <row r="10189" spans="2:16" x14ac:dyDescent="0.3">
      <c r="D10189" s="64" t="s">
        <v>9605</v>
      </c>
      <c r="F10189" s="2" t="s">
        <v>3714</v>
      </c>
      <c r="G10189" s="1">
        <v>1.2</v>
      </c>
      <c r="P10189" t="s">
        <v>21</v>
      </c>
    </row>
    <row r="10190" spans="2:16" x14ac:dyDescent="0.3">
      <c r="P10190" t="s">
        <v>21</v>
      </c>
    </row>
    <row r="10191" spans="2:16" x14ac:dyDescent="0.3">
      <c r="B10191" s="5" t="s">
        <v>9606</v>
      </c>
      <c r="D10191" s="64" t="s">
        <v>9607</v>
      </c>
      <c r="F10191" s="2" t="s">
        <v>3714</v>
      </c>
      <c r="I10191" s="65">
        <v>856804.22919999994</v>
      </c>
      <c r="J10191" s="65">
        <v>0</v>
      </c>
      <c r="K10191" s="65">
        <v>0</v>
      </c>
      <c r="L10191" s="66">
        <v>0.15</v>
      </c>
      <c r="M10191" s="65">
        <v>985324.86360000004</v>
      </c>
      <c r="N10191" s="66">
        <v>1</v>
      </c>
      <c r="P10191" t="s">
        <v>21</v>
      </c>
    </row>
    <row r="10192" spans="2:16" x14ac:dyDescent="0.3">
      <c r="D10192" s="64" t="s">
        <v>22</v>
      </c>
      <c r="E10192" s="2" t="s">
        <v>23</v>
      </c>
      <c r="F10192" s="2" t="s">
        <v>24</v>
      </c>
      <c r="G10192" s="1">
        <v>1.371</v>
      </c>
      <c r="H10192" s="65">
        <v>160105.20000000001</v>
      </c>
      <c r="I10192" s="65">
        <v>219504.2292</v>
      </c>
      <c r="N10192" s="66">
        <v>1</v>
      </c>
      <c r="P10192" t="s">
        <v>21</v>
      </c>
    </row>
    <row r="10193" spans="2:16" x14ac:dyDescent="0.3">
      <c r="D10193" s="64" t="s">
        <v>7760</v>
      </c>
      <c r="E10193" s="2" t="s">
        <v>42</v>
      </c>
      <c r="F10193" s="2" t="s">
        <v>24</v>
      </c>
      <c r="G10193" s="1">
        <v>2.29</v>
      </c>
      <c r="H10193" s="65">
        <v>250000</v>
      </c>
      <c r="I10193" s="65">
        <v>572500</v>
      </c>
      <c r="N10193" s="66">
        <v>1</v>
      </c>
      <c r="P10193" t="s">
        <v>21</v>
      </c>
    </row>
    <row r="10194" spans="2:16" x14ac:dyDescent="0.3">
      <c r="D10194" s="64" t="s">
        <v>51</v>
      </c>
      <c r="E10194" s="2" t="s">
        <v>52</v>
      </c>
      <c r="F10194" s="2" t="s">
        <v>24</v>
      </c>
      <c r="G10194" s="1">
        <v>0.22900000000000001</v>
      </c>
      <c r="H10194" s="65">
        <v>200000</v>
      </c>
      <c r="I10194" s="65">
        <v>45800</v>
      </c>
      <c r="N10194" s="66">
        <v>1</v>
      </c>
      <c r="P10194" t="s">
        <v>21</v>
      </c>
    </row>
    <row r="10195" spans="2:16" x14ac:dyDescent="0.3">
      <c r="D10195" s="64" t="s">
        <v>53</v>
      </c>
      <c r="E10195" s="2" t="s">
        <v>54</v>
      </c>
      <c r="F10195" s="2" t="s">
        <v>24</v>
      </c>
      <c r="G10195" s="1">
        <v>7.5999999999999998E-2</v>
      </c>
      <c r="H10195" s="65">
        <v>250000</v>
      </c>
      <c r="I10195" s="65">
        <v>19000</v>
      </c>
      <c r="N10195" s="66">
        <v>1</v>
      </c>
      <c r="P10195" t="s">
        <v>21</v>
      </c>
    </row>
    <row r="10196" spans="2:16" x14ac:dyDescent="0.3">
      <c r="D10196" s="64" t="s">
        <v>9608</v>
      </c>
      <c r="F10196" s="2" t="s">
        <v>3714</v>
      </c>
      <c r="G10196" s="1">
        <v>1.2</v>
      </c>
      <c r="P10196" t="s">
        <v>21</v>
      </c>
    </row>
    <row r="10197" spans="2:16" x14ac:dyDescent="0.3">
      <c r="P10197" t="s">
        <v>21</v>
      </c>
    </row>
    <row r="10198" spans="2:16" x14ac:dyDescent="0.3">
      <c r="B10198" s="5" t="s">
        <v>9609</v>
      </c>
      <c r="D10198" s="64" t="s">
        <v>9610</v>
      </c>
      <c r="F10198" s="2" t="s">
        <v>3714</v>
      </c>
      <c r="I10198" s="65">
        <v>856804.22919999994</v>
      </c>
      <c r="J10198" s="65">
        <v>0</v>
      </c>
      <c r="K10198" s="65">
        <v>0</v>
      </c>
      <c r="L10198" s="66">
        <v>0.15</v>
      </c>
      <c r="M10198" s="65">
        <v>985324.86360000004</v>
      </c>
      <c r="N10198" s="66">
        <v>1</v>
      </c>
      <c r="P10198" t="s">
        <v>21</v>
      </c>
    </row>
    <row r="10199" spans="2:16" x14ac:dyDescent="0.3">
      <c r="D10199" s="64" t="s">
        <v>22</v>
      </c>
      <c r="E10199" s="2" t="s">
        <v>23</v>
      </c>
      <c r="F10199" s="2" t="s">
        <v>24</v>
      </c>
      <c r="G10199" s="1">
        <v>1.371</v>
      </c>
      <c r="H10199" s="65">
        <v>160105.20000000001</v>
      </c>
      <c r="I10199" s="65">
        <v>219504.2292</v>
      </c>
      <c r="N10199" s="66">
        <v>1</v>
      </c>
      <c r="P10199" t="s">
        <v>21</v>
      </c>
    </row>
    <row r="10200" spans="2:16" x14ac:dyDescent="0.3">
      <c r="D10200" s="64" t="s">
        <v>7760</v>
      </c>
      <c r="E10200" s="2" t="s">
        <v>42</v>
      </c>
      <c r="F10200" s="2" t="s">
        <v>24</v>
      </c>
      <c r="G10200" s="1">
        <v>2.29</v>
      </c>
      <c r="H10200" s="65">
        <v>250000</v>
      </c>
      <c r="I10200" s="65">
        <v>572500</v>
      </c>
      <c r="N10200" s="66">
        <v>1</v>
      </c>
      <c r="P10200" t="s">
        <v>21</v>
      </c>
    </row>
    <row r="10201" spans="2:16" x14ac:dyDescent="0.3">
      <c r="D10201" s="64" t="s">
        <v>51</v>
      </c>
      <c r="E10201" s="2" t="s">
        <v>52</v>
      </c>
      <c r="F10201" s="2" t="s">
        <v>24</v>
      </c>
      <c r="G10201" s="1">
        <v>0.22900000000000001</v>
      </c>
      <c r="H10201" s="65">
        <v>200000</v>
      </c>
      <c r="I10201" s="65">
        <v>45800</v>
      </c>
      <c r="N10201" s="66">
        <v>1</v>
      </c>
      <c r="P10201" t="s">
        <v>21</v>
      </c>
    </row>
    <row r="10202" spans="2:16" x14ac:dyDescent="0.3">
      <c r="D10202" s="64" t="s">
        <v>53</v>
      </c>
      <c r="E10202" s="2" t="s">
        <v>54</v>
      </c>
      <c r="F10202" s="2" t="s">
        <v>24</v>
      </c>
      <c r="G10202" s="1">
        <v>7.5999999999999998E-2</v>
      </c>
      <c r="H10202" s="65">
        <v>250000</v>
      </c>
      <c r="I10202" s="65">
        <v>19000</v>
      </c>
      <c r="N10202" s="66">
        <v>1</v>
      </c>
      <c r="P10202" t="s">
        <v>21</v>
      </c>
    </row>
    <row r="10203" spans="2:16" x14ac:dyDescent="0.3">
      <c r="D10203" s="64" t="s">
        <v>9611</v>
      </c>
      <c r="F10203" s="2" t="s">
        <v>3714</v>
      </c>
      <c r="G10203" s="1">
        <v>1.2</v>
      </c>
      <c r="P10203" t="s">
        <v>21</v>
      </c>
    </row>
    <row r="10204" spans="2:16" x14ac:dyDescent="0.3">
      <c r="P10204" t="s">
        <v>21</v>
      </c>
    </row>
    <row r="10205" spans="2:16" x14ac:dyDescent="0.3">
      <c r="B10205" s="5" t="s">
        <v>9612</v>
      </c>
      <c r="D10205" s="64" t="s">
        <v>9613</v>
      </c>
      <c r="F10205" s="2" t="s">
        <v>3714</v>
      </c>
      <c r="I10205" s="65">
        <v>749876.24</v>
      </c>
      <c r="J10205" s="65">
        <v>0</v>
      </c>
      <c r="K10205" s="65">
        <v>0</v>
      </c>
      <c r="L10205" s="66">
        <v>0.15</v>
      </c>
      <c r="M10205" s="65">
        <v>862357.67599999998</v>
      </c>
      <c r="N10205" s="66">
        <v>1</v>
      </c>
      <c r="P10205" t="s">
        <v>21</v>
      </c>
    </row>
    <row r="10206" spans="2:16" x14ac:dyDescent="0.3">
      <c r="D10206" s="64" t="s">
        <v>22</v>
      </c>
      <c r="E10206" s="2" t="s">
        <v>23</v>
      </c>
      <c r="F10206" s="2" t="s">
        <v>24</v>
      </c>
      <c r="G10206" s="1">
        <v>1.2</v>
      </c>
      <c r="H10206" s="65">
        <v>160105.20000000001</v>
      </c>
      <c r="I10206" s="65">
        <v>192126.24</v>
      </c>
      <c r="N10206" s="66">
        <v>1</v>
      </c>
      <c r="P10206" t="s">
        <v>21</v>
      </c>
    </row>
    <row r="10207" spans="2:16" x14ac:dyDescent="0.3">
      <c r="D10207" s="64" t="s">
        <v>7760</v>
      </c>
      <c r="E10207" s="2" t="s">
        <v>42</v>
      </c>
      <c r="F10207" s="2" t="s">
        <v>24</v>
      </c>
      <c r="G10207" s="1">
        <v>2.004</v>
      </c>
      <c r="H10207" s="65">
        <v>250000</v>
      </c>
      <c r="I10207" s="65">
        <v>501000</v>
      </c>
      <c r="N10207" s="66">
        <v>1</v>
      </c>
      <c r="P10207" t="s">
        <v>21</v>
      </c>
    </row>
    <row r="10208" spans="2:16" x14ac:dyDescent="0.3">
      <c r="D10208" s="64" t="s">
        <v>51</v>
      </c>
      <c r="E10208" s="2" t="s">
        <v>52</v>
      </c>
      <c r="F10208" s="2" t="s">
        <v>24</v>
      </c>
      <c r="G10208" s="1">
        <v>0.2</v>
      </c>
      <c r="H10208" s="65">
        <v>200000</v>
      </c>
      <c r="I10208" s="65">
        <v>40000</v>
      </c>
      <c r="N10208" s="66">
        <v>1</v>
      </c>
      <c r="P10208" t="s">
        <v>21</v>
      </c>
    </row>
    <row r="10209" spans="2:16" x14ac:dyDescent="0.3">
      <c r="D10209" s="64" t="s">
        <v>53</v>
      </c>
      <c r="E10209" s="2" t="s">
        <v>54</v>
      </c>
      <c r="F10209" s="2" t="s">
        <v>24</v>
      </c>
      <c r="G10209" s="1">
        <v>6.7000000000000004E-2</v>
      </c>
      <c r="H10209" s="65">
        <v>250000</v>
      </c>
      <c r="I10209" s="65">
        <v>16750</v>
      </c>
      <c r="N10209" s="66">
        <v>1</v>
      </c>
      <c r="P10209" t="s">
        <v>21</v>
      </c>
    </row>
    <row r="10210" spans="2:16" x14ac:dyDescent="0.3">
      <c r="D10210" s="64" t="s">
        <v>9614</v>
      </c>
      <c r="F10210" s="2" t="s">
        <v>3714</v>
      </c>
      <c r="G10210" s="1">
        <v>1.2</v>
      </c>
      <c r="P10210" t="s">
        <v>21</v>
      </c>
    </row>
    <row r="10211" spans="2:16" x14ac:dyDescent="0.3">
      <c r="P10211" t="s">
        <v>21</v>
      </c>
    </row>
    <row r="10212" spans="2:16" x14ac:dyDescent="0.3">
      <c r="B10212" s="5" t="s">
        <v>9615</v>
      </c>
      <c r="D10212" s="64" t="s">
        <v>9616</v>
      </c>
      <c r="F10212" s="2" t="s">
        <v>3714</v>
      </c>
      <c r="I10212" s="65">
        <v>749876.24</v>
      </c>
      <c r="J10212" s="65">
        <v>0</v>
      </c>
      <c r="K10212" s="65">
        <v>0</v>
      </c>
      <c r="L10212" s="66">
        <v>0.15</v>
      </c>
      <c r="M10212" s="65">
        <v>862357.67599999998</v>
      </c>
      <c r="N10212" s="66">
        <v>1</v>
      </c>
      <c r="P10212" t="s">
        <v>21</v>
      </c>
    </row>
    <row r="10213" spans="2:16" x14ac:dyDescent="0.3">
      <c r="D10213" s="64" t="s">
        <v>22</v>
      </c>
      <c r="E10213" s="2" t="s">
        <v>23</v>
      </c>
      <c r="F10213" s="2" t="s">
        <v>24</v>
      </c>
      <c r="G10213" s="1">
        <v>1.2</v>
      </c>
      <c r="H10213" s="65">
        <v>160105.20000000001</v>
      </c>
      <c r="I10213" s="65">
        <v>192126.24</v>
      </c>
      <c r="N10213" s="66">
        <v>1</v>
      </c>
      <c r="P10213" t="s">
        <v>21</v>
      </c>
    </row>
    <row r="10214" spans="2:16" x14ac:dyDescent="0.3">
      <c r="D10214" s="64" t="s">
        <v>7760</v>
      </c>
      <c r="E10214" s="2" t="s">
        <v>42</v>
      </c>
      <c r="F10214" s="2" t="s">
        <v>24</v>
      </c>
      <c r="G10214" s="1">
        <v>2.004</v>
      </c>
      <c r="H10214" s="65">
        <v>250000</v>
      </c>
      <c r="I10214" s="65">
        <v>501000</v>
      </c>
      <c r="N10214" s="66">
        <v>1</v>
      </c>
      <c r="P10214" t="s">
        <v>21</v>
      </c>
    </row>
    <row r="10215" spans="2:16" x14ac:dyDescent="0.3">
      <c r="D10215" s="64" t="s">
        <v>51</v>
      </c>
      <c r="E10215" s="2" t="s">
        <v>52</v>
      </c>
      <c r="F10215" s="2" t="s">
        <v>24</v>
      </c>
      <c r="G10215" s="1">
        <v>0.2</v>
      </c>
      <c r="H10215" s="65">
        <v>200000</v>
      </c>
      <c r="I10215" s="65">
        <v>40000</v>
      </c>
      <c r="N10215" s="66">
        <v>1</v>
      </c>
      <c r="P10215" t="s">
        <v>21</v>
      </c>
    </row>
    <row r="10216" spans="2:16" x14ac:dyDescent="0.3">
      <c r="D10216" s="64" t="s">
        <v>53</v>
      </c>
      <c r="E10216" s="2" t="s">
        <v>54</v>
      </c>
      <c r="F10216" s="2" t="s">
        <v>24</v>
      </c>
      <c r="G10216" s="1">
        <v>6.7000000000000004E-2</v>
      </c>
      <c r="H10216" s="65">
        <v>250000</v>
      </c>
      <c r="I10216" s="65">
        <v>16750</v>
      </c>
      <c r="N10216" s="66">
        <v>1</v>
      </c>
      <c r="P10216" t="s">
        <v>21</v>
      </c>
    </row>
    <row r="10217" spans="2:16" x14ac:dyDescent="0.3">
      <c r="D10217" s="64" t="s">
        <v>9617</v>
      </c>
      <c r="F10217" s="2" t="s">
        <v>3714</v>
      </c>
      <c r="G10217" s="1">
        <v>1.2</v>
      </c>
      <c r="P10217" t="s">
        <v>21</v>
      </c>
    </row>
    <row r="10218" spans="2:16" x14ac:dyDescent="0.3">
      <c r="P10218" t="s">
        <v>21</v>
      </c>
    </row>
    <row r="10219" spans="2:16" x14ac:dyDescent="0.3">
      <c r="B10219" s="5" t="s">
        <v>9618</v>
      </c>
      <c r="D10219" s="64" t="s">
        <v>9619</v>
      </c>
      <c r="F10219" s="2" t="s">
        <v>3714</v>
      </c>
      <c r="I10219" s="65">
        <v>297710.07520000002</v>
      </c>
      <c r="J10219" s="65">
        <v>0</v>
      </c>
      <c r="K10219" s="65">
        <v>0</v>
      </c>
      <c r="L10219" s="66">
        <v>0.15</v>
      </c>
      <c r="M10219" s="65">
        <v>342366.58649999998</v>
      </c>
      <c r="N10219" s="66">
        <v>1</v>
      </c>
      <c r="P10219" t="s">
        <v>21</v>
      </c>
    </row>
    <row r="10220" spans="2:16" x14ac:dyDescent="0.3">
      <c r="D10220" s="64" t="s">
        <v>22</v>
      </c>
      <c r="E10220" s="2" t="s">
        <v>23</v>
      </c>
      <c r="F10220" s="2" t="s">
        <v>24</v>
      </c>
      <c r="G10220" s="1">
        <v>0.47599999999999998</v>
      </c>
      <c r="H10220" s="65">
        <v>160105.20000000001</v>
      </c>
      <c r="I10220" s="65">
        <v>76210.075200000007</v>
      </c>
      <c r="N10220" s="66">
        <v>1</v>
      </c>
      <c r="P10220" t="s">
        <v>21</v>
      </c>
    </row>
    <row r="10221" spans="2:16" x14ac:dyDescent="0.3">
      <c r="D10221" s="64" t="s">
        <v>7760</v>
      </c>
      <c r="E10221" s="2" t="s">
        <v>42</v>
      </c>
      <c r="F10221" s="2" t="s">
        <v>24</v>
      </c>
      <c r="G10221" s="1">
        <v>0.79500000000000004</v>
      </c>
      <c r="H10221" s="65">
        <v>250000</v>
      </c>
      <c r="I10221" s="65">
        <v>198750</v>
      </c>
      <c r="N10221" s="66">
        <v>1</v>
      </c>
      <c r="P10221" t="s">
        <v>21</v>
      </c>
    </row>
    <row r="10222" spans="2:16" x14ac:dyDescent="0.3">
      <c r="D10222" s="64" t="s">
        <v>51</v>
      </c>
      <c r="E10222" s="2" t="s">
        <v>52</v>
      </c>
      <c r="F10222" s="2" t="s">
        <v>24</v>
      </c>
      <c r="G10222" s="1">
        <v>0.08</v>
      </c>
      <c r="H10222" s="65">
        <v>200000</v>
      </c>
      <c r="I10222" s="65">
        <v>16000</v>
      </c>
      <c r="N10222" s="66">
        <v>1</v>
      </c>
      <c r="P10222" t="s">
        <v>21</v>
      </c>
    </row>
    <row r="10223" spans="2:16" x14ac:dyDescent="0.3">
      <c r="D10223" s="64" t="s">
        <v>53</v>
      </c>
      <c r="E10223" s="2" t="s">
        <v>54</v>
      </c>
      <c r="F10223" s="2" t="s">
        <v>24</v>
      </c>
      <c r="G10223" s="1">
        <v>2.7E-2</v>
      </c>
      <c r="H10223" s="65">
        <v>250000</v>
      </c>
      <c r="I10223" s="65">
        <v>6750</v>
      </c>
      <c r="N10223" s="66">
        <v>1</v>
      </c>
      <c r="P10223" t="s">
        <v>21</v>
      </c>
    </row>
    <row r="10224" spans="2:16" x14ac:dyDescent="0.3">
      <c r="D10224" s="64" t="s">
        <v>9620</v>
      </c>
      <c r="F10224" s="2" t="s">
        <v>3714</v>
      </c>
      <c r="G10224" s="1">
        <v>1.1000000000000001</v>
      </c>
      <c r="P10224" t="s">
        <v>21</v>
      </c>
    </row>
    <row r="10225" spans="2:16" x14ac:dyDescent="0.3">
      <c r="P10225" t="s">
        <v>21</v>
      </c>
    </row>
    <row r="10226" spans="2:16" x14ac:dyDescent="0.3">
      <c r="B10226" s="5" t="s">
        <v>9621</v>
      </c>
      <c r="D10226" s="64" t="s">
        <v>9622</v>
      </c>
      <c r="F10226" s="2" t="s">
        <v>3714</v>
      </c>
      <c r="I10226" s="65">
        <v>159176.826</v>
      </c>
      <c r="J10226" s="65">
        <v>0</v>
      </c>
      <c r="K10226" s="65">
        <v>0</v>
      </c>
      <c r="L10226" s="66">
        <v>0.15</v>
      </c>
      <c r="M10226" s="65">
        <v>183053.3499</v>
      </c>
      <c r="N10226" s="66">
        <v>1</v>
      </c>
      <c r="P10226" t="s">
        <v>21</v>
      </c>
    </row>
    <row r="10227" spans="2:16" x14ac:dyDescent="0.3">
      <c r="D10227" s="64" t="s">
        <v>22</v>
      </c>
      <c r="E10227" s="2" t="s">
        <v>23</v>
      </c>
      <c r="F10227" s="2" t="s">
        <v>24</v>
      </c>
      <c r="G10227" s="1">
        <v>0.255</v>
      </c>
      <c r="H10227" s="65">
        <v>160105.20000000001</v>
      </c>
      <c r="I10227" s="65">
        <v>40826.826000000001</v>
      </c>
      <c r="N10227" s="66">
        <v>1</v>
      </c>
      <c r="P10227" t="s">
        <v>21</v>
      </c>
    </row>
    <row r="10228" spans="2:16" x14ac:dyDescent="0.3">
      <c r="D10228" s="64" t="s">
        <v>7760</v>
      </c>
      <c r="E10228" s="2" t="s">
        <v>42</v>
      </c>
      <c r="F10228" s="2" t="s">
        <v>24</v>
      </c>
      <c r="G10228" s="1">
        <v>0.42499999999999999</v>
      </c>
      <c r="H10228" s="65">
        <v>250000</v>
      </c>
      <c r="I10228" s="65">
        <v>106250</v>
      </c>
      <c r="N10228" s="66">
        <v>1</v>
      </c>
      <c r="P10228" t="s">
        <v>21</v>
      </c>
    </row>
    <row r="10229" spans="2:16" x14ac:dyDescent="0.3">
      <c r="D10229" s="64" t="s">
        <v>51</v>
      </c>
      <c r="E10229" s="2" t="s">
        <v>52</v>
      </c>
      <c r="F10229" s="2" t="s">
        <v>24</v>
      </c>
      <c r="G10229" s="1">
        <v>4.2999999999999997E-2</v>
      </c>
      <c r="H10229" s="65">
        <v>200000</v>
      </c>
      <c r="I10229" s="65">
        <v>8600</v>
      </c>
      <c r="N10229" s="66">
        <v>1</v>
      </c>
      <c r="P10229" t="s">
        <v>21</v>
      </c>
    </row>
    <row r="10230" spans="2:16" x14ac:dyDescent="0.3">
      <c r="D10230" s="64" t="s">
        <v>53</v>
      </c>
      <c r="E10230" s="2" t="s">
        <v>54</v>
      </c>
      <c r="F10230" s="2" t="s">
        <v>24</v>
      </c>
      <c r="G10230" s="1">
        <v>1.4E-2</v>
      </c>
      <c r="H10230" s="65">
        <v>250000</v>
      </c>
      <c r="I10230" s="65">
        <v>3500</v>
      </c>
      <c r="N10230" s="66">
        <v>1</v>
      </c>
      <c r="P10230" t="s">
        <v>21</v>
      </c>
    </row>
    <row r="10231" spans="2:16" x14ac:dyDescent="0.3">
      <c r="D10231" s="64" t="s">
        <v>9623</v>
      </c>
      <c r="F10231" s="2" t="s">
        <v>3714</v>
      </c>
      <c r="G10231" s="1">
        <v>1.1000000000000001</v>
      </c>
      <c r="P10231" t="s">
        <v>21</v>
      </c>
    </row>
    <row r="10232" spans="2:16" x14ac:dyDescent="0.3">
      <c r="P10232" t="s">
        <v>21</v>
      </c>
    </row>
    <row r="10233" spans="2:16" x14ac:dyDescent="0.3">
      <c r="B10233" s="5" t="s">
        <v>5787</v>
      </c>
      <c r="C10233" s="5" t="s">
        <v>5788</v>
      </c>
      <c r="P10233" t="s">
        <v>21</v>
      </c>
    </row>
    <row r="10234" spans="2:16" x14ac:dyDescent="0.3">
      <c r="B10234" s="5" t="s">
        <v>9624</v>
      </c>
      <c r="D10234" s="64" t="s">
        <v>9625</v>
      </c>
      <c r="F10234" s="2" t="s">
        <v>106</v>
      </c>
      <c r="I10234" s="65">
        <v>89445.043600000005</v>
      </c>
      <c r="J10234" s="65">
        <v>0</v>
      </c>
      <c r="K10234" s="65">
        <v>0</v>
      </c>
      <c r="L10234" s="66">
        <v>0.15</v>
      </c>
      <c r="M10234" s="65">
        <v>102861.80009999999</v>
      </c>
      <c r="N10234" s="66">
        <v>1</v>
      </c>
      <c r="P10234" t="s">
        <v>21</v>
      </c>
    </row>
    <row r="10235" spans="2:16" x14ac:dyDescent="0.3">
      <c r="D10235" s="64" t="s">
        <v>22</v>
      </c>
      <c r="E10235" s="2" t="s">
        <v>23</v>
      </c>
      <c r="F10235" s="2" t="s">
        <v>24</v>
      </c>
      <c r="G10235" s="1">
        <v>0.14299999999999999</v>
      </c>
      <c r="H10235" s="65">
        <v>160105.20000000001</v>
      </c>
      <c r="I10235" s="65">
        <v>22895.043600000001</v>
      </c>
      <c r="N10235" s="66">
        <v>1</v>
      </c>
      <c r="P10235" t="s">
        <v>21</v>
      </c>
    </row>
    <row r="10236" spans="2:16" x14ac:dyDescent="0.3">
      <c r="D10236" s="64" t="s">
        <v>7760</v>
      </c>
      <c r="E10236" s="2" t="s">
        <v>42</v>
      </c>
      <c r="F10236" s="2" t="s">
        <v>24</v>
      </c>
      <c r="G10236" s="1">
        <v>0.23899999999999999</v>
      </c>
      <c r="H10236" s="65">
        <v>250000</v>
      </c>
      <c r="I10236" s="65">
        <v>59750</v>
      </c>
      <c r="N10236" s="66">
        <v>1</v>
      </c>
      <c r="P10236" t="s">
        <v>21</v>
      </c>
    </row>
    <row r="10237" spans="2:16" x14ac:dyDescent="0.3">
      <c r="D10237" s="64" t="s">
        <v>51</v>
      </c>
      <c r="E10237" s="2" t="s">
        <v>52</v>
      </c>
      <c r="F10237" s="2" t="s">
        <v>24</v>
      </c>
      <c r="G10237" s="1">
        <v>2.4E-2</v>
      </c>
      <c r="H10237" s="65">
        <v>200000</v>
      </c>
      <c r="I10237" s="65">
        <v>4800</v>
      </c>
      <c r="N10237" s="66">
        <v>1</v>
      </c>
      <c r="P10237" t="s">
        <v>21</v>
      </c>
    </row>
    <row r="10238" spans="2:16" x14ac:dyDescent="0.3">
      <c r="D10238" s="64" t="s">
        <v>53</v>
      </c>
      <c r="E10238" s="2" t="s">
        <v>54</v>
      </c>
      <c r="F10238" s="2" t="s">
        <v>24</v>
      </c>
      <c r="G10238" s="1">
        <v>8.0000000000000002E-3</v>
      </c>
      <c r="H10238" s="65">
        <v>250000</v>
      </c>
      <c r="I10238" s="65">
        <v>2000</v>
      </c>
      <c r="N10238" s="66">
        <v>1</v>
      </c>
      <c r="P10238" t="s">
        <v>21</v>
      </c>
    </row>
    <row r="10239" spans="2:16" x14ac:dyDescent="0.3">
      <c r="D10239" s="64" t="s">
        <v>9626</v>
      </c>
      <c r="F10239" s="2" t="s">
        <v>106</v>
      </c>
      <c r="G10239" s="1">
        <v>1.2</v>
      </c>
      <c r="P10239" t="s">
        <v>21</v>
      </c>
    </row>
    <row r="10240" spans="2:16" x14ac:dyDescent="0.3">
      <c r="D10240" s="64" t="s">
        <v>9627</v>
      </c>
      <c r="F10240" s="2" t="s">
        <v>8674</v>
      </c>
      <c r="G10240" s="1">
        <v>1</v>
      </c>
      <c r="P10240" t="s">
        <v>21</v>
      </c>
    </row>
    <row r="10241" spans="2:16" x14ac:dyDescent="0.3">
      <c r="D10241" s="64" t="s">
        <v>9628</v>
      </c>
      <c r="F10241" s="2" t="s">
        <v>8674</v>
      </c>
      <c r="G10241" s="1">
        <v>1</v>
      </c>
      <c r="P10241" t="s">
        <v>21</v>
      </c>
    </row>
    <row r="10242" spans="2:16" x14ac:dyDescent="0.3">
      <c r="D10242" s="64" t="s">
        <v>9629</v>
      </c>
      <c r="F10242" s="2" t="s">
        <v>8674</v>
      </c>
      <c r="G10242" s="1">
        <v>1</v>
      </c>
      <c r="P10242" t="s">
        <v>21</v>
      </c>
    </row>
    <row r="10243" spans="2:16" x14ac:dyDescent="0.3">
      <c r="P10243" t="s">
        <v>21</v>
      </c>
    </row>
    <row r="10244" spans="2:16" x14ac:dyDescent="0.3">
      <c r="B10244" s="5" t="s">
        <v>9630</v>
      </c>
      <c r="D10244" s="64" t="s">
        <v>9631</v>
      </c>
      <c r="F10244" s="2" t="s">
        <v>106</v>
      </c>
      <c r="I10244" s="65">
        <v>89445.043600000005</v>
      </c>
      <c r="J10244" s="65">
        <v>0</v>
      </c>
      <c r="K10244" s="65">
        <v>0</v>
      </c>
      <c r="L10244" s="66">
        <v>0.15</v>
      </c>
      <c r="M10244" s="65">
        <v>102861.80009999999</v>
      </c>
      <c r="N10244" s="66">
        <v>1</v>
      </c>
      <c r="P10244" t="s">
        <v>21</v>
      </c>
    </row>
    <row r="10245" spans="2:16" x14ac:dyDescent="0.3">
      <c r="D10245" s="64" t="s">
        <v>22</v>
      </c>
      <c r="E10245" s="2" t="s">
        <v>23</v>
      </c>
      <c r="F10245" s="2" t="s">
        <v>24</v>
      </c>
      <c r="G10245" s="1">
        <v>0.14299999999999999</v>
      </c>
      <c r="H10245" s="65">
        <v>160105.20000000001</v>
      </c>
      <c r="I10245" s="65">
        <v>22895.043600000001</v>
      </c>
      <c r="N10245" s="66">
        <v>1</v>
      </c>
      <c r="P10245" t="s">
        <v>21</v>
      </c>
    </row>
    <row r="10246" spans="2:16" x14ac:dyDescent="0.3">
      <c r="D10246" s="64" t="s">
        <v>7760</v>
      </c>
      <c r="E10246" s="2" t="s">
        <v>42</v>
      </c>
      <c r="F10246" s="2" t="s">
        <v>24</v>
      </c>
      <c r="G10246" s="1">
        <v>0.23899999999999999</v>
      </c>
      <c r="H10246" s="65">
        <v>250000</v>
      </c>
      <c r="I10246" s="65">
        <v>59750</v>
      </c>
      <c r="N10246" s="66">
        <v>1</v>
      </c>
      <c r="P10246" t="s">
        <v>21</v>
      </c>
    </row>
    <row r="10247" spans="2:16" x14ac:dyDescent="0.3">
      <c r="D10247" s="64" t="s">
        <v>51</v>
      </c>
      <c r="E10247" s="2" t="s">
        <v>52</v>
      </c>
      <c r="F10247" s="2" t="s">
        <v>24</v>
      </c>
      <c r="G10247" s="1">
        <v>2.4E-2</v>
      </c>
      <c r="H10247" s="65">
        <v>200000</v>
      </c>
      <c r="I10247" s="65">
        <v>4800</v>
      </c>
      <c r="N10247" s="66">
        <v>1</v>
      </c>
      <c r="P10247" t="s">
        <v>21</v>
      </c>
    </row>
    <row r="10248" spans="2:16" x14ac:dyDescent="0.3">
      <c r="D10248" s="64" t="s">
        <v>53</v>
      </c>
      <c r="E10248" s="2" t="s">
        <v>54</v>
      </c>
      <c r="F10248" s="2" t="s">
        <v>24</v>
      </c>
      <c r="G10248" s="1">
        <v>8.0000000000000002E-3</v>
      </c>
      <c r="H10248" s="65">
        <v>250000</v>
      </c>
      <c r="I10248" s="65">
        <v>2000</v>
      </c>
      <c r="N10248" s="66">
        <v>1</v>
      </c>
      <c r="P10248" t="s">
        <v>21</v>
      </c>
    </row>
    <row r="10249" spans="2:16" x14ac:dyDescent="0.3">
      <c r="D10249" s="64" t="s">
        <v>9632</v>
      </c>
      <c r="F10249" s="2" t="s">
        <v>106</v>
      </c>
      <c r="G10249" s="1">
        <v>1.2</v>
      </c>
      <c r="P10249" t="s">
        <v>21</v>
      </c>
    </row>
    <row r="10250" spans="2:16" x14ac:dyDescent="0.3">
      <c r="D10250" s="64" t="s">
        <v>9627</v>
      </c>
      <c r="F10250" s="2" t="s">
        <v>8674</v>
      </c>
      <c r="G10250" s="1">
        <v>1</v>
      </c>
      <c r="P10250" t="s">
        <v>21</v>
      </c>
    </row>
    <row r="10251" spans="2:16" x14ac:dyDescent="0.3">
      <c r="D10251" s="64" t="s">
        <v>9628</v>
      </c>
      <c r="F10251" s="2" t="s">
        <v>8674</v>
      </c>
      <c r="G10251" s="1">
        <v>1</v>
      </c>
      <c r="P10251" t="s">
        <v>21</v>
      </c>
    </row>
    <row r="10252" spans="2:16" x14ac:dyDescent="0.3">
      <c r="D10252" s="64" t="s">
        <v>9629</v>
      </c>
      <c r="F10252" s="2" t="s">
        <v>8674</v>
      </c>
      <c r="G10252" s="1">
        <v>1</v>
      </c>
      <c r="P10252" t="s">
        <v>21</v>
      </c>
    </row>
    <row r="10253" spans="2:16" x14ac:dyDescent="0.3">
      <c r="P10253" t="s">
        <v>21</v>
      </c>
    </row>
    <row r="10254" spans="2:16" x14ac:dyDescent="0.3">
      <c r="B10254" s="5" t="s">
        <v>9633</v>
      </c>
      <c r="D10254" s="64" t="s">
        <v>9634</v>
      </c>
      <c r="F10254" s="2" t="s">
        <v>106</v>
      </c>
      <c r="I10254" s="65">
        <v>89445.043600000005</v>
      </c>
      <c r="J10254" s="65">
        <v>0</v>
      </c>
      <c r="K10254" s="65">
        <v>0</v>
      </c>
      <c r="L10254" s="66">
        <v>0.15</v>
      </c>
      <c r="M10254" s="65">
        <v>102861.80009999999</v>
      </c>
      <c r="N10254" s="66">
        <v>1</v>
      </c>
      <c r="P10254" t="s">
        <v>21</v>
      </c>
    </row>
    <row r="10255" spans="2:16" x14ac:dyDescent="0.3">
      <c r="D10255" s="64" t="s">
        <v>22</v>
      </c>
      <c r="E10255" s="2" t="s">
        <v>23</v>
      </c>
      <c r="F10255" s="2" t="s">
        <v>24</v>
      </c>
      <c r="G10255" s="1">
        <v>0.14299999999999999</v>
      </c>
      <c r="H10255" s="65">
        <v>160105.20000000001</v>
      </c>
      <c r="I10255" s="65">
        <v>22895.043600000001</v>
      </c>
      <c r="N10255" s="66">
        <v>1</v>
      </c>
      <c r="P10255" t="s">
        <v>21</v>
      </c>
    </row>
    <row r="10256" spans="2:16" x14ac:dyDescent="0.3">
      <c r="D10256" s="64" t="s">
        <v>7760</v>
      </c>
      <c r="E10256" s="2" t="s">
        <v>42</v>
      </c>
      <c r="F10256" s="2" t="s">
        <v>24</v>
      </c>
      <c r="G10256" s="1">
        <v>0.23899999999999999</v>
      </c>
      <c r="H10256" s="65">
        <v>250000</v>
      </c>
      <c r="I10256" s="65">
        <v>59750</v>
      </c>
      <c r="N10256" s="66">
        <v>1</v>
      </c>
      <c r="P10256" t="s">
        <v>21</v>
      </c>
    </row>
    <row r="10257" spans="2:16" x14ac:dyDescent="0.3">
      <c r="D10257" s="64" t="s">
        <v>51</v>
      </c>
      <c r="E10257" s="2" t="s">
        <v>52</v>
      </c>
      <c r="F10257" s="2" t="s">
        <v>24</v>
      </c>
      <c r="G10257" s="1">
        <v>2.4E-2</v>
      </c>
      <c r="H10257" s="65">
        <v>200000</v>
      </c>
      <c r="I10257" s="65">
        <v>4800</v>
      </c>
      <c r="N10257" s="66">
        <v>1</v>
      </c>
      <c r="P10257" t="s">
        <v>21</v>
      </c>
    </row>
    <row r="10258" spans="2:16" x14ac:dyDescent="0.3">
      <c r="D10258" s="64" t="s">
        <v>53</v>
      </c>
      <c r="E10258" s="2" t="s">
        <v>54</v>
      </c>
      <c r="F10258" s="2" t="s">
        <v>24</v>
      </c>
      <c r="G10258" s="1">
        <v>8.0000000000000002E-3</v>
      </c>
      <c r="H10258" s="65">
        <v>250000</v>
      </c>
      <c r="I10258" s="65">
        <v>2000</v>
      </c>
      <c r="N10258" s="66">
        <v>1</v>
      </c>
      <c r="P10258" t="s">
        <v>21</v>
      </c>
    </row>
    <row r="10259" spans="2:16" x14ac:dyDescent="0.3">
      <c r="D10259" s="64" t="s">
        <v>9635</v>
      </c>
      <c r="F10259" s="2" t="s">
        <v>106</v>
      </c>
      <c r="G10259" s="1">
        <v>1.2</v>
      </c>
      <c r="P10259" t="s">
        <v>21</v>
      </c>
    </row>
    <row r="10260" spans="2:16" x14ac:dyDescent="0.3">
      <c r="D10260" s="64" t="s">
        <v>9627</v>
      </c>
      <c r="F10260" s="2" t="s">
        <v>8674</v>
      </c>
      <c r="G10260" s="1">
        <v>1</v>
      </c>
      <c r="P10260" t="s">
        <v>21</v>
      </c>
    </row>
    <row r="10261" spans="2:16" x14ac:dyDescent="0.3">
      <c r="D10261" s="64" t="s">
        <v>9628</v>
      </c>
      <c r="F10261" s="2" t="s">
        <v>8674</v>
      </c>
      <c r="G10261" s="1">
        <v>1</v>
      </c>
      <c r="P10261" t="s">
        <v>21</v>
      </c>
    </row>
    <row r="10262" spans="2:16" x14ac:dyDescent="0.3">
      <c r="D10262" s="64" t="s">
        <v>9629</v>
      </c>
      <c r="F10262" s="2" t="s">
        <v>8674</v>
      </c>
      <c r="G10262" s="1">
        <v>1</v>
      </c>
      <c r="P10262" t="s">
        <v>21</v>
      </c>
    </row>
    <row r="10263" spans="2:16" x14ac:dyDescent="0.3">
      <c r="P10263" t="s">
        <v>21</v>
      </c>
    </row>
    <row r="10264" spans="2:16" x14ac:dyDescent="0.3">
      <c r="B10264" s="5" t="s">
        <v>9636</v>
      </c>
      <c r="D10264" s="64" t="s">
        <v>9637</v>
      </c>
      <c r="F10264" s="2" t="s">
        <v>106</v>
      </c>
      <c r="I10264" s="65">
        <v>89445.043600000005</v>
      </c>
      <c r="J10264" s="65">
        <v>0</v>
      </c>
      <c r="K10264" s="65">
        <v>0</v>
      </c>
      <c r="L10264" s="66">
        <v>0.15</v>
      </c>
      <c r="M10264" s="65">
        <v>102861.80009999999</v>
      </c>
      <c r="N10264" s="66">
        <v>1</v>
      </c>
      <c r="P10264" t="s">
        <v>21</v>
      </c>
    </row>
    <row r="10265" spans="2:16" x14ac:dyDescent="0.3">
      <c r="D10265" s="64" t="s">
        <v>22</v>
      </c>
      <c r="E10265" s="2" t="s">
        <v>23</v>
      </c>
      <c r="F10265" s="2" t="s">
        <v>24</v>
      </c>
      <c r="G10265" s="1">
        <v>0.14299999999999999</v>
      </c>
      <c r="H10265" s="65">
        <v>160105.20000000001</v>
      </c>
      <c r="I10265" s="65">
        <v>22895.043600000001</v>
      </c>
      <c r="N10265" s="66">
        <v>1</v>
      </c>
      <c r="P10265" t="s">
        <v>21</v>
      </c>
    </row>
    <row r="10266" spans="2:16" x14ac:dyDescent="0.3">
      <c r="D10266" s="64" t="s">
        <v>7760</v>
      </c>
      <c r="E10266" s="2" t="s">
        <v>42</v>
      </c>
      <c r="F10266" s="2" t="s">
        <v>24</v>
      </c>
      <c r="G10266" s="1">
        <v>0.23899999999999999</v>
      </c>
      <c r="H10266" s="65">
        <v>250000</v>
      </c>
      <c r="I10266" s="65">
        <v>59750</v>
      </c>
      <c r="N10266" s="66">
        <v>1</v>
      </c>
      <c r="P10266" t="s">
        <v>21</v>
      </c>
    </row>
    <row r="10267" spans="2:16" x14ac:dyDescent="0.3">
      <c r="D10267" s="64" t="s">
        <v>51</v>
      </c>
      <c r="E10267" s="2" t="s">
        <v>52</v>
      </c>
      <c r="F10267" s="2" t="s">
        <v>24</v>
      </c>
      <c r="G10267" s="1">
        <v>2.4E-2</v>
      </c>
      <c r="H10267" s="65">
        <v>200000</v>
      </c>
      <c r="I10267" s="65">
        <v>4800</v>
      </c>
      <c r="N10267" s="66">
        <v>1</v>
      </c>
      <c r="P10267" t="s">
        <v>21</v>
      </c>
    </row>
    <row r="10268" spans="2:16" x14ac:dyDescent="0.3">
      <c r="D10268" s="64" t="s">
        <v>53</v>
      </c>
      <c r="E10268" s="2" t="s">
        <v>54</v>
      </c>
      <c r="F10268" s="2" t="s">
        <v>24</v>
      </c>
      <c r="G10268" s="1">
        <v>8.0000000000000002E-3</v>
      </c>
      <c r="H10268" s="65">
        <v>250000</v>
      </c>
      <c r="I10268" s="65">
        <v>2000</v>
      </c>
      <c r="N10268" s="66">
        <v>1</v>
      </c>
      <c r="P10268" t="s">
        <v>21</v>
      </c>
    </row>
    <row r="10269" spans="2:16" x14ac:dyDescent="0.3">
      <c r="D10269" s="64" t="s">
        <v>9638</v>
      </c>
      <c r="F10269" s="2" t="s">
        <v>106</v>
      </c>
      <c r="G10269" s="1">
        <v>1.2</v>
      </c>
      <c r="P10269" t="s">
        <v>21</v>
      </c>
    </row>
    <row r="10270" spans="2:16" x14ac:dyDescent="0.3">
      <c r="D10270" s="64" t="s">
        <v>9627</v>
      </c>
      <c r="F10270" s="2" t="s">
        <v>8674</v>
      </c>
      <c r="G10270" s="1">
        <v>1</v>
      </c>
      <c r="P10270" t="s">
        <v>21</v>
      </c>
    </row>
    <row r="10271" spans="2:16" x14ac:dyDescent="0.3">
      <c r="D10271" s="64" t="s">
        <v>9628</v>
      </c>
      <c r="F10271" s="2" t="s">
        <v>8674</v>
      </c>
      <c r="G10271" s="1">
        <v>1</v>
      </c>
      <c r="P10271" t="s">
        <v>21</v>
      </c>
    </row>
    <row r="10272" spans="2:16" x14ac:dyDescent="0.3">
      <c r="D10272" s="64" t="s">
        <v>9629</v>
      </c>
      <c r="F10272" s="2" t="s">
        <v>8674</v>
      </c>
      <c r="G10272" s="1">
        <v>1</v>
      </c>
      <c r="P10272" t="s">
        <v>21</v>
      </c>
    </row>
    <row r="10273" spans="2:16" x14ac:dyDescent="0.3">
      <c r="P10273" t="s">
        <v>21</v>
      </c>
    </row>
    <row r="10274" spans="2:16" x14ac:dyDescent="0.3">
      <c r="B10274" s="5" t="s">
        <v>9639</v>
      </c>
      <c r="D10274" s="64" t="s">
        <v>9640</v>
      </c>
      <c r="F10274" s="2" t="s">
        <v>106</v>
      </c>
      <c r="I10274" s="65">
        <v>89445.043600000005</v>
      </c>
      <c r="J10274" s="65">
        <v>0</v>
      </c>
      <c r="K10274" s="65">
        <v>0</v>
      </c>
      <c r="L10274" s="66">
        <v>0.15</v>
      </c>
      <c r="M10274" s="65">
        <v>102861.80009999999</v>
      </c>
      <c r="N10274" s="66">
        <v>1</v>
      </c>
      <c r="P10274" t="s">
        <v>21</v>
      </c>
    </row>
    <row r="10275" spans="2:16" x14ac:dyDescent="0.3">
      <c r="D10275" s="64" t="s">
        <v>22</v>
      </c>
      <c r="E10275" s="2" t="s">
        <v>23</v>
      </c>
      <c r="F10275" s="2" t="s">
        <v>24</v>
      </c>
      <c r="G10275" s="1">
        <v>0.14299999999999999</v>
      </c>
      <c r="H10275" s="65">
        <v>160105.20000000001</v>
      </c>
      <c r="I10275" s="65">
        <v>22895.043600000001</v>
      </c>
      <c r="N10275" s="66">
        <v>1</v>
      </c>
      <c r="P10275" t="s">
        <v>21</v>
      </c>
    </row>
    <row r="10276" spans="2:16" x14ac:dyDescent="0.3">
      <c r="D10276" s="64" t="s">
        <v>7760</v>
      </c>
      <c r="E10276" s="2" t="s">
        <v>42</v>
      </c>
      <c r="F10276" s="2" t="s">
        <v>24</v>
      </c>
      <c r="G10276" s="1">
        <v>0.23899999999999999</v>
      </c>
      <c r="H10276" s="65">
        <v>250000</v>
      </c>
      <c r="I10276" s="65">
        <v>59750</v>
      </c>
      <c r="N10276" s="66">
        <v>1</v>
      </c>
      <c r="P10276" t="s">
        <v>21</v>
      </c>
    </row>
    <row r="10277" spans="2:16" x14ac:dyDescent="0.3">
      <c r="D10277" s="64" t="s">
        <v>51</v>
      </c>
      <c r="E10277" s="2" t="s">
        <v>52</v>
      </c>
      <c r="F10277" s="2" t="s">
        <v>24</v>
      </c>
      <c r="G10277" s="1">
        <v>2.4E-2</v>
      </c>
      <c r="H10277" s="65">
        <v>200000</v>
      </c>
      <c r="I10277" s="65">
        <v>4800</v>
      </c>
      <c r="N10277" s="66">
        <v>1</v>
      </c>
      <c r="P10277" t="s">
        <v>21</v>
      </c>
    </row>
    <row r="10278" spans="2:16" x14ac:dyDescent="0.3">
      <c r="D10278" s="64" t="s">
        <v>53</v>
      </c>
      <c r="E10278" s="2" t="s">
        <v>54</v>
      </c>
      <c r="F10278" s="2" t="s">
        <v>24</v>
      </c>
      <c r="G10278" s="1">
        <v>8.0000000000000002E-3</v>
      </c>
      <c r="H10278" s="65">
        <v>250000</v>
      </c>
      <c r="I10278" s="65">
        <v>2000</v>
      </c>
      <c r="N10278" s="66">
        <v>1</v>
      </c>
      <c r="P10278" t="s">
        <v>21</v>
      </c>
    </row>
    <row r="10279" spans="2:16" x14ac:dyDescent="0.3">
      <c r="D10279" s="64" t="s">
        <v>9641</v>
      </c>
      <c r="F10279" s="2" t="s">
        <v>106</v>
      </c>
      <c r="G10279" s="1">
        <v>1.2</v>
      </c>
      <c r="P10279" t="s">
        <v>21</v>
      </c>
    </row>
    <row r="10280" spans="2:16" x14ac:dyDescent="0.3">
      <c r="D10280" s="64" t="s">
        <v>9627</v>
      </c>
      <c r="F10280" s="2" t="s">
        <v>8674</v>
      </c>
      <c r="G10280" s="1">
        <v>1</v>
      </c>
      <c r="P10280" t="s">
        <v>21</v>
      </c>
    </row>
    <row r="10281" spans="2:16" x14ac:dyDescent="0.3">
      <c r="D10281" s="64" t="s">
        <v>9628</v>
      </c>
      <c r="F10281" s="2" t="s">
        <v>8674</v>
      </c>
      <c r="G10281" s="1">
        <v>1</v>
      </c>
      <c r="P10281" t="s">
        <v>21</v>
      </c>
    </row>
    <row r="10282" spans="2:16" x14ac:dyDescent="0.3">
      <c r="D10282" s="64" t="s">
        <v>9629</v>
      </c>
      <c r="F10282" s="2" t="s">
        <v>8674</v>
      </c>
      <c r="G10282" s="1">
        <v>1</v>
      </c>
      <c r="P10282" t="s">
        <v>21</v>
      </c>
    </row>
    <row r="10283" spans="2:16" x14ac:dyDescent="0.3">
      <c r="P10283" t="s">
        <v>21</v>
      </c>
    </row>
    <row r="10284" spans="2:16" x14ac:dyDescent="0.3">
      <c r="B10284" s="5" t="s">
        <v>9642</v>
      </c>
      <c r="D10284" s="64" t="s">
        <v>9643</v>
      </c>
      <c r="F10284" s="2" t="s">
        <v>106</v>
      </c>
      <c r="I10284" s="65">
        <v>119069.988</v>
      </c>
      <c r="J10284" s="65">
        <v>0</v>
      </c>
      <c r="K10284" s="65">
        <v>0</v>
      </c>
      <c r="L10284" s="66">
        <v>0.15</v>
      </c>
      <c r="M10284" s="65">
        <v>136930.48620000001</v>
      </c>
      <c r="N10284" s="66">
        <v>1</v>
      </c>
      <c r="P10284" t="s">
        <v>21</v>
      </c>
    </row>
    <row r="10285" spans="2:16" x14ac:dyDescent="0.3">
      <c r="D10285" s="64" t="s">
        <v>22</v>
      </c>
      <c r="E10285" s="2" t="s">
        <v>23</v>
      </c>
      <c r="F10285" s="2" t="s">
        <v>24</v>
      </c>
      <c r="G10285" s="1">
        <v>0.19</v>
      </c>
      <c r="H10285" s="65">
        <v>160105.20000000001</v>
      </c>
      <c r="I10285" s="65">
        <v>30419.988000000001</v>
      </c>
      <c r="N10285" s="66">
        <v>1</v>
      </c>
      <c r="P10285" t="s">
        <v>21</v>
      </c>
    </row>
    <row r="10286" spans="2:16" x14ac:dyDescent="0.3">
      <c r="D10286" s="64" t="s">
        <v>7760</v>
      </c>
      <c r="E10286" s="2" t="s">
        <v>42</v>
      </c>
      <c r="F10286" s="2" t="s">
        <v>24</v>
      </c>
      <c r="G10286" s="1">
        <v>0.318</v>
      </c>
      <c r="H10286" s="65">
        <v>250000</v>
      </c>
      <c r="I10286" s="65">
        <v>79500</v>
      </c>
      <c r="N10286" s="66">
        <v>1</v>
      </c>
      <c r="P10286" t="s">
        <v>21</v>
      </c>
    </row>
    <row r="10287" spans="2:16" x14ac:dyDescent="0.3">
      <c r="D10287" s="64" t="s">
        <v>51</v>
      </c>
      <c r="E10287" s="2" t="s">
        <v>52</v>
      </c>
      <c r="F10287" s="2" t="s">
        <v>24</v>
      </c>
      <c r="G10287" s="1">
        <v>3.2000000000000001E-2</v>
      </c>
      <c r="H10287" s="65">
        <v>200000</v>
      </c>
      <c r="I10287" s="65">
        <v>6400</v>
      </c>
      <c r="N10287" s="66">
        <v>1</v>
      </c>
      <c r="P10287" t="s">
        <v>21</v>
      </c>
    </row>
    <row r="10288" spans="2:16" x14ac:dyDescent="0.3">
      <c r="D10288" s="64" t="s">
        <v>53</v>
      </c>
      <c r="E10288" s="2" t="s">
        <v>54</v>
      </c>
      <c r="F10288" s="2" t="s">
        <v>24</v>
      </c>
      <c r="G10288" s="1">
        <v>1.0999999999999999E-2</v>
      </c>
      <c r="H10288" s="65">
        <v>250000</v>
      </c>
      <c r="I10288" s="65">
        <v>2750</v>
      </c>
      <c r="N10288" s="66">
        <v>1</v>
      </c>
      <c r="P10288" t="s">
        <v>21</v>
      </c>
    </row>
    <row r="10289" spans="2:16" x14ac:dyDescent="0.3">
      <c r="D10289" s="64" t="s">
        <v>9644</v>
      </c>
      <c r="F10289" s="2" t="s">
        <v>106</v>
      </c>
      <c r="G10289" s="1">
        <v>1.2</v>
      </c>
      <c r="P10289" t="s">
        <v>21</v>
      </c>
    </row>
    <row r="10290" spans="2:16" x14ac:dyDescent="0.3">
      <c r="D10290" s="64" t="s">
        <v>9627</v>
      </c>
      <c r="F10290" s="2" t="s">
        <v>8674</v>
      </c>
      <c r="G10290" s="1">
        <v>1</v>
      </c>
      <c r="P10290" t="s">
        <v>21</v>
      </c>
    </row>
    <row r="10291" spans="2:16" x14ac:dyDescent="0.3">
      <c r="D10291" s="64" t="s">
        <v>9628</v>
      </c>
      <c r="F10291" s="2" t="s">
        <v>8674</v>
      </c>
      <c r="G10291" s="1">
        <v>1</v>
      </c>
      <c r="P10291" t="s">
        <v>21</v>
      </c>
    </row>
    <row r="10292" spans="2:16" x14ac:dyDescent="0.3">
      <c r="D10292" s="64" t="s">
        <v>9629</v>
      </c>
      <c r="F10292" s="2" t="s">
        <v>8674</v>
      </c>
      <c r="G10292" s="1">
        <v>1</v>
      </c>
      <c r="P10292" t="s">
        <v>21</v>
      </c>
    </row>
    <row r="10293" spans="2:16" x14ac:dyDescent="0.3">
      <c r="P10293" t="s">
        <v>21</v>
      </c>
    </row>
    <row r="10294" spans="2:16" x14ac:dyDescent="0.3">
      <c r="B10294" s="5" t="s">
        <v>9645</v>
      </c>
      <c r="D10294" s="64" t="s">
        <v>9646</v>
      </c>
      <c r="F10294" s="2" t="s">
        <v>106</v>
      </c>
      <c r="I10294" s="65">
        <v>119069.988</v>
      </c>
      <c r="J10294" s="65">
        <v>0</v>
      </c>
      <c r="K10294" s="65">
        <v>0</v>
      </c>
      <c r="L10294" s="66">
        <v>0.15</v>
      </c>
      <c r="M10294" s="65">
        <v>136930.48620000001</v>
      </c>
      <c r="N10294" s="66">
        <v>1</v>
      </c>
      <c r="P10294" t="s">
        <v>21</v>
      </c>
    </row>
    <row r="10295" spans="2:16" x14ac:dyDescent="0.3">
      <c r="D10295" s="64" t="s">
        <v>22</v>
      </c>
      <c r="E10295" s="2" t="s">
        <v>23</v>
      </c>
      <c r="F10295" s="2" t="s">
        <v>24</v>
      </c>
      <c r="G10295" s="1">
        <v>0.19</v>
      </c>
      <c r="H10295" s="65">
        <v>160105.20000000001</v>
      </c>
      <c r="I10295" s="65">
        <v>30419.988000000001</v>
      </c>
      <c r="N10295" s="66">
        <v>1</v>
      </c>
      <c r="P10295" t="s">
        <v>21</v>
      </c>
    </row>
    <row r="10296" spans="2:16" x14ac:dyDescent="0.3">
      <c r="D10296" s="64" t="s">
        <v>7760</v>
      </c>
      <c r="E10296" s="2" t="s">
        <v>42</v>
      </c>
      <c r="F10296" s="2" t="s">
        <v>24</v>
      </c>
      <c r="G10296" s="1">
        <v>0.318</v>
      </c>
      <c r="H10296" s="65">
        <v>250000</v>
      </c>
      <c r="I10296" s="65">
        <v>79500</v>
      </c>
      <c r="N10296" s="66">
        <v>1</v>
      </c>
      <c r="P10296" t="s">
        <v>21</v>
      </c>
    </row>
    <row r="10297" spans="2:16" x14ac:dyDescent="0.3">
      <c r="D10297" s="64" t="s">
        <v>51</v>
      </c>
      <c r="E10297" s="2" t="s">
        <v>52</v>
      </c>
      <c r="F10297" s="2" t="s">
        <v>24</v>
      </c>
      <c r="G10297" s="1">
        <v>3.2000000000000001E-2</v>
      </c>
      <c r="H10297" s="65">
        <v>200000</v>
      </c>
      <c r="I10297" s="65">
        <v>6400</v>
      </c>
      <c r="N10297" s="66">
        <v>1</v>
      </c>
      <c r="P10297" t="s">
        <v>21</v>
      </c>
    </row>
    <row r="10298" spans="2:16" x14ac:dyDescent="0.3">
      <c r="D10298" s="64" t="s">
        <v>53</v>
      </c>
      <c r="E10298" s="2" t="s">
        <v>54</v>
      </c>
      <c r="F10298" s="2" t="s">
        <v>24</v>
      </c>
      <c r="G10298" s="1">
        <v>1.0999999999999999E-2</v>
      </c>
      <c r="H10298" s="65">
        <v>250000</v>
      </c>
      <c r="I10298" s="65">
        <v>2750</v>
      </c>
      <c r="N10298" s="66">
        <v>1</v>
      </c>
      <c r="P10298" t="s">
        <v>21</v>
      </c>
    </row>
    <row r="10299" spans="2:16" x14ac:dyDescent="0.3">
      <c r="D10299" s="64" t="s">
        <v>9647</v>
      </c>
      <c r="F10299" s="2" t="s">
        <v>106</v>
      </c>
      <c r="G10299" s="1">
        <v>1.2</v>
      </c>
      <c r="P10299" t="s">
        <v>21</v>
      </c>
    </row>
    <row r="10300" spans="2:16" x14ac:dyDescent="0.3">
      <c r="D10300" s="64" t="s">
        <v>9627</v>
      </c>
      <c r="F10300" s="2" t="s">
        <v>8674</v>
      </c>
      <c r="G10300" s="1">
        <v>1</v>
      </c>
      <c r="P10300" t="s">
        <v>21</v>
      </c>
    </row>
    <row r="10301" spans="2:16" x14ac:dyDescent="0.3">
      <c r="D10301" s="64" t="s">
        <v>9628</v>
      </c>
      <c r="F10301" s="2" t="s">
        <v>8674</v>
      </c>
      <c r="G10301" s="1">
        <v>1</v>
      </c>
      <c r="P10301" t="s">
        <v>21</v>
      </c>
    </row>
    <row r="10302" spans="2:16" x14ac:dyDescent="0.3">
      <c r="D10302" s="64" t="s">
        <v>9629</v>
      </c>
      <c r="F10302" s="2" t="s">
        <v>8674</v>
      </c>
      <c r="G10302" s="1">
        <v>1</v>
      </c>
      <c r="P10302" t="s">
        <v>21</v>
      </c>
    </row>
    <row r="10303" spans="2:16" x14ac:dyDescent="0.3">
      <c r="P10303" t="s">
        <v>21</v>
      </c>
    </row>
    <row r="10304" spans="2:16" x14ac:dyDescent="0.3">
      <c r="B10304" s="5" t="s">
        <v>9648</v>
      </c>
      <c r="D10304" s="64" t="s">
        <v>9649</v>
      </c>
      <c r="F10304" s="2" t="s">
        <v>106</v>
      </c>
      <c r="I10304" s="65">
        <v>119069.988</v>
      </c>
      <c r="J10304" s="65">
        <v>0</v>
      </c>
      <c r="K10304" s="65">
        <v>0</v>
      </c>
      <c r="L10304" s="66">
        <v>0.15</v>
      </c>
      <c r="M10304" s="65">
        <v>136930.48620000001</v>
      </c>
      <c r="N10304" s="66">
        <v>1</v>
      </c>
      <c r="P10304" t="s">
        <v>21</v>
      </c>
    </row>
    <row r="10305" spans="2:16" x14ac:dyDescent="0.3">
      <c r="D10305" s="64" t="s">
        <v>22</v>
      </c>
      <c r="E10305" s="2" t="s">
        <v>23</v>
      </c>
      <c r="F10305" s="2" t="s">
        <v>24</v>
      </c>
      <c r="G10305" s="1">
        <v>0.19</v>
      </c>
      <c r="H10305" s="65">
        <v>160105.20000000001</v>
      </c>
      <c r="I10305" s="65">
        <v>30419.988000000001</v>
      </c>
      <c r="N10305" s="66">
        <v>1</v>
      </c>
      <c r="P10305" t="s">
        <v>21</v>
      </c>
    </row>
    <row r="10306" spans="2:16" x14ac:dyDescent="0.3">
      <c r="D10306" s="64" t="s">
        <v>7760</v>
      </c>
      <c r="E10306" s="2" t="s">
        <v>42</v>
      </c>
      <c r="F10306" s="2" t="s">
        <v>24</v>
      </c>
      <c r="G10306" s="1">
        <v>0.318</v>
      </c>
      <c r="H10306" s="65">
        <v>250000</v>
      </c>
      <c r="I10306" s="65">
        <v>79500</v>
      </c>
      <c r="N10306" s="66">
        <v>1</v>
      </c>
      <c r="P10306" t="s">
        <v>21</v>
      </c>
    </row>
    <row r="10307" spans="2:16" x14ac:dyDescent="0.3">
      <c r="D10307" s="64" t="s">
        <v>51</v>
      </c>
      <c r="E10307" s="2" t="s">
        <v>52</v>
      </c>
      <c r="F10307" s="2" t="s">
        <v>24</v>
      </c>
      <c r="G10307" s="1">
        <v>3.2000000000000001E-2</v>
      </c>
      <c r="H10307" s="65">
        <v>200000</v>
      </c>
      <c r="I10307" s="65">
        <v>6400</v>
      </c>
      <c r="N10307" s="66">
        <v>1</v>
      </c>
      <c r="P10307" t="s">
        <v>21</v>
      </c>
    </row>
    <row r="10308" spans="2:16" x14ac:dyDescent="0.3">
      <c r="D10308" s="64" t="s">
        <v>53</v>
      </c>
      <c r="E10308" s="2" t="s">
        <v>54</v>
      </c>
      <c r="F10308" s="2" t="s">
        <v>24</v>
      </c>
      <c r="G10308" s="1">
        <v>1.0999999999999999E-2</v>
      </c>
      <c r="H10308" s="65">
        <v>250000</v>
      </c>
      <c r="I10308" s="65">
        <v>2750</v>
      </c>
      <c r="N10308" s="66">
        <v>1</v>
      </c>
      <c r="P10308" t="s">
        <v>21</v>
      </c>
    </row>
    <row r="10309" spans="2:16" x14ac:dyDescent="0.3">
      <c r="D10309" s="64" t="s">
        <v>9650</v>
      </c>
      <c r="F10309" s="2" t="s">
        <v>106</v>
      </c>
      <c r="G10309" s="1">
        <v>1.2</v>
      </c>
      <c r="P10309" t="s">
        <v>21</v>
      </c>
    </row>
    <row r="10310" spans="2:16" x14ac:dyDescent="0.3">
      <c r="D10310" s="64" t="s">
        <v>9627</v>
      </c>
      <c r="F10310" s="2" t="s">
        <v>8674</v>
      </c>
      <c r="G10310" s="1">
        <v>1</v>
      </c>
      <c r="P10310" t="s">
        <v>21</v>
      </c>
    </row>
    <row r="10311" spans="2:16" x14ac:dyDescent="0.3">
      <c r="D10311" s="64" t="s">
        <v>9628</v>
      </c>
      <c r="F10311" s="2" t="s">
        <v>8674</v>
      </c>
      <c r="G10311" s="1">
        <v>1</v>
      </c>
      <c r="P10311" t="s">
        <v>21</v>
      </c>
    </row>
    <row r="10312" spans="2:16" x14ac:dyDescent="0.3">
      <c r="D10312" s="64" t="s">
        <v>9629</v>
      </c>
      <c r="F10312" s="2" t="s">
        <v>8674</v>
      </c>
      <c r="G10312" s="1">
        <v>1</v>
      </c>
      <c r="P10312" t="s">
        <v>21</v>
      </c>
    </row>
    <row r="10313" spans="2:16" x14ac:dyDescent="0.3">
      <c r="P10313" t="s">
        <v>21</v>
      </c>
    </row>
    <row r="10314" spans="2:16" x14ac:dyDescent="0.3">
      <c r="B10314" s="5" t="s">
        <v>9651</v>
      </c>
      <c r="D10314" s="64" t="s">
        <v>9652</v>
      </c>
      <c r="F10314" s="2" t="s">
        <v>106</v>
      </c>
      <c r="I10314" s="65">
        <v>119069.988</v>
      </c>
      <c r="J10314" s="65">
        <v>0</v>
      </c>
      <c r="K10314" s="65">
        <v>0</v>
      </c>
      <c r="L10314" s="66">
        <v>0.15</v>
      </c>
      <c r="M10314" s="65">
        <v>136930.48620000001</v>
      </c>
      <c r="N10314" s="66">
        <v>1</v>
      </c>
      <c r="P10314" t="s">
        <v>21</v>
      </c>
    </row>
    <row r="10315" spans="2:16" x14ac:dyDescent="0.3">
      <c r="D10315" s="64" t="s">
        <v>22</v>
      </c>
      <c r="E10315" s="2" t="s">
        <v>23</v>
      </c>
      <c r="F10315" s="2" t="s">
        <v>24</v>
      </c>
      <c r="G10315" s="1">
        <v>0.19</v>
      </c>
      <c r="H10315" s="65">
        <v>160105.20000000001</v>
      </c>
      <c r="I10315" s="65">
        <v>30419.988000000001</v>
      </c>
      <c r="N10315" s="66">
        <v>1</v>
      </c>
      <c r="P10315" t="s">
        <v>21</v>
      </c>
    </row>
    <row r="10316" spans="2:16" x14ac:dyDescent="0.3">
      <c r="D10316" s="64" t="s">
        <v>7760</v>
      </c>
      <c r="E10316" s="2" t="s">
        <v>42</v>
      </c>
      <c r="F10316" s="2" t="s">
        <v>24</v>
      </c>
      <c r="G10316" s="1">
        <v>0.318</v>
      </c>
      <c r="H10316" s="65">
        <v>250000</v>
      </c>
      <c r="I10316" s="65">
        <v>79500</v>
      </c>
      <c r="N10316" s="66">
        <v>1</v>
      </c>
      <c r="P10316" t="s">
        <v>21</v>
      </c>
    </row>
    <row r="10317" spans="2:16" x14ac:dyDescent="0.3">
      <c r="D10317" s="64" t="s">
        <v>51</v>
      </c>
      <c r="E10317" s="2" t="s">
        <v>52</v>
      </c>
      <c r="F10317" s="2" t="s">
        <v>24</v>
      </c>
      <c r="G10317" s="1">
        <v>3.2000000000000001E-2</v>
      </c>
      <c r="H10317" s="65">
        <v>200000</v>
      </c>
      <c r="I10317" s="65">
        <v>6400</v>
      </c>
      <c r="N10317" s="66">
        <v>1</v>
      </c>
      <c r="P10317" t="s">
        <v>21</v>
      </c>
    </row>
    <row r="10318" spans="2:16" x14ac:dyDescent="0.3">
      <c r="D10318" s="64" t="s">
        <v>53</v>
      </c>
      <c r="E10318" s="2" t="s">
        <v>54</v>
      </c>
      <c r="F10318" s="2" t="s">
        <v>24</v>
      </c>
      <c r="G10318" s="1">
        <v>1.0999999999999999E-2</v>
      </c>
      <c r="H10318" s="65">
        <v>250000</v>
      </c>
      <c r="I10318" s="65">
        <v>2750</v>
      </c>
      <c r="N10318" s="66">
        <v>1</v>
      </c>
      <c r="P10318" t="s">
        <v>21</v>
      </c>
    </row>
    <row r="10319" spans="2:16" x14ac:dyDescent="0.3">
      <c r="D10319" s="64" t="s">
        <v>9653</v>
      </c>
      <c r="F10319" s="2" t="s">
        <v>106</v>
      </c>
      <c r="G10319" s="1">
        <v>1.2</v>
      </c>
      <c r="P10319" t="s">
        <v>21</v>
      </c>
    </row>
    <row r="10320" spans="2:16" x14ac:dyDescent="0.3">
      <c r="D10320" s="64" t="s">
        <v>9627</v>
      </c>
      <c r="F10320" s="2" t="s">
        <v>8674</v>
      </c>
      <c r="G10320" s="1">
        <v>1</v>
      </c>
      <c r="P10320" t="s">
        <v>21</v>
      </c>
    </row>
    <row r="10321" spans="2:16" x14ac:dyDescent="0.3">
      <c r="D10321" s="64" t="s">
        <v>9628</v>
      </c>
      <c r="F10321" s="2" t="s">
        <v>8674</v>
      </c>
      <c r="G10321" s="1">
        <v>1</v>
      </c>
      <c r="P10321" t="s">
        <v>21</v>
      </c>
    </row>
    <row r="10322" spans="2:16" x14ac:dyDescent="0.3">
      <c r="D10322" s="64" t="s">
        <v>9629</v>
      </c>
      <c r="F10322" s="2" t="s">
        <v>8674</v>
      </c>
      <c r="G10322" s="1">
        <v>1</v>
      </c>
      <c r="P10322" t="s">
        <v>21</v>
      </c>
    </row>
    <row r="10323" spans="2:16" x14ac:dyDescent="0.3">
      <c r="P10323" t="s">
        <v>21</v>
      </c>
    </row>
    <row r="10324" spans="2:16" x14ac:dyDescent="0.3">
      <c r="B10324" s="5" t="s">
        <v>9654</v>
      </c>
      <c r="D10324" s="64" t="s">
        <v>9655</v>
      </c>
      <c r="F10324" s="2" t="s">
        <v>106</v>
      </c>
      <c r="I10324" s="65">
        <v>119069.988</v>
      </c>
      <c r="J10324" s="65">
        <v>0</v>
      </c>
      <c r="K10324" s="65">
        <v>0</v>
      </c>
      <c r="L10324" s="66">
        <v>0.15</v>
      </c>
      <c r="M10324" s="65">
        <v>136930.48620000001</v>
      </c>
      <c r="N10324" s="66">
        <v>1</v>
      </c>
      <c r="P10324" t="s">
        <v>21</v>
      </c>
    </row>
    <row r="10325" spans="2:16" x14ac:dyDescent="0.3">
      <c r="D10325" s="64" t="s">
        <v>22</v>
      </c>
      <c r="E10325" s="2" t="s">
        <v>23</v>
      </c>
      <c r="F10325" s="2" t="s">
        <v>24</v>
      </c>
      <c r="G10325" s="1">
        <v>0.19</v>
      </c>
      <c r="H10325" s="65">
        <v>160105.20000000001</v>
      </c>
      <c r="I10325" s="65">
        <v>30419.988000000001</v>
      </c>
      <c r="N10325" s="66">
        <v>1</v>
      </c>
      <c r="P10325" t="s">
        <v>21</v>
      </c>
    </row>
    <row r="10326" spans="2:16" x14ac:dyDescent="0.3">
      <c r="D10326" s="64" t="s">
        <v>7760</v>
      </c>
      <c r="E10326" s="2" t="s">
        <v>42</v>
      </c>
      <c r="F10326" s="2" t="s">
        <v>24</v>
      </c>
      <c r="G10326" s="1">
        <v>0.318</v>
      </c>
      <c r="H10326" s="65">
        <v>250000</v>
      </c>
      <c r="I10326" s="65">
        <v>79500</v>
      </c>
      <c r="N10326" s="66">
        <v>1</v>
      </c>
      <c r="P10326" t="s">
        <v>21</v>
      </c>
    </row>
    <row r="10327" spans="2:16" x14ac:dyDescent="0.3">
      <c r="D10327" s="64" t="s">
        <v>51</v>
      </c>
      <c r="E10327" s="2" t="s">
        <v>52</v>
      </c>
      <c r="F10327" s="2" t="s">
        <v>24</v>
      </c>
      <c r="G10327" s="1">
        <v>3.2000000000000001E-2</v>
      </c>
      <c r="H10327" s="65">
        <v>200000</v>
      </c>
      <c r="I10327" s="65">
        <v>6400</v>
      </c>
      <c r="N10327" s="66">
        <v>1</v>
      </c>
      <c r="P10327" t="s">
        <v>21</v>
      </c>
    </row>
    <row r="10328" spans="2:16" x14ac:dyDescent="0.3">
      <c r="D10328" s="64" t="s">
        <v>53</v>
      </c>
      <c r="E10328" s="2" t="s">
        <v>54</v>
      </c>
      <c r="F10328" s="2" t="s">
        <v>24</v>
      </c>
      <c r="G10328" s="1">
        <v>1.0999999999999999E-2</v>
      </c>
      <c r="H10328" s="65">
        <v>250000</v>
      </c>
      <c r="I10328" s="65">
        <v>2750</v>
      </c>
      <c r="N10328" s="66">
        <v>1</v>
      </c>
      <c r="P10328" t="s">
        <v>21</v>
      </c>
    </row>
    <row r="10329" spans="2:16" x14ac:dyDescent="0.3">
      <c r="D10329" s="64" t="s">
        <v>9656</v>
      </c>
      <c r="F10329" s="2" t="s">
        <v>106</v>
      </c>
      <c r="G10329" s="1">
        <v>1.2</v>
      </c>
      <c r="P10329" t="s">
        <v>21</v>
      </c>
    </row>
    <row r="10330" spans="2:16" x14ac:dyDescent="0.3">
      <c r="D10330" s="64" t="s">
        <v>9627</v>
      </c>
      <c r="F10330" s="2" t="s">
        <v>8674</v>
      </c>
      <c r="G10330" s="1">
        <v>1</v>
      </c>
      <c r="P10330" t="s">
        <v>21</v>
      </c>
    </row>
    <row r="10331" spans="2:16" x14ac:dyDescent="0.3">
      <c r="D10331" s="64" t="s">
        <v>9628</v>
      </c>
      <c r="F10331" s="2" t="s">
        <v>8674</v>
      </c>
      <c r="G10331" s="1">
        <v>1</v>
      </c>
      <c r="P10331" t="s">
        <v>21</v>
      </c>
    </row>
    <row r="10332" spans="2:16" x14ac:dyDescent="0.3">
      <c r="D10332" s="64" t="s">
        <v>9629</v>
      </c>
      <c r="F10332" s="2" t="s">
        <v>8674</v>
      </c>
      <c r="G10332" s="1">
        <v>1</v>
      </c>
      <c r="P10332" t="s">
        <v>21</v>
      </c>
    </row>
    <row r="10333" spans="2:16" x14ac:dyDescent="0.3">
      <c r="P10333" t="s">
        <v>21</v>
      </c>
    </row>
    <row r="10334" spans="2:16" x14ac:dyDescent="0.3">
      <c r="B10334" s="5" t="s">
        <v>9657</v>
      </c>
      <c r="D10334" s="64" t="s">
        <v>9658</v>
      </c>
      <c r="F10334" s="2" t="s">
        <v>106</v>
      </c>
      <c r="I10334" s="65">
        <v>135442.8284</v>
      </c>
      <c r="J10334" s="65">
        <v>0</v>
      </c>
      <c r="K10334" s="65">
        <v>0</v>
      </c>
      <c r="L10334" s="66">
        <v>0.15</v>
      </c>
      <c r="M10334" s="65">
        <v>155759.25270000001</v>
      </c>
      <c r="N10334" s="66">
        <v>1</v>
      </c>
      <c r="P10334" t="s">
        <v>21</v>
      </c>
    </row>
    <row r="10335" spans="2:16" x14ac:dyDescent="0.3">
      <c r="D10335" s="64" t="s">
        <v>22</v>
      </c>
      <c r="E10335" s="2" t="s">
        <v>23</v>
      </c>
      <c r="F10335" s="2" t="s">
        <v>24</v>
      </c>
      <c r="G10335" s="1">
        <v>0.217</v>
      </c>
      <c r="H10335" s="65">
        <v>160105.20000000001</v>
      </c>
      <c r="I10335" s="65">
        <v>34742.828399999999</v>
      </c>
      <c r="N10335" s="66">
        <v>1</v>
      </c>
      <c r="P10335" t="s">
        <v>21</v>
      </c>
    </row>
    <row r="10336" spans="2:16" x14ac:dyDescent="0.3">
      <c r="D10336" s="64" t="s">
        <v>7760</v>
      </c>
      <c r="E10336" s="2" t="s">
        <v>42</v>
      </c>
      <c r="F10336" s="2" t="s">
        <v>24</v>
      </c>
      <c r="G10336" s="1">
        <v>0.36199999999999999</v>
      </c>
      <c r="H10336" s="65">
        <v>250000</v>
      </c>
      <c r="I10336" s="65">
        <v>90500</v>
      </c>
      <c r="N10336" s="66">
        <v>1</v>
      </c>
      <c r="P10336" t="s">
        <v>21</v>
      </c>
    </row>
    <row r="10337" spans="2:16" x14ac:dyDescent="0.3">
      <c r="D10337" s="64" t="s">
        <v>51</v>
      </c>
      <c r="E10337" s="2" t="s">
        <v>52</v>
      </c>
      <c r="F10337" s="2" t="s">
        <v>24</v>
      </c>
      <c r="G10337" s="1">
        <v>3.5999999999999997E-2</v>
      </c>
      <c r="H10337" s="65">
        <v>200000</v>
      </c>
      <c r="I10337" s="65">
        <v>7200</v>
      </c>
      <c r="N10337" s="66">
        <v>1</v>
      </c>
      <c r="P10337" t="s">
        <v>21</v>
      </c>
    </row>
    <row r="10338" spans="2:16" x14ac:dyDescent="0.3">
      <c r="D10338" s="64" t="s">
        <v>53</v>
      </c>
      <c r="E10338" s="2" t="s">
        <v>54</v>
      </c>
      <c r="F10338" s="2" t="s">
        <v>24</v>
      </c>
      <c r="G10338" s="1">
        <v>1.2E-2</v>
      </c>
      <c r="H10338" s="65">
        <v>250000</v>
      </c>
      <c r="I10338" s="65">
        <v>3000</v>
      </c>
      <c r="N10338" s="66">
        <v>1</v>
      </c>
      <c r="P10338" t="s">
        <v>21</v>
      </c>
    </row>
    <row r="10339" spans="2:16" x14ac:dyDescent="0.3">
      <c r="D10339" s="64" t="s">
        <v>9659</v>
      </c>
      <c r="F10339" s="2" t="s">
        <v>106</v>
      </c>
      <c r="G10339" s="1">
        <v>1.2</v>
      </c>
      <c r="P10339" t="s">
        <v>21</v>
      </c>
    </row>
    <row r="10340" spans="2:16" x14ac:dyDescent="0.3">
      <c r="D10340" s="64" t="s">
        <v>9627</v>
      </c>
      <c r="F10340" s="2" t="s">
        <v>8674</v>
      </c>
      <c r="G10340" s="1">
        <v>1</v>
      </c>
      <c r="P10340" t="s">
        <v>21</v>
      </c>
    </row>
    <row r="10341" spans="2:16" x14ac:dyDescent="0.3">
      <c r="D10341" s="64" t="s">
        <v>9628</v>
      </c>
      <c r="F10341" s="2" t="s">
        <v>8674</v>
      </c>
      <c r="G10341" s="1">
        <v>1</v>
      </c>
      <c r="P10341" t="s">
        <v>21</v>
      </c>
    </row>
    <row r="10342" spans="2:16" x14ac:dyDescent="0.3">
      <c r="D10342" s="64" t="s">
        <v>9629</v>
      </c>
      <c r="F10342" s="2" t="s">
        <v>8674</v>
      </c>
      <c r="G10342" s="1">
        <v>1</v>
      </c>
      <c r="P10342" t="s">
        <v>21</v>
      </c>
    </row>
    <row r="10343" spans="2:16" x14ac:dyDescent="0.3">
      <c r="P10343" t="s">
        <v>21</v>
      </c>
    </row>
    <row r="10344" spans="2:16" x14ac:dyDescent="0.3">
      <c r="B10344" s="5" t="s">
        <v>9660</v>
      </c>
      <c r="D10344" s="64" t="s">
        <v>9661</v>
      </c>
      <c r="F10344" s="2" t="s">
        <v>106</v>
      </c>
      <c r="I10344" s="65">
        <v>135442.8284</v>
      </c>
      <c r="J10344" s="65">
        <v>0</v>
      </c>
      <c r="K10344" s="65">
        <v>0</v>
      </c>
      <c r="L10344" s="66">
        <v>0.15</v>
      </c>
      <c r="M10344" s="65">
        <v>155759.25270000001</v>
      </c>
      <c r="N10344" s="66">
        <v>1</v>
      </c>
      <c r="P10344" t="s">
        <v>21</v>
      </c>
    </row>
    <row r="10345" spans="2:16" x14ac:dyDescent="0.3">
      <c r="D10345" s="64" t="s">
        <v>22</v>
      </c>
      <c r="E10345" s="2" t="s">
        <v>23</v>
      </c>
      <c r="F10345" s="2" t="s">
        <v>24</v>
      </c>
      <c r="G10345" s="1">
        <v>0.217</v>
      </c>
      <c r="H10345" s="65">
        <v>160105.20000000001</v>
      </c>
      <c r="I10345" s="65">
        <v>34742.828399999999</v>
      </c>
      <c r="N10345" s="66">
        <v>1</v>
      </c>
      <c r="P10345" t="s">
        <v>21</v>
      </c>
    </row>
    <row r="10346" spans="2:16" x14ac:dyDescent="0.3">
      <c r="D10346" s="64" t="s">
        <v>7760</v>
      </c>
      <c r="E10346" s="2" t="s">
        <v>42</v>
      </c>
      <c r="F10346" s="2" t="s">
        <v>24</v>
      </c>
      <c r="G10346" s="1">
        <v>0.36199999999999999</v>
      </c>
      <c r="H10346" s="65">
        <v>250000</v>
      </c>
      <c r="I10346" s="65">
        <v>90500</v>
      </c>
      <c r="N10346" s="66">
        <v>1</v>
      </c>
      <c r="P10346" t="s">
        <v>21</v>
      </c>
    </row>
    <row r="10347" spans="2:16" x14ac:dyDescent="0.3">
      <c r="D10347" s="64" t="s">
        <v>51</v>
      </c>
      <c r="E10347" s="2" t="s">
        <v>52</v>
      </c>
      <c r="F10347" s="2" t="s">
        <v>24</v>
      </c>
      <c r="G10347" s="1">
        <v>3.5999999999999997E-2</v>
      </c>
      <c r="H10347" s="65">
        <v>200000</v>
      </c>
      <c r="I10347" s="65">
        <v>7200</v>
      </c>
      <c r="N10347" s="66">
        <v>1</v>
      </c>
      <c r="P10347" t="s">
        <v>21</v>
      </c>
    </row>
    <row r="10348" spans="2:16" x14ac:dyDescent="0.3">
      <c r="D10348" s="64" t="s">
        <v>53</v>
      </c>
      <c r="E10348" s="2" t="s">
        <v>54</v>
      </c>
      <c r="F10348" s="2" t="s">
        <v>24</v>
      </c>
      <c r="G10348" s="1">
        <v>1.2E-2</v>
      </c>
      <c r="H10348" s="65">
        <v>250000</v>
      </c>
      <c r="I10348" s="65">
        <v>3000</v>
      </c>
      <c r="N10348" s="66">
        <v>1</v>
      </c>
      <c r="P10348" t="s">
        <v>21</v>
      </c>
    </row>
    <row r="10349" spans="2:16" x14ac:dyDescent="0.3">
      <c r="D10349" s="64" t="s">
        <v>9662</v>
      </c>
      <c r="F10349" s="2" t="s">
        <v>106</v>
      </c>
      <c r="G10349" s="1">
        <v>1.2</v>
      </c>
      <c r="P10349" t="s">
        <v>21</v>
      </c>
    </row>
    <row r="10350" spans="2:16" x14ac:dyDescent="0.3">
      <c r="D10350" s="64" t="s">
        <v>9627</v>
      </c>
      <c r="F10350" s="2" t="s">
        <v>8674</v>
      </c>
      <c r="G10350" s="1">
        <v>1</v>
      </c>
      <c r="P10350" t="s">
        <v>21</v>
      </c>
    </row>
    <row r="10351" spans="2:16" x14ac:dyDescent="0.3">
      <c r="D10351" s="64" t="s">
        <v>9628</v>
      </c>
      <c r="F10351" s="2" t="s">
        <v>8674</v>
      </c>
      <c r="G10351" s="1">
        <v>1</v>
      </c>
      <c r="P10351" t="s">
        <v>21</v>
      </c>
    </row>
    <row r="10352" spans="2:16" x14ac:dyDescent="0.3">
      <c r="D10352" s="64" t="s">
        <v>9629</v>
      </c>
      <c r="F10352" s="2" t="s">
        <v>8674</v>
      </c>
      <c r="G10352" s="1">
        <v>1</v>
      </c>
      <c r="P10352" t="s">
        <v>21</v>
      </c>
    </row>
    <row r="10353" spans="2:16" x14ac:dyDescent="0.3">
      <c r="P10353" t="s">
        <v>21</v>
      </c>
    </row>
    <row r="10354" spans="2:16" x14ac:dyDescent="0.3">
      <c r="B10354" s="5" t="s">
        <v>9663</v>
      </c>
      <c r="D10354" s="64" t="s">
        <v>9664</v>
      </c>
      <c r="F10354" s="2" t="s">
        <v>106</v>
      </c>
      <c r="I10354" s="65">
        <v>135442.8284</v>
      </c>
      <c r="J10354" s="65">
        <v>0</v>
      </c>
      <c r="K10354" s="65">
        <v>0</v>
      </c>
      <c r="L10354" s="66">
        <v>0.15</v>
      </c>
      <c r="M10354" s="65">
        <v>155759.25270000001</v>
      </c>
      <c r="N10354" s="66">
        <v>1</v>
      </c>
      <c r="P10354" t="s">
        <v>21</v>
      </c>
    </row>
    <row r="10355" spans="2:16" x14ac:dyDescent="0.3">
      <c r="D10355" s="64" t="s">
        <v>22</v>
      </c>
      <c r="E10355" s="2" t="s">
        <v>23</v>
      </c>
      <c r="F10355" s="2" t="s">
        <v>24</v>
      </c>
      <c r="G10355" s="1">
        <v>0.217</v>
      </c>
      <c r="H10355" s="65">
        <v>160105.20000000001</v>
      </c>
      <c r="I10355" s="65">
        <v>34742.828399999999</v>
      </c>
      <c r="N10355" s="66">
        <v>1</v>
      </c>
      <c r="P10355" t="s">
        <v>21</v>
      </c>
    </row>
    <row r="10356" spans="2:16" x14ac:dyDescent="0.3">
      <c r="D10356" s="64" t="s">
        <v>7760</v>
      </c>
      <c r="E10356" s="2" t="s">
        <v>42</v>
      </c>
      <c r="F10356" s="2" t="s">
        <v>24</v>
      </c>
      <c r="G10356" s="1">
        <v>0.36199999999999999</v>
      </c>
      <c r="H10356" s="65">
        <v>250000</v>
      </c>
      <c r="I10356" s="65">
        <v>90500</v>
      </c>
      <c r="N10356" s="66">
        <v>1</v>
      </c>
      <c r="P10356" t="s">
        <v>21</v>
      </c>
    </row>
    <row r="10357" spans="2:16" x14ac:dyDescent="0.3">
      <c r="D10357" s="64" t="s">
        <v>51</v>
      </c>
      <c r="E10357" s="2" t="s">
        <v>52</v>
      </c>
      <c r="F10357" s="2" t="s">
        <v>24</v>
      </c>
      <c r="G10357" s="1">
        <v>3.5999999999999997E-2</v>
      </c>
      <c r="H10357" s="65">
        <v>200000</v>
      </c>
      <c r="I10357" s="65">
        <v>7200</v>
      </c>
      <c r="N10357" s="66">
        <v>1</v>
      </c>
      <c r="P10357" t="s">
        <v>21</v>
      </c>
    </row>
    <row r="10358" spans="2:16" x14ac:dyDescent="0.3">
      <c r="D10358" s="64" t="s">
        <v>53</v>
      </c>
      <c r="E10358" s="2" t="s">
        <v>54</v>
      </c>
      <c r="F10358" s="2" t="s">
        <v>24</v>
      </c>
      <c r="G10358" s="1">
        <v>1.2E-2</v>
      </c>
      <c r="H10358" s="65">
        <v>250000</v>
      </c>
      <c r="I10358" s="65">
        <v>3000</v>
      </c>
      <c r="N10358" s="66">
        <v>1</v>
      </c>
      <c r="P10358" t="s">
        <v>21</v>
      </c>
    </row>
    <row r="10359" spans="2:16" x14ac:dyDescent="0.3">
      <c r="D10359" s="64" t="s">
        <v>9665</v>
      </c>
      <c r="F10359" s="2" t="s">
        <v>106</v>
      </c>
      <c r="G10359" s="1">
        <v>1.2</v>
      </c>
      <c r="P10359" t="s">
        <v>21</v>
      </c>
    </row>
    <row r="10360" spans="2:16" x14ac:dyDescent="0.3">
      <c r="D10360" s="64" t="s">
        <v>9627</v>
      </c>
      <c r="F10360" s="2" t="s">
        <v>8674</v>
      </c>
      <c r="G10360" s="1">
        <v>1</v>
      </c>
      <c r="P10360" t="s">
        <v>21</v>
      </c>
    </row>
    <row r="10361" spans="2:16" x14ac:dyDescent="0.3">
      <c r="D10361" s="64" t="s">
        <v>9628</v>
      </c>
      <c r="F10361" s="2" t="s">
        <v>8674</v>
      </c>
      <c r="G10361" s="1">
        <v>1</v>
      </c>
      <c r="P10361" t="s">
        <v>21</v>
      </c>
    </row>
    <row r="10362" spans="2:16" x14ac:dyDescent="0.3">
      <c r="D10362" s="64" t="s">
        <v>9629</v>
      </c>
      <c r="F10362" s="2" t="s">
        <v>8674</v>
      </c>
      <c r="G10362" s="1">
        <v>1</v>
      </c>
      <c r="P10362" t="s">
        <v>21</v>
      </c>
    </row>
    <row r="10363" spans="2:16" x14ac:dyDescent="0.3">
      <c r="P10363" t="s">
        <v>21</v>
      </c>
    </row>
    <row r="10364" spans="2:16" x14ac:dyDescent="0.3">
      <c r="B10364" s="5" t="s">
        <v>9666</v>
      </c>
      <c r="D10364" s="64" t="s">
        <v>9667</v>
      </c>
      <c r="F10364" s="2" t="s">
        <v>106</v>
      </c>
      <c r="I10364" s="65">
        <v>135442.8284</v>
      </c>
      <c r="J10364" s="65">
        <v>0</v>
      </c>
      <c r="K10364" s="65">
        <v>0</v>
      </c>
      <c r="L10364" s="66">
        <v>0.15</v>
      </c>
      <c r="M10364" s="65">
        <v>155759.25270000001</v>
      </c>
      <c r="N10364" s="66">
        <v>1</v>
      </c>
      <c r="P10364" t="s">
        <v>21</v>
      </c>
    </row>
    <row r="10365" spans="2:16" x14ac:dyDescent="0.3">
      <c r="D10365" s="64" t="s">
        <v>22</v>
      </c>
      <c r="E10365" s="2" t="s">
        <v>23</v>
      </c>
      <c r="F10365" s="2" t="s">
        <v>24</v>
      </c>
      <c r="G10365" s="1">
        <v>0.217</v>
      </c>
      <c r="H10365" s="65">
        <v>160105.20000000001</v>
      </c>
      <c r="I10365" s="65">
        <v>34742.828399999999</v>
      </c>
      <c r="N10365" s="66">
        <v>1</v>
      </c>
      <c r="P10365" t="s">
        <v>21</v>
      </c>
    </row>
    <row r="10366" spans="2:16" x14ac:dyDescent="0.3">
      <c r="D10366" s="64" t="s">
        <v>7760</v>
      </c>
      <c r="E10366" s="2" t="s">
        <v>42</v>
      </c>
      <c r="F10366" s="2" t="s">
        <v>24</v>
      </c>
      <c r="G10366" s="1">
        <v>0.36199999999999999</v>
      </c>
      <c r="H10366" s="65">
        <v>250000</v>
      </c>
      <c r="I10366" s="65">
        <v>90500</v>
      </c>
      <c r="N10366" s="66">
        <v>1</v>
      </c>
      <c r="P10366" t="s">
        <v>21</v>
      </c>
    </row>
    <row r="10367" spans="2:16" x14ac:dyDescent="0.3">
      <c r="D10367" s="64" t="s">
        <v>51</v>
      </c>
      <c r="E10367" s="2" t="s">
        <v>52</v>
      </c>
      <c r="F10367" s="2" t="s">
        <v>24</v>
      </c>
      <c r="G10367" s="1">
        <v>3.5999999999999997E-2</v>
      </c>
      <c r="H10367" s="65">
        <v>200000</v>
      </c>
      <c r="I10367" s="65">
        <v>7200</v>
      </c>
      <c r="N10367" s="66">
        <v>1</v>
      </c>
      <c r="P10367" t="s">
        <v>21</v>
      </c>
    </row>
    <row r="10368" spans="2:16" x14ac:dyDescent="0.3">
      <c r="D10368" s="64" t="s">
        <v>53</v>
      </c>
      <c r="E10368" s="2" t="s">
        <v>54</v>
      </c>
      <c r="F10368" s="2" t="s">
        <v>24</v>
      </c>
      <c r="G10368" s="1">
        <v>1.2E-2</v>
      </c>
      <c r="H10368" s="65">
        <v>250000</v>
      </c>
      <c r="I10368" s="65">
        <v>3000</v>
      </c>
      <c r="N10368" s="66">
        <v>1</v>
      </c>
      <c r="P10368" t="s">
        <v>21</v>
      </c>
    </row>
    <row r="10369" spans="2:16" x14ac:dyDescent="0.3">
      <c r="D10369" s="64" t="s">
        <v>9668</v>
      </c>
      <c r="F10369" s="2" t="s">
        <v>106</v>
      </c>
      <c r="G10369" s="1">
        <v>1.2</v>
      </c>
      <c r="P10369" t="s">
        <v>21</v>
      </c>
    </row>
    <row r="10370" spans="2:16" x14ac:dyDescent="0.3">
      <c r="D10370" s="64" t="s">
        <v>9627</v>
      </c>
      <c r="F10370" s="2" t="s">
        <v>8674</v>
      </c>
      <c r="G10370" s="1">
        <v>1</v>
      </c>
      <c r="P10370" t="s">
        <v>21</v>
      </c>
    </row>
    <row r="10371" spans="2:16" x14ac:dyDescent="0.3">
      <c r="D10371" s="64" t="s">
        <v>9628</v>
      </c>
      <c r="F10371" s="2" t="s">
        <v>8674</v>
      </c>
      <c r="G10371" s="1">
        <v>1</v>
      </c>
      <c r="P10371" t="s">
        <v>21</v>
      </c>
    </row>
    <row r="10372" spans="2:16" x14ac:dyDescent="0.3">
      <c r="D10372" s="64" t="s">
        <v>9629</v>
      </c>
      <c r="F10372" s="2" t="s">
        <v>8674</v>
      </c>
      <c r="G10372" s="1">
        <v>1</v>
      </c>
      <c r="P10372" t="s">
        <v>21</v>
      </c>
    </row>
    <row r="10373" spans="2:16" x14ac:dyDescent="0.3">
      <c r="P10373" t="s">
        <v>21</v>
      </c>
    </row>
    <row r="10374" spans="2:16" x14ac:dyDescent="0.3">
      <c r="B10374" s="5" t="s">
        <v>9669</v>
      </c>
      <c r="D10374" s="64" t="s">
        <v>9670</v>
      </c>
      <c r="F10374" s="2" t="s">
        <v>106</v>
      </c>
      <c r="I10374" s="65">
        <v>135442.8284</v>
      </c>
      <c r="J10374" s="65">
        <v>0</v>
      </c>
      <c r="K10374" s="65">
        <v>0</v>
      </c>
      <c r="L10374" s="66">
        <v>0.15</v>
      </c>
      <c r="M10374" s="65">
        <v>155759.25270000001</v>
      </c>
      <c r="N10374" s="66">
        <v>1</v>
      </c>
      <c r="P10374" t="s">
        <v>21</v>
      </c>
    </row>
    <row r="10375" spans="2:16" x14ac:dyDescent="0.3">
      <c r="D10375" s="64" t="s">
        <v>22</v>
      </c>
      <c r="E10375" s="2" t="s">
        <v>23</v>
      </c>
      <c r="F10375" s="2" t="s">
        <v>24</v>
      </c>
      <c r="G10375" s="1">
        <v>0.217</v>
      </c>
      <c r="H10375" s="65">
        <v>160105.20000000001</v>
      </c>
      <c r="I10375" s="65">
        <v>34742.828399999999</v>
      </c>
      <c r="N10375" s="66">
        <v>1</v>
      </c>
      <c r="P10375" t="s">
        <v>21</v>
      </c>
    </row>
    <row r="10376" spans="2:16" x14ac:dyDescent="0.3">
      <c r="D10376" s="64" t="s">
        <v>7760</v>
      </c>
      <c r="E10376" s="2" t="s">
        <v>42</v>
      </c>
      <c r="F10376" s="2" t="s">
        <v>24</v>
      </c>
      <c r="G10376" s="1">
        <v>0.36199999999999999</v>
      </c>
      <c r="H10376" s="65">
        <v>250000</v>
      </c>
      <c r="I10376" s="65">
        <v>90500</v>
      </c>
      <c r="N10376" s="66">
        <v>1</v>
      </c>
      <c r="P10376" t="s">
        <v>21</v>
      </c>
    </row>
    <row r="10377" spans="2:16" x14ac:dyDescent="0.3">
      <c r="D10377" s="64" t="s">
        <v>51</v>
      </c>
      <c r="E10377" s="2" t="s">
        <v>52</v>
      </c>
      <c r="F10377" s="2" t="s">
        <v>24</v>
      </c>
      <c r="G10377" s="1">
        <v>3.5999999999999997E-2</v>
      </c>
      <c r="H10377" s="65">
        <v>200000</v>
      </c>
      <c r="I10377" s="65">
        <v>7200</v>
      </c>
      <c r="N10377" s="66">
        <v>1</v>
      </c>
      <c r="P10377" t="s">
        <v>21</v>
      </c>
    </row>
    <row r="10378" spans="2:16" x14ac:dyDescent="0.3">
      <c r="D10378" s="64" t="s">
        <v>53</v>
      </c>
      <c r="E10378" s="2" t="s">
        <v>54</v>
      </c>
      <c r="F10378" s="2" t="s">
        <v>24</v>
      </c>
      <c r="G10378" s="1">
        <v>1.2E-2</v>
      </c>
      <c r="H10378" s="65">
        <v>250000</v>
      </c>
      <c r="I10378" s="65">
        <v>3000</v>
      </c>
      <c r="N10378" s="66">
        <v>1</v>
      </c>
      <c r="P10378" t="s">
        <v>21</v>
      </c>
    </row>
    <row r="10379" spans="2:16" x14ac:dyDescent="0.3">
      <c r="D10379" s="64" t="s">
        <v>9671</v>
      </c>
      <c r="F10379" s="2" t="s">
        <v>106</v>
      </c>
      <c r="G10379" s="1">
        <v>1.2</v>
      </c>
      <c r="P10379" t="s">
        <v>21</v>
      </c>
    </row>
    <row r="10380" spans="2:16" x14ac:dyDescent="0.3">
      <c r="D10380" s="64" t="s">
        <v>9627</v>
      </c>
      <c r="F10380" s="2" t="s">
        <v>8674</v>
      </c>
      <c r="G10380" s="1">
        <v>1</v>
      </c>
      <c r="P10380" t="s">
        <v>21</v>
      </c>
    </row>
    <row r="10381" spans="2:16" x14ac:dyDescent="0.3">
      <c r="D10381" s="64" t="s">
        <v>9628</v>
      </c>
      <c r="F10381" s="2" t="s">
        <v>8674</v>
      </c>
      <c r="G10381" s="1">
        <v>1</v>
      </c>
      <c r="P10381" t="s">
        <v>21</v>
      </c>
    </row>
    <row r="10382" spans="2:16" x14ac:dyDescent="0.3">
      <c r="D10382" s="64" t="s">
        <v>9629</v>
      </c>
      <c r="F10382" s="2" t="s">
        <v>8674</v>
      </c>
      <c r="G10382" s="1">
        <v>1</v>
      </c>
      <c r="P10382" t="s">
        <v>21</v>
      </c>
    </row>
    <row r="10383" spans="2:16" x14ac:dyDescent="0.3">
      <c r="P10383" t="s">
        <v>21</v>
      </c>
    </row>
    <row r="10384" spans="2:16" x14ac:dyDescent="0.3">
      <c r="B10384" s="5" t="s">
        <v>9672</v>
      </c>
      <c r="D10384" s="64" t="s">
        <v>9673</v>
      </c>
      <c r="F10384" s="2" t="s">
        <v>106</v>
      </c>
      <c r="I10384" s="65">
        <v>71301.992800000007</v>
      </c>
      <c r="J10384" s="65">
        <v>0</v>
      </c>
      <c r="K10384" s="65">
        <v>0</v>
      </c>
      <c r="L10384" s="66">
        <v>0.15</v>
      </c>
      <c r="M10384" s="65">
        <v>81997.291719999994</v>
      </c>
      <c r="N10384" s="66">
        <v>1</v>
      </c>
      <c r="P10384" t="s">
        <v>21</v>
      </c>
    </row>
    <row r="10385" spans="2:16" x14ac:dyDescent="0.3">
      <c r="D10385" s="64" t="s">
        <v>22</v>
      </c>
      <c r="E10385" s="2" t="s">
        <v>23</v>
      </c>
      <c r="F10385" s="2" t="s">
        <v>24</v>
      </c>
      <c r="G10385" s="1">
        <v>0.114</v>
      </c>
      <c r="H10385" s="65">
        <v>160105.20000000001</v>
      </c>
      <c r="I10385" s="65">
        <v>18251.9928</v>
      </c>
      <c r="N10385" s="66">
        <v>1</v>
      </c>
      <c r="P10385" t="s">
        <v>21</v>
      </c>
    </row>
    <row r="10386" spans="2:16" x14ac:dyDescent="0.3">
      <c r="D10386" s="64" t="s">
        <v>7760</v>
      </c>
      <c r="E10386" s="2" t="s">
        <v>42</v>
      </c>
      <c r="F10386" s="2" t="s">
        <v>24</v>
      </c>
      <c r="G10386" s="1">
        <v>0.191</v>
      </c>
      <c r="H10386" s="65">
        <v>250000</v>
      </c>
      <c r="I10386" s="65">
        <v>47750</v>
      </c>
      <c r="N10386" s="66">
        <v>1</v>
      </c>
      <c r="P10386" t="s">
        <v>21</v>
      </c>
    </row>
    <row r="10387" spans="2:16" x14ac:dyDescent="0.3">
      <c r="D10387" s="64" t="s">
        <v>51</v>
      </c>
      <c r="E10387" s="2" t="s">
        <v>52</v>
      </c>
      <c r="F10387" s="2" t="s">
        <v>24</v>
      </c>
      <c r="G10387" s="1">
        <v>1.9E-2</v>
      </c>
      <c r="H10387" s="65">
        <v>200000</v>
      </c>
      <c r="I10387" s="65">
        <v>3800</v>
      </c>
      <c r="N10387" s="66">
        <v>1</v>
      </c>
      <c r="P10387" t="s">
        <v>21</v>
      </c>
    </row>
    <row r="10388" spans="2:16" x14ac:dyDescent="0.3">
      <c r="D10388" s="64" t="s">
        <v>53</v>
      </c>
      <c r="E10388" s="2" t="s">
        <v>54</v>
      </c>
      <c r="F10388" s="2" t="s">
        <v>24</v>
      </c>
      <c r="G10388" s="1">
        <v>6.0000000000000001E-3</v>
      </c>
      <c r="H10388" s="65">
        <v>250000</v>
      </c>
      <c r="I10388" s="65">
        <v>1500</v>
      </c>
      <c r="N10388" s="66">
        <v>1</v>
      </c>
      <c r="P10388" t="s">
        <v>21</v>
      </c>
    </row>
    <row r="10389" spans="2:16" x14ac:dyDescent="0.3">
      <c r="D10389" s="64" t="s">
        <v>9674</v>
      </c>
      <c r="F10389" s="2" t="s">
        <v>106</v>
      </c>
      <c r="G10389" s="1">
        <v>1.05</v>
      </c>
      <c r="P10389" t="s">
        <v>21</v>
      </c>
    </row>
    <row r="10390" spans="2:16" x14ac:dyDescent="0.3">
      <c r="D10390" s="64" t="s">
        <v>9629</v>
      </c>
      <c r="F10390" s="2" t="s">
        <v>8674</v>
      </c>
      <c r="G10390" s="1">
        <v>1</v>
      </c>
      <c r="P10390" t="s">
        <v>21</v>
      </c>
    </row>
    <row r="10391" spans="2:16" x14ac:dyDescent="0.3">
      <c r="P10391" t="s">
        <v>21</v>
      </c>
    </row>
    <row r="10392" spans="2:16" x14ac:dyDescent="0.3">
      <c r="B10392" s="5" t="s">
        <v>9675</v>
      </c>
      <c r="D10392" s="64" t="s">
        <v>9676</v>
      </c>
      <c r="F10392" s="2" t="s">
        <v>355</v>
      </c>
      <c r="I10392" s="65">
        <v>14892.524799999999</v>
      </c>
      <c r="J10392" s="65">
        <v>0</v>
      </c>
      <c r="K10392" s="65">
        <v>0</v>
      </c>
      <c r="L10392" s="66">
        <v>0.15</v>
      </c>
      <c r="M10392" s="65">
        <v>17126.40352</v>
      </c>
      <c r="N10392" s="66">
        <v>1</v>
      </c>
      <c r="P10392" t="s">
        <v>21</v>
      </c>
    </row>
    <row r="10393" spans="2:16" x14ac:dyDescent="0.3">
      <c r="D10393" s="64" t="s">
        <v>22</v>
      </c>
      <c r="E10393" s="2" t="s">
        <v>23</v>
      </c>
      <c r="F10393" s="2" t="s">
        <v>24</v>
      </c>
      <c r="G10393" s="1">
        <v>2.4E-2</v>
      </c>
      <c r="H10393" s="65">
        <v>160105.20000000001</v>
      </c>
      <c r="I10393" s="65">
        <v>3842.5248000000001</v>
      </c>
      <c r="N10393" s="66">
        <v>1</v>
      </c>
      <c r="P10393" t="s">
        <v>21</v>
      </c>
    </row>
    <row r="10394" spans="2:16" x14ac:dyDescent="0.3">
      <c r="D10394" s="64" t="s">
        <v>7760</v>
      </c>
      <c r="E10394" s="2" t="s">
        <v>42</v>
      </c>
      <c r="F10394" s="2" t="s">
        <v>24</v>
      </c>
      <c r="G10394" s="1">
        <v>0.04</v>
      </c>
      <c r="H10394" s="65">
        <v>250000</v>
      </c>
      <c r="I10394" s="65">
        <v>10000</v>
      </c>
      <c r="N10394" s="66">
        <v>1</v>
      </c>
      <c r="P10394" t="s">
        <v>21</v>
      </c>
    </row>
    <row r="10395" spans="2:16" x14ac:dyDescent="0.3">
      <c r="D10395" s="64" t="s">
        <v>51</v>
      </c>
      <c r="E10395" s="2" t="s">
        <v>52</v>
      </c>
      <c r="F10395" s="2" t="s">
        <v>24</v>
      </c>
      <c r="G10395" s="1">
        <v>4.0000000000000001E-3</v>
      </c>
      <c r="H10395" s="65">
        <v>200000</v>
      </c>
      <c r="I10395" s="65">
        <v>800</v>
      </c>
      <c r="N10395" s="66">
        <v>1</v>
      </c>
      <c r="P10395" t="s">
        <v>21</v>
      </c>
    </row>
    <row r="10396" spans="2:16" x14ac:dyDescent="0.3">
      <c r="D10396" s="64" t="s">
        <v>53</v>
      </c>
      <c r="E10396" s="2" t="s">
        <v>54</v>
      </c>
      <c r="F10396" s="2" t="s">
        <v>24</v>
      </c>
      <c r="G10396" s="1">
        <v>1E-3</v>
      </c>
      <c r="H10396" s="65">
        <v>250000</v>
      </c>
      <c r="I10396" s="65">
        <v>250</v>
      </c>
      <c r="N10396" s="66">
        <v>1</v>
      </c>
      <c r="P10396" t="s">
        <v>21</v>
      </c>
    </row>
    <row r="10397" spans="2:16" x14ac:dyDescent="0.3">
      <c r="D10397" s="64" t="s">
        <v>9677</v>
      </c>
      <c r="F10397" s="2" t="s">
        <v>106</v>
      </c>
      <c r="G10397" s="1">
        <v>1.1000000000000001</v>
      </c>
      <c r="P10397" t="s">
        <v>21</v>
      </c>
    </row>
    <row r="10398" spans="2:16" x14ac:dyDescent="0.3">
      <c r="P10398" t="s">
        <v>21</v>
      </c>
    </row>
    <row r="10399" spans="2:16" x14ac:dyDescent="0.3">
      <c r="B10399" s="5" t="s">
        <v>9678</v>
      </c>
      <c r="D10399" s="64" t="s">
        <v>9679</v>
      </c>
      <c r="F10399" s="2" t="s">
        <v>355</v>
      </c>
      <c r="I10399" s="65">
        <v>14892.524799999999</v>
      </c>
      <c r="J10399" s="65">
        <v>0</v>
      </c>
      <c r="K10399" s="65">
        <v>0</v>
      </c>
      <c r="L10399" s="66">
        <v>0.15</v>
      </c>
      <c r="M10399" s="65">
        <v>17126.40352</v>
      </c>
      <c r="N10399" s="66">
        <v>1</v>
      </c>
      <c r="P10399" t="s">
        <v>21</v>
      </c>
    </row>
    <row r="10400" spans="2:16" x14ac:dyDescent="0.3">
      <c r="D10400" s="64" t="s">
        <v>22</v>
      </c>
      <c r="E10400" s="2" t="s">
        <v>23</v>
      </c>
      <c r="F10400" s="2" t="s">
        <v>24</v>
      </c>
      <c r="G10400" s="1">
        <v>2.4E-2</v>
      </c>
      <c r="H10400" s="65">
        <v>160105.20000000001</v>
      </c>
      <c r="I10400" s="65">
        <v>3842.5248000000001</v>
      </c>
      <c r="N10400" s="66">
        <v>1</v>
      </c>
      <c r="P10400" t="s">
        <v>21</v>
      </c>
    </row>
    <row r="10401" spans="2:16" x14ac:dyDescent="0.3">
      <c r="D10401" s="64" t="s">
        <v>7760</v>
      </c>
      <c r="E10401" s="2" t="s">
        <v>42</v>
      </c>
      <c r="F10401" s="2" t="s">
        <v>24</v>
      </c>
      <c r="G10401" s="1">
        <v>0.04</v>
      </c>
      <c r="H10401" s="65">
        <v>250000</v>
      </c>
      <c r="I10401" s="65">
        <v>10000</v>
      </c>
      <c r="N10401" s="66">
        <v>1</v>
      </c>
      <c r="P10401" t="s">
        <v>21</v>
      </c>
    </row>
    <row r="10402" spans="2:16" x14ac:dyDescent="0.3">
      <c r="D10402" s="64" t="s">
        <v>51</v>
      </c>
      <c r="E10402" s="2" t="s">
        <v>52</v>
      </c>
      <c r="F10402" s="2" t="s">
        <v>24</v>
      </c>
      <c r="G10402" s="1">
        <v>4.0000000000000001E-3</v>
      </c>
      <c r="H10402" s="65">
        <v>200000</v>
      </c>
      <c r="I10402" s="65">
        <v>800</v>
      </c>
      <c r="N10402" s="66">
        <v>1</v>
      </c>
      <c r="P10402" t="s">
        <v>21</v>
      </c>
    </row>
    <row r="10403" spans="2:16" x14ac:dyDescent="0.3">
      <c r="D10403" s="64" t="s">
        <v>53</v>
      </c>
      <c r="E10403" s="2" t="s">
        <v>54</v>
      </c>
      <c r="F10403" s="2" t="s">
        <v>24</v>
      </c>
      <c r="G10403" s="1">
        <v>1E-3</v>
      </c>
      <c r="H10403" s="65">
        <v>250000</v>
      </c>
      <c r="I10403" s="65">
        <v>250</v>
      </c>
      <c r="N10403" s="66">
        <v>1</v>
      </c>
      <c r="P10403" t="s">
        <v>21</v>
      </c>
    </row>
    <row r="10404" spans="2:16" x14ac:dyDescent="0.3">
      <c r="D10404" s="64" t="s">
        <v>9680</v>
      </c>
      <c r="F10404" s="2" t="s">
        <v>106</v>
      </c>
      <c r="G10404" s="1">
        <v>1.1000000000000001</v>
      </c>
      <c r="P10404" t="s">
        <v>21</v>
      </c>
    </row>
    <row r="10405" spans="2:16" x14ac:dyDescent="0.3">
      <c r="P10405" t="s">
        <v>21</v>
      </c>
    </row>
    <row r="10406" spans="2:16" x14ac:dyDescent="0.3">
      <c r="B10406" s="5" t="s">
        <v>5789</v>
      </c>
      <c r="C10406" s="5" t="s">
        <v>5790</v>
      </c>
      <c r="P10406" t="s">
        <v>21</v>
      </c>
    </row>
    <row r="10407" spans="2:16" x14ac:dyDescent="0.3">
      <c r="B10407" s="5" t="s">
        <v>9681</v>
      </c>
      <c r="D10407" s="64" t="s">
        <v>9682</v>
      </c>
      <c r="F10407" s="2" t="s">
        <v>355</v>
      </c>
      <c r="I10407" s="65">
        <v>17343.471600000001</v>
      </c>
      <c r="J10407" s="65">
        <v>900</v>
      </c>
      <c r="K10407" s="65">
        <v>0</v>
      </c>
      <c r="L10407" s="66">
        <v>0.15</v>
      </c>
      <c r="M10407" s="65">
        <v>20979.992340000001</v>
      </c>
      <c r="N10407" s="66">
        <v>0.98599999999999999</v>
      </c>
      <c r="P10407" t="s">
        <v>21</v>
      </c>
    </row>
    <row r="10408" spans="2:16" x14ac:dyDescent="0.3">
      <c r="D10408" s="64" t="s">
        <v>22</v>
      </c>
      <c r="E10408" s="2" t="s">
        <v>23</v>
      </c>
      <c r="F10408" s="2" t="s">
        <v>24</v>
      </c>
      <c r="G10408" s="1">
        <v>3.3000000000000002E-2</v>
      </c>
      <c r="H10408" s="65">
        <v>160105.20000000001</v>
      </c>
      <c r="I10408" s="65">
        <v>5283.4715999999999</v>
      </c>
      <c r="N10408" s="66">
        <v>1</v>
      </c>
      <c r="P10408" t="s">
        <v>21</v>
      </c>
    </row>
    <row r="10409" spans="2:16" x14ac:dyDescent="0.3">
      <c r="D10409" s="64" t="s">
        <v>9683</v>
      </c>
      <c r="E10409" s="2" t="s">
        <v>38</v>
      </c>
      <c r="F10409" s="2" t="s">
        <v>24</v>
      </c>
      <c r="G10409" s="1">
        <v>5.6000000000000001E-2</v>
      </c>
      <c r="H10409" s="65">
        <v>185000</v>
      </c>
      <c r="I10409" s="65">
        <v>10360</v>
      </c>
      <c r="N10409" s="66">
        <v>1</v>
      </c>
      <c r="P10409" t="s">
        <v>21</v>
      </c>
    </row>
    <row r="10410" spans="2:16" x14ac:dyDescent="0.3">
      <c r="D10410" s="64" t="s">
        <v>51</v>
      </c>
      <c r="E10410" s="2" t="s">
        <v>52</v>
      </c>
      <c r="F10410" s="2" t="s">
        <v>24</v>
      </c>
      <c r="G10410" s="1">
        <v>6.0000000000000001E-3</v>
      </c>
      <c r="H10410" s="65">
        <v>200000</v>
      </c>
      <c r="I10410" s="65">
        <v>1200</v>
      </c>
      <c r="N10410" s="66">
        <v>1</v>
      </c>
      <c r="P10410" t="s">
        <v>21</v>
      </c>
    </row>
    <row r="10411" spans="2:16" x14ac:dyDescent="0.3">
      <c r="D10411" s="64" t="s">
        <v>53</v>
      </c>
      <c r="E10411" s="2" t="s">
        <v>54</v>
      </c>
      <c r="F10411" s="2" t="s">
        <v>24</v>
      </c>
      <c r="G10411" s="1">
        <v>2E-3</v>
      </c>
      <c r="H10411" s="65">
        <v>250000</v>
      </c>
      <c r="I10411" s="65">
        <v>500</v>
      </c>
      <c r="N10411" s="66">
        <v>1</v>
      </c>
      <c r="P10411" t="s">
        <v>21</v>
      </c>
    </row>
    <row r="10412" spans="2:16" x14ac:dyDescent="0.3">
      <c r="D10412" s="64" t="s">
        <v>9684</v>
      </c>
      <c r="F10412" s="2" t="s">
        <v>355</v>
      </c>
      <c r="G10412" s="1">
        <v>1.5</v>
      </c>
      <c r="P10412" t="s">
        <v>21</v>
      </c>
    </row>
    <row r="10413" spans="2:16" x14ac:dyDescent="0.3">
      <c r="D10413" s="64" t="s">
        <v>8649</v>
      </c>
      <c r="E10413" s="2" t="s">
        <v>4234</v>
      </c>
      <c r="F10413" s="2" t="s">
        <v>355</v>
      </c>
      <c r="G10413" s="1">
        <v>1.2</v>
      </c>
      <c r="H10413" s="65">
        <v>750</v>
      </c>
      <c r="J10413" s="65">
        <v>900</v>
      </c>
      <c r="N10413" s="66">
        <v>0.93</v>
      </c>
      <c r="P10413" t="s">
        <v>21</v>
      </c>
    </row>
    <row r="10414" spans="2:16" x14ac:dyDescent="0.3">
      <c r="D10414" s="64" t="s">
        <v>9685</v>
      </c>
      <c r="F10414" s="2" t="s">
        <v>9686</v>
      </c>
      <c r="G10414" s="1">
        <v>0.5</v>
      </c>
      <c r="P10414" t="s">
        <v>21</v>
      </c>
    </row>
    <row r="10415" spans="2:16" x14ac:dyDescent="0.3">
      <c r="P10415" t="s">
        <v>21</v>
      </c>
    </row>
    <row r="10416" spans="2:16" x14ac:dyDescent="0.3">
      <c r="B10416" s="5" t="s">
        <v>9687</v>
      </c>
      <c r="D10416" s="64" t="s">
        <v>9688</v>
      </c>
      <c r="F10416" s="2" t="s">
        <v>355</v>
      </c>
      <c r="I10416" s="65">
        <v>158035.0496</v>
      </c>
      <c r="J10416" s="65">
        <v>900</v>
      </c>
      <c r="K10416" s="65">
        <v>0</v>
      </c>
      <c r="L10416" s="66">
        <v>0.15</v>
      </c>
      <c r="M10416" s="65">
        <v>182775.307</v>
      </c>
      <c r="N10416" s="66">
        <v>0.98599999999999999</v>
      </c>
      <c r="P10416" t="s">
        <v>21</v>
      </c>
    </row>
    <row r="10417" spans="2:16" x14ac:dyDescent="0.3">
      <c r="D10417" s="64" t="s">
        <v>22</v>
      </c>
      <c r="E10417" s="2" t="s">
        <v>23</v>
      </c>
      <c r="F10417" s="2" t="s">
        <v>24</v>
      </c>
      <c r="G10417" s="1">
        <v>4.8000000000000001E-2</v>
      </c>
      <c r="H10417" s="65">
        <v>160105.20000000001</v>
      </c>
      <c r="I10417" s="65">
        <v>7685.0496000000003</v>
      </c>
      <c r="N10417" s="66">
        <v>1</v>
      </c>
      <c r="P10417" t="s">
        <v>21</v>
      </c>
    </row>
    <row r="10418" spans="2:16" x14ac:dyDescent="0.3">
      <c r="D10418" s="64" t="s">
        <v>9683</v>
      </c>
      <c r="E10418" s="2" t="s">
        <v>38</v>
      </c>
      <c r="F10418" s="2" t="s">
        <v>24</v>
      </c>
      <c r="G10418" s="1">
        <v>0.8</v>
      </c>
      <c r="H10418" s="65">
        <v>185000</v>
      </c>
      <c r="I10418" s="65">
        <v>148000</v>
      </c>
      <c r="N10418" s="66">
        <v>1</v>
      </c>
      <c r="P10418" t="s">
        <v>21</v>
      </c>
    </row>
    <row r="10419" spans="2:16" x14ac:dyDescent="0.3">
      <c r="D10419" s="64" t="s">
        <v>51</v>
      </c>
      <c r="E10419" s="2" t="s">
        <v>52</v>
      </c>
      <c r="F10419" s="2" t="s">
        <v>24</v>
      </c>
      <c r="G10419" s="1">
        <v>8.0000000000000002E-3</v>
      </c>
      <c r="H10419" s="65">
        <v>200000</v>
      </c>
      <c r="I10419" s="65">
        <v>1600</v>
      </c>
      <c r="N10419" s="66">
        <v>1</v>
      </c>
      <c r="P10419" t="s">
        <v>21</v>
      </c>
    </row>
    <row r="10420" spans="2:16" x14ac:dyDescent="0.3">
      <c r="D10420" s="64" t="s">
        <v>53</v>
      </c>
      <c r="E10420" s="2" t="s">
        <v>54</v>
      </c>
      <c r="F10420" s="2" t="s">
        <v>24</v>
      </c>
      <c r="G10420" s="1">
        <v>3.0000000000000001E-3</v>
      </c>
      <c r="H10420" s="65">
        <v>250000</v>
      </c>
      <c r="I10420" s="65">
        <v>750</v>
      </c>
      <c r="N10420" s="66">
        <v>1</v>
      </c>
      <c r="P10420" t="s">
        <v>21</v>
      </c>
    </row>
    <row r="10421" spans="2:16" x14ac:dyDescent="0.3">
      <c r="D10421" s="64" t="s">
        <v>9689</v>
      </c>
      <c r="F10421" s="2" t="s">
        <v>355</v>
      </c>
      <c r="G10421" s="1">
        <v>1.5</v>
      </c>
      <c r="P10421" t="s">
        <v>21</v>
      </c>
    </row>
    <row r="10422" spans="2:16" x14ac:dyDescent="0.3">
      <c r="D10422" s="64" t="s">
        <v>8649</v>
      </c>
      <c r="E10422" s="2" t="s">
        <v>4234</v>
      </c>
      <c r="F10422" s="2" t="s">
        <v>355</v>
      </c>
      <c r="G10422" s="1">
        <v>1.2</v>
      </c>
      <c r="H10422" s="65">
        <v>750</v>
      </c>
      <c r="J10422" s="65">
        <v>900</v>
      </c>
      <c r="N10422" s="66">
        <v>0.93</v>
      </c>
      <c r="P10422" t="s">
        <v>21</v>
      </c>
    </row>
    <row r="10423" spans="2:16" x14ac:dyDescent="0.3">
      <c r="D10423" s="64" t="s">
        <v>9685</v>
      </c>
      <c r="F10423" s="2" t="s">
        <v>9686</v>
      </c>
      <c r="G10423" s="1">
        <v>0.5</v>
      </c>
      <c r="P10423" t="s">
        <v>21</v>
      </c>
    </row>
    <row r="10424" spans="2:16" x14ac:dyDescent="0.3">
      <c r="P10424" t="s">
        <v>21</v>
      </c>
    </row>
    <row r="10425" spans="2:16" x14ac:dyDescent="0.3">
      <c r="B10425" s="5" t="s">
        <v>9690</v>
      </c>
      <c r="D10425" s="64" t="s">
        <v>9691</v>
      </c>
      <c r="F10425" s="2" t="s">
        <v>355</v>
      </c>
      <c r="I10425" s="65">
        <v>33241.732799999998</v>
      </c>
      <c r="J10425" s="65">
        <v>900</v>
      </c>
      <c r="K10425" s="65">
        <v>0</v>
      </c>
      <c r="L10425" s="66">
        <v>0.15</v>
      </c>
      <c r="M10425" s="65">
        <v>39262.992720000002</v>
      </c>
      <c r="N10425" s="66">
        <v>0.98599999999999999</v>
      </c>
      <c r="P10425" t="s">
        <v>21</v>
      </c>
    </row>
    <row r="10426" spans="2:16" x14ac:dyDescent="0.3">
      <c r="D10426" s="64" t="s">
        <v>22</v>
      </c>
      <c r="E10426" s="2" t="s">
        <v>23</v>
      </c>
      <c r="F10426" s="2" t="s">
        <v>24</v>
      </c>
      <c r="G10426" s="1">
        <v>6.4000000000000001E-2</v>
      </c>
      <c r="H10426" s="65">
        <v>160105.20000000001</v>
      </c>
      <c r="I10426" s="65">
        <v>10246.7328</v>
      </c>
      <c r="N10426" s="66">
        <v>1</v>
      </c>
      <c r="P10426" t="s">
        <v>21</v>
      </c>
    </row>
    <row r="10427" spans="2:16" x14ac:dyDescent="0.3">
      <c r="D10427" s="64" t="s">
        <v>9683</v>
      </c>
      <c r="E10427" s="2" t="s">
        <v>38</v>
      </c>
      <c r="F10427" s="2" t="s">
        <v>24</v>
      </c>
      <c r="G10427" s="1">
        <v>0.107</v>
      </c>
      <c r="H10427" s="65">
        <v>185000</v>
      </c>
      <c r="I10427" s="65">
        <v>19795</v>
      </c>
      <c r="N10427" s="66">
        <v>1</v>
      </c>
      <c r="P10427" t="s">
        <v>21</v>
      </c>
    </row>
    <row r="10428" spans="2:16" x14ac:dyDescent="0.3">
      <c r="D10428" s="64" t="s">
        <v>51</v>
      </c>
      <c r="E10428" s="2" t="s">
        <v>52</v>
      </c>
      <c r="F10428" s="2" t="s">
        <v>24</v>
      </c>
      <c r="G10428" s="1">
        <v>1.0999999999999999E-2</v>
      </c>
      <c r="H10428" s="65">
        <v>200000</v>
      </c>
      <c r="I10428" s="65">
        <v>2200</v>
      </c>
      <c r="N10428" s="66">
        <v>1</v>
      </c>
      <c r="P10428" t="s">
        <v>21</v>
      </c>
    </row>
    <row r="10429" spans="2:16" x14ac:dyDescent="0.3">
      <c r="D10429" s="64" t="s">
        <v>53</v>
      </c>
      <c r="E10429" s="2" t="s">
        <v>54</v>
      </c>
      <c r="F10429" s="2" t="s">
        <v>24</v>
      </c>
      <c r="G10429" s="1">
        <v>4.0000000000000001E-3</v>
      </c>
      <c r="H10429" s="65">
        <v>250000</v>
      </c>
      <c r="I10429" s="65">
        <v>1000</v>
      </c>
      <c r="N10429" s="66">
        <v>1</v>
      </c>
      <c r="P10429" t="s">
        <v>21</v>
      </c>
    </row>
    <row r="10430" spans="2:16" x14ac:dyDescent="0.3">
      <c r="D10430" s="64" t="s">
        <v>9692</v>
      </c>
      <c r="F10430" s="2" t="s">
        <v>355</v>
      </c>
      <c r="G10430" s="1">
        <v>1.5</v>
      </c>
      <c r="P10430" t="s">
        <v>21</v>
      </c>
    </row>
    <row r="10431" spans="2:16" x14ac:dyDescent="0.3">
      <c r="D10431" s="64" t="s">
        <v>8649</v>
      </c>
      <c r="E10431" s="2" t="s">
        <v>4234</v>
      </c>
      <c r="F10431" s="2" t="s">
        <v>355</v>
      </c>
      <c r="G10431" s="1">
        <v>1.2</v>
      </c>
      <c r="H10431" s="65">
        <v>750</v>
      </c>
      <c r="J10431" s="65">
        <v>900</v>
      </c>
      <c r="N10431" s="66">
        <v>0.93</v>
      </c>
      <c r="P10431" t="s">
        <v>21</v>
      </c>
    </row>
    <row r="10432" spans="2:16" x14ac:dyDescent="0.3">
      <c r="D10432" s="64" t="s">
        <v>9685</v>
      </c>
      <c r="F10432" s="2" t="s">
        <v>9686</v>
      </c>
      <c r="G10432" s="1">
        <v>0.5</v>
      </c>
      <c r="P10432" t="s">
        <v>21</v>
      </c>
    </row>
    <row r="10433" spans="2:16" x14ac:dyDescent="0.3">
      <c r="P10433" t="s">
        <v>21</v>
      </c>
    </row>
    <row r="10434" spans="2:16" x14ac:dyDescent="0.3">
      <c r="B10434" s="5" t="s">
        <v>9693</v>
      </c>
      <c r="D10434" s="64" t="s">
        <v>9694</v>
      </c>
      <c r="F10434" s="2" t="s">
        <v>355</v>
      </c>
      <c r="I10434" s="65">
        <v>41993.521200000003</v>
      </c>
      <c r="J10434" s="65">
        <v>900</v>
      </c>
      <c r="K10434" s="65">
        <v>0</v>
      </c>
      <c r="L10434" s="66">
        <v>0.15</v>
      </c>
      <c r="M10434" s="65">
        <v>49327.549379999997</v>
      </c>
      <c r="N10434" s="66">
        <v>0.98599999999999999</v>
      </c>
      <c r="P10434" t="s">
        <v>21</v>
      </c>
    </row>
    <row r="10435" spans="2:16" x14ac:dyDescent="0.3">
      <c r="D10435" s="64" t="s">
        <v>22</v>
      </c>
      <c r="E10435" s="2" t="s">
        <v>23</v>
      </c>
      <c r="F10435" s="2" t="s">
        <v>24</v>
      </c>
      <c r="G10435" s="1">
        <v>8.1000000000000003E-2</v>
      </c>
      <c r="H10435" s="65">
        <v>160105.20000000001</v>
      </c>
      <c r="I10435" s="65">
        <v>12968.521199999999</v>
      </c>
      <c r="N10435" s="66">
        <v>1</v>
      </c>
      <c r="P10435" t="s">
        <v>21</v>
      </c>
    </row>
    <row r="10436" spans="2:16" x14ac:dyDescent="0.3">
      <c r="D10436" s="64" t="s">
        <v>9683</v>
      </c>
      <c r="E10436" s="2" t="s">
        <v>38</v>
      </c>
      <c r="F10436" s="2" t="s">
        <v>24</v>
      </c>
      <c r="G10436" s="1">
        <v>0.13500000000000001</v>
      </c>
      <c r="H10436" s="65">
        <v>185000</v>
      </c>
      <c r="I10436" s="65">
        <v>24975</v>
      </c>
      <c r="N10436" s="66">
        <v>1</v>
      </c>
      <c r="P10436" t="s">
        <v>21</v>
      </c>
    </row>
    <row r="10437" spans="2:16" x14ac:dyDescent="0.3">
      <c r="D10437" s="64" t="s">
        <v>51</v>
      </c>
      <c r="E10437" s="2" t="s">
        <v>52</v>
      </c>
      <c r="F10437" s="2" t="s">
        <v>24</v>
      </c>
      <c r="G10437" s="1">
        <v>1.4E-2</v>
      </c>
      <c r="H10437" s="65">
        <v>200000</v>
      </c>
      <c r="I10437" s="65">
        <v>2800</v>
      </c>
      <c r="N10437" s="66">
        <v>1</v>
      </c>
      <c r="P10437" t="s">
        <v>21</v>
      </c>
    </row>
    <row r="10438" spans="2:16" x14ac:dyDescent="0.3">
      <c r="D10438" s="64" t="s">
        <v>53</v>
      </c>
      <c r="E10438" s="2" t="s">
        <v>54</v>
      </c>
      <c r="F10438" s="2" t="s">
        <v>24</v>
      </c>
      <c r="G10438" s="1">
        <v>5.0000000000000001E-3</v>
      </c>
      <c r="H10438" s="65">
        <v>250000</v>
      </c>
      <c r="I10438" s="65">
        <v>1250</v>
      </c>
      <c r="N10438" s="66">
        <v>1</v>
      </c>
      <c r="P10438" t="s">
        <v>21</v>
      </c>
    </row>
    <row r="10439" spans="2:16" x14ac:dyDescent="0.3">
      <c r="D10439" s="64" t="s">
        <v>9695</v>
      </c>
      <c r="F10439" s="2" t="s">
        <v>355</v>
      </c>
      <c r="G10439" s="1">
        <v>1.5</v>
      </c>
      <c r="P10439" t="s">
        <v>21</v>
      </c>
    </row>
    <row r="10440" spans="2:16" x14ac:dyDescent="0.3">
      <c r="D10440" s="64" t="s">
        <v>8649</v>
      </c>
      <c r="E10440" s="2" t="s">
        <v>4234</v>
      </c>
      <c r="F10440" s="2" t="s">
        <v>355</v>
      </c>
      <c r="G10440" s="1">
        <v>1.2</v>
      </c>
      <c r="H10440" s="65">
        <v>750</v>
      </c>
      <c r="J10440" s="65">
        <v>900</v>
      </c>
      <c r="N10440" s="66">
        <v>0.93</v>
      </c>
      <c r="P10440" t="s">
        <v>21</v>
      </c>
    </row>
    <row r="10441" spans="2:16" x14ac:dyDescent="0.3">
      <c r="D10441" s="64" t="s">
        <v>9685</v>
      </c>
      <c r="F10441" s="2" t="s">
        <v>9686</v>
      </c>
      <c r="G10441" s="1">
        <v>0.5</v>
      </c>
      <c r="P10441" t="s">
        <v>21</v>
      </c>
    </row>
    <row r="10442" spans="2:16" x14ac:dyDescent="0.3">
      <c r="P10442" t="s">
        <v>21</v>
      </c>
    </row>
    <row r="10443" spans="2:16" x14ac:dyDescent="0.3">
      <c r="B10443" s="5" t="s">
        <v>9696</v>
      </c>
      <c r="D10443" s="64" t="s">
        <v>9697</v>
      </c>
      <c r="F10443" s="2" t="s">
        <v>355</v>
      </c>
      <c r="I10443" s="65">
        <v>49074.993999999999</v>
      </c>
      <c r="J10443" s="65">
        <v>900</v>
      </c>
      <c r="K10443" s="65">
        <v>0</v>
      </c>
      <c r="L10443" s="66">
        <v>0.15</v>
      </c>
      <c r="M10443" s="65">
        <v>57471.2431</v>
      </c>
      <c r="N10443" s="66">
        <v>0.98599999999999999</v>
      </c>
      <c r="P10443" t="s">
        <v>21</v>
      </c>
    </row>
    <row r="10444" spans="2:16" x14ac:dyDescent="0.3">
      <c r="D10444" s="64" t="s">
        <v>22</v>
      </c>
      <c r="E10444" s="2" t="s">
        <v>23</v>
      </c>
      <c r="F10444" s="2" t="s">
        <v>24</v>
      </c>
      <c r="G10444" s="1">
        <v>9.5000000000000001E-2</v>
      </c>
      <c r="H10444" s="65">
        <v>160105.20000000001</v>
      </c>
      <c r="I10444" s="65">
        <v>15209.994000000001</v>
      </c>
      <c r="N10444" s="66">
        <v>1</v>
      </c>
      <c r="P10444" t="s">
        <v>21</v>
      </c>
    </row>
    <row r="10445" spans="2:16" x14ac:dyDescent="0.3">
      <c r="D10445" s="64" t="s">
        <v>9683</v>
      </c>
      <c r="E10445" s="2" t="s">
        <v>38</v>
      </c>
      <c r="F10445" s="2" t="s">
        <v>24</v>
      </c>
      <c r="G10445" s="1">
        <v>0.159</v>
      </c>
      <c r="H10445" s="65">
        <v>185000</v>
      </c>
      <c r="I10445" s="65">
        <v>29415</v>
      </c>
      <c r="N10445" s="66">
        <v>1</v>
      </c>
      <c r="P10445" t="s">
        <v>21</v>
      </c>
    </row>
    <row r="10446" spans="2:16" x14ac:dyDescent="0.3">
      <c r="D10446" s="64" t="s">
        <v>51</v>
      </c>
      <c r="E10446" s="2" t="s">
        <v>52</v>
      </c>
      <c r="F10446" s="2" t="s">
        <v>24</v>
      </c>
      <c r="G10446" s="1">
        <v>1.6E-2</v>
      </c>
      <c r="H10446" s="65">
        <v>200000</v>
      </c>
      <c r="I10446" s="65">
        <v>3200</v>
      </c>
      <c r="N10446" s="66">
        <v>1</v>
      </c>
      <c r="P10446" t="s">
        <v>21</v>
      </c>
    </row>
    <row r="10447" spans="2:16" x14ac:dyDescent="0.3">
      <c r="D10447" s="64" t="s">
        <v>53</v>
      </c>
      <c r="E10447" s="2" t="s">
        <v>54</v>
      </c>
      <c r="F10447" s="2" t="s">
        <v>24</v>
      </c>
      <c r="G10447" s="1">
        <v>5.0000000000000001E-3</v>
      </c>
      <c r="H10447" s="65">
        <v>250000</v>
      </c>
      <c r="I10447" s="65">
        <v>1250</v>
      </c>
      <c r="N10447" s="66">
        <v>1</v>
      </c>
      <c r="P10447" t="s">
        <v>21</v>
      </c>
    </row>
    <row r="10448" spans="2:16" x14ac:dyDescent="0.3">
      <c r="D10448" s="64" t="s">
        <v>9698</v>
      </c>
      <c r="F10448" s="2" t="s">
        <v>355</v>
      </c>
      <c r="G10448" s="1">
        <v>1.5</v>
      </c>
      <c r="P10448" t="s">
        <v>21</v>
      </c>
    </row>
    <row r="10449" spans="2:16" x14ac:dyDescent="0.3">
      <c r="D10449" s="64" t="s">
        <v>8649</v>
      </c>
      <c r="E10449" s="2" t="s">
        <v>4234</v>
      </c>
      <c r="F10449" s="2" t="s">
        <v>355</v>
      </c>
      <c r="G10449" s="1">
        <v>1.2</v>
      </c>
      <c r="H10449" s="65">
        <v>750</v>
      </c>
      <c r="J10449" s="65">
        <v>900</v>
      </c>
      <c r="N10449" s="66">
        <v>0.93</v>
      </c>
      <c r="P10449" t="s">
        <v>21</v>
      </c>
    </row>
    <row r="10450" spans="2:16" x14ac:dyDescent="0.3">
      <c r="D10450" s="64" t="s">
        <v>9685</v>
      </c>
      <c r="F10450" s="2" t="s">
        <v>9686</v>
      </c>
      <c r="G10450" s="1">
        <v>0.5</v>
      </c>
      <c r="P10450" t="s">
        <v>21</v>
      </c>
    </row>
    <row r="10451" spans="2:16" x14ac:dyDescent="0.3">
      <c r="P10451" t="s">
        <v>21</v>
      </c>
    </row>
    <row r="10452" spans="2:16" x14ac:dyDescent="0.3">
      <c r="B10452" s="5" t="s">
        <v>9699</v>
      </c>
      <c r="D10452" s="64" t="s">
        <v>9697</v>
      </c>
      <c r="F10452" s="2" t="s">
        <v>355</v>
      </c>
      <c r="I10452" s="65">
        <v>57826.782399999996</v>
      </c>
      <c r="J10452" s="65">
        <v>900</v>
      </c>
      <c r="K10452" s="65">
        <v>0</v>
      </c>
      <c r="L10452" s="66">
        <v>0.15</v>
      </c>
      <c r="M10452" s="65">
        <v>67535.799759999994</v>
      </c>
      <c r="N10452" s="66">
        <v>0.98599999999999999</v>
      </c>
      <c r="P10452" t="s">
        <v>21</v>
      </c>
    </row>
    <row r="10453" spans="2:16" x14ac:dyDescent="0.3">
      <c r="D10453" s="64" t="s">
        <v>22</v>
      </c>
      <c r="E10453" s="2" t="s">
        <v>23</v>
      </c>
      <c r="F10453" s="2" t="s">
        <v>24</v>
      </c>
      <c r="G10453" s="1">
        <v>0.112</v>
      </c>
      <c r="H10453" s="65">
        <v>160105.20000000001</v>
      </c>
      <c r="I10453" s="65">
        <v>17931.7824</v>
      </c>
      <c r="N10453" s="66">
        <v>1</v>
      </c>
      <c r="P10453" t="s">
        <v>21</v>
      </c>
    </row>
    <row r="10454" spans="2:16" x14ac:dyDescent="0.3">
      <c r="D10454" s="64" t="s">
        <v>9683</v>
      </c>
      <c r="E10454" s="2" t="s">
        <v>38</v>
      </c>
      <c r="F10454" s="2" t="s">
        <v>24</v>
      </c>
      <c r="G10454" s="1">
        <v>0.187</v>
      </c>
      <c r="H10454" s="65">
        <v>185000</v>
      </c>
      <c r="I10454" s="65">
        <v>34595</v>
      </c>
      <c r="N10454" s="66">
        <v>1</v>
      </c>
      <c r="P10454" t="s">
        <v>21</v>
      </c>
    </row>
    <row r="10455" spans="2:16" x14ac:dyDescent="0.3">
      <c r="D10455" s="64" t="s">
        <v>51</v>
      </c>
      <c r="E10455" s="2" t="s">
        <v>52</v>
      </c>
      <c r="F10455" s="2" t="s">
        <v>24</v>
      </c>
      <c r="G10455" s="1">
        <v>1.9E-2</v>
      </c>
      <c r="H10455" s="65">
        <v>200000</v>
      </c>
      <c r="I10455" s="65">
        <v>3800</v>
      </c>
      <c r="N10455" s="66">
        <v>1</v>
      </c>
      <c r="P10455" t="s">
        <v>21</v>
      </c>
    </row>
    <row r="10456" spans="2:16" x14ac:dyDescent="0.3">
      <c r="D10456" s="64" t="s">
        <v>53</v>
      </c>
      <c r="E10456" s="2" t="s">
        <v>54</v>
      </c>
      <c r="F10456" s="2" t="s">
        <v>24</v>
      </c>
      <c r="G10456" s="1">
        <v>6.0000000000000001E-3</v>
      </c>
      <c r="H10456" s="65">
        <v>250000</v>
      </c>
      <c r="I10456" s="65">
        <v>1500</v>
      </c>
      <c r="N10456" s="66">
        <v>1</v>
      </c>
      <c r="P10456" t="s">
        <v>21</v>
      </c>
    </row>
    <row r="10457" spans="2:16" x14ac:dyDescent="0.3">
      <c r="D10457" s="64" t="s">
        <v>9700</v>
      </c>
      <c r="F10457" s="2" t="s">
        <v>355</v>
      </c>
      <c r="G10457" s="1">
        <v>1.5</v>
      </c>
      <c r="P10457" t="s">
        <v>21</v>
      </c>
    </row>
    <row r="10458" spans="2:16" x14ac:dyDescent="0.3">
      <c r="D10458" s="64" t="s">
        <v>8649</v>
      </c>
      <c r="E10458" s="2" t="s">
        <v>4234</v>
      </c>
      <c r="F10458" s="2" t="s">
        <v>355</v>
      </c>
      <c r="G10458" s="1">
        <v>1.2</v>
      </c>
      <c r="H10458" s="65">
        <v>750</v>
      </c>
      <c r="J10458" s="65">
        <v>900</v>
      </c>
      <c r="N10458" s="66">
        <v>0.93</v>
      </c>
      <c r="P10458" t="s">
        <v>21</v>
      </c>
    </row>
    <row r="10459" spans="2:16" x14ac:dyDescent="0.3">
      <c r="D10459" s="64" t="s">
        <v>9685</v>
      </c>
      <c r="F10459" s="2" t="s">
        <v>9686</v>
      </c>
      <c r="G10459" s="1">
        <v>0.5</v>
      </c>
      <c r="P10459" t="s">
        <v>21</v>
      </c>
    </row>
    <row r="10460" spans="2:16" x14ac:dyDescent="0.3">
      <c r="P10460" t="s">
        <v>21</v>
      </c>
    </row>
    <row r="10461" spans="2:16" x14ac:dyDescent="0.3">
      <c r="B10461" s="5" t="s">
        <v>9701</v>
      </c>
      <c r="D10461" s="64" t="s">
        <v>9702</v>
      </c>
      <c r="F10461" s="2" t="s">
        <v>355</v>
      </c>
      <c r="I10461" s="65">
        <v>66378.570800000001</v>
      </c>
      <c r="J10461" s="65">
        <v>900</v>
      </c>
      <c r="K10461" s="65">
        <v>0</v>
      </c>
      <c r="L10461" s="66">
        <v>0.15</v>
      </c>
      <c r="M10461" s="65">
        <v>77370.356419999996</v>
      </c>
      <c r="N10461" s="66">
        <v>0.98599999999999999</v>
      </c>
      <c r="P10461" t="s">
        <v>21</v>
      </c>
    </row>
    <row r="10462" spans="2:16" x14ac:dyDescent="0.3">
      <c r="D10462" s="64" t="s">
        <v>22</v>
      </c>
      <c r="E10462" s="2" t="s">
        <v>23</v>
      </c>
      <c r="F10462" s="2" t="s">
        <v>24</v>
      </c>
      <c r="G10462" s="1">
        <v>0.129</v>
      </c>
      <c r="H10462" s="65">
        <v>160105.20000000001</v>
      </c>
      <c r="I10462" s="65">
        <v>20653.570800000001</v>
      </c>
      <c r="N10462" s="66">
        <v>1</v>
      </c>
      <c r="P10462" t="s">
        <v>21</v>
      </c>
    </row>
    <row r="10463" spans="2:16" x14ac:dyDescent="0.3">
      <c r="D10463" s="64" t="s">
        <v>9683</v>
      </c>
      <c r="E10463" s="2" t="s">
        <v>38</v>
      </c>
      <c r="F10463" s="2" t="s">
        <v>24</v>
      </c>
      <c r="G10463" s="1">
        <v>0.215</v>
      </c>
      <c r="H10463" s="65">
        <v>185000</v>
      </c>
      <c r="I10463" s="65">
        <v>39775</v>
      </c>
      <c r="N10463" s="66">
        <v>1</v>
      </c>
      <c r="P10463" t="s">
        <v>21</v>
      </c>
    </row>
    <row r="10464" spans="2:16" x14ac:dyDescent="0.3">
      <c r="D10464" s="64" t="s">
        <v>51</v>
      </c>
      <c r="E10464" s="2" t="s">
        <v>52</v>
      </c>
      <c r="F10464" s="2" t="s">
        <v>24</v>
      </c>
      <c r="G10464" s="1">
        <v>2.1000000000000001E-2</v>
      </c>
      <c r="H10464" s="65">
        <v>200000</v>
      </c>
      <c r="I10464" s="65">
        <v>4200</v>
      </c>
      <c r="N10464" s="66">
        <v>1</v>
      </c>
      <c r="P10464" t="s">
        <v>21</v>
      </c>
    </row>
    <row r="10465" spans="2:16" x14ac:dyDescent="0.3">
      <c r="D10465" s="64" t="s">
        <v>53</v>
      </c>
      <c r="E10465" s="2" t="s">
        <v>54</v>
      </c>
      <c r="F10465" s="2" t="s">
        <v>24</v>
      </c>
      <c r="G10465" s="1">
        <v>7.0000000000000001E-3</v>
      </c>
      <c r="H10465" s="65">
        <v>250000</v>
      </c>
      <c r="I10465" s="65">
        <v>1750</v>
      </c>
      <c r="N10465" s="66">
        <v>1</v>
      </c>
      <c r="P10465" t="s">
        <v>21</v>
      </c>
    </row>
    <row r="10466" spans="2:16" x14ac:dyDescent="0.3">
      <c r="D10466" s="64" t="s">
        <v>9703</v>
      </c>
      <c r="F10466" s="2" t="s">
        <v>355</v>
      </c>
      <c r="G10466" s="1">
        <v>1.5</v>
      </c>
      <c r="P10466" t="s">
        <v>21</v>
      </c>
    </row>
    <row r="10467" spans="2:16" x14ac:dyDescent="0.3">
      <c r="D10467" s="64" t="s">
        <v>8649</v>
      </c>
      <c r="E10467" s="2" t="s">
        <v>4234</v>
      </c>
      <c r="F10467" s="2" t="s">
        <v>355</v>
      </c>
      <c r="G10467" s="1">
        <v>1.2</v>
      </c>
      <c r="H10467" s="65">
        <v>750</v>
      </c>
      <c r="J10467" s="65">
        <v>900</v>
      </c>
      <c r="N10467" s="66">
        <v>0.93</v>
      </c>
      <c r="P10467" t="s">
        <v>21</v>
      </c>
    </row>
    <row r="10468" spans="2:16" x14ac:dyDescent="0.3">
      <c r="D10468" s="64" t="s">
        <v>9685</v>
      </c>
      <c r="F10468" s="2" t="s">
        <v>9686</v>
      </c>
      <c r="G10468" s="1">
        <v>0.5</v>
      </c>
      <c r="P10468" t="s">
        <v>21</v>
      </c>
    </row>
    <row r="10469" spans="2:16" x14ac:dyDescent="0.3">
      <c r="P10469" t="s">
        <v>21</v>
      </c>
    </row>
    <row r="10470" spans="2:16" x14ac:dyDescent="0.3">
      <c r="B10470" s="5" t="s">
        <v>9704</v>
      </c>
      <c r="D10470" s="64" t="s">
        <v>9705</v>
      </c>
      <c r="F10470" s="2" t="s">
        <v>355</v>
      </c>
      <c r="I10470" s="65">
        <v>73910.043600000005</v>
      </c>
      <c r="J10470" s="65">
        <v>900</v>
      </c>
      <c r="K10470" s="65">
        <v>0</v>
      </c>
      <c r="L10470" s="66">
        <v>0.15</v>
      </c>
      <c r="M10470" s="65">
        <v>86031.550140000007</v>
      </c>
      <c r="N10470" s="66">
        <v>0.98599999999999999</v>
      </c>
      <c r="P10470" t="s">
        <v>21</v>
      </c>
    </row>
    <row r="10471" spans="2:16" x14ac:dyDescent="0.3">
      <c r="D10471" s="64" t="s">
        <v>22</v>
      </c>
      <c r="E10471" s="2" t="s">
        <v>23</v>
      </c>
      <c r="F10471" s="2" t="s">
        <v>24</v>
      </c>
      <c r="G10471" s="1">
        <v>0.14299999999999999</v>
      </c>
      <c r="H10471" s="65">
        <v>160105.20000000001</v>
      </c>
      <c r="I10471" s="65">
        <v>22895.043600000001</v>
      </c>
      <c r="N10471" s="66">
        <v>1</v>
      </c>
      <c r="P10471" t="s">
        <v>21</v>
      </c>
    </row>
    <row r="10472" spans="2:16" x14ac:dyDescent="0.3">
      <c r="D10472" s="64" t="s">
        <v>9683</v>
      </c>
      <c r="E10472" s="2" t="s">
        <v>38</v>
      </c>
      <c r="F10472" s="2" t="s">
        <v>24</v>
      </c>
      <c r="G10472" s="1">
        <v>0.23899999999999999</v>
      </c>
      <c r="H10472" s="65">
        <v>185000</v>
      </c>
      <c r="I10472" s="65">
        <v>44215</v>
      </c>
      <c r="N10472" s="66">
        <v>1</v>
      </c>
      <c r="P10472" t="s">
        <v>21</v>
      </c>
    </row>
    <row r="10473" spans="2:16" x14ac:dyDescent="0.3">
      <c r="D10473" s="64" t="s">
        <v>51</v>
      </c>
      <c r="E10473" s="2" t="s">
        <v>52</v>
      </c>
      <c r="F10473" s="2" t="s">
        <v>24</v>
      </c>
      <c r="G10473" s="1">
        <v>2.4E-2</v>
      </c>
      <c r="H10473" s="65">
        <v>200000</v>
      </c>
      <c r="I10473" s="65">
        <v>4800</v>
      </c>
      <c r="N10473" s="66">
        <v>1</v>
      </c>
      <c r="P10473" t="s">
        <v>21</v>
      </c>
    </row>
    <row r="10474" spans="2:16" x14ac:dyDescent="0.3">
      <c r="D10474" s="64" t="s">
        <v>53</v>
      </c>
      <c r="E10474" s="2" t="s">
        <v>54</v>
      </c>
      <c r="F10474" s="2" t="s">
        <v>24</v>
      </c>
      <c r="G10474" s="1">
        <v>8.0000000000000002E-3</v>
      </c>
      <c r="H10474" s="65">
        <v>250000</v>
      </c>
      <c r="I10474" s="65">
        <v>2000</v>
      </c>
      <c r="N10474" s="66">
        <v>1</v>
      </c>
      <c r="P10474" t="s">
        <v>21</v>
      </c>
    </row>
    <row r="10475" spans="2:16" x14ac:dyDescent="0.3">
      <c r="D10475" s="64" t="s">
        <v>9706</v>
      </c>
      <c r="F10475" s="2" t="s">
        <v>355</v>
      </c>
      <c r="G10475" s="1">
        <v>1.5</v>
      </c>
      <c r="P10475" t="s">
        <v>21</v>
      </c>
    </row>
    <row r="10476" spans="2:16" x14ac:dyDescent="0.3">
      <c r="D10476" s="64" t="s">
        <v>8649</v>
      </c>
      <c r="E10476" s="2" t="s">
        <v>4234</v>
      </c>
      <c r="F10476" s="2" t="s">
        <v>355</v>
      </c>
      <c r="G10476" s="1">
        <v>1.2</v>
      </c>
      <c r="H10476" s="65">
        <v>750</v>
      </c>
      <c r="J10476" s="65">
        <v>900</v>
      </c>
      <c r="N10476" s="66">
        <v>0.93</v>
      </c>
      <c r="P10476" t="s">
        <v>21</v>
      </c>
    </row>
    <row r="10477" spans="2:16" x14ac:dyDescent="0.3">
      <c r="D10477" s="64" t="s">
        <v>9685</v>
      </c>
      <c r="F10477" s="2" t="s">
        <v>9686</v>
      </c>
      <c r="G10477" s="1">
        <v>0.5</v>
      </c>
      <c r="P10477" t="s">
        <v>21</v>
      </c>
    </row>
    <row r="10478" spans="2:16" x14ac:dyDescent="0.3">
      <c r="P10478" t="s">
        <v>21</v>
      </c>
    </row>
    <row r="10479" spans="2:16" x14ac:dyDescent="0.3">
      <c r="B10479" s="5" t="s">
        <v>9707</v>
      </c>
      <c r="D10479" s="64" t="s">
        <v>9708</v>
      </c>
      <c r="F10479" s="2" t="s">
        <v>355</v>
      </c>
      <c r="I10479" s="65">
        <v>89808.304799999998</v>
      </c>
      <c r="J10479" s="65">
        <v>900</v>
      </c>
      <c r="K10479" s="65">
        <v>0</v>
      </c>
      <c r="L10479" s="66">
        <v>0.15</v>
      </c>
      <c r="M10479" s="65">
        <v>104314.5505</v>
      </c>
      <c r="N10479" s="66">
        <v>0.98599999999999999</v>
      </c>
      <c r="P10479" t="s">
        <v>21</v>
      </c>
    </row>
    <row r="10480" spans="2:16" x14ac:dyDescent="0.3">
      <c r="D10480" s="64" t="s">
        <v>22</v>
      </c>
      <c r="E10480" s="2" t="s">
        <v>23</v>
      </c>
      <c r="F10480" s="2" t="s">
        <v>24</v>
      </c>
      <c r="G10480" s="1">
        <v>0.17399999999999999</v>
      </c>
      <c r="H10480" s="65">
        <v>160105.20000000001</v>
      </c>
      <c r="I10480" s="65">
        <v>27858.304800000002</v>
      </c>
      <c r="N10480" s="66">
        <v>1</v>
      </c>
      <c r="P10480" t="s">
        <v>21</v>
      </c>
    </row>
    <row r="10481" spans="2:16" x14ac:dyDescent="0.3">
      <c r="D10481" s="64" t="s">
        <v>9683</v>
      </c>
      <c r="E10481" s="2" t="s">
        <v>38</v>
      </c>
      <c r="F10481" s="2" t="s">
        <v>24</v>
      </c>
      <c r="G10481" s="1">
        <v>0.28999999999999998</v>
      </c>
      <c r="H10481" s="65">
        <v>185000</v>
      </c>
      <c r="I10481" s="65">
        <v>53650</v>
      </c>
      <c r="N10481" s="66">
        <v>1</v>
      </c>
      <c r="P10481" t="s">
        <v>21</v>
      </c>
    </row>
    <row r="10482" spans="2:16" x14ac:dyDescent="0.3">
      <c r="D10482" s="64" t="s">
        <v>51</v>
      </c>
      <c r="E10482" s="2" t="s">
        <v>52</v>
      </c>
      <c r="F10482" s="2" t="s">
        <v>24</v>
      </c>
      <c r="G10482" s="1">
        <v>2.9000000000000001E-2</v>
      </c>
      <c r="H10482" s="65">
        <v>200000</v>
      </c>
      <c r="I10482" s="65">
        <v>5800</v>
      </c>
      <c r="N10482" s="66">
        <v>1</v>
      </c>
      <c r="P10482" t="s">
        <v>21</v>
      </c>
    </row>
    <row r="10483" spans="2:16" x14ac:dyDescent="0.3">
      <c r="D10483" s="64" t="s">
        <v>53</v>
      </c>
      <c r="E10483" s="2" t="s">
        <v>54</v>
      </c>
      <c r="F10483" s="2" t="s">
        <v>24</v>
      </c>
      <c r="G10483" s="1">
        <v>0.01</v>
      </c>
      <c r="H10483" s="65">
        <v>250000</v>
      </c>
      <c r="I10483" s="65">
        <v>2500</v>
      </c>
      <c r="N10483" s="66">
        <v>1</v>
      </c>
      <c r="P10483" t="s">
        <v>21</v>
      </c>
    </row>
    <row r="10484" spans="2:16" x14ac:dyDescent="0.3">
      <c r="D10484" s="64" t="s">
        <v>9709</v>
      </c>
      <c r="F10484" s="2" t="s">
        <v>355</v>
      </c>
      <c r="G10484" s="1">
        <v>1.5</v>
      </c>
      <c r="P10484" t="s">
        <v>21</v>
      </c>
    </row>
    <row r="10485" spans="2:16" x14ac:dyDescent="0.3">
      <c r="D10485" s="64" t="s">
        <v>8649</v>
      </c>
      <c r="E10485" s="2" t="s">
        <v>4234</v>
      </c>
      <c r="F10485" s="2" t="s">
        <v>355</v>
      </c>
      <c r="G10485" s="1">
        <v>1.2</v>
      </c>
      <c r="H10485" s="65">
        <v>750</v>
      </c>
      <c r="J10485" s="65">
        <v>900</v>
      </c>
      <c r="N10485" s="66">
        <v>0.93</v>
      </c>
      <c r="P10485" t="s">
        <v>21</v>
      </c>
    </row>
    <row r="10486" spans="2:16" x14ac:dyDescent="0.3">
      <c r="D10486" s="64" t="s">
        <v>9685</v>
      </c>
      <c r="F10486" s="2" t="s">
        <v>9686</v>
      </c>
      <c r="G10486" s="1">
        <v>0.5</v>
      </c>
      <c r="P10486" t="s">
        <v>21</v>
      </c>
    </row>
    <row r="10487" spans="2:16" x14ac:dyDescent="0.3">
      <c r="P10487" t="s">
        <v>21</v>
      </c>
    </row>
    <row r="10488" spans="2:16" x14ac:dyDescent="0.3">
      <c r="B10488" s="5" t="s">
        <v>9710</v>
      </c>
      <c r="D10488" s="64" t="s">
        <v>9711</v>
      </c>
      <c r="F10488" s="2" t="s">
        <v>355</v>
      </c>
      <c r="I10488" s="65">
        <v>107151.7764</v>
      </c>
      <c r="J10488" s="65">
        <v>900</v>
      </c>
      <c r="K10488" s="65">
        <v>0</v>
      </c>
      <c r="L10488" s="66">
        <v>0.15</v>
      </c>
      <c r="M10488" s="65">
        <v>124259.5429</v>
      </c>
      <c r="N10488" s="66">
        <v>0.98599999999999999</v>
      </c>
      <c r="P10488" t="s">
        <v>21</v>
      </c>
    </row>
    <row r="10489" spans="2:16" x14ac:dyDescent="0.3">
      <c r="D10489" s="64" t="s">
        <v>22</v>
      </c>
      <c r="E10489" s="2" t="s">
        <v>23</v>
      </c>
      <c r="F10489" s="2" t="s">
        <v>24</v>
      </c>
      <c r="G10489" s="1">
        <v>0.20699999999999999</v>
      </c>
      <c r="H10489" s="65">
        <v>160105.20000000001</v>
      </c>
      <c r="I10489" s="65">
        <v>33141.776400000002</v>
      </c>
      <c r="N10489" s="66">
        <v>1</v>
      </c>
      <c r="P10489" t="s">
        <v>21</v>
      </c>
    </row>
    <row r="10490" spans="2:16" x14ac:dyDescent="0.3">
      <c r="D10490" s="64" t="s">
        <v>9683</v>
      </c>
      <c r="E10490" s="2" t="s">
        <v>38</v>
      </c>
      <c r="F10490" s="2" t="s">
        <v>24</v>
      </c>
      <c r="G10490" s="1">
        <v>0.34599999999999997</v>
      </c>
      <c r="H10490" s="65">
        <v>185000</v>
      </c>
      <c r="I10490" s="65">
        <v>64010</v>
      </c>
      <c r="N10490" s="66">
        <v>1</v>
      </c>
      <c r="P10490" t="s">
        <v>21</v>
      </c>
    </row>
    <row r="10491" spans="2:16" x14ac:dyDescent="0.3">
      <c r="D10491" s="64" t="s">
        <v>51</v>
      </c>
      <c r="E10491" s="2" t="s">
        <v>52</v>
      </c>
      <c r="F10491" s="2" t="s">
        <v>24</v>
      </c>
      <c r="G10491" s="1">
        <v>3.5000000000000003E-2</v>
      </c>
      <c r="H10491" s="65">
        <v>200000</v>
      </c>
      <c r="I10491" s="65">
        <v>7000</v>
      </c>
      <c r="N10491" s="66">
        <v>1</v>
      </c>
      <c r="P10491" t="s">
        <v>21</v>
      </c>
    </row>
    <row r="10492" spans="2:16" x14ac:dyDescent="0.3">
      <c r="D10492" s="64" t="s">
        <v>53</v>
      </c>
      <c r="E10492" s="2" t="s">
        <v>54</v>
      </c>
      <c r="F10492" s="2" t="s">
        <v>24</v>
      </c>
      <c r="G10492" s="1">
        <v>1.2E-2</v>
      </c>
      <c r="H10492" s="65">
        <v>250000</v>
      </c>
      <c r="I10492" s="65">
        <v>3000</v>
      </c>
      <c r="N10492" s="66">
        <v>1</v>
      </c>
      <c r="P10492" t="s">
        <v>21</v>
      </c>
    </row>
    <row r="10493" spans="2:16" x14ac:dyDescent="0.3">
      <c r="D10493" s="64" t="s">
        <v>9712</v>
      </c>
      <c r="F10493" s="2" t="s">
        <v>355</v>
      </c>
      <c r="G10493" s="1">
        <v>1.5</v>
      </c>
      <c r="P10493" t="s">
        <v>21</v>
      </c>
    </row>
    <row r="10494" spans="2:16" x14ac:dyDescent="0.3">
      <c r="D10494" s="64" t="s">
        <v>8649</v>
      </c>
      <c r="E10494" s="2" t="s">
        <v>4234</v>
      </c>
      <c r="F10494" s="2" t="s">
        <v>355</v>
      </c>
      <c r="G10494" s="1">
        <v>1.2</v>
      </c>
      <c r="H10494" s="65">
        <v>750</v>
      </c>
      <c r="J10494" s="65">
        <v>900</v>
      </c>
      <c r="N10494" s="66">
        <v>0.93</v>
      </c>
      <c r="P10494" t="s">
        <v>21</v>
      </c>
    </row>
    <row r="10495" spans="2:16" x14ac:dyDescent="0.3">
      <c r="D10495" s="64" t="s">
        <v>9685</v>
      </c>
      <c r="F10495" s="2" t="s">
        <v>9686</v>
      </c>
      <c r="G10495" s="1">
        <v>0.5</v>
      </c>
      <c r="P10495" t="s">
        <v>21</v>
      </c>
    </row>
    <row r="10496" spans="2:16" x14ac:dyDescent="0.3">
      <c r="P10496" t="s">
        <v>21</v>
      </c>
    </row>
    <row r="10497" spans="2:16" x14ac:dyDescent="0.3">
      <c r="B10497" s="5" t="s">
        <v>5791</v>
      </c>
      <c r="D10497" s="64" t="s">
        <v>5792</v>
      </c>
      <c r="F10497" s="2" t="s">
        <v>355</v>
      </c>
      <c r="I10497" s="65">
        <v>17343.471600000001</v>
      </c>
      <c r="J10497" s="65">
        <v>13181.25</v>
      </c>
      <c r="K10497" s="65">
        <v>0</v>
      </c>
      <c r="L10497" s="66">
        <v>0.15</v>
      </c>
      <c r="M10497" s="65">
        <v>35103.429839999997</v>
      </c>
      <c r="N10497" s="66">
        <v>0.97333333330000005</v>
      </c>
      <c r="P10497" t="s">
        <v>21</v>
      </c>
    </row>
    <row r="10498" spans="2:16" x14ac:dyDescent="0.3">
      <c r="D10498" s="64" t="s">
        <v>22</v>
      </c>
      <c r="E10498" s="2" t="s">
        <v>23</v>
      </c>
      <c r="F10498" s="2" t="s">
        <v>24</v>
      </c>
      <c r="G10498" s="1">
        <v>3.3000000000000002E-2</v>
      </c>
      <c r="H10498" s="65">
        <v>160105.20000000001</v>
      </c>
      <c r="I10498" s="65">
        <v>5283.4715999999999</v>
      </c>
      <c r="N10498" s="66">
        <v>1</v>
      </c>
      <c r="P10498" t="s">
        <v>21</v>
      </c>
    </row>
    <row r="10499" spans="2:16" x14ac:dyDescent="0.3">
      <c r="D10499" s="64" t="s">
        <v>9683</v>
      </c>
      <c r="E10499" s="2" t="s">
        <v>38</v>
      </c>
      <c r="F10499" s="2" t="s">
        <v>24</v>
      </c>
      <c r="G10499" s="1">
        <v>5.6000000000000001E-2</v>
      </c>
      <c r="H10499" s="65">
        <v>185000</v>
      </c>
      <c r="I10499" s="65">
        <v>10360</v>
      </c>
      <c r="N10499" s="66">
        <v>1</v>
      </c>
      <c r="P10499" t="s">
        <v>21</v>
      </c>
    </row>
    <row r="10500" spans="2:16" x14ac:dyDescent="0.3">
      <c r="D10500" s="64" t="s">
        <v>51</v>
      </c>
      <c r="E10500" s="2" t="s">
        <v>52</v>
      </c>
      <c r="F10500" s="2" t="s">
        <v>24</v>
      </c>
      <c r="G10500" s="1">
        <v>6.0000000000000001E-3</v>
      </c>
      <c r="H10500" s="65">
        <v>200000</v>
      </c>
      <c r="I10500" s="65">
        <v>1200</v>
      </c>
      <c r="N10500" s="66">
        <v>1</v>
      </c>
      <c r="P10500" t="s">
        <v>21</v>
      </c>
    </row>
    <row r="10501" spans="2:16" x14ac:dyDescent="0.3">
      <c r="D10501" s="64" t="s">
        <v>53</v>
      </c>
      <c r="E10501" s="2" t="s">
        <v>54</v>
      </c>
      <c r="F10501" s="2" t="s">
        <v>24</v>
      </c>
      <c r="G10501" s="1">
        <v>2E-3</v>
      </c>
      <c r="H10501" s="65">
        <v>250000</v>
      </c>
      <c r="I10501" s="65">
        <v>500</v>
      </c>
      <c r="N10501" s="66">
        <v>1</v>
      </c>
      <c r="P10501" t="s">
        <v>21</v>
      </c>
    </row>
    <row r="10502" spans="2:16" x14ac:dyDescent="0.3">
      <c r="D10502" s="64" t="s">
        <v>9713</v>
      </c>
      <c r="E10502" s="2" t="s">
        <v>908</v>
      </c>
      <c r="F10502" s="2" t="s">
        <v>355</v>
      </c>
      <c r="G10502" s="1">
        <v>1.5</v>
      </c>
      <c r="H10502" s="65">
        <v>8187.5</v>
      </c>
      <c r="J10502" s="65">
        <v>12281.25</v>
      </c>
      <c r="N10502" s="66">
        <v>0.91</v>
      </c>
      <c r="P10502" t="s">
        <v>21</v>
      </c>
    </row>
    <row r="10503" spans="2:16" x14ac:dyDescent="0.3">
      <c r="D10503" s="64" t="s">
        <v>8649</v>
      </c>
      <c r="E10503" s="2" t="s">
        <v>4234</v>
      </c>
      <c r="F10503" s="2" t="s">
        <v>355</v>
      </c>
      <c r="G10503" s="1">
        <v>1.2</v>
      </c>
      <c r="H10503" s="65">
        <v>750</v>
      </c>
      <c r="J10503" s="65">
        <v>900</v>
      </c>
      <c r="N10503" s="66">
        <v>0.93</v>
      </c>
      <c r="P10503" t="s">
        <v>21</v>
      </c>
    </row>
    <row r="10504" spans="2:16" x14ac:dyDescent="0.3">
      <c r="P10504" t="s">
        <v>21</v>
      </c>
    </row>
    <row r="10505" spans="2:16" x14ac:dyDescent="0.3">
      <c r="B10505" s="5" t="s">
        <v>5793</v>
      </c>
      <c r="D10505" s="64" t="s">
        <v>5794</v>
      </c>
      <c r="F10505" s="2" t="s">
        <v>355</v>
      </c>
      <c r="I10505" s="65">
        <v>24835.049599999998</v>
      </c>
      <c r="J10505" s="65">
        <v>10650</v>
      </c>
      <c r="K10505" s="65">
        <v>0</v>
      </c>
      <c r="L10505" s="66">
        <v>0.15</v>
      </c>
      <c r="M10505" s="65">
        <v>40807.80704</v>
      </c>
      <c r="N10505" s="66">
        <v>0.97833333330000005</v>
      </c>
      <c r="P10505" t="s">
        <v>21</v>
      </c>
    </row>
    <row r="10506" spans="2:16" x14ac:dyDescent="0.3">
      <c r="D10506" s="64" t="s">
        <v>22</v>
      </c>
      <c r="E10506" s="2" t="s">
        <v>23</v>
      </c>
      <c r="F10506" s="2" t="s">
        <v>24</v>
      </c>
      <c r="G10506" s="1">
        <v>4.8000000000000001E-2</v>
      </c>
      <c r="H10506" s="65">
        <v>160105.20000000001</v>
      </c>
      <c r="I10506" s="65">
        <v>7685.0496000000003</v>
      </c>
      <c r="N10506" s="66">
        <v>1</v>
      </c>
      <c r="P10506" t="s">
        <v>21</v>
      </c>
    </row>
    <row r="10507" spans="2:16" x14ac:dyDescent="0.3">
      <c r="D10507" s="64" t="s">
        <v>9683</v>
      </c>
      <c r="E10507" s="2" t="s">
        <v>38</v>
      </c>
      <c r="F10507" s="2" t="s">
        <v>24</v>
      </c>
      <c r="G10507" s="1">
        <v>0.08</v>
      </c>
      <c r="H10507" s="65">
        <v>185000</v>
      </c>
      <c r="I10507" s="65">
        <v>14800</v>
      </c>
      <c r="N10507" s="66">
        <v>1</v>
      </c>
      <c r="P10507" t="s">
        <v>21</v>
      </c>
    </row>
    <row r="10508" spans="2:16" x14ac:dyDescent="0.3">
      <c r="D10508" s="64" t="s">
        <v>51</v>
      </c>
      <c r="E10508" s="2" t="s">
        <v>52</v>
      </c>
      <c r="F10508" s="2" t="s">
        <v>24</v>
      </c>
      <c r="G10508" s="1">
        <v>8.0000000000000002E-3</v>
      </c>
      <c r="H10508" s="65">
        <v>200000</v>
      </c>
      <c r="I10508" s="65">
        <v>1600</v>
      </c>
      <c r="N10508" s="66">
        <v>1</v>
      </c>
      <c r="P10508" t="s">
        <v>21</v>
      </c>
    </row>
    <row r="10509" spans="2:16" x14ac:dyDescent="0.3">
      <c r="D10509" s="64" t="s">
        <v>53</v>
      </c>
      <c r="E10509" s="2" t="s">
        <v>54</v>
      </c>
      <c r="F10509" s="2" t="s">
        <v>24</v>
      </c>
      <c r="G10509" s="1">
        <v>3.0000000000000001E-3</v>
      </c>
      <c r="H10509" s="65">
        <v>250000</v>
      </c>
      <c r="I10509" s="65">
        <v>750</v>
      </c>
      <c r="N10509" s="66">
        <v>1</v>
      </c>
      <c r="P10509" t="s">
        <v>21</v>
      </c>
    </row>
    <row r="10510" spans="2:16" x14ac:dyDescent="0.3">
      <c r="D10510" s="64" t="s">
        <v>9714</v>
      </c>
      <c r="E10510" s="2" t="s">
        <v>912</v>
      </c>
      <c r="F10510" s="2" t="s">
        <v>355</v>
      </c>
      <c r="G10510" s="1">
        <v>1.5</v>
      </c>
      <c r="H10510" s="65">
        <v>6500</v>
      </c>
      <c r="J10510" s="65">
        <v>9750</v>
      </c>
      <c r="N10510" s="66">
        <v>0.94</v>
      </c>
      <c r="P10510" t="s">
        <v>21</v>
      </c>
    </row>
    <row r="10511" spans="2:16" x14ac:dyDescent="0.3">
      <c r="D10511" s="64" t="s">
        <v>8649</v>
      </c>
      <c r="E10511" s="2" t="s">
        <v>4234</v>
      </c>
      <c r="F10511" s="2" t="s">
        <v>355</v>
      </c>
      <c r="G10511" s="1">
        <v>1.2</v>
      </c>
      <c r="H10511" s="65">
        <v>750</v>
      </c>
      <c r="J10511" s="65">
        <v>900</v>
      </c>
      <c r="N10511" s="66">
        <v>0.93</v>
      </c>
      <c r="P10511" t="s">
        <v>21</v>
      </c>
    </row>
    <row r="10512" spans="2:16" x14ac:dyDescent="0.3">
      <c r="P10512" t="s">
        <v>21</v>
      </c>
    </row>
    <row r="10513" spans="2:16" x14ac:dyDescent="0.3">
      <c r="B10513" s="5" t="s">
        <v>5795</v>
      </c>
      <c r="D10513" s="64" t="s">
        <v>5796</v>
      </c>
      <c r="F10513" s="2" t="s">
        <v>355</v>
      </c>
      <c r="I10513" s="65">
        <v>33241.732799999998</v>
      </c>
      <c r="J10513" s="65">
        <v>21525</v>
      </c>
      <c r="K10513" s="65">
        <v>0</v>
      </c>
      <c r="L10513" s="66">
        <v>0.15</v>
      </c>
      <c r="M10513" s="65">
        <v>62981.742720000002</v>
      </c>
      <c r="N10513" s="66">
        <v>0.98</v>
      </c>
      <c r="P10513" t="s">
        <v>21</v>
      </c>
    </row>
    <row r="10514" spans="2:16" x14ac:dyDescent="0.3">
      <c r="D10514" s="64" t="s">
        <v>22</v>
      </c>
      <c r="E10514" s="2" t="s">
        <v>23</v>
      </c>
      <c r="F10514" s="2" t="s">
        <v>24</v>
      </c>
      <c r="G10514" s="1">
        <v>6.4000000000000001E-2</v>
      </c>
      <c r="H10514" s="65">
        <v>160105.20000000001</v>
      </c>
      <c r="I10514" s="65">
        <v>10246.7328</v>
      </c>
      <c r="N10514" s="66">
        <v>1</v>
      </c>
      <c r="P10514" t="s">
        <v>21</v>
      </c>
    </row>
    <row r="10515" spans="2:16" x14ac:dyDescent="0.3">
      <c r="D10515" s="64" t="s">
        <v>9683</v>
      </c>
      <c r="E10515" s="2" t="s">
        <v>38</v>
      </c>
      <c r="F10515" s="2" t="s">
        <v>24</v>
      </c>
      <c r="G10515" s="1">
        <v>0.107</v>
      </c>
      <c r="H10515" s="65">
        <v>185000</v>
      </c>
      <c r="I10515" s="65">
        <v>19795</v>
      </c>
      <c r="N10515" s="66">
        <v>1</v>
      </c>
      <c r="P10515" t="s">
        <v>21</v>
      </c>
    </row>
    <row r="10516" spans="2:16" x14ac:dyDescent="0.3">
      <c r="D10516" s="64" t="s">
        <v>51</v>
      </c>
      <c r="E10516" s="2" t="s">
        <v>52</v>
      </c>
      <c r="F10516" s="2" t="s">
        <v>24</v>
      </c>
      <c r="G10516" s="1">
        <v>1.0999999999999999E-2</v>
      </c>
      <c r="H10516" s="65">
        <v>200000</v>
      </c>
      <c r="I10516" s="65">
        <v>2200</v>
      </c>
      <c r="N10516" s="66">
        <v>1</v>
      </c>
      <c r="P10516" t="s">
        <v>21</v>
      </c>
    </row>
    <row r="10517" spans="2:16" x14ac:dyDescent="0.3">
      <c r="D10517" s="64" t="s">
        <v>53</v>
      </c>
      <c r="E10517" s="2" t="s">
        <v>54</v>
      </c>
      <c r="F10517" s="2" t="s">
        <v>24</v>
      </c>
      <c r="G10517" s="1">
        <v>4.0000000000000001E-3</v>
      </c>
      <c r="H10517" s="65">
        <v>250000</v>
      </c>
      <c r="I10517" s="65">
        <v>1000</v>
      </c>
      <c r="N10517" s="66">
        <v>1</v>
      </c>
      <c r="P10517" t="s">
        <v>21</v>
      </c>
    </row>
    <row r="10518" spans="2:16" x14ac:dyDescent="0.3">
      <c r="D10518" s="64" t="s">
        <v>9715</v>
      </c>
      <c r="E10518" s="2" t="s">
        <v>914</v>
      </c>
      <c r="F10518" s="2" t="s">
        <v>355</v>
      </c>
      <c r="G10518" s="1">
        <v>1.5</v>
      </c>
      <c r="H10518" s="65">
        <v>13750</v>
      </c>
      <c r="J10518" s="65">
        <v>20625</v>
      </c>
      <c r="N10518" s="66">
        <v>0.95</v>
      </c>
      <c r="P10518" t="s">
        <v>21</v>
      </c>
    </row>
    <row r="10519" spans="2:16" x14ac:dyDescent="0.3">
      <c r="D10519" s="64" t="s">
        <v>8649</v>
      </c>
      <c r="E10519" s="2" t="s">
        <v>4234</v>
      </c>
      <c r="F10519" s="2" t="s">
        <v>355</v>
      </c>
      <c r="G10519" s="1">
        <v>1.2</v>
      </c>
      <c r="H10519" s="65">
        <v>750</v>
      </c>
      <c r="J10519" s="65">
        <v>900</v>
      </c>
      <c r="N10519" s="66">
        <v>0.93</v>
      </c>
      <c r="P10519" t="s">
        <v>21</v>
      </c>
    </row>
    <row r="10520" spans="2:16" x14ac:dyDescent="0.3">
      <c r="P10520" t="s">
        <v>21</v>
      </c>
    </row>
    <row r="10521" spans="2:16" x14ac:dyDescent="0.3">
      <c r="B10521" s="5" t="s">
        <v>5797</v>
      </c>
      <c r="D10521" s="64" t="s">
        <v>5798</v>
      </c>
      <c r="F10521" s="2" t="s">
        <v>355</v>
      </c>
      <c r="I10521" s="65">
        <v>41993.521200000003</v>
      </c>
      <c r="J10521" s="65">
        <v>25275</v>
      </c>
      <c r="K10521" s="65">
        <v>0</v>
      </c>
      <c r="L10521" s="66">
        <v>0.15</v>
      </c>
      <c r="M10521" s="65">
        <v>77358.799379999997</v>
      </c>
      <c r="N10521" s="66">
        <v>0.98833333329999995</v>
      </c>
      <c r="P10521" t="s">
        <v>21</v>
      </c>
    </row>
    <row r="10522" spans="2:16" x14ac:dyDescent="0.3">
      <c r="D10522" s="64" t="s">
        <v>22</v>
      </c>
      <c r="E10522" s="2" t="s">
        <v>23</v>
      </c>
      <c r="F10522" s="2" t="s">
        <v>24</v>
      </c>
      <c r="G10522" s="1">
        <v>8.1000000000000003E-2</v>
      </c>
      <c r="H10522" s="65">
        <v>160105.20000000001</v>
      </c>
      <c r="I10522" s="65">
        <v>12968.521199999999</v>
      </c>
      <c r="N10522" s="66">
        <v>1</v>
      </c>
      <c r="P10522" t="s">
        <v>21</v>
      </c>
    </row>
    <row r="10523" spans="2:16" x14ac:dyDescent="0.3">
      <c r="D10523" s="64" t="s">
        <v>9683</v>
      </c>
      <c r="E10523" s="2" t="s">
        <v>38</v>
      </c>
      <c r="F10523" s="2" t="s">
        <v>24</v>
      </c>
      <c r="G10523" s="1">
        <v>0.13500000000000001</v>
      </c>
      <c r="H10523" s="65">
        <v>185000</v>
      </c>
      <c r="I10523" s="65">
        <v>24975</v>
      </c>
      <c r="N10523" s="66">
        <v>1</v>
      </c>
      <c r="P10523" t="s">
        <v>21</v>
      </c>
    </row>
    <row r="10524" spans="2:16" x14ac:dyDescent="0.3">
      <c r="D10524" s="64" t="s">
        <v>51</v>
      </c>
      <c r="E10524" s="2" t="s">
        <v>52</v>
      </c>
      <c r="F10524" s="2" t="s">
        <v>24</v>
      </c>
      <c r="G10524" s="1">
        <v>1.4E-2</v>
      </c>
      <c r="H10524" s="65">
        <v>200000</v>
      </c>
      <c r="I10524" s="65">
        <v>2800</v>
      </c>
      <c r="N10524" s="66">
        <v>1</v>
      </c>
      <c r="P10524" t="s">
        <v>21</v>
      </c>
    </row>
    <row r="10525" spans="2:16" x14ac:dyDescent="0.3">
      <c r="D10525" s="64" t="s">
        <v>53</v>
      </c>
      <c r="E10525" s="2" t="s">
        <v>54</v>
      </c>
      <c r="F10525" s="2" t="s">
        <v>24</v>
      </c>
      <c r="G10525" s="1">
        <v>5.0000000000000001E-3</v>
      </c>
      <c r="H10525" s="65">
        <v>250000</v>
      </c>
      <c r="I10525" s="65">
        <v>1250</v>
      </c>
      <c r="N10525" s="66">
        <v>1</v>
      </c>
      <c r="P10525" t="s">
        <v>21</v>
      </c>
    </row>
    <row r="10526" spans="2:16" x14ac:dyDescent="0.3">
      <c r="D10526" s="64" t="s">
        <v>9716</v>
      </c>
      <c r="E10526" s="2" t="s">
        <v>954</v>
      </c>
      <c r="F10526" s="2" t="s">
        <v>355</v>
      </c>
      <c r="G10526" s="1">
        <v>1.5</v>
      </c>
      <c r="H10526" s="65">
        <v>16250</v>
      </c>
      <c r="J10526" s="65">
        <v>24375</v>
      </c>
      <c r="N10526" s="66">
        <v>1</v>
      </c>
      <c r="P10526" t="s">
        <v>21</v>
      </c>
    </row>
    <row r="10527" spans="2:16" x14ac:dyDescent="0.3">
      <c r="D10527" s="64" t="s">
        <v>8649</v>
      </c>
      <c r="E10527" s="2" t="s">
        <v>4234</v>
      </c>
      <c r="F10527" s="2" t="s">
        <v>355</v>
      </c>
      <c r="G10527" s="1">
        <v>1.2</v>
      </c>
      <c r="H10527" s="65">
        <v>750</v>
      </c>
      <c r="J10527" s="65">
        <v>900</v>
      </c>
      <c r="N10527" s="66">
        <v>0.93</v>
      </c>
      <c r="P10527" t="s">
        <v>21</v>
      </c>
    </row>
    <row r="10528" spans="2:16" x14ac:dyDescent="0.3">
      <c r="P10528" t="s">
        <v>21</v>
      </c>
    </row>
    <row r="10529" spans="2:16" x14ac:dyDescent="0.3">
      <c r="B10529" s="5" t="s">
        <v>5799</v>
      </c>
      <c r="D10529" s="64" t="s">
        <v>5800</v>
      </c>
      <c r="F10529" s="2" t="s">
        <v>355</v>
      </c>
      <c r="I10529" s="65">
        <v>49074.993999999999</v>
      </c>
      <c r="J10529" s="65">
        <v>20400</v>
      </c>
      <c r="K10529" s="65">
        <v>0</v>
      </c>
      <c r="L10529" s="66">
        <v>0.15</v>
      </c>
      <c r="M10529" s="65">
        <v>79896.243100000007</v>
      </c>
      <c r="N10529" s="66">
        <v>0.97833333330000005</v>
      </c>
      <c r="P10529" t="s">
        <v>21</v>
      </c>
    </row>
    <row r="10530" spans="2:16" x14ac:dyDescent="0.3">
      <c r="D10530" s="64" t="s">
        <v>22</v>
      </c>
      <c r="E10530" s="2" t="s">
        <v>23</v>
      </c>
      <c r="F10530" s="2" t="s">
        <v>24</v>
      </c>
      <c r="G10530" s="1">
        <v>9.5000000000000001E-2</v>
      </c>
      <c r="H10530" s="65">
        <v>160105.20000000001</v>
      </c>
      <c r="I10530" s="65">
        <v>15209.994000000001</v>
      </c>
      <c r="N10530" s="66">
        <v>1</v>
      </c>
      <c r="P10530" t="s">
        <v>21</v>
      </c>
    </row>
    <row r="10531" spans="2:16" x14ac:dyDescent="0.3">
      <c r="D10531" s="64" t="s">
        <v>9683</v>
      </c>
      <c r="E10531" s="2" t="s">
        <v>38</v>
      </c>
      <c r="F10531" s="2" t="s">
        <v>24</v>
      </c>
      <c r="G10531" s="1">
        <v>0.159</v>
      </c>
      <c r="H10531" s="65">
        <v>185000</v>
      </c>
      <c r="I10531" s="65">
        <v>29415</v>
      </c>
      <c r="N10531" s="66">
        <v>1</v>
      </c>
      <c r="P10531" t="s">
        <v>21</v>
      </c>
    </row>
    <row r="10532" spans="2:16" x14ac:dyDescent="0.3">
      <c r="D10532" s="64" t="s">
        <v>51</v>
      </c>
      <c r="E10532" s="2" t="s">
        <v>52</v>
      </c>
      <c r="F10532" s="2" t="s">
        <v>24</v>
      </c>
      <c r="G10532" s="1">
        <v>1.6E-2</v>
      </c>
      <c r="H10532" s="65">
        <v>200000</v>
      </c>
      <c r="I10532" s="65">
        <v>3200</v>
      </c>
      <c r="N10532" s="66">
        <v>1</v>
      </c>
      <c r="P10532" t="s">
        <v>21</v>
      </c>
    </row>
    <row r="10533" spans="2:16" x14ac:dyDescent="0.3">
      <c r="D10533" s="64" t="s">
        <v>53</v>
      </c>
      <c r="E10533" s="2" t="s">
        <v>54</v>
      </c>
      <c r="F10533" s="2" t="s">
        <v>24</v>
      </c>
      <c r="G10533" s="1">
        <v>5.0000000000000001E-3</v>
      </c>
      <c r="H10533" s="65">
        <v>250000</v>
      </c>
      <c r="I10533" s="65">
        <v>1250</v>
      </c>
      <c r="N10533" s="66">
        <v>1</v>
      </c>
      <c r="P10533" t="s">
        <v>21</v>
      </c>
    </row>
    <row r="10534" spans="2:16" x14ac:dyDescent="0.3">
      <c r="D10534" s="64" t="s">
        <v>9717</v>
      </c>
      <c r="E10534" s="2" t="s">
        <v>917</v>
      </c>
      <c r="F10534" s="2" t="s">
        <v>355</v>
      </c>
      <c r="G10534" s="1">
        <v>1.5</v>
      </c>
      <c r="H10534" s="65">
        <v>13000</v>
      </c>
      <c r="J10534" s="65">
        <v>19500</v>
      </c>
      <c r="N10534" s="66">
        <v>0.94</v>
      </c>
      <c r="P10534" t="s">
        <v>21</v>
      </c>
    </row>
    <row r="10535" spans="2:16" x14ac:dyDescent="0.3">
      <c r="D10535" s="64" t="s">
        <v>8649</v>
      </c>
      <c r="E10535" s="2" t="s">
        <v>4234</v>
      </c>
      <c r="F10535" s="2" t="s">
        <v>355</v>
      </c>
      <c r="G10535" s="1">
        <v>1.2</v>
      </c>
      <c r="H10535" s="65">
        <v>750</v>
      </c>
      <c r="J10535" s="65">
        <v>900</v>
      </c>
      <c r="N10535" s="66">
        <v>0.93</v>
      </c>
      <c r="P10535" t="s">
        <v>21</v>
      </c>
    </row>
    <row r="10536" spans="2:16" x14ac:dyDescent="0.3">
      <c r="P10536" t="s">
        <v>21</v>
      </c>
    </row>
    <row r="10537" spans="2:16" x14ac:dyDescent="0.3">
      <c r="B10537" s="5" t="s">
        <v>5801</v>
      </c>
      <c r="D10537" s="64" t="s">
        <v>5802</v>
      </c>
      <c r="F10537" s="2" t="s">
        <v>355</v>
      </c>
      <c r="I10537" s="65">
        <v>66378.570800000001</v>
      </c>
      <c r="J10537" s="65">
        <v>46275</v>
      </c>
      <c r="K10537" s="65">
        <v>0</v>
      </c>
      <c r="L10537" s="66">
        <v>0.15</v>
      </c>
      <c r="M10537" s="65">
        <v>129551.6064</v>
      </c>
      <c r="N10537" s="66">
        <v>0.98833333329999995</v>
      </c>
      <c r="P10537" t="s">
        <v>21</v>
      </c>
    </row>
    <row r="10538" spans="2:16" x14ac:dyDescent="0.3">
      <c r="D10538" s="64" t="s">
        <v>22</v>
      </c>
      <c r="E10538" s="2" t="s">
        <v>23</v>
      </c>
      <c r="F10538" s="2" t="s">
        <v>24</v>
      </c>
      <c r="G10538" s="1">
        <v>0.129</v>
      </c>
      <c r="H10538" s="65">
        <v>160105.20000000001</v>
      </c>
      <c r="I10538" s="65">
        <v>20653.570800000001</v>
      </c>
      <c r="N10538" s="66">
        <v>1</v>
      </c>
      <c r="P10538" t="s">
        <v>21</v>
      </c>
    </row>
    <row r="10539" spans="2:16" x14ac:dyDescent="0.3">
      <c r="D10539" s="64" t="s">
        <v>9683</v>
      </c>
      <c r="E10539" s="2" t="s">
        <v>38</v>
      </c>
      <c r="F10539" s="2" t="s">
        <v>24</v>
      </c>
      <c r="G10539" s="1">
        <v>0.215</v>
      </c>
      <c r="H10539" s="65">
        <v>185000</v>
      </c>
      <c r="I10539" s="65">
        <v>39775</v>
      </c>
      <c r="N10539" s="66">
        <v>1</v>
      </c>
      <c r="P10539" t="s">
        <v>21</v>
      </c>
    </row>
    <row r="10540" spans="2:16" x14ac:dyDescent="0.3">
      <c r="D10540" s="64" t="s">
        <v>51</v>
      </c>
      <c r="E10540" s="2" t="s">
        <v>52</v>
      </c>
      <c r="F10540" s="2" t="s">
        <v>24</v>
      </c>
      <c r="G10540" s="1">
        <v>2.1000000000000001E-2</v>
      </c>
      <c r="H10540" s="65">
        <v>200000</v>
      </c>
      <c r="I10540" s="65">
        <v>4200</v>
      </c>
      <c r="N10540" s="66">
        <v>1</v>
      </c>
      <c r="P10540" t="s">
        <v>21</v>
      </c>
    </row>
    <row r="10541" spans="2:16" x14ac:dyDescent="0.3">
      <c r="D10541" s="64" t="s">
        <v>53</v>
      </c>
      <c r="E10541" s="2" t="s">
        <v>54</v>
      </c>
      <c r="F10541" s="2" t="s">
        <v>24</v>
      </c>
      <c r="G10541" s="1">
        <v>7.0000000000000001E-3</v>
      </c>
      <c r="H10541" s="65">
        <v>250000</v>
      </c>
      <c r="I10541" s="65">
        <v>1750</v>
      </c>
      <c r="N10541" s="66">
        <v>1</v>
      </c>
      <c r="P10541" t="s">
        <v>21</v>
      </c>
    </row>
    <row r="10542" spans="2:16" x14ac:dyDescent="0.3">
      <c r="D10542" s="64" t="s">
        <v>9718</v>
      </c>
      <c r="E10542" s="2" t="s">
        <v>919</v>
      </c>
      <c r="F10542" s="2" t="s">
        <v>355</v>
      </c>
      <c r="G10542" s="1">
        <v>1.5</v>
      </c>
      <c r="H10542" s="65">
        <v>30250</v>
      </c>
      <c r="J10542" s="65">
        <v>45375</v>
      </c>
      <c r="N10542" s="66">
        <v>1</v>
      </c>
      <c r="P10542" t="s">
        <v>21</v>
      </c>
    </row>
    <row r="10543" spans="2:16" x14ac:dyDescent="0.3">
      <c r="D10543" s="64" t="s">
        <v>8649</v>
      </c>
      <c r="E10543" s="2" t="s">
        <v>4234</v>
      </c>
      <c r="F10543" s="2" t="s">
        <v>355</v>
      </c>
      <c r="G10543" s="1">
        <v>1.2</v>
      </c>
      <c r="H10543" s="65">
        <v>750</v>
      </c>
      <c r="J10543" s="65">
        <v>900</v>
      </c>
      <c r="N10543" s="66">
        <v>0.93</v>
      </c>
      <c r="P10543" t="s">
        <v>21</v>
      </c>
    </row>
    <row r="10544" spans="2:16" x14ac:dyDescent="0.3">
      <c r="P10544" t="s">
        <v>21</v>
      </c>
    </row>
    <row r="10545" spans="2:16" x14ac:dyDescent="0.3">
      <c r="B10545" s="5" t="s">
        <v>5803</v>
      </c>
      <c r="D10545" s="64" t="s">
        <v>5804</v>
      </c>
      <c r="F10545" s="2" t="s">
        <v>355</v>
      </c>
      <c r="I10545" s="65">
        <v>82476.831999999995</v>
      </c>
      <c r="J10545" s="65">
        <v>68400</v>
      </c>
      <c r="K10545" s="65">
        <v>0</v>
      </c>
      <c r="L10545" s="66">
        <v>0.15</v>
      </c>
      <c r="M10545" s="65">
        <v>173508.35680000001</v>
      </c>
      <c r="N10545" s="66">
        <v>0.97333333330000005</v>
      </c>
      <c r="P10545" t="s">
        <v>21</v>
      </c>
    </row>
    <row r="10546" spans="2:16" x14ac:dyDescent="0.3">
      <c r="D10546" s="64" t="s">
        <v>22</v>
      </c>
      <c r="E10546" s="2" t="s">
        <v>23</v>
      </c>
      <c r="F10546" s="2" t="s">
        <v>24</v>
      </c>
      <c r="G10546" s="1">
        <v>0.16</v>
      </c>
      <c r="H10546" s="65">
        <v>160105.20000000001</v>
      </c>
      <c r="I10546" s="65">
        <v>25616.831999999999</v>
      </c>
      <c r="N10546" s="66">
        <v>1</v>
      </c>
      <c r="P10546" t="s">
        <v>21</v>
      </c>
    </row>
    <row r="10547" spans="2:16" x14ac:dyDescent="0.3">
      <c r="D10547" s="64" t="s">
        <v>9683</v>
      </c>
      <c r="E10547" s="2" t="s">
        <v>38</v>
      </c>
      <c r="F10547" s="2" t="s">
        <v>24</v>
      </c>
      <c r="G10547" s="1">
        <v>0.26600000000000001</v>
      </c>
      <c r="H10547" s="65">
        <v>185000</v>
      </c>
      <c r="I10547" s="65">
        <v>49210</v>
      </c>
      <c r="N10547" s="66">
        <v>1</v>
      </c>
      <c r="P10547" t="s">
        <v>21</v>
      </c>
    </row>
    <row r="10548" spans="2:16" x14ac:dyDescent="0.3">
      <c r="D10548" s="64" t="s">
        <v>51</v>
      </c>
      <c r="E10548" s="2" t="s">
        <v>52</v>
      </c>
      <c r="F10548" s="2" t="s">
        <v>24</v>
      </c>
      <c r="G10548" s="1">
        <v>2.7E-2</v>
      </c>
      <c r="H10548" s="65">
        <v>200000</v>
      </c>
      <c r="I10548" s="65">
        <v>5400</v>
      </c>
      <c r="N10548" s="66">
        <v>1</v>
      </c>
      <c r="P10548" t="s">
        <v>21</v>
      </c>
    </row>
    <row r="10549" spans="2:16" x14ac:dyDescent="0.3">
      <c r="D10549" s="64" t="s">
        <v>53</v>
      </c>
      <c r="E10549" s="2" t="s">
        <v>54</v>
      </c>
      <c r="F10549" s="2" t="s">
        <v>24</v>
      </c>
      <c r="G10549" s="1">
        <v>8.9999999999999993E-3</v>
      </c>
      <c r="H10549" s="65">
        <v>250000</v>
      </c>
      <c r="I10549" s="65">
        <v>2250</v>
      </c>
      <c r="N10549" s="66">
        <v>1</v>
      </c>
      <c r="P10549" t="s">
        <v>21</v>
      </c>
    </row>
    <row r="10550" spans="2:16" x14ac:dyDescent="0.3">
      <c r="D10550" s="64" t="s">
        <v>9719</v>
      </c>
      <c r="E10550" s="2" t="s">
        <v>921</v>
      </c>
      <c r="F10550" s="2" t="s">
        <v>355</v>
      </c>
      <c r="G10550" s="1">
        <v>1.5</v>
      </c>
      <c r="H10550" s="65">
        <v>45000</v>
      </c>
      <c r="J10550" s="65">
        <v>67500</v>
      </c>
      <c r="N10550" s="66">
        <v>0.91</v>
      </c>
      <c r="P10550" t="s">
        <v>21</v>
      </c>
    </row>
    <row r="10551" spans="2:16" x14ac:dyDescent="0.3">
      <c r="D10551" s="64" t="s">
        <v>8649</v>
      </c>
      <c r="E10551" s="2" t="s">
        <v>4234</v>
      </c>
      <c r="F10551" s="2" t="s">
        <v>355</v>
      </c>
      <c r="G10551" s="1">
        <v>1.2</v>
      </c>
      <c r="H10551" s="65">
        <v>750</v>
      </c>
      <c r="J10551" s="65">
        <v>900</v>
      </c>
      <c r="N10551" s="66">
        <v>0.93</v>
      </c>
      <c r="P10551" t="s">
        <v>21</v>
      </c>
    </row>
    <row r="10552" spans="2:16" x14ac:dyDescent="0.3">
      <c r="P10552" t="s">
        <v>21</v>
      </c>
    </row>
    <row r="10553" spans="2:16" x14ac:dyDescent="0.3">
      <c r="B10553" s="5" t="s">
        <v>5805</v>
      </c>
      <c r="D10553" s="64" t="s">
        <v>5806</v>
      </c>
      <c r="F10553" s="2" t="s">
        <v>355</v>
      </c>
      <c r="I10553" s="65">
        <v>98399.987999999998</v>
      </c>
      <c r="J10553" s="65">
        <v>85275</v>
      </c>
      <c r="K10553" s="65">
        <v>0</v>
      </c>
      <c r="L10553" s="66">
        <v>0.15</v>
      </c>
      <c r="M10553" s="65">
        <v>211226.23620000001</v>
      </c>
      <c r="N10553" s="66">
        <v>0.98499999999999999</v>
      </c>
      <c r="P10553" t="s">
        <v>21</v>
      </c>
    </row>
    <row r="10554" spans="2:16" x14ac:dyDescent="0.3">
      <c r="D10554" s="64" t="s">
        <v>22</v>
      </c>
      <c r="E10554" s="2" t="s">
        <v>23</v>
      </c>
      <c r="F10554" s="2" t="s">
        <v>24</v>
      </c>
      <c r="G10554" s="1">
        <v>0.19</v>
      </c>
      <c r="H10554" s="65">
        <v>160105.20000000001</v>
      </c>
      <c r="I10554" s="65">
        <v>30419.988000000001</v>
      </c>
      <c r="N10554" s="66">
        <v>1</v>
      </c>
      <c r="P10554" t="s">
        <v>21</v>
      </c>
    </row>
    <row r="10555" spans="2:16" x14ac:dyDescent="0.3">
      <c r="D10555" s="64" t="s">
        <v>9683</v>
      </c>
      <c r="E10555" s="2" t="s">
        <v>38</v>
      </c>
      <c r="F10555" s="2" t="s">
        <v>24</v>
      </c>
      <c r="G10555" s="1">
        <v>0.318</v>
      </c>
      <c r="H10555" s="65">
        <v>185000</v>
      </c>
      <c r="I10555" s="65">
        <v>58830</v>
      </c>
      <c r="N10555" s="66">
        <v>1</v>
      </c>
      <c r="P10555" t="s">
        <v>21</v>
      </c>
    </row>
    <row r="10556" spans="2:16" x14ac:dyDescent="0.3">
      <c r="D10556" s="64" t="s">
        <v>51</v>
      </c>
      <c r="E10556" s="2" t="s">
        <v>52</v>
      </c>
      <c r="F10556" s="2" t="s">
        <v>24</v>
      </c>
      <c r="G10556" s="1">
        <v>3.2000000000000001E-2</v>
      </c>
      <c r="H10556" s="65">
        <v>200000</v>
      </c>
      <c r="I10556" s="65">
        <v>6400</v>
      </c>
      <c r="N10556" s="66">
        <v>1</v>
      </c>
      <c r="P10556" t="s">
        <v>21</v>
      </c>
    </row>
    <row r="10557" spans="2:16" x14ac:dyDescent="0.3">
      <c r="D10557" s="64" t="s">
        <v>53</v>
      </c>
      <c r="E10557" s="2" t="s">
        <v>54</v>
      </c>
      <c r="F10557" s="2" t="s">
        <v>24</v>
      </c>
      <c r="G10557" s="1">
        <v>1.0999999999999999E-2</v>
      </c>
      <c r="H10557" s="65">
        <v>250000</v>
      </c>
      <c r="I10557" s="65">
        <v>2750</v>
      </c>
      <c r="N10557" s="66">
        <v>1</v>
      </c>
      <c r="P10557" t="s">
        <v>21</v>
      </c>
    </row>
    <row r="10558" spans="2:16" x14ac:dyDescent="0.3">
      <c r="D10558" s="64" t="s">
        <v>9720</v>
      </c>
      <c r="E10558" s="2" t="s">
        <v>929</v>
      </c>
      <c r="F10558" s="2" t="s">
        <v>355</v>
      </c>
      <c r="G10558" s="1">
        <v>1.5</v>
      </c>
      <c r="H10558" s="65">
        <v>56250</v>
      </c>
      <c r="J10558" s="65">
        <v>84375</v>
      </c>
      <c r="N10558" s="66">
        <v>0.98</v>
      </c>
      <c r="P10558" t="s">
        <v>21</v>
      </c>
    </row>
    <row r="10559" spans="2:16" x14ac:dyDescent="0.3">
      <c r="D10559" s="64" t="s">
        <v>8649</v>
      </c>
      <c r="E10559" s="2" t="s">
        <v>4234</v>
      </c>
      <c r="F10559" s="2" t="s">
        <v>355</v>
      </c>
      <c r="G10559" s="1">
        <v>1.2</v>
      </c>
      <c r="H10559" s="65">
        <v>750</v>
      </c>
      <c r="J10559" s="65">
        <v>900</v>
      </c>
      <c r="N10559" s="66">
        <v>0.93</v>
      </c>
      <c r="P10559" t="s">
        <v>21</v>
      </c>
    </row>
    <row r="10560" spans="2:16" x14ac:dyDescent="0.3">
      <c r="P10560" t="s">
        <v>21</v>
      </c>
    </row>
    <row r="10561" spans="2:16" x14ac:dyDescent="0.3">
      <c r="B10561" s="5" t="s">
        <v>5807</v>
      </c>
      <c r="D10561" s="64" t="s">
        <v>5808</v>
      </c>
      <c r="F10561" s="2" t="s">
        <v>355</v>
      </c>
      <c r="I10561" s="65">
        <v>131551.826</v>
      </c>
      <c r="J10561" s="65">
        <v>142650</v>
      </c>
      <c r="K10561" s="65">
        <v>0</v>
      </c>
      <c r="L10561" s="66">
        <v>0.15</v>
      </c>
      <c r="M10561" s="65">
        <v>315332.09989999997</v>
      </c>
      <c r="N10561" s="66">
        <v>0.98333333329999995</v>
      </c>
      <c r="P10561" t="s">
        <v>21</v>
      </c>
    </row>
    <row r="10562" spans="2:16" x14ac:dyDescent="0.3">
      <c r="D10562" s="64" t="s">
        <v>22</v>
      </c>
      <c r="E10562" s="2" t="s">
        <v>23</v>
      </c>
      <c r="F10562" s="2" t="s">
        <v>24</v>
      </c>
      <c r="G10562" s="1">
        <v>0.255</v>
      </c>
      <c r="H10562" s="65">
        <v>160105.20000000001</v>
      </c>
      <c r="I10562" s="65">
        <v>40826.826000000001</v>
      </c>
      <c r="N10562" s="66">
        <v>1</v>
      </c>
      <c r="P10562" t="s">
        <v>21</v>
      </c>
    </row>
    <row r="10563" spans="2:16" x14ac:dyDescent="0.3">
      <c r="D10563" s="64" t="s">
        <v>9683</v>
      </c>
      <c r="E10563" s="2" t="s">
        <v>38</v>
      </c>
      <c r="F10563" s="2" t="s">
        <v>24</v>
      </c>
      <c r="G10563" s="1">
        <v>0.42499999999999999</v>
      </c>
      <c r="H10563" s="65">
        <v>185000</v>
      </c>
      <c r="I10563" s="65">
        <v>78625</v>
      </c>
      <c r="N10563" s="66">
        <v>1</v>
      </c>
      <c r="P10563" t="s">
        <v>21</v>
      </c>
    </row>
    <row r="10564" spans="2:16" x14ac:dyDescent="0.3">
      <c r="D10564" s="64" t="s">
        <v>51</v>
      </c>
      <c r="E10564" s="2" t="s">
        <v>52</v>
      </c>
      <c r="F10564" s="2" t="s">
        <v>24</v>
      </c>
      <c r="G10564" s="1">
        <v>4.2999999999999997E-2</v>
      </c>
      <c r="H10564" s="65">
        <v>200000</v>
      </c>
      <c r="I10564" s="65">
        <v>8600</v>
      </c>
      <c r="N10564" s="66">
        <v>1</v>
      </c>
      <c r="P10564" t="s">
        <v>21</v>
      </c>
    </row>
    <row r="10565" spans="2:16" x14ac:dyDescent="0.3">
      <c r="D10565" s="64" t="s">
        <v>53</v>
      </c>
      <c r="E10565" s="2" t="s">
        <v>54</v>
      </c>
      <c r="F10565" s="2" t="s">
        <v>24</v>
      </c>
      <c r="G10565" s="1">
        <v>1.4E-2</v>
      </c>
      <c r="H10565" s="65">
        <v>250000</v>
      </c>
      <c r="I10565" s="65">
        <v>3500</v>
      </c>
      <c r="N10565" s="66">
        <v>1</v>
      </c>
      <c r="P10565" t="s">
        <v>21</v>
      </c>
    </row>
    <row r="10566" spans="2:16" x14ac:dyDescent="0.3">
      <c r="D10566" s="64" t="s">
        <v>9721</v>
      </c>
      <c r="E10566" s="2" t="s">
        <v>934</v>
      </c>
      <c r="F10566" s="2" t="s">
        <v>355</v>
      </c>
      <c r="G10566" s="1">
        <v>1.5</v>
      </c>
      <c r="H10566" s="65">
        <v>94500</v>
      </c>
      <c r="J10566" s="65">
        <v>141750</v>
      </c>
      <c r="N10566" s="66">
        <v>0.97</v>
      </c>
      <c r="P10566" t="s">
        <v>21</v>
      </c>
    </row>
    <row r="10567" spans="2:16" x14ac:dyDescent="0.3">
      <c r="D10567" s="64" t="s">
        <v>8649</v>
      </c>
      <c r="E10567" s="2" t="s">
        <v>4234</v>
      </c>
      <c r="F10567" s="2" t="s">
        <v>355</v>
      </c>
      <c r="G10567" s="1">
        <v>1.2</v>
      </c>
      <c r="H10567" s="65">
        <v>750</v>
      </c>
      <c r="J10567" s="65">
        <v>900</v>
      </c>
      <c r="N10567" s="66">
        <v>0.93</v>
      </c>
      <c r="P10567" t="s">
        <v>21</v>
      </c>
    </row>
    <row r="10568" spans="2:16" x14ac:dyDescent="0.3">
      <c r="P10568" t="s">
        <v>21</v>
      </c>
    </row>
    <row r="10569" spans="2:16" x14ac:dyDescent="0.3">
      <c r="B10569" s="5" t="s">
        <v>9722</v>
      </c>
      <c r="D10569" s="64" t="s">
        <v>9723</v>
      </c>
      <c r="F10569" s="2" t="s">
        <v>355</v>
      </c>
      <c r="I10569" s="65">
        <v>29450.9964</v>
      </c>
      <c r="J10569" s="65">
        <v>0</v>
      </c>
      <c r="K10569" s="65">
        <v>0</v>
      </c>
      <c r="L10569" s="66">
        <v>0.15</v>
      </c>
      <c r="M10569" s="65">
        <v>33868.645859999997</v>
      </c>
      <c r="N10569" s="66">
        <v>1</v>
      </c>
      <c r="P10569" t="s">
        <v>21</v>
      </c>
    </row>
    <row r="10570" spans="2:16" x14ac:dyDescent="0.3">
      <c r="D10570" s="64" t="s">
        <v>22</v>
      </c>
      <c r="E10570" s="2" t="s">
        <v>23</v>
      </c>
      <c r="F10570" s="2" t="s">
        <v>24</v>
      </c>
      <c r="G10570" s="1">
        <v>5.7000000000000002E-2</v>
      </c>
      <c r="H10570" s="65">
        <v>160105.20000000001</v>
      </c>
      <c r="I10570" s="65">
        <v>9125.9964</v>
      </c>
      <c r="N10570" s="66">
        <v>1</v>
      </c>
      <c r="P10570" t="s">
        <v>21</v>
      </c>
    </row>
    <row r="10571" spans="2:16" x14ac:dyDescent="0.3">
      <c r="D10571" s="64" t="s">
        <v>9683</v>
      </c>
      <c r="E10571" s="2" t="s">
        <v>38</v>
      </c>
      <c r="F10571" s="2" t="s">
        <v>24</v>
      </c>
      <c r="G10571" s="1">
        <v>9.5000000000000001E-2</v>
      </c>
      <c r="H10571" s="65">
        <v>185000</v>
      </c>
      <c r="I10571" s="65">
        <v>17575</v>
      </c>
      <c r="N10571" s="66">
        <v>1</v>
      </c>
      <c r="P10571" t="s">
        <v>21</v>
      </c>
    </row>
    <row r="10572" spans="2:16" x14ac:dyDescent="0.3">
      <c r="D10572" s="64" t="s">
        <v>51</v>
      </c>
      <c r="E10572" s="2" t="s">
        <v>52</v>
      </c>
      <c r="F10572" s="2" t="s">
        <v>24</v>
      </c>
      <c r="G10572" s="1">
        <v>0.01</v>
      </c>
      <c r="H10572" s="65">
        <v>200000</v>
      </c>
      <c r="I10572" s="65">
        <v>2000</v>
      </c>
      <c r="N10572" s="66">
        <v>1</v>
      </c>
      <c r="P10572" t="s">
        <v>21</v>
      </c>
    </row>
    <row r="10573" spans="2:16" x14ac:dyDescent="0.3">
      <c r="D10573" s="64" t="s">
        <v>53</v>
      </c>
      <c r="E10573" s="2" t="s">
        <v>54</v>
      </c>
      <c r="F10573" s="2" t="s">
        <v>24</v>
      </c>
      <c r="G10573" s="1">
        <v>3.0000000000000001E-3</v>
      </c>
      <c r="H10573" s="65">
        <v>250000</v>
      </c>
      <c r="I10573" s="65">
        <v>750</v>
      </c>
      <c r="N10573" s="66">
        <v>1</v>
      </c>
      <c r="P10573" t="s">
        <v>21</v>
      </c>
    </row>
    <row r="10574" spans="2:16" x14ac:dyDescent="0.3">
      <c r="D10574" s="64" t="s">
        <v>9724</v>
      </c>
      <c r="F10574" s="2" t="s">
        <v>355</v>
      </c>
      <c r="G10574" s="1">
        <v>1.5</v>
      </c>
      <c r="P10574" t="s">
        <v>21</v>
      </c>
    </row>
    <row r="10575" spans="2:16" x14ac:dyDescent="0.3">
      <c r="D10575" s="64" t="s">
        <v>9685</v>
      </c>
      <c r="F10575" s="2" t="s">
        <v>9686</v>
      </c>
      <c r="G10575" s="1">
        <v>0.5</v>
      </c>
      <c r="P10575" t="s">
        <v>21</v>
      </c>
    </row>
    <row r="10576" spans="2:16" x14ac:dyDescent="0.3">
      <c r="P10576" t="s">
        <v>21</v>
      </c>
    </row>
    <row r="10577" spans="2:16" x14ac:dyDescent="0.3">
      <c r="B10577" s="5" t="s">
        <v>9725</v>
      </c>
      <c r="D10577" s="64" t="s">
        <v>9726</v>
      </c>
      <c r="F10577" s="2" t="s">
        <v>355</v>
      </c>
      <c r="I10577" s="65">
        <v>34462.0484</v>
      </c>
      <c r="J10577" s="65">
        <v>0</v>
      </c>
      <c r="K10577" s="65">
        <v>0</v>
      </c>
      <c r="L10577" s="66">
        <v>0.15</v>
      </c>
      <c r="M10577" s="65">
        <v>39631.355660000001</v>
      </c>
      <c r="N10577" s="66">
        <v>1</v>
      </c>
      <c r="P10577" t="s">
        <v>21</v>
      </c>
    </row>
    <row r="10578" spans="2:16" x14ac:dyDescent="0.3">
      <c r="D10578" s="64" t="s">
        <v>22</v>
      </c>
      <c r="E10578" s="2" t="s">
        <v>23</v>
      </c>
      <c r="F10578" s="2" t="s">
        <v>24</v>
      </c>
      <c r="G10578" s="1">
        <v>6.7000000000000004E-2</v>
      </c>
      <c r="H10578" s="65">
        <v>160105.20000000001</v>
      </c>
      <c r="I10578" s="65">
        <v>10727.0484</v>
      </c>
      <c r="N10578" s="66">
        <v>1</v>
      </c>
      <c r="P10578" t="s">
        <v>21</v>
      </c>
    </row>
    <row r="10579" spans="2:16" x14ac:dyDescent="0.3">
      <c r="D10579" s="64" t="s">
        <v>9683</v>
      </c>
      <c r="E10579" s="2" t="s">
        <v>38</v>
      </c>
      <c r="F10579" s="2" t="s">
        <v>24</v>
      </c>
      <c r="G10579" s="1">
        <v>0.111</v>
      </c>
      <c r="H10579" s="65">
        <v>185000</v>
      </c>
      <c r="I10579" s="65">
        <v>20535</v>
      </c>
      <c r="N10579" s="66">
        <v>1</v>
      </c>
      <c r="P10579" t="s">
        <v>21</v>
      </c>
    </row>
    <row r="10580" spans="2:16" x14ac:dyDescent="0.3">
      <c r="D10580" s="64" t="s">
        <v>51</v>
      </c>
      <c r="E10580" s="2" t="s">
        <v>52</v>
      </c>
      <c r="F10580" s="2" t="s">
        <v>24</v>
      </c>
      <c r="G10580" s="1">
        <v>1.0999999999999999E-2</v>
      </c>
      <c r="H10580" s="65">
        <v>200000</v>
      </c>
      <c r="I10580" s="65">
        <v>2200</v>
      </c>
      <c r="N10580" s="66">
        <v>1</v>
      </c>
      <c r="P10580" t="s">
        <v>21</v>
      </c>
    </row>
    <row r="10581" spans="2:16" x14ac:dyDescent="0.3">
      <c r="D10581" s="64" t="s">
        <v>53</v>
      </c>
      <c r="E10581" s="2" t="s">
        <v>54</v>
      </c>
      <c r="F10581" s="2" t="s">
        <v>24</v>
      </c>
      <c r="G10581" s="1">
        <v>4.0000000000000001E-3</v>
      </c>
      <c r="H10581" s="65">
        <v>250000</v>
      </c>
      <c r="I10581" s="65">
        <v>1000</v>
      </c>
      <c r="N10581" s="66">
        <v>1</v>
      </c>
      <c r="P10581" t="s">
        <v>21</v>
      </c>
    </row>
    <row r="10582" spans="2:16" x14ac:dyDescent="0.3">
      <c r="D10582" s="64" t="s">
        <v>9727</v>
      </c>
      <c r="F10582" s="2" t="s">
        <v>355</v>
      </c>
      <c r="G10582" s="1">
        <v>1.5</v>
      </c>
      <c r="P10582" t="s">
        <v>21</v>
      </c>
    </row>
    <row r="10583" spans="2:16" x14ac:dyDescent="0.3">
      <c r="D10583" s="64" t="s">
        <v>9685</v>
      </c>
      <c r="F10583" s="2" t="s">
        <v>9686</v>
      </c>
      <c r="G10583" s="1">
        <v>0.5</v>
      </c>
      <c r="P10583" t="s">
        <v>21</v>
      </c>
    </row>
    <row r="10584" spans="2:16" x14ac:dyDescent="0.3">
      <c r="P10584" t="s">
        <v>21</v>
      </c>
    </row>
    <row r="10585" spans="2:16" x14ac:dyDescent="0.3">
      <c r="B10585" s="5" t="s">
        <v>9728</v>
      </c>
      <c r="D10585" s="64" t="s">
        <v>9729</v>
      </c>
      <c r="F10585" s="2" t="s">
        <v>355</v>
      </c>
      <c r="I10585" s="65">
        <v>41993.521200000003</v>
      </c>
      <c r="J10585" s="65">
        <v>0</v>
      </c>
      <c r="K10585" s="65">
        <v>0</v>
      </c>
      <c r="L10585" s="66">
        <v>0.15</v>
      </c>
      <c r="M10585" s="65">
        <v>48292.549379999997</v>
      </c>
      <c r="N10585" s="66">
        <v>1</v>
      </c>
      <c r="P10585" t="s">
        <v>21</v>
      </c>
    </row>
    <row r="10586" spans="2:16" x14ac:dyDescent="0.3">
      <c r="D10586" s="64" t="s">
        <v>22</v>
      </c>
      <c r="E10586" s="2" t="s">
        <v>23</v>
      </c>
      <c r="F10586" s="2" t="s">
        <v>24</v>
      </c>
      <c r="G10586" s="1">
        <v>8.1000000000000003E-2</v>
      </c>
      <c r="H10586" s="65">
        <v>160105.20000000001</v>
      </c>
      <c r="I10586" s="65">
        <v>12968.521199999999</v>
      </c>
      <c r="N10586" s="66">
        <v>1</v>
      </c>
      <c r="P10586" t="s">
        <v>21</v>
      </c>
    </row>
    <row r="10587" spans="2:16" x14ac:dyDescent="0.3">
      <c r="D10587" s="64" t="s">
        <v>9683</v>
      </c>
      <c r="E10587" s="2" t="s">
        <v>38</v>
      </c>
      <c r="F10587" s="2" t="s">
        <v>24</v>
      </c>
      <c r="G10587" s="1">
        <v>0.13500000000000001</v>
      </c>
      <c r="H10587" s="65">
        <v>185000</v>
      </c>
      <c r="I10587" s="65">
        <v>24975</v>
      </c>
      <c r="N10587" s="66">
        <v>1</v>
      </c>
      <c r="P10587" t="s">
        <v>21</v>
      </c>
    </row>
    <row r="10588" spans="2:16" x14ac:dyDescent="0.3">
      <c r="D10588" s="64" t="s">
        <v>51</v>
      </c>
      <c r="E10588" s="2" t="s">
        <v>52</v>
      </c>
      <c r="F10588" s="2" t="s">
        <v>24</v>
      </c>
      <c r="G10588" s="1">
        <v>1.4E-2</v>
      </c>
      <c r="H10588" s="65">
        <v>200000</v>
      </c>
      <c r="I10588" s="65">
        <v>2800</v>
      </c>
      <c r="N10588" s="66">
        <v>1</v>
      </c>
      <c r="P10588" t="s">
        <v>21</v>
      </c>
    </row>
    <row r="10589" spans="2:16" x14ac:dyDescent="0.3">
      <c r="D10589" s="64" t="s">
        <v>53</v>
      </c>
      <c r="E10589" s="2" t="s">
        <v>54</v>
      </c>
      <c r="F10589" s="2" t="s">
        <v>24</v>
      </c>
      <c r="G10589" s="1">
        <v>5.0000000000000001E-3</v>
      </c>
      <c r="H10589" s="65">
        <v>250000</v>
      </c>
      <c r="I10589" s="65">
        <v>1250</v>
      </c>
      <c r="N10589" s="66">
        <v>1</v>
      </c>
      <c r="P10589" t="s">
        <v>21</v>
      </c>
    </row>
    <row r="10590" spans="2:16" x14ac:dyDescent="0.3">
      <c r="D10590" s="64" t="s">
        <v>9730</v>
      </c>
      <c r="F10590" s="2" t="s">
        <v>355</v>
      </c>
      <c r="G10590" s="1">
        <v>1.5</v>
      </c>
      <c r="P10590" t="s">
        <v>21</v>
      </c>
    </row>
    <row r="10591" spans="2:16" x14ac:dyDescent="0.3">
      <c r="D10591" s="64" t="s">
        <v>9685</v>
      </c>
      <c r="F10591" s="2" t="s">
        <v>9686</v>
      </c>
      <c r="G10591" s="1">
        <v>0.5</v>
      </c>
      <c r="P10591" t="s">
        <v>21</v>
      </c>
    </row>
    <row r="10592" spans="2:16" x14ac:dyDescent="0.3">
      <c r="P10592" t="s">
        <v>21</v>
      </c>
    </row>
    <row r="10593" spans="2:16" x14ac:dyDescent="0.3">
      <c r="B10593" s="5" t="s">
        <v>5809</v>
      </c>
      <c r="C10593" s="5" t="s">
        <v>5810</v>
      </c>
      <c r="P10593" t="s">
        <v>21</v>
      </c>
    </row>
    <row r="10594" spans="2:16" x14ac:dyDescent="0.3">
      <c r="B10594" s="5" t="s">
        <v>9731</v>
      </c>
      <c r="D10594" s="64" t="s">
        <v>9732</v>
      </c>
      <c r="F10594" s="2" t="s">
        <v>3714</v>
      </c>
      <c r="I10594" s="65">
        <v>46594.468000000001</v>
      </c>
      <c r="J10594" s="65">
        <v>0</v>
      </c>
      <c r="K10594" s="65">
        <v>0</v>
      </c>
      <c r="L10594" s="66">
        <v>0.15</v>
      </c>
      <c r="M10594" s="65">
        <v>53583.638200000001</v>
      </c>
      <c r="N10594" s="66">
        <v>1</v>
      </c>
      <c r="P10594" t="s">
        <v>21</v>
      </c>
    </row>
    <row r="10595" spans="2:16" x14ac:dyDescent="0.3">
      <c r="D10595" s="64" t="s">
        <v>22</v>
      </c>
      <c r="E10595" s="2" t="s">
        <v>23</v>
      </c>
      <c r="F10595" s="2" t="s">
        <v>24</v>
      </c>
      <c r="G10595" s="1">
        <v>0.09</v>
      </c>
      <c r="H10595" s="65">
        <v>160105.20000000001</v>
      </c>
      <c r="I10595" s="65">
        <v>14409.468000000001</v>
      </c>
      <c r="N10595" s="66">
        <v>1</v>
      </c>
      <c r="P10595" t="s">
        <v>21</v>
      </c>
    </row>
    <row r="10596" spans="2:16" x14ac:dyDescent="0.3">
      <c r="D10596" s="64" t="s">
        <v>7684</v>
      </c>
      <c r="E10596" s="2" t="s">
        <v>38</v>
      </c>
      <c r="F10596" s="2" t="s">
        <v>24</v>
      </c>
      <c r="G10596" s="1">
        <v>0.151</v>
      </c>
      <c r="H10596" s="65">
        <v>185000</v>
      </c>
      <c r="I10596" s="65">
        <v>27935</v>
      </c>
      <c r="N10596" s="66">
        <v>1</v>
      </c>
      <c r="P10596" t="s">
        <v>21</v>
      </c>
    </row>
    <row r="10597" spans="2:16" x14ac:dyDescent="0.3">
      <c r="D10597" s="64" t="s">
        <v>51</v>
      </c>
      <c r="E10597" s="2" t="s">
        <v>52</v>
      </c>
      <c r="F10597" s="2" t="s">
        <v>24</v>
      </c>
      <c r="G10597" s="1">
        <v>1.4999999999999999E-2</v>
      </c>
      <c r="H10597" s="65">
        <v>200000</v>
      </c>
      <c r="I10597" s="65">
        <v>3000</v>
      </c>
      <c r="N10597" s="66">
        <v>1</v>
      </c>
      <c r="P10597" t="s">
        <v>21</v>
      </c>
    </row>
    <row r="10598" spans="2:16" x14ac:dyDescent="0.3">
      <c r="D10598" s="64" t="s">
        <v>53</v>
      </c>
      <c r="E10598" s="2" t="s">
        <v>54</v>
      </c>
      <c r="F10598" s="2" t="s">
        <v>24</v>
      </c>
      <c r="G10598" s="1">
        <v>5.0000000000000001E-3</v>
      </c>
      <c r="H10598" s="65">
        <v>250000</v>
      </c>
      <c r="I10598" s="65">
        <v>1250</v>
      </c>
      <c r="N10598" s="66">
        <v>1</v>
      </c>
      <c r="P10598" t="s">
        <v>21</v>
      </c>
    </row>
    <row r="10599" spans="2:16" x14ac:dyDescent="0.3">
      <c r="D10599" s="64" t="s">
        <v>9733</v>
      </c>
      <c r="F10599" s="2" t="s">
        <v>3108</v>
      </c>
      <c r="G10599" s="1">
        <v>1.1000000000000001</v>
      </c>
      <c r="P10599" t="s">
        <v>21</v>
      </c>
    </row>
    <row r="10600" spans="2:16" x14ac:dyDescent="0.3">
      <c r="P10600" t="s">
        <v>21</v>
      </c>
    </row>
    <row r="10601" spans="2:16" x14ac:dyDescent="0.3">
      <c r="B10601" s="5" t="s">
        <v>9734</v>
      </c>
      <c r="D10601" s="64" t="s">
        <v>9735</v>
      </c>
      <c r="F10601" s="2" t="s">
        <v>3714</v>
      </c>
      <c r="I10601" s="65">
        <v>46594.468000000001</v>
      </c>
      <c r="J10601" s="65">
        <v>0</v>
      </c>
      <c r="K10601" s="65">
        <v>0</v>
      </c>
      <c r="L10601" s="66">
        <v>0.15</v>
      </c>
      <c r="M10601" s="65">
        <v>53583.638200000001</v>
      </c>
      <c r="N10601" s="66">
        <v>1</v>
      </c>
      <c r="P10601" t="s">
        <v>21</v>
      </c>
    </row>
    <row r="10602" spans="2:16" x14ac:dyDescent="0.3">
      <c r="D10602" s="64" t="s">
        <v>22</v>
      </c>
      <c r="E10602" s="2" t="s">
        <v>23</v>
      </c>
      <c r="F10602" s="2" t="s">
        <v>24</v>
      </c>
      <c r="G10602" s="1">
        <v>0.09</v>
      </c>
      <c r="H10602" s="65">
        <v>160105.20000000001</v>
      </c>
      <c r="I10602" s="65">
        <v>14409.468000000001</v>
      </c>
      <c r="N10602" s="66">
        <v>1</v>
      </c>
      <c r="P10602" t="s">
        <v>21</v>
      </c>
    </row>
    <row r="10603" spans="2:16" x14ac:dyDescent="0.3">
      <c r="D10603" s="64" t="s">
        <v>7684</v>
      </c>
      <c r="E10603" s="2" t="s">
        <v>38</v>
      </c>
      <c r="F10603" s="2" t="s">
        <v>24</v>
      </c>
      <c r="G10603" s="1">
        <v>0.151</v>
      </c>
      <c r="H10603" s="65">
        <v>185000</v>
      </c>
      <c r="I10603" s="65">
        <v>27935</v>
      </c>
      <c r="N10603" s="66">
        <v>1</v>
      </c>
      <c r="P10603" t="s">
        <v>21</v>
      </c>
    </row>
    <row r="10604" spans="2:16" x14ac:dyDescent="0.3">
      <c r="D10604" s="64" t="s">
        <v>51</v>
      </c>
      <c r="E10604" s="2" t="s">
        <v>52</v>
      </c>
      <c r="F10604" s="2" t="s">
        <v>24</v>
      </c>
      <c r="G10604" s="1">
        <v>1.4999999999999999E-2</v>
      </c>
      <c r="H10604" s="65">
        <v>200000</v>
      </c>
      <c r="I10604" s="65">
        <v>3000</v>
      </c>
      <c r="N10604" s="66">
        <v>1</v>
      </c>
      <c r="P10604" t="s">
        <v>21</v>
      </c>
    </row>
    <row r="10605" spans="2:16" x14ac:dyDescent="0.3">
      <c r="D10605" s="64" t="s">
        <v>53</v>
      </c>
      <c r="E10605" s="2" t="s">
        <v>54</v>
      </c>
      <c r="F10605" s="2" t="s">
        <v>24</v>
      </c>
      <c r="G10605" s="1">
        <v>5.0000000000000001E-3</v>
      </c>
      <c r="H10605" s="65">
        <v>250000</v>
      </c>
      <c r="I10605" s="65">
        <v>1250</v>
      </c>
      <c r="N10605" s="66">
        <v>1</v>
      </c>
      <c r="P10605" t="s">
        <v>21</v>
      </c>
    </row>
    <row r="10606" spans="2:16" x14ac:dyDescent="0.3">
      <c r="D10606" s="64" t="s">
        <v>9736</v>
      </c>
      <c r="F10606" s="2" t="s">
        <v>3108</v>
      </c>
      <c r="G10606" s="1">
        <v>1.1000000000000001</v>
      </c>
      <c r="P10606" t="s">
        <v>21</v>
      </c>
    </row>
    <row r="10607" spans="2:16" x14ac:dyDescent="0.3">
      <c r="P10607" t="s">
        <v>21</v>
      </c>
    </row>
    <row r="10608" spans="2:16" x14ac:dyDescent="0.3">
      <c r="B10608" s="5">
        <v>5.6</v>
      </c>
      <c r="C10608" s="5" t="s">
        <v>5811</v>
      </c>
      <c r="P10608" t="s">
        <v>21</v>
      </c>
    </row>
    <row r="10609" spans="2:16" x14ac:dyDescent="0.3">
      <c r="B10609" s="5" t="s">
        <v>5812</v>
      </c>
      <c r="C10609" s="5" t="s">
        <v>5813</v>
      </c>
      <c r="P10609" t="s">
        <v>21</v>
      </c>
    </row>
    <row r="10610" spans="2:16" x14ac:dyDescent="0.3">
      <c r="B10610" s="5" t="s">
        <v>9737</v>
      </c>
      <c r="D10610" s="64" t="s">
        <v>9738</v>
      </c>
      <c r="F10610" s="2" t="s">
        <v>9739</v>
      </c>
      <c r="I10610" s="65">
        <v>264148.86239999998</v>
      </c>
      <c r="J10610" s="65">
        <v>0</v>
      </c>
      <c r="K10610" s="65">
        <v>0</v>
      </c>
      <c r="L10610" s="66">
        <v>0.15</v>
      </c>
      <c r="M10610" s="65">
        <v>303771.19179999997</v>
      </c>
      <c r="N10610" s="66">
        <v>1</v>
      </c>
      <c r="P10610" t="s">
        <v>21</v>
      </c>
    </row>
    <row r="10611" spans="2:16" x14ac:dyDescent="0.3">
      <c r="D10611" s="64" t="s">
        <v>22</v>
      </c>
      <c r="E10611" s="2" t="s">
        <v>23</v>
      </c>
      <c r="F10611" s="2" t="s">
        <v>24</v>
      </c>
      <c r="G10611" s="1">
        <v>0.51200000000000001</v>
      </c>
      <c r="H10611" s="65">
        <v>160105.20000000001</v>
      </c>
      <c r="I10611" s="65">
        <v>81973.862399999998</v>
      </c>
      <c r="N10611" s="66">
        <v>1</v>
      </c>
      <c r="P10611" t="s">
        <v>21</v>
      </c>
    </row>
    <row r="10612" spans="2:16" x14ac:dyDescent="0.3">
      <c r="D10612" s="64" t="s">
        <v>9683</v>
      </c>
      <c r="E10612" s="2" t="s">
        <v>38</v>
      </c>
      <c r="F10612" s="2" t="s">
        <v>24</v>
      </c>
      <c r="G10612" s="1">
        <v>0.85499999999999998</v>
      </c>
      <c r="H10612" s="65">
        <v>185000</v>
      </c>
      <c r="I10612" s="65">
        <v>158175</v>
      </c>
      <c r="N10612" s="66">
        <v>1</v>
      </c>
      <c r="P10612" t="s">
        <v>21</v>
      </c>
    </row>
    <row r="10613" spans="2:16" x14ac:dyDescent="0.3">
      <c r="D10613" s="64" t="s">
        <v>51</v>
      </c>
      <c r="E10613" s="2" t="s">
        <v>52</v>
      </c>
      <c r="F10613" s="2" t="s">
        <v>24</v>
      </c>
      <c r="G10613" s="1">
        <v>8.5000000000000006E-2</v>
      </c>
      <c r="H10613" s="65">
        <v>200000</v>
      </c>
      <c r="I10613" s="65">
        <v>17000</v>
      </c>
      <c r="N10613" s="66">
        <v>1</v>
      </c>
      <c r="P10613" t="s">
        <v>21</v>
      </c>
    </row>
    <row r="10614" spans="2:16" x14ac:dyDescent="0.3">
      <c r="D10614" s="64" t="s">
        <v>53</v>
      </c>
      <c r="E10614" s="2" t="s">
        <v>54</v>
      </c>
      <c r="F10614" s="2" t="s">
        <v>24</v>
      </c>
      <c r="G10614" s="1">
        <v>2.8000000000000001E-2</v>
      </c>
      <c r="H10614" s="65">
        <v>250000</v>
      </c>
      <c r="I10614" s="65">
        <v>7000</v>
      </c>
      <c r="N10614" s="66">
        <v>1</v>
      </c>
      <c r="P10614" t="s">
        <v>21</v>
      </c>
    </row>
    <row r="10615" spans="2:16" x14ac:dyDescent="0.3">
      <c r="D10615" s="64" t="s">
        <v>9740</v>
      </c>
      <c r="F10615" s="2" t="s">
        <v>9739</v>
      </c>
      <c r="G10615" s="1">
        <v>1.1499999999999999</v>
      </c>
      <c r="P10615" t="s">
        <v>21</v>
      </c>
    </row>
    <row r="10616" spans="2:16" x14ac:dyDescent="0.3">
      <c r="P10616" t="s">
        <v>21</v>
      </c>
    </row>
    <row r="10617" spans="2:16" x14ac:dyDescent="0.3">
      <c r="B10617" s="5" t="s">
        <v>9741</v>
      </c>
      <c r="D10617" s="64" t="s">
        <v>9742</v>
      </c>
      <c r="F10617" s="2" t="s">
        <v>9739</v>
      </c>
      <c r="I10617" s="65">
        <v>328246.90720000002</v>
      </c>
      <c r="J10617" s="65">
        <v>0</v>
      </c>
      <c r="K10617" s="65">
        <v>0</v>
      </c>
      <c r="L10617" s="66">
        <v>0.15</v>
      </c>
      <c r="M10617" s="65">
        <v>377483.94329999998</v>
      </c>
      <c r="N10617" s="66">
        <v>1</v>
      </c>
      <c r="P10617" t="s">
        <v>21</v>
      </c>
    </row>
    <row r="10618" spans="2:16" x14ac:dyDescent="0.3">
      <c r="D10618" s="64" t="s">
        <v>22</v>
      </c>
      <c r="E10618" s="2" t="s">
        <v>23</v>
      </c>
      <c r="F10618" s="2" t="s">
        <v>24</v>
      </c>
      <c r="G10618" s="1">
        <v>0.63600000000000001</v>
      </c>
      <c r="H10618" s="65">
        <v>160105.20000000001</v>
      </c>
      <c r="I10618" s="65">
        <v>101826.9072</v>
      </c>
      <c r="N10618" s="66">
        <v>1</v>
      </c>
      <c r="P10618" t="s">
        <v>21</v>
      </c>
    </row>
    <row r="10619" spans="2:16" x14ac:dyDescent="0.3">
      <c r="D10619" s="64" t="s">
        <v>9683</v>
      </c>
      <c r="E10619" s="2" t="s">
        <v>38</v>
      </c>
      <c r="F10619" s="2" t="s">
        <v>24</v>
      </c>
      <c r="G10619" s="1">
        <v>1.0620000000000001</v>
      </c>
      <c r="H10619" s="65">
        <v>185000</v>
      </c>
      <c r="I10619" s="65">
        <v>196470</v>
      </c>
      <c r="N10619" s="66">
        <v>1</v>
      </c>
      <c r="P10619" t="s">
        <v>21</v>
      </c>
    </row>
    <row r="10620" spans="2:16" x14ac:dyDescent="0.3">
      <c r="D10620" s="64" t="s">
        <v>51</v>
      </c>
      <c r="E10620" s="2" t="s">
        <v>52</v>
      </c>
      <c r="F10620" s="2" t="s">
        <v>24</v>
      </c>
      <c r="G10620" s="1">
        <v>0.106</v>
      </c>
      <c r="H10620" s="65">
        <v>200000</v>
      </c>
      <c r="I10620" s="65">
        <v>21200</v>
      </c>
      <c r="N10620" s="66">
        <v>1</v>
      </c>
      <c r="P10620" t="s">
        <v>21</v>
      </c>
    </row>
    <row r="10621" spans="2:16" x14ac:dyDescent="0.3">
      <c r="D10621" s="64" t="s">
        <v>53</v>
      </c>
      <c r="E10621" s="2" t="s">
        <v>54</v>
      </c>
      <c r="F10621" s="2" t="s">
        <v>24</v>
      </c>
      <c r="G10621" s="1">
        <v>3.5000000000000003E-2</v>
      </c>
      <c r="H10621" s="65">
        <v>250000</v>
      </c>
      <c r="I10621" s="65">
        <v>8750</v>
      </c>
      <c r="N10621" s="66">
        <v>1</v>
      </c>
      <c r="P10621" t="s">
        <v>21</v>
      </c>
    </row>
    <row r="10622" spans="2:16" x14ac:dyDescent="0.3">
      <c r="D10622" s="64" t="s">
        <v>9743</v>
      </c>
      <c r="F10622" s="2" t="s">
        <v>9739</v>
      </c>
      <c r="G10622" s="1">
        <v>1.1499999999999999</v>
      </c>
      <c r="P10622" t="s">
        <v>21</v>
      </c>
    </row>
    <row r="10623" spans="2:16" x14ac:dyDescent="0.3">
      <c r="P10623" t="s">
        <v>21</v>
      </c>
    </row>
    <row r="10624" spans="2:16" x14ac:dyDescent="0.3">
      <c r="B10624" s="5" t="s">
        <v>9744</v>
      </c>
      <c r="D10624" s="64" t="s">
        <v>9745</v>
      </c>
      <c r="F10624" s="2" t="s">
        <v>9739</v>
      </c>
      <c r="I10624" s="65">
        <v>393220.16239999997</v>
      </c>
      <c r="J10624" s="65">
        <v>0</v>
      </c>
      <c r="K10624" s="65">
        <v>0</v>
      </c>
      <c r="L10624" s="66">
        <v>0.15</v>
      </c>
      <c r="M10624" s="65">
        <v>452203.18680000002</v>
      </c>
      <c r="N10624" s="66">
        <v>1</v>
      </c>
      <c r="P10624" t="s">
        <v>21</v>
      </c>
    </row>
    <row r="10625" spans="2:16" x14ac:dyDescent="0.3">
      <c r="D10625" s="64" t="s">
        <v>22</v>
      </c>
      <c r="E10625" s="2" t="s">
        <v>23</v>
      </c>
      <c r="F10625" s="2" t="s">
        <v>24</v>
      </c>
      <c r="G10625" s="1">
        <v>0.76200000000000001</v>
      </c>
      <c r="H10625" s="65">
        <v>160105.20000000001</v>
      </c>
      <c r="I10625" s="65">
        <v>122000.1624</v>
      </c>
      <c r="N10625" s="66">
        <v>1</v>
      </c>
      <c r="P10625" t="s">
        <v>21</v>
      </c>
    </row>
    <row r="10626" spans="2:16" x14ac:dyDescent="0.3">
      <c r="D10626" s="64" t="s">
        <v>9683</v>
      </c>
      <c r="E10626" s="2" t="s">
        <v>38</v>
      </c>
      <c r="F10626" s="2" t="s">
        <v>24</v>
      </c>
      <c r="G10626" s="1">
        <v>1.272</v>
      </c>
      <c r="H10626" s="65">
        <v>185000</v>
      </c>
      <c r="I10626" s="65">
        <v>235320</v>
      </c>
      <c r="N10626" s="66">
        <v>1</v>
      </c>
      <c r="P10626" t="s">
        <v>21</v>
      </c>
    </row>
    <row r="10627" spans="2:16" x14ac:dyDescent="0.3">
      <c r="D10627" s="64" t="s">
        <v>51</v>
      </c>
      <c r="E10627" s="2" t="s">
        <v>52</v>
      </c>
      <c r="F10627" s="2" t="s">
        <v>24</v>
      </c>
      <c r="G10627" s="1">
        <v>0.127</v>
      </c>
      <c r="H10627" s="65">
        <v>200000</v>
      </c>
      <c r="I10627" s="65">
        <v>25400</v>
      </c>
      <c r="N10627" s="66">
        <v>1</v>
      </c>
      <c r="P10627" t="s">
        <v>21</v>
      </c>
    </row>
    <row r="10628" spans="2:16" x14ac:dyDescent="0.3">
      <c r="D10628" s="64" t="s">
        <v>53</v>
      </c>
      <c r="E10628" s="2" t="s">
        <v>54</v>
      </c>
      <c r="F10628" s="2" t="s">
        <v>24</v>
      </c>
      <c r="G10628" s="1">
        <v>4.2000000000000003E-2</v>
      </c>
      <c r="H10628" s="65">
        <v>250000</v>
      </c>
      <c r="I10628" s="65">
        <v>10500</v>
      </c>
      <c r="N10628" s="66">
        <v>1</v>
      </c>
      <c r="P10628" t="s">
        <v>21</v>
      </c>
    </row>
    <row r="10629" spans="2:16" x14ac:dyDescent="0.3">
      <c r="D10629" s="64" t="s">
        <v>9746</v>
      </c>
      <c r="F10629" s="2" t="s">
        <v>9739</v>
      </c>
      <c r="G10629" s="1">
        <v>1.3</v>
      </c>
      <c r="P10629" t="s">
        <v>21</v>
      </c>
    </row>
    <row r="10630" spans="2:16" x14ac:dyDescent="0.3">
      <c r="P10630" t="s">
        <v>21</v>
      </c>
    </row>
    <row r="10631" spans="2:16" x14ac:dyDescent="0.3">
      <c r="B10631" s="5" t="s">
        <v>9747</v>
      </c>
      <c r="D10631" s="64" t="s">
        <v>9748</v>
      </c>
      <c r="F10631" s="2" t="s">
        <v>9739</v>
      </c>
      <c r="I10631" s="65">
        <v>522476.46240000002</v>
      </c>
      <c r="J10631" s="65">
        <v>0</v>
      </c>
      <c r="K10631" s="65">
        <v>0</v>
      </c>
      <c r="L10631" s="66">
        <v>0.15</v>
      </c>
      <c r="M10631" s="65">
        <v>600847.93180000002</v>
      </c>
      <c r="N10631" s="66">
        <v>1</v>
      </c>
      <c r="P10631" t="s">
        <v>21</v>
      </c>
    </row>
    <row r="10632" spans="2:16" x14ac:dyDescent="0.3">
      <c r="D10632" s="64" t="s">
        <v>22</v>
      </c>
      <c r="E10632" s="2" t="s">
        <v>23</v>
      </c>
      <c r="F10632" s="2" t="s">
        <v>24</v>
      </c>
      <c r="G10632" s="1">
        <v>1.012</v>
      </c>
      <c r="H10632" s="65">
        <v>160105.20000000001</v>
      </c>
      <c r="I10632" s="65">
        <v>162026.46239999999</v>
      </c>
      <c r="N10632" s="66">
        <v>1</v>
      </c>
      <c r="P10632" t="s">
        <v>21</v>
      </c>
    </row>
    <row r="10633" spans="2:16" x14ac:dyDescent="0.3">
      <c r="D10633" s="64" t="s">
        <v>9683</v>
      </c>
      <c r="E10633" s="2" t="s">
        <v>38</v>
      </c>
      <c r="F10633" s="2" t="s">
        <v>24</v>
      </c>
      <c r="G10633" s="1">
        <v>1.69</v>
      </c>
      <c r="H10633" s="65">
        <v>185000</v>
      </c>
      <c r="I10633" s="65">
        <v>312650</v>
      </c>
      <c r="N10633" s="66">
        <v>1</v>
      </c>
      <c r="P10633" t="s">
        <v>21</v>
      </c>
    </row>
    <row r="10634" spans="2:16" x14ac:dyDescent="0.3">
      <c r="D10634" s="64" t="s">
        <v>51</v>
      </c>
      <c r="E10634" s="2" t="s">
        <v>52</v>
      </c>
      <c r="F10634" s="2" t="s">
        <v>24</v>
      </c>
      <c r="G10634" s="1">
        <v>0.16900000000000001</v>
      </c>
      <c r="H10634" s="65">
        <v>200000</v>
      </c>
      <c r="I10634" s="65">
        <v>33800</v>
      </c>
      <c r="N10634" s="66">
        <v>1</v>
      </c>
      <c r="P10634" t="s">
        <v>21</v>
      </c>
    </row>
    <row r="10635" spans="2:16" x14ac:dyDescent="0.3">
      <c r="D10635" s="64" t="s">
        <v>53</v>
      </c>
      <c r="E10635" s="2" t="s">
        <v>54</v>
      </c>
      <c r="F10635" s="2" t="s">
        <v>24</v>
      </c>
      <c r="G10635" s="1">
        <v>5.6000000000000001E-2</v>
      </c>
      <c r="H10635" s="65">
        <v>250000</v>
      </c>
      <c r="I10635" s="65">
        <v>14000</v>
      </c>
      <c r="N10635" s="66">
        <v>1</v>
      </c>
      <c r="P10635" t="s">
        <v>21</v>
      </c>
    </row>
    <row r="10636" spans="2:16" x14ac:dyDescent="0.3">
      <c r="D10636" s="64" t="s">
        <v>9749</v>
      </c>
      <c r="F10636" s="2" t="s">
        <v>9739</v>
      </c>
      <c r="G10636" s="1">
        <v>1.3</v>
      </c>
      <c r="P10636" t="s">
        <v>21</v>
      </c>
    </row>
    <row r="10637" spans="2:16" x14ac:dyDescent="0.3">
      <c r="P10637" t="s">
        <v>21</v>
      </c>
    </row>
    <row r="10638" spans="2:16" x14ac:dyDescent="0.3">
      <c r="B10638" s="5" t="s">
        <v>9750</v>
      </c>
      <c r="D10638" s="64" t="s">
        <v>9751</v>
      </c>
      <c r="F10638" s="2" t="s">
        <v>9739</v>
      </c>
      <c r="I10638" s="65">
        <v>786875.32479999994</v>
      </c>
      <c r="J10638" s="65">
        <v>0</v>
      </c>
      <c r="K10638" s="65">
        <v>0</v>
      </c>
      <c r="L10638" s="66">
        <v>0.15</v>
      </c>
      <c r="M10638" s="65">
        <v>904906.62349999999</v>
      </c>
      <c r="N10638" s="66">
        <v>1</v>
      </c>
      <c r="P10638" t="s">
        <v>21</v>
      </c>
    </row>
    <row r="10639" spans="2:16" x14ac:dyDescent="0.3">
      <c r="D10639" s="64" t="s">
        <v>22</v>
      </c>
      <c r="E10639" s="2" t="s">
        <v>23</v>
      </c>
      <c r="F10639" s="2" t="s">
        <v>24</v>
      </c>
      <c r="G10639" s="1">
        <v>1.524</v>
      </c>
      <c r="H10639" s="65">
        <v>160105.20000000001</v>
      </c>
      <c r="I10639" s="65">
        <v>244000.3248</v>
      </c>
      <c r="N10639" s="66">
        <v>1</v>
      </c>
      <c r="P10639" t="s">
        <v>21</v>
      </c>
    </row>
    <row r="10640" spans="2:16" x14ac:dyDescent="0.3">
      <c r="D10640" s="64" t="s">
        <v>9683</v>
      </c>
      <c r="E10640" s="2" t="s">
        <v>38</v>
      </c>
      <c r="F10640" s="2" t="s">
        <v>24</v>
      </c>
      <c r="G10640" s="1">
        <v>2.5449999999999999</v>
      </c>
      <c r="H10640" s="65">
        <v>185000</v>
      </c>
      <c r="I10640" s="65">
        <v>470825</v>
      </c>
      <c r="N10640" s="66">
        <v>1</v>
      </c>
      <c r="P10640" t="s">
        <v>21</v>
      </c>
    </row>
    <row r="10641" spans="2:16" x14ac:dyDescent="0.3">
      <c r="D10641" s="64" t="s">
        <v>51</v>
      </c>
      <c r="E10641" s="2" t="s">
        <v>52</v>
      </c>
      <c r="F10641" s="2" t="s">
        <v>24</v>
      </c>
      <c r="G10641" s="1">
        <v>0.254</v>
      </c>
      <c r="H10641" s="65">
        <v>200000</v>
      </c>
      <c r="I10641" s="65">
        <v>50800</v>
      </c>
      <c r="N10641" s="66">
        <v>1</v>
      </c>
      <c r="P10641" t="s">
        <v>21</v>
      </c>
    </row>
    <row r="10642" spans="2:16" x14ac:dyDescent="0.3">
      <c r="D10642" s="64" t="s">
        <v>53</v>
      </c>
      <c r="E10642" s="2" t="s">
        <v>54</v>
      </c>
      <c r="F10642" s="2" t="s">
        <v>24</v>
      </c>
      <c r="G10642" s="1">
        <v>8.5000000000000006E-2</v>
      </c>
      <c r="H10642" s="65">
        <v>250000</v>
      </c>
      <c r="I10642" s="65">
        <v>21250</v>
      </c>
      <c r="N10642" s="66">
        <v>1</v>
      </c>
      <c r="P10642" t="s">
        <v>21</v>
      </c>
    </row>
    <row r="10643" spans="2:16" x14ac:dyDescent="0.3">
      <c r="D10643" s="64" t="s">
        <v>9752</v>
      </c>
      <c r="F10643" s="2" t="s">
        <v>9739</v>
      </c>
      <c r="G10643" s="1">
        <v>1.3</v>
      </c>
      <c r="P10643" t="s">
        <v>21</v>
      </c>
    </row>
    <row r="10644" spans="2:16" x14ac:dyDescent="0.3">
      <c r="P10644" t="s">
        <v>21</v>
      </c>
    </row>
    <row r="10645" spans="2:16" x14ac:dyDescent="0.3">
      <c r="B10645" s="5" t="s">
        <v>9753</v>
      </c>
      <c r="D10645" s="64" t="s">
        <v>9754</v>
      </c>
      <c r="F10645" s="2" t="s">
        <v>9739</v>
      </c>
      <c r="I10645" s="65">
        <v>1047683.451</v>
      </c>
      <c r="J10645" s="65">
        <v>0</v>
      </c>
      <c r="K10645" s="65">
        <v>0</v>
      </c>
      <c r="L10645" s="66">
        <v>0.15</v>
      </c>
      <c r="M10645" s="65">
        <v>1204835.9680000001</v>
      </c>
      <c r="N10645" s="66">
        <v>1</v>
      </c>
      <c r="P10645" t="s">
        <v>21</v>
      </c>
    </row>
    <row r="10646" spans="2:16" x14ac:dyDescent="0.3">
      <c r="D10646" s="64" t="s">
        <v>22</v>
      </c>
      <c r="E10646" s="2" t="s">
        <v>23</v>
      </c>
      <c r="F10646" s="2" t="s">
        <v>24</v>
      </c>
      <c r="G10646" s="1">
        <v>2.0289999999999999</v>
      </c>
      <c r="H10646" s="65">
        <v>160105.20000000001</v>
      </c>
      <c r="I10646" s="65">
        <v>324853.45079999999</v>
      </c>
      <c r="N10646" s="66">
        <v>1</v>
      </c>
      <c r="P10646" t="s">
        <v>21</v>
      </c>
    </row>
    <row r="10647" spans="2:16" x14ac:dyDescent="0.3">
      <c r="D10647" s="64" t="s">
        <v>9683</v>
      </c>
      <c r="E10647" s="2" t="s">
        <v>38</v>
      </c>
      <c r="F10647" s="2" t="s">
        <v>24</v>
      </c>
      <c r="G10647" s="1">
        <v>3.3879999999999999</v>
      </c>
      <c r="H10647" s="65">
        <v>185000</v>
      </c>
      <c r="I10647" s="65">
        <v>626780</v>
      </c>
      <c r="N10647" s="66">
        <v>1</v>
      </c>
      <c r="P10647" t="s">
        <v>21</v>
      </c>
    </row>
    <row r="10648" spans="2:16" x14ac:dyDescent="0.3">
      <c r="D10648" s="64" t="s">
        <v>51</v>
      </c>
      <c r="E10648" s="2" t="s">
        <v>52</v>
      </c>
      <c r="F10648" s="2" t="s">
        <v>24</v>
      </c>
      <c r="G10648" s="1">
        <v>0.33900000000000002</v>
      </c>
      <c r="H10648" s="65">
        <v>200000</v>
      </c>
      <c r="I10648" s="65">
        <v>67800</v>
      </c>
      <c r="N10648" s="66">
        <v>1</v>
      </c>
      <c r="P10648" t="s">
        <v>21</v>
      </c>
    </row>
    <row r="10649" spans="2:16" x14ac:dyDescent="0.3">
      <c r="D10649" s="64" t="s">
        <v>53</v>
      </c>
      <c r="E10649" s="2" t="s">
        <v>54</v>
      </c>
      <c r="F10649" s="2" t="s">
        <v>24</v>
      </c>
      <c r="G10649" s="1">
        <v>0.113</v>
      </c>
      <c r="H10649" s="65">
        <v>250000</v>
      </c>
      <c r="I10649" s="65">
        <v>28250</v>
      </c>
      <c r="N10649" s="66">
        <v>1</v>
      </c>
      <c r="P10649" t="s">
        <v>21</v>
      </c>
    </row>
    <row r="10650" spans="2:16" x14ac:dyDescent="0.3">
      <c r="D10650" s="64" t="s">
        <v>9755</v>
      </c>
      <c r="F10650" s="2" t="s">
        <v>9739</v>
      </c>
      <c r="G10650" s="1">
        <v>1.3</v>
      </c>
      <c r="P10650" t="s">
        <v>21</v>
      </c>
    </row>
    <row r="10651" spans="2:16" x14ac:dyDescent="0.3">
      <c r="P10651" t="s">
        <v>21</v>
      </c>
    </row>
    <row r="10652" spans="2:16" x14ac:dyDescent="0.3">
      <c r="B10652" s="5" t="s">
        <v>9756</v>
      </c>
      <c r="D10652" s="64" t="s">
        <v>9757</v>
      </c>
      <c r="F10652" s="2" t="s">
        <v>9739</v>
      </c>
      <c r="I10652" s="65">
        <v>235773.07639999999</v>
      </c>
      <c r="J10652" s="65">
        <v>0</v>
      </c>
      <c r="K10652" s="65">
        <v>0</v>
      </c>
      <c r="L10652" s="66">
        <v>0.15</v>
      </c>
      <c r="M10652" s="65">
        <v>271139.0379</v>
      </c>
      <c r="N10652" s="66">
        <v>1</v>
      </c>
      <c r="P10652" t="s">
        <v>21</v>
      </c>
    </row>
    <row r="10653" spans="2:16" x14ac:dyDescent="0.3">
      <c r="D10653" s="64" t="s">
        <v>22</v>
      </c>
      <c r="E10653" s="2" t="s">
        <v>23</v>
      </c>
      <c r="F10653" s="2" t="s">
        <v>24</v>
      </c>
      <c r="G10653" s="1">
        <v>0.45700000000000002</v>
      </c>
      <c r="H10653" s="65">
        <v>160105.20000000001</v>
      </c>
      <c r="I10653" s="65">
        <v>73168.076400000005</v>
      </c>
      <c r="N10653" s="66">
        <v>1</v>
      </c>
      <c r="P10653" t="s">
        <v>21</v>
      </c>
    </row>
    <row r="10654" spans="2:16" x14ac:dyDescent="0.3">
      <c r="D10654" s="64" t="s">
        <v>9683</v>
      </c>
      <c r="E10654" s="2" t="s">
        <v>38</v>
      </c>
      <c r="F10654" s="2" t="s">
        <v>24</v>
      </c>
      <c r="G10654" s="1">
        <v>0.76300000000000001</v>
      </c>
      <c r="H10654" s="65">
        <v>185000</v>
      </c>
      <c r="I10654" s="65">
        <v>141155</v>
      </c>
      <c r="N10654" s="66">
        <v>1</v>
      </c>
      <c r="P10654" t="s">
        <v>21</v>
      </c>
    </row>
    <row r="10655" spans="2:16" x14ac:dyDescent="0.3">
      <c r="D10655" s="64" t="s">
        <v>51</v>
      </c>
      <c r="E10655" s="2" t="s">
        <v>52</v>
      </c>
      <c r="F10655" s="2" t="s">
        <v>24</v>
      </c>
      <c r="G10655" s="1">
        <v>7.5999999999999998E-2</v>
      </c>
      <c r="H10655" s="65">
        <v>200000</v>
      </c>
      <c r="I10655" s="65">
        <v>15200</v>
      </c>
      <c r="N10655" s="66">
        <v>1</v>
      </c>
      <c r="P10655" t="s">
        <v>21</v>
      </c>
    </row>
    <row r="10656" spans="2:16" x14ac:dyDescent="0.3">
      <c r="D10656" s="64" t="s">
        <v>53</v>
      </c>
      <c r="E10656" s="2" t="s">
        <v>54</v>
      </c>
      <c r="F10656" s="2" t="s">
        <v>24</v>
      </c>
      <c r="G10656" s="1">
        <v>2.5000000000000001E-2</v>
      </c>
      <c r="H10656" s="65">
        <v>250000</v>
      </c>
      <c r="I10656" s="65">
        <v>6250</v>
      </c>
      <c r="N10656" s="66">
        <v>1</v>
      </c>
      <c r="P10656" t="s">
        <v>21</v>
      </c>
    </row>
    <row r="10657" spans="2:16" x14ac:dyDescent="0.3">
      <c r="D10657" s="64" t="s">
        <v>9758</v>
      </c>
      <c r="F10657" s="2" t="s">
        <v>9739</v>
      </c>
      <c r="G10657" s="1">
        <v>1.3</v>
      </c>
      <c r="P10657" t="s">
        <v>21</v>
      </c>
    </row>
    <row r="10658" spans="2:16" x14ac:dyDescent="0.3">
      <c r="P10658" t="s">
        <v>21</v>
      </c>
    </row>
    <row r="10659" spans="2:16" x14ac:dyDescent="0.3">
      <c r="B10659" s="5" t="s">
        <v>9759</v>
      </c>
      <c r="D10659" s="64" t="s">
        <v>9760</v>
      </c>
      <c r="F10659" s="2" t="s">
        <v>9739</v>
      </c>
      <c r="I10659" s="65">
        <v>313473.85639999999</v>
      </c>
      <c r="J10659" s="65">
        <v>0</v>
      </c>
      <c r="K10659" s="65">
        <v>0</v>
      </c>
      <c r="L10659" s="66">
        <v>0.15</v>
      </c>
      <c r="M10659" s="65">
        <v>360494.93489999999</v>
      </c>
      <c r="N10659" s="66">
        <v>1</v>
      </c>
      <c r="P10659" t="s">
        <v>21</v>
      </c>
    </row>
    <row r="10660" spans="2:16" x14ac:dyDescent="0.3">
      <c r="D10660" s="64" t="s">
        <v>22</v>
      </c>
      <c r="E10660" s="2" t="s">
        <v>23</v>
      </c>
      <c r="F10660" s="2" t="s">
        <v>24</v>
      </c>
      <c r="G10660" s="1">
        <v>0.60699999999999998</v>
      </c>
      <c r="H10660" s="65">
        <v>160105.20000000001</v>
      </c>
      <c r="I10660" s="65">
        <v>97183.856400000004</v>
      </c>
      <c r="N10660" s="66">
        <v>1</v>
      </c>
      <c r="P10660" t="s">
        <v>21</v>
      </c>
    </row>
    <row r="10661" spans="2:16" x14ac:dyDescent="0.3">
      <c r="D10661" s="64" t="s">
        <v>9683</v>
      </c>
      <c r="E10661" s="2" t="s">
        <v>38</v>
      </c>
      <c r="F10661" s="2" t="s">
        <v>24</v>
      </c>
      <c r="G10661" s="1">
        <v>1.014</v>
      </c>
      <c r="H10661" s="65">
        <v>185000</v>
      </c>
      <c r="I10661" s="65">
        <v>187590</v>
      </c>
      <c r="N10661" s="66">
        <v>1</v>
      </c>
      <c r="P10661" t="s">
        <v>21</v>
      </c>
    </row>
    <row r="10662" spans="2:16" x14ac:dyDescent="0.3">
      <c r="D10662" s="64" t="s">
        <v>51</v>
      </c>
      <c r="E10662" s="2" t="s">
        <v>52</v>
      </c>
      <c r="F10662" s="2" t="s">
        <v>24</v>
      </c>
      <c r="G10662" s="1">
        <v>0.10100000000000001</v>
      </c>
      <c r="H10662" s="65">
        <v>200000</v>
      </c>
      <c r="I10662" s="65">
        <v>20200</v>
      </c>
      <c r="N10662" s="66">
        <v>1</v>
      </c>
      <c r="P10662" t="s">
        <v>21</v>
      </c>
    </row>
    <row r="10663" spans="2:16" x14ac:dyDescent="0.3">
      <c r="D10663" s="64" t="s">
        <v>53</v>
      </c>
      <c r="E10663" s="2" t="s">
        <v>54</v>
      </c>
      <c r="F10663" s="2" t="s">
        <v>24</v>
      </c>
      <c r="G10663" s="1">
        <v>3.4000000000000002E-2</v>
      </c>
      <c r="H10663" s="65">
        <v>250000</v>
      </c>
      <c r="I10663" s="65">
        <v>8500</v>
      </c>
      <c r="N10663" s="66">
        <v>1</v>
      </c>
      <c r="P10663" t="s">
        <v>21</v>
      </c>
    </row>
    <row r="10664" spans="2:16" x14ac:dyDescent="0.3">
      <c r="D10664" s="64" t="s">
        <v>9761</v>
      </c>
      <c r="F10664" s="2" t="s">
        <v>9739</v>
      </c>
      <c r="G10664" s="1">
        <v>1.3</v>
      </c>
      <c r="P10664" t="s">
        <v>21</v>
      </c>
    </row>
    <row r="10665" spans="2:16" x14ac:dyDescent="0.3">
      <c r="P10665" t="s">
        <v>21</v>
      </c>
    </row>
    <row r="10666" spans="2:16" x14ac:dyDescent="0.3">
      <c r="B10666" s="5" t="s">
        <v>9762</v>
      </c>
      <c r="D10666" s="64" t="s">
        <v>9763</v>
      </c>
      <c r="F10666" s="2" t="s">
        <v>9739</v>
      </c>
      <c r="I10666" s="65">
        <v>473401.46840000001</v>
      </c>
      <c r="J10666" s="65">
        <v>0</v>
      </c>
      <c r="K10666" s="65">
        <v>0</v>
      </c>
      <c r="L10666" s="66">
        <v>0.15</v>
      </c>
      <c r="M10666" s="65">
        <v>544411.68870000006</v>
      </c>
      <c r="N10666" s="66">
        <v>1</v>
      </c>
      <c r="P10666" t="s">
        <v>21</v>
      </c>
    </row>
    <row r="10667" spans="2:16" x14ac:dyDescent="0.3">
      <c r="D10667" s="64" t="s">
        <v>22</v>
      </c>
      <c r="E10667" s="2" t="s">
        <v>23</v>
      </c>
      <c r="F10667" s="2" t="s">
        <v>24</v>
      </c>
      <c r="G10667" s="1">
        <v>0.91700000000000004</v>
      </c>
      <c r="H10667" s="65">
        <v>160105.20000000001</v>
      </c>
      <c r="I10667" s="65">
        <v>146816.46840000001</v>
      </c>
      <c r="N10667" s="66">
        <v>1</v>
      </c>
      <c r="P10667" t="s">
        <v>21</v>
      </c>
    </row>
    <row r="10668" spans="2:16" x14ac:dyDescent="0.3">
      <c r="D10668" s="64" t="s">
        <v>9683</v>
      </c>
      <c r="E10668" s="2" t="s">
        <v>38</v>
      </c>
      <c r="F10668" s="2" t="s">
        <v>24</v>
      </c>
      <c r="G10668" s="1">
        <v>1.5309999999999999</v>
      </c>
      <c r="H10668" s="65">
        <v>185000</v>
      </c>
      <c r="I10668" s="65">
        <v>283235</v>
      </c>
      <c r="N10668" s="66">
        <v>1</v>
      </c>
      <c r="P10668" t="s">
        <v>21</v>
      </c>
    </row>
    <row r="10669" spans="2:16" x14ac:dyDescent="0.3">
      <c r="D10669" s="64" t="s">
        <v>51</v>
      </c>
      <c r="E10669" s="2" t="s">
        <v>52</v>
      </c>
      <c r="F10669" s="2" t="s">
        <v>24</v>
      </c>
      <c r="G10669" s="1">
        <v>0.153</v>
      </c>
      <c r="H10669" s="65">
        <v>200000</v>
      </c>
      <c r="I10669" s="65">
        <v>30600</v>
      </c>
      <c r="N10669" s="66">
        <v>1</v>
      </c>
      <c r="P10669" t="s">
        <v>21</v>
      </c>
    </row>
    <row r="10670" spans="2:16" x14ac:dyDescent="0.3">
      <c r="D10670" s="64" t="s">
        <v>53</v>
      </c>
      <c r="E10670" s="2" t="s">
        <v>54</v>
      </c>
      <c r="F10670" s="2" t="s">
        <v>24</v>
      </c>
      <c r="G10670" s="1">
        <v>5.0999999999999997E-2</v>
      </c>
      <c r="H10670" s="65">
        <v>250000</v>
      </c>
      <c r="I10670" s="65">
        <v>12750</v>
      </c>
      <c r="N10670" s="66">
        <v>1</v>
      </c>
      <c r="P10670" t="s">
        <v>21</v>
      </c>
    </row>
    <row r="10671" spans="2:16" x14ac:dyDescent="0.3">
      <c r="D10671" s="64" t="s">
        <v>9764</v>
      </c>
      <c r="F10671" s="2" t="s">
        <v>9739</v>
      </c>
      <c r="G10671" s="1">
        <v>1.3</v>
      </c>
      <c r="P10671" t="s">
        <v>21</v>
      </c>
    </row>
    <row r="10672" spans="2:16" x14ac:dyDescent="0.3">
      <c r="P10672" t="s">
        <v>21</v>
      </c>
    </row>
    <row r="10673" spans="2:16" x14ac:dyDescent="0.3">
      <c r="B10673" s="5" t="s">
        <v>9765</v>
      </c>
      <c r="D10673" s="64" t="s">
        <v>9766</v>
      </c>
      <c r="F10673" s="2" t="s">
        <v>9739</v>
      </c>
      <c r="I10673" s="65">
        <v>131551.826</v>
      </c>
      <c r="J10673" s="65">
        <v>0</v>
      </c>
      <c r="K10673" s="65">
        <v>0</v>
      </c>
      <c r="L10673" s="66">
        <v>0.15</v>
      </c>
      <c r="M10673" s="65">
        <v>151284.5999</v>
      </c>
      <c r="N10673" s="66">
        <v>1</v>
      </c>
      <c r="P10673" t="s">
        <v>21</v>
      </c>
    </row>
    <row r="10674" spans="2:16" x14ac:dyDescent="0.3">
      <c r="D10674" s="64" t="s">
        <v>22</v>
      </c>
      <c r="E10674" s="2" t="s">
        <v>23</v>
      </c>
      <c r="F10674" s="2" t="s">
        <v>24</v>
      </c>
      <c r="G10674" s="1">
        <v>0.255</v>
      </c>
      <c r="H10674" s="65">
        <v>160105.20000000001</v>
      </c>
      <c r="I10674" s="65">
        <v>40826.826000000001</v>
      </c>
      <c r="N10674" s="66">
        <v>1</v>
      </c>
      <c r="P10674" t="s">
        <v>21</v>
      </c>
    </row>
    <row r="10675" spans="2:16" x14ac:dyDescent="0.3">
      <c r="D10675" s="64" t="s">
        <v>9683</v>
      </c>
      <c r="E10675" s="2" t="s">
        <v>38</v>
      </c>
      <c r="F10675" s="2" t="s">
        <v>24</v>
      </c>
      <c r="G10675" s="1">
        <v>0.42499999999999999</v>
      </c>
      <c r="H10675" s="65">
        <v>185000</v>
      </c>
      <c r="I10675" s="65">
        <v>78625</v>
      </c>
      <c r="N10675" s="66">
        <v>1</v>
      </c>
      <c r="P10675" t="s">
        <v>21</v>
      </c>
    </row>
    <row r="10676" spans="2:16" x14ac:dyDescent="0.3">
      <c r="D10676" s="64" t="s">
        <v>51</v>
      </c>
      <c r="E10676" s="2" t="s">
        <v>52</v>
      </c>
      <c r="F10676" s="2" t="s">
        <v>24</v>
      </c>
      <c r="G10676" s="1">
        <v>4.2999999999999997E-2</v>
      </c>
      <c r="H10676" s="65">
        <v>200000</v>
      </c>
      <c r="I10676" s="65">
        <v>8600</v>
      </c>
      <c r="N10676" s="66">
        <v>1</v>
      </c>
      <c r="P10676" t="s">
        <v>21</v>
      </c>
    </row>
    <row r="10677" spans="2:16" x14ac:dyDescent="0.3">
      <c r="D10677" s="64" t="s">
        <v>53</v>
      </c>
      <c r="E10677" s="2" t="s">
        <v>54</v>
      </c>
      <c r="F10677" s="2" t="s">
        <v>24</v>
      </c>
      <c r="G10677" s="1">
        <v>1.4E-2</v>
      </c>
      <c r="H10677" s="65">
        <v>250000</v>
      </c>
      <c r="I10677" s="65">
        <v>3500</v>
      </c>
      <c r="N10677" s="66">
        <v>1</v>
      </c>
      <c r="P10677" t="s">
        <v>21</v>
      </c>
    </row>
    <row r="10678" spans="2:16" x14ac:dyDescent="0.3">
      <c r="D10678" s="64" t="s">
        <v>9767</v>
      </c>
      <c r="F10678" s="2" t="s">
        <v>9768</v>
      </c>
      <c r="G10678" s="1">
        <v>1.3</v>
      </c>
      <c r="P10678" t="s">
        <v>21</v>
      </c>
    </row>
    <row r="10679" spans="2:16" x14ac:dyDescent="0.3">
      <c r="P10679" t="s">
        <v>21</v>
      </c>
    </row>
    <row r="10680" spans="2:16" x14ac:dyDescent="0.3">
      <c r="B10680" s="5" t="s">
        <v>9769</v>
      </c>
      <c r="D10680" s="64" t="s">
        <v>9770</v>
      </c>
      <c r="F10680" s="2" t="s">
        <v>9739</v>
      </c>
      <c r="I10680" s="65">
        <v>166038.76920000001</v>
      </c>
      <c r="J10680" s="65">
        <v>0</v>
      </c>
      <c r="K10680" s="65">
        <v>0</v>
      </c>
      <c r="L10680" s="66">
        <v>0.15</v>
      </c>
      <c r="M10680" s="65">
        <v>190944.5846</v>
      </c>
      <c r="N10680" s="66">
        <v>1</v>
      </c>
      <c r="P10680" t="s">
        <v>21</v>
      </c>
    </row>
    <row r="10681" spans="2:16" x14ac:dyDescent="0.3">
      <c r="D10681" s="64" t="s">
        <v>22</v>
      </c>
      <c r="E10681" s="2" t="s">
        <v>23</v>
      </c>
      <c r="F10681" s="2" t="s">
        <v>24</v>
      </c>
      <c r="G10681" s="1">
        <v>0.32100000000000001</v>
      </c>
      <c r="H10681" s="65">
        <v>160105.20000000001</v>
      </c>
      <c r="I10681" s="65">
        <v>51393.769200000002</v>
      </c>
      <c r="N10681" s="66">
        <v>1</v>
      </c>
      <c r="P10681" t="s">
        <v>21</v>
      </c>
    </row>
    <row r="10682" spans="2:16" x14ac:dyDescent="0.3">
      <c r="D10682" s="64" t="s">
        <v>9683</v>
      </c>
      <c r="E10682" s="2" t="s">
        <v>38</v>
      </c>
      <c r="F10682" s="2" t="s">
        <v>24</v>
      </c>
      <c r="G10682" s="1">
        <v>0.53700000000000003</v>
      </c>
      <c r="H10682" s="65">
        <v>185000</v>
      </c>
      <c r="I10682" s="65">
        <v>99345</v>
      </c>
      <c r="N10682" s="66">
        <v>1</v>
      </c>
      <c r="P10682" t="s">
        <v>21</v>
      </c>
    </row>
    <row r="10683" spans="2:16" x14ac:dyDescent="0.3">
      <c r="D10683" s="64" t="s">
        <v>51</v>
      </c>
      <c r="E10683" s="2" t="s">
        <v>52</v>
      </c>
      <c r="F10683" s="2" t="s">
        <v>24</v>
      </c>
      <c r="G10683" s="1">
        <v>5.3999999999999999E-2</v>
      </c>
      <c r="H10683" s="65">
        <v>200000</v>
      </c>
      <c r="I10683" s="65">
        <v>10800</v>
      </c>
      <c r="N10683" s="66">
        <v>1</v>
      </c>
      <c r="P10683" t="s">
        <v>21</v>
      </c>
    </row>
    <row r="10684" spans="2:16" x14ac:dyDescent="0.3">
      <c r="D10684" s="64" t="s">
        <v>53</v>
      </c>
      <c r="E10684" s="2" t="s">
        <v>54</v>
      </c>
      <c r="F10684" s="2" t="s">
        <v>24</v>
      </c>
      <c r="G10684" s="1">
        <v>1.7999999999999999E-2</v>
      </c>
      <c r="H10684" s="65">
        <v>250000</v>
      </c>
      <c r="I10684" s="65">
        <v>4500</v>
      </c>
      <c r="N10684" s="66">
        <v>1</v>
      </c>
      <c r="P10684" t="s">
        <v>21</v>
      </c>
    </row>
    <row r="10685" spans="2:16" x14ac:dyDescent="0.3">
      <c r="D10685" s="64" t="s">
        <v>9771</v>
      </c>
      <c r="F10685" s="2" t="s">
        <v>9768</v>
      </c>
      <c r="G10685" s="1">
        <v>1.3</v>
      </c>
      <c r="P10685" t="s">
        <v>21</v>
      </c>
    </row>
    <row r="10686" spans="2:16" x14ac:dyDescent="0.3">
      <c r="P10686" t="s">
        <v>21</v>
      </c>
    </row>
    <row r="10687" spans="2:16" x14ac:dyDescent="0.3">
      <c r="B10687" s="5" t="s">
        <v>9772</v>
      </c>
      <c r="D10687" s="64" t="s">
        <v>9773</v>
      </c>
      <c r="F10687" s="2" t="s">
        <v>9739</v>
      </c>
      <c r="I10687" s="65">
        <v>196710.08119999999</v>
      </c>
      <c r="J10687" s="65">
        <v>0</v>
      </c>
      <c r="K10687" s="65">
        <v>0</v>
      </c>
      <c r="L10687" s="66">
        <v>0.15</v>
      </c>
      <c r="M10687" s="65">
        <v>226216.59340000001</v>
      </c>
      <c r="N10687" s="66">
        <v>1</v>
      </c>
      <c r="P10687" t="s">
        <v>21</v>
      </c>
    </row>
    <row r="10688" spans="2:16" x14ac:dyDescent="0.3">
      <c r="D10688" s="64" t="s">
        <v>22</v>
      </c>
      <c r="E10688" s="2" t="s">
        <v>23</v>
      </c>
      <c r="F10688" s="2" t="s">
        <v>24</v>
      </c>
      <c r="G10688" s="1">
        <v>0.38100000000000001</v>
      </c>
      <c r="H10688" s="65">
        <v>160105.20000000001</v>
      </c>
      <c r="I10688" s="65">
        <v>61000.081200000001</v>
      </c>
      <c r="N10688" s="66">
        <v>1</v>
      </c>
      <c r="P10688" t="s">
        <v>21</v>
      </c>
    </row>
    <row r="10689" spans="2:16" x14ac:dyDescent="0.3">
      <c r="D10689" s="64" t="s">
        <v>9683</v>
      </c>
      <c r="E10689" s="2" t="s">
        <v>38</v>
      </c>
      <c r="F10689" s="2" t="s">
        <v>24</v>
      </c>
      <c r="G10689" s="1">
        <v>0.63600000000000001</v>
      </c>
      <c r="H10689" s="65">
        <v>185000</v>
      </c>
      <c r="I10689" s="65">
        <v>117660</v>
      </c>
      <c r="N10689" s="66">
        <v>1</v>
      </c>
      <c r="P10689" t="s">
        <v>21</v>
      </c>
    </row>
    <row r="10690" spans="2:16" x14ac:dyDescent="0.3">
      <c r="D10690" s="64" t="s">
        <v>51</v>
      </c>
      <c r="E10690" s="2" t="s">
        <v>52</v>
      </c>
      <c r="F10690" s="2" t="s">
        <v>24</v>
      </c>
      <c r="G10690" s="1">
        <v>6.4000000000000001E-2</v>
      </c>
      <c r="H10690" s="65">
        <v>200000</v>
      </c>
      <c r="I10690" s="65">
        <v>12800</v>
      </c>
      <c r="N10690" s="66">
        <v>1</v>
      </c>
      <c r="P10690" t="s">
        <v>21</v>
      </c>
    </row>
    <row r="10691" spans="2:16" x14ac:dyDescent="0.3">
      <c r="D10691" s="64" t="s">
        <v>53</v>
      </c>
      <c r="E10691" s="2" t="s">
        <v>54</v>
      </c>
      <c r="F10691" s="2" t="s">
        <v>24</v>
      </c>
      <c r="G10691" s="1">
        <v>2.1000000000000001E-2</v>
      </c>
      <c r="H10691" s="65">
        <v>250000</v>
      </c>
      <c r="I10691" s="65">
        <v>5250</v>
      </c>
      <c r="N10691" s="66">
        <v>1</v>
      </c>
      <c r="P10691" t="s">
        <v>21</v>
      </c>
    </row>
    <row r="10692" spans="2:16" x14ac:dyDescent="0.3">
      <c r="D10692" s="64" t="s">
        <v>9774</v>
      </c>
      <c r="F10692" s="2" t="s">
        <v>9768</v>
      </c>
      <c r="G10692" s="1">
        <v>1.3</v>
      </c>
      <c r="P10692" t="s">
        <v>21</v>
      </c>
    </row>
    <row r="10693" spans="2:16" x14ac:dyDescent="0.3">
      <c r="P10693" t="s">
        <v>21</v>
      </c>
    </row>
    <row r="10694" spans="2:16" x14ac:dyDescent="0.3">
      <c r="B10694" s="5" t="s">
        <v>9775</v>
      </c>
      <c r="D10694" s="64" t="s">
        <v>9776</v>
      </c>
      <c r="F10694" s="2" t="s">
        <v>9739</v>
      </c>
      <c r="I10694" s="65">
        <v>264148.86239999998</v>
      </c>
      <c r="J10694" s="65">
        <v>0</v>
      </c>
      <c r="K10694" s="65">
        <v>0</v>
      </c>
      <c r="L10694" s="66">
        <v>0.15</v>
      </c>
      <c r="M10694" s="65">
        <v>303771.19179999997</v>
      </c>
      <c r="N10694" s="66">
        <v>1</v>
      </c>
      <c r="P10694" t="s">
        <v>21</v>
      </c>
    </row>
    <row r="10695" spans="2:16" x14ac:dyDescent="0.3">
      <c r="D10695" s="64" t="s">
        <v>22</v>
      </c>
      <c r="E10695" s="2" t="s">
        <v>23</v>
      </c>
      <c r="F10695" s="2" t="s">
        <v>24</v>
      </c>
      <c r="G10695" s="1">
        <v>0.51200000000000001</v>
      </c>
      <c r="H10695" s="65">
        <v>160105.20000000001</v>
      </c>
      <c r="I10695" s="65">
        <v>81973.862399999998</v>
      </c>
      <c r="N10695" s="66">
        <v>1</v>
      </c>
      <c r="P10695" t="s">
        <v>21</v>
      </c>
    </row>
    <row r="10696" spans="2:16" x14ac:dyDescent="0.3">
      <c r="D10696" s="64" t="s">
        <v>9683</v>
      </c>
      <c r="E10696" s="2" t="s">
        <v>38</v>
      </c>
      <c r="F10696" s="2" t="s">
        <v>24</v>
      </c>
      <c r="G10696" s="1">
        <v>0.85499999999999998</v>
      </c>
      <c r="H10696" s="65">
        <v>185000</v>
      </c>
      <c r="I10696" s="65">
        <v>158175</v>
      </c>
      <c r="N10696" s="66">
        <v>1</v>
      </c>
      <c r="P10696" t="s">
        <v>21</v>
      </c>
    </row>
    <row r="10697" spans="2:16" x14ac:dyDescent="0.3">
      <c r="D10697" s="64" t="s">
        <v>51</v>
      </c>
      <c r="E10697" s="2" t="s">
        <v>52</v>
      </c>
      <c r="F10697" s="2" t="s">
        <v>24</v>
      </c>
      <c r="G10697" s="1">
        <v>8.5000000000000006E-2</v>
      </c>
      <c r="H10697" s="65">
        <v>200000</v>
      </c>
      <c r="I10697" s="65">
        <v>17000</v>
      </c>
      <c r="N10697" s="66">
        <v>1</v>
      </c>
      <c r="P10697" t="s">
        <v>21</v>
      </c>
    </row>
    <row r="10698" spans="2:16" x14ac:dyDescent="0.3">
      <c r="D10698" s="64" t="s">
        <v>53</v>
      </c>
      <c r="E10698" s="2" t="s">
        <v>54</v>
      </c>
      <c r="F10698" s="2" t="s">
        <v>24</v>
      </c>
      <c r="G10698" s="1">
        <v>2.8000000000000001E-2</v>
      </c>
      <c r="H10698" s="65">
        <v>250000</v>
      </c>
      <c r="I10698" s="65">
        <v>7000</v>
      </c>
      <c r="N10698" s="66">
        <v>1</v>
      </c>
      <c r="P10698" t="s">
        <v>21</v>
      </c>
    </row>
    <row r="10699" spans="2:16" x14ac:dyDescent="0.3">
      <c r="D10699" s="64" t="s">
        <v>9777</v>
      </c>
      <c r="F10699" s="2" t="s">
        <v>9768</v>
      </c>
      <c r="G10699" s="1">
        <v>1.3</v>
      </c>
      <c r="P10699" t="s">
        <v>21</v>
      </c>
    </row>
    <row r="10700" spans="2:16" x14ac:dyDescent="0.3">
      <c r="P10700" t="s">
        <v>21</v>
      </c>
    </row>
    <row r="10701" spans="2:16" x14ac:dyDescent="0.3">
      <c r="B10701" s="5" t="s">
        <v>9778</v>
      </c>
      <c r="D10701" s="64" t="s">
        <v>9779</v>
      </c>
      <c r="F10701" s="2" t="s">
        <v>9739</v>
      </c>
      <c r="I10701" s="65">
        <v>393220.16239999997</v>
      </c>
      <c r="J10701" s="65">
        <v>0</v>
      </c>
      <c r="K10701" s="65">
        <v>0</v>
      </c>
      <c r="L10701" s="66">
        <v>0.15</v>
      </c>
      <c r="M10701" s="65">
        <v>452203.18680000002</v>
      </c>
      <c r="N10701" s="66">
        <v>1</v>
      </c>
      <c r="P10701" t="s">
        <v>21</v>
      </c>
    </row>
    <row r="10702" spans="2:16" x14ac:dyDescent="0.3">
      <c r="D10702" s="64" t="s">
        <v>22</v>
      </c>
      <c r="E10702" s="2" t="s">
        <v>23</v>
      </c>
      <c r="F10702" s="2" t="s">
        <v>24</v>
      </c>
      <c r="G10702" s="1">
        <v>0.76200000000000001</v>
      </c>
      <c r="H10702" s="65">
        <v>160105.20000000001</v>
      </c>
      <c r="I10702" s="65">
        <v>122000.1624</v>
      </c>
      <c r="N10702" s="66">
        <v>1</v>
      </c>
      <c r="P10702" t="s">
        <v>21</v>
      </c>
    </row>
    <row r="10703" spans="2:16" x14ac:dyDescent="0.3">
      <c r="D10703" s="64" t="s">
        <v>9683</v>
      </c>
      <c r="E10703" s="2" t="s">
        <v>38</v>
      </c>
      <c r="F10703" s="2" t="s">
        <v>24</v>
      </c>
      <c r="G10703" s="1">
        <v>1.272</v>
      </c>
      <c r="H10703" s="65">
        <v>185000</v>
      </c>
      <c r="I10703" s="65">
        <v>235320</v>
      </c>
      <c r="N10703" s="66">
        <v>1</v>
      </c>
      <c r="P10703" t="s">
        <v>21</v>
      </c>
    </row>
    <row r="10704" spans="2:16" x14ac:dyDescent="0.3">
      <c r="D10704" s="64" t="s">
        <v>51</v>
      </c>
      <c r="E10704" s="2" t="s">
        <v>52</v>
      </c>
      <c r="F10704" s="2" t="s">
        <v>24</v>
      </c>
      <c r="G10704" s="1">
        <v>0.127</v>
      </c>
      <c r="H10704" s="65">
        <v>200000</v>
      </c>
      <c r="I10704" s="65">
        <v>25400</v>
      </c>
      <c r="N10704" s="66">
        <v>1</v>
      </c>
      <c r="P10704" t="s">
        <v>21</v>
      </c>
    </row>
    <row r="10705" spans="2:16" x14ac:dyDescent="0.3">
      <c r="D10705" s="64" t="s">
        <v>53</v>
      </c>
      <c r="E10705" s="2" t="s">
        <v>54</v>
      </c>
      <c r="F10705" s="2" t="s">
        <v>24</v>
      </c>
      <c r="G10705" s="1">
        <v>4.2000000000000003E-2</v>
      </c>
      <c r="H10705" s="65">
        <v>250000</v>
      </c>
      <c r="I10705" s="65">
        <v>10500</v>
      </c>
      <c r="N10705" s="66">
        <v>1</v>
      </c>
      <c r="P10705" t="s">
        <v>21</v>
      </c>
    </row>
    <row r="10706" spans="2:16" x14ac:dyDescent="0.3">
      <c r="D10706" s="64" t="s">
        <v>9780</v>
      </c>
      <c r="F10706" s="2" t="s">
        <v>9768</v>
      </c>
      <c r="G10706" s="1">
        <v>1.3</v>
      </c>
      <c r="P10706" t="s">
        <v>21</v>
      </c>
    </row>
    <row r="10707" spans="2:16" x14ac:dyDescent="0.3">
      <c r="P10707" t="s">
        <v>21</v>
      </c>
    </row>
    <row r="10708" spans="2:16" x14ac:dyDescent="0.3">
      <c r="B10708" s="5" t="s">
        <v>9781</v>
      </c>
      <c r="D10708" s="64" t="s">
        <v>9782</v>
      </c>
      <c r="F10708" s="2" t="s">
        <v>9739</v>
      </c>
      <c r="I10708" s="65">
        <v>48014.783600000002</v>
      </c>
      <c r="J10708" s="65">
        <v>0</v>
      </c>
      <c r="K10708" s="65">
        <v>0</v>
      </c>
      <c r="L10708" s="66">
        <v>0.15</v>
      </c>
      <c r="M10708" s="65">
        <v>55217.00114</v>
      </c>
      <c r="N10708" s="66">
        <v>1</v>
      </c>
      <c r="P10708" t="s">
        <v>21</v>
      </c>
    </row>
    <row r="10709" spans="2:16" x14ac:dyDescent="0.3">
      <c r="D10709" s="64" t="s">
        <v>22</v>
      </c>
      <c r="E10709" s="2" t="s">
        <v>23</v>
      </c>
      <c r="F10709" s="2" t="s">
        <v>24</v>
      </c>
      <c r="G10709" s="1">
        <v>9.2999999999999999E-2</v>
      </c>
      <c r="H10709" s="65">
        <v>160105.20000000001</v>
      </c>
      <c r="I10709" s="65">
        <v>14889.783600000001</v>
      </c>
      <c r="N10709" s="66">
        <v>1</v>
      </c>
      <c r="P10709" t="s">
        <v>21</v>
      </c>
    </row>
    <row r="10710" spans="2:16" x14ac:dyDescent="0.3">
      <c r="D10710" s="64" t="s">
        <v>9683</v>
      </c>
      <c r="E10710" s="2" t="s">
        <v>38</v>
      </c>
      <c r="F10710" s="2" t="s">
        <v>24</v>
      </c>
      <c r="G10710" s="1">
        <v>0.155</v>
      </c>
      <c r="H10710" s="65">
        <v>185000</v>
      </c>
      <c r="I10710" s="65">
        <v>28675</v>
      </c>
      <c r="N10710" s="66">
        <v>1</v>
      </c>
      <c r="P10710" t="s">
        <v>21</v>
      </c>
    </row>
    <row r="10711" spans="2:16" x14ac:dyDescent="0.3">
      <c r="D10711" s="64" t="s">
        <v>51</v>
      </c>
      <c r="E10711" s="2" t="s">
        <v>52</v>
      </c>
      <c r="F10711" s="2" t="s">
        <v>24</v>
      </c>
      <c r="G10711" s="1">
        <v>1.6E-2</v>
      </c>
      <c r="H10711" s="65">
        <v>200000</v>
      </c>
      <c r="I10711" s="65">
        <v>3200</v>
      </c>
      <c r="N10711" s="66">
        <v>1</v>
      </c>
      <c r="P10711" t="s">
        <v>21</v>
      </c>
    </row>
    <row r="10712" spans="2:16" x14ac:dyDescent="0.3">
      <c r="D10712" s="64" t="s">
        <v>53</v>
      </c>
      <c r="E10712" s="2" t="s">
        <v>54</v>
      </c>
      <c r="F10712" s="2" t="s">
        <v>24</v>
      </c>
      <c r="G10712" s="1">
        <v>5.0000000000000001E-3</v>
      </c>
      <c r="H10712" s="65">
        <v>250000</v>
      </c>
      <c r="I10712" s="65">
        <v>1250</v>
      </c>
      <c r="N10712" s="66">
        <v>1</v>
      </c>
      <c r="P10712" t="s">
        <v>21</v>
      </c>
    </row>
    <row r="10713" spans="2:16" x14ac:dyDescent="0.3">
      <c r="D10713" s="64" t="s">
        <v>9783</v>
      </c>
      <c r="F10713" s="2" t="s">
        <v>9739</v>
      </c>
      <c r="G10713" s="1">
        <v>1.1499999999999999</v>
      </c>
      <c r="P10713" t="s">
        <v>21</v>
      </c>
    </row>
    <row r="10714" spans="2:16" x14ac:dyDescent="0.3">
      <c r="P10714" t="s">
        <v>21</v>
      </c>
    </row>
    <row r="10715" spans="2:16" x14ac:dyDescent="0.3">
      <c r="B10715" s="5" t="s">
        <v>9784</v>
      </c>
      <c r="D10715" s="64" t="s">
        <v>9785</v>
      </c>
      <c r="F10715" s="2" t="s">
        <v>9739</v>
      </c>
      <c r="I10715" s="65">
        <v>94609.251600000003</v>
      </c>
      <c r="J10715" s="65">
        <v>0</v>
      </c>
      <c r="K10715" s="65">
        <v>0</v>
      </c>
      <c r="L10715" s="66">
        <v>0.15</v>
      </c>
      <c r="M10715" s="65">
        <v>108800.6393</v>
      </c>
      <c r="N10715" s="66">
        <v>1</v>
      </c>
      <c r="P10715" t="s">
        <v>21</v>
      </c>
    </row>
    <row r="10716" spans="2:16" x14ac:dyDescent="0.3">
      <c r="D10716" s="64" t="s">
        <v>22</v>
      </c>
      <c r="E10716" s="2" t="s">
        <v>23</v>
      </c>
      <c r="F10716" s="2" t="s">
        <v>24</v>
      </c>
      <c r="G10716" s="1">
        <v>0.183</v>
      </c>
      <c r="H10716" s="65">
        <v>160105.20000000001</v>
      </c>
      <c r="I10716" s="65">
        <v>29299.2516</v>
      </c>
      <c r="N10716" s="66">
        <v>1</v>
      </c>
      <c r="P10716" t="s">
        <v>21</v>
      </c>
    </row>
    <row r="10717" spans="2:16" x14ac:dyDescent="0.3">
      <c r="D10717" s="64" t="s">
        <v>9683</v>
      </c>
      <c r="E10717" s="2" t="s">
        <v>38</v>
      </c>
      <c r="F10717" s="2" t="s">
        <v>24</v>
      </c>
      <c r="G10717" s="1">
        <v>0.30599999999999999</v>
      </c>
      <c r="H10717" s="65">
        <v>185000</v>
      </c>
      <c r="I10717" s="65">
        <v>56610</v>
      </c>
      <c r="N10717" s="66">
        <v>1</v>
      </c>
      <c r="P10717" t="s">
        <v>21</v>
      </c>
    </row>
    <row r="10718" spans="2:16" x14ac:dyDescent="0.3">
      <c r="D10718" s="64" t="s">
        <v>51</v>
      </c>
      <c r="E10718" s="2" t="s">
        <v>52</v>
      </c>
      <c r="F10718" s="2" t="s">
        <v>24</v>
      </c>
      <c r="G10718" s="1">
        <v>3.1E-2</v>
      </c>
      <c r="H10718" s="65">
        <v>200000</v>
      </c>
      <c r="I10718" s="65">
        <v>6200</v>
      </c>
      <c r="N10718" s="66">
        <v>1</v>
      </c>
      <c r="P10718" t="s">
        <v>21</v>
      </c>
    </row>
    <row r="10719" spans="2:16" x14ac:dyDescent="0.3">
      <c r="D10719" s="64" t="s">
        <v>53</v>
      </c>
      <c r="E10719" s="2" t="s">
        <v>54</v>
      </c>
      <c r="F10719" s="2" t="s">
        <v>24</v>
      </c>
      <c r="G10719" s="1">
        <v>0.01</v>
      </c>
      <c r="H10719" s="65">
        <v>250000</v>
      </c>
      <c r="I10719" s="65">
        <v>2500</v>
      </c>
      <c r="N10719" s="66">
        <v>1</v>
      </c>
      <c r="P10719" t="s">
        <v>21</v>
      </c>
    </row>
    <row r="10720" spans="2:16" x14ac:dyDescent="0.3">
      <c r="D10720" s="64" t="s">
        <v>9786</v>
      </c>
      <c r="F10720" s="2" t="s">
        <v>9739</v>
      </c>
      <c r="G10720" s="1">
        <v>1.1499999999999999</v>
      </c>
      <c r="P10720" t="s">
        <v>21</v>
      </c>
    </row>
    <row r="10721" spans="2:16" x14ac:dyDescent="0.3">
      <c r="P10721" t="s">
        <v>21</v>
      </c>
    </row>
    <row r="10722" spans="2:16" x14ac:dyDescent="0.3">
      <c r="B10722" s="5" t="s">
        <v>9787</v>
      </c>
      <c r="D10722" s="64" t="s">
        <v>9788</v>
      </c>
      <c r="F10722" s="2" t="s">
        <v>9739</v>
      </c>
      <c r="I10722" s="65">
        <v>325766.3812</v>
      </c>
      <c r="J10722" s="65">
        <v>0</v>
      </c>
      <c r="K10722" s="65">
        <v>0</v>
      </c>
      <c r="L10722" s="66">
        <v>0.15</v>
      </c>
      <c r="M10722" s="65">
        <v>374631.33840000001</v>
      </c>
      <c r="N10722" s="66">
        <v>1</v>
      </c>
      <c r="P10722" t="s">
        <v>21</v>
      </c>
    </row>
    <row r="10723" spans="2:16" x14ac:dyDescent="0.3">
      <c r="D10723" s="64" t="s">
        <v>22</v>
      </c>
      <c r="E10723" s="2" t="s">
        <v>23</v>
      </c>
      <c r="F10723" s="2" t="s">
        <v>24</v>
      </c>
      <c r="G10723" s="1">
        <v>0.63100000000000001</v>
      </c>
      <c r="H10723" s="65">
        <v>160105.20000000001</v>
      </c>
      <c r="I10723" s="65">
        <v>101026.3812</v>
      </c>
      <c r="N10723" s="66">
        <v>1</v>
      </c>
      <c r="P10723" t="s">
        <v>21</v>
      </c>
    </row>
    <row r="10724" spans="2:16" x14ac:dyDescent="0.3">
      <c r="D10724" s="64" t="s">
        <v>9683</v>
      </c>
      <c r="E10724" s="2" t="s">
        <v>38</v>
      </c>
      <c r="F10724" s="2" t="s">
        <v>24</v>
      </c>
      <c r="G10724" s="1">
        <v>1.054</v>
      </c>
      <c r="H10724" s="65">
        <v>185000</v>
      </c>
      <c r="I10724" s="65">
        <v>194990</v>
      </c>
      <c r="N10724" s="66">
        <v>1</v>
      </c>
      <c r="P10724" t="s">
        <v>21</v>
      </c>
    </row>
    <row r="10725" spans="2:16" x14ac:dyDescent="0.3">
      <c r="D10725" s="64" t="s">
        <v>51</v>
      </c>
      <c r="E10725" s="2" t="s">
        <v>52</v>
      </c>
      <c r="F10725" s="2" t="s">
        <v>24</v>
      </c>
      <c r="G10725" s="1">
        <v>0.105</v>
      </c>
      <c r="H10725" s="65">
        <v>200000</v>
      </c>
      <c r="I10725" s="65">
        <v>21000</v>
      </c>
      <c r="N10725" s="66">
        <v>1</v>
      </c>
      <c r="P10725" t="s">
        <v>21</v>
      </c>
    </row>
    <row r="10726" spans="2:16" x14ac:dyDescent="0.3">
      <c r="D10726" s="64" t="s">
        <v>53</v>
      </c>
      <c r="E10726" s="2" t="s">
        <v>54</v>
      </c>
      <c r="F10726" s="2" t="s">
        <v>24</v>
      </c>
      <c r="G10726" s="1">
        <v>3.5000000000000003E-2</v>
      </c>
      <c r="H10726" s="65">
        <v>250000</v>
      </c>
      <c r="I10726" s="65">
        <v>8750</v>
      </c>
      <c r="N10726" s="66">
        <v>1</v>
      </c>
      <c r="P10726" t="s">
        <v>21</v>
      </c>
    </row>
    <row r="10727" spans="2:16" x14ac:dyDescent="0.3">
      <c r="D10727" s="64" t="s">
        <v>9789</v>
      </c>
      <c r="F10727" s="2" t="s">
        <v>9739</v>
      </c>
      <c r="G10727" s="1">
        <v>1.3</v>
      </c>
      <c r="P10727" t="s">
        <v>21</v>
      </c>
    </row>
    <row r="10728" spans="2:16" x14ac:dyDescent="0.3">
      <c r="P10728" t="s">
        <v>21</v>
      </c>
    </row>
    <row r="10729" spans="2:16" x14ac:dyDescent="0.3">
      <c r="B10729" s="5" t="s">
        <v>9790</v>
      </c>
      <c r="D10729" s="64" t="s">
        <v>9791</v>
      </c>
      <c r="F10729" s="2" t="s">
        <v>9739</v>
      </c>
      <c r="I10729" s="65">
        <v>485533.88799999998</v>
      </c>
      <c r="J10729" s="65">
        <v>0</v>
      </c>
      <c r="K10729" s="65">
        <v>0</v>
      </c>
      <c r="L10729" s="66">
        <v>0.15</v>
      </c>
      <c r="M10729" s="65">
        <v>558363.97120000003</v>
      </c>
      <c r="N10729" s="66">
        <v>1</v>
      </c>
      <c r="P10729" t="s">
        <v>21</v>
      </c>
    </row>
    <row r="10730" spans="2:16" x14ac:dyDescent="0.3">
      <c r="D10730" s="64" t="s">
        <v>22</v>
      </c>
      <c r="E10730" s="2" t="s">
        <v>23</v>
      </c>
      <c r="F10730" s="2" t="s">
        <v>24</v>
      </c>
      <c r="G10730" s="1">
        <v>0.94</v>
      </c>
      <c r="H10730" s="65">
        <v>160105.20000000001</v>
      </c>
      <c r="I10730" s="65">
        <v>150498.88800000001</v>
      </c>
      <c r="N10730" s="66">
        <v>1</v>
      </c>
      <c r="P10730" t="s">
        <v>21</v>
      </c>
    </row>
    <row r="10731" spans="2:16" x14ac:dyDescent="0.3">
      <c r="D10731" s="64" t="s">
        <v>9683</v>
      </c>
      <c r="E10731" s="2" t="s">
        <v>38</v>
      </c>
      <c r="F10731" s="2" t="s">
        <v>24</v>
      </c>
      <c r="G10731" s="1">
        <v>1.571</v>
      </c>
      <c r="H10731" s="65">
        <v>185000</v>
      </c>
      <c r="I10731" s="65">
        <v>290635</v>
      </c>
      <c r="N10731" s="66">
        <v>1</v>
      </c>
      <c r="P10731" t="s">
        <v>21</v>
      </c>
    </row>
    <row r="10732" spans="2:16" x14ac:dyDescent="0.3">
      <c r="D10732" s="64" t="s">
        <v>51</v>
      </c>
      <c r="E10732" s="2" t="s">
        <v>52</v>
      </c>
      <c r="F10732" s="2" t="s">
        <v>24</v>
      </c>
      <c r="G10732" s="1">
        <v>0.157</v>
      </c>
      <c r="H10732" s="65">
        <v>200000</v>
      </c>
      <c r="I10732" s="65">
        <v>31400</v>
      </c>
      <c r="N10732" s="66">
        <v>1</v>
      </c>
      <c r="P10732" t="s">
        <v>21</v>
      </c>
    </row>
    <row r="10733" spans="2:16" x14ac:dyDescent="0.3">
      <c r="D10733" s="64" t="s">
        <v>53</v>
      </c>
      <c r="E10733" s="2" t="s">
        <v>54</v>
      </c>
      <c r="F10733" s="2" t="s">
        <v>24</v>
      </c>
      <c r="G10733" s="1">
        <v>5.1999999999999998E-2</v>
      </c>
      <c r="H10733" s="65">
        <v>250000</v>
      </c>
      <c r="I10733" s="65">
        <v>13000</v>
      </c>
      <c r="N10733" s="66">
        <v>1</v>
      </c>
      <c r="P10733" t="s">
        <v>21</v>
      </c>
    </row>
    <row r="10734" spans="2:16" x14ac:dyDescent="0.3">
      <c r="D10734" s="64" t="s">
        <v>9792</v>
      </c>
      <c r="F10734" s="2" t="s">
        <v>3714</v>
      </c>
      <c r="G10734" s="1">
        <v>1.3</v>
      </c>
      <c r="P10734" t="s">
        <v>21</v>
      </c>
    </row>
    <row r="10735" spans="2:16" x14ac:dyDescent="0.3">
      <c r="P10735" t="s">
        <v>21</v>
      </c>
    </row>
    <row r="10736" spans="2:16" x14ac:dyDescent="0.3">
      <c r="B10736" s="5" t="s">
        <v>9793</v>
      </c>
      <c r="D10736" s="64" t="s">
        <v>9794</v>
      </c>
      <c r="F10736" s="2" t="s">
        <v>9739</v>
      </c>
      <c r="I10736" s="65">
        <v>372360.8492</v>
      </c>
      <c r="J10736" s="65">
        <v>0</v>
      </c>
      <c r="K10736" s="65">
        <v>0</v>
      </c>
      <c r="L10736" s="66">
        <v>0.15</v>
      </c>
      <c r="M10736" s="65">
        <v>428214.97659999999</v>
      </c>
      <c r="N10736" s="66">
        <v>1</v>
      </c>
      <c r="P10736" t="s">
        <v>21</v>
      </c>
    </row>
    <row r="10737" spans="2:16" x14ac:dyDescent="0.3">
      <c r="D10737" s="64" t="s">
        <v>22</v>
      </c>
      <c r="E10737" s="2" t="s">
        <v>23</v>
      </c>
      <c r="F10737" s="2" t="s">
        <v>24</v>
      </c>
      <c r="G10737" s="1">
        <v>0.72099999999999997</v>
      </c>
      <c r="H10737" s="65">
        <v>160105.20000000001</v>
      </c>
      <c r="I10737" s="65">
        <v>115435.8492</v>
      </c>
      <c r="N10737" s="66">
        <v>1</v>
      </c>
      <c r="P10737" t="s">
        <v>21</v>
      </c>
    </row>
    <row r="10738" spans="2:16" x14ac:dyDescent="0.3">
      <c r="D10738" s="64" t="s">
        <v>9683</v>
      </c>
      <c r="E10738" s="2" t="s">
        <v>38</v>
      </c>
      <c r="F10738" s="2" t="s">
        <v>24</v>
      </c>
      <c r="G10738" s="1">
        <v>1.2050000000000001</v>
      </c>
      <c r="H10738" s="65">
        <v>185000</v>
      </c>
      <c r="I10738" s="65">
        <v>222925</v>
      </c>
      <c r="N10738" s="66">
        <v>1</v>
      </c>
      <c r="P10738" t="s">
        <v>21</v>
      </c>
    </row>
    <row r="10739" spans="2:16" x14ac:dyDescent="0.3">
      <c r="D10739" s="64" t="s">
        <v>51</v>
      </c>
      <c r="E10739" s="2" t="s">
        <v>52</v>
      </c>
      <c r="F10739" s="2" t="s">
        <v>24</v>
      </c>
      <c r="G10739" s="1">
        <v>0.12</v>
      </c>
      <c r="H10739" s="65">
        <v>200000</v>
      </c>
      <c r="I10739" s="65">
        <v>24000</v>
      </c>
      <c r="N10739" s="66">
        <v>1</v>
      </c>
      <c r="P10739" t="s">
        <v>21</v>
      </c>
    </row>
    <row r="10740" spans="2:16" x14ac:dyDescent="0.3">
      <c r="D10740" s="64" t="s">
        <v>53</v>
      </c>
      <c r="E10740" s="2" t="s">
        <v>54</v>
      </c>
      <c r="F10740" s="2" t="s">
        <v>24</v>
      </c>
      <c r="G10740" s="1">
        <v>0.04</v>
      </c>
      <c r="H10740" s="65">
        <v>250000</v>
      </c>
      <c r="I10740" s="65">
        <v>10000</v>
      </c>
      <c r="N10740" s="66">
        <v>1</v>
      </c>
      <c r="P10740" t="s">
        <v>21</v>
      </c>
    </row>
    <row r="10741" spans="2:16" x14ac:dyDescent="0.3">
      <c r="D10741" s="64" t="s">
        <v>9795</v>
      </c>
      <c r="F10741" s="2" t="s">
        <v>9739</v>
      </c>
      <c r="G10741" s="1">
        <v>1.1000000000000001</v>
      </c>
      <c r="P10741" t="s">
        <v>21</v>
      </c>
    </row>
    <row r="10742" spans="2:16" x14ac:dyDescent="0.3">
      <c r="P10742" t="s">
        <v>21</v>
      </c>
    </row>
    <row r="10743" spans="2:16" x14ac:dyDescent="0.3">
      <c r="B10743" s="5" t="s">
        <v>9796</v>
      </c>
      <c r="D10743" s="64" t="s">
        <v>9797</v>
      </c>
      <c r="F10743" s="2" t="s">
        <v>9739</v>
      </c>
      <c r="I10743" s="65">
        <v>393220.16239999997</v>
      </c>
      <c r="J10743" s="65">
        <v>0</v>
      </c>
      <c r="K10743" s="65">
        <v>0</v>
      </c>
      <c r="L10743" s="66">
        <v>0.15</v>
      </c>
      <c r="M10743" s="65">
        <v>452203.18680000002</v>
      </c>
      <c r="N10743" s="66">
        <v>1</v>
      </c>
      <c r="P10743" t="s">
        <v>21</v>
      </c>
    </row>
    <row r="10744" spans="2:16" x14ac:dyDescent="0.3">
      <c r="D10744" s="64" t="s">
        <v>22</v>
      </c>
      <c r="E10744" s="2" t="s">
        <v>23</v>
      </c>
      <c r="F10744" s="2" t="s">
        <v>24</v>
      </c>
      <c r="G10744" s="1">
        <v>0.76200000000000001</v>
      </c>
      <c r="H10744" s="65">
        <v>160105.20000000001</v>
      </c>
      <c r="I10744" s="65">
        <v>122000.1624</v>
      </c>
      <c r="N10744" s="66">
        <v>1</v>
      </c>
      <c r="P10744" t="s">
        <v>21</v>
      </c>
    </row>
    <row r="10745" spans="2:16" x14ac:dyDescent="0.3">
      <c r="D10745" s="64" t="s">
        <v>9683</v>
      </c>
      <c r="E10745" s="2" t="s">
        <v>38</v>
      </c>
      <c r="F10745" s="2" t="s">
        <v>24</v>
      </c>
      <c r="G10745" s="1">
        <v>1.272</v>
      </c>
      <c r="H10745" s="65">
        <v>185000</v>
      </c>
      <c r="I10745" s="65">
        <v>235320</v>
      </c>
      <c r="N10745" s="66">
        <v>1</v>
      </c>
      <c r="P10745" t="s">
        <v>21</v>
      </c>
    </row>
    <row r="10746" spans="2:16" x14ac:dyDescent="0.3">
      <c r="D10746" s="64" t="s">
        <v>51</v>
      </c>
      <c r="E10746" s="2" t="s">
        <v>52</v>
      </c>
      <c r="F10746" s="2" t="s">
        <v>24</v>
      </c>
      <c r="G10746" s="1">
        <v>0.127</v>
      </c>
      <c r="H10746" s="65">
        <v>200000</v>
      </c>
      <c r="I10746" s="65">
        <v>25400</v>
      </c>
      <c r="N10746" s="66">
        <v>1</v>
      </c>
      <c r="P10746" t="s">
        <v>21</v>
      </c>
    </row>
    <row r="10747" spans="2:16" x14ac:dyDescent="0.3">
      <c r="D10747" s="64" t="s">
        <v>53</v>
      </c>
      <c r="E10747" s="2" t="s">
        <v>54</v>
      </c>
      <c r="F10747" s="2" t="s">
        <v>24</v>
      </c>
      <c r="G10747" s="1">
        <v>4.2000000000000003E-2</v>
      </c>
      <c r="H10747" s="65">
        <v>250000</v>
      </c>
      <c r="I10747" s="65">
        <v>10500</v>
      </c>
      <c r="N10747" s="66">
        <v>1</v>
      </c>
      <c r="P10747" t="s">
        <v>21</v>
      </c>
    </row>
    <row r="10748" spans="2:16" x14ac:dyDescent="0.3">
      <c r="D10748" s="64" t="s">
        <v>9798</v>
      </c>
      <c r="F10748" s="2" t="s">
        <v>9739</v>
      </c>
      <c r="G10748" s="1">
        <v>1.1000000000000001</v>
      </c>
      <c r="P10748" t="s">
        <v>21</v>
      </c>
    </row>
    <row r="10749" spans="2:16" x14ac:dyDescent="0.3">
      <c r="P10749" t="s">
        <v>21</v>
      </c>
    </row>
    <row r="10750" spans="2:16" x14ac:dyDescent="0.3">
      <c r="B10750" s="5" t="s">
        <v>9799</v>
      </c>
      <c r="D10750" s="64" t="s">
        <v>9800</v>
      </c>
      <c r="F10750" s="2" t="s">
        <v>9739</v>
      </c>
      <c r="I10750" s="65">
        <v>108372.092</v>
      </c>
      <c r="J10750" s="65">
        <v>0</v>
      </c>
      <c r="K10750" s="65">
        <v>0</v>
      </c>
      <c r="L10750" s="66">
        <v>0.15</v>
      </c>
      <c r="M10750" s="65">
        <v>124627.90579999999</v>
      </c>
      <c r="N10750" s="66">
        <v>1</v>
      </c>
      <c r="P10750" t="s">
        <v>21</v>
      </c>
    </row>
    <row r="10751" spans="2:16" x14ac:dyDescent="0.3">
      <c r="D10751" s="64" t="s">
        <v>22</v>
      </c>
      <c r="E10751" s="2" t="s">
        <v>23</v>
      </c>
      <c r="F10751" s="2" t="s">
        <v>24</v>
      </c>
      <c r="G10751" s="1">
        <v>0.21</v>
      </c>
      <c r="H10751" s="65">
        <v>160105.20000000001</v>
      </c>
      <c r="I10751" s="65">
        <v>33622.091999999997</v>
      </c>
      <c r="N10751" s="66">
        <v>1</v>
      </c>
      <c r="P10751" t="s">
        <v>21</v>
      </c>
    </row>
    <row r="10752" spans="2:16" x14ac:dyDescent="0.3">
      <c r="D10752" s="64" t="s">
        <v>9683</v>
      </c>
      <c r="E10752" s="2" t="s">
        <v>38</v>
      </c>
      <c r="F10752" s="2" t="s">
        <v>24</v>
      </c>
      <c r="G10752" s="1">
        <v>0.35</v>
      </c>
      <c r="H10752" s="65">
        <v>185000</v>
      </c>
      <c r="I10752" s="65">
        <v>64750</v>
      </c>
      <c r="N10752" s="66">
        <v>1</v>
      </c>
      <c r="P10752" t="s">
        <v>21</v>
      </c>
    </row>
    <row r="10753" spans="2:16" x14ac:dyDescent="0.3">
      <c r="D10753" s="64" t="s">
        <v>51</v>
      </c>
      <c r="E10753" s="2" t="s">
        <v>52</v>
      </c>
      <c r="F10753" s="2" t="s">
        <v>24</v>
      </c>
      <c r="G10753" s="1">
        <v>3.5000000000000003E-2</v>
      </c>
      <c r="H10753" s="65">
        <v>200000</v>
      </c>
      <c r="I10753" s="65">
        <v>7000</v>
      </c>
      <c r="N10753" s="66">
        <v>1</v>
      </c>
      <c r="P10753" t="s">
        <v>21</v>
      </c>
    </row>
    <row r="10754" spans="2:16" x14ac:dyDescent="0.3">
      <c r="D10754" s="64" t="s">
        <v>53</v>
      </c>
      <c r="E10754" s="2" t="s">
        <v>54</v>
      </c>
      <c r="F10754" s="2" t="s">
        <v>24</v>
      </c>
      <c r="G10754" s="1">
        <v>1.2E-2</v>
      </c>
      <c r="H10754" s="65">
        <v>250000</v>
      </c>
      <c r="I10754" s="65">
        <v>3000</v>
      </c>
      <c r="N10754" s="66">
        <v>1</v>
      </c>
      <c r="P10754" t="s">
        <v>21</v>
      </c>
    </row>
    <row r="10755" spans="2:16" x14ac:dyDescent="0.3">
      <c r="D10755" s="64" t="s">
        <v>9801</v>
      </c>
      <c r="F10755" s="2" t="s">
        <v>9739</v>
      </c>
      <c r="G10755" s="1">
        <v>1.1499999999999999</v>
      </c>
      <c r="P10755" t="s">
        <v>21</v>
      </c>
    </row>
    <row r="10756" spans="2:16" x14ac:dyDescent="0.3">
      <c r="P10756" t="s">
        <v>21</v>
      </c>
    </row>
    <row r="10757" spans="2:16" x14ac:dyDescent="0.3">
      <c r="B10757" s="5" t="s">
        <v>9802</v>
      </c>
      <c r="D10757" s="64" t="s">
        <v>9803</v>
      </c>
      <c r="F10757" s="2" t="s">
        <v>9739</v>
      </c>
      <c r="I10757" s="65">
        <v>33241.732799999998</v>
      </c>
      <c r="J10757" s="65">
        <v>0</v>
      </c>
      <c r="K10757" s="65">
        <v>0</v>
      </c>
      <c r="L10757" s="66">
        <v>0.15</v>
      </c>
      <c r="M10757" s="65">
        <v>38227.992720000002</v>
      </c>
      <c r="N10757" s="66">
        <v>1</v>
      </c>
      <c r="P10757" t="s">
        <v>21</v>
      </c>
    </row>
    <row r="10758" spans="2:16" x14ac:dyDescent="0.3">
      <c r="D10758" s="64" t="s">
        <v>22</v>
      </c>
      <c r="E10758" s="2" t="s">
        <v>23</v>
      </c>
      <c r="F10758" s="2" t="s">
        <v>24</v>
      </c>
      <c r="G10758" s="1">
        <v>6.4000000000000001E-2</v>
      </c>
      <c r="H10758" s="65">
        <v>160105.20000000001</v>
      </c>
      <c r="I10758" s="65">
        <v>10246.7328</v>
      </c>
      <c r="N10758" s="66">
        <v>1</v>
      </c>
      <c r="P10758" t="s">
        <v>21</v>
      </c>
    </row>
    <row r="10759" spans="2:16" x14ac:dyDescent="0.3">
      <c r="D10759" s="64" t="s">
        <v>9683</v>
      </c>
      <c r="E10759" s="2" t="s">
        <v>38</v>
      </c>
      <c r="F10759" s="2" t="s">
        <v>24</v>
      </c>
      <c r="G10759" s="1">
        <v>0.107</v>
      </c>
      <c r="H10759" s="65">
        <v>185000</v>
      </c>
      <c r="I10759" s="65">
        <v>19795</v>
      </c>
      <c r="N10759" s="66">
        <v>1</v>
      </c>
      <c r="P10759" t="s">
        <v>21</v>
      </c>
    </row>
    <row r="10760" spans="2:16" x14ac:dyDescent="0.3">
      <c r="D10760" s="64" t="s">
        <v>51</v>
      </c>
      <c r="E10760" s="2" t="s">
        <v>52</v>
      </c>
      <c r="F10760" s="2" t="s">
        <v>24</v>
      </c>
      <c r="G10760" s="1">
        <v>1.0999999999999999E-2</v>
      </c>
      <c r="H10760" s="65">
        <v>200000</v>
      </c>
      <c r="I10760" s="65">
        <v>2200</v>
      </c>
      <c r="N10760" s="66">
        <v>1</v>
      </c>
      <c r="P10760" t="s">
        <v>21</v>
      </c>
    </row>
    <row r="10761" spans="2:16" x14ac:dyDescent="0.3">
      <c r="D10761" s="64" t="s">
        <v>53</v>
      </c>
      <c r="E10761" s="2" t="s">
        <v>54</v>
      </c>
      <c r="F10761" s="2" t="s">
        <v>24</v>
      </c>
      <c r="G10761" s="1">
        <v>4.0000000000000001E-3</v>
      </c>
      <c r="H10761" s="65">
        <v>250000</v>
      </c>
      <c r="I10761" s="65">
        <v>1000</v>
      </c>
      <c r="N10761" s="66">
        <v>1</v>
      </c>
      <c r="P10761" t="s">
        <v>21</v>
      </c>
    </row>
    <row r="10762" spans="2:16" x14ac:dyDescent="0.3">
      <c r="D10762" s="64" t="s">
        <v>9804</v>
      </c>
      <c r="F10762" s="2" t="s">
        <v>9739</v>
      </c>
      <c r="G10762" s="1">
        <v>1.1000000000000001</v>
      </c>
      <c r="P10762" t="s">
        <v>21</v>
      </c>
    </row>
    <row r="10763" spans="2:16" x14ac:dyDescent="0.3">
      <c r="P10763" t="s">
        <v>21</v>
      </c>
    </row>
    <row r="10764" spans="2:16" x14ac:dyDescent="0.3">
      <c r="B10764" s="5" t="s">
        <v>5814</v>
      </c>
      <c r="C10764" s="5" t="s">
        <v>5815</v>
      </c>
      <c r="P10764" t="s">
        <v>21</v>
      </c>
    </row>
    <row r="10765" spans="2:16" x14ac:dyDescent="0.3">
      <c r="B10765" s="5" t="s">
        <v>9805</v>
      </c>
      <c r="D10765" s="64" t="s">
        <v>9806</v>
      </c>
      <c r="F10765" s="2" t="s">
        <v>9739</v>
      </c>
      <c r="I10765" s="65">
        <v>26970.470399999998</v>
      </c>
      <c r="J10765" s="65">
        <v>0</v>
      </c>
      <c r="K10765" s="65">
        <v>0</v>
      </c>
      <c r="L10765" s="66">
        <v>0.15</v>
      </c>
      <c r="M10765" s="65">
        <v>31016.040959999998</v>
      </c>
      <c r="N10765" s="66">
        <v>1</v>
      </c>
      <c r="P10765" t="s">
        <v>21</v>
      </c>
    </row>
    <row r="10766" spans="2:16" x14ac:dyDescent="0.3">
      <c r="D10766" s="64" t="s">
        <v>22</v>
      </c>
      <c r="E10766" s="2" t="s">
        <v>23</v>
      </c>
      <c r="F10766" s="2" t="s">
        <v>24</v>
      </c>
      <c r="G10766" s="1">
        <v>5.1999999999999998E-2</v>
      </c>
      <c r="H10766" s="65">
        <v>160105.20000000001</v>
      </c>
      <c r="I10766" s="65">
        <v>8325.4704000000002</v>
      </c>
      <c r="N10766" s="66">
        <v>1</v>
      </c>
      <c r="P10766" t="s">
        <v>21</v>
      </c>
    </row>
    <row r="10767" spans="2:16" x14ac:dyDescent="0.3">
      <c r="D10767" s="64" t="s">
        <v>9683</v>
      </c>
      <c r="E10767" s="2" t="s">
        <v>38</v>
      </c>
      <c r="F10767" s="2" t="s">
        <v>24</v>
      </c>
      <c r="G10767" s="1">
        <v>8.6999999999999994E-2</v>
      </c>
      <c r="H10767" s="65">
        <v>185000</v>
      </c>
      <c r="I10767" s="65">
        <v>16095</v>
      </c>
      <c r="N10767" s="66">
        <v>1</v>
      </c>
      <c r="P10767" t="s">
        <v>21</v>
      </c>
    </row>
    <row r="10768" spans="2:16" x14ac:dyDescent="0.3">
      <c r="D10768" s="64" t="s">
        <v>51</v>
      </c>
      <c r="E10768" s="2" t="s">
        <v>52</v>
      </c>
      <c r="F10768" s="2" t="s">
        <v>24</v>
      </c>
      <c r="G10768" s="1">
        <v>8.9999999999999993E-3</v>
      </c>
      <c r="H10768" s="65">
        <v>200000</v>
      </c>
      <c r="I10768" s="65">
        <v>1800</v>
      </c>
      <c r="N10768" s="66">
        <v>1</v>
      </c>
      <c r="P10768" t="s">
        <v>21</v>
      </c>
    </row>
    <row r="10769" spans="2:16" x14ac:dyDescent="0.3">
      <c r="D10769" s="64" t="s">
        <v>53</v>
      </c>
      <c r="E10769" s="2" t="s">
        <v>54</v>
      </c>
      <c r="F10769" s="2" t="s">
        <v>24</v>
      </c>
      <c r="G10769" s="1">
        <v>3.0000000000000001E-3</v>
      </c>
      <c r="H10769" s="65">
        <v>250000</v>
      </c>
      <c r="I10769" s="65">
        <v>750</v>
      </c>
      <c r="N10769" s="66">
        <v>1</v>
      </c>
      <c r="P10769" t="s">
        <v>21</v>
      </c>
    </row>
    <row r="10770" spans="2:16" x14ac:dyDescent="0.3">
      <c r="D10770" s="64" t="s">
        <v>9807</v>
      </c>
      <c r="F10770" s="2" t="s">
        <v>9739</v>
      </c>
      <c r="G10770" s="1">
        <v>1.1000000000000001</v>
      </c>
      <c r="P10770" t="s">
        <v>21</v>
      </c>
    </row>
    <row r="10771" spans="2:16" x14ac:dyDescent="0.3">
      <c r="P10771" t="s">
        <v>21</v>
      </c>
    </row>
    <row r="10772" spans="2:16" x14ac:dyDescent="0.3">
      <c r="B10772" s="5" t="s">
        <v>9808</v>
      </c>
      <c r="D10772" s="64" t="s">
        <v>9809</v>
      </c>
      <c r="F10772" s="2" t="s">
        <v>9739</v>
      </c>
      <c r="I10772" s="65">
        <v>26970.470399999998</v>
      </c>
      <c r="J10772" s="65">
        <v>0</v>
      </c>
      <c r="K10772" s="65">
        <v>0</v>
      </c>
      <c r="L10772" s="66">
        <v>0.15</v>
      </c>
      <c r="M10772" s="65">
        <v>31016.040959999998</v>
      </c>
      <c r="N10772" s="66">
        <v>1</v>
      </c>
      <c r="P10772" t="s">
        <v>21</v>
      </c>
    </row>
    <row r="10773" spans="2:16" x14ac:dyDescent="0.3">
      <c r="D10773" s="64" t="s">
        <v>22</v>
      </c>
      <c r="E10773" s="2" t="s">
        <v>23</v>
      </c>
      <c r="F10773" s="2" t="s">
        <v>24</v>
      </c>
      <c r="G10773" s="1">
        <v>5.1999999999999998E-2</v>
      </c>
      <c r="H10773" s="65">
        <v>160105.20000000001</v>
      </c>
      <c r="I10773" s="65">
        <v>8325.4704000000002</v>
      </c>
      <c r="N10773" s="66">
        <v>1</v>
      </c>
      <c r="P10773" t="s">
        <v>21</v>
      </c>
    </row>
    <row r="10774" spans="2:16" x14ac:dyDescent="0.3">
      <c r="D10774" s="64" t="s">
        <v>9683</v>
      </c>
      <c r="E10774" s="2" t="s">
        <v>38</v>
      </c>
      <c r="F10774" s="2" t="s">
        <v>24</v>
      </c>
      <c r="G10774" s="1">
        <v>8.6999999999999994E-2</v>
      </c>
      <c r="H10774" s="65">
        <v>185000</v>
      </c>
      <c r="I10774" s="65">
        <v>16095</v>
      </c>
      <c r="N10774" s="66">
        <v>1</v>
      </c>
      <c r="P10774" t="s">
        <v>21</v>
      </c>
    </row>
    <row r="10775" spans="2:16" x14ac:dyDescent="0.3">
      <c r="D10775" s="64" t="s">
        <v>51</v>
      </c>
      <c r="E10775" s="2" t="s">
        <v>52</v>
      </c>
      <c r="F10775" s="2" t="s">
        <v>24</v>
      </c>
      <c r="G10775" s="1">
        <v>8.9999999999999993E-3</v>
      </c>
      <c r="H10775" s="65">
        <v>200000</v>
      </c>
      <c r="I10775" s="65">
        <v>1800</v>
      </c>
      <c r="N10775" s="66">
        <v>1</v>
      </c>
      <c r="P10775" t="s">
        <v>21</v>
      </c>
    </row>
    <row r="10776" spans="2:16" x14ac:dyDescent="0.3">
      <c r="D10776" s="64" t="s">
        <v>53</v>
      </c>
      <c r="E10776" s="2" t="s">
        <v>54</v>
      </c>
      <c r="F10776" s="2" t="s">
        <v>24</v>
      </c>
      <c r="G10776" s="1">
        <v>3.0000000000000001E-3</v>
      </c>
      <c r="H10776" s="65">
        <v>250000</v>
      </c>
      <c r="I10776" s="65">
        <v>750</v>
      </c>
      <c r="N10776" s="66">
        <v>1</v>
      </c>
      <c r="P10776" t="s">
        <v>21</v>
      </c>
    </row>
    <row r="10777" spans="2:16" x14ac:dyDescent="0.3">
      <c r="D10777" s="64" t="s">
        <v>9810</v>
      </c>
      <c r="F10777" s="2" t="s">
        <v>9739</v>
      </c>
      <c r="G10777" s="1">
        <v>1.1000000000000001</v>
      </c>
      <c r="P10777" t="s">
        <v>21</v>
      </c>
    </row>
    <row r="10778" spans="2:16" x14ac:dyDescent="0.3">
      <c r="P10778" t="s">
        <v>21</v>
      </c>
    </row>
    <row r="10779" spans="2:16" x14ac:dyDescent="0.3">
      <c r="B10779" s="5" t="s">
        <v>9811</v>
      </c>
      <c r="D10779" s="64" t="s">
        <v>9812</v>
      </c>
      <c r="F10779" s="2" t="s">
        <v>9739</v>
      </c>
      <c r="I10779" s="65">
        <v>655338.49879999994</v>
      </c>
      <c r="J10779" s="65">
        <v>0</v>
      </c>
      <c r="K10779" s="65">
        <v>0</v>
      </c>
      <c r="L10779" s="66">
        <v>0.15</v>
      </c>
      <c r="M10779" s="65">
        <v>753639.27359999996</v>
      </c>
      <c r="N10779" s="66">
        <v>1</v>
      </c>
      <c r="P10779" t="s">
        <v>21</v>
      </c>
    </row>
    <row r="10780" spans="2:16" x14ac:dyDescent="0.3">
      <c r="D10780" s="64" t="s">
        <v>22</v>
      </c>
      <c r="E10780" s="2" t="s">
        <v>23</v>
      </c>
      <c r="F10780" s="2" t="s">
        <v>24</v>
      </c>
      <c r="G10780" s="1">
        <v>1.2689999999999999</v>
      </c>
      <c r="H10780" s="65">
        <v>160105.20000000001</v>
      </c>
      <c r="I10780" s="65">
        <v>203173.4988</v>
      </c>
      <c r="N10780" s="66">
        <v>1</v>
      </c>
      <c r="P10780" t="s">
        <v>21</v>
      </c>
    </row>
    <row r="10781" spans="2:16" x14ac:dyDescent="0.3">
      <c r="D10781" s="64" t="s">
        <v>9683</v>
      </c>
      <c r="E10781" s="2" t="s">
        <v>38</v>
      </c>
      <c r="F10781" s="2" t="s">
        <v>24</v>
      </c>
      <c r="G10781" s="1">
        <v>2.1190000000000002</v>
      </c>
      <c r="H10781" s="65">
        <v>185000</v>
      </c>
      <c r="I10781" s="65">
        <v>392015</v>
      </c>
      <c r="N10781" s="66">
        <v>1</v>
      </c>
      <c r="P10781" t="s">
        <v>21</v>
      </c>
    </row>
    <row r="10782" spans="2:16" x14ac:dyDescent="0.3">
      <c r="D10782" s="64" t="s">
        <v>51</v>
      </c>
      <c r="E10782" s="2" t="s">
        <v>52</v>
      </c>
      <c r="F10782" s="2" t="s">
        <v>24</v>
      </c>
      <c r="G10782" s="1">
        <v>0.21199999999999999</v>
      </c>
      <c r="H10782" s="65">
        <v>200000</v>
      </c>
      <c r="I10782" s="65">
        <v>42400</v>
      </c>
      <c r="N10782" s="66">
        <v>1</v>
      </c>
      <c r="P10782" t="s">
        <v>21</v>
      </c>
    </row>
    <row r="10783" spans="2:16" x14ac:dyDescent="0.3">
      <c r="D10783" s="64" t="s">
        <v>53</v>
      </c>
      <c r="E10783" s="2" t="s">
        <v>54</v>
      </c>
      <c r="F10783" s="2" t="s">
        <v>24</v>
      </c>
      <c r="G10783" s="1">
        <v>7.0999999999999994E-2</v>
      </c>
      <c r="H10783" s="65">
        <v>250000</v>
      </c>
      <c r="I10783" s="65">
        <v>17750</v>
      </c>
      <c r="N10783" s="66">
        <v>1</v>
      </c>
      <c r="P10783" t="s">
        <v>21</v>
      </c>
    </row>
    <row r="10784" spans="2:16" x14ac:dyDescent="0.3">
      <c r="D10784" s="64" t="s">
        <v>9813</v>
      </c>
      <c r="F10784" s="2" t="s">
        <v>9739</v>
      </c>
      <c r="G10784" s="1">
        <v>1.1000000000000001</v>
      </c>
      <c r="P10784" t="s">
        <v>21</v>
      </c>
    </row>
    <row r="10785" spans="2:16" x14ac:dyDescent="0.3">
      <c r="P10785" t="s">
        <v>21</v>
      </c>
    </row>
    <row r="10786" spans="2:16" x14ac:dyDescent="0.3">
      <c r="B10786" s="5" t="s">
        <v>9814</v>
      </c>
      <c r="D10786" s="64" t="s">
        <v>9815</v>
      </c>
      <c r="F10786" s="2" t="s">
        <v>9739</v>
      </c>
      <c r="I10786" s="65">
        <v>655338.49879999994</v>
      </c>
      <c r="J10786" s="65">
        <v>0</v>
      </c>
      <c r="K10786" s="65">
        <v>0</v>
      </c>
      <c r="L10786" s="66">
        <v>0.15</v>
      </c>
      <c r="M10786" s="65">
        <v>753639.27359999996</v>
      </c>
      <c r="N10786" s="66">
        <v>1</v>
      </c>
      <c r="P10786" t="s">
        <v>21</v>
      </c>
    </row>
    <row r="10787" spans="2:16" x14ac:dyDescent="0.3">
      <c r="D10787" s="64" t="s">
        <v>22</v>
      </c>
      <c r="E10787" s="2" t="s">
        <v>23</v>
      </c>
      <c r="F10787" s="2" t="s">
        <v>24</v>
      </c>
      <c r="G10787" s="1">
        <v>1.2689999999999999</v>
      </c>
      <c r="H10787" s="65">
        <v>160105.20000000001</v>
      </c>
      <c r="I10787" s="65">
        <v>203173.4988</v>
      </c>
      <c r="N10787" s="66">
        <v>1</v>
      </c>
      <c r="P10787" t="s">
        <v>21</v>
      </c>
    </row>
    <row r="10788" spans="2:16" x14ac:dyDescent="0.3">
      <c r="D10788" s="64" t="s">
        <v>9683</v>
      </c>
      <c r="E10788" s="2" t="s">
        <v>38</v>
      </c>
      <c r="F10788" s="2" t="s">
        <v>24</v>
      </c>
      <c r="G10788" s="1">
        <v>2.1190000000000002</v>
      </c>
      <c r="H10788" s="65">
        <v>185000</v>
      </c>
      <c r="I10788" s="65">
        <v>392015</v>
      </c>
      <c r="N10788" s="66">
        <v>1</v>
      </c>
      <c r="P10788" t="s">
        <v>21</v>
      </c>
    </row>
    <row r="10789" spans="2:16" x14ac:dyDescent="0.3">
      <c r="D10789" s="64" t="s">
        <v>51</v>
      </c>
      <c r="E10789" s="2" t="s">
        <v>52</v>
      </c>
      <c r="F10789" s="2" t="s">
        <v>24</v>
      </c>
      <c r="G10789" s="1">
        <v>0.21199999999999999</v>
      </c>
      <c r="H10789" s="65">
        <v>200000</v>
      </c>
      <c r="I10789" s="65">
        <v>42400</v>
      </c>
      <c r="N10789" s="66">
        <v>1</v>
      </c>
      <c r="P10789" t="s">
        <v>21</v>
      </c>
    </row>
    <row r="10790" spans="2:16" x14ac:dyDescent="0.3">
      <c r="D10790" s="64" t="s">
        <v>53</v>
      </c>
      <c r="E10790" s="2" t="s">
        <v>54</v>
      </c>
      <c r="F10790" s="2" t="s">
        <v>24</v>
      </c>
      <c r="G10790" s="1">
        <v>7.0999999999999994E-2</v>
      </c>
      <c r="H10790" s="65">
        <v>250000</v>
      </c>
      <c r="I10790" s="65">
        <v>17750</v>
      </c>
      <c r="N10790" s="66">
        <v>1</v>
      </c>
      <c r="P10790" t="s">
        <v>21</v>
      </c>
    </row>
    <row r="10791" spans="2:16" x14ac:dyDescent="0.3">
      <c r="D10791" s="64" t="s">
        <v>9816</v>
      </c>
      <c r="F10791" s="2" t="s">
        <v>9739</v>
      </c>
      <c r="G10791" s="1">
        <v>1.1000000000000001</v>
      </c>
      <c r="P10791" t="s">
        <v>21</v>
      </c>
    </row>
    <row r="10792" spans="2:16" x14ac:dyDescent="0.3">
      <c r="P10792" t="s">
        <v>21</v>
      </c>
    </row>
    <row r="10793" spans="2:16" x14ac:dyDescent="0.3">
      <c r="B10793" s="5" t="s">
        <v>9817</v>
      </c>
      <c r="D10793" s="64" t="s">
        <v>9818</v>
      </c>
      <c r="F10793" s="2" t="s">
        <v>9739</v>
      </c>
      <c r="I10793" s="65">
        <v>915946.62479999999</v>
      </c>
      <c r="J10793" s="65">
        <v>0</v>
      </c>
      <c r="K10793" s="65">
        <v>0</v>
      </c>
      <c r="L10793" s="66">
        <v>0.15</v>
      </c>
      <c r="M10793" s="65">
        <v>1053338.6189999999</v>
      </c>
      <c r="N10793" s="66">
        <v>1</v>
      </c>
      <c r="P10793" t="s">
        <v>21</v>
      </c>
    </row>
    <row r="10794" spans="2:16" x14ac:dyDescent="0.3">
      <c r="D10794" s="64" t="s">
        <v>22</v>
      </c>
      <c r="E10794" s="2" t="s">
        <v>23</v>
      </c>
      <c r="F10794" s="2" t="s">
        <v>24</v>
      </c>
      <c r="G10794" s="1">
        <v>1.774</v>
      </c>
      <c r="H10794" s="65">
        <v>160105.20000000001</v>
      </c>
      <c r="I10794" s="65">
        <v>284026.62479999999</v>
      </c>
      <c r="N10794" s="66">
        <v>1</v>
      </c>
      <c r="P10794" t="s">
        <v>21</v>
      </c>
    </row>
    <row r="10795" spans="2:16" x14ac:dyDescent="0.3">
      <c r="D10795" s="64" t="s">
        <v>9683</v>
      </c>
      <c r="E10795" s="2" t="s">
        <v>38</v>
      </c>
      <c r="F10795" s="2" t="s">
        <v>24</v>
      </c>
      <c r="G10795" s="1">
        <v>2.9620000000000002</v>
      </c>
      <c r="H10795" s="65">
        <v>185000</v>
      </c>
      <c r="I10795" s="65">
        <v>547970</v>
      </c>
      <c r="N10795" s="66">
        <v>1</v>
      </c>
      <c r="P10795" t="s">
        <v>21</v>
      </c>
    </row>
    <row r="10796" spans="2:16" x14ac:dyDescent="0.3">
      <c r="D10796" s="64" t="s">
        <v>51</v>
      </c>
      <c r="E10796" s="2" t="s">
        <v>52</v>
      </c>
      <c r="F10796" s="2" t="s">
        <v>24</v>
      </c>
      <c r="G10796" s="1">
        <v>0.29599999999999999</v>
      </c>
      <c r="H10796" s="65">
        <v>200000</v>
      </c>
      <c r="I10796" s="65">
        <v>59200</v>
      </c>
      <c r="N10796" s="66">
        <v>1</v>
      </c>
      <c r="P10796" t="s">
        <v>21</v>
      </c>
    </row>
    <row r="10797" spans="2:16" x14ac:dyDescent="0.3">
      <c r="D10797" s="64" t="s">
        <v>53</v>
      </c>
      <c r="E10797" s="2" t="s">
        <v>54</v>
      </c>
      <c r="F10797" s="2" t="s">
        <v>24</v>
      </c>
      <c r="G10797" s="1">
        <v>9.9000000000000005E-2</v>
      </c>
      <c r="H10797" s="65">
        <v>250000</v>
      </c>
      <c r="I10797" s="65">
        <v>24750</v>
      </c>
      <c r="N10797" s="66">
        <v>1</v>
      </c>
      <c r="P10797" t="s">
        <v>21</v>
      </c>
    </row>
    <row r="10798" spans="2:16" x14ac:dyDescent="0.3">
      <c r="D10798" s="64" t="s">
        <v>9819</v>
      </c>
      <c r="F10798" s="2" t="s">
        <v>9739</v>
      </c>
      <c r="G10798" s="1">
        <v>1.1000000000000001</v>
      </c>
      <c r="P10798" t="s">
        <v>21</v>
      </c>
    </row>
    <row r="10799" spans="2:16" x14ac:dyDescent="0.3">
      <c r="P10799" t="s">
        <v>21</v>
      </c>
    </row>
    <row r="10800" spans="2:16" x14ac:dyDescent="0.3">
      <c r="B10800" s="5" t="s">
        <v>9820</v>
      </c>
      <c r="D10800" s="64" t="s">
        <v>9821</v>
      </c>
      <c r="F10800" s="2" t="s">
        <v>9739</v>
      </c>
      <c r="I10800" s="65">
        <v>393220.16239999997</v>
      </c>
      <c r="J10800" s="65">
        <v>0</v>
      </c>
      <c r="K10800" s="65">
        <v>0</v>
      </c>
      <c r="L10800" s="66">
        <v>0.15</v>
      </c>
      <c r="M10800" s="65">
        <v>452203.18680000002</v>
      </c>
      <c r="N10800" s="66">
        <v>1</v>
      </c>
      <c r="P10800" t="s">
        <v>21</v>
      </c>
    </row>
    <row r="10801" spans="2:16" x14ac:dyDescent="0.3">
      <c r="D10801" s="64" t="s">
        <v>22</v>
      </c>
      <c r="E10801" s="2" t="s">
        <v>23</v>
      </c>
      <c r="F10801" s="2" t="s">
        <v>24</v>
      </c>
      <c r="G10801" s="1">
        <v>0.76200000000000001</v>
      </c>
      <c r="H10801" s="65">
        <v>160105.20000000001</v>
      </c>
      <c r="I10801" s="65">
        <v>122000.1624</v>
      </c>
      <c r="N10801" s="66">
        <v>1</v>
      </c>
      <c r="P10801" t="s">
        <v>21</v>
      </c>
    </row>
    <row r="10802" spans="2:16" x14ac:dyDescent="0.3">
      <c r="D10802" s="64" t="s">
        <v>9683</v>
      </c>
      <c r="E10802" s="2" t="s">
        <v>38</v>
      </c>
      <c r="F10802" s="2" t="s">
        <v>24</v>
      </c>
      <c r="G10802" s="1">
        <v>1.272</v>
      </c>
      <c r="H10802" s="65">
        <v>185000</v>
      </c>
      <c r="I10802" s="65">
        <v>235320</v>
      </c>
      <c r="N10802" s="66">
        <v>1</v>
      </c>
      <c r="P10802" t="s">
        <v>21</v>
      </c>
    </row>
    <row r="10803" spans="2:16" x14ac:dyDescent="0.3">
      <c r="D10803" s="64" t="s">
        <v>51</v>
      </c>
      <c r="E10803" s="2" t="s">
        <v>52</v>
      </c>
      <c r="F10803" s="2" t="s">
        <v>24</v>
      </c>
      <c r="G10803" s="1">
        <v>0.127</v>
      </c>
      <c r="H10803" s="65">
        <v>200000</v>
      </c>
      <c r="I10803" s="65">
        <v>25400</v>
      </c>
      <c r="N10803" s="66">
        <v>1</v>
      </c>
      <c r="P10803" t="s">
        <v>21</v>
      </c>
    </row>
    <row r="10804" spans="2:16" x14ac:dyDescent="0.3">
      <c r="D10804" s="64" t="s">
        <v>53</v>
      </c>
      <c r="E10804" s="2" t="s">
        <v>54</v>
      </c>
      <c r="F10804" s="2" t="s">
        <v>24</v>
      </c>
      <c r="G10804" s="1">
        <v>4.2000000000000003E-2</v>
      </c>
      <c r="H10804" s="65">
        <v>250000</v>
      </c>
      <c r="I10804" s="65">
        <v>10500</v>
      </c>
      <c r="N10804" s="66">
        <v>1</v>
      </c>
      <c r="P10804" t="s">
        <v>21</v>
      </c>
    </row>
    <row r="10805" spans="2:16" x14ac:dyDescent="0.3">
      <c r="D10805" s="64" t="s">
        <v>9822</v>
      </c>
      <c r="F10805" s="2" t="s">
        <v>9739</v>
      </c>
      <c r="G10805" s="1">
        <v>1.1000000000000001</v>
      </c>
      <c r="P10805" t="s">
        <v>21</v>
      </c>
    </row>
    <row r="10806" spans="2:16" x14ac:dyDescent="0.3">
      <c r="P10806" t="s">
        <v>21</v>
      </c>
    </row>
    <row r="10807" spans="2:16" x14ac:dyDescent="0.3">
      <c r="B10807" s="5" t="s">
        <v>9823</v>
      </c>
      <c r="D10807" s="64" t="s">
        <v>9824</v>
      </c>
      <c r="F10807" s="2" t="s">
        <v>9739</v>
      </c>
      <c r="I10807" s="65">
        <v>79466.200800000006</v>
      </c>
      <c r="J10807" s="65">
        <v>0</v>
      </c>
      <c r="K10807" s="65">
        <v>0</v>
      </c>
      <c r="L10807" s="66">
        <v>0.15</v>
      </c>
      <c r="M10807" s="65">
        <v>91386.130919999996</v>
      </c>
      <c r="N10807" s="66">
        <v>1</v>
      </c>
      <c r="P10807" t="s">
        <v>21</v>
      </c>
    </row>
    <row r="10808" spans="2:16" x14ac:dyDescent="0.3">
      <c r="D10808" s="64" t="s">
        <v>22</v>
      </c>
      <c r="E10808" s="2" t="s">
        <v>23</v>
      </c>
      <c r="F10808" s="2" t="s">
        <v>24</v>
      </c>
      <c r="G10808" s="1">
        <v>0.154</v>
      </c>
      <c r="H10808" s="65">
        <v>160105.20000000001</v>
      </c>
      <c r="I10808" s="65">
        <v>24656.200799999999</v>
      </c>
      <c r="N10808" s="66">
        <v>1</v>
      </c>
      <c r="P10808" t="s">
        <v>21</v>
      </c>
    </row>
    <row r="10809" spans="2:16" x14ac:dyDescent="0.3">
      <c r="D10809" s="64" t="s">
        <v>9683</v>
      </c>
      <c r="E10809" s="2" t="s">
        <v>38</v>
      </c>
      <c r="F10809" s="2" t="s">
        <v>24</v>
      </c>
      <c r="G10809" s="1">
        <v>0.25600000000000001</v>
      </c>
      <c r="H10809" s="65">
        <v>185000</v>
      </c>
      <c r="I10809" s="65">
        <v>47360</v>
      </c>
      <c r="N10809" s="66">
        <v>1</v>
      </c>
      <c r="P10809" t="s">
        <v>21</v>
      </c>
    </row>
    <row r="10810" spans="2:16" x14ac:dyDescent="0.3">
      <c r="D10810" s="64" t="s">
        <v>51</v>
      </c>
      <c r="E10810" s="2" t="s">
        <v>52</v>
      </c>
      <c r="F10810" s="2" t="s">
        <v>24</v>
      </c>
      <c r="G10810" s="1">
        <v>2.5999999999999999E-2</v>
      </c>
      <c r="H10810" s="65">
        <v>200000</v>
      </c>
      <c r="I10810" s="65">
        <v>5200</v>
      </c>
      <c r="N10810" s="66">
        <v>1</v>
      </c>
      <c r="P10810" t="s">
        <v>21</v>
      </c>
    </row>
    <row r="10811" spans="2:16" x14ac:dyDescent="0.3">
      <c r="D10811" s="64" t="s">
        <v>53</v>
      </c>
      <c r="E10811" s="2" t="s">
        <v>54</v>
      </c>
      <c r="F10811" s="2" t="s">
        <v>24</v>
      </c>
      <c r="G10811" s="1">
        <v>8.9999999999999993E-3</v>
      </c>
      <c r="H10811" s="65">
        <v>250000</v>
      </c>
      <c r="I10811" s="65">
        <v>2250</v>
      </c>
      <c r="N10811" s="66">
        <v>1</v>
      </c>
      <c r="P10811" t="s">
        <v>21</v>
      </c>
    </row>
    <row r="10812" spans="2:16" x14ac:dyDescent="0.3">
      <c r="D10812" s="64" t="s">
        <v>9825</v>
      </c>
      <c r="F10812" s="2" t="s">
        <v>9739</v>
      </c>
      <c r="G10812" s="1">
        <v>1.1000000000000001</v>
      </c>
      <c r="P10812" t="s">
        <v>21</v>
      </c>
    </row>
    <row r="10813" spans="2:16" x14ac:dyDescent="0.3">
      <c r="P10813" t="s">
        <v>21</v>
      </c>
    </row>
    <row r="10814" spans="2:16" x14ac:dyDescent="0.3">
      <c r="B10814" s="5" t="s">
        <v>5816</v>
      </c>
      <c r="C10814" s="5" t="s">
        <v>5817</v>
      </c>
      <c r="P10814" t="s">
        <v>21</v>
      </c>
    </row>
    <row r="10815" spans="2:16" x14ac:dyDescent="0.3">
      <c r="B10815" s="5" t="s">
        <v>9826</v>
      </c>
      <c r="D10815" s="64" t="s">
        <v>9827</v>
      </c>
      <c r="F10815" s="2" t="s">
        <v>9739</v>
      </c>
      <c r="I10815" s="65">
        <v>63980.7304</v>
      </c>
      <c r="J10815" s="65">
        <v>0</v>
      </c>
      <c r="K10815" s="65">
        <v>0</v>
      </c>
      <c r="L10815" s="66">
        <v>0.15</v>
      </c>
      <c r="M10815" s="65">
        <v>73577.839959999998</v>
      </c>
      <c r="N10815" s="66">
        <v>1</v>
      </c>
      <c r="P10815" t="s">
        <v>21</v>
      </c>
    </row>
    <row r="10816" spans="2:16" x14ac:dyDescent="0.3">
      <c r="D10816" s="64" t="s">
        <v>22</v>
      </c>
      <c r="E10816" s="2" t="s">
        <v>23</v>
      </c>
      <c r="F10816" s="2" t="s">
        <v>24</v>
      </c>
      <c r="G10816" s="1">
        <v>0.10199999999999999</v>
      </c>
      <c r="H10816" s="65">
        <v>160105.20000000001</v>
      </c>
      <c r="I10816" s="65">
        <v>16330.7304</v>
      </c>
      <c r="N10816" s="66">
        <v>1</v>
      </c>
      <c r="P10816" t="s">
        <v>21</v>
      </c>
    </row>
    <row r="10817" spans="2:16" x14ac:dyDescent="0.3">
      <c r="D10817" s="64" t="s">
        <v>7760</v>
      </c>
      <c r="E10817" s="2" t="s">
        <v>42</v>
      </c>
      <c r="F10817" s="2" t="s">
        <v>24</v>
      </c>
      <c r="G10817" s="1">
        <v>0.17100000000000001</v>
      </c>
      <c r="H10817" s="65">
        <v>250000</v>
      </c>
      <c r="I10817" s="65">
        <v>42750</v>
      </c>
      <c r="N10817" s="66">
        <v>1</v>
      </c>
      <c r="P10817" t="s">
        <v>21</v>
      </c>
    </row>
    <row r="10818" spans="2:16" x14ac:dyDescent="0.3">
      <c r="D10818" s="64" t="s">
        <v>51</v>
      </c>
      <c r="E10818" s="2" t="s">
        <v>52</v>
      </c>
      <c r="F10818" s="2" t="s">
        <v>24</v>
      </c>
      <c r="G10818" s="1">
        <v>1.7000000000000001E-2</v>
      </c>
      <c r="H10818" s="65">
        <v>200000</v>
      </c>
      <c r="I10818" s="65">
        <v>3400</v>
      </c>
      <c r="N10818" s="66">
        <v>1</v>
      </c>
      <c r="P10818" t="s">
        <v>21</v>
      </c>
    </row>
    <row r="10819" spans="2:16" x14ac:dyDescent="0.3">
      <c r="D10819" s="64" t="s">
        <v>53</v>
      </c>
      <c r="E10819" s="2" t="s">
        <v>54</v>
      </c>
      <c r="F10819" s="2" t="s">
        <v>24</v>
      </c>
      <c r="G10819" s="1">
        <v>6.0000000000000001E-3</v>
      </c>
      <c r="H10819" s="65">
        <v>250000</v>
      </c>
      <c r="I10819" s="65">
        <v>1500</v>
      </c>
      <c r="N10819" s="66">
        <v>1</v>
      </c>
      <c r="P10819" t="s">
        <v>21</v>
      </c>
    </row>
    <row r="10820" spans="2:16" x14ac:dyDescent="0.3">
      <c r="D10820" s="64" t="s">
        <v>9828</v>
      </c>
      <c r="F10820" s="2" t="s">
        <v>9739</v>
      </c>
      <c r="G10820" s="1">
        <v>1.1000000000000001</v>
      </c>
      <c r="P10820" t="s">
        <v>21</v>
      </c>
    </row>
    <row r="10821" spans="2:16" x14ac:dyDescent="0.3">
      <c r="P10821" t="s">
        <v>21</v>
      </c>
    </row>
    <row r="10822" spans="2:16" x14ac:dyDescent="0.3">
      <c r="B10822" s="5" t="s">
        <v>9829</v>
      </c>
      <c r="D10822" s="64" t="s">
        <v>9830</v>
      </c>
      <c r="F10822" s="2" t="s">
        <v>9739</v>
      </c>
      <c r="I10822" s="65">
        <v>63980.7304</v>
      </c>
      <c r="J10822" s="65">
        <v>0</v>
      </c>
      <c r="K10822" s="65">
        <v>0</v>
      </c>
      <c r="L10822" s="66">
        <v>0.15</v>
      </c>
      <c r="M10822" s="65">
        <v>73577.839959999998</v>
      </c>
      <c r="N10822" s="66">
        <v>1</v>
      </c>
      <c r="P10822" t="s">
        <v>21</v>
      </c>
    </row>
    <row r="10823" spans="2:16" x14ac:dyDescent="0.3">
      <c r="D10823" s="64" t="s">
        <v>22</v>
      </c>
      <c r="E10823" s="2" t="s">
        <v>23</v>
      </c>
      <c r="F10823" s="2" t="s">
        <v>24</v>
      </c>
      <c r="G10823" s="1">
        <v>0.10199999999999999</v>
      </c>
      <c r="H10823" s="65">
        <v>160105.20000000001</v>
      </c>
      <c r="I10823" s="65">
        <v>16330.7304</v>
      </c>
      <c r="N10823" s="66">
        <v>1</v>
      </c>
      <c r="P10823" t="s">
        <v>21</v>
      </c>
    </row>
    <row r="10824" spans="2:16" x14ac:dyDescent="0.3">
      <c r="D10824" s="64" t="s">
        <v>7760</v>
      </c>
      <c r="E10824" s="2" t="s">
        <v>42</v>
      </c>
      <c r="F10824" s="2" t="s">
        <v>24</v>
      </c>
      <c r="G10824" s="1">
        <v>0.17100000000000001</v>
      </c>
      <c r="H10824" s="65">
        <v>250000</v>
      </c>
      <c r="I10824" s="65">
        <v>42750</v>
      </c>
      <c r="N10824" s="66">
        <v>1</v>
      </c>
      <c r="P10824" t="s">
        <v>21</v>
      </c>
    </row>
    <row r="10825" spans="2:16" x14ac:dyDescent="0.3">
      <c r="D10825" s="64" t="s">
        <v>51</v>
      </c>
      <c r="E10825" s="2" t="s">
        <v>52</v>
      </c>
      <c r="F10825" s="2" t="s">
        <v>24</v>
      </c>
      <c r="G10825" s="1">
        <v>1.7000000000000001E-2</v>
      </c>
      <c r="H10825" s="65">
        <v>200000</v>
      </c>
      <c r="I10825" s="65">
        <v>3400</v>
      </c>
      <c r="N10825" s="66">
        <v>1</v>
      </c>
      <c r="P10825" t="s">
        <v>21</v>
      </c>
    </row>
    <row r="10826" spans="2:16" x14ac:dyDescent="0.3">
      <c r="D10826" s="64" t="s">
        <v>53</v>
      </c>
      <c r="E10826" s="2" t="s">
        <v>54</v>
      </c>
      <c r="F10826" s="2" t="s">
        <v>24</v>
      </c>
      <c r="G10826" s="1">
        <v>6.0000000000000001E-3</v>
      </c>
      <c r="H10826" s="65">
        <v>250000</v>
      </c>
      <c r="I10826" s="65">
        <v>1500</v>
      </c>
      <c r="N10826" s="66">
        <v>1</v>
      </c>
      <c r="P10826" t="s">
        <v>21</v>
      </c>
    </row>
    <row r="10827" spans="2:16" x14ac:dyDescent="0.3">
      <c r="D10827" s="64" t="s">
        <v>9831</v>
      </c>
      <c r="F10827" s="2" t="s">
        <v>9739</v>
      </c>
      <c r="G10827" s="1">
        <v>1.1000000000000001</v>
      </c>
      <c r="P10827" t="s">
        <v>21</v>
      </c>
    </row>
    <row r="10828" spans="2:16" x14ac:dyDescent="0.3">
      <c r="P10828" t="s">
        <v>21</v>
      </c>
    </row>
    <row r="10829" spans="2:16" x14ac:dyDescent="0.3">
      <c r="B10829" s="5" t="s">
        <v>9832</v>
      </c>
      <c r="D10829" s="64" t="s">
        <v>9833</v>
      </c>
      <c r="F10829" s="2" t="s">
        <v>9739</v>
      </c>
      <c r="I10829" s="65">
        <v>63980.7304</v>
      </c>
      <c r="J10829" s="65">
        <v>0</v>
      </c>
      <c r="K10829" s="65">
        <v>0</v>
      </c>
      <c r="L10829" s="66">
        <v>0.15</v>
      </c>
      <c r="M10829" s="65">
        <v>73577.839959999998</v>
      </c>
      <c r="N10829" s="66">
        <v>1</v>
      </c>
      <c r="P10829" t="s">
        <v>21</v>
      </c>
    </row>
    <row r="10830" spans="2:16" x14ac:dyDescent="0.3">
      <c r="D10830" s="64" t="s">
        <v>22</v>
      </c>
      <c r="E10830" s="2" t="s">
        <v>23</v>
      </c>
      <c r="F10830" s="2" t="s">
        <v>24</v>
      </c>
      <c r="G10830" s="1">
        <v>0.10199999999999999</v>
      </c>
      <c r="H10830" s="65">
        <v>160105.20000000001</v>
      </c>
      <c r="I10830" s="65">
        <v>16330.7304</v>
      </c>
      <c r="N10830" s="66">
        <v>1</v>
      </c>
      <c r="P10830" t="s">
        <v>21</v>
      </c>
    </row>
    <row r="10831" spans="2:16" x14ac:dyDescent="0.3">
      <c r="D10831" s="64" t="s">
        <v>7760</v>
      </c>
      <c r="E10831" s="2" t="s">
        <v>42</v>
      </c>
      <c r="F10831" s="2" t="s">
        <v>24</v>
      </c>
      <c r="G10831" s="1">
        <v>0.17100000000000001</v>
      </c>
      <c r="H10831" s="65">
        <v>250000</v>
      </c>
      <c r="I10831" s="65">
        <v>42750</v>
      </c>
      <c r="N10831" s="66">
        <v>1</v>
      </c>
      <c r="P10831" t="s">
        <v>21</v>
      </c>
    </row>
    <row r="10832" spans="2:16" x14ac:dyDescent="0.3">
      <c r="D10832" s="64" t="s">
        <v>51</v>
      </c>
      <c r="E10832" s="2" t="s">
        <v>52</v>
      </c>
      <c r="F10832" s="2" t="s">
        <v>24</v>
      </c>
      <c r="G10832" s="1">
        <v>1.7000000000000001E-2</v>
      </c>
      <c r="H10832" s="65">
        <v>200000</v>
      </c>
      <c r="I10832" s="65">
        <v>3400</v>
      </c>
      <c r="N10832" s="66">
        <v>1</v>
      </c>
      <c r="P10832" t="s">
        <v>21</v>
      </c>
    </row>
    <row r="10833" spans="2:16" x14ac:dyDescent="0.3">
      <c r="D10833" s="64" t="s">
        <v>53</v>
      </c>
      <c r="E10833" s="2" t="s">
        <v>54</v>
      </c>
      <c r="F10833" s="2" t="s">
        <v>24</v>
      </c>
      <c r="G10833" s="1">
        <v>6.0000000000000001E-3</v>
      </c>
      <c r="H10833" s="65">
        <v>250000</v>
      </c>
      <c r="I10833" s="65">
        <v>1500</v>
      </c>
      <c r="N10833" s="66">
        <v>1</v>
      </c>
      <c r="P10833" t="s">
        <v>21</v>
      </c>
    </row>
    <row r="10834" spans="2:16" x14ac:dyDescent="0.3">
      <c r="D10834" s="64" t="s">
        <v>9834</v>
      </c>
      <c r="F10834" s="2" t="s">
        <v>9739</v>
      </c>
      <c r="G10834" s="1">
        <v>1.1000000000000001</v>
      </c>
      <c r="P10834" t="s">
        <v>21</v>
      </c>
    </row>
    <row r="10835" spans="2:16" x14ac:dyDescent="0.3">
      <c r="P10835" t="s">
        <v>21</v>
      </c>
    </row>
    <row r="10836" spans="2:16" x14ac:dyDescent="0.3">
      <c r="B10836" s="5" t="s">
        <v>9835</v>
      </c>
      <c r="D10836" s="64" t="s">
        <v>9836</v>
      </c>
      <c r="F10836" s="2" t="s">
        <v>9739</v>
      </c>
      <c r="I10836" s="65">
        <v>63980.7304</v>
      </c>
      <c r="J10836" s="65">
        <v>0</v>
      </c>
      <c r="K10836" s="65">
        <v>0</v>
      </c>
      <c r="L10836" s="66">
        <v>0.15</v>
      </c>
      <c r="M10836" s="65">
        <v>73577.839959999998</v>
      </c>
      <c r="N10836" s="66">
        <v>1</v>
      </c>
      <c r="P10836" t="s">
        <v>21</v>
      </c>
    </row>
    <row r="10837" spans="2:16" x14ac:dyDescent="0.3">
      <c r="D10837" s="64" t="s">
        <v>22</v>
      </c>
      <c r="E10837" s="2" t="s">
        <v>23</v>
      </c>
      <c r="F10837" s="2" t="s">
        <v>24</v>
      </c>
      <c r="G10837" s="1">
        <v>0.10199999999999999</v>
      </c>
      <c r="H10837" s="65">
        <v>160105.20000000001</v>
      </c>
      <c r="I10837" s="65">
        <v>16330.7304</v>
      </c>
      <c r="N10837" s="66">
        <v>1</v>
      </c>
      <c r="P10837" t="s">
        <v>21</v>
      </c>
    </row>
    <row r="10838" spans="2:16" x14ac:dyDescent="0.3">
      <c r="D10838" s="64" t="s">
        <v>7760</v>
      </c>
      <c r="E10838" s="2" t="s">
        <v>42</v>
      </c>
      <c r="F10838" s="2" t="s">
        <v>24</v>
      </c>
      <c r="G10838" s="1">
        <v>0.17100000000000001</v>
      </c>
      <c r="H10838" s="65">
        <v>250000</v>
      </c>
      <c r="I10838" s="65">
        <v>42750</v>
      </c>
      <c r="N10838" s="66">
        <v>1</v>
      </c>
      <c r="P10838" t="s">
        <v>21</v>
      </c>
    </row>
    <row r="10839" spans="2:16" x14ac:dyDescent="0.3">
      <c r="D10839" s="64" t="s">
        <v>51</v>
      </c>
      <c r="E10839" s="2" t="s">
        <v>52</v>
      </c>
      <c r="F10839" s="2" t="s">
        <v>24</v>
      </c>
      <c r="G10839" s="1">
        <v>1.7000000000000001E-2</v>
      </c>
      <c r="H10839" s="65">
        <v>200000</v>
      </c>
      <c r="I10839" s="65">
        <v>3400</v>
      </c>
      <c r="N10839" s="66">
        <v>1</v>
      </c>
      <c r="P10839" t="s">
        <v>21</v>
      </c>
    </row>
    <row r="10840" spans="2:16" x14ac:dyDescent="0.3">
      <c r="D10840" s="64" t="s">
        <v>53</v>
      </c>
      <c r="E10840" s="2" t="s">
        <v>54</v>
      </c>
      <c r="F10840" s="2" t="s">
        <v>24</v>
      </c>
      <c r="G10840" s="1">
        <v>6.0000000000000001E-3</v>
      </c>
      <c r="H10840" s="65">
        <v>250000</v>
      </c>
      <c r="I10840" s="65">
        <v>1500</v>
      </c>
      <c r="N10840" s="66">
        <v>1</v>
      </c>
      <c r="P10840" t="s">
        <v>21</v>
      </c>
    </row>
    <row r="10841" spans="2:16" x14ac:dyDescent="0.3">
      <c r="D10841" s="64" t="s">
        <v>9837</v>
      </c>
      <c r="F10841" s="2" t="s">
        <v>9739</v>
      </c>
      <c r="G10841" s="1">
        <v>1.1000000000000001</v>
      </c>
      <c r="P10841" t="s">
        <v>21</v>
      </c>
    </row>
    <row r="10842" spans="2:16" x14ac:dyDescent="0.3">
      <c r="P10842" t="s">
        <v>21</v>
      </c>
    </row>
    <row r="10843" spans="2:16" x14ac:dyDescent="0.3">
      <c r="B10843" s="5" t="s">
        <v>5818</v>
      </c>
      <c r="C10843" s="5" t="s">
        <v>5819</v>
      </c>
      <c r="P10843" t="s">
        <v>21</v>
      </c>
    </row>
    <row r="10844" spans="2:16" x14ac:dyDescent="0.3">
      <c r="B10844" s="5" t="s">
        <v>9838</v>
      </c>
      <c r="D10844" s="64" t="s">
        <v>9839</v>
      </c>
      <c r="F10844" s="2" t="s">
        <v>9739</v>
      </c>
      <c r="I10844" s="65">
        <v>3272821.7579999999</v>
      </c>
      <c r="J10844" s="65">
        <v>0</v>
      </c>
      <c r="K10844" s="65">
        <v>0</v>
      </c>
      <c r="L10844" s="66">
        <v>0.15</v>
      </c>
      <c r="M10844" s="65">
        <v>3763745.0210000002</v>
      </c>
      <c r="N10844" s="66">
        <v>1</v>
      </c>
      <c r="P10844" t="s">
        <v>21</v>
      </c>
    </row>
    <row r="10845" spans="2:16" x14ac:dyDescent="0.3">
      <c r="D10845" s="64" t="s">
        <v>22</v>
      </c>
      <c r="E10845" s="2" t="s">
        <v>23</v>
      </c>
      <c r="F10845" s="2" t="s">
        <v>24</v>
      </c>
      <c r="G10845" s="1">
        <v>6.3380000000000001</v>
      </c>
      <c r="H10845" s="65">
        <v>160105.20000000001</v>
      </c>
      <c r="I10845" s="65">
        <v>1014746.758</v>
      </c>
      <c r="N10845" s="66">
        <v>1</v>
      </c>
      <c r="P10845" t="s">
        <v>21</v>
      </c>
    </row>
    <row r="10846" spans="2:16" x14ac:dyDescent="0.3">
      <c r="D10846" s="64" t="s">
        <v>9683</v>
      </c>
      <c r="E10846" s="2" t="s">
        <v>38</v>
      </c>
      <c r="F10846" s="2" t="s">
        <v>24</v>
      </c>
      <c r="G10846" s="1">
        <v>10.585000000000001</v>
      </c>
      <c r="H10846" s="65">
        <v>185000</v>
      </c>
      <c r="I10846" s="65">
        <v>1958225</v>
      </c>
      <c r="N10846" s="66">
        <v>1</v>
      </c>
      <c r="P10846" t="s">
        <v>21</v>
      </c>
    </row>
    <row r="10847" spans="2:16" x14ac:dyDescent="0.3">
      <c r="D10847" s="64" t="s">
        <v>51</v>
      </c>
      <c r="E10847" s="2" t="s">
        <v>52</v>
      </c>
      <c r="F10847" s="2" t="s">
        <v>24</v>
      </c>
      <c r="G10847" s="1">
        <v>1.0580000000000001</v>
      </c>
      <c r="H10847" s="65">
        <v>200000</v>
      </c>
      <c r="I10847" s="65">
        <v>211600</v>
      </c>
      <c r="N10847" s="66">
        <v>1</v>
      </c>
      <c r="P10847" t="s">
        <v>21</v>
      </c>
    </row>
    <row r="10848" spans="2:16" x14ac:dyDescent="0.3">
      <c r="D10848" s="64" t="s">
        <v>53</v>
      </c>
      <c r="E10848" s="2" t="s">
        <v>54</v>
      </c>
      <c r="F10848" s="2" t="s">
        <v>24</v>
      </c>
      <c r="G10848" s="1">
        <v>0.35299999999999998</v>
      </c>
      <c r="H10848" s="65">
        <v>250000</v>
      </c>
      <c r="I10848" s="65">
        <v>88250</v>
      </c>
      <c r="N10848" s="66">
        <v>1</v>
      </c>
      <c r="P10848" t="s">
        <v>21</v>
      </c>
    </row>
    <row r="10849" spans="2:16" x14ac:dyDescent="0.3">
      <c r="D10849" s="64" t="s">
        <v>9840</v>
      </c>
      <c r="F10849" s="2" t="s">
        <v>9739</v>
      </c>
      <c r="G10849" s="1">
        <v>1.05</v>
      </c>
      <c r="P10849" t="s">
        <v>21</v>
      </c>
    </row>
    <row r="10850" spans="2:16" x14ac:dyDescent="0.3">
      <c r="P10850" t="s">
        <v>21</v>
      </c>
    </row>
    <row r="10851" spans="2:16" x14ac:dyDescent="0.3">
      <c r="B10851" s="5" t="s">
        <v>9841</v>
      </c>
      <c r="D10851" s="64" t="s">
        <v>9842</v>
      </c>
      <c r="F10851" s="2" t="s">
        <v>9739</v>
      </c>
      <c r="I10851" s="65">
        <v>11784180.77</v>
      </c>
      <c r="J10851" s="65">
        <v>0</v>
      </c>
      <c r="K10851" s="65">
        <v>0</v>
      </c>
      <c r="L10851" s="66">
        <v>0.15</v>
      </c>
      <c r="M10851" s="65">
        <v>13551807.880000001</v>
      </c>
      <c r="N10851" s="66">
        <v>1</v>
      </c>
      <c r="P10851" t="s">
        <v>21</v>
      </c>
    </row>
    <row r="10852" spans="2:16" x14ac:dyDescent="0.3">
      <c r="D10852" s="64" t="s">
        <v>22</v>
      </c>
      <c r="E10852" s="2" t="s">
        <v>23</v>
      </c>
      <c r="F10852" s="2" t="s">
        <v>24</v>
      </c>
      <c r="G10852" s="1">
        <v>22.821000000000002</v>
      </c>
      <c r="H10852" s="65">
        <v>160105.20000000001</v>
      </c>
      <c r="I10852" s="65">
        <v>3653760.7689999999</v>
      </c>
      <c r="N10852" s="66">
        <v>1</v>
      </c>
      <c r="P10852" t="s">
        <v>21</v>
      </c>
    </row>
    <row r="10853" spans="2:16" x14ac:dyDescent="0.3">
      <c r="D10853" s="64" t="s">
        <v>9683</v>
      </c>
      <c r="E10853" s="2" t="s">
        <v>38</v>
      </c>
      <c r="F10853" s="2" t="s">
        <v>24</v>
      </c>
      <c r="G10853" s="1">
        <v>38.112000000000002</v>
      </c>
      <c r="H10853" s="65">
        <v>185000</v>
      </c>
      <c r="I10853" s="65">
        <v>7050720</v>
      </c>
      <c r="N10853" s="66">
        <v>1</v>
      </c>
      <c r="P10853" t="s">
        <v>21</v>
      </c>
    </row>
    <row r="10854" spans="2:16" x14ac:dyDescent="0.3">
      <c r="D10854" s="64" t="s">
        <v>51</v>
      </c>
      <c r="E10854" s="2" t="s">
        <v>52</v>
      </c>
      <c r="F10854" s="2" t="s">
        <v>24</v>
      </c>
      <c r="G10854" s="1">
        <v>3.8109999999999999</v>
      </c>
      <c r="H10854" s="65">
        <v>200000</v>
      </c>
      <c r="I10854" s="65">
        <v>762200</v>
      </c>
      <c r="N10854" s="66">
        <v>1</v>
      </c>
      <c r="P10854" t="s">
        <v>21</v>
      </c>
    </row>
    <row r="10855" spans="2:16" x14ac:dyDescent="0.3">
      <c r="D10855" s="64" t="s">
        <v>53</v>
      </c>
      <c r="E10855" s="2" t="s">
        <v>54</v>
      </c>
      <c r="F10855" s="2" t="s">
        <v>24</v>
      </c>
      <c r="G10855" s="1">
        <v>1.27</v>
      </c>
      <c r="H10855" s="65">
        <v>250000</v>
      </c>
      <c r="I10855" s="65">
        <v>317500</v>
      </c>
      <c r="N10855" s="66">
        <v>1</v>
      </c>
      <c r="P10855" t="s">
        <v>21</v>
      </c>
    </row>
    <row r="10856" spans="2:16" x14ac:dyDescent="0.3">
      <c r="D10856" s="64" t="s">
        <v>9843</v>
      </c>
      <c r="F10856" s="2" t="s">
        <v>9739</v>
      </c>
      <c r="G10856" s="1">
        <v>1.05</v>
      </c>
      <c r="P10856" t="s">
        <v>21</v>
      </c>
    </row>
    <row r="10857" spans="2:16" x14ac:dyDescent="0.3">
      <c r="P10857" t="s">
        <v>21</v>
      </c>
    </row>
    <row r="10858" spans="2:16" x14ac:dyDescent="0.3">
      <c r="P10858" t="s">
        <v>21</v>
      </c>
    </row>
    <row r="10859" spans="2:16" ht="28.8" x14ac:dyDescent="0.3">
      <c r="B10859" s="5" t="s">
        <v>9844</v>
      </c>
      <c r="D10859" s="64" t="s">
        <v>9845</v>
      </c>
      <c r="F10859" s="2" t="s">
        <v>9739</v>
      </c>
      <c r="I10859" s="65">
        <v>15737191.08</v>
      </c>
      <c r="J10859" s="65">
        <v>0</v>
      </c>
      <c r="K10859" s="65">
        <v>0</v>
      </c>
      <c r="L10859" s="66">
        <v>0.15</v>
      </c>
      <c r="M10859" s="65">
        <v>18097769.739999998</v>
      </c>
      <c r="N10859" s="66">
        <v>1</v>
      </c>
      <c r="P10859" t="s">
        <v>21</v>
      </c>
    </row>
    <row r="10860" spans="2:16" x14ac:dyDescent="0.3">
      <c r="D10860" s="64" t="s">
        <v>22</v>
      </c>
      <c r="E10860" s="2" t="s">
        <v>23</v>
      </c>
      <c r="F10860" s="2" t="s">
        <v>24</v>
      </c>
      <c r="G10860" s="1">
        <v>30.475999999999999</v>
      </c>
      <c r="H10860" s="65">
        <v>160105.20000000001</v>
      </c>
      <c r="I10860" s="65">
        <v>4879366.0750000002</v>
      </c>
      <c r="N10860" s="66">
        <v>1</v>
      </c>
      <c r="P10860" t="s">
        <v>21</v>
      </c>
    </row>
    <row r="10861" spans="2:16" x14ac:dyDescent="0.3">
      <c r="D10861" s="64" t="s">
        <v>9683</v>
      </c>
      <c r="E10861" s="2" t="s">
        <v>38</v>
      </c>
      <c r="F10861" s="2" t="s">
        <v>24</v>
      </c>
      <c r="G10861" s="1">
        <v>50.895000000000003</v>
      </c>
      <c r="H10861" s="65">
        <v>185000</v>
      </c>
      <c r="I10861" s="65">
        <v>9415575</v>
      </c>
      <c r="N10861" s="66">
        <v>1</v>
      </c>
      <c r="P10861" t="s">
        <v>21</v>
      </c>
    </row>
    <row r="10862" spans="2:16" x14ac:dyDescent="0.3">
      <c r="D10862" s="64" t="s">
        <v>51</v>
      </c>
      <c r="E10862" s="2" t="s">
        <v>52</v>
      </c>
      <c r="F10862" s="2" t="s">
        <v>24</v>
      </c>
      <c r="G10862" s="1">
        <v>5.09</v>
      </c>
      <c r="H10862" s="65">
        <v>200000</v>
      </c>
      <c r="I10862" s="65">
        <v>1018000</v>
      </c>
      <c r="N10862" s="66">
        <v>1</v>
      </c>
      <c r="P10862" t="s">
        <v>21</v>
      </c>
    </row>
    <row r="10863" spans="2:16" x14ac:dyDescent="0.3">
      <c r="D10863" s="64" t="s">
        <v>53</v>
      </c>
      <c r="E10863" s="2" t="s">
        <v>54</v>
      </c>
      <c r="F10863" s="2" t="s">
        <v>24</v>
      </c>
      <c r="G10863" s="1">
        <v>1.6970000000000001</v>
      </c>
      <c r="H10863" s="65">
        <v>250000</v>
      </c>
      <c r="I10863" s="65">
        <v>424250</v>
      </c>
      <c r="N10863" s="66">
        <v>1</v>
      </c>
      <c r="P10863" t="s">
        <v>21</v>
      </c>
    </row>
    <row r="10864" spans="2:16" x14ac:dyDescent="0.3">
      <c r="D10864" s="64" t="s">
        <v>9846</v>
      </c>
      <c r="F10864" s="2" t="s">
        <v>9739</v>
      </c>
      <c r="G10864" s="1">
        <v>1.05</v>
      </c>
      <c r="P10864" t="s">
        <v>21</v>
      </c>
    </row>
    <row r="10865" spans="2:16" x14ac:dyDescent="0.3">
      <c r="P10865" t="s">
        <v>21</v>
      </c>
    </row>
    <row r="10866" spans="2:16" x14ac:dyDescent="0.3">
      <c r="B10866" s="5" t="s">
        <v>9847</v>
      </c>
      <c r="D10866" s="64" t="s">
        <v>9848</v>
      </c>
      <c r="F10866" s="2" t="s">
        <v>9739</v>
      </c>
      <c r="I10866" s="65">
        <v>12959675.310000001</v>
      </c>
      <c r="J10866" s="65">
        <v>0</v>
      </c>
      <c r="K10866" s="65">
        <v>0</v>
      </c>
      <c r="L10866" s="66">
        <v>0.15</v>
      </c>
      <c r="M10866" s="65">
        <v>14903626.609999999</v>
      </c>
      <c r="N10866" s="66">
        <v>1</v>
      </c>
      <c r="P10866" t="s">
        <v>21</v>
      </c>
    </row>
    <row r="10867" spans="2:16" x14ac:dyDescent="0.3">
      <c r="D10867" s="64" t="s">
        <v>22</v>
      </c>
      <c r="E10867" s="2" t="s">
        <v>23</v>
      </c>
      <c r="F10867" s="2" t="s">
        <v>24</v>
      </c>
      <c r="G10867" s="1">
        <v>25.097999999999999</v>
      </c>
      <c r="H10867" s="65">
        <v>160105.20000000001</v>
      </c>
      <c r="I10867" s="65">
        <v>4018320.31</v>
      </c>
      <c r="N10867" s="66">
        <v>1</v>
      </c>
      <c r="P10867" t="s">
        <v>21</v>
      </c>
    </row>
    <row r="10868" spans="2:16" x14ac:dyDescent="0.3">
      <c r="D10868" s="64" t="s">
        <v>9683</v>
      </c>
      <c r="E10868" s="2" t="s">
        <v>38</v>
      </c>
      <c r="F10868" s="2" t="s">
        <v>24</v>
      </c>
      <c r="G10868" s="1">
        <v>41.912999999999997</v>
      </c>
      <c r="H10868" s="65">
        <v>185000</v>
      </c>
      <c r="I10868" s="65">
        <v>7753905</v>
      </c>
      <c r="N10868" s="66">
        <v>1</v>
      </c>
      <c r="P10868" t="s">
        <v>21</v>
      </c>
    </row>
    <row r="10869" spans="2:16" x14ac:dyDescent="0.3">
      <c r="D10869" s="64" t="s">
        <v>51</v>
      </c>
      <c r="E10869" s="2" t="s">
        <v>52</v>
      </c>
      <c r="F10869" s="2" t="s">
        <v>24</v>
      </c>
      <c r="G10869" s="1">
        <v>4.1909999999999998</v>
      </c>
      <c r="H10869" s="65">
        <v>200000</v>
      </c>
      <c r="I10869" s="65">
        <v>838200</v>
      </c>
      <c r="N10869" s="66">
        <v>1</v>
      </c>
      <c r="P10869" t="s">
        <v>21</v>
      </c>
    </row>
    <row r="10870" spans="2:16" x14ac:dyDescent="0.3">
      <c r="D10870" s="64" t="s">
        <v>53</v>
      </c>
      <c r="E10870" s="2" t="s">
        <v>54</v>
      </c>
      <c r="F10870" s="2" t="s">
        <v>24</v>
      </c>
      <c r="G10870" s="1">
        <v>1.397</v>
      </c>
      <c r="H10870" s="65">
        <v>250000</v>
      </c>
      <c r="I10870" s="65">
        <v>349250</v>
      </c>
      <c r="N10870" s="66">
        <v>1</v>
      </c>
      <c r="P10870" t="s">
        <v>21</v>
      </c>
    </row>
    <row r="10871" spans="2:16" x14ac:dyDescent="0.3">
      <c r="D10871" s="64" t="s">
        <v>9849</v>
      </c>
      <c r="F10871" s="2" t="s">
        <v>9739</v>
      </c>
      <c r="G10871" s="1">
        <v>1.05</v>
      </c>
      <c r="P10871" t="s">
        <v>21</v>
      </c>
    </row>
    <row r="10872" spans="2:16" x14ac:dyDescent="0.3">
      <c r="P10872" t="s">
        <v>21</v>
      </c>
    </row>
    <row r="10873" spans="2:16" x14ac:dyDescent="0.3">
      <c r="B10873" s="5" t="s">
        <v>9850</v>
      </c>
      <c r="D10873" s="64" t="s">
        <v>9851</v>
      </c>
      <c r="F10873" s="2" t="s">
        <v>9739</v>
      </c>
      <c r="I10873" s="65">
        <v>17276044.68</v>
      </c>
      <c r="J10873" s="65">
        <v>0</v>
      </c>
      <c r="K10873" s="65">
        <v>0</v>
      </c>
      <c r="L10873" s="66">
        <v>0.15</v>
      </c>
      <c r="M10873" s="65">
        <v>19867451.379999999</v>
      </c>
      <c r="N10873" s="66">
        <v>1</v>
      </c>
      <c r="P10873" t="s">
        <v>21</v>
      </c>
    </row>
    <row r="10874" spans="2:16" x14ac:dyDescent="0.3">
      <c r="D10874" s="64" t="s">
        <v>22</v>
      </c>
      <c r="E10874" s="2" t="s">
        <v>23</v>
      </c>
      <c r="F10874" s="2" t="s">
        <v>24</v>
      </c>
      <c r="G10874" s="1">
        <v>33.457000000000001</v>
      </c>
      <c r="H10874" s="65">
        <v>160105.20000000001</v>
      </c>
      <c r="I10874" s="65">
        <v>5356639.676</v>
      </c>
      <c r="N10874" s="66">
        <v>1</v>
      </c>
      <c r="P10874" t="s">
        <v>21</v>
      </c>
    </row>
    <row r="10875" spans="2:16" x14ac:dyDescent="0.3">
      <c r="D10875" s="64" t="s">
        <v>9683</v>
      </c>
      <c r="E10875" s="2" t="s">
        <v>38</v>
      </c>
      <c r="F10875" s="2" t="s">
        <v>24</v>
      </c>
      <c r="G10875" s="1">
        <v>55.872999999999998</v>
      </c>
      <c r="H10875" s="65">
        <v>185000</v>
      </c>
      <c r="I10875" s="65">
        <v>10336505</v>
      </c>
      <c r="N10875" s="66">
        <v>1</v>
      </c>
      <c r="P10875" t="s">
        <v>21</v>
      </c>
    </row>
    <row r="10876" spans="2:16" x14ac:dyDescent="0.3">
      <c r="D10876" s="64" t="s">
        <v>51</v>
      </c>
      <c r="E10876" s="2" t="s">
        <v>52</v>
      </c>
      <c r="F10876" s="2" t="s">
        <v>24</v>
      </c>
      <c r="G10876" s="1">
        <v>5.5869999999999997</v>
      </c>
      <c r="H10876" s="65">
        <v>200000</v>
      </c>
      <c r="I10876" s="65">
        <v>1117400</v>
      </c>
      <c r="N10876" s="66">
        <v>1</v>
      </c>
      <c r="P10876" t="s">
        <v>21</v>
      </c>
    </row>
    <row r="10877" spans="2:16" x14ac:dyDescent="0.3">
      <c r="D10877" s="64" t="s">
        <v>53</v>
      </c>
      <c r="E10877" s="2" t="s">
        <v>54</v>
      </c>
      <c r="F10877" s="2" t="s">
        <v>24</v>
      </c>
      <c r="G10877" s="1">
        <v>1.8620000000000001</v>
      </c>
      <c r="H10877" s="65">
        <v>250000</v>
      </c>
      <c r="I10877" s="65">
        <v>465500</v>
      </c>
      <c r="N10877" s="66">
        <v>1</v>
      </c>
      <c r="P10877" t="s">
        <v>21</v>
      </c>
    </row>
    <row r="10878" spans="2:16" x14ac:dyDescent="0.3">
      <c r="D10878" s="64" t="s">
        <v>9846</v>
      </c>
      <c r="F10878" s="2" t="s">
        <v>9739</v>
      </c>
      <c r="G10878" s="1">
        <v>1.05</v>
      </c>
      <c r="P10878" t="s">
        <v>21</v>
      </c>
    </row>
    <row r="10879" spans="2:16" x14ac:dyDescent="0.3">
      <c r="P10879" t="s">
        <v>21</v>
      </c>
    </row>
    <row r="10880" spans="2:16" x14ac:dyDescent="0.3">
      <c r="B10880" s="5" t="s">
        <v>5820</v>
      </c>
      <c r="C10880" s="5" t="s">
        <v>5821</v>
      </c>
      <c r="P10880" t="s">
        <v>21</v>
      </c>
    </row>
    <row r="10881" spans="2:16" x14ac:dyDescent="0.3">
      <c r="B10881" s="5" t="s">
        <v>9852</v>
      </c>
      <c r="D10881" s="64" t="s">
        <v>9853</v>
      </c>
      <c r="F10881" s="2" t="s">
        <v>106</v>
      </c>
      <c r="I10881" s="65">
        <v>615825.50360000005</v>
      </c>
      <c r="J10881" s="65">
        <v>0</v>
      </c>
      <c r="K10881" s="65">
        <v>0</v>
      </c>
      <c r="L10881" s="66">
        <v>0.15</v>
      </c>
      <c r="M10881" s="65">
        <v>708199.32909999997</v>
      </c>
      <c r="N10881" s="66">
        <v>1</v>
      </c>
      <c r="P10881" t="s">
        <v>21</v>
      </c>
    </row>
    <row r="10882" spans="2:16" x14ac:dyDescent="0.3">
      <c r="D10882" s="64" t="s">
        <v>22</v>
      </c>
      <c r="E10882" s="2" t="s">
        <v>23</v>
      </c>
      <c r="F10882" s="2" t="s">
        <v>24</v>
      </c>
      <c r="G10882" s="1">
        <v>1.1930000000000001</v>
      </c>
      <c r="H10882" s="65">
        <v>160105.20000000001</v>
      </c>
      <c r="I10882" s="65">
        <v>191005.5036</v>
      </c>
      <c r="N10882" s="66">
        <v>1</v>
      </c>
      <c r="P10882" t="s">
        <v>21</v>
      </c>
    </row>
    <row r="10883" spans="2:16" x14ac:dyDescent="0.3">
      <c r="D10883" s="64" t="s">
        <v>9683</v>
      </c>
      <c r="E10883" s="2" t="s">
        <v>38</v>
      </c>
      <c r="F10883" s="2" t="s">
        <v>24</v>
      </c>
      <c r="G10883" s="1">
        <v>1.992</v>
      </c>
      <c r="H10883" s="65">
        <v>185000</v>
      </c>
      <c r="I10883" s="65">
        <v>368520</v>
      </c>
      <c r="N10883" s="66">
        <v>1</v>
      </c>
      <c r="P10883" t="s">
        <v>21</v>
      </c>
    </row>
    <row r="10884" spans="2:16" x14ac:dyDescent="0.3">
      <c r="D10884" s="64" t="s">
        <v>51</v>
      </c>
      <c r="E10884" s="2" t="s">
        <v>52</v>
      </c>
      <c r="F10884" s="2" t="s">
        <v>24</v>
      </c>
      <c r="G10884" s="1">
        <v>0.19900000000000001</v>
      </c>
      <c r="H10884" s="65">
        <v>200000</v>
      </c>
      <c r="I10884" s="65">
        <v>39800</v>
      </c>
      <c r="N10884" s="66">
        <v>1</v>
      </c>
      <c r="P10884" t="s">
        <v>21</v>
      </c>
    </row>
    <row r="10885" spans="2:16" x14ac:dyDescent="0.3">
      <c r="D10885" s="64" t="s">
        <v>53</v>
      </c>
      <c r="E10885" s="2" t="s">
        <v>54</v>
      </c>
      <c r="F10885" s="2" t="s">
        <v>24</v>
      </c>
      <c r="G10885" s="1">
        <v>6.6000000000000003E-2</v>
      </c>
      <c r="H10885" s="65">
        <v>250000</v>
      </c>
      <c r="I10885" s="65">
        <v>16500</v>
      </c>
      <c r="N10885" s="66">
        <v>1</v>
      </c>
      <c r="P10885" t="s">
        <v>21</v>
      </c>
    </row>
    <row r="10886" spans="2:16" x14ac:dyDescent="0.3">
      <c r="D10886" s="64" t="s">
        <v>9854</v>
      </c>
      <c r="F10886" s="2" t="s">
        <v>225</v>
      </c>
      <c r="G10886" s="1">
        <v>20</v>
      </c>
      <c r="P10886" t="s">
        <v>21</v>
      </c>
    </row>
    <row r="10887" spans="2:16" x14ac:dyDescent="0.3">
      <c r="D10887" s="64" t="s">
        <v>9855</v>
      </c>
      <c r="F10887" s="2" t="s">
        <v>106</v>
      </c>
      <c r="G10887" s="1">
        <v>1</v>
      </c>
      <c r="P10887" t="s">
        <v>21</v>
      </c>
    </row>
    <row r="10888" spans="2:16" x14ac:dyDescent="0.3">
      <c r="D10888" s="64" t="s">
        <v>9856</v>
      </c>
      <c r="F10888" s="2" t="s">
        <v>106</v>
      </c>
      <c r="G10888" s="1">
        <v>1</v>
      </c>
      <c r="P10888" t="s">
        <v>21</v>
      </c>
    </row>
    <row r="10889" spans="2:16" x14ac:dyDescent="0.3">
      <c r="D10889" s="64" t="s">
        <v>9857</v>
      </c>
      <c r="F10889" s="2" t="s">
        <v>1623</v>
      </c>
      <c r="G10889" s="1">
        <v>4</v>
      </c>
      <c r="P10889" t="s">
        <v>21</v>
      </c>
    </row>
    <row r="10890" spans="2:16" x14ac:dyDescent="0.3">
      <c r="D10890" s="64" t="s">
        <v>9858</v>
      </c>
      <c r="F10890" s="2" t="s">
        <v>3539</v>
      </c>
      <c r="G10890" s="1">
        <v>1</v>
      </c>
      <c r="P10890" t="s">
        <v>21</v>
      </c>
    </row>
    <row r="10891" spans="2:16" x14ac:dyDescent="0.3">
      <c r="D10891" s="64" t="s">
        <v>9854</v>
      </c>
      <c r="F10891" s="2" t="s">
        <v>225</v>
      </c>
      <c r="G10891" s="1">
        <v>20</v>
      </c>
      <c r="P10891" t="s">
        <v>21</v>
      </c>
    </row>
    <row r="10892" spans="2:16" x14ac:dyDescent="0.3">
      <c r="D10892" s="64" t="s">
        <v>9855</v>
      </c>
      <c r="F10892" s="2" t="s">
        <v>106</v>
      </c>
      <c r="G10892" s="1">
        <v>1</v>
      </c>
      <c r="P10892" t="s">
        <v>21</v>
      </c>
    </row>
    <row r="10893" spans="2:16" x14ac:dyDescent="0.3">
      <c r="B10893" s="5">
        <v>6</v>
      </c>
      <c r="C10893" s="5" t="s">
        <v>5822</v>
      </c>
      <c r="P10893" t="s">
        <v>21</v>
      </c>
    </row>
    <row r="10894" spans="2:16" x14ac:dyDescent="0.3">
      <c r="B10894" s="5">
        <v>6.1</v>
      </c>
      <c r="C10894" s="5" t="s">
        <v>5823</v>
      </c>
      <c r="P10894" t="s">
        <v>21</v>
      </c>
    </row>
    <row r="10895" spans="2:16" x14ac:dyDescent="0.3">
      <c r="B10895" s="5" t="s">
        <v>5824</v>
      </c>
      <c r="C10895" s="5" t="s">
        <v>5825</v>
      </c>
      <c r="P10895" t="s">
        <v>21</v>
      </c>
    </row>
    <row r="10896" spans="2:16" x14ac:dyDescent="0.3">
      <c r="B10896" s="5" t="s">
        <v>9859</v>
      </c>
      <c r="D10896" s="64" t="s">
        <v>9860</v>
      </c>
      <c r="F10896" s="2" t="s">
        <v>3714</v>
      </c>
      <c r="I10896" s="65">
        <v>214773.86840000001</v>
      </c>
      <c r="J10896" s="65">
        <v>0</v>
      </c>
      <c r="K10896" s="65">
        <v>0</v>
      </c>
      <c r="L10896" s="66">
        <v>0.15</v>
      </c>
      <c r="M10896" s="65">
        <v>246989.94870000001</v>
      </c>
      <c r="N10896" s="66">
        <v>1</v>
      </c>
      <c r="P10896" t="s">
        <v>21</v>
      </c>
    </row>
    <row r="10897" spans="2:16" x14ac:dyDescent="0.3">
      <c r="D10897" s="64" t="s">
        <v>22</v>
      </c>
      <c r="E10897" s="2" t="s">
        <v>23</v>
      </c>
      <c r="F10897" s="2" t="s">
        <v>24</v>
      </c>
      <c r="G10897" s="1">
        <v>0.41699999999999998</v>
      </c>
      <c r="H10897" s="65">
        <v>160105.20000000001</v>
      </c>
      <c r="I10897" s="65">
        <v>66763.868400000007</v>
      </c>
      <c r="N10897" s="66">
        <v>1</v>
      </c>
      <c r="P10897" t="s">
        <v>21</v>
      </c>
    </row>
    <row r="10898" spans="2:16" x14ac:dyDescent="0.3">
      <c r="D10898" s="64" t="s">
        <v>7684</v>
      </c>
      <c r="E10898" s="2" t="s">
        <v>38</v>
      </c>
      <c r="F10898" s="2" t="s">
        <v>24</v>
      </c>
      <c r="G10898" s="1">
        <v>0.69599999999999995</v>
      </c>
      <c r="H10898" s="65">
        <v>185000</v>
      </c>
      <c r="I10898" s="65">
        <v>128760</v>
      </c>
      <c r="N10898" s="66">
        <v>1</v>
      </c>
      <c r="P10898" t="s">
        <v>21</v>
      </c>
    </row>
    <row r="10899" spans="2:16" x14ac:dyDescent="0.3">
      <c r="D10899" s="64" t="s">
        <v>51</v>
      </c>
      <c r="E10899" s="2" t="s">
        <v>52</v>
      </c>
      <c r="F10899" s="2" t="s">
        <v>24</v>
      </c>
      <c r="G10899" s="1">
        <v>7.0000000000000007E-2</v>
      </c>
      <c r="H10899" s="65">
        <v>200000</v>
      </c>
      <c r="I10899" s="65">
        <v>14000</v>
      </c>
      <c r="N10899" s="66">
        <v>1</v>
      </c>
      <c r="P10899" t="s">
        <v>21</v>
      </c>
    </row>
    <row r="10900" spans="2:16" x14ac:dyDescent="0.3">
      <c r="D10900" s="64" t="s">
        <v>53</v>
      </c>
      <c r="E10900" s="2" t="s">
        <v>54</v>
      </c>
      <c r="F10900" s="2" t="s">
        <v>24</v>
      </c>
      <c r="G10900" s="1">
        <v>2.1000000000000001E-2</v>
      </c>
      <c r="H10900" s="65">
        <v>250000</v>
      </c>
      <c r="I10900" s="65">
        <v>5250</v>
      </c>
      <c r="N10900" s="66">
        <v>1</v>
      </c>
      <c r="P10900" t="s">
        <v>21</v>
      </c>
    </row>
    <row r="10901" spans="2:16" x14ac:dyDescent="0.3">
      <c r="D10901" s="64" t="s">
        <v>9861</v>
      </c>
      <c r="F10901" s="2" t="s">
        <v>3714</v>
      </c>
      <c r="G10901" s="1">
        <v>1.08</v>
      </c>
      <c r="P10901" t="s">
        <v>21</v>
      </c>
    </row>
    <row r="10902" spans="2:16" x14ac:dyDescent="0.3">
      <c r="P10902" t="s">
        <v>21</v>
      </c>
    </row>
    <row r="10903" spans="2:16" x14ac:dyDescent="0.3">
      <c r="B10903" s="5" t="s">
        <v>9862</v>
      </c>
      <c r="D10903" s="64" t="s">
        <v>9863</v>
      </c>
      <c r="F10903" s="2" t="s">
        <v>3714</v>
      </c>
      <c r="I10903" s="65">
        <v>332642.95919999998</v>
      </c>
      <c r="J10903" s="65">
        <v>0</v>
      </c>
      <c r="K10903" s="65">
        <v>0</v>
      </c>
      <c r="L10903" s="66">
        <v>0.15</v>
      </c>
      <c r="M10903" s="65">
        <v>382539.4031</v>
      </c>
      <c r="N10903" s="66">
        <v>1</v>
      </c>
      <c r="P10903" t="s">
        <v>21</v>
      </c>
    </row>
    <row r="10904" spans="2:16" x14ac:dyDescent="0.3">
      <c r="D10904" s="64" t="s">
        <v>22</v>
      </c>
      <c r="E10904" s="2" t="s">
        <v>23</v>
      </c>
      <c r="F10904" s="2" t="s">
        <v>24</v>
      </c>
      <c r="G10904" s="1">
        <v>0.64600000000000002</v>
      </c>
      <c r="H10904" s="65">
        <v>160105.20000000001</v>
      </c>
      <c r="I10904" s="65">
        <v>103427.9592</v>
      </c>
      <c r="N10904" s="66">
        <v>1</v>
      </c>
      <c r="P10904" t="s">
        <v>21</v>
      </c>
    </row>
    <row r="10905" spans="2:16" x14ac:dyDescent="0.3">
      <c r="D10905" s="64" t="s">
        <v>7684</v>
      </c>
      <c r="E10905" s="2" t="s">
        <v>38</v>
      </c>
      <c r="F10905" s="2" t="s">
        <v>24</v>
      </c>
      <c r="G10905" s="1">
        <v>1.079</v>
      </c>
      <c r="H10905" s="65">
        <v>185000</v>
      </c>
      <c r="I10905" s="65">
        <v>199615</v>
      </c>
      <c r="N10905" s="66">
        <v>1</v>
      </c>
      <c r="P10905" t="s">
        <v>21</v>
      </c>
    </row>
    <row r="10906" spans="2:16" x14ac:dyDescent="0.3">
      <c r="D10906" s="64" t="s">
        <v>51</v>
      </c>
      <c r="E10906" s="2" t="s">
        <v>52</v>
      </c>
      <c r="F10906" s="2" t="s">
        <v>24</v>
      </c>
      <c r="G10906" s="1">
        <v>0.108</v>
      </c>
      <c r="H10906" s="65">
        <v>200000</v>
      </c>
      <c r="I10906" s="65">
        <v>21600</v>
      </c>
      <c r="N10906" s="66">
        <v>1</v>
      </c>
      <c r="P10906" t="s">
        <v>21</v>
      </c>
    </row>
    <row r="10907" spans="2:16" x14ac:dyDescent="0.3">
      <c r="D10907" s="64" t="s">
        <v>53</v>
      </c>
      <c r="E10907" s="2" t="s">
        <v>54</v>
      </c>
      <c r="F10907" s="2" t="s">
        <v>24</v>
      </c>
      <c r="G10907" s="1">
        <v>3.2000000000000001E-2</v>
      </c>
      <c r="H10907" s="65">
        <v>250000</v>
      </c>
      <c r="I10907" s="65">
        <v>8000</v>
      </c>
      <c r="N10907" s="66">
        <v>1</v>
      </c>
      <c r="P10907" t="s">
        <v>21</v>
      </c>
    </row>
    <row r="10908" spans="2:16" x14ac:dyDescent="0.3">
      <c r="D10908" s="64" t="s">
        <v>9864</v>
      </c>
      <c r="F10908" s="2" t="s">
        <v>3714</v>
      </c>
      <c r="G10908" s="1">
        <v>1.1000000000000001</v>
      </c>
      <c r="P10908" t="s">
        <v>21</v>
      </c>
    </row>
    <row r="10909" spans="2:16" x14ac:dyDescent="0.3">
      <c r="P10909" t="s">
        <v>21</v>
      </c>
    </row>
    <row r="10910" spans="2:16" x14ac:dyDescent="0.3">
      <c r="B10910" s="5" t="s">
        <v>9865</v>
      </c>
      <c r="D10910" s="64" t="s">
        <v>9866</v>
      </c>
      <c r="F10910" s="2" t="s">
        <v>3714</v>
      </c>
      <c r="I10910" s="65">
        <v>397271.10920000001</v>
      </c>
      <c r="J10910" s="65">
        <v>0</v>
      </c>
      <c r="K10910" s="65">
        <v>0</v>
      </c>
      <c r="L10910" s="66">
        <v>0.15</v>
      </c>
      <c r="M10910" s="65">
        <v>456861.77559999999</v>
      </c>
      <c r="N10910" s="66">
        <v>1</v>
      </c>
      <c r="P10910" t="s">
        <v>21</v>
      </c>
    </row>
    <row r="10911" spans="2:16" x14ac:dyDescent="0.3">
      <c r="D10911" s="64" t="s">
        <v>22</v>
      </c>
      <c r="E10911" s="2" t="s">
        <v>23</v>
      </c>
      <c r="F10911" s="2" t="s">
        <v>24</v>
      </c>
      <c r="G10911" s="1">
        <v>0.77100000000000002</v>
      </c>
      <c r="H10911" s="65">
        <v>160105.20000000001</v>
      </c>
      <c r="I10911" s="65">
        <v>123441.10920000001</v>
      </c>
      <c r="N10911" s="66">
        <v>1</v>
      </c>
      <c r="P10911" t="s">
        <v>21</v>
      </c>
    </row>
    <row r="10912" spans="2:16" x14ac:dyDescent="0.3">
      <c r="D10912" s="64" t="s">
        <v>7684</v>
      </c>
      <c r="E10912" s="2" t="s">
        <v>38</v>
      </c>
      <c r="F10912" s="2" t="s">
        <v>24</v>
      </c>
      <c r="G10912" s="1">
        <v>1.288</v>
      </c>
      <c r="H10912" s="65">
        <v>185000</v>
      </c>
      <c r="I10912" s="65">
        <v>238280</v>
      </c>
      <c r="N10912" s="66">
        <v>1</v>
      </c>
      <c r="P10912" t="s">
        <v>21</v>
      </c>
    </row>
    <row r="10913" spans="2:16" x14ac:dyDescent="0.3">
      <c r="D10913" s="64" t="s">
        <v>51</v>
      </c>
      <c r="E10913" s="2" t="s">
        <v>52</v>
      </c>
      <c r="F10913" s="2" t="s">
        <v>24</v>
      </c>
      <c r="G10913" s="1">
        <v>0.129</v>
      </c>
      <c r="H10913" s="65">
        <v>200000</v>
      </c>
      <c r="I10913" s="65">
        <v>25800</v>
      </c>
      <c r="N10913" s="66">
        <v>1</v>
      </c>
      <c r="P10913" t="s">
        <v>21</v>
      </c>
    </row>
    <row r="10914" spans="2:16" x14ac:dyDescent="0.3">
      <c r="D10914" s="64" t="s">
        <v>53</v>
      </c>
      <c r="E10914" s="2" t="s">
        <v>54</v>
      </c>
      <c r="F10914" s="2" t="s">
        <v>24</v>
      </c>
      <c r="G10914" s="1">
        <v>3.9E-2</v>
      </c>
      <c r="H10914" s="65">
        <v>250000</v>
      </c>
      <c r="I10914" s="65">
        <v>9750</v>
      </c>
      <c r="N10914" s="66">
        <v>1</v>
      </c>
      <c r="P10914" t="s">
        <v>21</v>
      </c>
    </row>
    <row r="10915" spans="2:16" x14ac:dyDescent="0.3">
      <c r="D10915" s="64" t="s">
        <v>9867</v>
      </c>
      <c r="F10915" s="2" t="s">
        <v>3714</v>
      </c>
      <c r="G10915" s="1">
        <v>1.1200000000000001</v>
      </c>
      <c r="P10915" t="s">
        <v>21</v>
      </c>
    </row>
    <row r="10916" spans="2:16" x14ac:dyDescent="0.3">
      <c r="P10916" t="s">
        <v>21</v>
      </c>
    </row>
    <row r="10917" spans="2:16" x14ac:dyDescent="0.3">
      <c r="B10917" s="5" t="s">
        <v>9868</v>
      </c>
      <c r="D10917" s="64" t="s">
        <v>9869</v>
      </c>
      <c r="F10917" s="2" t="s">
        <v>3714</v>
      </c>
      <c r="I10917" s="65">
        <v>214773.86840000001</v>
      </c>
      <c r="J10917" s="65">
        <v>0</v>
      </c>
      <c r="K10917" s="65">
        <v>0</v>
      </c>
      <c r="L10917" s="66">
        <v>0.15</v>
      </c>
      <c r="M10917" s="65">
        <v>246989.94870000001</v>
      </c>
      <c r="N10917" s="66">
        <v>1</v>
      </c>
      <c r="P10917" t="s">
        <v>21</v>
      </c>
    </row>
    <row r="10918" spans="2:16" x14ac:dyDescent="0.3">
      <c r="D10918" s="64" t="s">
        <v>22</v>
      </c>
      <c r="E10918" s="2" t="s">
        <v>23</v>
      </c>
      <c r="F10918" s="2" t="s">
        <v>24</v>
      </c>
      <c r="G10918" s="1">
        <v>0.41699999999999998</v>
      </c>
      <c r="H10918" s="65">
        <v>160105.20000000001</v>
      </c>
      <c r="I10918" s="65">
        <v>66763.868400000007</v>
      </c>
      <c r="N10918" s="66">
        <v>1</v>
      </c>
      <c r="P10918" t="s">
        <v>21</v>
      </c>
    </row>
    <row r="10919" spans="2:16" x14ac:dyDescent="0.3">
      <c r="D10919" s="64" t="s">
        <v>7684</v>
      </c>
      <c r="E10919" s="2" t="s">
        <v>38</v>
      </c>
      <c r="F10919" s="2" t="s">
        <v>24</v>
      </c>
      <c r="G10919" s="1">
        <v>0.69599999999999995</v>
      </c>
      <c r="H10919" s="65">
        <v>185000</v>
      </c>
      <c r="I10919" s="65">
        <v>128760</v>
      </c>
      <c r="N10919" s="66">
        <v>1</v>
      </c>
      <c r="P10919" t="s">
        <v>21</v>
      </c>
    </row>
    <row r="10920" spans="2:16" x14ac:dyDescent="0.3">
      <c r="D10920" s="64" t="s">
        <v>51</v>
      </c>
      <c r="E10920" s="2" t="s">
        <v>52</v>
      </c>
      <c r="F10920" s="2" t="s">
        <v>24</v>
      </c>
      <c r="G10920" s="1">
        <v>7.0000000000000007E-2</v>
      </c>
      <c r="H10920" s="65">
        <v>200000</v>
      </c>
      <c r="I10920" s="65">
        <v>14000</v>
      </c>
      <c r="N10920" s="66">
        <v>1</v>
      </c>
      <c r="P10920" t="s">
        <v>21</v>
      </c>
    </row>
    <row r="10921" spans="2:16" x14ac:dyDescent="0.3">
      <c r="D10921" s="64" t="s">
        <v>53</v>
      </c>
      <c r="E10921" s="2" t="s">
        <v>54</v>
      </c>
      <c r="F10921" s="2" t="s">
        <v>24</v>
      </c>
      <c r="G10921" s="1">
        <v>2.1000000000000001E-2</v>
      </c>
      <c r="H10921" s="65">
        <v>250000</v>
      </c>
      <c r="I10921" s="65">
        <v>5250</v>
      </c>
      <c r="N10921" s="66">
        <v>1</v>
      </c>
      <c r="P10921" t="s">
        <v>21</v>
      </c>
    </row>
    <row r="10922" spans="2:16" x14ac:dyDescent="0.3">
      <c r="D10922" s="64" t="s">
        <v>9870</v>
      </c>
      <c r="F10922" s="2" t="s">
        <v>3714</v>
      </c>
      <c r="G10922" s="1">
        <v>1.1499999999999999</v>
      </c>
      <c r="P10922" t="s">
        <v>21</v>
      </c>
    </row>
    <row r="10923" spans="2:16" x14ac:dyDescent="0.3">
      <c r="P10923" t="s">
        <v>21</v>
      </c>
    </row>
    <row r="10924" spans="2:16" x14ac:dyDescent="0.3">
      <c r="B10924" s="5" t="s">
        <v>9871</v>
      </c>
      <c r="D10924" s="64" t="s">
        <v>9872</v>
      </c>
      <c r="F10924" s="2" t="s">
        <v>3714</v>
      </c>
      <c r="I10924" s="65">
        <v>332642.95919999998</v>
      </c>
      <c r="J10924" s="65">
        <v>0</v>
      </c>
      <c r="K10924" s="65">
        <v>0</v>
      </c>
      <c r="L10924" s="66">
        <v>0.15</v>
      </c>
      <c r="M10924" s="65">
        <v>382539.4031</v>
      </c>
      <c r="N10924" s="66">
        <v>1</v>
      </c>
      <c r="P10924" t="s">
        <v>21</v>
      </c>
    </row>
    <row r="10925" spans="2:16" x14ac:dyDescent="0.3">
      <c r="D10925" s="64" t="s">
        <v>22</v>
      </c>
      <c r="E10925" s="2" t="s">
        <v>23</v>
      </c>
      <c r="F10925" s="2" t="s">
        <v>24</v>
      </c>
      <c r="G10925" s="1">
        <v>0.64600000000000002</v>
      </c>
      <c r="H10925" s="65">
        <v>160105.20000000001</v>
      </c>
      <c r="I10925" s="65">
        <v>103427.9592</v>
      </c>
      <c r="N10925" s="66">
        <v>1</v>
      </c>
      <c r="P10925" t="s">
        <v>21</v>
      </c>
    </row>
    <row r="10926" spans="2:16" x14ac:dyDescent="0.3">
      <c r="D10926" s="64" t="s">
        <v>7684</v>
      </c>
      <c r="E10926" s="2" t="s">
        <v>38</v>
      </c>
      <c r="F10926" s="2" t="s">
        <v>24</v>
      </c>
      <c r="G10926" s="1">
        <v>1.079</v>
      </c>
      <c r="H10926" s="65">
        <v>185000</v>
      </c>
      <c r="I10926" s="65">
        <v>199615</v>
      </c>
      <c r="N10926" s="66">
        <v>1</v>
      </c>
      <c r="P10926" t="s">
        <v>21</v>
      </c>
    </row>
    <row r="10927" spans="2:16" x14ac:dyDescent="0.3">
      <c r="D10927" s="64" t="s">
        <v>51</v>
      </c>
      <c r="E10927" s="2" t="s">
        <v>52</v>
      </c>
      <c r="F10927" s="2" t="s">
        <v>24</v>
      </c>
      <c r="G10927" s="1">
        <v>0.108</v>
      </c>
      <c r="H10927" s="65">
        <v>200000</v>
      </c>
      <c r="I10927" s="65">
        <v>21600</v>
      </c>
      <c r="N10927" s="66">
        <v>1</v>
      </c>
      <c r="P10927" t="s">
        <v>21</v>
      </c>
    </row>
    <row r="10928" spans="2:16" x14ac:dyDescent="0.3">
      <c r="D10928" s="64" t="s">
        <v>53</v>
      </c>
      <c r="E10928" s="2" t="s">
        <v>54</v>
      </c>
      <c r="F10928" s="2" t="s">
        <v>24</v>
      </c>
      <c r="G10928" s="1">
        <v>3.2000000000000001E-2</v>
      </c>
      <c r="H10928" s="65">
        <v>250000</v>
      </c>
      <c r="I10928" s="65">
        <v>8000</v>
      </c>
      <c r="N10928" s="66">
        <v>1</v>
      </c>
      <c r="P10928" t="s">
        <v>21</v>
      </c>
    </row>
    <row r="10929" spans="2:16" x14ac:dyDescent="0.3">
      <c r="D10929" s="64" t="s">
        <v>9873</v>
      </c>
      <c r="F10929" s="2" t="s">
        <v>3714</v>
      </c>
      <c r="G10929" s="1">
        <v>1.1499999999999999</v>
      </c>
      <c r="P10929" t="s">
        <v>21</v>
      </c>
    </row>
    <row r="10930" spans="2:16" x14ac:dyDescent="0.3">
      <c r="P10930" t="s">
        <v>21</v>
      </c>
    </row>
    <row r="10931" spans="2:16" x14ac:dyDescent="0.3">
      <c r="B10931" s="5" t="s">
        <v>9874</v>
      </c>
      <c r="D10931" s="64" t="s">
        <v>9875</v>
      </c>
      <c r="F10931" s="2" t="s">
        <v>3714</v>
      </c>
      <c r="I10931" s="65">
        <v>397271.10920000001</v>
      </c>
      <c r="J10931" s="65">
        <v>0</v>
      </c>
      <c r="K10931" s="65">
        <v>0</v>
      </c>
      <c r="L10931" s="66">
        <v>0.15</v>
      </c>
      <c r="M10931" s="65">
        <v>456861.77559999999</v>
      </c>
      <c r="N10931" s="66">
        <v>1</v>
      </c>
      <c r="P10931" t="s">
        <v>21</v>
      </c>
    </row>
    <row r="10932" spans="2:16" x14ac:dyDescent="0.3">
      <c r="D10932" s="64" t="s">
        <v>22</v>
      </c>
      <c r="E10932" s="2" t="s">
        <v>23</v>
      </c>
      <c r="F10932" s="2" t="s">
        <v>24</v>
      </c>
      <c r="G10932" s="1">
        <v>0.77100000000000002</v>
      </c>
      <c r="H10932" s="65">
        <v>160105.20000000001</v>
      </c>
      <c r="I10932" s="65">
        <v>123441.10920000001</v>
      </c>
      <c r="N10932" s="66">
        <v>1</v>
      </c>
      <c r="P10932" t="s">
        <v>21</v>
      </c>
    </row>
    <row r="10933" spans="2:16" x14ac:dyDescent="0.3">
      <c r="D10933" s="64" t="s">
        <v>7684</v>
      </c>
      <c r="E10933" s="2" t="s">
        <v>38</v>
      </c>
      <c r="F10933" s="2" t="s">
        <v>24</v>
      </c>
      <c r="G10933" s="1">
        <v>1.288</v>
      </c>
      <c r="H10933" s="65">
        <v>185000</v>
      </c>
      <c r="I10933" s="65">
        <v>238280</v>
      </c>
      <c r="N10933" s="66">
        <v>1</v>
      </c>
      <c r="P10933" t="s">
        <v>21</v>
      </c>
    </row>
    <row r="10934" spans="2:16" x14ac:dyDescent="0.3">
      <c r="D10934" s="64" t="s">
        <v>51</v>
      </c>
      <c r="E10934" s="2" t="s">
        <v>52</v>
      </c>
      <c r="F10934" s="2" t="s">
        <v>24</v>
      </c>
      <c r="G10934" s="1">
        <v>0.129</v>
      </c>
      <c r="H10934" s="65">
        <v>200000</v>
      </c>
      <c r="I10934" s="65">
        <v>25800</v>
      </c>
      <c r="N10934" s="66">
        <v>1</v>
      </c>
      <c r="P10934" t="s">
        <v>21</v>
      </c>
    </row>
    <row r="10935" spans="2:16" x14ac:dyDescent="0.3">
      <c r="D10935" s="64" t="s">
        <v>53</v>
      </c>
      <c r="E10935" s="2" t="s">
        <v>54</v>
      </c>
      <c r="F10935" s="2" t="s">
        <v>24</v>
      </c>
      <c r="G10935" s="1">
        <v>3.9E-2</v>
      </c>
      <c r="H10935" s="65">
        <v>250000</v>
      </c>
      <c r="I10935" s="65">
        <v>9750</v>
      </c>
      <c r="N10935" s="66">
        <v>1</v>
      </c>
      <c r="P10935" t="s">
        <v>21</v>
      </c>
    </row>
    <row r="10936" spans="2:16" x14ac:dyDescent="0.3">
      <c r="D10936" s="64" t="s">
        <v>9876</v>
      </c>
      <c r="F10936" s="2" t="s">
        <v>3714</v>
      </c>
      <c r="G10936" s="1">
        <v>1.1499999999999999</v>
      </c>
      <c r="P10936" t="s">
        <v>21</v>
      </c>
    </row>
    <row r="10937" spans="2:16" x14ac:dyDescent="0.3">
      <c r="P10937" t="s">
        <v>21</v>
      </c>
    </row>
    <row r="10938" spans="2:16" x14ac:dyDescent="0.3">
      <c r="B10938" s="5" t="s">
        <v>9877</v>
      </c>
      <c r="D10938" s="64" t="s">
        <v>9878</v>
      </c>
      <c r="F10938" s="2" t="s">
        <v>3714</v>
      </c>
      <c r="I10938" s="65">
        <v>66128.570800000001</v>
      </c>
      <c r="J10938" s="65">
        <v>0</v>
      </c>
      <c r="K10938" s="65">
        <v>0</v>
      </c>
      <c r="L10938" s="66">
        <v>0.15</v>
      </c>
      <c r="M10938" s="65">
        <v>76047.856419999996</v>
      </c>
      <c r="N10938" s="66">
        <v>1</v>
      </c>
      <c r="P10938" t="s">
        <v>21</v>
      </c>
    </row>
    <row r="10939" spans="2:16" x14ac:dyDescent="0.3">
      <c r="D10939" s="64" t="s">
        <v>22</v>
      </c>
      <c r="E10939" s="2" t="s">
        <v>23</v>
      </c>
      <c r="F10939" s="2" t="s">
        <v>24</v>
      </c>
      <c r="G10939" s="1">
        <v>0.129</v>
      </c>
      <c r="H10939" s="65">
        <v>160105.20000000001</v>
      </c>
      <c r="I10939" s="65">
        <v>20653.570800000001</v>
      </c>
      <c r="N10939" s="66">
        <v>1</v>
      </c>
      <c r="P10939" t="s">
        <v>21</v>
      </c>
    </row>
    <row r="10940" spans="2:16" x14ac:dyDescent="0.3">
      <c r="D10940" s="64" t="s">
        <v>7684</v>
      </c>
      <c r="E10940" s="2" t="s">
        <v>38</v>
      </c>
      <c r="F10940" s="2" t="s">
        <v>24</v>
      </c>
      <c r="G10940" s="1">
        <v>0.215</v>
      </c>
      <c r="H10940" s="65">
        <v>185000</v>
      </c>
      <c r="I10940" s="65">
        <v>39775</v>
      </c>
      <c r="N10940" s="66">
        <v>1</v>
      </c>
      <c r="P10940" t="s">
        <v>21</v>
      </c>
    </row>
    <row r="10941" spans="2:16" x14ac:dyDescent="0.3">
      <c r="D10941" s="64" t="s">
        <v>51</v>
      </c>
      <c r="E10941" s="2" t="s">
        <v>52</v>
      </c>
      <c r="F10941" s="2" t="s">
        <v>24</v>
      </c>
      <c r="G10941" s="1">
        <v>2.1000000000000001E-2</v>
      </c>
      <c r="H10941" s="65">
        <v>200000</v>
      </c>
      <c r="I10941" s="65">
        <v>4200</v>
      </c>
      <c r="N10941" s="66">
        <v>1</v>
      </c>
      <c r="P10941" t="s">
        <v>21</v>
      </c>
    </row>
    <row r="10942" spans="2:16" x14ac:dyDescent="0.3">
      <c r="D10942" s="64" t="s">
        <v>53</v>
      </c>
      <c r="E10942" s="2" t="s">
        <v>54</v>
      </c>
      <c r="F10942" s="2" t="s">
        <v>24</v>
      </c>
      <c r="G10942" s="1">
        <v>6.0000000000000001E-3</v>
      </c>
      <c r="H10942" s="65">
        <v>250000</v>
      </c>
      <c r="I10942" s="65">
        <v>1500</v>
      </c>
      <c r="N10942" s="66">
        <v>1</v>
      </c>
      <c r="P10942" t="s">
        <v>21</v>
      </c>
    </row>
    <row r="10943" spans="2:16" x14ac:dyDescent="0.3">
      <c r="D10943" s="64" t="s">
        <v>9879</v>
      </c>
      <c r="F10943" s="2" t="s">
        <v>3714</v>
      </c>
      <c r="G10943" s="1">
        <v>1.02</v>
      </c>
      <c r="P10943" t="s">
        <v>21</v>
      </c>
    </row>
    <row r="10944" spans="2:16" x14ac:dyDescent="0.3">
      <c r="P10944" t="s">
        <v>21</v>
      </c>
    </row>
    <row r="10945" spans="2:16" x14ac:dyDescent="0.3">
      <c r="B10945" s="5" t="s">
        <v>9880</v>
      </c>
      <c r="D10945" s="64" t="s">
        <v>9881</v>
      </c>
      <c r="F10945" s="2" t="s">
        <v>3714</v>
      </c>
      <c r="I10945" s="65">
        <v>214773.86840000001</v>
      </c>
      <c r="J10945" s="65">
        <v>0</v>
      </c>
      <c r="K10945" s="65">
        <v>0</v>
      </c>
      <c r="L10945" s="66">
        <v>0.15</v>
      </c>
      <c r="M10945" s="65">
        <v>246989.94870000001</v>
      </c>
      <c r="N10945" s="66">
        <v>1</v>
      </c>
      <c r="P10945" t="s">
        <v>21</v>
      </c>
    </row>
    <row r="10946" spans="2:16" x14ac:dyDescent="0.3">
      <c r="D10946" s="64" t="s">
        <v>22</v>
      </c>
      <c r="E10946" s="2" t="s">
        <v>23</v>
      </c>
      <c r="F10946" s="2" t="s">
        <v>24</v>
      </c>
      <c r="G10946" s="1">
        <v>0.41699999999999998</v>
      </c>
      <c r="H10946" s="65">
        <v>160105.20000000001</v>
      </c>
      <c r="I10946" s="65">
        <v>66763.868400000007</v>
      </c>
      <c r="N10946" s="66">
        <v>1</v>
      </c>
      <c r="P10946" t="s">
        <v>21</v>
      </c>
    </row>
    <row r="10947" spans="2:16" x14ac:dyDescent="0.3">
      <c r="D10947" s="64" t="s">
        <v>7684</v>
      </c>
      <c r="E10947" s="2" t="s">
        <v>38</v>
      </c>
      <c r="F10947" s="2" t="s">
        <v>24</v>
      </c>
      <c r="G10947" s="1">
        <v>0.69599999999999995</v>
      </c>
      <c r="H10947" s="65">
        <v>185000</v>
      </c>
      <c r="I10947" s="65">
        <v>128760</v>
      </c>
      <c r="N10947" s="66">
        <v>1</v>
      </c>
      <c r="P10947" t="s">
        <v>21</v>
      </c>
    </row>
    <row r="10948" spans="2:16" x14ac:dyDescent="0.3">
      <c r="D10948" s="64" t="s">
        <v>51</v>
      </c>
      <c r="E10948" s="2" t="s">
        <v>52</v>
      </c>
      <c r="F10948" s="2" t="s">
        <v>24</v>
      </c>
      <c r="G10948" s="1">
        <v>7.0000000000000007E-2</v>
      </c>
      <c r="H10948" s="65">
        <v>200000</v>
      </c>
      <c r="I10948" s="65">
        <v>14000</v>
      </c>
      <c r="N10948" s="66">
        <v>1</v>
      </c>
      <c r="P10948" t="s">
        <v>21</v>
      </c>
    </row>
    <row r="10949" spans="2:16" x14ac:dyDescent="0.3">
      <c r="D10949" s="64" t="s">
        <v>53</v>
      </c>
      <c r="E10949" s="2" t="s">
        <v>54</v>
      </c>
      <c r="F10949" s="2" t="s">
        <v>24</v>
      </c>
      <c r="G10949" s="1">
        <v>2.1000000000000001E-2</v>
      </c>
      <c r="H10949" s="65">
        <v>250000</v>
      </c>
      <c r="I10949" s="65">
        <v>5250</v>
      </c>
      <c r="N10949" s="66">
        <v>1</v>
      </c>
      <c r="P10949" t="s">
        <v>21</v>
      </c>
    </row>
    <row r="10950" spans="2:16" x14ac:dyDescent="0.3">
      <c r="D10950" s="64" t="s">
        <v>9882</v>
      </c>
      <c r="F10950" s="2" t="s">
        <v>3714</v>
      </c>
      <c r="G10950" s="1">
        <v>1.05</v>
      </c>
      <c r="P10950" t="s">
        <v>21</v>
      </c>
    </row>
    <row r="10951" spans="2:16" x14ac:dyDescent="0.3">
      <c r="P10951" t="s">
        <v>21</v>
      </c>
    </row>
    <row r="10952" spans="2:16" x14ac:dyDescent="0.3">
      <c r="B10952" s="5" t="s">
        <v>9883</v>
      </c>
      <c r="D10952" s="64" t="s">
        <v>9884</v>
      </c>
      <c r="F10952" s="2" t="s">
        <v>3714</v>
      </c>
      <c r="I10952" s="65">
        <v>214773.86840000001</v>
      </c>
      <c r="J10952" s="65">
        <v>0</v>
      </c>
      <c r="K10952" s="65">
        <v>0</v>
      </c>
      <c r="L10952" s="66">
        <v>0.15</v>
      </c>
      <c r="M10952" s="65">
        <v>246989.94870000001</v>
      </c>
      <c r="N10952" s="66">
        <v>1</v>
      </c>
      <c r="P10952" t="s">
        <v>21</v>
      </c>
    </row>
    <row r="10953" spans="2:16" x14ac:dyDescent="0.3">
      <c r="D10953" s="64" t="s">
        <v>22</v>
      </c>
      <c r="E10953" s="2" t="s">
        <v>23</v>
      </c>
      <c r="F10953" s="2" t="s">
        <v>24</v>
      </c>
      <c r="G10953" s="1">
        <v>0.41699999999999998</v>
      </c>
      <c r="H10953" s="65">
        <v>160105.20000000001</v>
      </c>
      <c r="I10953" s="65">
        <v>66763.868400000007</v>
      </c>
      <c r="N10953" s="66">
        <v>1</v>
      </c>
      <c r="P10953" t="s">
        <v>21</v>
      </c>
    </row>
    <row r="10954" spans="2:16" x14ac:dyDescent="0.3">
      <c r="D10954" s="64" t="s">
        <v>7684</v>
      </c>
      <c r="E10954" s="2" t="s">
        <v>38</v>
      </c>
      <c r="F10954" s="2" t="s">
        <v>24</v>
      </c>
      <c r="G10954" s="1">
        <v>0.69599999999999995</v>
      </c>
      <c r="H10954" s="65">
        <v>185000</v>
      </c>
      <c r="I10954" s="65">
        <v>128760</v>
      </c>
      <c r="N10954" s="66">
        <v>1</v>
      </c>
      <c r="P10954" t="s">
        <v>21</v>
      </c>
    </row>
    <row r="10955" spans="2:16" x14ac:dyDescent="0.3">
      <c r="D10955" s="64" t="s">
        <v>51</v>
      </c>
      <c r="E10955" s="2" t="s">
        <v>52</v>
      </c>
      <c r="F10955" s="2" t="s">
        <v>24</v>
      </c>
      <c r="G10955" s="1">
        <v>7.0000000000000007E-2</v>
      </c>
      <c r="H10955" s="65">
        <v>200000</v>
      </c>
      <c r="I10955" s="65">
        <v>14000</v>
      </c>
      <c r="N10955" s="66">
        <v>1</v>
      </c>
      <c r="P10955" t="s">
        <v>21</v>
      </c>
    </row>
    <row r="10956" spans="2:16" x14ac:dyDescent="0.3">
      <c r="D10956" s="64" t="s">
        <v>53</v>
      </c>
      <c r="E10956" s="2" t="s">
        <v>54</v>
      </c>
      <c r="F10956" s="2" t="s">
        <v>24</v>
      </c>
      <c r="G10956" s="1">
        <v>2.1000000000000001E-2</v>
      </c>
      <c r="H10956" s="65">
        <v>250000</v>
      </c>
      <c r="I10956" s="65">
        <v>5250</v>
      </c>
      <c r="N10956" s="66">
        <v>1</v>
      </c>
      <c r="P10956" t="s">
        <v>21</v>
      </c>
    </row>
    <row r="10957" spans="2:16" x14ac:dyDescent="0.3">
      <c r="D10957" s="64" t="s">
        <v>9885</v>
      </c>
      <c r="F10957" s="2" t="s">
        <v>3714</v>
      </c>
      <c r="G10957" s="1">
        <v>1.05</v>
      </c>
      <c r="P10957" t="s">
        <v>21</v>
      </c>
    </row>
    <row r="10958" spans="2:16" x14ac:dyDescent="0.3">
      <c r="P10958" t="s">
        <v>21</v>
      </c>
    </row>
    <row r="10959" spans="2:16" x14ac:dyDescent="0.3">
      <c r="B10959" s="5" t="s">
        <v>9886</v>
      </c>
      <c r="D10959" s="64" t="s">
        <v>9887</v>
      </c>
      <c r="F10959" s="2" t="s">
        <v>3714</v>
      </c>
      <c r="I10959" s="65">
        <v>332642.95919999998</v>
      </c>
      <c r="J10959" s="65">
        <v>0</v>
      </c>
      <c r="K10959" s="65">
        <v>0</v>
      </c>
      <c r="L10959" s="66">
        <v>0.15</v>
      </c>
      <c r="M10959" s="65">
        <v>382539.4031</v>
      </c>
      <c r="N10959" s="66">
        <v>1</v>
      </c>
      <c r="P10959" t="s">
        <v>21</v>
      </c>
    </row>
    <row r="10960" spans="2:16" x14ac:dyDescent="0.3">
      <c r="D10960" s="64" t="s">
        <v>22</v>
      </c>
      <c r="E10960" s="2" t="s">
        <v>23</v>
      </c>
      <c r="F10960" s="2" t="s">
        <v>24</v>
      </c>
      <c r="G10960" s="1">
        <v>0.64600000000000002</v>
      </c>
      <c r="H10960" s="65">
        <v>160105.20000000001</v>
      </c>
      <c r="I10960" s="65">
        <v>103427.9592</v>
      </c>
      <c r="N10960" s="66">
        <v>1</v>
      </c>
      <c r="P10960" t="s">
        <v>21</v>
      </c>
    </row>
    <row r="10961" spans="2:16" x14ac:dyDescent="0.3">
      <c r="D10961" s="64" t="s">
        <v>7684</v>
      </c>
      <c r="E10961" s="2" t="s">
        <v>38</v>
      </c>
      <c r="F10961" s="2" t="s">
        <v>24</v>
      </c>
      <c r="G10961" s="1">
        <v>1.079</v>
      </c>
      <c r="H10961" s="65">
        <v>185000</v>
      </c>
      <c r="I10961" s="65">
        <v>199615</v>
      </c>
      <c r="N10961" s="66">
        <v>1</v>
      </c>
      <c r="P10961" t="s">
        <v>21</v>
      </c>
    </row>
    <row r="10962" spans="2:16" x14ac:dyDescent="0.3">
      <c r="D10962" s="64" t="s">
        <v>51</v>
      </c>
      <c r="E10962" s="2" t="s">
        <v>52</v>
      </c>
      <c r="F10962" s="2" t="s">
        <v>24</v>
      </c>
      <c r="G10962" s="1">
        <v>0.108</v>
      </c>
      <c r="H10962" s="65">
        <v>200000</v>
      </c>
      <c r="I10962" s="65">
        <v>21600</v>
      </c>
      <c r="N10962" s="66">
        <v>1</v>
      </c>
      <c r="P10962" t="s">
        <v>21</v>
      </c>
    </row>
    <row r="10963" spans="2:16" x14ac:dyDescent="0.3">
      <c r="D10963" s="64" t="s">
        <v>53</v>
      </c>
      <c r="E10963" s="2" t="s">
        <v>54</v>
      </c>
      <c r="F10963" s="2" t="s">
        <v>24</v>
      </c>
      <c r="G10963" s="1">
        <v>3.2000000000000001E-2</v>
      </c>
      <c r="H10963" s="65">
        <v>250000</v>
      </c>
      <c r="I10963" s="65">
        <v>8000</v>
      </c>
      <c r="N10963" s="66">
        <v>1</v>
      </c>
      <c r="P10963" t="s">
        <v>21</v>
      </c>
    </row>
    <row r="10964" spans="2:16" x14ac:dyDescent="0.3">
      <c r="D10964" s="64" t="s">
        <v>9888</v>
      </c>
      <c r="F10964" s="2" t="s">
        <v>3714</v>
      </c>
      <c r="G10964" s="1">
        <v>1.05</v>
      </c>
      <c r="P10964" t="s">
        <v>21</v>
      </c>
    </row>
    <row r="10965" spans="2:16" x14ac:dyDescent="0.3">
      <c r="P10965" t="s">
        <v>21</v>
      </c>
    </row>
    <row r="10966" spans="2:16" x14ac:dyDescent="0.3">
      <c r="B10966" s="5" t="s">
        <v>9889</v>
      </c>
      <c r="D10966" s="64" t="s">
        <v>9890</v>
      </c>
      <c r="F10966" s="2" t="s">
        <v>3714</v>
      </c>
      <c r="I10966" s="65">
        <v>332642.95919999998</v>
      </c>
      <c r="J10966" s="65">
        <v>0</v>
      </c>
      <c r="K10966" s="65">
        <v>0</v>
      </c>
      <c r="L10966" s="66">
        <v>0.15</v>
      </c>
      <c r="M10966" s="65">
        <v>382539.4031</v>
      </c>
      <c r="N10966" s="66">
        <v>1</v>
      </c>
      <c r="P10966" t="s">
        <v>21</v>
      </c>
    </row>
    <row r="10967" spans="2:16" x14ac:dyDescent="0.3">
      <c r="D10967" s="64" t="s">
        <v>22</v>
      </c>
      <c r="E10967" s="2" t="s">
        <v>23</v>
      </c>
      <c r="F10967" s="2" t="s">
        <v>24</v>
      </c>
      <c r="G10967" s="1">
        <v>0.64600000000000002</v>
      </c>
      <c r="H10967" s="65">
        <v>160105.20000000001</v>
      </c>
      <c r="I10967" s="65">
        <v>103427.9592</v>
      </c>
      <c r="N10967" s="66">
        <v>1</v>
      </c>
      <c r="P10967" t="s">
        <v>21</v>
      </c>
    </row>
    <row r="10968" spans="2:16" x14ac:dyDescent="0.3">
      <c r="D10968" s="64" t="s">
        <v>7684</v>
      </c>
      <c r="E10968" s="2" t="s">
        <v>38</v>
      </c>
      <c r="F10968" s="2" t="s">
        <v>24</v>
      </c>
      <c r="G10968" s="1">
        <v>1.079</v>
      </c>
      <c r="H10968" s="65">
        <v>185000</v>
      </c>
      <c r="I10968" s="65">
        <v>199615</v>
      </c>
      <c r="N10968" s="66">
        <v>1</v>
      </c>
      <c r="P10968" t="s">
        <v>21</v>
      </c>
    </row>
    <row r="10969" spans="2:16" x14ac:dyDescent="0.3">
      <c r="D10969" s="64" t="s">
        <v>51</v>
      </c>
      <c r="E10969" s="2" t="s">
        <v>52</v>
      </c>
      <c r="F10969" s="2" t="s">
        <v>24</v>
      </c>
      <c r="G10969" s="1">
        <v>0.108</v>
      </c>
      <c r="H10969" s="65">
        <v>200000</v>
      </c>
      <c r="I10969" s="65">
        <v>21600</v>
      </c>
      <c r="N10969" s="66">
        <v>1</v>
      </c>
      <c r="P10969" t="s">
        <v>21</v>
      </c>
    </row>
    <row r="10970" spans="2:16" x14ac:dyDescent="0.3">
      <c r="D10970" s="64" t="s">
        <v>53</v>
      </c>
      <c r="E10970" s="2" t="s">
        <v>54</v>
      </c>
      <c r="F10970" s="2" t="s">
        <v>24</v>
      </c>
      <c r="G10970" s="1">
        <v>3.2000000000000001E-2</v>
      </c>
      <c r="H10970" s="65">
        <v>250000</v>
      </c>
      <c r="I10970" s="65">
        <v>8000</v>
      </c>
      <c r="N10970" s="66">
        <v>1</v>
      </c>
      <c r="P10970" t="s">
        <v>21</v>
      </c>
    </row>
    <row r="10971" spans="2:16" x14ac:dyDescent="0.3">
      <c r="D10971" s="64" t="s">
        <v>9891</v>
      </c>
      <c r="F10971" s="2" t="s">
        <v>3714</v>
      </c>
      <c r="G10971" s="1">
        <v>1.01</v>
      </c>
      <c r="P10971" t="s">
        <v>21</v>
      </c>
    </row>
    <row r="10972" spans="2:16" x14ac:dyDescent="0.3">
      <c r="P10972" t="s">
        <v>21</v>
      </c>
    </row>
    <row r="10973" spans="2:16" x14ac:dyDescent="0.3">
      <c r="B10973" s="5" t="s">
        <v>9892</v>
      </c>
      <c r="D10973" s="64" t="s">
        <v>9893</v>
      </c>
      <c r="F10973" s="2" t="s">
        <v>3714</v>
      </c>
      <c r="I10973" s="65">
        <v>332642.95919999998</v>
      </c>
      <c r="J10973" s="65">
        <v>0</v>
      </c>
      <c r="K10973" s="65">
        <v>0</v>
      </c>
      <c r="L10973" s="66">
        <v>0.15</v>
      </c>
      <c r="M10973" s="65">
        <v>382539.4031</v>
      </c>
      <c r="N10973" s="66">
        <v>1</v>
      </c>
      <c r="P10973" t="s">
        <v>21</v>
      </c>
    </row>
    <row r="10974" spans="2:16" x14ac:dyDescent="0.3">
      <c r="D10974" s="64" t="s">
        <v>22</v>
      </c>
      <c r="E10974" s="2" t="s">
        <v>23</v>
      </c>
      <c r="F10974" s="2" t="s">
        <v>24</v>
      </c>
      <c r="G10974" s="1">
        <v>0.64600000000000002</v>
      </c>
      <c r="H10974" s="65">
        <v>160105.20000000001</v>
      </c>
      <c r="I10974" s="65">
        <v>103427.9592</v>
      </c>
      <c r="N10974" s="66">
        <v>1</v>
      </c>
      <c r="P10974" t="s">
        <v>21</v>
      </c>
    </row>
    <row r="10975" spans="2:16" x14ac:dyDescent="0.3">
      <c r="D10975" s="64" t="s">
        <v>7684</v>
      </c>
      <c r="E10975" s="2" t="s">
        <v>38</v>
      </c>
      <c r="F10975" s="2" t="s">
        <v>24</v>
      </c>
      <c r="G10975" s="1">
        <v>1.079</v>
      </c>
      <c r="H10975" s="65">
        <v>185000</v>
      </c>
      <c r="I10975" s="65">
        <v>199615</v>
      </c>
      <c r="N10975" s="66">
        <v>1</v>
      </c>
      <c r="P10975" t="s">
        <v>21</v>
      </c>
    </row>
    <row r="10976" spans="2:16" x14ac:dyDescent="0.3">
      <c r="D10976" s="64" t="s">
        <v>51</v>
      </c>
      <c r="E10976" s="2" t="s">
        <v>52</v>
      </c>
      <c r="F10976" s="2" t="s">
        <v>24</v>
      </c>
      <c r="G10976" s="1">
        <v>0.108</v>
      </c>
      <c r="H10976" s="65">
        <v>200000</v>
      </c>
      <c r="I10976" s="65">
        <v>21600</v>
      </c>
      <c r="N10976" s="66">
        <v>1</v>
      </c>
      <c r="P10976" t="s">
        <v>21</v>
      </c>
    </row>
    <row r="10977" spans="2:16" x14ac:dyDescent="0.3">
      <c r="D10977" s="64" t="s">
        <v>53</v>
      </c>
      <c r="E10977" s="2" t="s">
        <v>54</v>
      </c>
      <c r="F10977" s="2" t="s">
        <v>24</v>
      </c>
      <c r="G10977" s="1">
        <v>3.2000000000000001E-2</v>
      </c>
      <c r="H10977" s="65">
        <v>250000</v>
      </c>
      <c r="I10977" s="65">
        <v>8000</v>
      </c>
      <c r="N10977" s="66">
        <v>1</v>
      </c>
      <c r="P10977" t="s">
        <v>21</v>
      </c>
    </row>
    <row r="10978" spans="2:16" x14ac:dyDescent="0.3">
      <c r="D10978" s="64" t="s">
        <v>9894</v>
      </c>
      <c r="F10978" s="2" t="s">
        <v>3714</v>
      </c>
      <c r="G10978" s="1">
        <v>1.01</v>
      </c>
      <c r="P10978" t="s">
        <v>21</v>
      </c>
    </row>
    <row r="10979" spans="2:16" x14ac:dyDescent="0.3">
      <c r="P10979" t="s">
        <v>21</v>
      </c>
    </row>
    <row r="10980" spans="2:16" x14ac:dyDescent="0.3">
      <c r="B10980" s="5" t="s">
        <v>9895</v>
      </c>
      <c r="D10980" s="64" t="s">
        <v>9896</v>
      </c>
      <c r="F10980" s="2" t="s">
        <v>3714</v>
      </c>
      <c r="I10980" s="65">
        <v>332642.95919999998</v>
      </c>
      <c r="J10980" s="65">
        <v>0</v>
      </c>
      <c r="K10980" s="65">
        <v>0</v>
      </c>
      <c r="L10980" s="66">
        <v>0.15</v>
      </c>
      <c r="M10980" s="65">
        <v>382539.4031</v>
      </c>
      <c r="N10980" s="66">
        <v>1</v>
      </c>
      <c r="P10980" t="s">
        <v>21</v>
      </c>
    </row>
    <row r="10981" spans="2:16" x14ac:dyDescent="0.3">
      <c r="D10981" s="64" t="s">
        <v>22</v>
      </c>
      <c r="E10981" s="2" t="s">
        <v>23</v>
      </c>
      <c r="F10981" s="2" t="s">
        <v>24</v>
      </c>
      <c r="G10981" s="1">
        <v>0.64600000000000002</v>
      </c>
      <c r="H10981" s="65">
        <v>160105.20000000001</v>
      </c>
      <c r="I10981" s="65">
        <v>103427.9592</v>
      </c>
      <c r="N10981" s="66">
        <v>1</v>
      </c>
      <c r="P10981" t="s">
        <v>21</v>
      </c>
    </row>
    <row r="10982" spans="2:16" x14ac:dyDescent="0.3">
      <c r="D10982" s="64" t="s">
        <v>7684</v>
      </c>
      <c r="E10982" s="2" t="s">
        <v>38</v>
      </c>
      <c r="F10982" s="2" t="s">
        <v>24</v>
      </c>
      <c r="G10982" s="1">
        <v>1.079</v>
      </c>
      <c r="H10982" s="65">
        <v>185000</v>
      </c>
      <c r="I10982" s="65">
        <v>199615</v>
      </c>
      <c r="N10982" s="66">
        <v>1</v>
      </c>
      <c r="P10982" t="s">
        <v>21</v>
      </c>
    </row>
    <row r="10983" spans="2:16" x14ac:dyDescent="0.3">
      <c r="D10983" s="64" t="s">
        <v>51</v>
      </c>
      <c r="E10983" s="2" t="s">
        <v>52</v>
      </c>
      <c r="F10983" s="2" t="s">
        <v>24</v>
      </c>
      <c r="G10983" s="1">
        <v>0.108</v>
      </c>
      <c r="H10983" s="65">
        <v>200000</v>
      </c>
      <c r="I10983" s="65">
        <v>21600</v>
      </c>
      <c r="N10983" s="66">
        <v>1</v>
      </c>
      <c r="P10983" t="s">
        <v>21</v>
      </c>
    </row>
    <row r="10984" spans="2:16" x14ac:dyDescent="0.3">
      <c r="D10984" s="64" t="s">
        <v>53</v>
      </c>
      <c r="E10984" s="2" t="s">
        <v>54</v>
      </c>
      <c r="F10984" s="2" t="s">
        <v>24</v>
      </c>
      <c r="G10984" s="1">
        <v>3.2000000000000001E-2</v>
      </c>
      <c r="H10984" s="65">
        <v>250000</v>
      </c>
      <c r="I10984" s="65">
        <v>8000</v>
      </c>
      <c r="N10984" s="66">
        <v>1</v>
      </c>
      <c r="P10984" t="s">
        <v>21</v>
      </c>
    </row>
    <row r="10985" spans="2:16" x14ac:dyDescent="0.3">
      <c r="D10985" s="64" t="s">
        <v>9897</v>
      </c>
      <c r="F10985" s="2" t="s">
        <v>3714</v>
      </c>
      <c r="G10985" s="1">
        <v>1.01</v>
      </c>
      <c r="P10985" t="s">
        <v>21</v>
      </c>
    </row>
    <row r="10986" spans="2:16" x14ac:dyDescent="0.3">
      <c r="P10986" t="s">
        <v>21</v>
      </c>
    </row>
    <row r="10987" spans="2:16" x14ac:dyDescent="0.3">
      <c r="B10987" s="5" t="s">
        <v>9898</v>
      </c>
      <c r="D10987" s="64" t="s">
        <v>9899</v>
      </c>
      <c r="F10987" s="2" t="s">
        <v>3714</v>
      </c>
      <c r="I10987" s="65">
        <v>392220.16239999997</v>
      </c>
      <c r="J10987" s="65">
        <v>0</v>
      </c>
      <c r="K10987" s="65">
        <v>0</v>
      </c>
      <c r="L10987" s="66">
        <v>0.15</v>
      </c>
      <c r="M10987" s="65">
        <v>451053.18680000002</v>
      </c>
      <c r="N10987" s="66">
        <v>1</v>
      </c>
      <c r="P10987" t="s">
        <v>21</v>
      </c>
    </row>
    <row r="10988" spans="2:16" x14ac:dyDescent="0.3">
      <c r="D10988" s="64" t="s">
        <v>22</v>
      </c>
      <c r="E10988" s="2" t="s">
        <v>23</v>
      </c>
      <c r="F10988" s="2" t="s">
        <v>24</v>
      </c>
      <c r="G10988" s="1">
        <v>0.76200000000000001</v>
      </c>
      <c r="H10988" s="65">
        <v>160105.20000000001</v>
      </c>
      <c r="I10988" s="65">
        <v>122000.1624</v>
      </c>
      <c r="N10988" s="66">
        <v>1</v>
      </c>
      <c r="P10988" t="s">
        <v>21</v>
      </c>
    </row>
    <row r="10989" spans="2:16" x14ac:dyDescent="0.3">
      <c r="D10989" s="64" t="s">
        <v>7684</v>
      </c>
      <c r="E10989" s="2" t="s">
        <v>38</v>
      </c>
      <c r="F10989" s="2" t="s">
        <v>24</v>
      </c>
      <c r="G10989" s="1">
        <v>1.272</v>
      </c>
      <c r="H10989" s="65">
        <v>185000</v>
      </c>
      <c r="I10989" s="65">
        <v>235320</v>
      </c>
      <c r="N10989" s="66">
        <v>1</v>
      </c>
      <c r="P10989" t="s">
        <v>21</v>
      </c>
    </row>
    <row r="10990" spans="2:16" x14ac:dyDescent="0.3">
      <c r="D10990" s="64" t="s">
        <v>51</v>
      </c>
      <c r="E10990" s="2" t="s">
        <v>52</v>
      </c>
      <c r="F10990" s="2" t="s">
        <v>24</v>
      </c>
      <c r="G10990" s="1">
        <v>0.127</v>
      </c>
      <c r="H10990" s="65">
        <v>200000</v>
      </c>
      <c r="I10990" s="65">
        <v>25400</v>
      </c>
      <c r="N10990" s="66">
        <v>1</v>
      </c>
      <c r="P10990" t="s">
        <v>21</v>
      </c>
    </row>
    <row r="10991" spans="2:16" x14ac:dyDescent="0.3">
      <c r="D10991" s="64" t="s">
        <v>53</v>
      </c>
      <c r="E10991" s="2" t="s">
        <v>54</v>
      </c>
      <c r="F10991" s="2" t="s">
        <v>24</v>
      </c>
      <c r="G10991" s="1">
        <v>3.7999999999999999E-2</v>
      </c>
      <c r="H10991" s="65">
        <v>250000</v>
      </c>
      <c r="I10991" s="65">
        <v>9500</v>
      </c>
      <c r="N10991" s="66">
        <v>1</v>
      </c>
      <c r="P10991" t="s">
        <v>21</v>
      </c>
    </row>
    <row r="10992" spans="2:16" x14ac:dyDescent="0.3">
      <c r="D10992" s="64" t="s">
        <v>9900</v>
      </c>
      <c r="F10992" s="2" t="s">
        <v>3714</v>
      </c>
      <c r="G10992" s="1">
        <v>1.01</v>
      </c>
      <c r="P10992" t="s">
        <v>21</v>
      </c>
    </row>
    <row r="10993" spans="2:16" x14ac:dyDescent="0.3">
      <c r="P10993" t="s">
        <v>21</v>
      </c>
    </row>
    <row r="10994" spans="2:16" x14ac:dyDescent="0.3">
      <c r="B10994" s="5" t="s">
        <v>9901</v>
      </c>
      <c r="D10994" s="64" t="s">
        <v>9902</v>
      </c>
      <c r="F10994" s="2" t="s">
        <v>585</v>
      </c>
      <c r="I10994" s="65">
        <v>397271.10920000001</v>
      </c>
      <c r="J10994" s="65">
        <v>0</v>
      </c>
      <c r="K10994" s="65">
        <v>0</v>
      </c>
      <c r="L10994" s="66">
        <v>0.15</v>
      </c>
      <c r="M10994" s="65">
        <v>456861.77559999999</v>
      </c>
      <c r="N10994" s="66">
        <v>1</v>
      </c>
      <c r="P10994" t="s">
        <v>21</v>
      </c>
    </row>
    <row r="10995" spans="2:16" x14ac:dyDescent="0.3">
      <c r="D10995" s="64" t="s">
        <v>22</v>
      </c>
      <c r="E10995" s="2" t="s">
        <v>23</v>
      </c>
      <c r="F10995" s="2" t="s">
        <v>24</v>
      </c>
      <c r="G10995" s="1">
        <v>0.77100000000000002</v>
      </c>
      <c r="H10995" s="65">
        <v>160105.20000000001</v>
      </c>
      <c r="I10995" s="65">
        <v>123441.10920000001</v>
      </c>
      <c r="N10995" s="66">
        <v>1</v>
      </c>
      <c r="P10995" t="s">
        <v>21</v>
      </c>
    </row>
    <row r="10996" spans="2:16" x14ac:dyDescent="0.3">
      <c r="D10996" s="64" t="s">
        <v>7684</v>
      </c>
      <c r="E10996" s="2" t="s">
        <v>38</v>
      </c>
      <c r="F10996" s="2" t="s">
        <v>24</v>
      </c>
      <c r="G10996" s="1">
        <v>1.288</v>
      </c>
      <c r="H10996" s="65">
        <v>185000</v>
      </c>
      <c r="I10996" s="65">
        <v>238280</v>
      </c>
      <c r="N10996" s="66">
        <v>1</v>
      </c>
      <c r="P10996" t="s">
        <v>21</v>
      </c>
    </row>
    <row r="10997" spans="2:16" x14ac:dyDescent="0.3">
      <c r="D10997" s="64" t="s">
        <v>51</v>
      </c>
      <c r="E10997" s="2" t="s">
        <v>52</v>
      </c>
      <c r="F10997" s="2" t="s">
        <v>24</v>
      </c>
      <c r="G10997" s="1">
        <v>0.129</v>
      </c>
      <c r="H10997" s="65">
        <v>200000</v>
      </c>
      <c r="I10997" s="65">
        <v>25800</v>
      </c>
      <c r="N10997" s="66">
        <v>1</v>
      </c>
      <c r="P10997" t="s">
        <v>21</v>
      </c>
    </row>
    <row r="10998" spans="2:16" x14ac:dyDescent="0.3">
      <c r="D10998" s="64" t="s">
        <v>53</v>
      </c>
      <c r="E10998" s="2" t="s">
        <v>54</v>
      </c>
      <c r="F10998" s="2" t="s">
        <v>24</v>
      </c>
      <c r="G10998" s="1">
        <v>3.9E-2</v>
      </c>
      <c r="H10998" s="65">
        <v>250000</v>
      </c>
      <c r="I10998" s="65">
        <v>9750</v>
      </c>
      <c r="N10998" s="66">
        <v>1</v>
      </c>
      <c r="P10998" t="s">
        <v>21</v>
      </c>
    </row>
    <row r="10999" spans="2:16" x14ac:dyDescent="0.3">
      <c r="D10999" s="64" t="s">
        <v>9903</v>
      </c>
      <c r="F10999" s="2" t="s">
        <v>3714</v>
      </c>
      <c r="G10999" s="1">
        <v>1.1000000000000001</v>
      </c>
      <c r="P10999" t="s">
        <v>21</v>
      </c>
    </row>
    <row r="11000" spans="2:16" x14ac:dyDescent="0.3">
      <c r="P11000" t="s">
        <v>21</v>
      </c>
    </row>
    <row r="11001" spans="2:16" x14ac:dyDescent="0.3">
      <c r="B11001" s="5" t="s">
        <v>9904</v>
      </c>
      <c r="D11001" s="64" t="s">
        <v>9905</v>
      </c>
      <c r="F11001" s="2" t="s">
        <v>585</v>
      </c>
      <c r="I11001" s="65">
        <v>397271.10920000001</v>
      </c>
      <c r="J11001" s="65">
        <v>0</v>
      </c>
      <c r="K11001" s="65">
        <v>0</v>
      </c>
      <c r="L11001" s="66">
        <v>0.15</v>
      </c>
      <c r="M11001" s="65">
        <v>456861.77559999999</v>
      </c>
      <c r="N11001" s="66">
        <v>1</v>
      </c>
      <c r="P11001" t="s">
        <v>21</v>
      </c>
    </row>
    <row r="11002" spans="2:16" x14ac:dyDescent="0.3">
      <c r="D11002" s="64" t="s">
        <v>22</v>
      </c>
      <c r="E11002" s="2" t="s">
        <v>23</v>
      </c>
      <c r="F11002" s="2" t="s">
        <v>24</v>
      </c>
      <c r="G11002" s="1">
        <v>0.77100000000000002</v>
      </c>
      <c r="H11002" s="65">
        <v>160105.20000000001</v>
      </c>
      <c r="I11002" s="65">
        <v>123441.10920000001</v>
      </c>
      <c r="N11002" s="66">
        <v>1</v>
      </c>
      <c r="P11002" t="s">
        <v>21</v>
      </c>
    </row>
    <row r="11003" spans="2:16" x14ac:dyDescent="0.3">
      <c r="D11003" s="64" t="s">
        <v>7684</v>
      </c>
      <c r="E11003" s="2" t="s">
        <v>38</v>
      </c>
      <c r="F11003" s="2" t="s">
        <v>24</v>
      </c>
      <c r="G11003" s="1">
        <v>1.288</v>
      </c>
      <c r="H11003" s="65">
        <v>185000</v>
      </c>
      <c r="I11003" s="65">
        <v>238280</v>
      </c>
      <c r="N11003" s="66">
        <v>1</v>
      </c>
      <c r="P11003" t="s">
        <v>21</v>
      </c>
    </row>
    <row r="11004" spans="2:16" x14ac:dyDescent="0.3">
      <c r="D11004" s="64" t="s">
        <v>51</v>
      </c>
      <c r="E11004" s="2" t="s">
        <v>52</v>
      </c>
      <c r="F11004" s="2" t="s">
        <v>24</v>
      </c>
      <c r="G11004" s="1">
        <v>0.129</v>
      </c>
      <c r="H11004" s="65">
        <v>200000</v>
      </c>
      <c r="I11004" s="65">
        <v>25800</v>
      </c>
      <c r="N11004" s="66">
        <v>1</v>
      </c>
      <c r="P11004" t="s">
        <v>21</v>
      </c>
    </row>
    <row r="11005" spans="2:16" x14ac:dyDescent="0.3">
      <c r="D11005" s="64" t="s">
        <v>53</v>
      </c>
      <c r="E11005" s="2" t="s">
        <v>54</v>
      </c>
      <c r="F11005" s="2" t="s">
        <v>24</v>
      </c>
      <c r="G11005" s="1">
        <v>3.9E-2</v>
      </c>
      <c r="H11005" s="65">
        <v>250000</v>
      </c>
      <c r="I11005" s="65">
        <v>9750</v>
      </c>
      <c r="N11005" s="66">
        <v>1</v>
      </c>
      <c r="P11005" t="s">
        <v>21</v>
      </c>
    </row>
    <row r="11006" spans="2:16" x14ac:dyDescent="0.3">
      <c r="D11006" s="64" t="s">
        <v>9906</v>
      </c>
      <c r="F11006" s="2" t="s">
        <v>3714</v>
      </c>
      <c r="G11006" s="1">
        <v>1.1000000000000001</v>
      </c>
      <c r="P11006" t="s">
        <v>21</v>
      </c>
    </row>
    <row r="11007" spans="2:16" x14ac:dyDescent="0.3">
      <c r="P11007" t="s">
        <v>21</v>
      </c>
    </row>
    <row r="11008" spans="2:16" x14ac:dyDescent="0.3">
      <c r="B11008" s="5" t="s">
        <v>9907</v>
      </c>
      <c r="D11008" s="64" t="s">
        <v>9908</v>
      </c>
      <c r="F11008" s="2" t="s">
        <v>585</v>
      </c>
      <c r="I11008" s="65">
        <v>397271.10920000001</v>
      </c>
      <c r="J11008" s="65">
        <v>0</v>
      </c>
      <c r="K11008" s="65">
        <v>0</v>
      </c>
      <c r="L11008" s="66">
        <v>0.15</v>
      </c>
      <c r="M11008" s="65">
        <v>456861.77559999999</v>
      </c>
      <c r="N11008" s="66">
        <v>1</v>
      </c>
      <c r="P11008" t="s">
        <v>21</v>
      </c>
    </row>
    <row r="11009" spans="2:16" x14ac:dyDescent="0.3">
      <c r="D11009" s="64" t="s">
        <v>22</v>
      </c>
      <c r="E11009" s="2" t="s">
        <v>23</v>
      </c>
      <c r="F11009" s="2" t="s">
        <v>24</v>
      </c>
      <c r="G11009" s="1">
        <v>0.77100000000000002</v>
      </c>
      <c r="H11009" s="65">
        <v>160105.20000000001</v>
      </c>
      <c r="I11009" s="65">
        <v>123441.10920000001</v>
      </c>
      <c r="N11009" s="66">
        <v>1</v>
      </c>
      <c r="P11009" t="s">
        <v>21</v>
      </c>
    </row>
    <row r="11010" spans="2:16" x14ac:dyDescent="0.3">
      <c r="D11010" s="64" t="s">
        <v>7684</v>
      </c>
      <c r="E11010" s="2" t="s">
        <v>38</v>
      </c>
      <c r="F11010" s="2" t="s">
        <v>24</v>
      </c>
      <c r="G11010" s="1">
        <v>1.288</v>
      </c>
      <c r="H11010" s="65">
        <v>185000</v>
      </c>
      <c r="I11010" s="65">
        <v>238280</v>
      </c>
      <c r="N11010" s="66">
        <v>1</v>
      </c>
      <c r="P11010" t="s">
        <v>21</v>
      </c>
    </row>
    <row r="11011" spans="2:16" x14ac:dyDescent="0.3">
      <c r="D11011" s="64" t="s">
        <v>51</v>
      </c>
      <c r="E11011" s="2" t="s">
        <v>52</v>
      </c>
      <c r="F11011" s="2" t="s">
        <v>24</v>
      </c>
      <c r="G11011" s="1">
        <v>0.129</v>
      </c>
      <c r="H11011" s="65">
        <v>200000</v>
      </c>
      <c r="I11011" s="65">
        <v>25800</v>
      </c>
      <c r="N11011" s="66">
        <v>1</v>
      </c>
      <c r="P11011" t="s">
        <v>21</v>
      </c>
    </row>
    <row r="11012" spans="2:16" x14ac:dyDescent="0.3">
      <c r="D11012" s="64" t="s">
        <v>53</v>
      </c>
      <c r="E11012" s="2" t="s">
        <v>54</v>
      </c>
      <c r="F11012" s="2" t="s">
        <v>24</v>
      </c>
      <c r="G11012" s="1">
        <v>3.9E-2</v>
      </c>
      <c r="H11012" s="65">
        <v>250000</v>
      </c>
      <c r="I11012" s="65">
        <v>9750</v>
      </c>
      <c r="N11012" s="66">
        <v>1</v>
      </c>
      <c r="P11012" t="s">
        <v>21</v>
      </c>
    </row>
    <row r="11013" spans="2:16" x14ac:dyDescent="0.3">
      <c r="D11013" s="64" t="s">
        <v>9909</v>
      </c>
      <c r="F11013" s="2" t="s">
        <v>3714</v>
      </c>
      <c r="G11013" s="1">
        <v>1.1000000000000001</v>
      </c>
      <c r="P11013" t="s">
        <v>21</v>
      </c>
    </row>
    <row r="11014" spans="2:16" x14ac:dyDescent="0.3">
      <c r="P11014" t="s">
        <v>21</v>
      </c>
    </row>
    <row r="11015" spans="2:16" x14ac:dyDescent="0.3">
      <c r="B11015" s="5" t="s">
        <v>9910</v>
      </c>
      <c r="D11015" s="64" t="s">
        <v>9911</v>
      </c>
      <c r="F11015" s="2" t="s">
        <v>585</v>
      </c>
      <c r="I11015" s="65">
        <v>66128.570800000001</v>
      </c>
      <c r="J11015" s="65">
        <v>0</v>
      </c>
      <c r="K11015" s="65">
        <v>0</v>
      </c>
      <c r="L11015" s="66">
        <v>0.15</v>
      </c>
      <c r="M11015" s="65">
        <v>76047.856419999996</v>
      </c>
      <c r="N11015" s="66">
        <v>1</v>
      </c>
      <c r="P11015" t="s">
        <v>21</v>
      </c>
    </row>
    <row r="11016" spans="2:16" x14ac:dyDescent="0.3">
      <c r="D11016" s="64" t="s">
        <v>22</v>
      </c>
      <c r="E11016" s="2" t="s">
        <v>23</v>
      </c>
      <c r="F11016" s="2" t="s">
        <v>24</v>
      </c>
      <c r="G11016" s="1">
        <v>0.129</v>
      </c>
      <c r="H11016" s="65">
        <v>160105.20000000001</v>
      </c>
      <c r="I11016" s="65">
        <v>20653.570800000001</v>
      </c>
      <c r="N11016" s="66">
        <v>1</v>
      </c>
      <c r="P11016" t="s">
        <v>21</v>
      </c>
    </row>
    <row r="11017" spans="2:16" x14ac:dyDescent="0.3">
      <c r="D11017" s="64" t="s">
        <v>7684</v>
      </c>
      <c r="E11017" s="2" t="s">
        <v>38</v>
      </c>
      <c r="F11017" s="2" t="s">
        <v>24</v>
      </c>
      <c r="G11017" s="1">
        <v>0.215</v>
      </c>
      <c r="H11017" s="65">
        <v>185000</v>
      </c>
      <c r="I11017" s="65">
        <v>39775</v>
      </c>
      <c r="N11017" s="66">
        <v>1</v>
      </c>
      <c r="P11017" t="s">
        <v>21</v>
      </c>
    </row>
    <row r="11018" spans="2:16" x14ac:dyDescent="0.3">
      <c r="D11018" s="64" t="s">
        <v>51</v>
      </c>
      <c r="E11018" s="2" t="s">
        <v>52</v>
      </c>
      <c r="F11018" s="2" t="s">
        <v>24</v>
      </c>
      <c r="G11018" s="1">
        <v>2.1000000000000001E-2</v>
      </c>
      <c r="H11018" s="65">
        <v>200000</v>
      </c>
      <c r="I11018" s="65">
        <v>4200</v>
      </c>
      <c r="N11018" s="66">
        <v>1</v>
      </c>
      <c r="P11018" t="s">
        <v>21</v>
      </c>
    </row>
    <row r="11019" spans="2:16" x14ac:dyDescent="0.3">
      <c r="D11019" s="64" t="s">
        <v>53</v>
      </c>
      <c r="E11019" s="2" t="s">
        <v>54</v>
      </c>
      <c r="F11019" s="2" t="s">
        <v>24</v>
      </c>
      <c r="G11019" s="1">
        <v>6.0000000000000001E-3</v>
      </c>
      <c r="H11019" s="65">
        <v>250000</v>
      </c>
      <c r="I11019" s="65">
        <v>1500</v>
      </c>
      <c r="N11019" s="66">
        <v>1</v>
      </c>
      <c r="P11019" t="s">
        <v>21</v>
      </c>
    </row>
    <row r="11020" spans="2:16" x14ac:dyDescent="0.3">
      <c r="D11020" s="64" t="s">
        <v>9912</v>
      </c>
      <c r="F11020" s="2" t="s">
        <v>3714</v>
      </c>
      <c r="G11020" s="1">
        <v>1.02</v>
      </c>
      <c r="P11020" t="s">
        <v>21</v>
      </c>
    </row>
    <row r="11021" spans="2:16" x14ac:dyDescent="0.3">
      <c r="P11021" t="s">
        <v>21</v>
      </c>
    </row>
    <row r="11022" spans="2:16" x14ac:dyDescent="0.3">
      <c r="B11022" s="5" t="s">
        <v>9913</v>
      </c>
      <c r="D11022" s="64" t="s">
        <v>9914</v>
      </c>
      <c r="F11022" s="2" t="s">
        <v>585</v>
      </c>
      <c r="I11022" s="65">
        <v>399491.42479999998</v>
      </c>
      <c r="J11022" s="65">
        <v>0</v>
      </c>
      <c r="K11022" s="65">
        <v>0</v>
      </c>
      <c r="L11022" s="66">
        <v>0.15</v>
      </c>
      <c r="M11022" s="65">
        <v>459415.1385</v>
      </c>
      <c r="N11022" s="66">
        <v>1</v>
      </c>
      <c r="P11022" t="s">
        <v>21</v>
      </c>
    </row>
    <row r="11023" spans="2:16" x14ac:dyDescent="0.3">
      <c r="D11023" s="64" t="s">
        <v>22</v>
      </c>
      <c r="E11023" s="2" t="s">
        <v>23</v>
      </c>
      <c r="F11023" s="2" t="s">
        <v>24</v>
      </c>
      <c r="G11023" s="1">
        <v>0.77400000000000002</v>
      </c>
      <c r="H11023" s="65">
        <v>160105.20000000001</v>
      </c>
      <c r="I11023" s="65">
        <v>123921.42479999999</v>
      </c>
      <c r="N11023" s="66">
        <v>1</v>
      </c>
      <c r="P11023" t="s">
        <v>21</v>
      </c>
    </row>
    <row r="11024" spans="2:16" x14ac:dyDescent="0.3">
      <c r="D11024" s="64" t="s">
        <v>7684</v>
      </c>
      <c r="E11024" s="2" t="s">
        <v>38</v>
      </c>
      <c r="F11024" s="2" t="s">
        <v>24</v>
      </c>
      <c r="G11024" s="1">
        <v>1.292</v>
      </c>
      <c r="H11024" s="65">
        <v>185000</v>
      </c>
      <c r="I11024" s="65">
        <v>239020</v>
      </c>
      <c r="N11024" s="66">
        <v>1</v>
      </c>
      <c r="P11024" t="s">
        <v>21</v>
      </c>
    </row>
    <row r="11025" spans="2:16" x14ac:dyDescent="0.3">
      <c r="D11025" s="64" t="s">
        <v>51</v>
      </c>
      <c r="E11025" s="2" t="s">
        <v>52</v>
      </c>
      <c r="F11025" s="2" t="s">
        <v>24</v>
      </c>
      <c r="G11025" s="1">
        <v>0.129</v>
      </c>
      <c r="H11025" s="65">
        <v>200000</v>
      </c>
      <c r="I11025" s="65">
        <v>25800</v>
      </c>
      <c r="N11025" s="66">
        <v>1</v>
      </c>
      <c r="P11025" t="s">
        <v>21</v>
      </c>
    </row>
    <row r="11026" spans="2:16" x14ac:dyDescent="0.3">
      <c r="D11026" s="64" t="s">
        <v>53</v>
      </c>
      <c r="E11026" s="2" t="s">
        <v>54</v>
      </c>
      <c r="F11026" s="2" t="s">
        <v>24</v>
      </c>
      <c r="G11026" s="1">
        <v>4.2999999999999997E-2</v>
      </c>
      <c r="H11026" s="65">
        <v>250000</v>
      </c>
      <c r="I11026" s="65">
        <v>10750</v>
      </c>
      <c r="N11026" s="66">
        <v>1</v>
      </c>
      <c r="P11026" t="s">
        <v>21</v>
      </c>
    </row>
    <row r="11027" spans="2:16" x14ac:dyDescent="0.3">
      <c r="D11027" s="64" t="s">
        <v>9915</v>
      </c>
      <c r="F11027" s="2" t="s">
        <v>3714</v>
      </c>
      <c r="G11027" s="1">
        <v>1.1000000000000001</v>
      </c>
      <c r="P11027" t="s">
        <v>21</v>
      </c>
    </row>
    <row r="11028" spans="2:16" x14ac:dyDescent="0.3">
      <c r="P11028" t="s">
        <v>21</v>
      </c>
    </row>
    <row r="11029" spans="2:16" x14ac:dyDescent="0.3">
      <c r="B11029" s="5" t="s">
        <v>9916</v>
      </c>
      <c r="D11029" s="64" t="s">
        <v>9917</v>
      </c>
      <c r="F11029" s="2" t="s">
        <v>585</v>
      </c>
      <c r="I11029" s="65">
        <v>215273.86840000001</v>
      </c>
      <c r="J11029" s="65">
        <v>0</v>
      </c>
      <c r="K11029" s="65">
        <v>0</v>
      </c>
      <c r="L11029" s="66">
        <v>0.15</v>
      </c>
      <c r="M11029" s="65">
        <v>247564.94870000001</v>
      </c>
      <c r="N11029" s="66">
        <v>1</v>
      </c>
      <c r="P11029" t="s">
        <v>21</v>
      </c>
    </row>
    <row r="11030" spans="2:16" x14ac:dyDescent="0.3">
      <c r="D11030" s="64" t="s">
        <v>22</v>
      </c>
      <c r="E11030" s="2" t="s">
        <v>23</v>
      </c>
      <c r="F11030" s="2" t="s">
        <v>24</v>
      </c>
      <c r="G11030" s="1">
        <v>0.41699999999999998</v>
      </c>
      <c r="H11030" s="65">
        <v>160105.20000000001</v>
      </c>
      <c r="I11030" s="65">
        <v>66763.868400000007</v>
      </c>
      <c r="N11030" s="66">
        <v>1</v>
      </c>
      <c r="P11030" t="s">
        <v>21</v>
      </c>
    </row>
    <row r="11031" spans="2:16" x14ac:dyDescent="0.3">
      <c r="D11031" s="64" t="s">
        <v>7684</v>
      </c>
      <c r="E11031" s="2" t="s">
        <v>38</v>
      </c>
      <c r="F11031" s="2" t="s">
        <v>24</v>
      </c>
      <c r="G11031" s="1">
        <v>0.69599999999999995</v>
      </c>
      <c r="H11031" s="65">
        <v>185000</v>
      </c>
      <c r="I11031" s="65">
        <v>128760</v>
      </c>
      <c r="N11031" s="66">
        <v>1</v>
      </c>
      <c r="P11031" t="s">
        <v>21</v>
      </c>
    </row>
    <row r="11032" spans="2:16" x14ac:dyDescent="0.3">
      <c r="D11032" s="64" t="s">
        <v>51</v>
      </c>
      <c r="E11032" s="2" t="s">
        <v>52</v>
      </c>
      <c r="F11032" s="2" t="s">
        <v>24</v>
      </c>
      <c r="G11032" s="1">
        <v>7.0000000000000007E-2</v>
      </c>
      <c r="H11032" s="65">
        <v>200000</v>
      </c>
      <c r="I11032" s="65">
        <v>14000</v>
      </c>
      <c r="N11032" s="66">
        <v>1</v>
      </c>
      <c r="P11032" t="s">
        <v>21</v>
      </c>
    </row>
    <row r="11033" spans="2:16" x14ac:dyDescent="0.3">
      <c r="D11033" s="64" t="s">
        <v>53</v>
      </c>
      <c r="E11033" s="2" t="s">
        <v>54</v>
      </c>
      <c r="F11033" s="2" t="s">
        <v>24</v>
      </c>
      <c r="G11033" s="1">
        <v>2.3E-2</v>
      </c>
      <c r="H11033" s="65">
        <v>250000</v>
      </c>
      <c r="I11033" s="65">
        <v>5750</v>
      </c>
      <c r="N11033" s="66">
        <v>1</v>
      </c>
      <c r="P11033" t="s">
        <v>21</v>
      </c>
    </row>
    <row r="11034" spans="2:16" x14ac:dyDescent="0.3">
      <c r="D11034" s="64" t="s">
        <v>9918</v>
      </c>
      <c r="F11034" s="2" t="s">
        <v>3714</v>
      </c>
      <c r="G11034" s="1">
        <v>1.05</v>
      </c>
      <c r="P11034" t="s">
        <v>21</v>
      </c>
    </row>
    <row r="11035" spans="2:16" x14ac:dyDescent="0.3">
      <c r="P11035" t="s">
        <v>21</v>
      </c>
    </row>
    <row r="11036" spans="2:16" x14ac:dyDescent="0.3">
      <c r="B11036" s="5" t="s">
        <v>5826</v>
      </c>
      <c r="C11036" s="5" t="s">
        <v>5827</v>
      </c>
      <c r="P11036" t="s">
        <v>21</v>
      </c>
    </row>
    <row r="11037" spans="2:16" x14ac:dyDescent="0.3">
      <c r="B11037" s="5" t="s">
        <v>9919</v>
      </c>
      <c r="D11037" s="64" t="s">
        <v>9920</v>
      </c>
      <c r="F11037" s="2" t="s">
        <v>3714</v>
      </c>
      <c r="I11037" s="65">
        <v>375511.69079999998</v>
      </c>
      <c r="J11037" s="65">
        <v>0</v>
      </c>
      <c r="K11037" s="65">
        <v>0</v>
      </c>
      <c r="L11037" s="66">
        <v>0.15</v>
      </c>
      <c r="M11037" s="65">
        <v>431838.44439999998</v>
      </c>
      <c r="N11037" s="66">
        <v>1</v>
      </c>
      <c r="P11037" t="s">
        <v>21</v>
      </c>
    </row>
    <row r="11038" spans="2:16" x14ac:dyDescent="0.3">
      <c r="D11038" s="64" t="s">
        <v>22</v>
      </c>
      <c r="E11038" s="2" t="s">
        <v>23</v>
      </c>
      <c r="F11038" s="2" t="s">
        <v>24</v>
      </c>
      <c r="G11038" s="1">
        <v>0.72899999999999998</v>
      </c>
      <c r="H11038" s="65">
        <v>160105.20000000001</v>
      </c>
      <c r="I11038" s="65">
        <v>116716.6908</v>
      </c>
      <c r="N11038" s="66">
        <v>1</v>
      </c>
      <c r="P11038" t="s">
        <v>21</v>
      </c>
    </row>
    <row r="11039" spans="2:16" x14ac:dyDescent="0.3">
      <c r="D11039" s="64" t="s">
        <v>9683</v>
      </c>
      <c r="E11039" s="2" t="s">
        <v>38</v>
      </c>
      <c r="F11039" s="2" t="s">
        <v>24</v>
      </c>
      <c r="G11039" s="1">
        <v>1.2170000000000001</v>
      </c>
      <c r="H11039" s="65">
        <v>185000</v>
      </c>
      <c r="I11039" s="65">
        <v>225145</v>
      </c>
      <c r="N11039" s="66">
        <v>1</v>
      </c>
      <c r="P11039" t="s">
        <v>21</v>
      </c>
    </row>
    <row r="11040" spans="2:16" x14ac:dyDescent="0.3">
      <c r="D11040" s="64" t="s">
        <v>51</v>
      </c>
      <c r="E11040" s="2" t="s">
        <v>52</v>
      </c>
      <c r="F11040" s="2" t="s">
        <v>24</v>
      </c>
      <c r="G11040" s="1">
        <v>0.122</v>
      </c>
      <c r="H11040" s="65">
        <v>200000</v>
      </c>
      <c r="I11040" s="65">
        <v>24400</v>
      </c>
      <c r="N11040" s="66">
        <v>1</v>
      </c>
      <c r="P11040" t="s">
        <v>21</v>
      </c>
    </row>
    <row r="11041" spans="2:16" x14ac:dyDescent="0.3">
      <c r="D11041" s="64" t="s">
        <v>53</v>
      </c>
      <c r="E11041" s="2" t="s">
        <v>54</v>
      </c>
      <c r="F11041" s="2" t="s">
        <v>24</v>
      </c>
      <c r="G11041" s="1">
        <v>3.6999999999999998E-2</v>
      </c>
      <c r="H11041" s="65">
        <v>250000</v>
      </c>
      <c r="I11041" s="65">
        <v>9250</v>
      </c>
      <c r="N11041" s="66">
        <v>1</v>
      </c>
      <c r="P11041" t="s">
        <v>21</v>
      </c>
    </row>
    <row r="11042" spans="2:16" x14ac:dyDescent="0.3">
      <c r="D11042" s="64" t="s">
        <v>9921</v>
      </c>
      <c r="F11042" s="2" t="s">
        <v>3714</v>
      </c>
      <c r="G11042" s="1">
        <v>1.0249999999999999</v>
      </c>
      <c r="P11042" t="s">
        <v>21</v>
      </c>
    </row>
    <row r="11043" spans="2:16" x14ac:dyDescent="0.3">
      <c r="P11043" t="s">
        <v>21</v>
      </c>
    </row>
    <row r="11044" spans="2:16" x14ac:dyDescent="0.3">
      <c r="B11044" s="5" t="s">
        <v>9922</v>
      </c>
      <c r="D11044" s="64" t="s">
        <v>9923</v>
      </c>
      <c r="F11044" s="2" t="s">
        <v>3714</v>
      </c>
      <c r="I11044" s="65">
        <v>214773.86840000001</v>
      </c>
      <c r="J11044" s="65">
        <v>0</v>
      </c>
      <c r="K11044" s="65">
        <v>0</v>
      </c>
      <c r="L11044" s="66">
        <v>0.15</v>
      </c>
      <c r="M11044" s="65">
        <v>246989.94870000001</v>
      </c>
      <c r="N11044" s="66">
        <v>1</v>
      </c>
      <c r="P11044" t="s">
        <v>21</v>
      </c>
    </row>
    <row r="11045" spans="2:16" x14ac:dyDescent="0.3">
      <c r="D11045" s="64" t="s">
        <v>22</v>
      </c>
      <c r="E11045" s="2" t="s">
        <v>23</v>
      </c>
      <c r="F11045" s="2" t="s">
        <v>24</v>
      </c>
      <c r="G11045" s="1">
        <v>0.41699999999999998</v>
      </c>
      <c r="H11045" s="65">
        <v>160105.20000000001</v>
      </c>
      <c r="I11045" s="65">
        <v>66763.868400000007</v>
      </c>
      <c r="N11045" s="66">
        <v>1</v>
      </c>
      <c r="P11045" t="s">
        <v>21</v>
      </c>
    </row>
    <row r="11046" spans="2:16" x14ac:dyDescent="0.3">
      <c r="D11046" s="64" t="s">
        <v>9683</v>
      </c>
      <c r="E11046" s="2" t="s">
        <v>38</v>
      </c>
      <c r="F11046" s="2" t="s">
        <v>24</v>
      </c>
      <c r="G11046" s="1">
        <v>0.69599999999999995</v>
      </c>
      <c r="H11046" s="65">
        <v>185000</v>
      </c>
      <c r="I11046" s="65">
        <v>128760</v>
      </c>
      <c r="N11046" s="66">
        <v>1</v>
      </c>
      <c r="P11046" t="s">
        <v>21</v>
      </c>
    </row>
    <row r="11047" spans="2:16" x14ac:dyDescent="0.3">
      <c r="D11047" s="64" t="s">
        <v>51</v>
      </c>
      <c r="E11047" s="2" t="s">
        <v>52</v>
      </c>
      <c r="F11047" s="2" t="s">
        <v>24</v>
      </c>
      <c r="G11047" s="1">
        <v>7.0000000000000007E-2</v>
      </c>
      <c r="H11047" s="65">
        <v>200000</v>
      </c>
      <c r="I11047" s="65">
        <v>14000</v>
      </c>
      <c r="N11047" s="66">
        <v>1</v>
      </c>
      <c r="P11047" t="s">
        <v>21</v>
      </c>
    </row>
    <row r="11048" spans="2:16" x14ac:dyDescent="0.3">
      <c r="D11048" s="64" t="s">
        <v>53</v>
      </c>
      <c r="E11048" s="2" t="s">
        <v>54</v>
      </c>
      <c r="F11048" s="2" t="s">
        <v>24</v>
      </c>
      <c r="G11048" s="1">
        <v>2.1000000000000001E-2</v>
      </c>
      <c r="H11048" s="65">
        <v>250000</v>
      </c>
      <c r="I11048" s="65">
        <v>5250</v>
      </c>
      <c r="N11048" s="66">
        <v>1</v>
      </c>
      <c r="P11048" t="s">
        <v>21</v>
      </c>
    </row>
    <row r="11049" spans="2:16" x14ac:dyDescent="0.3">
      <c r="D11049" s="64" t="s">
        <v>9924</v>
      </c>
      <c r="F11049" s="2" t="s">
        <v>3714</v>
      </c>
      <c r="G11049" s="1">
        <v>1.0249999999999999</v>
      </c>
      <c r="P11049" t="s">
        <v>21</v>
      </c>
    </row>
    <row r="11050" spans="2:16" x14ac:dyDescent="0.3">
      <c r="P11050" t="s">
        <v>21</v>
      </c>
    </row>
    <row r="11051" spans="2:16" x14ac:dyDescent="0.3">
      <c r="B11051" s="5" t="s">
        <v>9925</v>
      </c>
      <c r="D11051" s="64" t="s">
        <v>9926</v>
      </c>
      <c r="F11051" s="2" t="s">
        <v>3714</v>
      </c>
      <c r="I11051" s="65">
        <v>214773.86840000001</v>
      </c>
      <c r="J11051" s="65">
        <v>0</v>
      </c>
      <c r="K11051" s="65">
        <v>0</v>
      </c>
      <c r="L11051" s="66">
        <v>0.15</v>
      </c>
      <c r="M11051" s="65">
        <v>246989.94870000001</v>
      </c>
      <c r="N11051" s="66">
        <v>1</v>
      </c>
      <c r="P11051" t="s">
        <v>21</v>
      </c>
    </row>
    <row r="11052" spans="2:16" x14ac:dyDescent="0.3">
      <c r="D11052" s="64" t="s">
        <v>22</v>
      </c>
      <c r="E11052" s="2" t="s">
        <v>23</v>
      </c>
      <c r="F11052" s="2" t="s">
        <v>24</v>
      </c>
      <c r="G11052" s="1">
        <v>0.41699999999999998</v>
      </c>
      <c r="H11052" s="65">
        <v>160105.20000000001</v>
      </c>
      <c r="I11052" s="65">
        <v>66763.868400000007</v>
      </c>
      <c r="N11052" s="66">
        <v>1</v>
      </c>
      <c r="P11052" t="s">
        <v>21</v>
      </c>
    </row>
    <row r="11053" spans="2:16" x14ac:dyDescent="0.3">
      <c r="D11053" s="64" t="s">
        <v>9683</v>
      </c>
      <c r="E11053" s="2" t="s">
        <v>38</v>
      </c>
      <c r="F11053" s="2" t="s">
        <v>24</v>
      </c>
      <c r="G11053" s="1">
        <v>0.69599999999999995</v>
      </c>
      <c r="H11053" s="65">
        <v>185000</v>
      </c>
      <c r="I11053" s="65">
        <v>128760</v>
      </c>
      <c r="N11053" s="66">
        <v>1</v>
      </c>
      <c r="P11053" t="s">
        <v>21</v>
      </c>
    </row>
    <row r="11054" spans="2:16" x14ac:dyDescent="0.3">
      <c r="D11054" s="64" t="s">
        <v>51</v>
      </c>
      <c r="E11054" s="2" t="s">
        <v>52</v>
      </c>
      <c r="F11054" s="2" t="s">
        <v>24</v>
      </c>
      <c r="G11054" s="1">
        <v>7.0000000000000007E-2</v>
      </c>
      <c r="H11054" s="65">
        <v>200000</v>
      </c>
      <c r="I11054" s="65">
        <v>14000</v>
      </c>
      <c r="N11054" s="66">
        <v>1</v>
      </c>
      <c r="P11054" t="s">
        <v>21</v>
      </c>
    </row>
    <row r="11055" spans="2:16" x14ac:dyDescent="0.3">
      <c r="D11055" s="64" t="s">
        <v>53</v>
      </c>
      <c r="E11055" s="2" t="s">
        <v>54</v>
      </c>
      <c r="F11055" s="2" t="s">
        <v>24</v>
      </c>
      <c r="G11055" s="1">
        <v>2.1000000000000001E-2</v>
      </c>
      <c r="H11055" s="65">
        <v>250000</v>
      </c>
      <c r="I11055" s="65">
        <v>5250</v>
      </c>
      <c r="N11055" s="66">
        <v>1</v>
      </c>
      <c r="P11055" t="s">
        <v>21</v>
      </c>
    </row>
    <row r="11056" spans="2:16" x14ac:dyDescent="0.3">
      <c r="D11056" s="64" t="s">
        <v>9927</v>
      </c>
      <c r="F11056" s="2" t="s">
        <v>3714</v>
      </c>
      <c r="G11056" s="1">
        <v>1.0249999999999999</v>
      </c>
      <c r="P11056" t="s">
        <v>21</v>
      </c>
    </row>
    <row r="11057" spans="2:16" x14ac:dyDescent="0.3">
      <c r="P11057" t="s">
        <v>21</v>
      </c>
    </row>
    <row r="11058" spans="2:16" x14ac:dyDescent="0.3">
      <c r="B11058" s="5" t="s">
        <v>9928</v>
      </c>
      <c r="D11058" s="64" t="s">
        <v>9929</v>
      </c>
      <c r="F11058" s="2" t="s">
        <v>3714</v>
      </c>
      <c r="I11058" s="65">
        <v>411860.26760000002</v>
      </c>
      <c r="J11058" s="65">
        <v>0</v>
      </c>
      <c r="K11058" s="65">
        <v>0</v>
      </c>
      <c r="L11058" s="66">
        <v>0.15</v>
      </c>
      <c r="M11058" s="65">
        <v>473639.3077</v>
      </c>
      <c r="N11058" s="66">
        <v>1</v>
      </c>
      <c r="P11058" t="s">
        <v>21</v>
      </c>
    </row>
    <row r="11059" spans="2:16" x14ac:dyDescent="0.3">
      <c r="D11059" s="64" t="s">
        <v>22</v>
      </c>
      <c r="E11059" s="2" t="s">
        <v>23</v>
      </c>
      <c r="F11059" s="2" t="s">
        <v>24</v>
      </c>
      <c r="G11059" s="1">
        <v>0.76300000000000001</v>
      </c>
      <c r="H11059" s="65">
        <v>160105.20000000001</v>
      </c>
      <c r="I11059" s="65">
        <v>122160.26760000001</v>
      </c>
      <c r="N11059" s="66">
        <v>1</v>
      </c>
      <c r="P11059" t="s">
        <v>21</v>
      </c>
    </row>
    <row r="11060" spans="2:16" x14ac:dyDescent="0.3">
      <c r="D11060" s="64" t="s">
        <v>51</v>
      </c>
      <c r="E11060" s="2" t="s">
        <v>52</v>
      </c>
      <c r="F11060" s="2" t="s">
        <v>24</v>
      </c>
      <c r="G11060" s="1">
        <v>1.274</v>
      </c>
      <c r="H11060" s="65">
        <v>200000</v>
      </c>
      <c r="I11060" s="65">
        <v>254800</v>
      </c>
      <c r="N11060" s="66">
        <v>1</v>
      </c>
      <c r="P11060" t="s">
        <v>21</v>
      </c>
    </row>
    <row r="11061" spans="2:16" x14ac:dyDescent="0.3">
      <c r="D11061" s="64" t="s">
        <v>51</v>
      </c>
      <c r="E11061" s="2" t="s">
        <v>52</v>
      </c>
      <c r="F11061" s="2" t="s">
        <v>24</v>
      </c>
      <c r="G11061" s="1">
        <v>0.127</v>
      </c>
      <c r="H11061" s="65">
        <v>200000</v>
      </c>
      <c r="I11061" s="65">
        <v>25400</v>
      </c>
      <c r="N11061" s="66">
        <v>1</v>
      </c>
      <c r="P11061" t="s">
        <v>21</v>
      </c>
    </row>
    <row r="11062" spans="2:16" x14ac:dyDescent="0.3">
      <c r="D11062" s="64" t="s">
        <v>53</v>
      </c>
      <c r="E11062" s="2" t="s">
        <v>54</v>
      </c>
      <c r="F11062" s="2" t="s">
        <v>24</v>
      </c>
      <c r="G11062" s="1">
        <v>3.7999999999999999E-2</v>
      </c>
      <c r="H11062" s="65">
        <v>250000</v>
      </c>
      <c r="I11062" s="65">
        <v>9500</v>
      </c>
      <c r="N11062" s="66">
        <v>1</v>
      </c>
      <c r="P11062" t="s">
        <v>21</v>
      </c>
    </row>
    <row r="11063" spans="2:16" x14ac:dyDescent="0.3">
      <c r="D11063" s="64" t="s">
        <v>9930</v>
      </c>
      <c r="F11063" s="2" t="s">
        <v>3714</v>
      </c>
      <c r="G11063" s="1">
        <v>1.1000000000000001</v>
      </c>
      <c r="P11063" t="s">
        <v>21</v>
      </c>
    </row>
    <row r="11064" spans="2:16" x14ac:dyDescent="0.3">
      <c r="P11064" t="s">
        <v>21</v>
      </c>
    </row>
    <row r="11065" spans="2:16" x14ac:dyDescent="0.3">
      <c r="B11065" s="5" t="s">
        <v>9931</v>
      </c>
      <c r="D11065" s="64" t="s">
        <v>9932</v>
      </c>
      <c r="F11065" s="2" t="s">
        <v>3714</v>
      </c>
      <c r="I11065" s="65">
        <v>392750.26760000002</v>
      </c>
      <c r="J11065" s="65">
        <v>0</v>
      </c>
      <c r="K11065" s="65">
        <v>0</v>
      </c>
      <c r="L11065" s="66">
        <v>0.15</v>
      </c>
      <c r="M11065" s="65">
        <v>451662.8077</v>
      </c>
      <c r="N11065" s="66">
        <v>1</v>
      </c>
      <c r="P11065" t="s">
        <v>21</v>
      </c>
    </row>
    <row r="11066" spans="2:16" x14ac:dyDescent="0.3">
      <c r="D11066" s="64" t="s">
        <v>22</v>
      </c>
      <c r="E11066" s="2" t="s">
        <v>23</v>
      </c>
      <c r="F11066" s="2" t="s">
        <v>24</v>
      </c>
      <c r="G11066" s="1">
        <v>0.76300000000000001</v>
      </c>
      <c r="H11066" s="65">
        <v>160105.20000000001</v>
      </c>
      <c r="I11066" s="65">
        <v>122160.26760000001</v>
      </c>
      <c r="N11066" s="66">
        <v>1</v>
      </c>
      <c r="P11066" t="s">
        <v>21</v>
      </c>
    </row>
    <row r="11067" spans="2:16" x14ac:dyDescent="0.3">
      <c r="D11067" s="64" t="s">
        <v>9683</v>
      </c>
      <c r="E11067" s="2" t="s">
        <v>38</v>
      </c>
      <c r="F11067" s="2" t="s">
        <v>24</v>
      </c>
      <c r="G11067" s="1">
        <v>1.274</v>
      </c>
      <c r="H11067" s="65">
        <v>185000</v>
      </c>
      <c r="I11067" s="65">
        <v>235690</v>
      </c>
      <c r="N11067" s="66">
        <v>1</v>
      </c>
      <c r="P11067" t="s">
        <v>21</v>
      </c>
    </row>
    <row r="11068" spans="2:16" x14ac:dyDescent="0.3">
      <c r="D11068" s="64" t="s">
        <v>51</v>
      </c>
      <c r="E11068" s="2" t="s">
        <v>52</v>
      </c>
      <c r="F11068" s="2" t="s">
        <v>24</v>
      </c>
      <c r="G11068" s="1">
        <v>0.127</v>
      </c>
      <c r="H11068" s="65">
        <v>200000</v>
      </c>
      <c r="I11068" s="65">
        <v>25400</v>
      </c>
      <c r="N11068" s="66">
        <v>1</v>
      </c>
      <c r="P11068" t="s">
        <v>21</v>
      </c>
    </row>
    <row r="11069" spans="2:16" x14ac:dyDescent="0.3">
      <c r="D11069" s="64" t="s">
        <v>53</v>
      </c>
      <c r="E11069" s="2" t="s">
        <v>54</v>
      </c>
      <c r="F11069" s="2" t="s">
        <v>24</v>
      </c>
      <c r="G11069" s="1">
        <v>3.7999999999999999E-2</v>
      </c>
      <c r="H11069" s="65">
        <v>250000</v>
      </c>
      <c r="I11069" s="65">
        <v>9500</v>
      </c>
      <c r="N11069" s="66">
        <v>1</v>
      </c>
      <c r="P11069" t="s">
        <v>21</v>
      </c>
    </row>
    <row r="11070" spans="2:16" x14ac:dyDescent="0.3">
      <c r="D11070" s="64" t="s">
        <v>9933</v>
      </c>
      <c r="F11070" s="2" t="s">
        <v>3714</v>
      </c>
      <c r="G11070" s="1">
        <v>1.1000000000000001</v>
      </c>
      <c r="P11070" t="s">
        <v>21</v>
      </c>
    </row>
    <row r="11071" spans="2:16" x14ac:dyDescent="0.3">
      <c r="P11071" t="s">
        <v>21</v>
      </c>
    </row>
    <row r="11072" spans="2:16" x14ac:dyDescent="0.3">
      <c r="B11072" s="5" t="s">
        <v>9934</v>
      </c>
      <c r="D11072" s="64" t="s">
        <v>9935</v>
      </c>
      <c r="F11072" s="2" t="s">
        <v>3714</v>
      </c>
      <c r="I11072" s="65">
        <v>392750.26760000002</v>
      </c>
      <c r="J11072" s="65">
        <v>0</v>
      </c>
      <c r="K11072" s="65">
        <v>0</v>
      </c>
      <c r="L11072" s="66">
        <v>0.15</v>
      </c>
      <c r="M11072" s="65">
        <v>451662.8077</v>
      </c>
      <c r="N11072" s="66">
        <v>1</v>
      </c>
      <c r="P11072" t="s">
        <v>21</v>
      </c>
    </row>
    <row r="11073" spans="2:16" x14ac:dyDescent="0.3">
      <c r="D11073" s="64" t="s">
        <v>22</v>
      </c>
      <c r="E11073" s="2" t="s">
        <v>23</v>
      </c>
      <c r="F11073" s="2" t="s">
        <v>24</v>
      </c>
      <c r="G11073" s="1">
        <v>0.76300000000000001</v>
      </c>
      <c r="H11073" s="65">
        <v>160105.20000000001</v>
      </c>
      <c r="I11073" s="65">
        <v>122160.26760000001</v>
      </c>
      <c r="N11073" s="66">
        <v>1</v>
      </c>
      <c r="P11073" t="s">
        <v>21</v>
      </c>
    </row>
    <row r="11074" spans="2:16" x14ac:dyDescent="0.3">
      <c r="D11074" s="64" t="s">
        <v>9683</v>
      </c>
      <c r="E11074" s="2" t="s">
        <v>38</v>
      </c>
      <c r="F11074" s="2" t="s">
        <v>24</v>
      </c>
      <c r="G11074" s="1">
        <v>1.274</v>
      </c>
      <c r="H11074" s="65">
        <v>185000</v>
      </c>
      <c r="I11074" s="65">
        <v>235690</v>
      </c>
      <c r="N11074" s="66">
        <v>1</v>
      </c>
      <c r="P11074" t="s">
        <v>21</v>
      </c>
    </row>
    <row r="11075" spans="2:16" x14ac:dyDescent="0.3">
      <c r="D11075" s="64" t="s">
        <v>51</v>
      </c>
      <c r="E11075" s="2" t="s">
        <v>52</v>
      </c>
      <c r="F11075" s="2" t="s">
        <v>24</v>
      </c>
      <c r="G11075" s="1">
        <v>0.127</v>
      </c>
      <c r="H11075" s="65">
        <v>200000</v>
      </c>
      <c r="I11075" s="65">
        <v>25400</v>
      </c>
      <c r="N11075" s="66">
        <v>1</v>
      </c>
      <c r="P11075" t="s">
        <v>21</v>
      </c>
    </row>
    <row r="11076" spans="2:16" x14ac:dyDescent="0.3">
      <c r="D11076" s="64" t="s">
        <v>53</v>
      </c>
      <c r="E11076" s="2" t="s">
        <v>54</v>
      </c>
      <c r="F11076" s="2" t="s">
        <v>24</v>
      </c>
      <c r="G11076" s="1">
        <v>3.7999999999999999E-2</v>
      </c>
      <c r="H11076" s="65">
        <v>250000</v>
      </c>
      <c r="I11076" s="65">
        <v>9500</v>
      </c>
      <c r="N11076" s="66">
        <v>1</v>
      </c>
      <c r="P11076" t="s">
        <v>21</v>
      </c>
    </row>
    <row r="11077" spans="2:16" x14ac:dyDescent="0.3">
      <c r="D11077" s="64" t="s">
        <v>9936</v>
      </c>
      <c r="F11077" s="2" t="s">
        <v>3714</v>
      </c>
      <c r="G11077" s="1">
        <v>1.1000000000000001</v>
      </c>
      <c r="P11077" t="s">
        <v>21</v>
      </c>
    </row>
    <row r="11078" spans="2:16" x14ac:dyDescent="0.3">
      <c r="P11078" t="s">
        <v>21</v>
      </c>
    </row>
    <row r="11079" spans="2:16" x14ac:dyDescent="0.3">
      <c r="B11079" s="5" t="s">
        <v>9937</v>
      </c>
      <c r="D11079" s="64" t="s">
        <v>9938</v>
      </c>
      <c r="F11079" s="2" t="s">
        <v>3714</v>
      </c>
      <c r="I11079" s="65">
        <v>321755.75</v>
      </c>
      <c r="J11079" s="65">
        <v>0</v>
      </c>
      <c r="K11079" s="65">
        <v>0</v>
      </c>
      <c r="L11079" s="66">
        <v>0.15</v>
      </c>
      <c r="M11079" s="65">
        <v>370019.11249999999</v>
      </c>
      <c r="N11079" s="66">
        <v>1</v>
      </c>
      <c r="P11079" t="s">
        <v>21</v>
      </c>
    </row>
    <row r="11080" spans="2:16" x14ac:dyDescent="0.3">
      <c r="D11080" s="64" t="s">
        <v>22</v>
      </c>
      <c r="E11080" s="2" t="s">
        <v>23</v>
      </c>
      <c r="F11080" s="2" t="s">
        <v>24</v>
      </c>
      <c r="G11080" s="1">
        <v>0.625</v>
      </c>
      <c r="H11080" s="65">
        <v>160105.20000000001</v>
      </c>
      <c r="I11080" s="65">
        <v>100065.75</v>
      </c>
      <c r="N11080" s="66">
        <v>1</v>
      </c>
      <c r="P11080" t="s">
        <v>21</v>
      </c>
    </row>
    <row r="11081" spans="2:16" x14ac:dyDescent="0.3">
      <c r="D11081" s="64" t="s">
        <v>9683</v>
      </c>
      <c r="E11081" s="2" t="s">
        <v>38</v>
      </c>
      <c r="F11081" s="2" t="s">
        <v>24</v>
      </c>
      <c r="G11081" s="1">
        <v>1.044</v>
      </c>
      <c r="H11081" s="65">
        <v>185000</v>
      </c>
      <c r="I11081" s="65">
        <v>193140</v>
      </c>
      <c r="N11081" s="66">
        <v>1</v>
      </c>
      <c r="P11081" t="s">
        <v>21</v>
      </c>
    </row>
    <row r="11082" spans="2:16" x14ac:dyDescent="0.3">
      <c r="D11082" s="64" t="s">
        <v>51</v>
      </c>
      <c r="E11082" s="2" t="s">
        <v>52</v>
      </c>
      <c r="F11082" s="2" t="s">
        <v>24</v>
      </c>
      <c r="G11082" s="1">
        <v>0.104</v>
      </c>
      <c r="H11082" s="65">
        <v>200000</v>
      </c>
      <c r="I11082" s="65">
        <v>20800</v>
      </c>
      <c r="N11082" s="66">
        <v>1</v>
      </c>
      <c r="P11082" t="s">
        <v>21</v>
      </c>
    </row>
    <row r="11083" spans="2:16" x14ac:dyDescent="0.3">
      <c r="D11083" s="64" t="s">
        <v>53</v>
      </c>
      <c r="E11083" s="2" t="s">
        <v>54</v>
      </c>
      <c r="F11083" s="2" t="s">
        <v>24</v>
      </c>
      <c r="G11083" s="1">
        <v>3.1E-2</v>
      </c>
      <c r="H11083" s="65">
        <v>250000</v>
      </c>
      <c r="I11083" s="65">
        <v>7750</v>
      </c>
      <c r="N11083" s="66">
        <v>1</v>
      </c>
      <c r="P11083" t="s">
        <v>21</v>
      </c>
    </row>
    <row r="11084" spans="2:16" x14ac:dyDescent="0.3">
      <c r="D11084" s="64" t="s">
        <v>9939</v>
      </c>
      <c r="F11084" s="2" t="s">
        <v>3714</v>
      </c>
      <c r="G11084" s="1">
        <v>1.05</v>
      </c>
      <c r="P11084" t="s">
        <v>21</v>
      </c>
    </row>
    <row r="11085" spans="2:16" x14ac:dyDescent="0.3">
      <c r="P11085" t="s">
        <v>21</v>
      </c>
    </row>
    <row r="11086" spans="2:16" x14ac:dyDescent="0.3">
      <c r="B11086" s="5" t="s">
        <v>9940</v>
      </c>
      <c r="D11086" s="64" t="s">
        <v>9941</v>
      </c>
      <c r="F11086" s="2" t="s">
        <v>3714</v>
      </c>
      <c r="I11086" s="65">
        <v>375696.69079999998</v>
      </c>
      <c r="J11086" s="65">
        <v>0</v>
      </c>
      <c r="K11086" s="65">
        <v>0</v>
      </c>
      <c r="L11086" s="66">
        <v>0.15</v>
      </c>
      <c r="M11086" s="65">
        <v>432051.19439999998</v>
      </c>
      <c r="N11086" s="66">
        <v>1</v>
      </c>
      <c r="P11086" t="s">
        <v>21</v>
      </c>
    </row>
    <row r="11087" spans="2:16" x14ac:dyDescent="0.3">
      <c r="D11087" s="64" t="s">
        <v>22</v>
      </c>
      <c r="E11087" s="2" t="s">
        <v>23</v>
      </c>
      <c r="F11087" s="2" t="s">
        <v>24</v>
      </c>
      <c r="G11087" s="1">
        <v>0.72899999999999998</v>
      </c>
      <c r="H11087" s="65">
        <v>160105.20000000001</v>
      </c>
      <c r="I11087" s="65">
        <v>116716.6908</v>
      </c>
      <c r="N11087" s="66">
        <v>1</v>
      </c>
      <c r="P11087" t="s">
        <v>21</v>
      </c>
    </row>
    <row r="11088" spans="2:16" x14ac:dyDescent="0.3">
      <c r="D11088" s="64" t="s">
        <v>9683</v>
      </c>
      <c r="E11088" s="2" t="s">
        <v>38</v>
      </c>
      <c r="F11088" s="2" t="s">
        <v>24</v>
      </c>
      <c r="G11088" s="1">
        <v>1.218</v>
      </c>
      <c r="H11088" s="65">
        <v>185000</v>
      </c>
      <c r="I11088" s="65">
        <v>225330</v>
      </c>
      <c r="N11088" s="66">
        <v>1</v>
      </c>
      <c r="P11088" t="s">
        <v>21</v>
      </c>
    </row>
    <row r="11089" spans="2:16" x14ac:dyDescent="0.3">
      <c r="D11089" s="64" t="s">
        <v>51</v>
      </c>
      <c r="E11089" s="2" t="s">
        <v>52</v>
      </c>
      <c r="F11089" s="2" t="s">
        <v>24</v>
      </c>
      <c r="G11089" s="1">
        <v>0.122</v>
      </c>
      <c r="H11089" s="65">
        <v>200000</v>
      </c>
      <c r="I11089" s="65">
        <v>24400</v>
      </c>
      <c r="N11089" s="66">
        <v>1</v>
      </c>
      <c r="P11089" t="s">
        <v>21</v>
      </c>
    </row>
    <row r="11090" spans="2:16" x14ac:dyDescent="0.3">
      <c r="D11090" s="64" t="s">
        <v>53</v>
      </c>
      <c r="E11090" s="2" t="s">
        <v>54</v>
      </c>
      <c r="F11090" s="2" t="s">
        <v>24</v>
      </c>
      <c r="G11090" s="1">
        <v>3.6999999999999998E-2</v>
      </c>
      <c r="H11090" s="65">
        <v>250000</v>
      </c>
      <c r="I11090" s="65">
        <v>9250</v>
      </c>
      <c r="N11090" s="66">
        <v>1</v>
      </c>
      <c r="P11090" t="s">
        <v>21</v>
      </c>
    </row>
    <row r="11091" spans="2:16" x14ac:dyDescent="0.3">
      <c r="D11091" s="64" t="s">
        <v>9942</v>
      </c>
      <c r="F11091" s="2" t="s">
        <v>3714</v>
      </c>
      <c r="G11091" s="1">
        <v>1.05</v>
      </c>
      <c r="P11091" t="s">
        <v>21</v>
      </c>
    </row>
    <row r="11092" spans="2:16" x14ac:dyDescent="0.3">
      <c r="P11092" t="s">
        <v>21</v>
      </c>
    </row>
    <row r="11093" spans="2:16" x14ac:dyDescent="0.3">
      <c r="B11093" s="5" t="s">
        <v>9943</v>
      </c>
      <c r="D11093" s="64" t="s">
        <v>9944</v>
      </c>
      <c r="F11093" s="2" t="s">
        <v>3714</v>
      </c>
      <c r="I11093" s="65">
        <v>392750.26760000002</v>
      </c>
      <c r="J11093" s="65">
        <v>0</v>
      </c>
      <c r="K11093" s="65">
        <v>0</v>
      </c>
      <c r="L11093" s="66">
        <v>0.15</v>
      </c>
      <c r="M11093" s="65">
        <v>451662.8077</v>
      </c>
      <c r="N11093" s="66">
        <v>1</v>
      </c>
      <c r="P11093" t="s">
        <v>21</v>
      </c>
    </row>
    <row r="11094" spans="2:16" x14ac:dyDescent="0.3">
      <c r="D11094" s="64" t="s">
        <v>22</v>
      </c>
      <c r="E11094" s="2" t="s">
        <v>23</v>
      </c>
      <c r="F11094" s="2" t="s">
        <v>24</v>
      </c>
      <c r="G11094" s="1">
        <v>0.76300000000000001</v>
      </c>
      <c r="H11094" s="65">
        <v>160105.20000000001</v>
      </c>
      <c r="I11094" s="65">
        <v>122160.26760000001</v>
      </c>
      <c r="N11094" s="66">
        <v>1</v>
      </c>
      <c r="P11094" t="s">
        <v>21</v>
      </c>
    </row>
    <row r="11095" spans="2:16" x14ac:dyDescent="0.3">
      <c r="D11095" s="64" t="s">
        <v>9683</v>
      </c>
      <c r="E11095" s="2" t="s">
        <v>38</v>
      </c>
      <c r="F11095" s="2" t="s">
        <v>24</v>
      </c>
      <c r="G11095" s="1">
        <v>1.274</v>
      </c>
      <c r="H11095" s="65">
        <v>185000</v>
      </c>
      <c r="I11095" s="65">
        <v>235690</v>
      </c>
      <c r="N11095" s="66">
        <v>1</v>
      </c>
      <c r="P11095" t="s">
        <v>21</v>
      </c>
    </row>
    <row r="11096" spans="2:16" x14ac:dyDescent="0.3">
      <c r="D11096" s="64" t="s">
        <v>51</v>
      </c>
      <c r="E11096" s="2" t="s">
        <v>52</v>
      </c>
      <c r="F11096" s="2" t="s">
        <v>24</v>
      </c>
      <c r="G11096" s="1">
        <v>0.127</v>
      </c>
      <c r="H11096" s="65">
        <v>200000</v>
      </c>
      <c r="I11096" s="65">
        <v>25400</v>
      </c>
      <c r="N11096" s="66">
        <v>1</v>
      </c>
      <c r="P11096" t="s">
        <v>21</v>
      </c>
    </row>
    <row r="11097" spans="2:16" x14ac:dyDescent="0.3">
      <c r="D11097" s="64" t="s">
        <v>53</v>
      </c>
      <c r="E11097" s="2" t="s">
        <v>54</v>
      </c>
      <c r="F11097" s="2" t="s">
        <v>24</v>
      </c>
      <c r="G11097" s="1">
        <v>3.7999999999999999E-2</v>
      </c>
      <c r="H11097" s="65">
        <v>250000</v>
      </c>
      <c r="I11097" s="65">
        <v>9500</v>
      </c>
      <c r="N11097" s="66">
        <v>1</v>
      </c>
      <c r="P11097" t="s">
        <v>21</v>
      </c>
    </row>
    <row r="11098" spans="2:16" x14ac:dyDescent="0.3">
      <c r="D11098" s="64" t="s">
        <v>9945</v>
      </c>
      <c r="F11098" s="2" t="s">
        <v>3714</v>
      </c>
      <c r="G11098" s="1">
        <v>1.1000000000000001</v>
      </c>
      <c r="P11098" t="s">
        <v>21</v>
      </c>
    </row>
    <row r="11099" spans="2:16" x14ac:dyDescent="0.3">
      <c r="P11099" t="s">
        <v>21</v>
      </c>
    </row>
    <row r="11100" spans="2:16" x14ac:dyDescent="0.3">
      <c r="B11100" s="5" t="s">
        <v>9946</v>
      </c>
      <c r="D11100" s="64" t="s">
        <v>9947</v>
      </c>
      <c r="F11100" s="2" t="s">
        <v>3714</v>
      </c>
      <c r="I11100" s="65">
        <v>376511.69079999998</v>
      </c>
      <c r="J11100" s="65">
        <v>0</v>
      </c>
      <c r="K11100" s="65">
        <v>0</v>
      </c>
      <c r="L11100" s="66">
        <v>0.15</v>
      </c>
      <c r="M11100" s="65">
        <v>432988.44439999998</v>
      </c>
      <c r="N11100" s="66">
        <v>1</v>
      </c>
      <c r="P11100" t="s">
        <v>21</v>
      </c>
    </row>
    <row r="11101" spans="2:16" x14ac:dyDescent="0.3">
      <c r="D11101" s="64" t="s">
        <v>22</v>
      </c>
      <c r="E11101" s="2" t="s">
        <v>23</v>
      </c>
      <c r="F11101" s="2" t="s">
        <v>24</v>
      </c>
      <c r="G11101" s="1">
        <v>0.72899999999999998</v>
      </c>
      <c r="H11101" s="65">
        <v>160105.20000000001</v>
      </c>
      <c r="I11101" s="65">
        <v>116716.6908</v>
      </c>
      <c r="N11101" s="66">
        <v>1</v>
      </c>
      <c r="P11101" t="s">
        <v>21</v>
      </c>
    </row>
    <row r="11102" spans="2:16" x14ac:dyDescent="0.3">
      <c r="D11102" s="64" t="s">
        <v>9683</v>
      </c>
      <c r="E11102" s="2" t="s">
        <v>38</v>
      </c>
      <c r="F11102" s="2" t="s">
        <v>24</v>
      </c>
      <c r="G11102" s="1">
        <v>1.2170000000000001</v>
      </c>
      <c r="H11102" s="65">
        <v>185000</v>
      </c>
      <c r="I11102" s="65">
        <v>225145</v>
      </c>
      <c r="N11102" s="66">
        <v>1</v>
      </c>
      <c r="P11102" t="s">
        <v>21</v>
      </c>
    </row>
    <row r="11103" spans="2:16" x14ac:dyDescent="0.3">
      <c r="D11103" s="64" t="s">
        <v>51</v>
      </c>
      <c r="E11103" s="2" t="s">
        <v>52</v>
      </c>
      <c r="F11103" s="2" t="s">
        <v>24</v>
      </c>
      <c r="G11103" s="1">
        <v>0.122</v>
      </c>
      <c r="H11103" s="65">
        <v>200000</v>
      </c>
      <c r="I11103" s="65">
        <v>24400</v>
      </c>
      <c r="N11103" s="66">
        <v>1</v>
      </c>
      <c r="P11103" t="s">
        <v>21</v>
      </c>
    </row>
    <row r="11104" spans="2:16" x14ac:dyDescent="0.3">
      <c r="D11104" s="64" t="s">
        <v>53</v>
      </c>
      <c r="E11104" s="2" t="s">
        <v>54</v>
      </c>
      <c r="F11104" s="2" t="s">
        <v>24</v>
      </c>
      <c r="G11104" s="1">
        <v>4.1000000000000002E-2</v>
      </c>
      <c r="H11104" s="65">
        <v>250000</v>
      </c>
      <c r="I11104" s="65">
        <v>10250</v>
      </c>
      <c r="N11104" s="66">
        <v>1</v>
      </c>
      <c r="P11104" t="s">
        <v>21</v>
      </c>
    </row>
    <row r="11105" spans="2:16" x14ac:dyDescent="0.3">
      <c r="D11105" s="64" t="s">
        <v>9948</v>
      </c>
      <c r="F11105" s="2" t="s">
        <v>3714</v>
      </c>
      <c r="G11105" s="1">
        <v>1.05</v>
      </c>
      <c r="P11105" t="s">
        <v>21</v>
      </c>
    </row>
    <row r="11106" spans="2:16" x14ac:dyDescent="0.3">
      <c r="P11106" t="s">
        <v>21</v>
      </c>
    </row>
    <row r="11107" spans="2:16" x14ac:dyDescent="0.3">
      <c r="B11107" s="5" t="s">
        <v>9949</v>
      </c>
      <c r="D11107" s="64" t="s">
        <v>9950</v>
      </c>
      <c r="F11107" s="2" t="s">
        <v>3714</v>
      </c>
      <c r="I11107" s="65">
        <v>300931.33159999998</v>
      </c>
      <c r="J11107" s="65">
        <v>0</v>
      </c>
      <c r="K11107" s="65">
        <v>0</v>
      </c>
      <c r="L11107" s="66">
        <v>0.15</v>
      </c>
      <c r="M11107" s="65">
        <v>346071.03129999997</v>
      </c>
      <c r="N11107" s="66">
        <v>1</v>
      </c>
      <c r="P11107" t="s">
        <v>21</v>
      </c>
    </row>
    <row r="11108" spans="2:16" x14ac:dyDescent="0.3">
      <c r="D11108" s="64" t="s">
        <v>22</v>
      </c>
      <c r="E11108" s="2" t="s">
        <v>23</v>
      </c>
      <c r="F11108" s="2" t="s">
        <v>24</v>
      </c>
      <c r="G11108" s="1">
        <v>0.58299999999999996</v>
      </c>
      <c r="H11108" s="65">
        <v>160105.20000000001</v>
      </c>
      <c r="I11108" s="65">
        <v>93341.331600000005</v>
      </c>
      <c r="N11108" s="66">
        <v>1</v>
      </c>
      <c r="P11108" t="s">
        <v>21</v>
      </c>
    </row>
    <row r="11109" spans="2:16" x14ac:dyDescent="0.3">
      <c r="D11109" s="64" t="s">
        <v>9683</v>
      </c>
      <c r="E11109" s="2" t="s">
        <v>38</v>
      </c>
      <c r="F11109" s="2" t="s">
        <v>24</v>
      </c>
      <c r="G11109" s="1">
        <v>0.97399999999999998</v>
      </c>
      <c r="H11109" s="65">
        <v>185000</v>
      </c>
      <c r="I11109" s="65">
        <v>180190</v>
      </c>
      <c r="N11109" s="66">
        <v>1</v>
      </c>
      <c r="P11109" t="s">
        <v>21</v>
      </c>
    </row>
    <row r="11110" spans="2:16" x14ac:dyDescent="0.3">
      <c r="D11110" s="64" t="s">
        <v>51</v>
      </c>
      <c r="E11110" s="2" t="s">
        <v>52</v>
      </c>
      <c r="F11110" s="2" t="s">
        <v>24</v>
      </c>
      <c r="G11110" s="1">
        <v>9.7000000000000003E-2</v>
      </c>
      <c r="H11110" s="65">
        <v>200000</v>
      </c>
      <c r="I11110" s="65">
        <v>19400</v>
      </c>
      <c r="N11110" s="66">
        <v>1</v>
      </c>
      <c r="P11110" t="s">
        <v>21</v>
      </c>
    </row>
    <row r="11111" spans="2:16" x14ac:dyDescent="0.3">
      <c r="D11111" s="64" t="s">
        <v>53</v>
      </c>
      <c r="E11111" s="2" t="s">
        <v>54</v>
      </c>
      <c r="F11111" s="2" t="s">
        <v>24</v>
      </c>
      <c r="G11111" s="1">
        <v>3.2000000000000001E-2</v>
      </c>
      <c r="H11111" s="65">
        <v>250000</v>
      </c>
      <c r="I11111" s="65">
        <v>8000</v>
      </c>
      <c r="N11111" s="66">
        <v>1</v>
      </c>
      <c r="P11111" t="s">
        <v>21</v>
      </c>
    </row>
    <row r="11112" spans="2:16" x14ac:dyDescent="0.3">
      <c r="D11112" s="64" t="s">
        <v>9951</v>
      </c>
      <c r="F11112" s="2" t="s">
        <v>3714</v>
      </c>
      <c r="G11112" s="1">
        <v>1.0249999999999999</v>
      </c>
      <c r="P11112" t="s">
        <v>21</v>
      </c>
    </row>
    <row r="11113" spans="2:16" x14ac:dyDescent="0.3">
      <c r="P11113" t="s">
        <v>21</v>
      </c>
    </row>
    <row r="11114" spans="2:16" x14ac:dyDescent="0.3">
      <c r="B11114" s="5" t="s">
        <v>5828</v>
      </c>
      <c r="C11114" s="5" t="s">
        <v>5829</v>
      </c>
      <c r="P11114" t="s">
        <v>21</v>
      </c>
    </row>
    <row r="11115" spans="2:16" x14ac:dyDescent="0.3">
      <c r="B11115" s="5" t="s">
        <v>9952</v>
      </c>
      <c r="D11115" s="64" t="s">
        <v>9953</v>
      </c>
      <c r="F11115" s="2" t="s">
        <v>3714</v>
      </c>
      <c r="I11115" s="65">
        <v>568446.14080000005</v>
      </c>
      <c r="J11115" s="65">
        <v>0</v>
      </c>
      <c r="K11115" s="65">
        <v>0</v>
      </c>
      <c r="L11115" s="66">
        <v>0.15</v>
      </c>
      <c r="M11115" s="65">
        <v>653713.06189999997</v>
      </c>
      <c r="N11115" s="66">
        <v>1</v>
      </c>
      <c r="P11115" t="s">
        <v>21</v>
      </c>
    </row>
    <row r="11116" spans="2:16" x14ac:dyDescent="0.3">
      <c r="D11116" s="64" t="s">
        <v>22</v>
      </c>
      <c r="E11116" s="2" t="s">
        <v>23</v>
      </c>
      <c r="F11116" s="2" t="s">
        <v>24</v>
      </c>
      <c r="G11116" s="1">
        <v>1.1040000000000001</v>
      </c>
      <c r="H11116" s="65">
        <v>160105.20000000001</v>
      </c>
      <c r="I11116" s="65">
        <v>176756.14079999999</v>
      </c>
      <c r="N11116" s="66">
        <v>1</v>
      </c>
      <c r="P11116" t="s">
        <v>21</v>
      </c>
    </row>
    <row r="11117" spans="2:16" x14ac:dyDescent="0.3">
      <c r="D11117" s="64" t="s">
        <v>7684</v>
      </c>
      <c r="E11117" s="2" t="s">
        <v>38</v>
      </c>
      <c r="F11117" s="2" t="s">
        <v>24</v>
      </c>
      <c r="G11117" s="1">
        <v>1.8440000000000001</v>
      </c>
      <c r="H11117" s="65">
        <v>185000</v>
      </c>
      <c r="I11117" s="65">
        <v>341140</v>
      </c>
      <c r="N11117" s="66">
        <v>1</v>
      </c>
      <c r="P11117" t="s">
        <v>21</v>
      </c>
    </row>
    <row r="11118" spans="2:16" x14ac:dyDescent="0.3">
      <c r="D11118" s="64" t="s">
        <v>51</v>
      </c>
      <c r="E11118" s="2" t="s">
        <v>52</v>
      </c>
      <c r="F11118" s="2" t="s">
        <v>24</v>
      </c>
      <c r="G11118" s="1">
        <v>0.184</v>
      </c>
      <c r="H11118" s="65">
        <v>200000</v>
      </c>
      <c r="I11118" s="65">
        <v>36800</v>
      </c>
      <c r="N11118" s="66">
        <v>1</v>
      </c>
      <c r="P11118" t="s">
        <v>21</v>
      </c>
    </row>
    <row r="11119" spans="2:16" x14ac:dyDescent="0.3">
      <c r="D11119" s="64" t="s">
        <v>53</v>
      </c>
      <c r="E11119" s="2" t="s">
        <v>54</v>
      </c>
      <c r="F11119" s="2" t="s">
        <v>24</v>
      </c>
      <c r="G11119" s="1">
        <v>5.5E-2</v>
      </c>
      <c r="H11119" s="65">
        <v>250000</v>
      </c>
      <c r="I11119" s="65">
        <v>13750</v>
      </c>
      <c r="N11119" s="66">
        <v>1</v>
      </c>
      <c r="P11119" t="s">
        <v>21</v>
      </c>
    </row>
    <row r="11120" spans="2:16" x14ac:dyDescent="0.3">
      <c r="D11120" s="64" t="s">
        <v>9954</v>
      </c>
      <c r="F11120" s="2" t="s">
        <v>3714</v>
      </c>
      <c r="G11120" s="1">
        <v>1.0249999999999999</v>
      </c>
      <c r="P11120" t="s">
        <v>21</v>
      </c>
    </row>
    <row r="11121" spans="2:16" x14ac:dyDescent="0.3">
      <c r="P11121" t="s">
        <v>21</v>
      </c>
    </row>
    <row r="11122" spans="2:16" x14ac:dyDescent="0.3">
      <c r="B11122" s="5" t="s">
        <v>9955</v>
      </c>
      <c r="D11122" s="64" t="s">
        <v>9956</v>
      </c>
      <c r="F11122" s="2" t="s">
        <v>3714</v>
      </c>
      <c r="I11122" s="65">
        <v>2896781.75</v>
      </c>
      <c r="J11122" s="65">
        <v>0</v>
      </c>
      <c r="K11122" s="65">
        <v>0</v>
      </c>
      <c r="L11122" s="66">
        <v>0.15</v>
      </c>
      <c r="M11122" s="65">
        <v>3331299.0129999998</v>
      </c>
      <c r="N11122" s="66">
        <v>1</v>
      </c>
      <c r="P11122" t="s">
        <v>21</v>
      </c>
    </row>
    <row r="11123" spans="2:16" x14ac:dyDescent="0.3">
      <c r="D11123" s="64" t="s">
        <v>22</v>
      </c>
      <c r="E11123" s="2" t="s">
        <v>23</v>
      </c>
      <c r="F11123" s="2" t="s">
        <v>24</v>
      </c>
      <c r="G11123" s="1">
        <v>5.625</v>
      </c>
      <c r="H11123" s="65">
        <v>160105.20000000001</v>
      </c>
      <c r="I11123" s="65">
        <v>900591.75</v>
      </c>
      <c r="N11123" s="66">
        <v>1</v>
      </c>
      <c r="P11123" t="s">
        <v>21</v>
      </c>
    </row>
    <row r="11124" spans="2:16" x14ac:dyDescent="0.3">
      <c r="D11124" s="64" t="s">
        <v>7684</v>
      </c>
      <c r="E11124" s="2" t="s">
        <v>38</v>
      </c>
      <c r="F11124" s="2" t="s">
        <v>24</v>
      </c>
      <c r="G11124" s="1">
        <v>9.3940000000000001</v>
      </c>
      <c r="H11124" s="65">
        <v>185000</v>
      </c>
      <c r="I11124" s="65">
        <v>1737890</v>
      </c>
      <c r="N11124" s="66">
        <v>1</v>
      </c>
      <c r="P11124" t="s">
        <v>21</v>
      </c>
    </row>
    <row r="11125" spans="2:16" x14ac:dyDescent="0.3">
      <c r="D11125" s="64" t="s">
        <v>51</v>
      </c>
      <c r="E11125" s="2" t="s">
        <v>52</v>
      </c>
      <c r="F11125" s="2" t="s">
        <v>24</v>
      </c>
      <c r="G11125" s="1">
        <v>0.93899999999999995</v>
      </c>
      <c r="H11125" s="65">
        <v>200000</v>
      </c>
      <c r="I11125" s="65">
        <v>187800</v>
      </c>
      <c r="N11125" s="66">
        <v>1</v>
      </c>
      <c r="P11125" t="s">
        <v>21</v>
      </c>
    </row>
    <row r="11126" spans="2:16" x14ac:dyDescent="0.3">
      <c r="D11126" s="64" t="s">
        <v>53</v>
      </c>
      <c r="E11126" s="2" t="s">
        <v>54</v>
      </c>
      <c r="F11126" s="2" t="s">
        <v>24</v>
      </c>
      <c r="G11126" s="1">
        <v>0.28199999999999997</v>
      </c>
      <c r="H11126" s="65">
        <v>250000</v>
      </c>
      <c r="I11126" s="65">
        <v>70500</v>
      </c>
      <c r="N11126" s="66">
        <v>1</v>
      </c>
      <c r="P11126" t="s">
        <v>21</v>
      </c>
    </row>
    <row r="11127" spans="2:16" x14ac:dyDescent="0.3">
      <c r="D11127" s="64" t="s">
        <v>9957</v>
      </c>
      <c r="F11127" s="2" t="s">
        <v>3714</v>
      </c>
      <c r="G11127" s="1">
        <v>1.05</v>
      </c>
      <c r="P11127" t="s">
        <v>21</v>
      </c>
    </row>
    <row r="11128" spans="2:16" x14ac:dyDescent="0.3">
      <c r="P11128" t="s">
        <v>21</v>
      </c>
    </row>
    <row r="11129" spans="2:16" x14ac:dyDescent="0.3">
      <c r="B11129" s="5" t="s">
        <v>9958</v>
      </c>
      <c r="D11129" s="64" t="s">
        <v>9959</v>
      </c>
      <c r="F11129" s="2" t="s">
        <v>3714</v>
      </c>
      <c r="I11129" s="65">
        <v>568446.14080000005</v>
      </c>
      <c r="J11129" s="65">
        <v>0</v>
      </c>
      <c r="K11129" s="65">
        <v>0</v>
      </c>
      <c r="L11129" s="66">
        <v>0.15</v>
      </c>
      <c r="M11129" s="65">
        <v>653713.06189999997</v>
      </c>
      <c r="N11129" s="66">
        <v>1</v>
      </c>
      <c r="P11129" t="s">
        <v>21</v>
      </c>
    </row>
    <row r="11130" spans="2:16" x14ac:dyDescent="0.3">
      <c r="D11130" s="64" t="s">
        <v>22</v>
      </c>
      <c r="E11130" s="2" t="s">
        <v>23</v>
      </c>
      <c r="F11130" s="2" t="s">
        <v>24</v>
      </c>
      <c r="G11130" s="1">
        <v>1.1040000000000001</v>
      </c>
      <c r="H11130" s="65">
        <v>160105.20000000001</v>
      </c>
      <c r="I11130" s="65">
        <v>176756.14079999999</v>
      </c>
      <c r="N11130" s="66">
        <v>1</v>
      </c>
      <c r="P11130" t="s">
        <v>21</v>
      </c>
    </row>
    <row r="11131" spans="2:16" x14ac:dyDescent="0.3">
      <c r="D11131" s="64" t="s">
        <v>7684</v>
      </c>
      <c r="E11131" s="2" t="s">
        <v>38</v>
      </c>
      <c r="F11131" s="2" t="s">
        <v>24</v>
      </c>
      <c r="G11131" s="1">
        <v>1.8440000000000001</v>
      </c>
      <c r="H11131" s="65">
        <v>185000</v>
      </c>
      <c r="I11131" s="65">
        <v>341140</v>
      </c>
      <c r="N11131" s="66">
        <v>1</v>
      </c>
      <c r="P11131" t="s">
        <v>21</v>
      </c>
    </row>
    <row r="11132" spans="2:16" x14ac:dyDescent="0.3">
      <c r="D11132" s="64" t="s">
        <v>51</v>
      </c>
      <c r="E11132" s="2" t="s">
        <v>52</v>
      </c>
      <c r="F11132" s="2" t="s">
        <v>24</v>
      </c>
      <c r="G11132" s="1">
        <v>0.184</v>
      </c>
      <c r="H11132" s="65">
        <v>200000</v>
      </c>
      <c r="I11132" s="65">
        <v>36800</v>
      </c>
      <c r="N11132" s="66">
        <v>1</v>
      </c>
      <c r="P11132" t="s">
        <v>21</v>
      </c>
    </row>
    <row r="11133" spans="2:16" x14ac:dyDescent="0.3">
      <c r="D11133" s="64" t="s">
        <v>53</v>
      </c>
      <c r="E11133" s="2" t="s">
        <v>54</v>
      </c>
      <c r="F11133" s="2" t="s">
        <v>24</v>
      </c>
      <c r="G11133" s="1">
        <v>5.5E-2</v>
      </c>
      <c r="H11133" s="65">
        <v>250000</v>
      </c>
      <c r="I11133" s="65">
        <v>13750</v>
      </c>
      <c r="N11133" s="66">
        <v>1</v>
      </c>
      <c r="P11133" t="s">
        <v>21</v>
      </c>
    </row>
    <row r="11134" spans="2:16" x14ac:dyDescent="0.3">
      <c r="D11134" s="64" t="s">
        <v>9960</v>
      </c>
      <c r="F11134" s="2" t="s">
        <v>3714</v>
      </c>
      <c r="G11134" s="1">
        <v>1.0249999999999999</v>
      </c>
      <c r="P11134" t="s">
        <v>21</v>
      </c>
    </row>
    <row r="11135" spans="2:16" x14ac:dyDescent="0.3">
      <c r="P11135" t="s">
        <v>21</v>
      </c>
    </row>
    <row r="11136" spans="2:16" x14ac:dyDescent="0.3">
      <c r="B11136" s="5" t="s">
        <v>9961</v>
      </c>
      <c r="D11136" s="64" t="s">
        <v>9962</v>
      </c>
      <c r="F11136" s="2" t="s">
        <v>3714</v>
      </c>
      <c r="I11136" s="65">
        <v>2896781.75</v>
      </c>
      <c r="J11136" s="65">
        <v>0</v>
      </c>
      <c r="K11136" s="65">
        <v>0</v>
      </c>
      <c r="L11136" s="66">
        <v>0.15</v>
      </c>
      <c r="M11136" s="65">
        <v>3331299.0129999998</v>
      </c>
      <c r="N11136" s="66">
        <v>1</v>
      </c>
      <c r="P11136" t="s">
        <v>21</v>
      </c>
    </row>
    <row r="11137" spans="2:16" x14ac:dyDescent="0.3">
      <c r="D11137" s="64" t="s">
        <v>22</v>
      </c>
      <c r="E11137" s="2" t="s">
        <v>23</v>
      </c>
      <c r="F11137" s="2" t="s">
        <v>24</v>
      </c>
      <c r="G11137" s="1">
        <v>5.625</v>
      </c>
      <c r="H11137" s="65">
        <v>160105.20000000001</v>
      </c>
      <c r="I11137" s="65">
        <v>900591.75</v>
      </c>
      <c r="N11137" s="66">
        <v>1</v>
      </c>
      <c r="P11137" t="s">
        <v>21</v>
      </c>
    </row>
    <row r="11138" spans="2:16" x14ac:dyDescent="0.3">
      <c r="D11138" s="64" t="s">
        <v>7684</v>
      </c>
      <c r="E11138" s="2" t="s">
        <v>38</v>
      </c>
      <c r="F11138" s="2" t="s">
        <v>24</v>
      </c>
      <c r="G11138" s="1">
        <v>9.3940000000000001</v>
      </c>
      <c r="H11138" s="65">
        <v>185000</v>
      </c>
      <c r="I11138" s="65">
        <v>1737890</v>
      </c>
      <c r="N11138" s="66">
        <v>1</v>
      </c>
      <c r="P11138" t="s">
        <v>21</v>
      </c>
    </row>
    <row r="11139" spans="2:16" x14ac:dyDescent="0.3">
      <c r="D11139" s="64" t="s">
        <v>51</v>
      </c>
      <c r="E11139" s="2" t="s">
        <v>52</v>
      </c>
      <c r="F11139" s="2" t="s">
        <v>24</v>
      </c>
      <c r="G11139" s="1">
        <v>0.93899999999999995</v>
      </c>
      <c r="H11139" s="65">
        <v>200000</v>
      </c>
      <c r="I11139" s="65">
        <v>187800</v>
      </c>
      <c r="N11139" s="66">
        <v>1</v>
      </c>
      <c r="P11139" t="s">
        <v>21</v>
      </c>
    </row>
    <row r="11140" spans="2:16" x14ac:dyDescent="0.3">
      <c r="D11140" s="64" t="s">
        <v>53</v>
      </c>
      <c r="E11140" s="2" t="s">
        <v>54</v>
      </c>
      <c r="F11140" s="2" t="s">
        <v>24</v>
      </c>
      <c r="G11140" s="1">
        <v>0.28199999999999997</v>
      </c>
      <c r="H11140" s="65">
        <v>250000</v>
      </c>
      <c r="I11140" s="65">
        <v>70500</v>
      </c>
      <c r="N11140" s="66">
        <v>1</v>
      </c>
      <c r="P11140" t="s">
        <v>21</v>
      </c>
    </row>
    <row r="11141" spans="2:16" x14ac:dyDescent="0.3">
      <c r="D11141" s="64" t="s">
        <v>9963</v>
      </c>
      <c r="F11141" s="2" t="s">
        <v>3714</v>
      </c>
      <c r="G11141" s="1">
        <v>1.0249999999999999</v>
      </c>
      <c r="P11141" t="s">
        <v>21</v>
      </c>
    </row>
    <row r="11142" spans="2:16" x14ac:dyDescent="0.3">
      <c r="P11142" t="s">
        <v>21</v>
      </c>
    </row>
    <row r="11143" spans="2:16" x14ac:dyDescent="0.3">
      <c r="B11143" s="5" t="s">
        <v>9964</v>
      </c>
      <c r="D11143" s="64" t="s">
        <v>9965</v>
      </c>
      <c r="F11143" s="2" t="s">
        <v>3714</v>
      </c>
      <c r="I11143" s="65">
        <v>568446.14080000005</v>
      </c>
      <c r="J11143" s="65">
        <v>0</v>
      </c>
      <c r="K11143" s="65">
        <v>0</v>
      </c>
      <c r="L11143" s="66">
        <v>0.15</v>
      </c>
      <c r="M11143" s="65">
        <v>653713.06189999997</v>
      </c>
      <c r="N11143" s="66">
        <v>1</v>
      </c>
      <c r="P11143" t="s">
        <v>21</v>
      </c>
    </row>
    <row r="11144" spans="2:16" x14ac:dyDescent="0.3">
      <c r="D11144" s="64" t="s">
        <v>22</v>
      </c>
      <c r="E11144" s="2" t="s">
        <v>23</v>
      </c>
      <c r="F11144" s="2" t="s">
        <v>24</v>
      </c>
      <c r="G11144" s="1">
        <v>1.1040000000000001</v>
      </c>
      <c r="H11144" s="65">
        <v>160105.20000000001</v>
      </c>
      <c r="I11144" s="65">
        <v>176756.14079999999</v>
      </c>
      <c r="N11144" s="66">
        <v>1</v>
      </c>
      <c r="P11144" t="s">
        <v>21</v>
      </c>
    </row>
    <row r="11145" spans="2:16" x14ac:dyDescent="0.3">
      <c r="D11145" s="64" t="s">
        <v>7684</v>
      </c>
      <c r="E11145" s="2" t="s">
        <v>38</v>
      </c>
      <c r="F11145" s="2" t="s">
        <v>24</v>
      </c>
      <c r="G11145" s="1">
        <v>1.8440000000000001</v>
      </c>
      <c r="H11145" s="65">
        <v>185000</v>
      </c>
      <c r="I11145" s="65">
        <v>341140</v>
      </c>
      <c r="N11145" s="66">
        <v>1</v>
      </c>
      <c r="P11145" t="s">
        <v>21</v>
      </c>
    </row>
    <row r="11146" spans="2:16" x14ac:dyDescent="0.3">
      <c r="D11146" s="64" t="s">
        <v>51</v>
      </c>
      <c r="E11146" s="2" t="s">
        <v>52</v>
      </c>
      <c r="F11146" s="2" t="s">
        <v>24</v>
      </c>
      <c r="G11146" s="1">
        <v>0.184</v>
      </c>
      <c r="H11146" s="65">
        <v>200000</v>
      </c>
      <c r="I11146" s="65">
        <v>36800</v>
      </c>
      <c r="N11146" s="66">
        <v>1</v>
      </c>
      <c r="P11146" t="s">
        <v>21</v>
      </c>
    </row>
    <row r="11147" spans="2:16" x14ac:dyDescent="0.3">
      <c r="D11147" s="64" t="s">
        <v>53</v>
      </c>
      <c r="E11147" s="2" t="s">
        <v>54</v>
      </c>
      <c r="F11147" s="2" t="s">
        <v>24</v>
      </c>
      <c r="G11147" s="1">
        <v>5.5E-2</v>
      </c>
      <c r="H11147" s="65">
        <v>250000</v>
      </c>
      <c r="I11147" s="65">
        <v>13750</v>
      </c>
      <c r="N11147" s="66">
        <v>1</v>
      </c>
      <c r="P11147" t="s">
        <v>21</v>
      </c>
    </row>
    <row r="11148" spans="2:16" x14ac:dyDescent="0.3">
      <c r="D11148" s="64" t="s">
        <v>9966</v>
      </c>
      <c r="F11148" s="2" t="s">
        <v>3714</v>
      </c>
      <c r="G11148" s="1">
        <v>1.0249999999999999</v>
      </c>
      <c r="P11148" t="s">
        <v>21</v>
      </c>
    </row>
    <row r="11149" spans="2:16" x14ac:dyDescent="0.3">
      <c r="P11149" t="s">
        <v>21</v>
      </c>
    </row>
    <row r="11150" spans="2:16" x14ac:dyDescent="0.3">
      <c r="B11150" s="5" t="s">
        <v>5830</v>
      </c>
      <c r="C11150" s="5" t="s">
        <v>5831</v>
      </c>
      <c r="P11150" t="s">
        <v>21</v>
      </c>
    </row>
    <row r="11151" spans="2:16" x14ac:dyDescent="0.3">
      <c r="B11151" s="5" t="s">
        <v>9967</v>
      </c>
      <c r="D11151" s="64" t="s">
        <v>9968</v>
      </c>
      <c r="F11151" s="2" t="s">
        <v>3539</v>
      </c>
      <c r="I11151" s="65">
        <v>321755.75</v>
      </c>
      <c r="J11151" s="65">
        <v>0</v>
      </c>
      <c r="K11151" s="65">
        <v>0</v>
      </c>
      <c r="L11151" s="66">
        <v>0.15</v>
      </c>
      <c r="M11151" s="65">
        <v>370019.11249999999</v>
      </c>
      <c r="N11151" s="66">
        <v>1</v>
      </c>
      <c r="P11151" t="s">
        <v>21</v>
      </c>
    </row>
    <row r="11152" spans="2:16" x14ac:dyDescent="0.3">
      <c r="D11152" s="64" t="s">
        <v>22</v>
      </c>
      <c r="E11152" s="2" t="s">
        <v>23</v>
      </c>
      <c r="F11152" s="2" t="s">
        <v>24</v>
      </c>
      <c r="G11152" s="1">
        <v>0.625</v>
      </c>
      <c r="H11152" s="65">
        <v>160105.20000000001</v>
      </c>
      <c r="I11152" s="65">
        <v>100065.75</v>
      </c>
      <c r="N11152" s="66">
        <v>1</v>
      </c>
      <c r="P11152" t="s">
        <v>21</v>
      </c>
    </row>
    <row r="11153" spans="2:16" x14ac:dyDescent="0.3">
      <c r="D11153" s="64" t="s">
        <v>7684</v>
      </c>
      <c r="E11153" s="2" t="s">
        <v>38</v>
      </c>
      <c r="F11153" s="2" t="s">
        <v>24</v>
      </c>
      <c r="G11153" s="1">
        <v>1.044</v>
      </c>
      <c r="H11153" s="65">
        <v>185000</v>
      </c>
      <c r="I11153" s="65">
        <v>193140</v>
      </c>
      <c r="N11153" s="66">
        <v>1</v>
      </c>
      <c r="P11153" t="s">
        <v>21</v>
      </c>
    </row>
    <row r="11154" spans="2:16" x14ac:dyDescent="0.3">
      <c r="D11154" s="64" t="s">
        <v>51</v>
      </c>
      <c r="E11154" s="2" t="s">
        <v>52</v>
      </c>
      <c r="F11154" s="2" t="s">
        <v>24</v>
      </c>
      <c r="G11154" s="1">
        <v>0.104</v>
      </c>
      <c r="H11154" s="65">
        <v>200000</v>
      </c>
      <c r="I11154" s="65">
        <v>20800</v>
      </c>
      <c r="N11154" s="66">
        <v>1</v>
      </c>
      <c r="P11154" t="s">
        <v>21</v>
      </c>
    </row>
    <row r="11155" spans="2:16" x14ac:dyDescent="0.3">
      <c r="D11155" s="64" t="s">
        <v>53</v>
      </c>
      <c r="E11155" s="2" t="s">
        <v>54</v>
      </c>
      <c r="F11155" s="2" t="s">
        <v>24</v>
      </c>
      <c r="G11155" s="1">
        <v>3.1E-2</v>
      </c>
      <c r="H11155" s="65">
        <v>250000</v>
      </c>
      <c r="I11155" s="65">
        <v>7750</v>
      </c>
      <c r="N11155" s="66">
        <v>1</v>
      </c>
      <c r="P11155" t="s">
        <v>21</v>
      </c>
    </row>
    <row r="11156" spans="2:16" x14ac:dyDescent="0.3">
      <c r="D11156" s="64" t="s">
        <v>9969</v>
      </c>
      <c r="F11156" s="2" t="s">
        <v>3714</v>
      </c>
      <c r="G11156" s="1">
        <v>1.0249999999999999</v>
      </c>
      <c r="P11156" t="s">
        <v>21</v>
      </c>
    </row>
    <row r="11157" spans="2:16" x14ac:dyDescent="0.3">
      <c r="P11157" t="s">
        <v>21</v>
      </c>
    </row>
    <row r="11158" spans="2:16" x14ac:dyDescent="0.3">
      <c r="B11158" s="5" t="s">
        <v>9970</v>
      </c>
      <c r="D11158" s="64" t="s">
        <v>9971</v>
      </c>
      <c r="F11158" s="2" t="s">
        <v>3539</v>
      </c>
      <c r="I11158" s="65">
        <v>343145.16840000002</v>
      </c>
      <c r="J11158" s="65">
        <v>0</v>
      </c>
      <c r="K11158" s="65">
        <v>0</v>
      </c>
      <c r="L11158" s="66">
        <v>0.15</v>
      </c>
      <c r="M11158" s="65">
        <v>394616.9437</v>
      </c>
      <c r="N11158" s="66">
        <v>1</v>
      </c>
      <c r="P11158" t="s">
        <v>21</v>
      </c>
    </row>
    <row r="11159" spans="2:16" x14ac:dyDescent="0.3">
      <c r="D11159" s="64" t="s">
        <v>22</v>
      </c>
      <c r="E11159" s="2" t="s">
        <v>23</v>
      </c>
      <c r="F11159" s="2" t="s">
        <v>24</v>
      </c>
      <c r="G11159" s="1">
        <v>0.66700000000000004</v>
      </c>
      <c r="H11159" s="65">
        <v>160105.20000000001</v>
      </c>
      <c r="I11159" s="65">
        <v>106790.1684</v>
      </c>
      <c r="N11159" s="66">
        <v>1</v>
      </c>
      <c r="P11159" t="s">
        <v>21</v>
      </c>
    </row>
    <row r="11160" spans="2:16" x14ac:dyDescent="0.3">
      <c r="D11160" s="64" t="s">
        <v>7684</v>
      </c>
      <c r="E11160" s="2" t="s">
        <v>38</v>
      </c>
      <c r="F11160" s="2" t="s">
        <v>24</v>
      </c>
      <c r="G11160" s="1">
        <v>1.113</v>
      </c>
      <c r="H11160" s="65">
        <v>185000</v>
      </c>
      <c r="I11160" s="65">
        <v>205905</v>
      </c>
      <c r="N11160" s="66">
        <v>1</v>
      </c>
      <c r="P11160" t="s">
        <v>21</v>
      </c>
    </row>
    <row r="11161" spans="2:16" x14ac:dyDescent="0.3">
      <c r="D11161" s="64" t="s">
        <v>51</v>
      </c>
      <c r="E11161" s="2" t="s">
        <v>52</v>
      </c>
      <c r="F11161" s="2" t="s">
        <v>24</v>
      </c>
      <c r="G11161" s="1">
        <v>0.111</v>
      </c>
      <c r="H11161" s="65">
        <v>200000</v>
      </c>
      <c r="I11161" s="65">
        <v>22200</v>
      </c>
      <c r="N11161" s="66">
        <v>1</v>
      </c>
      <c r="P11161" t="s">
        <v>21</v>
      </c>
    </row>
    <row r="11162" spans="2:16" x14ac:dyDescent="0.3">
      <c r="D11162" s="64" t="s">
        <v>53</v>
      </c>
      <c r="E11162" s="2" t="s">
        <v>54</v>
      </c>
      <c r="F11162" s="2" t="s">
        <v>24</v>
      </c>
      <c r="G11162" s="1">
        <v>3.3000000000000002E-2</v>
      </c>
      <c r="H11162" s="65">
        <v>250000</v>
      </c>
      <c r="I11162" s="65">
        <v>8250</v>
      </c>
      <c r="N11162" s="66">
        <v>1</v>
      </c>
      <c r="P11162" t="s">
        <v>21</v>
      </c>
    </row>
    <row r="11163" spans="2:16" x14ac:dyDescent="0.3">
      <c r="D11163" s="64" t="s">
        <v>9972</v>
      </c>
      <c r="F11163" s="2" t="s">
        <v>3714</v>
      </c>
      <c r="G11163" s="1">
        <v>1.0249999999999999</v>
      </c>
      <c r="P11163" t="s">
        <v>21</v>
      </c>
    </row>
    <row r="11164" spans="2:16" x14ac:dyDescent="0.3">
      <c r="P11164" t="s">
        <v>21</v>
      </c>
    </row>
    <row r="11165" spans="2:16" x14ac:dyDescent="0.3">
      <c r="B11165" s="5" t="s">
        <v>9973</v>
      </c>
      <c r="D11165" s="64" t="s">
        <v>9974</v>
      </c>
      <c r="F11165" s="2" t="s">
        <v>3539</v>
      </c>
      <c r="I11165" s="65">
        <v>375696.69079999998</v>
      </c>
      <c r="J11165" s="65">
        <v>0</v>
      </c>
      <c r="K11165" s="65">
        <v>0</v>
      </c>
      <c r="L11165" s="66">
        <v>0.15</v>
      </c>
      <c r="M11165" s="65">
        <v>432051.19439999998</v>
      </c>
      <c r="N11165" s="66">
        <v>1</v>
      </c>
      <c r="P11165" t="s">
        <v>21</v>
      </c>
    </row>
    <row r="11166" spans="2:16" x14ac:dyDescent="0.3">
      <c r="D11166" s="64" t="s">
        <v>22</v>
      </c>
      <c r="E11166" s="2" t="s">
        <v>23</v>
      </c>
      <c r="F11166" s="2" t="s">
        <v>24</v>
      </c>
      <c r="G11166" s="1">
        <v>0.72899999999999998</v>
      </c>
      <c r="H11166" s="65">
        <v>160105.20000000001</v>
      </c>
      <c r="I11166" s="65">
        <v>116716.6908</v>
      </c>
      <c r="N11166" s="66">
        <v>1</v>
      </c>
      <c r="P11166" t="s">
        <v>21</v>
      </c>
    </row>
    <row r="11167" spans="2:16" x14ac:dyDescent="0.3">
      <c r="D11167" s="64" t="s">
        <v>7684</v>
      </c>
      <c r="E11167" s="2" t="s">
        <v>38</v>
      </c>
      <c r="F11167" s="2" t="s">
        <v>24</v>
      </c>
      <c r="G11167" s="1">
        <v>1.218</v>
      </c>
      <c r="H11167" s="65">
        <v>185000</v>
      </c>
      <c r="I11167" s="65">
        <v>225330</v>
      </c>
      <c r="N11167" s="66">
        <v>1</v>
      </c>
      <c r="P11167" t="s">
        <v>21</v>
      </c>
    </row>
    <row r="11168" spans="2:16" x14ac:dyDescent="0.3">
      <c r="D11168" s="64" t="s">
        <v>51</v>
      </c>
      <c r="E11168" s="2" t="s">
        <v>52</v>
      </c>
      <c r="F11168" s="2" t="s">
        <v>24</v>
      </c>
      <c r="G11168" s="1">
        <v>0.122</v>
      </c>
      <c r="H11168" s="65">
        <v>200000</v>
      </c>
      <c r="I11168" s="65">
        <v>24400</v>
      </c>
      <c r="N11168" s="66">
        <v>1</v>
      </c>
      <c r="P11168" t="s">
        <v>21</v>
      </c>
    </row>
    <row r="11169" spans="2:16" x14ac:dyDescent="0.3">
      <c r="D11169" s="64" t="s">
        <v>53</v>
      </c>
      <c r="E11169" s="2" t="s">
        <v>54</v>
      </c>
      <c r="F11169" s="2" t="s">
        <v>24</v>
      </c>
      <c r="G11169" s="1">
        <v>3.6999999999999998E-2</v>
      </c>
      <c r="H11169" s="65">
        <v>250000</v>
      </c>
      <c r="I11169" s="65">
        <v>9250</v>
      </c>
      <c r="N11169" s="66">
        <v>1</v>
      </c>
      <c r="P11169" t="s">
        <v>21</v>
      </c>
    </row>
    <row r="11170" spans="2:16" x14ac:dyDescent="0.3">
      <c r="D11170" s="64" t="s">
        <v>9975</v>
      </c>
      <c r="F11170" s="2" t="s">
        <v>3714</v>
      </c>
      <c r="G11170" s="1">
        <v>1.0249999999999999</v>
      </c>
      <c r="P11170" t="s">
        <v>21</v>
      </c>
    </row>
    <row r="11171" spans="2:16" x14ac:dyDescent="0.3">
      <c r="P11171" t="s">
        <v>21</v>
      </c>
    </row>
    <row r="11172" spans="2:16" x14ac:dyDescent="0.3">
      <c r="B11172" s="5" t="s">
        <v>9976</v>
      </c>
      <c r="D11172" s="64" t="s">
        <v>9977</v>
      </c>
      <c r="F11172" s="2" t="s">
        <v>3539</v>
      </c>
      <c r="I11172" s="65">
        <v>429187.63160000002</v>
      </c>
      <c r="J11172" s="65">
        <v>0</v>
      </c>
      <c r="K11172" s="65">
        <v>0</v>
      </c>
      <c r="L11172" s="66">
        <v>0.15</v>
      </c>
      <c r="M11172" s="65">
        <v>493565.77630000003</v>
      </c>
      <c r="N11172" s="66">
        <v>1</v>
      </c>
      <c r="P11172" t="s">
        <v>21</v>
      </c>
    </row>
    <row r="11173" spans="2:16" x14ac:dyDescent="0.3">
      <c r="D11173" s="64" t="s">
        <v>22</v>
      </c>
      <c r="E11173" s="2" t="s">
        <v>23</v>
      </c>
      <c r="F11173" s="2" t="s">
        <v>24</v>
      </c>
      <c r="G11173" s="1">
        <v>0.83299999999999996</v>
      </c>
      <c r="H11173" s="65">
        <v>160105.20000000001</v>
      </c>
      <c r="I11173" s="65">
        <v>133367.63159999999</v>
      </c>
      <c r="N11173" s="66">
        <v>1</v>
      </c>
      <c r="P11173" t="s">
        <v>21</v>
      </c>
    </row>
    <row r="11174" spans="2:16" x14ac:dyDescent="0.3">
      <c r="D11174" s="64" t="s">
        <v>7684</v>
      </c>
      <c r="E11174" s="2" t="s">
        <v>38</v>
      </c>
      <c r="F11174" s="2" t="s">
        <v>24</v>
      </c>
      <c r="G11174" s="1">
        <v>1.3919999999999999</v>
      </c>
      <c r="H11174" s="65">
        <v>185000</v>
      </c>
      <c r="I11174" s="65">
        <v>257520</v>
      </c>
      <c r="N11174" s="66">
        <v>1</v>
      </c>
      <c r="P11174" t="s">
        <v>21</v>
      </c>
    </row>
    <row r="11175" spans="2:16" x14ac:dyDescent="0.3">
      <c r="D11175" s="64" t="s">
        <v>51</v>
      </c>
      <c r="E11175" s="2" t="s">
        <v>52</v>
      </c>
      <c r="F11175" s="2" t="s">
        <v>24</v>
      </c>
      <c r="G11175" s="1">
        <v>0.13900000000000001</v>
      </c>
      <c r="H11175" s="65">
        <v>200000</v>
      </c>
      <c r="I11175" s="65">
        <v>27800</v>
      </c>
      <c r="N11175" s="66">
        <v>1</v>
      </c>
      <c r="P11175" t="s">
        <v>21</v>
      </c>
    </row>
    <row r="11176" spans="2:16" x14ac:dyDescent="0.3">
      <c r="D11176" s="64" t="s">
        <v>53</v>
      </c>
      <c r="E11176" s="2" t="s">
        <v>54</v>
      </c>
      <c r="F11176" s="2" t="s">
        <v>24</v>
      </c>
      <c r="G11176" s="1">
        <v>4.2000000000000003E-2</v>
      </c>
      <c r="H11176" s="65">
        <v>250000</v>
      </c>
      <c r="I11176" s="65">
        <v>10500</v>
      </c>
      <c r="N11176" s="66">
        <v>1</v>
      </c>
      <c r="P11176" t="s">
        <v>21</v>
      </c>
    </row>
    <row r="11177" spans="2:16" x14ac:dyDescent="0.3">
      <c r="D11177" s="64" t="s">
        <v>9978</v>
      </c>
      <c r="F11177" s="2" t="s">
        <v>3714</v>
      </c>
      <c r="G11177" s="1">
        <v>1.0249999999999999</v>
      </c>
      <c r="P11177" t="s">
        <v>21</v>
      </c>
    </row>
    <row r="11178" spans="2:16" x14ac:dyDescent="0.3">
      <c r="P11178" t="s">
        <v>21</v>
      </c>
    </row>
    <row r="11179" spans="2:16" x14ac:dyDescent="0.3">
      <c r="B11179" s="5" t="s">
        <v>5832</v>
      </c>
      <c r="D11179" s="64" t="s">
        <v>5833</v>
      </c>
      <c r="F11179" s="2" t="s">
        <v>3539</v>
      </c>
      <c r="I11179" s="65">
        <v>375696.69079999998</v>
      </c>
      <c r="J11179" s="65">
        <v>5996250</v>
      </c>
      <c r="K11179" s="65">
        <v>0</v>
      </c>
      <c r="L11179" s="66">
        <v>0.15</v>
      </c>
      <c r="M11179" s="65">
        <v>7327738.6940000001</v>
      </c>
      <c r="N11179" s="66">
        <v>0.98</v>
      </c>
      <c r="P11179" t="s">
        <v>21</v>
      </c>
    </row>
    <row r="11180" spans="2:16" x14ac:dyDescent="0.3">
      <c r="D11180" s="64" t="s">
        <v>22</v>
      </c>
      <c r="E11180" s="2" t="s">
        <v>23</v>
      </c>
      <c r="F11180" s="2" t="s">
        <v>24</v>
      </c>
      <c r="G11180" s="1">
        <v>0.72899999999999998</v>
      </c>
      <c r="H11180" s="65">
        <v>160105.20000000001</v>
      </c>
      <c r="I11180" s="65">
        <v>116716.6908</v>
      </c>
      <c r="N11180" s="66">
        <v>1</v>
      </c>
      <c r="P11180" t="s">
        <v>21</v>
      </c>
    </row>
    <row r="11181" spans="2:16" x14ac:dyDescent="0.3">
      <c r="D11181" s="64" t="s">
        <v>7684</v>
      </c>
      <c r="E11181" s="2" t="s">
        <v>38</v>
      </c>
      <c r="F11181" s="2" t="s">
        <v>24</v>
      </c>
      <c r="G11181" s="1">
        <v>1.218</v>
      </c>
      <c r="H11181" s="65">
        <v>185000</v>
      </c>
      <c r="I11181" s="65">
        <v>225330</v>
      </c>
      <c r="N11181" s="66">
        <v>1</v>
      </c>
      <c r="P11181" t="s">
        <v>21</v>
      </c>
    </row>
    <row r="11182" spans="2:16" x14ac:dyDescent="0.3">
      <c r="D11182" s="64" t="s">
        <v>51</v>
      </c>
      <c r="E11182" s="2" t="s">
        <v>52</v>
      </c>
      <c r="F11182" s="2" t="s">
        <v>24</v>
      </c>
      <c r="G11182" s="1">
        <v>0.122</v>
      </c>
      <c r="H11182" s="65">
        <v>200000</v>
      </c>
      <c r="I11182" s="65">
        <v>24400</v>
      </c>
      <c r="N11182" s="66">
        <v>1</v>
      </c>
      <c r="P11182" t="s">
        <v>21</v>
      </c>
    </row>
    <row r="11183" spans="2:16" x14ac:dyDescent="0.3">
      <c r="D11183" s="64" t="s">
        <v>53</v>
      </c>
      <c r="E11183" s="2" t="s">
        <v>54</v>
      </c>
      <c r="F11183" s="2" t="s">
        <v>24</v>
      </c>
      <c r="G11183" s="1">
        <v>3.6999999999999998E-2</v>
      </c>
      <c r="H11183" s="65">
        <v>250000</v>
      </c>
      <c r="I11183" s="65">
        <v>9250</v>
      </c>
      <c r="N11183" s="66">
        <v>1</v>
      </c>
      <c r="P11183" t="s">
        <v>21</v>
      </c>
    </row>
    <row r="11184" spans="2:16" x14ac:dyDescent="0.3">
      <c r="D11184" s="64" t="s">
        <v>9979</v>
      </c>
      <c r="E11184" s="2" t="s">
        <v>3195</v>
      </c>
      <c r="F11184" s="2" t="s">
        <v>3714</v>
      </c>
      <c r="G11184" s="1">
        <v>1.0249999999999999</v>
      </c>
      <c r="H11184" s="65">
        <v>5850000</v>
      </c>
      <c r="J11184" s="65">
        <v>5996250</v>
      </c>
      <c r="N11184" s="66">
        <v>0.9</v>
      </c>
      <c r="P11184" t="s">
        <v>21</v>
      </c>
    </row>
    <row r="11185" spans="2:16" x14ac:dyDescent="0.3">
      <c r="B11185" s="5">
        <v>6.2</v>
      </c>
      <c r="C11185" s="5" t="s">
        <v>5834</v>
      </c>
      <c r="P11185" t="s">
        <v>21</v>
      </c>
    </row>
    <row r="11186" spans="2:16" x14ac:dyDescent="0.3">
      <c r="B11186" s="5" t="s">
        <v>5835</v>
      </c>
      <c r="C11186" s="5" t="s">
        <v>5836</v>
      </c>
      <c r="P11186" t="s">
        <v>21</v>
      </c>
    </row>
    <row r="11187" spans="2:16" x14ac:dyDescent="0.3">
      <c r="B11187" s="5" t="s">
        <v>9980</v>
      </c>
      <c r="D11187" s="64" t="s">
        <v>9981</v>
      </c>
      <c r="F11187" s="2" t="s">
        <v>3539</v>
      </c>
      <c r="I11187" s="65">
        <v>681714.28480000002</v>
      </c>
      <c r="J11187" s="65">
        <v>0</v>
      </c>
      <c r="K11187" s="65">
        <v>0</v>
      </c>
      <c r="L11187" s="66">
        <v>0.15</v>
      </c>
      <c r="M11187" s="65">
        <v>783971.42749999999</v>
      </c>
      <c r="N11187" s="66">
        <v>1</v>
      </c>
      <c r="P11187" t="s">
        <v>21</v>
      </c>
    </row>
    <row r="11188" spans="2:16" x14ac:dyDescent="0.3">
      <c r="D11188" s="64" t="s">
        <v>22</v>
      </c>
      <c r="E11188" s="2" t="s">
        <v>23</v>
      </c>
      <c r="F11188" s="2" t="s">
        <v>24</v>
      </c>
      <c r="G11188" s="1">
        <v>1.3240000000000001</v>
      </c>
      <c r="H11188" s="65">
        <v>160105.20000000001</v>
      </c>
      <c r="I11188" s="65">
        <v>211979.28479999999</v>
      </c>
      <c r="N11188" s="66">
        <v>1</v>
      </c>
      <c r="P11188" t="s">
        <v>21</v>
      </c>
    </row>
    <row r="11189" spans="2:16" x14ac:dyDescent="0.3">
      <c r="D11189" s="64" t="s">
        <v>7684</v>
      </c>
      <c r="E11189" s="2" t="s">
        <v>38</v>
      </c>
      <c r="F11189" s="2" t="s">
        <v>24</v>
      </c>
      <c r="G11189" s="1">
        <v>2.2109999999999999</v>
      </c>
      <c r="H11189" s="65">
        <v>185000</v>
      </c>
      <c r="I11189" s="65">
        <v>409035</v>
      </c>
      <c r="N11189" s="66">
        <v>1</v>
      </c>
      <c r="P11189" t="s">
        <v>21</v>
      </c>
    </row>
    <row r="11190" spans="2:16" x14ac:dyDescent="0.3">
      <c r="D11190" s="64" t="s">
        <v>51</v>
      </c>
      <c r="E11190" s="2" t="s">
        <v>52</v>
      </c>
      <c r="F11190" s="2" t="s">
        <v>24</v>
      </c>
      <c r="G11190" s="1">
        <v>0.221</v>
      </c>
      <c r="H11190" s="65">
        <v>200000</v>
      </c>
      <c r="I11190" s="65">
        <v>44200</v>
      </c>
      <c r="N11190" s="66">
        <v>1</v>
      </c>
      <c r="P11190" t="s">
        <v>21</v>
      </c>
    </row>
    <row r="11191" spans="2:16" x14ac:dyDescent="0.3">
      <c r="D11191" s="64" t="s">
        <v>53</v>
      </c>
      <c r="E11191" s="2" t="s">
        <v>54</v>
      </c>
      <c r="F11191" s="2" t="s">
        <v>24</v>
      </c>
      <c r="G11191" s="1">
        <v>6.6000000000000003E-2</v>
      </c>
      <c r="H11191" s="65">
        <v>250000</v>
      </c>
      <c r="I11191" s="65">
        <v>16500</v>
      </c>
      <c r="N11191" s="66">
        <v>1</v>
      </c>
      <c r="P11191" t="s">
        <v>21</v>
      </c>
    </row>
    <row r="11192" spans="2:16" x14ac:dyDescent="0.3">
      <c r="D11192" s="64" t="s">
        <v>9982</v>
      </c>
      <c r="F11192" s="2" t="s">
        <v>3714</v>
      </c>
      <c r="G11192" s="1">
        <v>1.5</v>
      </c>
      <c r="P11192" t="s">
        <v>21</v>
      </c>
    </row>
    <row r="11193" spans="2:16" x14ac:dyDescent="0.3">
      <c r="P11193" t="s">
        <v>21</v>
      </c>
    </row>
    <row r="11194" spans="2:16" x14ac:dyDescent="0.3">
      <c r="B11194" s="5" t="s">
        <v>9983</v>
      </c>
      <c r="D11194" s="64" t="s">
        <v>9984</v>
      </c>
      <c r="F11194" s="2" t="s">
        <v>3539</v>
      </c>
      <c r="I11194" s="65">
        <v>1701717.581</v>
      </c>
      <c r="J11194" s="65">
        <v>0</v>
      </c>
      <c r="K11194" s="65">
        <v>0</v>
      </c>
      <c r="L11194" s="66">
        <v>0.15</v>
      </c>
      <c r="M11194" s="65">
        <v>1956975.2180000001</v>
      </c>
      <c r="N11194" s="66">
        <v>1</v>
      </c>
      <c r="P11194" t="s">
        <v>21</v>
      </c>
    </row>
    <row r="11195" spans="2:16" x14ac:dyDescent="0.3">
      <c r="D11195" s="64" t="s">
        <v>22</v>
      </c>
      <c r="E11195" s="2" t="s">
        <v>23</v>
      </c>
      <c r="F11195" s="2" t="s">
        <v>24</v>
      </c>
      <c r="G11195" s="1">
        <v>3.3039999999999998</v>
      </c>
      <c r="H11195" s="65">
        <v>160105.20000000001</v>
      </c>
      <c r="I11195" s="65">
        <v>528987.5808</v>
      </c>
      <c r="N11195" s="66">
        <v>1</v>
      </c>
      <c r="P11195" t="s">
        <v>21</v>
      </c>
    </row>
    <row r="11196" spans="2:16" x14ac:dyDescent="0.3">
      <c r="D11196" s="64" t="s">
        <v>7684</v>
      </c>
      <c r="E11196" s="2" t="s">
        <v>38</v>
      </c>
      <c r="F11196" s="2" t="s">
        <v>24</v>
      </c>
      <c r="G11196" s="1">
        <v>5.5179999999999998</v>
      </c>
      <c r="H11196" s="65">
        <v>185000</v>
      </c>
      <c r="I11196" s="65">
        <v>1020830</v>
      </c>
      <c r="N11196" s="66">
        <v>1</v>
      </c>
      <c r="P11196" t="s">
        <v>21</v>
      </c>
    </row>
    <row r="11197" spans="2:16" x14ac:dyDescent="0.3">
      <c r="D11197" s="64" t="s">
        <v>51</v>
      </c>
      <c r="E11197" s="2" t="s">
        <v>52</v>
      </c>
      <c r="F11197" s="2" t="s">
        <v>24</v>
      </c>
      <c r="G11197" s="1">
        <v>0.55200000000000005</v>
      </c>
      <c r="H11197" s="65">
        <v>200000</v>
      </c>
      <c r="I11197" s="65">
        <v>110400</v>
      </c>
      <c r="N11197" s="66">
        <v>1</v>
      </c>
      <c r="P11197" t="s">
        <v>21</v>
      </c>
    </row>
    <row r="11198" spans="2:16" x14ac:dyDescent="0.3">
      <c r="D11198" s="64" t="s">
        <v>53</v>
      </c>
      <c r="E11198" s="2" t="s">
        <v>54</v>
      </c>
      <c r="F11198" s="2" t="s">
        <v>24</v>
      </c>
      <c r="G11198" s="1">
        <v>0.16600000000000001</v>
      </c>
      <c r="H11198" s="65">
        <v>250000</v>
      </c>
      <c r="I11198" s="65">
        <v>41500</v>
      </c>
      <c r="N11198" s="66">
        <v>1</v>
      </c>
      <c r="P11198" t="s">
        <v>21</v>
      </c>
    </row>
    <row r="11199" spans="2:16" x14ac:dyDescent="0.3">
      <c r="D11199" s="64" t="s">
        <v>9985</v>
      </c>
      <c r="F11199" s="2" t="s">
        <v>3714</v>
      </c>
      <c r="G11199" s="1">
        <v>1.5</v>
      </c>
      <c r="P11199" t="s">
        <v>21</v>
      </c>
    </row>
    <row r="11200" spans="2:16" x14ac:dyDescent="0.3">
      <c r="P11200" t="s">
        <v>21</v>
      </c>
    </row>
    <row r="11201" spans="2:16" x14ac:dyDescent="0.3">
      <c r="B11201" s="5" t="s">
        <v>9986</v>
      </c>
      <c r="D11201" s="64" t="s">
        <v>9987</v>
      </c>
      <c r="F11201" s="2" t="s">
        <v>3539</v>
      </c>
      <c r="I11201" s="65">
        <v>3433126.3679999998</v>
      </c>
      <c r="J11201" s="65">
        <v>0</v>
      </c>
      <c r="K11201" s="65">
        <v>0</v>
      </c>
      <c r="L11201" s="66">
        <v>0.15</v>
      </c>
      <c r="M11201" s="65">
        <v>3948095.324</v>
      </c>
      <c r="N11201" s="66">
        <v>1</v>
      </c>
      <c r="P11201" t="s">
        <v>21</v>
      </c>
    </row>
    <row r="11202" spans="2:16" x14ac:dyDescent="0.3">
      <c r="D11202" s="64" t="s">
        <v>22</v>
      </c>
      <c r="E11202" s="2" t="s">
        <v>23</v>
      </c>
      <c r="F11202" s="2" t="s">
        <v>24</v>
      </c>
      <c r="G11202" s="1">
        <v>6.6669999999999998</v>
      </c>
      <c r="H11202" s="65">
        <v>160105.20000000001</v>
      </c>
      <c r="I11202" s="65">
        <v>1067421.368</v>
      </c>
      <c r="N11202" s="66">
        <v>1</v>
      </c>
      <c r="P11202" t="s">
        <v>21</v>
      </c>
    </row>
    <row r="11203" spans="2:16" x14ac:dyDescent="0.3">
      <c r="D11203" s="64" t="s">
        <v>7684</v>
      </c>
      <c r="E11203" s="2" t="s">
        <v>38</v>
      </c>
      <c r="F11203" s="2" t="s">
        <v>24</v>
      </c>
      <c r="G11203" s="1">
        <v>11.132999999999999</v>
      </c>
      <c r="H11203" s="65">
        <v>185000</v>
      </c>
      <c r="I11203" s="65">
        <v>2059605</v>
      </c>
      <c r="N11203" s="66">
        <v>1</v>
      </c>
      <c r="P11203" t="s">
        <v>21</v>
      </c>
    </row>
    <row r="11204" spans="2:16" x14ac:dyDescent="0.3">
      <c r="D11204" s="64" t="s">
        <v>51</v>
      </c>
      <c r="E11204" s="2" t="s">
        <v>52</v>
      </c>
      <c r="F11204" s="2" t="s">
        <v>24</v>
      </c>
      <c r="G11204" s="1">
        <v>1.113</v>
      </c>
      <c r="H11204" s="65">
        <v>200000</v>
      </c>
      <c r="I11204" s="65">
        <v>222600</v>
      </c>
      <c r="N11204" s="66">
        <v>1</v>
      </c>
      <c r="P11204" t="s">
        <v>21</v>
      </c>
    </row>
    <row r="11205" spans="2:16" x14ac:dyDescent="0.3">
      <c r="D11205" s="64" t="s">
        <v>53</v>
      </c>
      <c r="E11205" s="2" t="s">
        <v>54</v>
      </c>
      <c r="F11205" s="2" t="s">
        <v>24</v>
      </c>
      <c r="G11205" s="1">
        <v>0.33400000000000002</v>
      </c>
      <c r="H11205" s="65">
        <v>250000</v>
      </c>
      <c r="I11205" s="65">
        <v>83500</v>
      </c>
      <c r="N11205" s="66">
        <v>1</v>
      </c>
      <c r="P11205" t="s">
        <v>21</v>
      </c>
    </row>
    <row r="11206" spans="2:16" x14ac:dyDescent="0.3">
      <c r="D11206" s="64" t="s">
        <v>9988</v>
      </c>
      <c r="F11206" s="2" t="s">
        <v>3714</v>
      </c>
      <c r="G11206" s="1">
        <v>1.5</v>
      </c>
      <c r="P11206" t="s">
        <v>21</v>
      </c>
    </row>
    <row r="11207" spans="2:16" x14ac:dyDescent="0.3">
      <c r="P11207" t="s">
        <v>21</v>
      </c>
    </row>
    <row r="11208" spans="2:16" x14ac:dyDescent="0.3">
      <c r="B11208" s="5" t="s">
        <v>9989</v>
      </c>
      <c r="D11208" s="64" t="s">
        <v>9990</v>
      </c>
      <c r="F11208" s="2" t="s">
        <v>3539</v>
      </c>
      <c r="I11208" s="65">
        <v>10246113.060000001</v>
      </c>
      <c r="J11208" s="65">
        <v>0</v>
      </c>
      <c r="K11208" s="65">
        <v>0</v>
      </c>
      <c r="L11208" s="66">
        <v>0.15</v>
      </c>
      <c r="M11208" s="65">
        <v>11783030.02</v>
      </c>
      <c r="N11208" s="66">
        <v>1</v>
      </c>
      <c r="P11208" t="s">
        <v>21</v>
      </c>
    </row>
    <row r="11209" spans="2:16" x14ac:dyDescent="0.3">
      <c r="D11209" s="64" t="s">
        <v>22</v>
      </c>
      <c r="E11209" s="2" t="s">
        <v>23</v>
      </c>
      <c r="F11209" s="2" t="s">
        <v>24</v>
      </c>
      <c r="G11209" s="1">
        <v>19.896000000000001</v>
      </c>
      <c r="H11209" s="65">
        <v>160105.20000000001</v>
      </c>
      <c r="I11209" s="65">
        <v>3185453.0589999999</v>
      </c>
      <c r="N11209" s="66">
        <v>1</v>
      </c>
      <c r="P11209" t="s">
        <v>21</v>
      </c>
    </row>
    <row r="11210" spans="2:16" x14ac:dyDescent="0.3">
      <c r="D11210" s="64" t="s">
        <v>7684</v>
      </c>
      <c r="E11210" s="2" t="s">
        <v>38</v>
      </c>
      <c r="F11210" s="2" t="s">
        <v>24</v>
      </c>
      <c r="G11210" s="1">
        <v>33.225999999999999</v>
      </c>
      <c r="H11210" s="65">
        <v>185000</v>
      </c>
      <c r="I11210" s="65">
        <v>6146810</v>
      </c>
      <c r="N11210" s="66">
        <v>1</v>
      </c>
      <c r="P11210" t="s">
        <v>21</v>
      </c>
    </row>
    <row r="11211" spans="2:16" x14ac:dyDescent="0.3">
      <c r="D11211" s="64" t="s">
        <v>51</v>
      </c>
      <c r="E11211" s="2" t="s">
        <v>52</v>
      </c>
      <c r="F11211" s="2" t="s">
        <v>24</v>
      </c>
      <c r="G11211" s="1">
        <v>3.323</v>
      </c>
      <c r="H11211" s="65">
        <v>200000</v>
      </c>
      <c r="I11211" s="65">
        <v>664600</v>
      </c>
      <c r="N11211" s="66">
        <v>1</v>
      </c>
      <c r="P11211" t="s">
        <v>21</v>
      </c>
    </row>
    <row r="11212" spans="2:16" x14ac:dyDescent="0.3">
      <c r="D11212" s="64" t="s">
        <v>53</v>
      </c>
      <c r="E11212" s="2" t="s">
        <v>54</v>
      </c>
      <c r="F11212" s="2" t="s">
        <v>24</v>
      </c>
      <c r="G11212" s="1">
        <v>0.997</v>
      </c>
      <c r="H11212" s="65">
        <v>250000</v>
      </c>
      <c r="I11212" s="65">
        <v>249250</v>
      </c>
      <c r="N11212" s="66">
        <v>1</v>
      </c>
      <c r="P11212" t="s">
        <v>21</v>
      </c>
    </row>
    <row r="11213" spans="2:16" x14ac:dyDescent="0.3">
      <c r="D11213" s="64" t="s">
        <v>9991</v>
      </c>
      <c r="F11213" s="2" t="s">
        <v>3714</v>
      </c>
      <c r="G11213" s="1">
        <v>1.5</v>
      </c>
      <c r="P11213" t="s">
        <v>21</v>
      </c>
    </row>
    <row r="11214" spans="2:16" x14ac:dyDescent="0.3">
      <c r="P11214" t="s">
        <v>21</v>
      </c>
    </row>
    <row r="11215" spans="2:16" x14ac:dyDescent="0.3">
      <c r="B11215" s="5" t="s">
        <v>9992</v>
      </c>
      <c r="D11215" s="64" t="s">
        <v>9993</v>
      </c>
      <c r="F11215" s="2" t="s">
        <v>3539</v>
      </c>
      <c r="I11215" s="65">
        <v>14752138.560000001</v>
      </c>
      <c r="J11215" s="65">
        <v>0</v>
      </c>
      <c r="K11215" s="65">
        <v>0</v>
      </c>
      <c r="L11215" s="66">
        <v>0.15</v>
      </c>
      <c r="M11215" s="65">
        <v>16964959.34</v>
      </c>
      <c r="N11215" s="66">
        <v>1</v>
      </c>
      <c r="P11215" t="s">
        <v>21</v>
      </c>
    </row>
    <row r="11216" spans="2:16" x14ac:dyDescent="0.3">
      <c r="D11216" s="64" t="s">
        <v>22</v>
      </c>
      <c r="E11216" s="2" t="s">
        <v>23</v>
      </c>
      <c r="F11216" s="2" t="s">
        <v>24</v>
      </c>
      <c r="G11216" s="1">
        <v>28.646000000000001</v>
      </c>
      <c r="H11216" s="65">
        <v>160105.20000000001</v>
      </c>
      <c r="I11216" s="65">
        <v>4586373.5590000004</v>
      </c>
      <c r="N11216" s="66">
        <v>1</v>
      </c>
      <c r="P11216" t="s">
        <v>21</v>
      </c>
    </row>
    <row r="11217" spans="2:16" x14ac:dyDescent="0.3">
      <c r="D11217" s="64" t="s">
        <v>7684</v>
      </c>
      <c r="E11217" s="2" t="s">
        <v>38</v>
      </c>
      <c r="F11217" s="2" t="s">
        <v>24</v>
      </c>
      <c r="G11217" s="1">
        <v>47.838999999999999</v>
      </c>
      <c r="H11217" s="65">
        <v>185000</v>
      </c>
      <c r="I11217" s="65">
        <v>8850215</v>
      </c>
      <c r="N11217" s="66">
        <v>1</v>
      </c>
      <c r="P11217" t="s">
        <v>21</v>
      </c>
    </row>
    <row r="11218" spans="2:16" x14ac:dyDescent="0.3">
      <c r="D11218" s="64" t="s">
        <v>51</v>
      </c>
      <c r="E11218" s="2" t="s">
        <v>52</v>
      </c>
      <c r="F11218" s="2" t="s">
        <v>24</v>
      </c>
      <c r="G11218" s="1">
        <v>4.7839999999999998</v>
      </c>
      <c r="H11218" s="65">
        <v>200000</v>
      </c>
      <c r="I11218" s="65">
        <v>956800</v>
      </c>
      <c r="N11218" s="66">
        <v>1</v>
      </c>
      <c r="P11218" t="s">
        <v>21</v>
      </c>
    </row>
    <row r="11219" spans="2:16" x14ac:dyDescent="0.3">
      <c r="D11219" s="64" t="s">
        <v>53</v>
      </c>
      <c r="E11219" s="2" t="s">
        <v>54</v>
      </c>
      <c r="F11219" s="2" t="s">
        <v>24</v>
      </c>
      <c r="G11219" s="1">
        <v>1.4350000000000001</v>
      </c>
      <c r="H11219" s="65">
        <v>250000</v>
      </c>
      <c r="I11219" s="65">
        <v>358750</v>
      </c>
      <c r="N11219" s="66">
        <v>1</v>
      </c>
      <c r="P11219" t="s">
        <v>21</v>
      </c>
    </row>
    <row r="11220" spans="2:16" x14ac:dyDescent="0.3">
      <c r="D11220" s="64" t="s">
        <v>9994</v>
      </c>
      <c r="F11220" s="2" t="s">
        <v>3714</v>
      </c>
      <c r="G11220" s="1">
        <v>1.1000000000000001</v>
      </c>
      <c r="P11220" t="s">
        <v>21</v>
      </c>
    </row>
    <row r="11221" spans="2:16" x14ac:dyDescent="0.3">
      <c r="P11221" t="s">
        <v>21</v>
      </c>
    </row>
    <row r="11222" spans="2:16" x14ac:dyDescent="0.3">
      <c r="B11222" s="5" t="s">
        <v>9995</v>
      </c>
      <c r="D11222" s="64" t="s">
        <v>9996</v>
      </c>
      <c r="F11222" s="2" t="s">
        <v>3539</v>
      </c>
      <c r="I11222" s="65">
        <v>340864.64240000001</v>
      </c>
      <c r="J11222" s="65">
        <v>0</v>
      </c>
      <c r="K11222" s="65">
        <v>0</v>
      </c>
      <c r="L11222" s="66">
        <v>0.15</v>
      </c>
      <c r="M11222" s="65">
        <v>391994.33880000003</v>
      </c>
      <c r="N11222" s="66">
        <v>1</v>
      </c>
      <c r="P11222" t="s">
        <v>21</v>
      </c>
    </row>
    <row r="11223" spans="2:16" x14ac:dyDescent="0.3">
      <c r="D11223" s="64" t="s">
        <v>22</v>
      </c>
      <c r="E11223" s="2" t="s">
        <v>23</v>
      </c>
      <c r="F11223" s="2" t="s">
        <v>24</v>
      </c>
      <c r="G11223" s="1">
        <v>0.66200000000000003</v>
      </c>
      <c r="H11223" s="65">
        <v>160105.20000000001</v>
      </c>
      <c r="I11223" s="65">
        <v>105989.6424</v>
      </c>
      <c r="N11223" s="66">
        <v>1</v>
      </c>
      <c r="P11223" t="s">
        <v>21</v>
      </c>
    </row>
    <row r="11224" spans="2:16" x14ac:dyDescent="0.3">
      <c r="D11224" s="64" t="s">
        <v>7684</v>
      </c>
      <c r="E11224" s="2" t="s">
        <v>38</v>
      </c>
      <c r="F11224" s="2" t="s">
        <v>24</v>
      </c>
      <c r="G11224" s="1">
        <v>1.105</v>
      </c>
      <c r="H11224" s="65">
        <v>185000</v>
      </c>
      <c r="I11224" s="65">
        <v>204425</v>
      </c>
      <c r="N11224" s="66">
        <v>1</v>
      </c>
      <c r="P11224" t="s">
        <v>21</v>
      </c>
    </row>
    <row r="11225" spans="2:16" x14ac:dyDescent="0.3">
      <c r="D11225" s="64" t="s">
        <v>51</v>
      </c>
      <c r="E11225" s="2" t="s">
        <v>52</v>
      </c>
      <c r="F11225" s="2" t="s">
        <v>24</v>
      </c>
      <c r="G11225" s="1">
        <v>0.111</v>
      </c>
      <c r="H11225" s="65">
        <v>200000</v>
      </c>
      <c r="I11225" s="65">
        <v>22200</v>
      </c>
      <c r="N11225" s="66">
        <v>1</v>
      </c>
      <c r="P11225" t="s">
        <v>21</v>
      </c>
    </row>
    <row r="11226" spans="2:16" x14ac:dyDescent="0.3">
      <c r="D11226" s="64" t="s">
        <v>53</v>
      </c>
      <c r="E11226" s="2" t="s">
        <v>54</v>
      </c>
      <c r="F11226" s="2" t="s">
        <v>24</v>
      </c>
      <c r="G11226" s="1">
        <v>3.3000000000000002E-2</v>
      </c>
      <c r="H11226" s="65">
        <v>250000</v>
      </c>
      <c r="I11226" s="65">
        <v>8250</v>
      </c>
      <c r="N11226" s="66">
        <v>1</v>
      </c>
      <c r="P11226" t="s">
        <v>21</v>
      </c>
    </row>
    <row r="11227" spans="2:16" x14ac:dyDescent="0.3">
      <c r="D11227" s="64" t="s">
        <v>9997</v>
      </c>
      <c r="F11227" s="2" t="s">
        <v>3714</v>
      </c>
      <c r="G11227" s="1">
        <v>1.5</v>
      </c>
      <c r="P11227" t="s">
        <v>21</v>
      </c>
    </row>
    <row r="11228" spans="2:16" x14ac:dyDescent="0.3">
      <c r="P11228" t="s">
        <v>21</v>
      </c>
    </row>
    <row r="11229" spans="2:16" ht="28.8" x14ac:dyDescent="0.3">
      <c r="B11229" s="5" t="s">
        <v>9998</v>
      </c>
      <c r="D11229" s="64" t="s">
        <v>9999</v>
      </c>
      <c r="F11229" s="2" t="s">
        <v>3539</v>
      </c>
      <c r="I11229" s="65">
        <v>10273517.949999999</v>
      </c>
      <c r="J11229" s="65">
        <v>0</v>
      </c>
      <c r="K11229" s="65">
        <v>0</v>
      </c>
      <c r="L11229" s="66">
        <v>0.15</v>
      </c>
      <c r="M11229" s="65">
        <v>11814545.65</v>
      </c>
      <c r="N11229" s="66">
        <v>1</v>
      </c>
      <c r="P11229" t="s">
        <v>21</v>
      </c>
    </row>
    <row r="11230" spans="2:16" x14ac:dyDescent="0.3">
      <c r="D11230" s="64" t="s">
        <v>22</v>
      </c>
      <c r="E11230" s="2" t="s">
        <v>23</v>
      </c>
      <c r="F11230" s="2" t="s">
        <v>24</v>
      </c>
      <c r="G11230" s="1">
        <v>19.895</v>
      </c>
      <c r="H11230" s="65">
        <v>160105.20000000001</v>
      </c>
      <c r="I11230" s="65">
        <v>3185292.9539999999</v>
      </c>
      <c r="N11230" s="66">
        <v>1</v>
      </c>
      <c r="P11230" t="s">
        <v>21</v>
      </c>
    </row>
    <row r="11231" spans="2:16" x14ac:dyDescent="0.3">
      <c r="D11231" s="64" t="s">
        <v>7684</v>
      </c>
      <c r="E11231" s="2" t="s">
        <v>38</v>
      </c>
      <c r="F11231" s="2" t="s">
        <v>24</v>
      </c>
      <c r="G11231" s="1">
        <v>33.225000000000001</v>
      </c>
      <c r="H11231" s="65">
        <v>185000</v>
      </c>
      <c r="I11231" s="65">
        <v>6146625</v>
      </c>
      <c r="N11231" s="66">
        <v>1</v>
      </c>
      <c r="P11231" t="s">
        <v>21</v>
      </c>
    </row>
    <row r="11232" spans="2:16" x14ac:dyDescent="0.3">
      <c r="D11232" s="64" t="s">
        <v>51</v>
      </c>
      <c r="E11232" s="2" t="s">
        <v>52</v>
      </c>
      <c r="F11232" s="2" t="s">
        <v>24</v>
      </c>
      <c r="G11232" s="1">
        <v>3.323</v>
      </c>
      <c r="H11232" s="65">
        <v>200000</v>
      </c>
      <c r="I11232" s="65">
        <v>664600</v>
      </c>
      <c r="N11232" s="66">
        <v>1</v>
      </c>
      <c r="P11232" t="s">
        <v>21</v>
      </c>
    </row>
    <row r="11233" spans="2:16" x14ac:dyDescent="0.3">
      <c r="D11233" s="64" t="s">
        <v>53</v>
      </c>
      <c r="E11233" s="2" t="s">
        <v>54</v>
      </c>
      <c r="F11233" s="2" t="s">
        <v>24</v>
      </c>
      <c r="G11233" s="1">
        <v>1.1080000000000001</v>
      </c>
      <c r="H11233" s="65">
        <v>250000</v>
      </c>
      <c r="I11233" s="65">
        <v>277000</v>
      </c>
      <c r="N11233" s="66">
        <v>1</v>
      </c>
      <c r="P11233" t="s">
        <v>21</v>
      </c>
    </row>
    <row r="11234" spans="2:16" x14ac:dyDescent="0.3">
      <c r="D11234" s="64" t="s">
        <v>10000</v>
      </c>
      <c r="F11234" s="2" t="s">
        <v>3714</v>
      </c>
      <c r="G11234" s="1">
        <v>1.05</v>
      </c>
      <c r="P11234" t="s">
        <v>21</v>
      </c>
    </row>
    <row r="11235" spans="2:16" x14ac:dyDescent="0.3">
      <c r="P11235" t="s">
        <v>21</v>
      </c>
    </row>
    <row r="11236" spans="2:16" x14ac:dyDescent="0.3">
      <c r="B11236" s="5" t="s">
        <v>5837</v>
      </c>
      <c r="C11236" s="5" t="s">
        <v>5838</v>
      </c>
      <c r="P11236" t="s">
        <v>21</v>
      </c>
    </row>
    <row r="11237" spans="2:16" ht="28.8" x14ac:dyDescent="0.3">
      <c r="B11237" s="5" t="s">
        <v>10001</v>
      </c>
      <c r="D11237" s="64" t="s">
        <v>10002</v>
      </c>
      <c r="F11237" s="2" t="s">
        <v>3714</v>
      </c>
      <c r="I11237" s="65">
        <v>227596.49840000001</v>
      </c>
      <c r="J11237" s="65">
        <v>0</v>
      </c>
      <c r="K11237" s="65">
        <v>0</v>
      </c>
      <c r="L11237" s="66">
        <v>0.15</v>
      </c>
      <c r="M11237" s="65">
        <v>261735.97320000001</v>
      </c>
      <c r="N11237" s="66">
        <v>1</v>
      </c>
      <c r="P11237" t="s">
        <v>21</v>
      </c>
    </row>
    <row r="11238" spans="2:16" x14ac:dyDescent="0.3">
      <c r="D11238" s="64" t="s">
        <v>22</v>
      </c>
      <c r="E11238" s="2" t="s">
        <v>23</v>
      </c>
      <c r="F11238" s="2" t="s">
        <v>24</v>
      </c>
      <c r="G11238" s="1">
        <v>0.442</v>
      </c>
      <c r="H11238" s="65">
        <v>160105.20000000001</v>
      </c>
      <c r="I11238" s="65">
        <v>70766.498399999997</v>
      </c>
      <c r="N11238" s="66">
        <v>1</v>
      </c>
      <c r="P11238" t="s">
        <v>21</v>
      </c>
    </row>
    <row r="11239" spans="2:16" x14ac:dyDescent="0.3">
      <c r="D11239" s="64" t="s">
        <v>7684</v>
      </c>
      <c r="E11239" s="2" t="s">
        <v>38</v>
      </c>
      <c r="F11239" s="2" t="s">
        <v>24</v>
      </c>
      <c r="G11239" s="1">
        <v>0.73799999999999999</v>
      </c>
      <c r="H11239" s="65">
        <v>185000</v>
      </c>
      <c r="I11239" s="65">
        <v>136530</v>
      </c>
      <c r="N11239" s="66">
        <v>1</v>
      </c>
      <c r="P11239" t="s">
        <v>21</v>
      </c>
    </row>
    <row r="11240" spans="2:16" x14ac:dyDescent="0.3">
      <c r="D11240" s="64" t="s">
        <v>51</v>
      </c>
      <c r="E11240" s="2" t="s">
        <v>52</v>
      </c>
      <c r="F11240" s="2" t="s">
        <v>24</v>
      </c>
      <c r="G11240" s="1">
        <v>7.3999999999999996E-2</v>
      </c>
      <c r="H11240" s="65">
        <v>200000</v>
      </c>
      <c r="I11240" s="65">
        <v>14800</v>
      </c>
      <c r="N11240" s="66">
        <v>1</v>
      </c>
      <c r="P11240" t="s">
        <v>21</v>
      </c>
    </row>
    <row r="11241" spans="2:16" x14ac:dyDescent="0.3">
      <c r="D11241" s="64" t="s">
        <v>53</v>
      </c>
      <c r="E11241" s="2" t="s">
        <v>54</v>
      </c>
      <c r="F11241" s="2" t="s">
        <v>24</v>
      </c>
      <c r="G11241" s="1">
        <v>2.1999999999999999E-2</v>
      </c>
      <c r="H11241" s="65">
        <v>250000</v>
      </c>
      <c r="I11241" s="65">
        <v>5500</v>
      </c>
      <c r="N11241" s="66">
        <v>1</v>
      </c>
      <c r="P11241" t="s">
        <v>21</v>
      </c>
    </row>
    <row r="11242" spans="2:16" x14ac:dyDescent="0.3">
      <c r="D11242" s="64" t="s">
        <v>10003</v>
      </c>
      <c r="F11242" s="2" t="s">
        <v>3714</v>
      </c>
      <c r="G11242" s="1">
        <v>1.0249999999999999</v>
      </c>
      <c r="P11242" t="s">
        <v>21</v>
      </c>
    </row>
    <row r="11243" spans="2:16" x14ac:dyDescent="0.3">
      <c r="P11243" t="s">
        <v>21</v>
      </c>
    </row>
    <row r="11244" spans="2:16" x14ac:dyDescent="0.3">
      <c r="B11244" s="5" t="s">
        <v>10004</v>
      </c>
      <c r="D11244" s="64" t="s">
        <v>10005</v>
      </c>
      <c r="F11244" s="2" t="s">
        <v>3714</v>
      </c>
      <c r="I11244" s="65">
        <v>227656.288</v>
      </c>
      <c r="J11244" s="65">
        <v>0</v>
      </c>
      <c r="K11244" s="65">
        <v>0</v>
      </c>
      <c r="L11244" s="66">
        <v>0.15</v>
      </c>
      <c r="M11244" s="65">
        <v>261804.73120000001</v>
      </c>
      <c r="N11244" s="66">
        <v>1</v>
      </c>
      <c r="P11244" t="s">
        <v>21</v>
      </c>
    </row>
    <row r="11245" spans="2:16" x14ac:dyDescent="0.3">
      <c r="D11245" s="64" t="s">
        <v>22</v>
      </c>
      <c r="E11245" s="2" t="s">
        <v>23</v>
      </c>
      <c r="F11245" s="2" t="s">
        <v>24</v>
      </c>
      <c r="G11245" s="1">
        <v>0.44</v>
      </c>
      <c r="H11245" s="65">
        <v>160105.20000000001</v>
      </c>
      <c r="I11245" s="65">
        <v>70446.288</v>
      </c>
      <c r="N11245" s="66">
        <v>1</v>
      </c>
      <c r="P11245" t="s">
        <v>21</v>
      </c>
    </row>
    <row r="11246" spans="2:16" x14ac:dyDescent="0.3">
      <c r="D11246" s="64" t="s">
        <v>7684</v>
      </c>
      <c r="E11246" s="2" t="s">
        <v>38</v>
      </c>
      <c r="F11246" s="2" t="s">
        <v>24</v>
      </c>
      <c r="G11246" s="1">
        <v>0.73599999999999999</v>
      </c>
      <c r="H11246" s="65">
        <v>185000</v>
      </c>
      <c r="I11246" s="65">
        <v>136160</v>
      </c>
      <c r="N11246" s="66">
        <v>1</v>
      </c>
      <c r="P11246" t="s">
        <v>21</v>
      </c>
    </row>
    <row r="11247" spans="2:16" x14ac:dyDescent="0.3">
      <c r="D11247" s="64" t="s">
        <v>51</v>
      </c>
      <c r="E11247" s="2" t="s">
        <v>52</v>
      </c>
      <c r="F11247" s="2" t="s">
        <v>24</v>
      </c>
      <c r="G11247" s="1">
        <v>7.3999999999999996E-2</v>
      </c>
      <c r="H11247" s="65">
        <v>200000</v>
      </c>
      <c r="I11247" s="65">
        <v>14800</v>
      </c>
      <c r="N11247" s="66">
        <v>1</v>
      </c>
      <c r="P11247" t="s">
        <v>21</v>
      </c>
    </row>
    <row r="11248" spans="2:16" x14ac:dyDescent="0.3">
      <c r="D11248" s="64" t="s">
        <v>53</v>
      </c>
      <c r="E11248" s="2" t="s">
        <v>54</v>
      </c>
      <c r="F11248" s="2" t="s">
        <v>24</v>
      </c>
      <c r="G11248" s="1">
        <v>2.5000000000000001E-2</v>
      </c>
      <c r="H11248" s="65">
        <v>250000</v>
      </c>
      <c r="I11248" s="65">
        <v>6250</v>
      </c>
      <c r="N11248" s="66">
        <v>1</v>
      </c>
      <c r="P11248" t="s">
        <v>21</v>
      </c>
    </row>
    <row r="11249" spans="2:16" x14ac:dyDescent="0.3">
      <c r="D11249" s="64" t="s">
        <v>10006</v>
      </c>
      <c r="F11249" s="2" t="s">
        <v>3714</v>
      </c>
      <c r="G11249" s="1">
        <v>1.0249999999999999</v>
      </c>
      <c r="P11249" t="s">
        <v>21</v>
      </c>
    </row>
    <row r="11250" spans="2:16" x14ac:dyDescent="0.3">
      <c r="P11250" t="s">
        <v>21</v>
      </c>
    </row>
    <row r="11251" spans="2:16" x14ac:dyDescent="0.3">
      <c r="B11251" s="5" t="s">
        <v>10007</v>
      </c>
      <c r="D11251" s="64" t="s">
        <v>10008</v>
      </c>
      <c r="F11251" s="2" t="s">
        <v>3714</v>
      </c>
      <c r="I11251" s="65">
        <v>229936.81400000001</v>
      </c>
      <c r="J11251" s="65">
        <v>0</v>
      </c>
      <c r="K11251" s="65">
        <v>0</v>
      </c>
      <c r="L11251" s="66">
        <v>0.15</v>
      </c>
      <c r="M11251" s="65">
        <v>264427.33610000001</v>
      </c>
      <c r="N11251" s="66">
        <v>1</v>
      </c>
      <c r="P11251" t="s">
        <v>21</v>
      </c>
    </row>
    <row r="11252" spans="2:16" x14ac:dyDescent="0.3">
      <c r="D11252" s="64" t="s">
        <v>22</v>
      </c>
      <c r="E11252" s="2" t="s">
        <v>23</v>
      </c>
      <c r="F11252" s="2" t="s">
        <v>24</v>
      </c>
      <c r="G11252" s="1">
        <v>0.44500000000000001</v>
      </c>
      <c r="H11252" s="65">
        <v>160105.20000000001</v>
      </c>
      <c r="I11252" s="65">
        <v>71246.813999999998</v>
      </c>
      <c r="N11252" s="66">
        <v>1</v>
      </c>
      <c r="P11252" t="s">
        <v>21</v>
      </c>
    </row>
    <row r="11253" spans="2:16" x14ac:dyDescent="0.3">
      <c r="D11253" s="64" t="s">
        <v>7684</v>
      </c>
      <c r="E11253" s="2" t="s">
        <v>38</v>
      </c>
      <c r="F11253" s="2" t="s">
        <v>24</v>
      </c>
      <c r="G11253" s="1">
        <v>0.74399999999999999</v>
      </c>
      <c r="H11253" s="65">
        <v>185000</v>
      </c>
      <c r="I11253" s="65">
        <v>137640</v>
      </c>
      <c r="N11253" s="66">
        <v>1</v>
      </c>
      <c r="P11253" t="s">
        <v>21</v>
      </c>
    </row>
    <row r="11254" spans="2:16" x14ac:dyDescent="0.3">
      <c r="D11254" s="64" t="s">
        <v>51</v>
      </c>
      <c r="E11254" s="2" t="s">
        <v>52</v>
      </c>
      <c r="F11254" s="2" t="s">
        <v>24</v>
      </c>
      <c r="G11254" s="1">
        <v>7.3999999999999996E-2</v>
      </c>
      <c r="H11254" s="65">
        <v>200000</v>
      </c>
      <c r="I11254" s="65">
        <v>14800</v>
      </c>
      <c r="N11254" s="66">
        <v>1</v>
      </c>
      <c r="P11254" t="s">
        <v>21</v>
      </c>
    </row>
    <row r="11255" spans="2:16" x14ac:dyDescent="0.3">
      <c r="D11255" s="64" t="s">
        <v>53</v>
      </c>
      <c r="E11255" s="2" t="s">
        <v>54</v>
      </c>
      <c r="F11255" s="2" t="s">
        <v>24</v>
      </c>
      <c r="G11255" s="1">
        <v>2.5000000000000001E-2</v>
      </c>
      <c r="H11255" s="65">
        <v>250000</v>
      </c>
      <c r="I11255" s="65">
        <v>6250</v>
      </c>
      <c r="N11255" s="66">
        <v>1</v>
      </c>
      <c r="P11255" t="s">
        <v>21</v>
      </c>
    </row>
    <row r="11256" spans="2:16" x14ac:dyDescent="0.3">
      <c r="D11256" s="64" t="s">
        <v>10009</v>
      </c>
      <c r="F11256" s="2" t="s">
        <v>3714</v>
      </c>
      <c r="G11256" s="1">
        <v>1.0249999999999999</v>
      </c>
      <c r="P11256" t="s">
        <v>21</v>
      </c>
    </row>
    <row r="11257" spans="2:16" x14ac:dyDescent="0.3">
      <c r="P11257" t="s">
        <v>21</v>
      </c>
    </row>
    <row r="11258" spans="2:16" x14ac:dyDescent="0.3">
      <c r="B11258" s="5" t="s">
        <v>5839</v>
      </c>
      <c r="C11258" s="5" t="s">
        <v>5840</v>
      </c>
      <c r="P11258" t="s">
        <v>21</v>
      </c>
    </row>
    <row r="11259" spans="2:16" x14ac:dyDescent="0.3">
      <c r="B11259" s="5" t="s">
        <v>10010</v>
      </c>
      <c r="D11259" s="64" t="s">
        <v>10011</v>
      </c>
      <c r="F11259" s="2" t="s">
        <v>3714</v>
      </c>
      <c r="I11259" s="65">
        <v>129006.3</v>
      </c>
      <c r="J11259" s="65">
        <v>0</v>
      </c>
      <c r="K11259" s="65">
        <v>0</v>
      </c>
      <c r="L11259" s="66">
        <v>0.15</v>
      </c>
      <c r="M11259" s="65">
        <v>148357.245</v>
      </c>
      <c r="N11259" s="66">
        <v>1</v>
      </c>
      <c r="P11259" t="s">
        <v>21</v>
      </c>
    </row>
    <row r="11260" spans="2:16" x14ac:dyDescent="0.3">
      <c r="D11260" s="64" t="s">
        <v>22</v>
      </c>
      <c r="E11260" s="2" t="s">
        <v>23</v>
      </c>
      <c r="F11260" s="2" t="s">
        <v>24</v>
      </c>
      <c r="G11260" s="1">
        <v>0.25</v>
      </c>
      <c r="H11260" s="65">
        <v>160105.20000000001</v>
      </c>
      <c r="I11260" s="65">
        <v>40026.300000000003</v>
      </c>
      <c r="N11260" s="66">
        <v>1</v>
      </c>
      <c r="P11260" t="s">
        <v>21</v>
      </c>
    </row>
    <row r="11261" spans="2:16" x14ac:dyDescent="0.3">
      <c r="D11261" s="64" t="s">
        <v>7684</v>
      </c>
      <c r="E11261" s="2" t="s">
        <v>38</v>
      </c>
      <c r="F11261" s="2" t="s">
        <v>24</v>
      </c>
      <c r="G11261" s="1">
        <v>0.41799999999999998</v>
      </c>
      <c r="H11261" s="65">
        <v>185000</v>
      </c>
      <c r="I11261" s="65">
        <v>77330</v>
      </c>
      <c r="N11261" s="66">
        <v>1</v>
      </c>
      <c r="P11261" t="s">
        <v>21</v>
      </c>
    </row>
    <row r="11262" spans="2:16" x14ac:dyDescent="0.3">
      <c r="D11262" s="64" t="s">
        <v>51</v>
      </c>
      <c r="E11262" s="2" t="s">
        <v>52</v>
      </c>
      <c r="F11262" s="2" t="s">
        <v>24</v>
      </c>
      <c r="G11262" s="1">
        <v>4.2000000000000003E-2</v>
      </c>
      <c r="H11262" s="65">
        <v>200000</v>
      </c>
      <c r="I11262" s="65">
        <v>8400</v>
      </c>
      <c r="N11262" s="66">
        <v>1</v>
      </c>
      <c r="P11262" t="s">
        <v>21</v>
      </c>
    </row>
    <row r="11263" spans="2:16" x14ac:dyDescent="0.3">
      <c r="D11263" s="64" t="s">
        <v>53</v>
      </c>
      <c r="E11263" s="2" t="s">
        <v>54</v>
      </c>
      <c r="F11263" s="2" t="s">
        <v>24</v>
      </c>
      <c r="G11263" s="1">
        <v>1.2999999999999999E-2</v>
      </c>
      <c r="H11263" s="65">
        <v>250000</v>
      </c>
      <c r="I11263" s="65">
        <v>3250</v>
      </c>
      <c r="N11263" s="66">
        <v>1</v>
      </c>
      <c r="P11263" t="s">
        <v>21</v>
      </c>
    </row>
    <row r="11264" spans="2:16" x14ac:dyDescent="0.3">
      <c r="D11264" s="64" t="s">
        <v>10012</v>
      </c>
      <c r="F11264" s="2" t="s">
        <v>3714</v>
      </c>
      <c r="G11264" s="1">
        <v>1.0249999999999999</v>
      </c>
      <c r="P11264" t="s">
        <v>21</v>
      </c>
    </row>
    <row r="11265" spans="2:16" x14ac:dyDescent="0.3">
      <c r="P11265" t="s">
        <v>21</v>
      </c>
    </row>
    <row r="11266" spans="2:16" x14ac:dyDescent="0.3">
      <c r="B11266" s="5" t="s">
        <v>10013</v>
      </c>
      <c r="D11266" s="64" t="s">
        <v>10014</v>
      </c>
      <c r="F11266" s="2" t="s">
        <v>3714</v>
      </c>
      <c r="I11266" s="65">
        <v>129006.3</v>
      </c>
      <c r="J11266" s="65">
        <v>0</v>
      </c>
      <c r="K11266" s="65">
        <v>0</v>
      </c>
      <c r="L11266" s="66">
        <v>0.15</v>
      </c>
      <c r="M11266" s="65">
        <v>148357.245</v>
      </c>
      <c r="N11266" s="66">
        <v>1</v>
      </c>
      <c r="P11266" t="s">
        <v>21</v>
      </c>
    </row>
    <row r="11267" spans="2:16" x14ac:dyDescent="0.3">
      <c r="D11267" s="64" t="s">
        <v>22</v>
      </c>
      <c r="E11267" s="2" t="s">
        <v>23</v>
      </c>
      <c r="F11267" s="2" t="s">
        <v>24</v>
      </c>
      <c r="G11267" s="1">
        <v>0.25</v>
      </c>
      <c r="H11267" s="65">
        <v>160105.20000000001</v>
      </c>
      <c r="I11267" s="65">
        <v>40026.300000000003</v>
      </c>
      <c r="N11267" s="66">
        <v>1</v>
      </c>
      <c r="P11267" t="s">
        <v>21</v>
      </c>
    </row>
    <row r="11268" spans="2:16" x14ac:dyDescent="0.3">
      <c r="D11268" s="64" t="s">
        <v>7684</v>
      </c>
      <c r="E11268" s="2" t="s">
        <v>38</v>
      </c>
      <c r="F11268" s="2" t="s">
        <v>24</v>
      </c>
      <c r="G11268" s="1">
        <v>0.41799999999999998</v>
      </c>
      <c r="H11268" s="65">
        <v>185000</v>
      </c>
      <c r="I11268" s="65">
        <v>77330</v>
      </c>
      <c r="N11268" s="66">
        <v>1</v>
      </c>
      <c r="P11268" t="s">
        <v>21</v>
      </c>
    </row>
    <row r="11269" spans="2:16" x14ac:dyDescent="0.3">
      <c r="D11269" s="64" t="s">
        <v>51</v>
      </c>
      <c r="E11269" s="2" t="s">
        <v>52</v>
      </c>
      <c r="F11269" s="2" t="s">
        <v>24</v>
      </c>
      <c r="G11269" s="1">
        <v>4.2000000000000003E-2</v>
      </c>
      <c r="H11269" s="65">
        <v>200000</v>
      </c>
      <c r="I11269" s="65">
        <v>8400</v>
      </c>
      <c r="N11269" s="66">
        <v>1</v>
      </c>
      <c r="P11269" t="s">
        <v>21</v>
      </c>
    </row>
    <row r="11270" spans="2:16" x14ac:dyDescent="0.3">
      <c r="D11270" s="64" t="s">
        <v>53</v>
      </c>
      <c r="E11270" s="2" t="s">
        <v>54</v>
      </c>
      <c r="F11270" s="2" t="s">
        <v>24</v>
      </c>
      <c r="G11270" s="1">
        <v>1.2999999999999999E-2</v>
      </c>
      <c r="H11270" s="65">
        <v>250000</v>
      </c>
      <c r="I11270" s="65">
        <v>3250</v>
      </c>
      <c r="N11270" s="66">
        <v>1</v>
      </c>
      <c r="P11270" t="s">
        <v>21</v>
      </c>
    </row>
    <row r="11271" spans="2:16" x14ac:dyDescent="0.3">
      <c r="D11271" s="64" t="s">
        <v>10015</v>
      </c>
      <c r="F11271" s="2" t="s">
        <v>3714</v>
      </c>
      <c r="G11271" s="1">
        <v>1.0249999999999999</v>
      </c>
      <c r="P11271" t="s">
        <v>21</v>
      </c>
    </row>
    <row r="11272" spans="2:16" x14ac:dyDescent="0.3">
      <c r="P11272" t="s">
        <v>21</v>
      </c>
    </row>
    <row r="11273" spans="2:16" x14ac:dyDescent="0.3">
      <c r="B11273" s="5" t="s">
        <v>10016</v>
      </c>
      <c r="D11273" s="64" t="s">
        <v>10017</v>
      </c>
      <c r="F11273" s="2" t="s">
        <v>3714</v>
      </c>
      <c r="I11273" s="65">
        <v>536529.61840000004</v>
      </c>
      <c r="J11273" s="65">
        <v>0</v>
      </c>
      <c r="K11273" s="65">
        <v>0</v>
      </c>
      <c r="L11273" s="66">
        <v>0.15</v>
      </c>
      <c r="M11273" s="65">
        <v>617009.0612</v>
      </c>
      <c r="N11273" s="66">
        <v>1</v>
      </c>
      <c r="P11273" t="s">
        <v>21</v>
      </c>
    </row>
    <row r="11274" spans="2:16" x14ac:dyDescent="0.3">
      <c r="D11274" s="64" t="s">
        <v>22</v>
      </c>
      <c r="E11274" s="2" t="s">
        <v>23</v>
      </c>
      <c r="F11274" s="2" t="s">
        <v>24</v>
      </c>
      <c r="G11274" s="1">
        <v>1.042</v>
      </c>
      <c r="H11274" s="65">
        <v>160105.20000000001</v>
      </c>
      <c r="I11274" s="65">
        <v>166829.61840000001</v>
      </c>
      <c r="N11274" s="66">
        <v>1</v>
      </c>
      <c r="P11274" t="s">
        <v>21</v>
      </c>
    </row>
    <row r="11275" spans="2:16" x14ac:dyDescent="0.3">
      <c r="D11275" s="64" t="s">
        <v>7684</v>
      </c>
      <c r="E11275" s="2" t="s">
        <v>38</v>
      </c>
      <c r="F11275" s="2" t="s">
        <v>24</v>
      </c>
      <c r="G11275" s="1">
        <v>1.74</v>
      </c>
      <c r="H11275" s="65">
        <v>185000</v>
      </c>
      <c r="I11275" s="65">
        <v>321900</v>
      </c>
      <c r="N11275" s="66">
        <v>1</v>
      </c>
      <c r="P11275" t="s">
        <v>21</v>
      </c>
    </row>
    <row r="11276" spans="2:16" x14ac:dyDescent="0.3">
      <c r="D11276" s="64" t="s">
        <v>51</v>
      </c>
      <c r="E11276" s="2" t="s">
        <v>52</v>
      </c>
      <c r="F11276" s="2" t="s">
        <v>24</v>
      </c>
      <c r="G11276" s="1">
        <v>0.17399999999999999</v>
      </c>
      <c r="H11276" s="65">
        <v>200000</v>
      </c>
      <c r="I11276" s="65">
        <v>34800</v>
      </c>
      <c r="N11276" s="66">
        <v>1</v>
      </c>
      <c r="P11276" t="s">
        <v>21</v>
      </c>
    </row>
    <row r="11277" spans="2:16" x14ac:dyDescent="0.3">
      <c r="D11277" s="64" t="s">
        <v>53</v>
      </c>
      <c r="E11277" s="2" t="s">
        <v>54</v>
      </c>
      <c r="F11277" s="2" t="s">
        <v>24</v>
      </c>
      <c r="G11277" s="1">
        <v>5.1999999999999998E-2</v>
      </c>
      <c r="H11277" s="65">
        <v>250000</v>
      </c>
      <c r="I11277" s="65">
        <v>13000</v>
      </c>
      <c r="N11277" s="66">
        <v>1</v>
      </c>
      <c r="P11277" t="s">
        <v>21</v>
      </c>
    </row>
    <row r="11278" spans="2:16" x14ac:dyDescent="0.3">
      <c r="D11278" s="64" t="s">
        <v>10018</v>
      </c>
      <c r="F11278" s="2" t="s">
        <v>3714</v>
      </c>
      <c r="G11278" s="1">
        <v>1.0249999999999999</v>
      </c>
      <c r="P11278" t="s">
        <v>21</v>
      </c>
    </row>
    <row r="11279" spans="2:16" x14ac:dyDescent="0.3">
      <c r="P11279" t="s">
        <v>21</v>
      </c>
    </row>
    <row r="11280" spans="2:16" x14ac:dyDescent="0.3">
      <c r="B11280" s="5" t="s">
        <v>5841</v>
      </c>
      <c r="C11280" s="5" t="s">
        <v>5842</v>
      </c>
      <c r="P11280" t="s">
        <v>21</v>
      </c>
    </row>
    <row r="11281" spans="2:16" ht="28.8" x14ac:dyDescent="0.3">
      <c r="B11281" s="5" t="s">
        <v>10019</v>
      </c>
      <c r="D11281" s="64" t="s">
        <v>10020</v>
      </c>
      <c r="F11281" s="2" t="s">
        <v>585</v>
      </c>
      <c r="I11281" s="65">
        <v>62427.729200000002</v>
      </c>
      <c r="J11281" s="65">
        <v>488820.00030000001</v>
      </c>
      <c r="K11281" s="65">
        <v>0</v>
      </c>
      <c r="L11281" s="66">
        <v>0.15</v>
      </c>
      <c r="M11281" s="65">
        <v>633934.88890000002</v>
      </c>
      <c r="N11281" s="66">
        <v>0.97857142860000002</v>
      </c>
      <c r="P11281" t="s">
        <v>21</v>
      </c>
    </row>
    <row r="11282" spans="2:16" x14ac:dyDescent="0.3">
      <c r="D11282" s="64" t="s">
        <v>22</v>
      </c>
      <c r="E11282" s="2" t="s">
        <v>23</v>
      </c>
      <c r="F11282" s="2" t="s">
        <v>24</v>
      </c>
      <c r="G11282" s="1">
        <v>0.121</v>
      </c>
      <c r="H11282" s="65">
        <v>160105.20000000001</v>
      </c>
      <c r="I11282" s="65">
        <v>19372.729200000002</v>
      </c>
      <c r="N11282" s="66">
        <v>1</v>
      </c>
      <c r="P11282" t="s">
        <v>21</v>
      </c>
    </row>
    <row r="11283" spans="2:16" x14ac:dyDescent="0.3">
      <c r="D11283" s="64" t="s">
        <v>7684</v>
      </c>
      <c r="E11283" s="2" t="s">
        <v>38</v>
      </c>
      <c r="F11283" s="2" t="s">
        <v>24</v>
      </c>
      <c r="G11283" s="1">
        <v>0.20300000000000001</v>
      </c>
      <c r="H11283" s="65">
        <v>185000</v>
      </c>
      <c r="I11283" s="65">
        <v>37555</v>
      </c>
      <c r="N11283" s="66">
        <v>1</v>
      </c>
      <c r="P11283" t="s">
        <v>21</v>
      </c>
    </row>
    <row r="11284" spans="2:16" x14ac:dyDescent="0.3">
      <c r="D11284" s="64" t="s">
        <v>51</v>
      </c>
      <c r="E11284" s="2" t="s">
        <v>52</v>
      </c>
      <c r="F11284" s="2" t="s">
        <v>24</v>
      </c>
      <c r="G11284" s="1">
        <v>0.02</v>
      </c>
      <c r="H11284" s="65">
        <v>200000</v>
      </c>
      <c r="I11284" s="65">
        <v>4000</v>
      </c>
      <c r="N11284" s="66">
        <v>1</v>
      </c>
      <c r="P11284" t="s">
        <v>21</v>
      </c>
    </row>
    <row r="11285" spans="2:16" x14ac:dyDescent="0.3">
      <c r="D11285" s="64" t="s">
        <v>53</v>
      </c>
      <c r="E11285" s="2" t="s">
        <v>54</v>
      </c>
      <c r="F11285" s="2" t="s">
        <v>24</v>
      </c>
      <c r="G11285" s="1">
        <v>6.0000000000000001E-3</v>
      </c>
      <c r="H11285" s="65">
        <v>250000</v>
      </c>
      <c r="I11285" s="65">
        <v>1500</v>
      </c>
      <c r="N11285" s="66">
        <v>1</v>
      </c>
      <c r="P11285" t="s">
        <v>21</v>
      </c>
    </row>
    <row r="11286" spans="2:16" x14ac:dyDescent="0.3">
      <c r="D11286" s="64" t="s">
        <v>6295</v>
      </c>
      <c r="F11286" s="2" t="s">
        <v>10021</v>
      </c>
      <c r="G11286" s="1">
        <v>1.327</v>
      </c>
      <c r="P11286" t="s">
        <v>21</v>
      </c>
    </row>
    <row r="11287" spans="2:16" x14ac:dyDescent="0.3">
      <c r="D11287" s="64" t="s">
        <v>10022</v>
      </c>
      <c r="F11287" s="2" t="s">
        <v>10021</v>
      </c>
      <c r="G11287" s="1">
        <v>0.13</v>
      </c>
      <c r="P11287" t="s">
        <v>21</v>
      </c>
    </row>
    <row r="11288" spans="2:16" x14ac:dyDescent="0.3">
      <c r="D11288" s="64" t="s">
        <v>10023</v>
      </c>
      <c r="F11288" s="2" t="s">
        <v>585</v>
      </c>
      <c r="G11288" s="1">
        <v>1</v>
      </c>
      <c r="P11288" t="s">
        <v>21</v>
      </c>
    </row>
    <row r="11289" spans="2:16" x14ac:dyDescent="0.3">
      <c r="D11289" s="64" t="s">
        <v>302</v>
      </c>
      <c r="E11289" s="2" t="s">
        <v>3063</v>
      </c>
      <c r="F11289" s="2" t="s">
        <v>225</v>
      </c>
      <c r="G11289" s="1">
        <v>4.5</v>
      </c>
      <c r="H11289" s="65">
        <v>40000</v>
      </c>
      <c r="J11289" s="65">
        <v>180000</v>
      </c>
      <c r="P11289" t="s">
        <v>21</v>
      </c>
    </row>
    <row r="11290" spans="2:16" x14ac:dyDescent="0.3">
      <c r="D11290" s="64" t="s">
        <v>6147</v>
      </c>
      <c r="E11290" s="2" t="s">
        <v>88</v>
      </c>
      <c r="F11290" s="2" t="s">
        <v>205</v>
      </c>
      <c r="G11290" s="1">
        <v>0.502</v>
      </c>
      <c r="H11290" s="65">
        <v>450000</v>
      </c>
      <c r="J11290" s="65">
        <v>225900</v>
      </c>
      <c r="N11290" s="66">
        <v>0.97</v>
      </c>
      <c r="P11290" t="s">
        <v>21</v>
      </c>
    </row>
    <row r="11291" spans="2:16" x14ac:dyDescent="0.3">
      <c r="D11291" s="64" t="s">
        <v>10024</v>
      </c>
      <c r="P11291" t="s">
        <v>21</v>
      </c>
    </row>
    <row r="11292" spans="2:16" x14ac:dyDescent="0.3">
      <c r="D11292" s="64" t="s">
        <v>10025</v>
      </c>
      <c r="F11292" s="2" t="s">
        <v>205</v>
      </c>
      <c r="G11292" s="1">
        <v>0.05</v>
      </c>
      <c r="P11292" t="s">
        <v>21</v>
      </c>
    </row>
    <row r="11293" spans="2:16" x14ac:dyDescent="0.3">
      <c r="D11293" s="64" t="s">
        <v>10026</v>
      </c>
      <c r="F11293" s="2" t="s">
        <v>225</v>
      </c>
      <c r="G11293" s="1">
        <v>5.024</v>
      </c>
      <c r="P11293" t="s">
        <v>21</v>
      </c>
    </row>
    <row r="11294" spans="2:16" x14ac:dyDescent="0.3">
      <c r="D11294" s="64" t="s">
        <v>6298</v>
      </c>
      <c r="E11294" s="2" t="s">
        <v>272</v>
      </c>
      <c r="F11294" s="2" t="s">
        <v>106</v>
      </c>
      <c r="G11294" s="1">
        <v>0.502</v>
      </c>
      <c r="H11294" s="65">
        <v>60000.000599999999</v>
      </c>
      <c r="J11294" s="65">
        <v>30120.0003</v>
      </c>
      <c r="N11294" s="66">
        <v>0.95</v>
      </c>
      <c r="P11294" t="s">
        <v>21</v>
      </c>
    </row>
    <row r="11295" spans="2:16" x14ac:dyDescent="0.3">
      <c r="D11295" s="64" t="s">
        <v>10027</v>
      </c>
      <c r="E11295" s="2" t="s">
        <v>936</v>
      </c>
      <c r="F11295" s="2" t="s">
        <v>355</v>
      </c>
      <c r="G11295" s="1">
        <v>1.2</v>
      </c>
      <c r="H11295" s="65">
        <v>44000</v>
      </c>
      <c r="J11295" s="65">
        <v>52800</v>
      </c>
      <c r="N11295" s="66">
        <v>0.93</v>
      </c>
      <c r="P11295" t="s">
        <v>21</v>
      </c>
    </row>
    <row r="11296" spans="2:16" x14ac:dyDescent="0.3">
      <c r="P11296" t="s">
        <v>21</v>
      </c>
    </row>
    <row r="11297" spans="2:16" ht="28.8" x14ac:dyDescent="0.3">
      <c r="B11297" s="5" t="s">
        <v>10028</v>
      </c>
      <c r="D11297" s="64" t="s">
        <v>10029</v>
      </c>
      <c r="F11297" s="2" t="s">
        <v>585</v>
      </c>
      <c r="I11297" s="65">
        <v>62427.729200000002</v>
      </c>
      <c r="J11297" s="65">
        <v>458700</v>
      </c>
      <c r="K11297" s="65">
        <v>0</v>
      </c>
      <c r="L11297" s="66">
        <v>0.15</v>
      </c>
      <c r="M11297" s="65">
        <v>599296.88859999995</v>
      </c>
      <c r="N11297" s="66">
        <v>0.98333333329999995</v>
      </c>
      <c r="P11297" t="s">
        <v>21</v>
      </c>
    </row>
    <row r="11298" spans="2:16" x14ac:dyDescent="0.3">
      <c r="D11298" s="64" t="s">
        <v>22</v>
      </c>
      <c r="E11298" s="2" t="s">
        <v>23</v>
      </c>
      <c r="F11298" s="2" t="s">
        <v>24</v>
      </c>
      <c r="G11298" s="1">
        <v>0.121</v>
      </c>
      <c r="H11298" s="65">
        <v>160105.20000000001</v>
      </c>
      <c r="I11298" s="65">
        <v>19372.729200000002</v>
      </c>
      <c r="N11298" s="66">
        <v>1</v>
      </c>
      <c r="P11298" t="s">
        <v>21</v>
      </c>
    </row>
    <row r="11299" spans="2:16" x14ac:dyDescent="0.3">
      <c r="D11299" s="64" t="s">
        <v>7684</v>
      </c>
      <c r="E11299" s="2" t="s">
        <v>38</v>
      </c>
      <c r="F11299" s="2" t="s">
        <v>24</v>
      </c>
      <c r="G11299" s="1">
        <v>0.20300000000000001</v>
      </c>
      <c r="H11299" s="65">
        <v>185000</v>
      </c>
      <c r="I11299" s="65">
        <v>37555</v>
      </c>
      <c r="N11299" s="66">
        <v>1</v>
      </c>
      <c r="P11299" t="s">
        <v>21</v>
      </c>
    </row>
    <row r="11300" spans="2:16" x14ac:dyDescent="0.3">
      <c r="D11300" s="64" t="s">
        <v>51</v>
      </c>
      <c r="E11300" s="2" t="s">
        <v>52</v>
      </c>
      <c r="F11300" s="2" t="s">
        <v>24</v>
      </c>
      <c r="G11300" s="1">
        <v>0.02</v>
      </c>
      <c r="H11300" s="65">
        <v>200000</v>
      </c>
      <c r="I11300" s="65">
        <v>4000</v>
      </c>
      <c r="N11300" s="66">
        <v>1</v>
      </c>
      <c r="P11300" t="s">
        <v>21</v>
      </c>
    </row>
    <row r="11301" spans="2:16" x14ac:dyDescent="0.3">
      <c r="D11301" s="64" t="s">
        <v>53</v>
      </c>
      <c r="E11301" s="2" t="s">
        <v>54</v>
      </c>
      <c r="F11301" s="2" t="s">
        <v>24</v>
      </c>
      <c r="G11301" s="1">
        <v>6.0000000000000001E-3</v>
      </c>
      <c r="H11301" s="65">
        <v>250000</v>
      </c>
      <c r="I11301" s="65">
        <v>1500</v>
      </c>
      <c r="N11301" s="66">
        <v>1</v>
      </c>
      <c r="P11301" t="s">
        <v>21</v>
      </c>
    </row>
    <row r="11302" spans="2:16" x14ac:dyDescent="0.3">
      <c r="D11302" s="64" t="s">
        <v>6295</v>
      </c>
      <c r="F11302" s="2" t="s">
        <v>10021</v>
      </c>
      <c r="G11302" s="1">
        <v>1.327</v>
      </c>
      <c r="P11302" t="s">
        <v>21</v>
      </c>
    </row>
    <row r="11303" spans="2:16" x14ac:dyDescent="0.3">
      <c r="D11303" s="64" t="s">
        <v>10030</v>
      </c>
      <c r="F11303" s="2" t="s">
        <v>106</v>
      </c>
      <c r="G11303" s="1">
        <v>2.5000000000000001E-2</v>
      </c>
      <c r="P11303" t="s">
        <v>21</v>
      </c>
    </row>
    <row r="11304" spans="2:16" x14ac:dyDescent="0.3">
      <c r="D11304" s="64" t="s">
        <v>10023</v>
      </c>
      <c r="F11304" s="2" t="s">
        <v>585</v>
      </c>
      <c r="G11304" s="1">
        <v>1</v>
      </c>
      <c r="P11304" t="s">
        <v>21</v>
      </c>
    </row>
    <row r="11305" spans="2:16" x14ac:dyDescent="0.3">
      <c r="D11305" s="64" t="s">
        <v>302</v>
      </c>
      <c r="E11305" s="2" t="s">
        <v>3063</v>
      </c>
      <c r="F11305" s="2" t="s">
        <v>225</v>
      </c>
      <c r="G11305" s="1">
        <v>4.5</v>
      </c>
      <c r="H11305" s="65">
        <v>40000</v>
      </c>
      <c r="J11305" s="65">
        <v>180000</v>
      </c>
      <c r="P11305" t="s">
        <v>21</v>
      </c>
    </row>
    <row r="11306" spans="2:16" x14ac:dyDescent="0.3">
      <c r="D11306" s="64" t="s">
        <v>6147</v>
      </c>
      <c r="E11306" s="2" t="s">
        <v>88</v>
      </c>
      <c r="F11306" s="2" t="s">
        <v>205</v>
      </c>
      <c r="G11306" s="1">
        <v>0.502</v>
      </c>
      <c r="H11306" s="65">
        <v>450000</v>
      </c>
      <c r="J11306" s="65">
        <v>225900</v>
      </c>
      <c r="N11306" s="66">
        <v>0.97</v>
      </c>
      <c r="P11306" t="s">
        <v>21</v>
      </c>
    </row>
    <row r="11307" spans="2:16" x14ac:dyDescent="0.3">
      <c r="D11307" s="64" t="s">
        <v>10027</v>
      </c>
      <c r="E11307" s="2" t="s">
        <v>936</v>
      </c>
      <c r="F11307" s="2" t="s">
        <v>355</v>
      </c>
      <c r="G11307" s="1">
        <v>1.2</v>
      </c>
      <c r="H11307" s="65">
        <v>44000</v>
      </c>
      <c r="J11307" s="65">
        <v>52800</v>
      </c>
      <c r="N11307" s="66">
        <v>0.93</v>
      </c>
      <c r="P11307" t="s">
        <v>21</v>
      </c>
    </row>
    <row r="11308" spans="2:16" x14ac:dyDescent="0.3">
      <c r="B11308" s="5">
        <v>6.3</v>
      </c>
      <c r="C11308" s="5" t="s">
        <v>5843</v>
      </c>
      <c r="P11308" t="s">
        <v>21</v>
      </c>
    </row>
    <row r="11309" spans="2:16" ht="28.8" x14ac:dyDescent="0.3">
      <c r="B11309" s="5" t="s">
        <v>5828</v>
      </c>
      <c r="D11309" s="64" t="s">
        <v>5844</v>
      </c>
      <c r="F11309" s="2" t="s">
        <v>585</v>
      </c>
      <c r="I11309" s="65">
        <v>496177.23200000002</v>
      </c>
      <c r="J11309" s="65">
        <v>203902</v>
      </c>
      <c r="K11309" s="65">
        <v>0</v>
      </c>
      <c r="L11309" s="66">
        <v>0.15</v>
      </c>
      <c r="M11309" s="65">
        <v>805091.11679999996</v>
      </c>
      <c r="N11309" s="66">
        <v>0.96699999999999997</v>
      </c>
      <c r="P11309" t="s">
        <v>21</v>
      </c>
    </row>
    <row r="11310" spans="2:16" x14ac:dyDescent="0.3">
      <c r="D11310" s="64" t="s">
        <v>22</v>
      </c>
      <c r="E11310" s="2" t="s">
        <v>23</v>
      </c>
      <c r="F11310" s="2" t="s">
        <v>24</v>
      </c>
      <c r="G11310" s="1">
        <v>2.16</v>
      </c>
      <c r="H11310" s="65">
        <v>160105.20000000001</v>
      </c>
      <c r="I11310" s="65">
        <v>345827.23200000002</v>
      </c>
      <c r="N11310" s="66">
        <v>1</v>
      </c>
      <c r="P11310" t="s">
        <v>21</v>
      </c>
    </row>
    <row r="11311" spans="2:16" x14ac:dyDescent="0.3">
      <c r="D11311" s="64" t="s">
        <v>6118</v>
      </c>
      <c r="E11311" s="2" t="s">
        <v>29</v>
      </c>
      <c r="F11311" s="2" t="s">
        <v>24</v>
      </c>
      <c r="G11311" s="1">
        <v>0.72</v>
      </c>
      <c r="H11311" s="65">
        <v>185000</v>
      </c>
      <c r="I11311" s="65">
        <v>133200</v>
      </c>
      <c r="N11311" s="66">
        <v>1</v>
      </c>
      <c r="P11311" t="s">
        <v>21</v>
      </c>
    </row>
    <row r="11312" spans="2:16" x14ac:dyDescent="0.3">
      <c r="D11312" s="64" t="s">
        <v>51</v>
      </c>
      <c r="E11312" s="2" t="s">
        <v>52</v>
      </c>
      <c r="F11312" s="2" t="s">
        <v>24</v>
      </c>
      <c r="G11312" s="1">
        <v>7.1999999999999995E-2</v>
      </c>
      <c r="H11312" s="65">
        <v>200000</v>
      </c>
      <c r="I11312" s="65">
        <v>14400</v>
      </c>
      <c r="N11312" s="66">
        <v>1</v>
      </c>
      <c r="P11312" t="s">
        <v>21</v>
      </c>
    </row>
    <row r="11313" spans="2:16" x14ac:dyDescent="0.3">
      <c r="D11313" s="64" t="s">
        <v>53</v>
      </c>
      <c r="E11313" s="2" t="s">
        <v>54</v>
      </c>
      <c r="F11313" s="2" t="s">
        <v>24</v>
      </c>
      <c r="G11313" s="1">
        <v>1.0999999999999999E-2</v>
      </c>
      <c r="H11313" s="65">
        <v>250000</v>
      </c>
      <c r="I11313" s="65">
        <v>2750</v>
      </c>
      <c r="N11313" s="66">
        <v>1</v>
      </c>
      <c r="P11313" t="s">
        <v>21</v>
      </c>
    </row>
    <row r="11314" spans="2:16" x14ac:dyDescent="0.3">
      <c r="D11314" s="64" t="s">
        <v>6173</v>
      </c>
      <c r="E11314" s="2" t="s">
        <v>98</v>
      </c>
      <c r="F11314" s="2" t="s">
        <v>585</v>
      </c>
      <c r="G11314" s="1">
        <v>40</v>
      </c>
      <c r="H11314" s="65">
        <v>1100</v>
      </c>
      <c r="J11314" s="65">
        <v>44000</v>
      </c>
      <c r="N11314" s="66">
        <v>0.94</v>
      </c>
      <c r="P11314" t="s">
        <v>21</v>
      </c>
    </row>
    <row r="11315" spans="2:16" x14ac:dyDescent="0.3">
      <c r="D11315" s="64" t="s">
        <v>6122</v>
      </c>
      <c r="E11315" s="2" t="s">
        <v>319</v>
      </c>
      <c r="F11315" s="2" t="s">
        <v>225</v>
      </c>
      <c r="G11315" s="1">
        <v>44</v>
      </c>
      <c r="H11315" s="65">
        <v>1310</v>
      </c>
      <c r="J11315" s="65">
        <v>57640</v>
      </c>
      <c r="N11315" s="66">
        <v>0.96</v>
      </c>
      <c r="P11315" t="s">
        <v>21</v>
      </c>
    </row>
    <row r="11316" spans="2:16" x14ac:dyDescent="0.3">
      <c r="D11316" s="64" t="s">
        <v>6566</v>
      </c>
      <c r="E11316" s="2" t="s">
        <v>227</v>
      </c>
      <c r="F11316" s="2" t="s">
        <v>205</v>
      </c>
      <c r="G11316" s="1">
        <v>7.0000000000000007E-2</v>
      </c>
      <c r="H11316" s="65">
        <v>220000</v>
      </c>
      <c r="J11316" s="65">
        <v>15400</v>
      </c>
      <c r="N11316" s="66">
        <v>0.93</v>
      </c>
      <c r="P11316" t="s">
        <v>21</v>
      </c>
    </row>
    <row r="11317" spans="2:16" x14ac:dyDescent="0.3">
      <c r="D11317" s="64" t="s">
        <v>6554</v>
      </c>
      <c r="E11317" s="2" t="s">
        <v>222</v>
      </c>
      <c r="F11317" s="2" t="s">
        <v>205</v>
      </c>
      <c r="G11317" s="1">
        <v>0.06</v>
      </c>
      <c r="H11317" s="65">
        <v>500000</v>
      </c>
      <c r="J11317" s="65">
        <v>30000</v>
      </c>
      <c r="N11317" s="66">
        <v>1</v>
      </c>
      <c r="P11317" t="s">
        <v>21</v>
      </c>
    </row>
    <row r="11318" spans="2:16" x14ac:dyDescent="0.3">
      <c r="D11318" s="64" t="s">
        <v>6555</v>
      </c>
      <c r="E11318" s="2" t="s">
        <v>94</v>
      </c>
      <c r="F11318" s="2" t="s">
        <v>205</v>
      </c>
      <c r="G11318" s="1">
        <v>7.0000000000000007E-2</v>
      </c>
      <c r="H11318" s="65">
        <v>500000</v>
      </c>
      <c r="J11318" s="65">
        <v>35000</v>
      </c>
      <c r="N11318" s="66">
        <v>0.92</v>
      </c>
      <c r="P11318" t="s">
        <v>21</v>
      </c>
    </row>
    <row r="11319" spans="2:16" x14ac:dyDescent="0.3">
      <c r="D11319" s="64" t="s">
        <v>6553</v>
      </c>
      <c r="E11319" s="2" t="s">
        <v>3645</v>
      </c>
      <c r="F11319" s="2" t="s">
        <v>225</v>
      </c>
      <c r="G11319" s="1">
        <v>1.6</v>
      </c>
      <c r="H11319" s="65">
        <v>13663.75</v>
      </c>
      <c r="J11319" s="65">
        <v>21862</v>
      </c>
      <c r="N11319" s="66">
        <v>0.92</v>
      </c>
      <c r="P11319" t="s">
        <v>21</v>
      </c>
    </row>
    <row r="11320" spans="2:16" x14ac:dyDescent="0.3">
      <c r="P11320" t="s">
        <v>21</v>
      </c>
    </row>
    <row r="11321" spans="2:16" ht="28.8" x14ac:dyDescent="0.3">
      <c r="B11321" s="5" t="s">
        <v>5845</v>
      </c>
      <c r="D11321" s="64" t="s">
        <v>5846</v>
      </c>
      <c r="F11321" s="2" t="s">
        <v>585</v>
      </c>
      <c r="I11321" s="65">
        <v>731286.64</v>
      </c>
      <c r="J11321" s="65">
        <v>296995.75</v>
      </c>
      <c r="K11321" s="65">
        <v>0</v>
      </c>
      <c r="L11321" s="66">
        <v>0.15</v>
      </c>
      <c r="M11321" s="65">
        <v>1182524.7490000001</v>
      </c>
      <c r="N11321" s="66">
        <v>0.96699999999999997</v>
      </c>
      <c r="P11321" t="s">
        <v>21</v>
      </c>
    </row>
    <row r="11322" spans="2:16" x14ac:dyDescent="0.3">
      <c r="D11322" s="64" t="s">
        <v>22</v>
      </c>
      <c r="E11322" s="2" t="s">
        <v>23</v>
      </c>
      <c r="F11322" s="2" t="s">
        <v>24</v>
      </c>
      <c r="G11322" s="1">
        <v>3.2</v>
      </c>
      <c r="H11322" s="65">
        <v>160105.20000000001</v>
      </c>
      <c r="I11322" s="65">
        <v>512336.64000000001</v>
      </c>
      <c r="N11322" s="66">
        <v>1</v>
      </c>
      <c r="P11322" t="s">
        <v>21</v>
      </c>
    </row>
    <row r="11323" spans="2:16" x14ac:dyDescent="0.3">
      <c r="D11323" s="64" t="s">
        <v>6118</v>
      </c>
      <c r="E11323" s="2" t="s">
        <v>29</v>
      </c>
      <c r="F11323" s="2" t="s">
        <v>24</v>
      </c>
      <c r="G11323" s="1">
        <v>1.1499999999999999</v>
      </c>
      <c r="H11323" s="65">
        <v>185000</v>
      </c>
      <c r="I11323" s="65">
        <v>212750</v>
      </c>
      <c r="N11323" s="66">
        <v>1</v>
      </c>
      <c r="P11323" t="s">
        <v>21</v>
      </c>
    </row>
    <row r="11324" spans="2:16" x14ac:dyDescent="0.3">
      <c r="D11324" s="64" t="s">
        <v>51</v>
      </c>
      <c r="E11324" s="2" t="s">
        <v>52</v>
      </c>
      <c r="F11324" s="2" t="s">
        <v>24</v>
      </c>
      <c r="G11324" s="1">
        <v>1.0999999999999999E-2</v>
      </c>
      <c r="H11324" s="65">
        <v>200000</v>
      </c>
      <c r="I11324" s="65">
        <v>2200</v>
      </c>
      <c r="N11324" s="66">
        <v>1</v>
      </c>
      <c r="P11324" t="s">
        <v>21</v>
      </c>
    </row>
    <row r="11325" spans="2:16" x14ac:dyDescent="0.3">
      <c r="D11325" s="64" t="s">
        <v>53</v>
      </c>
      <c r="E11325" s="2" t="s">
        <v>54</v>
      </c>
      <c r="F11325" s="2" t="s">
        <v>24</v>
      </c>
      <c r="G11325" s="1">
        <v>1.6E-2</v>
      </c>
      <c r="H11325" s="65">
        <v>250000</v>
      </c>
      <c r="I11325" s="65">
        <v>4000</v>
      </c>
      <c r="N11325" s="66">
        <v>1</v>
      </c>
      <c r="P11325" t="s">
        <v>21</v>
      </c>
    </row>
    <row r="11326" spans="2:16" x14ac:dyDescent="0.3">
      <c r="D11326" s="64" t="s">
        <v>6173</v>
      </c>
      <c r="E11326" s="2" t="s">
        <v>98</v>
      </c>
      <c r="F11326" s="2" t="s">
        <v>585</v>
      </c>
      <c r="G11326" s="1">
        <v>70</v>
      </c>
      <c r="H11326" s="65">
        <v>1100</v>
      </c>
      <c r="J11326" s="65">
        <v>77000</v>
      </c>
      <c r="N11326" s="66">
        <v>0.94</v>
      </c>
      <c r="P11326" t="s">
        <v>21</v>
      </c>
    </row>
    <row r="11327" spans="2:16" x14ac:dyDescent="0.3">
      <c r="D11327" s="64" t="s">
        <v>6122</v>
      </c>
      <c r="E11327" s="2" t="s">
        <v>319</v>
      </c>
      <c r="F11327" s="2" t="s">
        <v>225</v>
      </c>
      <c r="G11327" s="1">
        <v>77</v>
      </c>
      <c r="H11327" s="65">
        <v>1310</v>
      </c>
      <c r="J11327" s="65">
        <v>100870</v>
      </c>
      <c r="N11327" s="66">
        <v>0.96</v>
      </c>
      <c r="P11327" t="s">
        <v>21</v>
      </c>
    </row>
    <row r="11328" spans="2:16" x14ac:dyDescent="0.3">
      <c r="D11328" s="64" t="s">
        <v>6566</v>
      </c>
      <c r="E11328" s="2" t="s">
        <v>227</v>
      </c>
      <c r="F11328" s="2" t="s">
        <v>205</v>
      </c>
      <c r="G11328" s="1">
        <v>0.13</v>
      </c>
      <c r="H11328" s="65">
        <v>220000</v>
      </c>
      <c r="J11328" s="65">
        <v>28600</v>
      </c>
      <c r="N11328" s="66">
        <v>0.93</v>
      </c>
      <c r="P11328" t="s">
        <v>21</v>
      </c>
    </row>
    <row r="11329" spans="2:16" x14ac:dyDescent="0.3">
      <c r="D11329" s="64" t="s">
        <v>6554</v>
      </c>
      <c r="E11329" s="2" t="s">
        <v>222</v>
      </c>
      <c r="F11329" s="2" t="s">
        <v>205</v>
      </c>
      <c r="G11329" s="1">
        <v>0.09</v>
      </c>
      <c r="H11329" s="65">
        <v>500000</v>
      </c>
      <c r="J11329" s="65">
        <v>45000</v>
      </c>
      <c r="N11329" s="66">
        <v>1</v>
      </c>
      <c r="P11329" t="s">
        <v>21</v>
      </c>
    </row>
    <row r="11330" spans="2:16" x14ac:dyDescent="0.3">
      <c r="D11330" s="64" t="s">
        <v>6555</v>
      </c>
      <c r="E11330" s="2" t="s">
        <v>94</v>
      </c>
      <c r="F11330" s="2" t="s">
        <v>205</v>
      </c>
      <c r="G11330" s="1">
        <v>0.02</v>
      </c>
      <c r="H11330" s="65">
        <v>500000</v>
      </c>
      <c r="J11330" s="65">
        <v>10000</v>
      </c>
      <c r="N11330" s="66">
        <v>0.92</v>
      </c>
      <c r="P11330" t="s">
        <v>21</v>
      </c>
    </row>
    <row r="11331" spans="2:16" x14ac:dyDescent="0.3">
      <c r="D11331" s="64" t="s">
        <v>6553</v>
      </c>
      <c r="E11331" s="2" t="s">
        <v>3645</v>
      </c>
      <c r="F11331" s="2" t="s">
        <v>225</v>
      </c>
      <c r="G11331" s="1">
        <v>2.6</v>
      </c>
      <c r="H11331" s="65">
        <v>13663.75</v>
      </c>
      <c r="J11331" s="65">
        <v>35525.75</v>
      </c>
      <c r="N11331" s="66">
        <v>0.92</v>
      </c>
      <c r="P11331" t="s">
        <v>21</v>
      </c>
    </row>
    <row r="11332" spans="2:16" x14ac:dyDescent="0.3">
      <c r="P11332" t="s">
        <v>21</v>
      </c>
    </row>
    <row r="11333" spans="2:16" ht="28.8" x14ac:dyDescent="0.3">
      <c r="B11333" s="5" t="s">
        <v>5847</v>
      </c>
      <c r="D11333" s="64" t="s">
        <v>5848</v>
      </c>
      <c r="F11333" s="2" t="s">
        <v>585</v>
      </c>
      <c r="I11333" s="65">
        <v>731286.64</v>
      </c>
      <c r="J11333" s="65">
        <v>467889.1875</v>
      </c>
      <c r="K11333" s="65">
        <v>0</v>
      </c>
      <c r="L11333" s="66">
        <v>0.15</v>
      </c>
      <c r="M11333" s="65">
        <v>1379052.202</v>
      </c>
      <c r="N11333" s="66">
        <v>0.96699999999999997</v>
      </c>
      <c r="P11333" t="s">
        <v>21</v>
      </c>
    </row>
    <row r="11334" spans="2:16" x14ac:dyDescent="0.3">
      <c r="D11334" s="64" t="s">
        <v>22</v>
      </c>
      <c r="E11334" s="2" t="s">
        <v>23</v>
      </c>
      <c r="F11334" s="2" t="s">
        <v>24</v>
      </c>
      <c r="G11334" s="1">
        <v>3.2</v>
      </c>
      <c r="H11334" s="65">
        <v>160105.20000000001</v>
      </c>
      <c r="I11334" s="65">
        <v>512336.64000000001</v>
      </c>
      <c r="N11334" s="66">
        <v>1</v>
      </c>
      <c r="P11334" t="s">
        <v>21</v>
      </c>
    </row>
    <row r="11335" spans="2:16" x14ac:dyDescent="0.3">
      <c r="D11335" s="64" t="s">
        <v>6118</v>
      </c>
      <c r="E11335" s="2" t="s">
        <v>29</v>
      </c>
      <c r="F11335" s="2" t="s">
        <v>24</v>
      </c>
      <c r="G11335" s="1">
        <v>1.1499999999999999</v>
      </c>
      <c r="H11335" s="65">
        <v>185000</v>
      </c>
      <c r="I11335" s="65">
        <v>212750</v>
      </c>
      <c r="N11335" s="66">
        <v>1</v>
      </c>
      <c r="P11335" t="s">
        <v>21</v>
      </c>
    </row>
    <row r="11336" spans="2:16" x14ac:dyDescent="0.3">
      <c r="D11336" s="64" t="s">
        <v>51</v>
      </c>
      <c r="E11336" s="2" t="s">
        <v>52</v>
      </c>
      <c r="F11336" s="2" t="s">
        <v>24</v>
      </c>
      <c r="G11336" s="1">
        <v>1.0999999999999999E-2</v>
      </c>
      <c r="H11336" s="65">
        <v>200000</v>
      </c>
      <c r="I11336" s="65">
        <v>2200</v>
      </c>
      <c r="N11336" s="66">
        <v>1</v>
      </c>
      <c r="P11336" t="s">
        <v>21</v>
      </c>
    </row>
    <row r="11337" spans="2:16" x14ac:dyDescent="0.3">
      <c r="D11337" s="64" t="s">
        <v>53</v>
      </c>
      <c r="E11337" s="2" t="s">
        <v>54</v>
      </c>
      <c r="F11337" s="2" t="s">
        <v>24</v>
      </c>
      <c r="G11337" s="1">
        <v>1.6E-2</v>
      </c>
      <c r="H11337" s="65">
        <v>250000</v>
      </c>
      <c r="I11337" s="65">
        <v>4000</v>
      </c>
      <c r="N11337" s="66">
        <v>1</v>
      </c>
      <c r="P11337" t="s">
        <v>21</v>
      </c>
    </row>
    <row r="11338" spans="2:16" x14ac:dyDescent="0.3">
      <c r="D11338" s="64" t="s">
        <v>6173</v>
      </c>
      <c r="E11338" s="2" t="s">
        <v>98</v>
      </c>
      <c r="F11338" s="2" t="s">
        <v>585</v>
      </c>
      <c r="G11338" s="1">
        <v>123</v>
      </c>
      <c r="H11338" s="65">
        <v>1100</v>
      </c>
      <c r="J11338" s="65">
        <v>135300</v>
      </c>
      <c r="N11338" s="66">
        <v>0.94</v>
      </c>
      <c r="P11338" t="s">
        <v>21</v>
      </c>
    </row>
    <row r="11339" spans="2:16" x14ac:dyDescent="0.3">
      <c r="D11339" s="64" t="s">
        <v>6122</v>
      </c>
      <c r="E11339" s="2" t="s">
        <v>319</v>
      </c>
      <c r="F11339" s="2" t="s">
        <v>225</v>
      </c>
      <c r="G11339" s="1">
        <v>114</v>
      </c>
      <c r="H11339" s="65">
        <v>1310</v>
      </c>
      <c r="J11339" s="65">
        <v>149340</v>
      </c>
      <c r="N11339" s="66">
        <v>0.96</v>
      </c>
      <c r="P11339" t="s">
        <v>21</v>
      </c>
    </row>
    <row r="11340" spans="2:16" x14ac:dyDescent="0.3">
      <c r="D11340" s="64" t="s">
        <v>6566</v>
      </c>
      <c r="E11340" s="2" t="s">
        <v>227</v>
      </c>
      <c r="F11340" s="2" t="s">
        <v>205</v>
      </c>
      <c r="G11340" s="1">
        <v>0.184</v>
      </c>
      <c r="H11340" s="65">
        <v>220000</v>
      </c>
      <c r="J11340" s="65">
        <v>40480</v>
      </c>
      <c r="N11340" s="66">
        <v>0.93</v>
      </c>
      <c r="P11340" t="s">
        <v>21</v>
      </c>
    </row>
    <row r="11341" spans="2:16" x14ac:dyDescent="0.3">
      <c r="D11341" s="64" t="s">
        <v>6554</v>
      </c>
      <c r="E11341" s="2" t="s">
        <v>222</v>
      </c>
      <c r="F11341" s="2" t="s">
        <v>205</v>
      </c>
      <c r="G11341" s="1">
        <v>0.12</v>
      </c>
      <c r="H11341" s="65">
        <v>500000</v>
      </c>
      <c r="J11341" s="65">
        <v>60000</v>
      </c>
      <c r="N11341" s="66">
        <v>1</v>
      </c>
      <c r="P11341" t="s">
        <v>21</v>
      </c>
    </row>
    <row r="11342" spans="2:16" x14ac:dyDescent="0.3">
      <c r="D11342" s="64" t="s">
        <v>6555</v>
      </c>
      <c r="E11342" s="2" t="s">
        <v>94</v>
      </c>
      <c r="F11342" s="2" t="s">
        <v>205</v>
      </c>
      <c r="G11342" s="1">
        <v>3.3000000000000002E-2</v>
      </c>
      <c r="H11342" s="65">
        <v>500000</v>
      </c>
      <c r="J11342" s="65">
        <v>16500</v>
      </c>
      <c r="N11342" s="66">
        <v>0.92</v>
      </c>
      <c r="P11342" t="s">
        <v>21</v>
      </c>
    </row>
    <row r="11343" spans="2:16" x14ac:dyDescent="0.3">
      <c r="D11343" s="64" t="s">
        <v>6553</v>
      </c>
      <c r="E11343" s="2" t="s">
        <v>3645</v>
      </c>
      <c r="F11343" s="2" t="s">
        <v>225</v>
      </c>
      <c r="G11343" s="1">
        <v>4.8499999999999996</v>
      </c>
      <c r="H11343" s="65">
        <v>13663.75</v>
      </c>
      <c r="J11343" s="65">
        <v>66269.1875</v>
      </c>
      <c r="N11343" s="66">
        <v>0.92</v>
      </c>
      <c r="P11343" t="s">
        <v>21</v>
      </c>
    </row>
    <row r="11344" spans="2:16" x14ac:dyDescent="0.3">
      <c r="P11344" t="s">
        <v>21</v>
      </c>
    </row>
    <row r="11345" spans="2:16" x14ac:dyDescent="0.3">
      <c r="B11345" s="5">
        <v>6.4</v>
      </c>
      <c r="C11345" s="5" t="s">
        <v>5849</v>
      </c>
      <c r="P11345" t="s">
        <v>21</v>
      </c>
    </row>
    <row r="11346" spans="2:16" x14ac:dyDescent="0.3">
      <c r="B11346" s="5" t="s">
        <v>5850</v>
      </c>
      <c r="C11346" s="5" t="s">
        <v>896</v>
      </c>
      <c r="P11346" t="s">
        <v>21</v>
      </c>
    </row>
    <row r="11347" spans="2:16" x14ac:dyDescent="0.3">
      <c r="B11347" s="5" t="s">
        <v>5851</v>
      </c>
      <c r="D11347" s="64" t="s">
        <v>5852</v>
      </c>
      <c r="F11347" s="2" t="s">
        <v>355</v>
      </c>
      <c r="I11347" s="65">
        <v>11001.788399999999</v>
      </c>
      <c r="J11347" s="65">
        <v>11871.875</v>
      </c>
      <c r="K11347" s="65">
        <v>0</v>
      </c>
      <c r="L11347" s="66">
        <v>0.15</v>
      </c>
      <c r="M11347" s="65">
        <v>26304.712909999998</v>
      </c>
      <c r="N11347" s="66">
        <v>0.98199999999999998</v>
      </c>
      <c r="P11347" t="s">
        <v>21</v>
      </c>
    </row>
    <row r="11348" spans="2:16" x14ac:dyDescent="0.3">
      <c r="D11348" s="64" t="s">
        <v>22</v>
      </c>
      <c r="E11348" s="2" t="s">
        <v>23</v>
      </c>
      <c r="F11348" s="2" t="s">
        <v>24</v>
      </c>
      <c r="G11348" s="1">
        <v>1.7000000000000001E-2</v>
      </c>
      <c r="H11348" s="65">
        <v>160105.20000000001</v>
      </c>
      <c r="I11348" s="65">
        <v>2721.7883999999999</v>
      </c>
      <c r="N11348" s="66">
        <v>1</v>
      </c>
      <c r="P11348" t="s">
        <v>21</v>
      </c>
    </row>
    <row r="11349" spans="2:16" x14ac:dyDescent="0.3">
      <c r="D11349" s="64" t="s">
        <v>9683</v>
      </c>
      <c r="E11349" s="2" t="s">
        <v>38</v>
      </c>
      <c r="F11349" s="2" t="s">
        <v>24</v>
      </c>
      <c r="G11349" s="1">
        <v>2.8000000000000001E-2</v>
      </c>
      <c r="H11349" s="65">
        <v>185000</v>
      </c>
      <c r="I11349" s="65">
        <v>5180</v>
      </c>
      <c r="N11349" s="66">
        <v>1</v>
      </c>
      <c r="P11349" t="s">
        <v>21</v>
      </c>
    </row>
    <row r="11350" spans="2:16" x14ac:dyDescent="0.3">
      <c r="D11350" s="64" t="s">
        <v>51</v>
      </c>
      <c r="E11350" s="2" t="s">
        <v>52</v>
      </c>
      <c r="F11350" s="2" t="s">
        <v>24</v>
      </c>
      <c r="G11350" s="1">
        <v>3.0000000000000001E-3</v>
      </c>
      <c r="H11350" s="65">
        <v>200000</v>
      </c>
      <c r="I11350" s="65">
        <v>600</v>
      </c>
      <c r="N11350" s="66">
        <v>1</v>
      </c>
      <c r="P11350" t="s">
        <v>21</v>
      </c>
    </row>
    <row r="11351" spans="2:16" x14ac:dyDescent="0.3">
      <c r="D11351" s="64" t="s">
        <v>53</v>
      </c>
      <c r="E11351" s="2" t="s">
        <v>54</v>
      </c>
      <c r="F11351" s="2" t="s">
        <v>24</v>
      </c>
      <c r="G11351" s="1">
        <v>0.01</v>
      </c>
      <c r="H11351" s="65">
        <v>250000</v>
      </c>
      <c r="I11351" s="65">
        <v>2500</v>
      </c>
      <c r="N11351" s="66">
        <v>1</v>
      </c>
      <c r="P11351" t="s">
        <v>21</v>
      </c>
    </row>
    <row r="11352" spans="2:16" x14ac:dyDescent="0.3">
      <c r="D11352" s="64" t="s">
        <v>10031</v>
      </c>
      <c r="E11352" s="2" t="s">
        <v>908</v>
      </c>
      <c r="F11352" s="2" t="s">
        <v>355</v>
      </c>
      <c r="G11352" s="1">
        <v>1.45</v>
      </c>
      <c r="H11352" s="65">
        <v>8187.5</v>
      </c>
      <c r="J11352" s="65">
        <v>11871.875</v>
      </c>
      <c r="N11352" s="66">
        <v>0.91</v>
      </c>
      <c r="P11352" t="s">
        <v>21</v>
      </c>
    </row>
    <row r="11353" spans="2:16" x14ac:dyDescent="0.3">
      <c r="P11353" t="s">
        <v>21</v>
      </c>
    </row>
    <row r="11354" spans="2:16" x14ac:dyDescent="0.3">
      <c r="B11354" s="5" t="s">
        <v>5853</v>
      </c>
      <c r="D11354" s="64" t="s">
        <v>5854</v>
      </c>
      <c r="F11354" s="2" t="s">
        <v>355</v>
      </c>
      <c r="I11354" s="65">
        <v>12292.524799999999</v>
      </c>
      <c r="J11354" s="65">
        <v>9425</v>
      </c>
      <c r="K11354" s="65">
        <v>0</v>
      </c>
      <c r="L11354" s="66">
        <v>0.15</v>
      </c>
      <c r="M11354" s="65">
        <v>24975.15352</v>
      </c>
      <c r="N11354" s="66">
        <v>0.98799999999999999</v>
      </c>
      <c r="P11354" t="s">
        <v>21</v>
      </c>
    </row>
    <row r="11355" spans="2:16" x14ac:dyDescent="0.3">
      <c r="D11355" s="64" t="s">
        <v>22</v>
      </c>
      <c r="E11355" s="2" t="s">
        <v>23</v>
      </c>
      <c r="F11355" s="2" t="s">
        <v>24</v>
      </c>
      <c r="G11355" s="1">
        <v>2.4E-2</v>
      </c>
      <c r="H11355" s="65">
        <v>160105.20000000001</v>
      </c>
      <c r="I11355" s="65">
        <v>3842.5248000000001</v>
      </c>
      <c r="N11355" s="66">
        <v>1</v>
      </c>
      <c r="P11355" t="s">
        <v>21</v>
      </c>
    </row>
    <row r="11356" spans="2:16" x14ac:dyDescent="0.3">
      <c r="D11356" s="64" t="s">
        <v>9683</v>
      </c>
      <c r="E11356" s="2" t="s">
        <v>38</v>
      </c>
      <c r="F11356" s="2" t="s">
        <v>24</v>
      </c>
      <c r="G11356" s="1">
        <v>0.04</v>
      </c>
      <c r="H11356" s="65">
        <v>185000</v>
      </c>
      <c r="I11356" s="65">
        <v>7400</v>
      </c>
      <c r="N11356" s="66">
        <v>1</v>
      </c>
      <c r="P11356" t="s">
        <v>21</v>
      </c>
    </row>
    <row r="11357" spans="2:16" x14ac:dyDescent="0.3">
      <c r="D11357" s="64" t="s">
        <v>51</v>
      </c>
      <c r="E11357" s="2" t="s">
        <v>52</v>
      </c>
      <c r="F11357" s="2" t="s">
        <v>24</v>
      </c>
      <c r="G11357" s="1">
        <v>4.0000000000000001E-3</v>
      </c>
      <c r="H11357" s="65">
        <v>200000</v>
      </c>
      <c r="I11357" s="65">
        <v>800</v>
      </c>
      <c r="N11357" s="66">
        <v>1</v>
      </c>
      <c r="P11357" t="s">
        <v>21</v>
      </c>
    </row>
    <row r="11358" spans="2:16" x14ac:dyDescent="0.3">
      <c r="D11358" s="64" t="s">
        <v>53</v>
      </c>
      <c r="E11358" s="2" t="s">
        <v>54</v>
      </c>
      <c r="F11358" s="2" t="s">
        <v>24</v>
      </c>
      <c r="G11358" s="1">
        <v>1E-3</v>
      </c>
      <c r="H11358" s="65">
        <v>250000</v>
      </c>
      <c r="I11358" s="65">
        <v>250</v>
      </c>
      <c r="N11358" s="66">
        <v>1</v>
      </c>
      <c r="P11358" t="s">
        <v>21</v>
      </c>
    </row>
    <row r="11359" spans="2:16" x14ac:dyDescent="0.3">
      <c r="D11359" s="64" t="s">
        <v>10032</v>
      </c>
      <c r="E11359" s="2" t="s">
        <v>912</v>
      </c>
      <c r="F11359" s="2" t="s">
        <v>355</v>
      </c>
      <c r="G11359" s="1">
        <v>1.45</v>
      </c>
      <c r="H11359" s="65">
        <v>6500</v>
      </c>
      <c r="J11359" s="65">
        <v>9425</v>
      </c>
      <c r="N11359" s="66">
        <v>0.94</v>
      </c>
      <c r="P11359" t="s">
        <v>21</v>
      </c>
    </row>
    <row r="11360" spans="2:16" x14ac:dyDescent="0.3">
      <c r="P11360" t="s">
        <v>21</v>
      </c>
    </row>
    <row r="11361" spans="2:16" x14ac:dyDescent="0.3">
      <c r="B11361" s="5" t="s">
        <v>5855</v>
      </c>
      <c r="D11361" s="64" t="s">
        <v>5856</v>
      </c>
      <c r="F11361" s="2" t="s">
        <v>355</v>
      </c>
      <c r="I11361" s="65">
        <v>16083.261200000001</v>
      </c>
      <c r="J11361" s="65">
        <v>19937.5</v>
      </c>
      <c r="K11361" s="65">
        <v>0</v>
      </c>
      <c r="L11361" s="66">
        <v>0.15</v>
      </c>
      <c r="M11361" s="65">
        <v>41423.875379999998</v>
      </c>
      <c r="N11361" s="66">
        <v>0.99</v>
      </c>
      <c r="P11361" t="s">
        <v>21</v>
      </c>
    </row>
    <row r="11362" spans="2:16" x14ac:dyDescent="0.3">
      <c r="D11362" s="64" t="s">
        <v>22</v>
      </c>
      <c r="E11362" s="2" t="s">
        <v>23</v>
      </c>
      <c r="F11362" s="2" t="s">
        <v>24</v>
      </c>
      <c r="G11362" s="1">
        <v>3.1E-2</v>
      </c>
      <c r="H11362" s="65">
        <v>160105.20000000001</v>
      </c>
      <c r="I11362" s="65">
        <v>4963.2611999999999</v>
      </c>
      <c r="N11362" s="66">
        <v>1</v>
      </c>
      <c r="P11362" t="s">
        <v>21</v>
      </c>
    </row>
    <row r="11363" spans="2:16" x14ac:dyDescent="0.3">
      <c r="D11363" s="64" t="s">
        <v>9683</v>
      </c>
      <c r="E11363" s="2" t="s">
        <v>38</v>
      </c>
      <c r="F11363" s="2" t="s">
        <v>24</v>
      </c>
      <c r="G11363" s="1">
        <v>5.1999999999999998E-2</v>
      </c>
      <c r="H11363" s="65">
        <v>185000</v>
      </c>
      <c r="I11363" s="65">
        <v>9620</v>
      </c>
      <c r="N11363" s="66">
        <v>1</v>
      </c>
      <c r="P11363" t="s">
        <v>21</v>
      </c>
    </row>
    <row r="11364" spans="2:16" x14ac:dyDescent="0.3">
      <c r="D11364" s="64" t="s">
        <v>51</v>
      </c>
      <c r="E11364" s="2" t="s">
        <v>52</v>
      </c>
      <c r="F11364" s="2" t="s">
        <v>24</v>
      </c>
      <c r="G11364" s="1">
        <v>5.0000000000000001E-3</v>
      </c>
      <c r="H11364" s="65">
        <v>200000</v>
      </c>
      <c r="I11364" s="65">
        <v>1000</v>
      </c>
      <c r="N11364" s="66">
        <v>1</v>
      </c>
      <c r="P11364" t="s">
        <v>21</v>
      </c>
    </row>
    <row r="11365" spans="2:16" x14ac:dyDescent="0.3">
      <c r="D11365" s="64" t="s">
        <v>53</v>
      </c>
      <c r="E11365" s="2" t="s">
        <v>54</v>
      </c>
      <c r="F11365" s="2" t="s">
        <v>24</v>
      </c>
      <c r="G11365" s="1">
        <v>2E-3</v>
      </c>
      <c r="H11365" s="65">
        <v>250000</v>
      </c>
      <c r="I11365" s="65">
        <v>500</v>
      </c>
      <c r="N11365" s="66">
        <v>1</v>
      </c>
      <c r="P11365" t="s">
        <v>21</v>
      </c>
    </row>
    <row r="11366" spans="2:16" x14ac:dyDescent="0.3">
      <c r="D11366" s="64" t="s">
        <v>10033</v>
      </c>
      <c r="E11366" s="2" t="s">
        <v>914</v>
      </c>
      <c r="F11366" s="2" t="s">
        <v>355</v>
      </c>
      <c r="G11366" s="1">
        <v>1.45</v>
      </c>
      <c r="H11366" s="65">
        <v>13750</v>
      </c>
      <c r="J11366" s="65">
        <v>19937.5</v>
      </c>
      <c r="N11366" s="66">
        <v>0.95</v>
      </c>
      <c r="P11366" t="s">
        <v>21</v>
      </c>
    </row>
    <row r="11367" spans="2:16" x14ac:dyDescent="0.3">
      <c r="P11367" t="s">
        <v>21</v>
      </c>
    </row>
    <row r="11368" spans="2:16" x14ac:dyDescent="0.3">
      <c r="B11368" s="5" t="s">
        <v>5857</v>
      </c>
      <c r="D11368" s="64" t="s">
        <v>5858</v>
      </c>
      <c r="F11368" s="2" t="s">
        <v>355</v>
      </c>
      <c r="P11368" t="s">
        <v>21</v>
      </c>
    </row>
    <row r="11369" spans="2:16" x14ac:dyDescent="0.3">
      <c r="D11369" s="64" t="s">
        <v>22</v>
      </c>
      <c r="E11369" s="2" t="s">
        <v>23</v>
      </c>
      <c r="F11369" s="2" t="s">
        <v>24</v>
      </c>
      <c r="G11369" s="1">
        <v>0.04</v>
      </c>
      <c r="H11369" s="65">
        <v>160105.20000000001</v>
      </c>
      <c r="N11369" s="66">
        <v>1</v>
      </c>
      <c r="P11369" t="s">
        <v>21</v>
      </c>
    </row>
    <row r="11370" spans="2:16" x14ac:dyDescent="0.3">
      <c r="D11370" s="64" t="s">
        <v>9683</v>
      </c>
      <c r="E11370" s="2" t="s">
        <v>38</v>
      </c>
      <c r="F11370" s="2" t="s">
        <v>24</v>
      </c>
      <c r="G11370" s="1">
        <v>6.8000000000000005E-2</v>
      </c>
      <c r="H11370" s="65">
        <v>185000</v>
      </c>
      <c r="N11370" s="66">
        <v>1</v>
      </c>
      <c r="P11370" t="s">
        <v>21</v>
      </c>
    </row>
    <row r="11371" spans="2:16" x14ac:dyDescent="0.3">
      <c r="D11371" s="64" t="s">
        <v>51</v>
      </c>
      <c r="E11371" s="2" t="s">
        <v>52</v>
      </c>
      <c r="F11371" s="2" t="s">
        <v>24</v>
      </c>
      <c r="G11371" s="1">
        <v>7.0000000000000001E-3</v>
      </c>
      <c r="H11371" s="65">
        <v>200000</v>
      </c>
      <c r="N11371" s="66">
        <v>1</v>
      </c>
      <c r="P11371" t="s">
        <v>21</v>
      </c>
    </row>
    <row r="11372" spans="2:16" x14ac:dyDescent="0.3">
      <c r="D11372" s="64" t="s">
        <v>53</v>
      </c>
      <c r="E11372" s="2" t="s">
        <v>54</v>
      </c>
      <c r="F11372" s="2" t="s">
        <v>24</v>
      </c>
      <c r="G11372" s="1">
        <v>2E-3</v>
      </c>
      <c r="H11372" s="65">
        <v>250000</v>
      </c>
      <c r="N11372" s="66">
        <v>1</v>
      </c>
      <c r="P11372" t="s">
        <v>21</v>
      </c>
    </row>
    <row r="11373" spans="2:16" x14ac:dyDescent="0.3">
      <c r="D11373" s="64" t="s">
        <v>10034</v>
      </c>
      <c r="E11373" s="2" t="s">
        <v>910</v>
      </c>
      <c r="F11373" s="2" t="s">
        <v>355</v>
      </c>
      <c r="G11373" s="1">
        <v>1.45</v>
      </c>
      <c r="H11373" s="65">
        <v>17500</v>
      </c>
      <c r="N11373" s="66">
        <v>0.94</v>
      </c>
      <c r="P11373" t="s">
        <v>21</v>
      </c>
    </row>
    <row r="11374" spans="2:16" x14ac:dyDescent="0.3">
      <c r="P11374" t="s">
        <v>21</v>
      </c>
    </row>
    <row r="11375" spans="2:16" x14ac:dyDescent="0.3">
      <c r="B11375" s="5" t="s">
        <v>5859</v>
      </c>
      <c r="D11375" s="64" t="s">
        <v>5860</v>
      </c>
      <c r="F11375" s="2" t="s">
        <v>355</v>
      </c>
      <c r="I11375" s="65">
        <v>24585.049599999998</v>
      </c>
      <c r="J11375" s="65">
        <v>18850</v>
      </c>
      <c r="K11375" s="65">
        <v>0</v>
      </c>
      <c r="L11375" s="66">
        <v>0.15</v>
      </c>
      <c r="M11375" s="65">
        <v>49950.30704</v>
      </c>
      <c r="N11375" s="66">
        <v>0.98799999999999999</v>
      </c>
      <c r="P11375" t="s">
        <v>21</v>
      </c>
    </row>
    <row r="11376" spans="2:16" x14ac:dyDescent="0.3">
      <c r="D11376" s="64" t="s">
        <v>22</v>
      </c>
      <c r="E11376" s="2" t="s">
        <v>23</v>
      </c>
      <c r="F11376" s="2" t="s">
        <v>24</v>
      </c>
      <c r="G11376" s="1">
        <v>4.8000000000000001E-2</v>
      </c>
      <c r="H11376" s="65">
        <v>160105.20000000001</v>
      </c>
      <c r="I11376" s="65">
        <v>7685.0496000000003</v>
      </c>
      <c r="N11376" s="66">
        <v>1</v>
      </c>
      <c r="P11376" t="s">
        <v>21</v>
      </c>
    </row>
    <row r="11377" spans="2:16" x14ac:dyDescent="0.3">
      <c r="D11377" s="64" t="s">
        <v>9683</v>
      </c>
      <c r="E11377" s="2" t="s">
        <v>38</v>
      </c>
      <c r="F11377" s="2" t="s">
        <v>24</v>
      </c>
      <c r="G11377" s="1">
        <v>0.08</v>
      </c>
      <c r="H11377" s="65">
        <v>185000</v>
      </c>
      <c r="I11377" s="65">
        <v>14800</v>
      </c>
      <c r="N11377" s="66">
        <v>1</v>
      </c>
      <c r="P11377" t="s">
        <v>21</v>
      </c>
    </row>
    <row r="11378" spans="2:16" x14ac:dyDescent="0.3">
      <c r="D11378" s="64" t="s">
        <v>51</v>
      </c>
      <c r="E11378" s="2" t="s">
        <v>52</v>
      </c>
      <c r="F11378" s="2" t="s">
        <v>24</v>
      </c>
      <c r="G11378" s="1">
        <v>8.0000000000000002E-3</v>
      </c>
      <c r="H11378" s="65">
        <v>200000</v>
      </c>
      <c r="I11378" s="65">
        <v>1600</v>
      </c>
      <c r="N11378" s="66">
        <v>1</v>
      </c>
      <c r="P11378" t="s">
        <v>21</v>
      </c>
    </row>
    <row r="11379" spans="2:16" x14ac:dyDescent="0.3">
      <c r="D11379" s="64" t="s">
        <v>53</v>
      </c>
      <c r="E11379" s="2" t="s">
        <v>54</v>
      </c>
      <c r="F11379" s="2" t="s">
        <v>24</v>
      </c>
      <c r="G11379" s="1">
        <v>2E-3</v>
      </c>
      <c r="H11379" s="65">
        <v>250000</v>
      </c>
      <c r="I11379" s="65">
        <v>500</v>
      </c>
      <c r="N11379" s="66">
        <v>1</v>
      </c>
      <c r="P11379" t="s">
        <v>21</v>
      </c>
    </row>
    <row r="11380" spans="2:16" x14ac:dyDescent="0.3">
      <c r="D11380" s="64" t="s">
        <v>10035</v>
      </c>
      <c r="E11380" s="2" t="s">
        <v>917</v>
      </c>
      <c r="F11380" s="2" t="s">
        <v>355</v>
      </c>
      <c r="G11380" s="1">
        <v>1.45</v>
      </c>
      <c r="H11380" s="65">
        <v>13000</v>
      </c>
      <c r="J11380" s="65">
        <v>18850</v>
      </c>
      <c r="N11380" s="66">
        <v>0.94</v>
      </c>
      <c r="P11380" t="s">
        <v>21</v>
      </c>
    </row>
    <row r="11381" spans="2:16" x14ac:dyDescent="0.3">
      <c r="P11381" t="s">
        <v>21</v>
      </c>
    </row>
    <row r="11382" spans="2:16" x14ac:dyDescent="0.3">
      <c r="B11382" s="5" t="s">
        <v>5861</v>
      </c>
      <c r="D11382" s="64" t="s">
        <v>5862</v>
      </c>
      <c r="F11382" s="2" t="s">
        <v>355</v>
      </c>
      <c r="I11382" s="65">
        <v>32076.6276</v>
      </c>
      <c r="J11382" s="65">
        <v>43862.5</v>
      </c>
      <c r="K11382" s="65">
        <v>0</v>
      </c>
      <c r="L11382" s="66">
        <v>0.15</v>
      </c>
      <c r="M11382" s="65">
        <v>87329.996740000002</v>
      </c>
      <c r="N11382" s="66">
        <v>1</v>
      </c>
      <c r="P11382" t="s">
        <v>21</v>
      </c>
    </row>
    <row r="11383" spans="2:16" x14ac:dyDescent="0.3">
      <c r="D11383" s="64" t="s">
        <v>22</v>
      </c>
      <c r="E11383" s="2" t="s">
        <v>23</v>
      </c>
      <c r="F11383" s="2" t="s">
        <v>24</v>
      </c>
      <c r="G11383" s="1">
        <v>6.3E-2</v>
      </c>
      <c r="H11383" s="65">
        <v>160105.20000000001</v>
      </c>
      <c r="I11383" s="65">
        <v>10086.6276</v>
      </c>
      <c r="N11383" s="66">
        <v>1</v>
      </c>
      <c r="P11383" t="s">
        <v>21</v>
      </c>
    </row>
    <row r="11384" spans="2:16" x14ac:dyDescent="0.3">
      <c r="D11384" s="64" t="s">
        <v>9683</v>
      </c>
      <c r="E11384" s="2" t="s">
        <v>38</v>
      </c>
      <c r="F11384" s="2" t="s">
        <v>24</v>
      </c>
      <c r="G11384" s="1">
        <v>0.104</v>
      </c>
      <c r="H11384" s="65">
        <v>185000</v>
      </c>
      <c r="I11384" s="65">
        <v>19240</v>
      </c>
      <c r="N11384" s="66">
        <v>1</v>
      </c>
      <c r="P11384" t="s">
        <v>21</v>
      </c>
    </row>
    <row r="11385" spans="2:16" x14ac:dyDescent="0.3">
      <c r="D11385" s="64" t="s">
        <v>51</v>
      </c>
      <c r="E11385" s="2" t="s">
        <v>52</v>
      </c>
      <c r="F11385" s="2" t="s">
        <v>24</v>
      </c>
      <c r="G11385" s="1">
        <v>0.01</v>
      </c>
      <c r="H11385" s="65">
        <v>200000</v>
      </c>
      <c r="I11385" s="65">
        <v>2000</v>
      </c>
      <c r="N11385" s="66">
        <v>1</v>
      </c>
      <c r="P11385" t="s">
        <v>21</v>
      </c>
    </row>
    <row r="11386" spans="2:16" x14ac:dyDescent="0.3">
      <c r="D11386" s="64" t="s">
        <v>53</v>
      </c>
      <c r="E11386" s="2" t="s">
        <v>54</v>
      </c>
      <c r="F11386" s="2" t="s">
        <v>24</v>
      </c>
      <c r="G11386" s="1">
        <v>3.0000000000000001E-3</v>
      </c>
      <c r="H11386" s="65">
        <v>250000</v>
      </c>
      <c r="I11386" s="65">
        <v>750</v>
      </c>
      <c r="N11386" s="66">
        <v>1</v>
      </c>
      <c r="P11386" t="s">
        <v>21</v>
      </c>
    </row>
    <row r="11387" spans="2:16" x14ac:dyDescent="0.3">
      <c r="D11387" s="64" t="s">
        <v>10036</v>
      </c>
      <c r="E11387" s="2" t="s">
        <v>919</v>
      </c>
      <c r="F11387" s="2" t="s">
        <v>355</v>
      </c>
      <c r="G11387" s="1">
        <v>1.45</v>
      </c>
      <c r="H11387" s="65">
        <v>30250</v>
      </c>
      <c r="J11387" s="65">
        <v>43862.5</v>
      </c>
      <c r="N11387" s="66">
        <v>1</v>
      </c>
      <c r="P11387" t="s">
        <v>21</v>
      </c>
    </row>
    <row r="11388" spans="2:16" x14ac:dyDescent="0.3">
      <c r="P11388" t="s">
        <v>21</v>
      </c>
    </row>
    <row r="11389" spans="2:16" x14ac:dyDescent="0.3">
      <c r="B11389" s="5" t="s">
        <v>5863</v>
      </c>
      <c r="D11389" s="64" t="s">
        <v>5864</v>
      </c>
      <c r="F11389" s="2" t="s">
        <v>355</v>
      </c>
      <c r="I11389" s="65">
        <v>39793.100400000003</v>
      </c>
      <c r="J11389" s="65">
        <v>43500</v>
      </c>
      <c r="K11389" s="65">
        <v>0</v>
      </c>
      <c r="L11389" s="66">
        <v>0.15</v>
      </c>
      <c r="M11389" s="65">
        <v>95787.065459999998</v>
      </c>
      <c r="N11389" s="66">
        <v>0.99199999999999999</v>
      </c>
      <c r="P11389" t="s">
        <v>21</v>
      </c>
    </row>
    <row r="11390" spans="2:16" x14ac:dyDescent="0.3">
      <c r="D11390" s="64" t="s">
        <v>22</v>
      </c>
      <c r="E11390" s="2" t="s">
        <v>23</v>
      </c>
      <c r="F11390" s="2" t="s">
        <v>24</v>
      </c>
      <c r="G11390" s="1">
        <v>7.6999999999999999E-2</v>
      </c>
      <c r="H11390" s="65">
        <v>160105.20000000001</v>
      </c>
      <c r="I11390" s="65">
        <v>12328.100399999999</v>
      </c>
      <c r="N11390" s="66">
        <v>1</v>
      </c>
      <c r="P11390" t="s">
        <v>21</v>
      </c>
    </row>
    <row r="11391" spans="2:16" x14ac:dyDescent="0.3">
      <c r="D11391" s="64" t="s">
        <v>9683</v>
      </c>
      <c r="E11391" s="2" t="s">
        <v>38</v>
      </c>
      <c r="F11391" s="2" t="s">
        <v>24</v>
      </c>
      <c r="G11391" s="1">
        <v>0.129</v>
      </c>
      <c r="H11391" s="65">
        <v>185000</v>
      </c>
      <c r="I11391" s="65">
        <v>23865</v>
      </c>
      <c r="N11391" s="66">
        <v>1</v>
      </c>
      <c r="P11391" t="s">
        <v>21</v>
      </c>
    </row>
    <row r="11392" spans="2:16" x14ac:dyDescent="0.3">
      <c r="D11392" s="64" t="s">
        <v>51</v>
      </c>
      <c r="E11392" s="2" t="s">
        <v>52</v>
      </c>
      <c r="F11392" s="2" t="s">
        <v>24</v>
      </c>
      <c r="G11392" s="1">
        <v>1.2999999999999999E-2</v>
      </c>
      <c r="H11392" s="65">
        <v>200000</v>
      </c>
      <c r="I11392" s="65">
        <v>2600</v>
      </c>
      <c r="N11392" s="66">
        <v>1</v>
      </c>
      <c r="P11392" t="s">
        <v>21</v>
      </c>
    </row>
    <row r="11393" spans="2:16" x14ac:dyDescent="0.3">
      <c r="D11393" s="64" t="s">
        <v>53</v>
      </c>
      <c r="E11393" s="2" t="s">
        <v>54</v>
      </c>
      <c r="F11393" s="2" t="s">
        <v>24</v>
      </c>
      <c r="G11393" s="1">
        <v>4.0000000000000001E-3</v>
      </c>
      <c r="H11393" s="65">
        <v>250000</v>
      </c>
      <c r="I11393" s="65">
        <v>1000</v>
      </c>
      <c r="N11393" s="66">
        <v>1</v>
      </c>
      <c r="P11393" t="s">
        <v>21</v>
      </c>
    </row>
    <row r="11394" spans="2:16" x14ac:dyDescent="0.3">
      <c r="D11394" s="64" t="s">
        <v>10037</v>
      </c>
      <c r="E11394" s="2" t="s">
        <v>923</v>
      </c>
      <c r="F11394" s="2" t="s">
        <v>355</v>
      </c>
      <c r="G11394" s="1">
        <v>1.45</v>
      </c>
      <c r="H11394" s="65">
        <v>30000</v>
      </c>
      <c r="J11394" s="65">
        <v>43500</v>
      </c>
      <c r="N11394" s="66">
        <v>0.96</v>
      </c>
      <c r="P11394" t="s">
        <v>21</v>
      </c>
    </row>
    <row r="11395" spans="2:16" x14ac:dyDescent="0.3">
      <c r="P11395" t="s">
        <v>21</v>
      </c>
    </row>
    <row r="11396" spans="2:16" x14ac:dyDescent="0.3">
      <c r="B11396" s="5" t="s">
        <v>5865</v>
      </c>
      <c r="D11396" s="64" t="s">
        <v>5866</v>
      </c>
      <c r="F11396" s="2" t="s">
        <v>355</v>
      </c>
      <c r="I11396" s="65">
        <v>48544.888800000001</v>
      </c>
      <c r="J11396" s="65">
        <v>81562.5</v>
      </c>
      <c r="K11396" s="65">
        <v>0</v>
      </c>
      <c r="L11396" s="66">
        <v>0.15</v>
      </c>
      <c r="M11396" s="65">
        <v>149623.49710000001</v>
      </c>
      <c r="N11396" s="66">
        <v>0.996</v>
      </c>
      <c r="P11396" t="s">
        <v>21</v>
      </c>
    </row>
    <row r="11397" spans="2:16" x14ac:dyDescent="0.3">
      <c r="D11397" s="64" t="s">
        <v>22</v>
      </c>
      <c r="E11397" s="2" t="s">
        <v>23</v>
      </c>
      <c r="F11397" s="2" t="s">
        <v>24</v>
      </c>
      <c r="G11397" s="1">
        <v>9.4E-2</v>
      </c>
      <c r="H11397" s="65">
        <v>160105.20000000001</v>
      </c>
      <c r="I11397" s="65">
        <v>15049.888800000001</v>
      </c>
      <c r="N11397" s="66">
        <v>1</v>
      </c>
      <c r="P11397" t="s">
        <v>21</v>
      </c>
    </row>
    <row r="11398" spans="2:16" x14ac:dyDescent="0.3">
      <c r="D11398" s="64" t="s">
        <v>9683</v>
      </c>
      <c r="E11398" s="2" t="s">
        <v>38</v>
      </c>
      <c r="F11398" s="2" t="s">
        <v>24</v>
      </c>
      <c r="G11398" s="1">
        <v>0.157</v>
      </c>
      <c r="H11398" s="65">
        <v>185000</v>
      </c>
      <c r="I11398" s="65">
        <v>29045</v>
      </c>
      <c r="N11398" s="66">
        <v>1</v>
      </c>
      <c r="P11398" t="s">
        <v>21</v>
      </c>
    </row>
    <row r="11399" spans="2:16" x14ac:dyDescent="0.3">
      <c r="D11399" s="64" t="s">
        <v>51</v>
      </c>
      <c r="E11399" s="2" t="s">
        <v>52</v>
      </c>
      <c r="F11399" s="2" t="s">
        <v>24</v>
      </c>
      <c r="G11399" s="1">
        <v>1.6E-2</v>
      </c>
      <c r="H11399" s="65">
        <v>200000</v>
      </c>
      <c r="I11399" s="65">
        <v>3200</v>
      </c>
      <c r="N11399" s="66">
        <v>1</v>
      </c>
      <c r="P11399" t="s">
        <v>21</v>
      </c>
    </row>
    <row r="11400" spans="2:16" x14ac:dyDescent="0.3">
      <c r="D11400" s="64" t="s">
        <v>53</v>
      </c>
      <c r="E11400" s="2" t="s">
        <v>54</v>
      </c>
      <c r="F11400" s="2" t="s">
        <v>24</v>
      </c>
      <c r="G11400" s="1">
        <v>5.0000000000000001E-3</v>
      </c>
      <c r="H11400" s="65">
        <v>250000</v>
      </c>
      <c r="I11400" s="65">
        <v>1250</v>
      </c>
      <c r="N11400" s="66">
        <v>1</v>
      </c>
      <c r="P11400" t="s">
        <v>21</v>
      </c>
    </row>
    <row r="11401" spans="2:16" x14ac:dyDescent="0.3">
      <c r="D11401" s="64" t="s">
        <v>10038</v>
      </c>
      <c r="E11401" s="2" t="s">
        <v>929</v>
      </c>
      <c r="F11401" s="2" t="s">
        <v>355</v>
      </c>
      <c r="G11401" s="1">
        <v>1.45</v>
      </c>
      <c r="H11401" s="65">
        <v>56250</v>
      </c>
      <c r="J11401" s="65">
        <v>81562.5</v>
      </c>
      <c r="N11401" s="66">
        <v>0.98</v>
      </c>
      <c r="P11401" t="s">
        <v>21</v>
      </c>
    </row>
    <row r="11402" spans="2:16" x14ac:dyDescent="0.3">
      <c r="P11402" t="s">
        <v>21</v>
      </c>
    </row>
    <row r="11403" spans="2:16" x14ac:dyDescent="0.3">
      <c r="B11403" s="5" t="s">
        <v>5867</v>
      </c>
      <c r="D11403" s="64" t="s">
        <v>5868</v>
      </c>
      <c r="F11403" s="2" t="s">
        <v>355</v>
      </c>
      <c r="I11403" s="65">
        <v>63317.939599999998</v>
      </c>
      <c r="J11403" s="65">
        <v>137025</v>
      </c>
      <c r="K11403" s="65">
        <v>0</v>
      </c>
      <c r="L11403" s="66">
        <v>0.15</v>
      </c>
      <c r="M11403" s="65">
        <v>230394.3805</v>
      </c>
      <c r="N11403" s="66">
        <v>0.99399999999999999</v>
      </c>
      <c r="P11403" t="s">
        <v>21</v>
      </c>
    </row>
    <row r="11404" spans="2:16" x14ac:dyDescent="0.3">
      <c r="D11404" s="64" t="s">
        <v>22</v>
      </c>
      <c r="E11404" s="2" t="s">
        <v>23</v>
      </c>
      <c r="F11404" s="2" t="s">
        <v>24</v>
      </c>
      <c r="G11404" s="1">
        <v>0.123</v>
      </c>
      <c r="H11404" s="65">
        <v>160105.20000000001</v>
      </c>
      <c r="I11404" s="65">
        <v>19692.939600000002</v>
      </c>
      <c r="N11404" s="66">
        <v>1</v>
      </c>
      <c r="P11404" t="s">
        <v>21</v>
      </c>
    </row>
    <row r="11405" spans="2:16" x14ac:dyDescent="0.3">
      <c r="D11405" s="64" t="s">
        <v>9683</v>
      </c>
      <c r="E11405" s="2" t="s">
        <v>38</v>
      </c>
      <c r="F11405" s="2" t="s">
        <v>24</v>
      </c>
      <c r="G11405" s="1">
        <v>0.20499999999999999</v>
      </c>
      <c r="H11405" s="65">
        <v>185000</v>
      </c>
      <c r="I11405" s="65">
        <v>37925</v>
      </c>
      <c r="N11405" s="66">
        <v>1</v>
      </c>
      <c r="P11405" t="s">
        <v>21</v>
      </c>
    </row>
    <row r="11406" spans="2:16" x14ac:dyDescent="0.3">
      <c r="D11406" s="64" t="s">
        <v>51</v>
      </c>
      <c r="E11406" s="2" t="s">
        <v>52</v>
      </c>
      <c r="F11406" s="2" t="s">
        <v>24</v>
      </c>
      <c r="G11406" s="1">
        <v>2.1000000000000001E-2</v>
      </c>
      <c r="H11406" s="65">
        <v>200000</v>
      </c>
      <c r="I11406" s="65">
        <v>4200</v>
      </c>
      <c r="N11406" s="66">
        <v>1</v>
      </c>
      <c r="P11406" t="s">
        <v>21</v>
      </c>
    </row>
    <row r="11407" spans="2:16" x14ac:dyDescent="0.3">
      <c r="D11407" s="64" t="s">
        <v>53</v>
      </c>
      <c r="E11407" s="2" t="s">
        <v>54</v>
      </c>
      <c r="F11407" s="2" t="s">
        <v>24</v>
      </c>
      <c r="G11407" s="1">
        <v>6.0000000000000001E-3</v>
      </c>
      <c r="H11407" s="65">
        <v>250000</v>
      </c>
      <c r="I11407" s="65">
        <v>1500</v>
      </c>
      <c r="N11407" s="66">
        <v>1</v>
      </c>
      <c r="P11407" t="s">
        <v>21</v>
      </c>
    </row>
    <row r="11408" spans="2:16" x14ac:dyDescent="0.3">
      <c r="D11408" s="64" t="s">
        <v>10039</v>
      </c>
      <c r="E11408" s="2" t="s">
        <v>934</v>
      </c>
      <c r="F11408" s="2" t="s">
        <v>355</v>
      </c>
      <c r="G11408" s="1">
        <v>1.45</v>
      </c>
      <c r="H11408" s="65">
        <v>94500</v>
      </c>
      <c r="J11408" s="65">
        <v>137025</v>
      </c>
      <c r="N11408" s="66">
        <v>0.97</v>
      </c>
      <c r="P11408" t="s">
        <v>21</v>
      </c>
    </row>
    <row r="11409" spans="2:16" x14ac:dyDescent="0.3">
      <c r="P11409" t="s">
        <v>21</v>
      </c>
    </row>
    <row r="11410" spans="2:16" x14ac:dyDescent="0.3">
      <c r="B11410" s="5" t="s">
        <v>5869</v>
      </c>
      <c r="D11410" s="64" t="s">
        <v>5870</v>
      </c>
      <c r="F11410" s="2" t="s">
        <v>355</v>
      </c>
      <c r="I11410" s="65">
        <v>78325.990399999995</v>
      </c>
      <c r="J11410" s="65">
        <v>250125</v>
      </c>
      <c r="K11410" s="65">
        <v>0</v>
      </c>
      <c r="L11410" s="66">
        <v>0.15</v>
      </c>
      <c r="M11410" s="65">
        <v>377718.63900000002</v>
      </c>
      <c r="N11410" s="66">
        <v>0.98</v>
      </c>
      <c r="P11410" t="s">
        <v>21</v>
      </c>
    </row>
    <row r="11411" spans="2:16" x14ac:dyDescent="0.3">
      <c r="D11411" s="64" t="s">
        <v>22</v>
      </c>
      <c r="E11411" s="2" t="s">
        <v>23</v>
      </c>
      <c r="F11411" s="2" t="s">
        <v>24</v>
      </c>
      <c r="G11411" s="1">
        <v>0.152</v>
      </c>
      <c r="H11411" s="65">
        <v>160105.20000000001</v>
      </c>
      <c r="I11411" s="65">
        <v>24335.990399999999</v>
      </c>
      <c r="N11411" s="66">
        <v>1</v>
      </c>
      <c r="P11411" t="s">
        <v>21</v>
      </c>
    </row>
    <row r="11412" spans="2:16" x14ac:dyDescent="0.3">
      <c r="D11412" s="64" t="s">
        <v>9683</v>
      </c>
      <c r="E11412" s="2" t="s">
        <v>38</v>
      </c>
      <c r="F11412" s="2" t="s">
        <v>24</v>
      </c>
      <c r="G11412" s="1">
        <v>0.254</v>
      </c>
      <c r="H11412" s="65">
        <v>185000</v>
      </c>
      <c r="I11412" s="65">
        <v>46990</v>
      </c>
      <c r="N11412" s="66">
        <v>1</v>
      </c>
      <c r="P11412" t="s">
        <v>21</v>
      </c>
    </row>
    <row r="11413" spans="2:16" x14ac:dyDescent="0.3">
      <c r="D11413" s="64" t="s">
        <v>51</v>
      </c>
      <c r="E11413" s="2" t="s">
        <v>52</v>
      </c>
      <c r="F11413" s="2" t="s">
        <v>24</v>
      </c>
      <c r="G11413" s="1">
        <v>2.5000000000000001E-2</v>
      </c>
      <c r="H11413" s="65">
        <v>200000</v>
      </c>
      <c r="I11413" s="65">
        <v>5000</v>
      </c>
      <c r="N11413" s="66">
        <v>1</v>
      </c>
      <c r="P11413" t="s">
        <v>21</v>
      </c>
    </row>
    <row r="11414" spans="2:16" x14ac:dyDescent="0.3">
      <c r="D11414" s="64" t="s">
        <v>53</v>
      </c>
      <c r="E11414" s="2" t="s">
        <v>54</v>
      </c>
      <c r="F11414" s="2" t="s">
        <v>24</v>
      </c>
      <c r="G11414" s="1">
        <v>8.0000000000000002E-3</v>
      </c>
      <c r="H11414" s="65">
        <v>250000</v>
      </c>
      <c r="I11414" s="65">
        <v>2000</v>
      </c>
      <c r="N11414" s="66">
        <v>1</v>
      </c>
      <c r="P11414" t="s">
        <v>21</v>
      </c>
    </row>
    <row r="11415" spans="2:16" x14ac:dyDescent="0.3">
      <c r="D11415" s="64" t="s">
        <v>10040</v>
      </c>
      <c r="E11415" s="2" t="s">
        <v>938</v>
      </c>
      <c r="F11415" s="2" t="s">
        <v>355</v>
      </c>
      <c r="G11415" s="1">
        <v>1.45</v>
      </c>
      <c r="H11415" s="65">
        <v>172500</v>
      </c>
      <c r="J11415" s="65">
        <v>250125</v>
      </c>
      <c r="N11415" s="66">
        <v>0.9</v>
      </c>
      <c r="P11415" t="s">
        <v>21</v>
      </c>
    </row>
    <row r="11416" spans="2:16" x14ac:dyDescent="0.3">
      <c r="P11416" t="s">
        <v>21</v>
      </c>
    </row>
    <row r="11417" spans="2:16" x14ac:dyDescent="0.3">
      <c r="B11417" s="5" t="s">
        <v>5871</v>
      </c>
      <c r="D11417" s="64" t="s">
        <v>5872</v>
      </c>
      <c r="F11417" s="2" t="s">
        <v>355</v>
      </c>
      <c r="I11417" s="65">
        <v>94359.251600000003</v>
      </c>
      <c r="J11417" s="65">
        <v>315375</v>
      </c>
      <c r="K11417" s="65">
        <v>0</v>
      </c>
      <c r="L11417" s="66">
        <v>0.15</v>
      </c>
      <c r="M11417" s="65">
        <v>471194.38929999998</v>
      </c>
      <c r="N11417" s="66">
        <v>0.98199999999999998</v>
      </c>
      <c r="P11417" t="s">
        <v>21</v>
      </c>
    </row>
    <row r="11418" spans="2:16" x14ac:dyDescent="0.3">
      <c r="D11418" s="64" t="s">
        <v>22</v>
      </c>
      <c r="E11418" s="2" t="s">
        <v>23</v>
      </c>
      <c r="F11418" s="2" t="s">
        <v>24</v>
      </c>
      <c r="G11418" s="1">
        <v>0.183</v>
      </c>
      <c r="H11418" s="65">
        <v>160105.20000000001</v>
      </c>
      <c r="I11418" s="65">
        <v>29299.2516</v>
      </c>
      <c r="N11418" s="66">
        <v>1</v>
      </c>
      <c r="P11418" t="s">
        <v>21</v>
      </c>
    </row>
    <row r="11419" spans="2:16" x14ac:dyDescent="0.3">
      <c r="D11419" s="64" t="s">
        <v>9683</v>
      </c>
      <c r="E11419" s="2" t="s">
        <v>38</v>
      </c>
      <c r="F11419" s="2" t="s">
        <v>24</v>
      </c>
      <c r="G11419" s="1">
        <v>0.30599999999999999</v>
      </c>
      <c r="H11419" s="65">
        <v>185000</v>
      </c>
      <c r="I11419" s="65">
        <v>56610</v>
      </c>
      <c r="N11419" s="66">
        <v>1</v>
      </c>
      <c r="P11419" t="s">
        <v>21</v>
      </c>
    </row>
    <row r="11420" spans="2:16" x14ac:dyDescent="0.3">
      <c r="D11420" s="64" t="s">
        <v>51</v>
      </c>
      <c r="E11420" s="2" t="s">
        <v>52</v>
      </c>
      <c r="F11420" s="2" t="s">
        <v>24</v>
      </c>
      <c r="G11420" s="1">
        <v>3.1E-2</v>
      </c>
      <c r="H11420" s="65">
        <v>200000</v>
      </c>
      <c r="I11420" s="65">
        <v>6200</v>
      </c>
      <c r="N11420" s="66">
        <v>1</v>
      </c>
      <c r="P11420" t="s">
        <v>21</v>
      </c>
    </row>
    <row r="11421" spans="2:16" x14ac:dyDescent="0.3">
      <c r="D11421" s="64" t="s">
        <v>53</v>
      </c>
      <c r="E11421" s="2" t="s">
        <v>54</v>
      </c>
      <c r="F11421" s="2" t="s">
        <v>24</v>
      </c>
      <c r="G11421" s="1">
        <v>8.9999999999999993E-3</v>
      </c>
      <c r="H11421" s="65">
        <v>250000</v>
      </c>
      <c r="I11421" s="65">
        <v>2250</v>
      </c>
      <c r="N11421" s="66">
        <v>1</v>
      </c>
      <c r="P11421" t="s">
        <v>21</v>
      </c>
    </row>
    <row r="11422" spans="2:16" x14ac:dyDescent="0.3">
      <c r="D11422" s="64" t="s">
        <v>10041</v>
      </c>
      <c r="E11422" s="2" t="s">
        <v>942</v>
      </c>
      <c r="F11422" s="2" t="s">
        <v>355</v>
      </c>
      <c r="G11422" s="1">
        <v>1.45</v>
      </c>
      <c r="H11422" s="65">
        <v>217500</v>
      </c>
      <c r="J11422" s="65">
        <v>315375</v>
      </c>
      <c r="N11422" s="66">
        <v>0.91</v>
      </c>
      <c r="P11422" t="s">
        <v>21</v>
      </c>
    </row>
    <row r="11423" spans="2:16" x14ac:dyDescent="0.3">
      <c r="P11423" t="s">
        <v>21</v>
      </c>
    </row>
    <row r="11424" spans="2:16" x14ac:dyDescent="0.3">
      <c r="B11424" s="5" t="s">
        <v>10042</v>
      </c>
      <c r="D11424" s="64" t="s">
        <v>10043</v>
      </c>
      <c r="F11424" s="2" t="s">
        <v>355</v>
      </c>
      <c r="I11424" s="65">
        <v>126620.8792</v>
      </c>
      <c r="J11424" s="65">
        <v>0</v>
      </c>
      <c r="K11424" s="65">
        <v>0</v>
      </c>
      <c r="L11424" s="66">
        <v>0.15</v>
      </c>
      <c r="M11424" s="65">
        <v>145614.0111</v>
      </c>
      <c r="N11424" s="66">
        <v>1</v>
      </c>
      <c r="P11424" t="s">
        <v>21</v>
      </c>
    </row>
    <row r="11425" spans="2:16" x14ac:dyDescent="0.3">
      <c r="D11425" s="64" t="s">
        <v>22</v>
      </c>
      <c r="E11425" s="2" t="s">
        <v>23</v>
      </c>
      <c r="F11425" s="2" t="s">
        <v>24</v>
      </c>
      <c r="G11425" s="1">
        <v>0.246</v>
      </c>
      <c r="H11425" s="65">
        <v>160105.20000000001</v>
      </c>
      <c r="I11425" s="65">
        <v>39385.879200000003</v>
      </c>
      <c r="N11425" s="66">
        <v>1</v>
      </c>
      <c r="P11425" t="s">
        <v>21</v>
      </c>
    </row>
    <row r="11426" spans="2:16" x14ac:dyDescent="0.3">
      <c r="D11426" s="64" t="s">
        <v>9683</v>
      </c>
      <c r="E11426" s="2" t="s">
        <v>38</v>
      </c>
      <c r="F11426" s="2" t="s">
        <v>24</v>
      </c>
      <c r="G11426" s="1">
        <v>0.41099999999999998</v>
      </c>
      <c r="H11426" s="65">
        <v>185000</v>
      </c>
      <c r="I11426" s="65">
        <v>76035</v>
      </c>
      <c r="N11426" s="66">
        <v>1</v>
      </c>
      <c r="P11426" t="s">
        <v>21</v>
      </c>
    </row>
    <row r="11427" spans="2:16" x14ac:dyDescent="0.3">
      <c r="D11427" s="64" t="s">
        <v>51</v>
      </c>
      <c r="E11427" s="2" t="s">
        <v>52</v>
      </c>
      <c r="F11427" s="2" t="s">
        <v>24</v>
      </c>
      <c r="G11427" s="1">
        <v>4.1000000000000002E-2</v>
      </c>
      <c r="H11427" s="65">
        <v>200000</v>
      </c>
      <c r="I11427" s="65">
        <v>8200</v>
      </c>
      <c r="N11427" s="66">
        <v>1</v>
      </c>
      <c r="P11427" t="s">
        <v>21</v>
      </c>
    </row>
    <row r="11428" spans="2:16" x14ac:dyDescent="0.3">
      <c r="D11428" s="64" t="s">
        <v>53</v>
      </c>
      <c r="E11428" s="2" t="s">
        <v>54</v>
      </c>
      <c r="F11428" s="2" t="s">
        <v>24</v>
      </c>
      <c r="G11428" s="1">
        <v>1.2E-2</v>
      </c>
      <c r="H11428" s="65">
        <v>250000</v>
      </c>
      <c r="I11428" s="65">
        <v>3000</v>
      </c>
      <c r="N11428" s="66">
        <v>1</v>
      </c>
      <c r="P11428" t="s">
        <v>21</v>
      </c>
    </row>
    <row r="11429" spans="2:16" x14ac:dyDescent="0.3">
      <c r="D11429" s="64" t="s">
        <v>10044</v>
      </c>
      <c r="F11429" s="2" t="s">
        <v>355</v>
      </c>
      <c r="G11429" s="1">
        <v>1.45</v>
      </c>
      <c r="P11429" t="s">
        <v>21</v>
      </c>
    </row>
    <row r="11430" spans="2:16" x14ac:dyDescent="0.3">
      <c r="P11430" t="s">
        <v>21</v>
      </c>
    </row>
    <row r="11431" spans="2:16" x14ac:dyDescent="0.3">
      <c r="B11431" s="5" t="s">
        <v>10045</v>
      </c>
      <c r="D11431" s="64" t="s">
        <v>10046</v>
      </c>
      <c r="F11431" s="2" t="s">
        <v>355</v>
      </c>
      <c r="I11431" s="65">
        <v>157477.1912</v>
      </c>
      <c r="J11431" s="65">
        <v>0</v>
      </c>
      <c r="K11431" s="65">
        <v>0</v>
      </c>
      <c r="L11431" s="66">
        <v>0.15</v>
      </c>
      <c r="M11431" s="65">
        <v>181098.76990000001</v>
      </c>
      <c r="N11431" s="66">
        <v>1</v>
      </c>
      <c r="P11431" t="s">
        <v>21</v>
      </c>
    </row>
    <row r="11432" spans="2:16" x14ac:dyDescent="0.3">
      <c r="D11432" s="64" t="s">
        <v>22</v>
      </c>
      <c r="E11432" s="2" t="s">
        <v>23</v>
      </c>
      <c r="F11432" s="2" t="s">
        <v>24</v>
      </c>
      <c r="G11432" s="1">
        <v>0.30599999999999999</v>
      </c>
      <c r="H11432" s="65">
        <v>160105.20000000001</v>
      </c>
      <c r="I11432" s="65">
        <v>48992.191200000001</v>
      </c>
      <c r="N11432" s="66">
        <v>1</v>
      </c>
      <c r="P11432" t="s">
        <v>21</v>
      </c>
    </row>
    <row r="11433" spans="2:16" x14ac:dyDescent="0.3">
      <c r="D11433" s="64" t="s">
        <v>9683</v>
      </c>
      <c r="E11433" s="2" t="s">
        <v>38</v>
      </c>
      <c r="F11433" s="2" t="s">
        <v>24</v>
      </c>
      <c r="G11433" s="1">
        <v>0.51100000000000001</v>
      </c>
      <c r="H11433" s="65">
        <v>185000</v>
      </c>
      <c r="I11433" s="65">
        <v>94535</v>
      </c>
      <c r="N11433" s="66">
        <v>1</v>
      </c>
      <c r="P11433" t="s">
        <v>21</v>
      </c>
    </row>
    <row r="11434" spans="2:16" x14ac:dyDescent="0.3">
      <c r="D11434" s="64" t="s">
        <v>51</v>
      </c>
      <c r="E11434" s="2" t="s">
        <v>52</v>
      </c>
      <c r="F11434" s="2" t="s">
        <v>24</v>
      </c>
      <c r="G11434" s="1">
        <v>5.0999999999999997E-2</v>
      </c>
      <c r="H11434" s="65">
        <v>200000</v>
      </c>
      <c r="I11434" s="65">
        <v>10200</v>
      </c>
      <c r="N11434" s="66">
        <v>1</v>
      </c>
      <c r="P11434" t="s">
        <v>21</v>
      </c>
    </row>
    <row r="11435" spans="2:16" x14ac:dyDescent="0.3">
      <c r="D11435" s="64" t="s">
        <v>53</v>
      </c>
      <c r="E11435" s="2" t="s">
        <v>54</v>
      </c>
      <c r="F11435" s="2" t="s">
        <v>24</v>
      </c>
      <c r="G11435" s="1">
        <v>1.4999999999999999E-2</v>
      </c>
      <c r="H11435" s="65">
        <v>250000</v>
      </c>
      <c r="I11435" s="65">
        <v>3750</v>
      </c>
      <c r="N11435" s="66">
        <v>1</v>
      </c>
      <c r="P11435" t="s">
        <v>21</v>
      </c>
    </row>
    <row r="11436" spans="2:16" x14ac:dyDescent="0.3">
      <c r="D11436" s="64" t="s">
        <v>10047</v>
      </c>
      <c r="F11436" s="2" t="s">
        <v>355</v>
      </c>
      <c r="G11436" s="1">
        <v>1.45</v>
      </c>
      <c r="P11436" t="s">
        <v>21</v>
      </c>
    </row>
    <row r="11437" spans="2:16" x14ac:dyDescent="0.3">
      <c r="P11437" t="s">
        <v>21</v>
      </c>
    </row>
    <row r="11438" spans="2:16" x14ac:dyDescent="0.3">
      <c r="B11438" s="5" t="s">
        <v>10048</v>
      </c>
      <c r="D11438" s="64" t="s">
        <v>10049</v>
      </c>
      <c r="F11438" s="2" t="s">
        <v>355</v>
      </c>
      <c r="I11438" s="65">
        <v>188863.6084</v>
      </c>
      <c r="J11438" s="65">
        <v>0</v>
      </c>
      <c r="K11438" s="65">
        <v>0</v>
      </c>
      <c r="L11438" s="66">
        <v>0.15</v>
      </c>
      <c r="M11438" s="65">
        <v>217193.14970000001</v>
      </c>
      <c r="N11438" s="66">
        <v>1</v>
      </c>
      <c r="P11438" t="s">
        <v>21</v>
      </c>
    </row>
    <row r="11439" spans="2:16" x14ac:dyDescent="0.3">
      <c r="D11439" s="64" t="s">
        <v>22</v>
      </c>
      <c r="E11439" s="2" t="s">
        <v>23</v>
      </c>
      <c r="F11439" s="2" t="s">
        <v>24</v>
      </c>
      <c r="G11439" s="1">
        <v>0.36699999999999999</v>
      </c>
      <c r="H11439" s="65">
        <v>160105.20000000001</v>
      </c>
      <c r="I11439" s="65">
        <v>58758.608399999997</v>
      </c>
      <c r="N11439" s="66">
        <v>1</v>
      </c>
      <c r="P11439" t="s">
        <v>21</v>
      </c>
    </row>
    <row r="11440" spans="2:16" x14ac:dyDescent="0.3">
      <c r="D11440" s="64" t="s">
        <v>9683</v>
      </c>
      <c r="E11440" s="2" t="s">
        <v>38</v>
      </c>
      <c r="F11440" s="2" t="s">
        <v>24</v>
      </c>
      <c r="G11440" s="1">
        <v>0.61299999999999999</v>
      </c>
      <c r="H11440" s="65">
        <v>185000</v>
      </c>
      <c r="I11440" s="65">
        <v>113405</v>
      </c>
      <c r="N11440" s="66">
        <v>1</v>
      </c>
      <c r="P11440" t="s">
        <v>21</v>
      </c>
    </row>
    <row r="11441" spans="2:16" x14ac:dyDescent="0.3">
      <c r="D11441" s="64" t="s">
        <v>51</v>
      </c>
      <c r="E11441" s="2" t="s">
        <v>52</v>
      </c>
      <c r="F11441" s="2" t="s">
        <v>24</v>
      </c>
      <c r="G11441" s="1">
        <v>6.0999999999999999E-2</v>
      </c>
      <c r="H11441" s="65">
        <v>200000</v>
      </c>
      <c r="I11441" s="65">
        <v>12200</v>
      </c>
      <c r="N11441" s="66">
        <v>1</v>
      </c>
      <c r="P11441" t="s">
        <v>21</v>
      </c>
    </row>
    <row r="11442" spans="2:16" x14ac:dyDescent="0.3">
      <c r="D11442" s="64" t="s">
        <v>53</v>
      </c>
      <c r="E11442" s="2" t="s">
        <v>54</v>
      </c>
      <c r="F11442" s="2" t="s">
        <v>24</v>
      </c>
      <c r="G11442" s="1">
        <v>1.7999999999999999E-2</v>
      </c>
      <c r="H11442" s="65">
        <v>250000</v>
      </c>
      <c r="I11442" s="65">
        <v>4500</v>
      </c>
      <c r="N11442" s="66">
        <v>1</v>
      </c>
      <c r="P11442" t="s">
        <v>21</v>
      </c>
    </row>
    <row r="11443" spans="2:16" x14ac:dyDescent="0.3">
      <c r="D11443" s="64" t="s">
        <v>10050</v>
      </c>
      <c r="F11443" s="2" t="s">
        <v>355</v>
      </c>
      <c r="G11443" s="1">
        <v>1.45</v>
      </c>
      <c r="P11443" t="s">
        <v>21</v>
      </c>
    </row>
    <row r="11444" spans="2:16" x14ac:dyDescent="0.3">
      <c r="P11444" t="s">
        <v>21</v>
      </c>
    </row>
    <row r="11445" spans="2:16" x14ac:dyDescent="0.3">
      <c r="B11445" s="5" t="s">
        <v>10051</v>
      </c>
      <c r="D11445" s="64" t="s">
        <v>10052</v>
      </c>
      <c r="F11445" s="2" t="s">
        <v>355</v>
      </c>
      <c r="I11445" s="65">
        <v>219719.9204</v>
      </c>
      <c r="J11445" s="65">
        <v>0</v>
      </c>
      <c r="K11445" s="65">
        <v>0</v>
      </c>
      <c r="L11445" s="66">
        <v>0.15</v>
      </c>
      <c r="M11445" s="65">
        <v>252677.90849999999</v>
      </c>
      <c r="N11445" s="66">
        <v>1</v>
      </c>
      <c r="P11445" t="s">
        <v>21</v>
      </c>
    </row>
    <row r="11446" spans="2:16" x14ac:dyDescent="0.3">
      <c r="D11446" s="64" t="s">
        <v>22</v>
      </c>
      <c r="E11446" s="2" t="s">
        <v>23</v>
      </c>
      <c r="F11446" s="2" t="s">
        <v>24</v>
      </c>
      <c r="G11446" s="1">
        <v>0.42699999999999999</v>
      </c>
      <c r="H11446" s="65">
        <v>160105.20000000001</v>
      </c>
      <c r="I11446" s="65">
        <v>68364.920400000003</v>
      </c>
      <c r="N11446" s="66">
        <v>1</v>
      </c>
      <c r="P11446" t="s">
        <v>21</v>
      </c>
    </row>
    <row r="11447" spans="2:16" x14ac:dyDescent="0.3">
      <c r="D11447" s="64" t="s">
        <v>9683</v>
      </c>
      <c r="E11447" s="2" t="s">
        <v>38</v>
      </c>
      <c r="F11447" s="2" t="s">
        <v>24</v>
      </c>
      <c r="G11447" s="1">
        <v>0.71299999999999997</v>
      </c>
      <c r="H11447" s="65">
        <v>185000</v>
      </c>
      <c r="I11447" s="65">
        <v>131905</v>
      </c>
      <c r="N11447" s="66">
        <v>1</v>
      </c>
      <c r="P11447" t="s">
        <v>21</v>
      </c>
    </row>
    <row r="11448" spans="2:16" x14ac:dyDescent="0.3">
      <c r="D11448" s="64" t="s">
        <v>51</v>
      </c>
      <c r="E11448" s="2" t="s">
        <v>52</v>
      </c>
      <c r="F11448" s="2" t="s">
        <v>24</v>
      </c>
      <c r="G11448" s="1">
        <v>7.0999999999999994E-2</v>
      </c>
      <c r="H11448" s="65">
        <v>200000</v>
      </c>
      <c r="I11448" s="65">
        <v>14200</v>
      </c>
      <c r="N11448" s="66">
        <v>1</v>
      </c>
      <c r="P11448" t="s">
        <v>21</v>
      </c>
    </row>
    <row r="11449" spans="2:16" x14ac:dyDescent="0.3">
      <c r="D11449" s="64" t="s">
        <v>53</v>
      </c>
      <c r="E11449" s="2" t="s">
        <v>54</v>
      </c>
      <c r="F11449" s="2" t="s">
        <v>24</v>
      </c>
      <c r="G11449" s="1">
        <v>2.1000000000000001E-2</v>
      </c>
      <c r="H11449" s="65">
        <v>250000</v>
      </c>
      <c r="I11449" s="65">
        <v>5250</v>
      </c>
      <c r="N11449" s="66">
        <v>1</v>
      </c>
      <c r="P11449" t="s">
        <v>21</v>
      </c>
    </row>
    <row r="11450" spans="2:16" x14ac:dyDescent="0.3">
      <c r="D11450" s="64" t="s">
        <v>10053</v>
      </c>
      <c r="F11450" s="2" t="s">
        <v>355</v>
      </c>
      <c r="G11450" s="1">
        <v>1.45</v>
      </c>
      <c r="P11450" t="s">
        <v>21</v>
      </c>
    </row>
    <row r="11451" spans="2:16" x14ac:dyDescent="0.3">
      <c r="P11451" t="s">
        <v>21</v>
      </c>
    </row>
    <row r="11452" spans="2:16" x14ac:dyDescent="0.3">
      <c r="B11452" s="5" t="s">
        <v>10054</v>
      </c>
      <c r="D11452" s="64" t="s">
        <v>10055</v>
      </c>
      <c r="F11452" s="2" t="s">
        <v>355</v>
      </c>
      <c r="I11452" s="65">
        <v>251106.3376</v>
      </c>
      <c r="J11452" s="65">
        <v>0</v>
      </c>
      <c r="K11452" s="65">
        <v>0</v>
      </c>
      <c r="L11452" s="66">
        <v>0.15</v>
      </c>
      <c r="M11452" s="65">
        <v>288772.28820000001</v>
      </c>
      <c r="N11452" s="66">
        <v>1</v>
      </c>
      <c r="P11452" t="s">
        <v>21</v>
      </c>
    </row>
    <row r="11453" spans="2:16" x14ac:dyDescent="0.3">
      <c r="D11453" s="64" t="s">
        <v>22</v>
      </c>
      <c r="E11453" s="2" t="s">
        <v>23</v>
      </c>
      <c r="F11453" s="2" t="s">
        <v>24</v>
      </c>
      <c r="G11453" s="1">
        <v>0.48799999999999999</v>
      </c>
      <c r="H11453" s="65">
        <v>160105.20000000001</v>
      </c>
      <c r="I11453" s="65">
        <v>78131.337599999999</v>
      </c>
      <c r="N11453" s="66">
        <v>1</v>
      </c>
      <c r="P11453" t="s">
        <v>21</v>
      </c>
    </row>
    <row r="11454" spans="2:16" x14ac:dyDescent="0.3">
      <c r="D11454" s="64" t="s">
        <v>9683</v>
      </c>
      <c r="E11454" s="2" t="s">
        <v>38</v>
      </c>
      <c r="F11454" s="2" t="s">
        <v>24</v>
      </c>
      <c r="G11454" s="1">
        <v>0.81499999999999995</v>
      </c>
      <c r="H11454" s="65">
        <v>185000</v>
      </c>
      <c r="I11454" s="65">
        <v>150775</v>
      </c>
      <c r="N11454" s="66">
        <v>1</v>
      </c>
      <c r="P11454" t="s">
        <v>21</v>
      </c>
    </row>
    <row r="11455" spans="2:16" x14ac:dyDescent="0.3">
      <c r="D11455" s="64" t="s">
        <v>51</v>
      </c>
      <c r="E11455" s="2" t="s">
        <v>52</v>
      </c>
      <c r="F11455" s="2" t="s">
        <v>24</v>
      </c>
      <c r="G11455" s="1">
        <v>8.1000000000000003E-2</v>
      </c>
      <c r="H11455" s="65">
        <v>200000</v>
      </c>
      <c r="I11455" s="65">
        <v>16200</v>
      </c>
      <c r="N11455" s="66">
        <v>1</v>
      </c>
      <c r="P11455" t="s">
        <v>21</v>
      </c>
    </row>
    <row r="11456" spans="2:16" x14ac:dyDescent="0.3">
      <c r="D11456" s="64" t="s">
        <v>53</v>
      </c>
      <c r="E11456" s="2" t="s">
        <v>54</v>
      </c>
      <c r="F11456" s="2" t="s">
        <v>24</v>
      </c>
      <c r="G11456" s="1">
        <v>2.4E-2</v>
      </c>
      <c r="H11456" s="65">
        <v>250000</v>
      </c>
      <c r="I11456" s="65">
        <v>6000</v>
      </c>
      <c r="N11456" s="66">
        <v>1</v>
      </c>
      <c r="P11456" t="s">
        <v>21</v>
      </c>
    </row>
    <row r="11457" spans="2:16" x14ac:dyDescent="0.3">
      <c r="D11457" s="64" t="s">
        <v>10056</v>
      </c>
      <c r="F11457" s="2" t="s">
        <v>355</v>
      </c>
      <c r="G11457" s="1">
        <v>1.45</v>
      </c>
      <c r="P11457" t="s">
        <v>21</v>
      </c>
    </row>
    <row r="11458" spans="2:16" x14ac:dyDescent="0.3">
      <c r="B11458" s="5" t="s">
        <v>5873</v>
      </c>
      <c r="D11458" s="64" t="s">
        <v>5874</v>
      </c>
      <c r="F11458" s="2" t="s">
        <v>355</v>
      </c>
      <c r="I11458" s="65">
        <v>20699.207999999999</v>
      </c>
      <c r="J11458" s="65">
        <v>25375</v>
      </c>
      <c r="K11458" s="65">
        <v>0</v>
      </c>
      <c r="L11458" s="66">
        <v>0.15</v>
      </c>
      <c r="M11458" s="65">
        <v>52985.339200000002</v>
      </c>
      <c r="N11458" s="66">
        <v>0.98799999999999999</v>
      </c>
      <c r="P11458" t="s">
        <v>21</v>
      </c>
    </row>
    <row r="11459" spans="2:16" x14ac:dyDescent="0.3">
      <c r="D11459" s="64" t="s">
        <v>22</v>
      </c>
      <c r="E11459" s="2" t="s">
        <v>23</v>
      </c>
      <c r="F11459" s="2" t="s">
        <v>24</v>
      </c>
      <c r="G11459" s="1">
        <v>0.04</v>
      </c>
      <c r="H11459" s="65">
        <v>160105.20000000001</v>
      </c>
      <c r="I11459" s="65">
        <v>6404.2079999999996</v>
      </c>
      <c r="N11459" s="66">
        <v>1</v>
      </c>
      <c r="P11459" t="s">
        <v>21</v>
      </c>
    </row>
    <row r="11460" spans="2:16" x14ac:dyDescent="0.3">
      <c r="D11460" s="64" t="s">
        <v>9683</v>
      </c>
      <c r="E11460" s="2" t="s">
        <v>38</v>
      </c>
      <c r="F11460" s="2" t="s">
        <v>24</v>
      </c>
      <c r="G11460" s="1">
        <v>6.7000000000000004E-2</v>
      </c>
      <c r="H11460" s="65">
        <v>185000</v>
      </c>
      <c r="I11460" s="65">
        <v>12395</v>
      </c>
      <c r="N11460" s="66">
        <v>1</v>
      </c>
      <c r="P11460" t="s">
        <v>21</v>
      </c>
    </row>
    <row r="11461" spans="2:16" x14ac:dyDescent="0.3">
      <c r="D11461" s="64" t="s">
        <v>51</v>
      </c>
      <c r="E11461" s="2" t="s">
        <v>52</v>
      </c>
      <c r="F11461" s="2" t="s">
        <v>24</v>
      </c>
      <c r="G11461" s="1">
        <v>7.0000000000000001E-3</v>
      </c>
      <c r="H11461" s="65">
        <v>200000</v>
      </c>
      <c r="I11461" s="65">
        <v>1400</v>
      </c>
      <c r="N11461" s="66">
        <v>1</v>
      </c>
      <c r="P11461" t="s">
        <v>21</v>
      </c>
    </row>
    <row r="11462" spans="2:16" x14ac:dyDescent="0.3">
      <c r="D11462" s="64" t="s">
        <v>53</v>
      </c>
      <c r="E11462" s="2" t="s">
        <v>54</v>
      </c>
      <c r="F11462" s="2" t="s">
        <v>24</v>
      </c>
      <c r="G11462" s="1">
        <v>2E-3</v>
      </c>
      <c r="H11462" s="65">
        <v>250000</v>
      </c>
      <c r="I11462" s="65">
        <v>500</v>
      </c>
      <c r="N11462" s="66">
        <v>1</v>
      </c>
      <c r="P11462" t="s">
        <v>21</v>
      </c>
    </row>
    <row r="11463" spans="2:16" x14ac:dyDescent="0.3">
      <c r="D11463" s="64" t="s">
        <v>10057</v>
      </c>
      <c r="E11463" s="2" t="s">
        <v>910</v>
      </c>
      <c r="F11463" s="2" t="s">
        <v>355</v>
      </c>
      <c r="G11463" s="1">
        <v>1.45</v>
      </c>
      <c r="H11463" s="65">
        <v>17500</v>
      </c>
      <c r="J11463" s="65">
        <v>25375</v>
      </c>
      <c r="N11463" s="66">
        <v>0.94</v>
      </c>
      <c r="P11463" t="s">
        <v>21</v>
      </c>
    </row>
    <row r="11464" spans="2:16" x14ac:dyDescent="0.3">
      <c r="P11464" t="s">
        <v>21</v>
      </c>
    </row>
    <row r="11465" spans="2:16" x14ac:dyDescent="0.3">
      <c r="B11465" s="5" t="s">
        <v>5875</v>
      </c>
      <c r="D11465" s="64" t="s">
        <v>5876</v>
      </c>
      <c r="F11465" s="2" t="s">
        <v>355</v>
      </c>
      <c r="I11465" s="65">
        <v>24585.049599999998</v>
      </c>
      <c r="J11465" s="65">
        <v>13775</v>
      </c>
      <c r="K11465" s="65">
        <v>0</v>
      </c>
      <c r="L11465" s="66">
        <v>0.15</v>
      </c>
      <c r="M11465" s="65">
        <v>44114.05704</v>
      </c>
      <c r="N11465" s="66">
        <v>0.99</v>
      </c>
      <c r="P11465" t="s">
        <v>21</v>
      </c>
    </row>
    <row r="11466" spans="2:16" x14ac:dyDescent="0.3">
      <c r="D11466" s="64" t="s">
        <v>22</v>
      </c>
      <c r="E11466" s="2" t="s">
        <v>23</v>
      </c>
      <c r="F11466" s="2" t="s">
        <v>24</v>
      </c>
      <c r="G11466" s="1">
        <v>4.8000000000000001E-2</v>
      </c>
      <c r="H11466" s="65">
        <v>160105.20000000001</v>
      </c>
      <c r="I11466" s="65">
        <v>7685.0496000000003</v>
      </c>
      <c r="N11466" s="66">
        <v>1</v>
      </c>
      <c r="P11466" t="s">
        <v>21</v>
      </c>
    </row>
    <row r="11467" spans="2:16" x14ac:dyDescent="0.3">
      <c r="D11467" s="64" t="s">
        <v>9683</v>
      </c>
      <c r="E11467" s="2" t="s">
        <v>38</v>
      </c>
      <c r="F11467" s="2" t="s">
        <v>24</v>
      </c>
      <c r="G11467" s="1">
        <v>0.08</v>
      </c>
      <c r="H11467" s="65">
        <v>185000</v>
      </c>
      <c r="I11467" s="65">
        <v>14800</v>
      </c>
      <c r="N11467" s="66">
        <v>1</v>
      </c>
      <c r="P11467" t="s">
        <v>21</v>
      </c>
    </row>
    <row r="11468" spans="2:16" x14ac:dyDescent="0.3">
      <c r="D11468" s="64" t="s">
        <v>51</v>
      </c>
      <c r="E11468" s="2" t="s">
        <v>52</v>
      </c>
      <c r="F11468" s="2" t="s">
        <v>24</v>
      </c>
      <c r="G11468" s="1">
        <v>8.0000000000000002E-3</v>
      </c>
      <c r="H11468" s="65">
        <v>200000</v>
      </c>
      <c r="I11468" s="65">
        <v>1600</v>
      </c>
      <c r="N11468" s="66">
        <v>1</v>
      </c>
      <c r="P11468" t="s">
        <v>21</v>
      </c>
    </row>
    <row r="11469" spans="2:16" x14ac:dyDescent="0.3">
      <c r="D11469" s="64" t="s">
        <v>53</v>
      </c>
      <c r="E11469" s="2" t="s">
        <v>54</v>
      </c>
      <c r="F11469" s="2" t="s">
        <v>24</v>
      </c>
      <c r="G11469" s="1">
        <v>2E-3</v>
      </c>
      <c r="H11469" s="65">
        <v>250000</v>
      </c>
      <c r="I11469" s="65">
        <v>500</v>
      </c>
      <c r="N11469" s="66">
        <v>1</v>
      </c>
      <c r="P11469" t="s">
        <v>21</v>
      </c>
    </row>
    <row r="11470" spans="2:16" x14ac:dyDescent="0.3">
      <c r="D11470" s="64" t="s">
        <v>10058</v>
      </c>
      <c r="E11470" s="2" t="s">
        <v>978</v>
      </c>
      <c r="F11470" s="2" t="s">
        <v>355</v>
      </c>
      <c r="G11470" s="1">
        <v>1.45</v>
      </c>
      <c r="H11470" s="65">
        <v>9500</v>
      </c>
      <c r="J11470" s="65">
        <v>13775</v>
      </c>
      <c r="N11470" s="66">
        <v>0.95</v>
      </c>
      <c r="P11470" t="s">
        <v>21</v>
      </c>
    </row>
    <row r="11471" spans="2:16" x14ac:dyDescent="0.3">
      <c r="P11471" t="s">
        <v>21</v>
      </c>
    </row>
    <row r="11472" spans="2:16" x14ac:dyDescent="0.3">
      <c r="B11472" s="5" t="s">
        <v>5877</v>
      </c>
      <c r="D11472" s="64" t="s">
        <v>5878</v>
      </c>
      <c r="F11472" s="2" t="s">
        <v>355</v>
      </c>
      <c r="I11472" s="65">
        <v>32076.6276</v>
      </c>
      <c r="J11472" s="65">
        <v>39875</v>
      </c>
      <c r="K11472" s="65">
        <v>0</v>
      </c>
      <c r="L11472" s="66">
        <v>0.15</v>
      </c>
      <c r="M11472" s="65">
        <v>82744.371740000002</v>
      </c>
      <c r="N11472" s="66">
        <v>0.998</v>
      </c>
      <c r="P11472" t="s">
        <v>21</v>
      </c>
    </row>
    <row r="11473" spans="2:16" x14ac:dyDescent="0.3">
      <c r="D11473" s="64" t="s">
        <v>22</v>
      </c>
      <c r="E11473" s="2" t="s">
        <v>23</v>
      </c>
      <c r="F11473" s="2" t="s">
        <v>24</v>
      </c>
      <c r="G11473" s="1">
        <v>6.3E-2</v>
      </c>
      <c r="H11473" s="65">
        <v>160105.20000000001</v>
      </c>
      <c r="I11473" s="65">
        <v>10086.6276</v>
      </c>
      <c r="N11473" s="66">
        <v>1</v>
      </c>
      <c r="P11473" t="s">
        <v>21</v>
      </c>
    </row>
    <row r="11474" spans="2:16" x14ac:dyDescent="0.3">
      <c r="D11474" s="64" t="s">
        <v>9683</v>
      </c>
      <c r="E11474" s="2" t="s">
        <v>38</v>
      </c>
      <c r="F11474" s="2" t="s">
        <v>24</v>
      </c>
      <c r="G11474" s="1">
        <v>0.104</v>
      </c>
      <c r="H11474" s="65">
        <v>185000</v>
      </c>
      <c r="I11474" s="65">
        <v>19240</v>
      </c>
      <c r="N11474" s="66">
        <v>1</v>
      </c>
      <c r="P11474" t="s">
        <v>21</v>
      </c>
    </row>
    <row r="11475" spans="2:16" x14ac:dyDescent="0.3">
      <c r="D11475" s="64" t="s">
        <v>51</v>
      </c>
      <c r="E11475" s="2" t="s">
        <v>52</v>
      </c>
      <c r="F11475" s="2" t="s">
        <v>24</v>
      </c>
      <c r="G11475" s="1">
        <v>0.01</v>
      </c>
      <c r="H11475" s="65">
        <v>200000</v>
      </c>
      <c r="I11475" s="65">
        <v>2000</v>
      </c>
      <c r="N11475" s="66">
        <v>1</v>
      </c>
      <c r="P11475" t="s">
        <v>21</v>
      </c>
    </row>
    <row r="11476" spans="2:16" x14ac:dyDescent="0.3">
      <c r="D11476" s="64" t="s">
        <v>53</v>
      </c>
      <c r="E11476" s="2" t="s">
        <v>54</v>
      </c>
      <c r="F11476" s="2" t="s">
        <v>24</v>
      </c>
      <c r="G11476" s="1">
        <v>3.0000000000000001E-3</v>
      </c>
      <c r="H11476" s="65">
        <v>250000</v>
      </c>
      <c r="I11476" s="65">
        <v>750</v>
      </c>
      <c r="N11476" s="66">
        <v>1</v>
      </c>
      <c r="P11476" t="s">
        <v>21</v>
      </c>
    </row>
    <row r="11477" spans="2:16" x14ac:dyDescent="0.3">
      <c r="D11477" s="64" t="s">
        <v>10059</v>
      </c>
      <c r="E11477" s="2" t="s">
        <v>927</v>
      </c>
      <c r="F11477" s="2" t="s">
        <v>355</v>
      </c>
      <c r="G11477" s="1">
        <v>1.45</v>
      </c>
      <c r="H11477" s="65">
        <v>27500</v>
      </c>
      <c r="J11477" s="65">
        <v>39875</v>
      </c>
      <c r="N11477" s="66">
        <v>0.99</v>
      </c>
      <c r="P11477" t="s">
        <v>21</v>
      </c>
    </row>
    <row r="11478" spans="2:16" x14ac:dyDescent="0.3">
      <c r="P11478" t="s">
        <v>21</v>
      </c>
    </row>
    <row r="11479" spans="2:16" x14ac:dyDescent="0.3">
      <c r="B11479" s="5" t="s">
        <v>5879</v>
      </c>
      <c r="D11479" s="64" t="s">
        <v>5880</v>
      </c>
      <c r="F11479" s="2" t="s">
        <v>355</v>
      </c>
      <c r="I11479" s="65">
        <v>39793.100400000003</v>
      </c>
      <c r="J11479" s="65">
        <v>63437.5</v>
      </c>
      <c r="K11479" s="65">
        <v>0</v>
      </c>
      <c r="L11479" s="66">
        <v>0.15</v>
      </c>
      <c r="M11479" s="65">
        <v>118715.1905</v>
      </c>
      <c r="N11479" s="66">
        <v>0.99199999999999999</v>
      </c>
      <c r="P11479" t="s">
        <v>21</v>
      </c>
    </row>
    <row r="11480" spans="2:16" x14ac:dyDescent="0.3">
      <c r="D11480" s="64" t="s">
        <v>22</v>
      </c>
      <c r="E11480" s="2" t="s">
        <v>23</v>
      </c>
      <c r="F11480" s="2" t="s">
        <v>24</v>
      </c>
      <c r="G11480" s="1">
        <v>7.6999999999999999E-2</v>
      </c>
      <c r="H11480" s="65">
        <v>160105.20000000001</v>
      </c>
      <c r="I11480" s="65">
        <v>12328.100399999999</v>
      </c>
      <c r="N11480" s="66">
        <v>1</v>
      </c>
      <c r="P11480" t="s">
        <v>21</v>
      </c>
    </row>
    <row r="11481" spans="2:16" x14ac:dyDescent="0.3">
      <c r="D11481" s="64" t="s">
        <v>9683</v>
      </c>
      <c r="E11481" s="2" t="s">
        <v>38</v>
      </c>
      <c r="F11481" s="2" t="s">
        <v>24</v>
      </c>
      <c r="G11481" s="1">
        <v>0.129</v>
      </c>
      <c r="H11481" s="65">
        <v>185000</v>
      </c>
      <c r="I11481" s="65">
        <v>23865</v>
      </c>
      <c r="N11481" s="66">
        <v>1</v>
      </c>
      <c r="P11481" t="s">
        <v>21</v>
      </c>
    </row>
    <row r="11482" spans="2:16" x14ac:dyDescent="0.3">
      <c r="D11482" s="64" t="s">
        <v>51</v>
      </c>
      <c r="E11482" s="2" t="s">
        <v>52</v>
      </c>
      <c r="F11482" s="2" t="s">
        <v>24</v>
      </c>
      <c r="G11482" s="1">
        <v>1.2999999999999999E-2</v>
      </c>
      <c r="H11482" s="65">
        <v>200000</v>
      </c>
      <c r="I11482" s="65">
        <v>2600</v>
      </c>
      <c r="N11482" s="66">
        <v>1</v>
      </c>
      <c r="P11482" t="s">
        <v>21</v>
      </c>
    </row>
    <row r="11483" spans="2:16" x14ac:dyDescent="0.3">
      <c r="D11483" s="64" t="s">
        <v>53</v>
      </c>
      <c r="E11483" s="2" t="s">
        <v>54</v>
      </c>
      <c r="F11483" s="2" t="s">
        <v>24</v>
      </c>
      <c r="G11483" s="1">
        <v>4.0000000000000001E-3</v>
      </c>
      <c r="H11483" s="65">
        <v>250000</v>
      </c>
      <c r="I11483" s="65">
        <v>1000</v>
      </c>
      <c r="N11483" s="66">
        <v>1</v>
      </c>
      <c r="P11483" t="s">
        <v>21</v>
      </c>
    </row>
    <row r="11484" spans="2:16" x14ac:dyDescent="0.3">
      <c r="D11484" s="64" t="s">
        <v>10060</v>
      </c>
      <c r="E11484" s="2" t="s">
        <v>925</v>
      </c>
      <c r="F11484" s="2" t="s">
        <v>355</v>
      </c>
      <c r="G11484" s="1">
        <v>1.45</v>
      </c>
      <c r="H11484" s="65">
        <v>43750</v>
      </c>
      <c r="J11484" s="65">
        <v>63437.5</v>
      </c>
      <c r="N11484" s="66">
        <v>0.96</v>
      </c>
      <c r="P11484" t="s">
        <v>21</v>
      </c>
    </row>
    <row r="11485" spans="2:16" x14ac:dyDescent="0.3">
      <c r="P11485" t="s">
        <v>21</v>
      </c>
    </row>
    <row r="11486" spans="2:16" x14ac:dyDescent="0.3">
      <c r="B11486" s="5" t="s">
        <v>5881</v>
      </c>
      <c r="D11486" s="64" t="s">
        <v>5882</v>
      </c>
      <c r="F11486" s="2" t="s">
        <v>355</v>
      </c>
      <c r="I11486" s="65">
        <v>48544.888800000001</v>
      </c>
      <c r="J11486" s="65">
        <v>41687.5</v>
      </c>
      <c r="K11486" s="65">
        <v>0</v>
      </c>
      <c r="L11486" s="66">
        <v>0.15</v>
      </c>
      <c r="M11486" s="65">
        <v>103767.24709999999</v>
      </c>
      <c r="N11486" s="66">
        <v>0.98</v>
      </c>
      <c r="P11486" t="s">
        <v>21</v>
      </c>
    </row>
    <row r="11487" spans="2:16" x14ac:dyDescent="0.3">
      <c r="D11487" s="64" t="s">
        <v>22</v>
      </c>
      <c r="E11487" s="2" t="s">
        <v>23</v>
      </c>
      <c r="F11487" s="2" t="s">
        <v>24</v>
      </c>
      <c r="G11487" s="1">
        <v>9.4E-2</v>
      </c>
      <c r="H11487" s="65">
        <v>160105.20000000001</v>
      </c>
      <c r="I11487" s="65">
        <v>15049.888800000001</v>
      </c>
      <c r="N11487" s="66">
        <v>1</v>
      </c>
      <c r="P11487" t="s">
        <v>21</v>
      </c>
    </row>
    <row r="11488" spans="2:16" x14ac:dyDescent="0.3">
      <c r="D11488" s="64" t="s">
        <v>9683</v>
      </c>
      <c r="E11488" s="2" t="s">
        <v>38</v>
      </c>
      <c r="F11488" s="2" t="s">
        <v>24</v>
      </c>
      <c r="G11488" s="1">
        <v>0.157</v>
      </c>
      <c r="H11488" s="65">
        <v>185000</v>
      </c>
      <c r="I11488" s="65">
        <v>29045</v>
      </c>
      <c r="N11488" s="66">
        <v>1</v>
      </c>
      <c r="P11488" t="s">
        <v>21</v>
      </c>
    </row>
    <row r="11489" spans="2:16" x14ac:dyDescent="0.3">
      <c r="D11489" s="64" t="s">
        <v>51</v>
      </c>
      <c r="E11489" s="2" t="s">
        <v>52</v>
      </c>
      <c r="F11489" s="2" t="s">
        <v>24</v>
      </c>
      <c r="G11489" s="1">
        <v>1.6E-2</v>
      </c>
      <c r="H11489" s="65">
        <v>200000</v>
      </c>
      <c r="I11489" s="65">
        <v>3200</v>
      </c>
      <c r="N11489" s="66">
        <v>1</v>
      </c>
      <c r="P11489" t="s">
        <v>21</v>
      </c>
    </row>
    <row r="11490" spans="2:16" x14ac:dyDescent="0.3">
      <c r="D11490" s="64" t="s">
        <v>53</v>
      </c>
      <c r="E11490" s="2" t="s">
        <v>54</v>
      </c>
      <c r="F11490" s="2" t="s">
        <v>24</v>
      </c>
      <c r="G11490" s="1">
        <v>5.0000000000000001E-3</v>
      </c>
      <c r="H11490" s="65">
        <v>250000</v>
      </c>
      <c r="I11490" s="65">
        <v>1250</v>
      </c>
      <c r="N11490" s="66">
        <v>1</v>
      </c>
      <c r="P11490" t="s">
        <v>21</v>
      </c>
    </row>
    <row r="11491" spans="2:16" x14ac:dyDescent="0.3">
      <c r="D11491" s="64" t="s">
        <v>10061</v>
      </c>
      <c r="E11491" s="2" t="s">
        <v>931</v>
      </c>
      <c r="F11491" s="2" t="s">
        <v>355</v>
      </c>
      <c r="G11491" s="1">
        <v>1.45</v>
      </c>
      <c r="H11491" s="65">
        <v>28750</v>
      </c>
      <c r="J11491" s="65">
        <v>41687.5</v>
      </c>
      <c r="N11491" s="66">
        <v>0.9</v>
      </c>
      <c r="P11491" t="s">
        <v>21</v>
      </c>
    </row>
    <row r="11492" spans="2:16" x14ac:dyDescent="0.3">
      <c r="P11492" t="s">
        <v>21</v>
      </c>
    </row>
    <row r="11493" spans="2:16" x14ac:dyDescent="0.3">
      <c r="B11493" s="5" t="s">
        <v>5883</v>
      </c>
      <c r="D11493" s="64" t="s">
        <v>5884</v>
      </c>
      <c r="F11493" s="2" t="s">
        <v>355</v>
      </c>
      <c r="I11493" s="65">
        <v>63317.939599999998</v>
      </c>
      <c r="J11493" s="65">
        <v>63800</v>
      </c>
      <c r="K11493" s="65">
        <v>0</v>
      </c>
      <c r="L11493" s="66">
        <v>0.15</v>
      </c>
      <c r="M11493" s="65">
        <v>146185.6305</v>
      </c>
      <c r="N11493" s="66">
        <v>0.98599999999999999</v>
      </c>
      <c r="P11493" t="s">
        <v>21</v>
      </c>
    </row>
    <row r="11494" spans="2:16" x14ac:dyDescent="0.3">
      <c r="D11494" s="64" t="s">
        <v>22</v>
      </c>
      <c r="E11494" s="2" t="s">
        <v>23</v>
      </c>
      <c r="F11494" s="2" t="s">
        <v>24</v>
      </c>
      <c r="G11494" s="1">
        <v>0.123</v>
      </c>
      <c r="H11494" s="65">
        <v>160105.20000000001</v>
      </c>
      <c r="I11494" s="65">
        <v>19692.939600000002</v>
      </c>
      <c r="N11494" s="66">
        <v>1</v>
      </c>
      <c r="P11494" t="s">
        <v>21</v>
      </c>
    </row>
    <row r="11495" spans="2:16" x14ac:dyDescent="0.3">
      <c r="D11495" s="64" t="s">
        <v>9683</v>
      </c>
      <c r="E11495" s="2" t="s">
        <v>38</v>
      </c>
      <c r="F11495" s="2" t="s">
        <v>24</v>
      </c>
      <c r="G11495" s="1">
        <v>0.20499999999999999</v>
      </c>
      <c r="H11495" s="65">
        <v>185000</v>
      </c>
      <c r="I11495" s="65">
        <v>37925</v>
      </c>
      <c r="N11495" s="66">
        <v>1</v>
      </c>
      <c r="P11495" t="s">
        <v>21</v>
      </c>
    </row>
    <row r="11496" spans="2:16" x14ac:dyDescent="0.3">
      <c r="D11496" s="64" t="s">
        <v>51</v>
      </c>
      <c r="E11496" s="2" t="s">
        <v>52</v>
      </c>
      <c r="F11496" s="2" t="s">
        <v>24</v>
      </c>
      <c r="G11496" s="1">
        <v>2.1000000000000001E-2</v>
      </c>
      <c r="H11496" s="65">
        <v>200000</v>
      </c>
      <c r="I11496" s="65">
        <v>4200</v>
      </c>
      <c r="N11496" s="66">
        <v>1</v>
      </c>
      <c r="P11496" t="s">
        <v>21</v>
      </c>
    </row>
    <row r="11497" spans="2:16" x14ac:dyDescent="0.3">
      <c r="D11497" s="64" t="s">
        <v>53</v>
      </c>
      <c r="E11497" s="2" t="s">
        <v>54</v>
      </c>
      <c r="F11497" s="2" t="s">
        <v>24</v>
      </c>
      <c r="G11497" s="1">
        <v>6.0000000000000001E-3</v>
      </c>
      <c r="H11497" s="65">
        <v>250000</v>
      </c>
      <c r="I11497" s="65">
        <v>1500</v>
      </c>
      <c r="N11497" s="66">
        <v>1</v>
      </c>
      <c r="P11497" t="s">
        <v>21</v>
      </c>
    </row>
    <row r="11498" spans="2:16" x14ac:dyDescent="0.3">
      <c r="D11498" s="64" t="s">
        <v>10062</v>
      </c>
      <c r="E11498" s="2" t="s">
        <v>936</v>
      </c>
      <c r="F11498" s="2" t="s">
        <v>355</v>
      </c>
      <c r="G11498" s="1">
        <v>1.45</v>
      </c>
      <c r="H11498" s="65">
        <v>44000</v>
      </c>
      <c r="J11498" s="65">
        <v>63800</v>
      </c>
      <c r="N11498" s="66">
        <v>0.93</v>
      </c>
      <c r="P11498" t="s">
        <v>21</v>
      </c>
    </row>
    <row r="11499" spans="2:16" x14ac:dyDescent="0.3">
      <c r="P11499" t="s">
        <v>21</v>
      </c>
    </row>
    <row r="11500" spans="2:16" x14ac:dyDescent="0.3">
      <c r="B11500" s="5" t="s">
        <v>5885</v>
      </c>
      <c r="D11500" s="64" t="s">
        <v>5886</v>
      </c>
      <c r="F11500" s="2" t="s">
        <v>355</v>
      </c>
      <c r="I11500" s="65">
        <v>78325.990399999995</v>
      </c>
      <c r="J11500" s="65">
        <v>250125</v>
      </c>
      <c r="K11500" s="65">
        <v>0</v>
      </c>
      <c r="L11500" s="66">
        <v>0.15</v>
      </c>
      <c r="M11500" s="65">
        <v>377718.63900000002</v>
      </c>
      <c r="N11500" s="66">
        <v>0.98199999999999998</v>
      </c>
      <c r="P11500" t="s">
        <v>21</v>
      </c>
    </row>
    <row r="11501" spans="2:16" x14ac:dyDescent="0.3">
      <c r="D11501" s="64" t="s">
        <v>22</v>
      </c>
      <c r="E11501" s="2" t="s">
        <v>23</v>
      </c>
      <c r="F11501" s="2" t="s">
        <v>24</v>
      </c>
      <c r="G11501" s="1">
        <v>0.152</v>
      </c>
      <c r="H11501" s="65">
        <v>160105.20000000001</v>
      </c>
      <c r="I11501" s="65">
        <v>24335.990399999999</v>
      </c>
      <c r="N11501" s="66">
        <v>1</v>
      </c>
      <c r="P11501" t="s">
        <v>21</v>
      </c>
    </row>
    <row r="11502" spans="2:16" x14ac:dyDescent="0.3">
      <c r="D11502" s="64" t="s">
        <v>9683</v>
      </c>
      <c r="E11502" s="2" t="s">
        <v>38</v>
      </c>
      <c r="F11502" s="2" t="s">
        <v>24</v>
      </c>
      <c r="G11502" s="1">
        <v>0.254</v>
      </c>
      <c r="H11502" s="65">
        <v>185000</v>
      </c>
      <c r="I11502" s="65">
        <v>46990</v>
      </c>
      <c r="N11502" s="66">
        <v>1</v>
      </c>
      <c r="P11502" t="s">
        <v>21</v>
      </c>
    </row>
    <row r="11503" spans="2:16" x14ac:dyDescent="0.3">
      <c r="D11503" s="64" t="s">
        <v>51</v>
      </c>
      <c r="E11503" s="2" t="s">
        <v>52</v>
      </c>
      <c r="F11503" s="2" t="s">
        <v>24</v>
      </c>
      <c r="G11503" s="1">
        <v>2.5000000000000001E-2</v>
      </c>
      <c r="H11503" s="65">
        <v>200000</v>
      </c>
      <c r="I11503" s="65">
        <v>5000</v>
      </c>
      <c r="N11503" s="66">
        <v>1</v>
      </c>
      <c r="P11503" t="s">
        <v>21</v>
      </c>
    </row>
    <row r="11504" spans="2:16" x14ac:dyDescent="0.3">
      <c r="D11504" s="64" t="s">
        <v>53</v>
      </c>
      <c r="E11504" s="2" t="s">
        <v>54</v>
      </c>
      <c r="F11504" s="2" t="s">
        <v>24</v>
      </c>
      <c r="G11504" s="1">
        <v>8.0000000000000002E-3</v>
      </c>
      <c r="H11504" s="65">
        <v>250000</v>
      </c>
      <c r="I11504" s="65">
        <v>2000</v>
      </c>
      <c r="N11504" s="66">
        <v>1</v>
      </c>
      <c r="P11504" t="s">
        <v>21</v>
      </c>
    </row>
    <row r="11505" spans="2:16" x14ac:dyDescent="0.3">
      <c r="D11505" s="64" t="s">
        <v>10063</v>
      </c>
      <c r="E11505" s="2" t="s">
        <v>940</v>
      </c>
      <c r="F11505" s="2" t="s">
        <v>355</v>
      </c>
      <c r="G11505" s="1">
        <v>1.45</v>
      </c>
      <c r="H11505" s="65">
        <v>172500</v>
      </c>
      <c r="J11505" s="65">
        <v>250125</v>
      </c>
      <c r="N11505" s="66">
        <v>0.91</v>
      </c>
      <c r="P11505" t="s">
        <v>21</v>
      </c>
    </row>
    <row r="11506" spans="2:16" x14ac:dyDescent="0.3">
      <c r="P11506" t="s">
        <v>21</v>
      </c>
    </row>
    <row r="11507" spans="2:16" x14ac:dyDescent="0.3">
      <c r="B11507" s="5" t="s">
        <v>5887</v>
      </c>
      <c r="D11507" s="64" t="s">
        <v>5888</v>
      </c>
      <c r="F11507" s="2" t="s">
        <v>355</v>
      </c>
      <c r="I11507" s="65">
        <v>94359.251600000003</v>
      </c>
      <c r="J11507" s="65">
        <v>315375</v>
      </c>
      <c r="K11507" s="65">
        <v>0</v>
      </c>
      <c r="L11507" s="66">
        <v>0.15</v>
      </c>
      <c r="M11507" s="65">
        <v>471194.38929999998</v>
      </c>
      <c r="N11507" s="66">
        <v>0.98399999999999999</v>
      </c>
      <c r="P11507" t="s">
        <v>21</v>
      </c>
    </row>
    <row r="11508" spans="2:16" x14ac:dyDescent="0.3">
      <c r="D11508" s="64" t="s">
        <v>22</v>
      </c>
      <c r="E11508" s="2" t="s">
        <v>23</v>
      </c>
      <c r="F11508" s="2" t="s">
        <v>24</v>
      </c>
      <c r="G11508" s="1">
        <v>0.183</v>
      </c>
      <c r="H11508" s="65">
        <v>160105.20000000001</v>
      </c>
      <c r="I11508" s="65">
        <v>29299.2516</v>
      </c>
      <c r="N11508" s="66">
        <v>1</v>
      </c>
      <c r="P11508" t="s">
        <v>21</v>
      </c>
    </row>
    <row r="11509" spans="2:16" x14ac:dyDescent="0.3">
      <c r="D11509" s="64" t="s">
        <v>9683</v>
      </c>
      <c r="E11509" s="2" t="s">
        <v>38</v>
      </c>
      <c r="F11509" s="2" t="s">
        <v>24</v>
      </c>
      <c r="G11509" s="1">
        <v>0.30599999999999999</v>
      </c>
      <c r="H11509" s="65">
        <v>185000</v>
      </c>
      <c r="I11509" s="65">
        <v>56610</v>
      </c>
      <c r="N11509" s="66">
        <v>1</v>
      </c>
      <c r="P11509" t="s">
        <v>21</v>
      </c>
    </row>
    <row r="11510" spans="2:16" x14ac:dyDescent="0.3">
      <c r="D11510" s="64" t="s">
        <v>51</v>
      </c>
      <c r="E11510" s="2" t="s">
        <v>52</v>
      </c>
      <c r="F11510" s="2" t="s">
        <v>24</v>
      </c>
      <c r="G11510" s="1">
        <v>3.1E-2</v>
      </c>
      <c r="H11510" s="65">
        <v>200000</v>
      </c>
      <c r="I11510" s="65">
        <v>6200</v>
      </c>
      <c r="N11510" s="66">
        <v>1</v>
      </c>
      <c r="P11510" t="s">
        <v>21</v>
      </c>
    </row>
    <row r="11511" spans="2:16" x14ac:dyDescent="0.3">
      <c r="D11511" s="64" t="s">
        <v>53</v>
      </c>
      <c r="E11511" s="2" t="s">
        <v>54</v>
      </c>
      <c r="F11511" s="2" t="s">
        <v>24</v>
      </c>
      <c r="G11511" s="1">
        <v>8.9999999999999993E-3</v>
      </c>
      <c r="H11511" s="65">
        <v>250000</v>
      </c>
      <c r="I11511" s="65">
        <v>2250</v>
      </c>
      <c r="N11511" s="66">
        <v>1</v>
      </c>
      <c r="P11511" t="s">
        <v>21</v>
      </c>
    </row>
    <row r="11512" spans="2:16" x14ac:dyDescent="0.3">
      <c r="D11512" s="64" t="s">
        <v>10064</v>
      </c>
      <c r="E11512" s="2" t="s">
        <v>944</v>
      </c>
      <c r="F11512" s="2" t="s">
        <v>355</v>
      </c>
      <c r="G11512" s="1">
        <v>1.45</v>
      </c>
      <c r="H11512" s="65">
        <v>217500</v>
      </c>
      <c r="J11512" s="65">
        <v>315375</v>
      </c>
      <c r="N11512" s="66">
        <v>0.92</v>
      </c>
      <c r="P11512" t="s">
        <v>21</v>
      </c>
    </row>
    <row r="11513" spans="2:16" x14ac:dyDescent="0.3">
      <c r="P11513" t="s">
        <v>21</v>
      </c>
    </row>
    <row r="11514" spans="2:16" x14ac:dyDescent="0.3">
      <c r="B11514" s="5" t="s">
        <v>5889</v>
      </c>
      <c r="D11514" s="64" t="s">
        <v>5890</v>
      </c>
      <c r="F11514" s="2" t="s">
        <v>355</v>
      </c>
      <c r="I11514" s="65">
        <v>126620.8792</v>
      </c>
      <c r="J11514" s="65">
        <v>580000</v>
      </c>
      <c r="K11514" s="65">
        <v>0</v>
      </c>
      <c r="L11514" s="66">
        <v>0.15</v>
      </c>
      <c r="M11514" s="65">
        <v>812614.0111</v>
      </c>
      <c r="N11514" s="66">
        <v>0.98199999999999998</v>
      </c>
      <c r="P11514" t="s">
        <v>21</v>
      </c>
    </row>
    <row r="11515" spans="2:16" x14ac:dyDescent="0.3">
      <c r="D11515" s="64" t="s">
        <v>22</v>
      </c>
      <c r="E11515" s="2" t="s">
        <v>23</v>
      </c>
      <c r="F11515" s="2" t="s">
        <v>24</v>
      </c>
      <c r="G11515" s="1">
        <v>0.246</v>
      </c>
      <c r="H11515" s="65">
        <v>160105.20000000001</v>
      </c>
      <c r="I11515" s="65">
        <v>39385.879200000003</v>
      </c>
      <c r="N11515" s="66">
        <v>1</v>
      </c>
      <c r="P11515" t="s">
        <v>21</v>
      </c>
    </row>
    <row r="11516" spans="2:16" x14ac:dyDescent="0.3">
      <c r="D11516" s="64" t="s">
        <v>9683</v>
      </c>
      <c r="E11516" s="2" t="s">
        <v>38</v>
      </c>
      <c r="F11516" s="2" t="s">
        <v>24</v>
      </c>
      <c r="G11516" s="1">
        <v>0.41099999999999998</v>
      </c>
      <c r="H11516" s="65">
        <v>185000</v>
      </c>
      <c r="I11516" s="65">
        <v>76035</v>
      </c>
      <c r="N11516" s="66">
        <v>1</v>
      </c>
      <c r="P11516" t="s">
        <v>21</v>
      </c>
    </row>
    <row r="11517" spans="2:16" x14ac:dyDescent="0.3">
      <c r="D11517" s="64" t="s">
        <v>51</v>
      </c>
      <c r="E11517" s="2" t="s">
        <v>52</v>
      </c>
      <c r="F11517" s="2" t="s">
        <v>24</v>
      </c>
      <c r="G11517" s="1">
        <v>4.1000000000000002E-2</v>
      </c>
      <c r="H11517" s="65">
        <v>200000</v>
      </c>
      <c r="I11517" s="65">
        <v>8200</v>
      </c>
      <c r="N11517" s="66">
        <v>1</v>
      </c>
      <c r="P11517" t="s">
        <v>21</v>
      </c>
    </row>
    <row r="11518" spans="2:16" x14ac:dyDescent="0.3">
      <c r="D11518" s="64" t="s">
        <v>53</v>
      </c>
      <c r="E11518" s="2" t="s">
        <v>54</v>
      </c>
      <c r="F11518" s="2" t="s">
        <v>24</v>
      </c>
      <c r="G11518" s="1">
        <v>1.2E-2</v>
      </c>
      <c r="H11518" s="65">
        <v>250000</v>
      </c>
      <c r="I11518" s="65">
        <v>3000</v>
      </c>
      <c r="N11518" s="66">
        <v>1</v>
      </c>
      <c r="P11518" t="s">
        <v>21</v>
      </c>
    </row>
    <row r="11519" spans="2:16" x14ac:dyDescent="0.3">
      <c r="D11519" s="64" t="s">
        <v>10065</v>
      </c>
      <c r="E11519" s="2" t="s">
        <v>946</v>
      </c>
      <c r="F11519" s="2" t="s">
        <v>355</v>
      </c>
      <c r="G11519" s="1">
        <v>1.45</v>
      </c>
      <c r="H11519" s="65">
        <v>400000</v>
      </c>
      <c r="J11519" s="65">
        <v>580000</v>
      </c>
      <c r="N11519" s="66">
        <v>0.91</v>
      </c>
      <c r="P11519" t="s">
        <v>21</v>
      </c>
    </row>
    <row r="11520" spans="2:16" x14ac:dyDescent="0.3">
      <c r="P11520" t="s">
        <v>21</v>
      </c>
    </row>
    <row r="11521" spans="2:16" x14ac:dyDescent="0.3">
      <c r="B11521" s="5" t="s">
        <v>10066</v>
      </c>
      <c r="D11521" s="64" t="s">
        <v>10067</v>
      </c>
      <c r="F11521" s="2" t="s">
        <v>355</v>
      </c>
      <c r="I11521" s="65">
        <v>157477.1912</v>
      </c>
      <c r="J11521" s="65">
        <v>0</v>
      </c>
      <c r="K11521" s="65">
        <v>0</v>
      </c>
      <c r="L11521" s="66">
        <v>0.15</v>
      </c>
      <c r="M11521" s="65">
        <v>181098.76990000001</v>
      </c>
      <c r="N11521" s="66">
        <v>1</v>
      </c>
      <c r="P11521" t="s">
        <v>21</v>
      </c>
    </row>
    <row r="11522" spans="2:16" x14ac:dyDescent="0.3">
      <c r="D11522" s="64" t="s">
        <v>22</v>
      </c>
      <c r="E11522" s="2" t="s">
        <v>23</v>
      </c>
      <c r="F11522" s="2" t="s">
        <v>24</v>
      </c>
      <c r="G11522" s="1">
        <v>0.30599999999999999</v>
      </c>
      <c r="H11522" s="65">
        <v>160105.20000000001</v>
      </c>
      <c r="I11522" s="65">
        <v>48992.191200000001</v>
      </c>
      <c r="N11522" s="66">
        <v>1</v>
      </c>
      <c r="P11522" t="s">
        <v>21</v>
      </c>
    </row>
    <row r="11523" spans="2:16" x14ac:dyDescent="0.3">
      <c r="D11523" s="64" t="s">
        <v>9683</v>
      </c>
      <c r="E11523" s="2" t="s">
        <v>38</v>
      </c>
      <c r="F11523" s="2" t="s">
        <v>24</v>
      </c>
      <c r="G11523" s="1">
        <v>0.51100000000000001</v>
      </c>
      <c r="H11523" s="65">
        <v>185000</v>
      </c>
      <c r="I11523" s="65">
        <v>94535</v>
      </c>
      <c r="N11523" s="66">
        <v>1</v>
      </c>
      <c r="P11523" t="s">
        <v>21</v>
      </c>
    </row>
    <row r="11524" spans="2:16" x14ac:dyDescent="0.3">
      <c r="D11524" s="64" t="s">
        <v>51</v>
      </c>
      <c r="E11524" s="2" t="s">
        <v>52</v>
      </c>
      <c r="F11524" s="2" t="s">
        <v>24</v>
      </c>
      <c r="G11524" s="1">
        <v>5.0999999999999997E-2</v>
      </c>
      <c r="H11524" s="65">
        <v>200000</v>
      </c>
      <c r="I11524" s="65">
        <v>10200</v>
      </c>
      <c r="N11524" s="66">
        <v>1</v>
      </c>
      <c r="P11524" t="s">
        <v>21</v>
      </c>
    </row>
    <row r="11525" spans="2:16" x14ac:dyDescent="0.3">
      <c r="D11525" s="64" t="s">
        <v>53</v>
      </c>
      <c r="E11525" s="2" t="s">
        <v>54</v>
      </c>
      <c r="F11525" s="2" t="s">
        <v>24</v>
      </c>
      <c r="G11525" s="1">
        <v>1.4999999999999999E-2</v>
      </c>
      <c r="H11525" s="65">
        <v>250000</v>
      </c>
      <c r="I11525" s="65">
        <v>3750</v>
      </c>
      <c r="N11525" s="66">
        <v>1</v>
      </c>
      <c r="P11525" t="s">
        <v>21</v>
      </c>
    </row>
    <row r="11526" spans="2:16" x14ac:dyDescent="0.3">
      <c r="D11526" s="64" t="s">
        <v>10068</v>
      </c>
      <c r="F11526" s="2" t="s">
        <v>355</v>
      </c>
      <c r="G11526" s="1">
        <v>1.45</v>
      </c>
      <c r="P11526" t="s">
        <v>21</v>
      </c>
    </row>
    <row r="11527" spans="2:16" x14ac:dyDescent="0.3">
      <c r="P11527" t="s">
        <v>21</v>
      </c>
    </row>
    <row r="11528" spans="2:16" x14ac:dyDescent="0.3">
      <c r="B11528" s="5" t="s">
        <v>10069</v>
      </c>
      <c r="D11528" s="64" t="s">
        <v>10070</v>
      </c>
      <c r="F11528" s="2" t="s">
        <v>355</v>
      </c>
      <c r="I11528" s="65">
        <v>188863.6084</v>
      </c>
      <c r="J11528" s="65">
        <v>0</v>
      </c>
      <c r="K11528" s="65">
        <v>0</v>
      </c>
      <c r="L11528" s="66">
        <v>0.15</v>
      </c>
      <c r="M11528" s="65">
        <v>217193.14970000001</v>
      </c>
      <c r="N11528" s="66">
        <v>1</v>
      </c>
      <c r="P11528" t="s">
        <v>21</v>
      </c>
    </row>
    <row r="11529" spans="2:16" x14ac:dyDescent="0.3">
      <c r="D11529" s="64" t="s">
        <v>22</v>
      </c>
      <c r="E11529" s="2" t="s">
        <v>23</v>
      </c>
      <c r="F11529" s="2" t="s">
        <v>24</v>
      </c>
      <c r="G11529" s="1">
        <v>0.36699999999999999</v>
      </c>
      <c r="H11529" s="65">
        <v>160105.20000000001</v>
      </c>
      <c r="I11529" s="65">
        <v>58758.608399999997</v>
      </c>
      <c r="N11529" s="66">
        <v>1</v>
      </c>
      <c r="P11529" t="s">
        <v>21</v>
      </c>
    </row>
    <row r="11530" spans="2:16" x14ac:dyDescent="0.3">
      <c r="D11530" s="64" t="s">
        <v>9683</v>
      </c>
      <c r="E11530" s="2" t="s">
        <v>38</v>
      </c>
      <c r="F11530" s="2" t="s">
        <v>24</v>
      </c>
      <c r="G11530" s="1">
        <v>0.61299999999999999</v>
      </c>
      <c r="H11530" s="65">
        <v>185000</v>
      </c>
      <c r="I11530" s="65">
        <v>113405</v>
      </c>
      <c r="N11530" s="66">
        <v>1</v>
      </c>
      <c r="P11530" t="s">
        <v>21</v>
      </c>
    </row>
    <row r="11531" spans="2:16" x14ac:dyDescent="0.3">
      <c r="D11531" s="64" t="s">
        <v>51</v>
      </c>
      <c r="E11531" s="2" t="s">
        <v>52</v>
      </c>
      <c r="F11531" s="2" t="s">
        <v>24</v>
      </c>
      <c r="G11531" s="1">
        <v>6.0999999999999999E-2</v>
      </c>
      <c r="H11531" s="65">
        <v>200000</v>
      </c>
      <c r="I11531" s="65">
        <v>12200</v>
      </c>
      <c r="N11531" s="66">
        <v>1</v>
      </c>
      <c r="P11531" t="s">
        <v>21</v>
      </c>
    </row>
    <row r="11532" spans="2:16" x14ac:dyDescent="0.3">
      <c r="D11532" s="64" t="s">
        <v>53</v>
      </c>
      <c r="E11532" s="2" t="s">
        <v>54</v>
      </c>
      <c r="F11532" s="2" t="s">
        <v>24</v>
      </c>
      <c r="G11532" s="1">
        <v>1.7999999999999999E-2</v>
      </c>
      <c r="H11532" s="65">
        <v>250000</v>
      </c>
      <c r="I11532" s="65">
        <v>4500</v>
      </c>
      <c r="N11532" s="66">
        <v>1</v>
      </c>
      <c r="P11532" t="s">
        <v>21</v>
      </c>
    </row>
    <row r="11533" spans="2:16" x14ac:dyDescent="0.3">
      <c r="D11533" s="64" t="s">
        <v>10071</v>
      </c>
      <c r="F11533" s="2" t="s">
        <v>355</v>
      </c>
      <c r="G11533" s="1">
        <v>1.45</v>
      </c>
      <c r="P11533" t="s">
        <v>21</v>
      </c>
    </row>
    <row r="11534" spans="2:16" x14ac:dyDescent="0.3">
      <c r="P11534" t="s">
        <v>21</v>
      </c>
    </row>
    <row r="11535" spans="2:16" x14ac:dyDescent="0.3">
      <c r="B11535" s="5" t="s">
        <v>10072</v>
      </c>
      <c r="D11535" s="64" t="s">
        <v>10073</v>
      </c>
      <c r="F11535" s="2" t="s">
        <v>355</v>
      </c>
      <c r="I11535" s="65">
        <v>219719.9204</v>
      </c>
      <c r="J11535" s="65">
        <v>0</v>
      </c>
      <c r="K11535" s="65">
        <v>0</v>
      </c>
      <c r="L11535" s="66">
        <v>0.15</v>
      </c>
      <c r="M11535" s="65">
        <v>252677.90849999999</v>
      </c>
      <c r="N11535" s="66">
        <v>1</v>
      </c>
      <c r="P11535" t="s">
        <v>21</v>
      </c>
    </row>
    <row r="11536" spans="2:16" x14ac:dyDescent="0.3">
      <c r="D11536" s="64" t="s">
        <v>22</v>
      </c>
      <c r="E11536" s="2" t="s">
        <v>23</v>
      </c>
      <c r="F11536" s="2" t="s">
        <v>24</v>
      </c>
      <c r="G11536" s="1">
        <v>0.42699999999999999</v>
      </c>
      <c r="H11536" s="65">
        <v>160105.20000000001</v>
      </c>
      <c r="I11536" s="65">
        <v>68364.920400000003</v>
      </c>
      <c r="N11536" s="66">
        <v>1</v>
      </c>
      <c r="P11536" t="s">
        <v>21</v>
      </c>
    </row>
    <row r="11537" spans="2:16" x14ac:dyDescent="0.3">
      <c r="D11537" s="64" t="s">
        <v>9683</v>
      </c>
      <c r="E11537" s="2" t="s">
        <v>38</v>
      </c>
      <c r="F11537" s="2" t="s">
        <v>24</v>
      </c>
      <c r="G11537" s="1">
        <v>0.71299999999999997</v>
      </c>
      <c r="H11537" s="65">
        <v>185000</v>
      </c>
      <c r="I11537" s="65">
        <v>131905</v>
      </c>
      <c r="N11537" s="66">
        <v>1</v>
      </c>
      <c r="P11537" t="s">
        <v>21</v>
      </c>
    </row>
    <row r="11538" spans="2:16" x14ac:dyDescent="0.3">
      <c r="D11538" s="64" t="s">
        <v>51</v>
      </c>
      <c r="E11538" s="2" t="s">
        <v>52</v>
      </c>
      <c r="F11538" s="2" t="s">
        <v>24</v>
      </c>
      <c r="G11538" s="1">
        <v>7.0999999999999994E-2</v>
      </c>
      <c r="H11538" s="65">
        <v>200000</v>
      </c>
      <c r="I11538" s="65">
        <v>14200</v>
      </c>
      <c r="N11538" s="66">
        <v>1</v>
      </c>
      <c r="P11538" t="s">
        <v>21</v>
      </c>
    </row>
    <row r="11539" spans="2:16" x14ac:dyDescent="0.3">
      <c r="D11539" s="64" t="s">
        <v>53</v>
      </c>
      <c r="E11539" s="2" t="s">
        <v>54</v>
      </c>
      <c r="F11539" s="2" t="s">
        <v>24</v>
      </c>
      <c r="G11539" s="1">
        <v>2.1000000000000001E-2</v>
      </c>
      <c r="H11539" s="65">
        <v>250000</v>
      </c>
      <c r="I11539" s="65">
        <v>5250</v>
      </c>
      <c r="N11539" s="66">
        <v>1</v>
      </c>
      <c r="P11539" t="s">
        <v>21</v>
      </c>
    </row>
    <row r="11540" spans="2:16" x14ac:dyDescent="0.3">
      <c r="D11540" s="64" t="s">
        <v>10074</v>
      </c>
      <c r="F11540" s="2" t="s">
        <v>355</v>
      </c>
      <c r="G11540" s="1">
        <v>1.45</v>
      </c>
      <c r="P11540" t="s">
        <v>21</v>
      </c>
    </row>
    <row r="11541" spans="2:16" x14ac:dyDescent="0.3">
      <c r="P11541" t="s">
        <v>21</v>
      </c>
    </row>
    <row r="11542" spans="2:16" x14ac:dyDescent="0.3">
      <c r="B11542" s="5" t="s">
        <v>10075</v>
      </c>
      <c r="D11542" s="64" t="s">
        <v>10076</v>
      </c>
      <c r="F11542" s="2" t="s">
        <v>355</v>
      </c>
      <c r="I11542" s="65">
        <v>250921.3376</v>
      </c>
      <c r="J11542" s="65">
        <v>0</v>
      </c>
      <c r="K11542" s="65">
        <v>0</v>
      </c>
      <c r="L11542" s="66">
        <v>0.15</v>
      </c>
      <c r="M11542" s="65">
        <v>288559.53820000001</v>
      </c>
      <c r="N11542" s="66">
        <v>1</v>
      </c>
      <c r="P11542" t="s">
        <v>21</v>
      </c>
    </row>
    <row r="11543" spans="2:16" x14ac:dyDescent="0.3">
      <c r="D11543" s="64" t="s">
        <v>22</v>
      </c>
      <c r="E11543" s="2" t="s">
        <v>23</v>
      </c>
      <c r="F11543" s="2" t="s">
        <v>24</v>
      </c>
      <c r="G11543" s="1">
        <v>0.48799999999999999</v>
      </c>
      <c r="H11543" s="65">
        <v>160105.20000000001</v>
      </c>
      <c r="I11543" s="65">
        <v>78131.337599999999</v>
      </c>
      <c r="N11543" s="66">
        <v>1</v>
      </c>
      <c r="P11543" t="s">
        <v>21</v>
      </c>
    </row>
    <row r="11544" spans="2:16" x14ac:dyDescent="0.3">
      <c r="D11544" s="64" t="s">
        <v>9683</v>
      </c>
      <c r="E11544" s="2" t="s">
        <v>38</v>
      </c>
      <c r="F11544" s="2" t="s">
        <v>24</v>
      </c>
      <c r="G11544" s="1">
        <v>0.81399999999999995</v>
      </c>
      <c r="H11544" s="65">
        <v>185000</v>
      </c>
      <c r="I11544" s="65">
        <v>150590</v>
      </c>
      <c r="N11544" s="66">
        <v>1</v>
      </c>
      <c r="P11544" t="s">
        <v>21</v>
      </c>
    </row>
    <row r="11545" spans="2:16" x14ac:dyDescent="0.3">
      <c r="D11545" s="64" t="s">
        <v>51</v>
      </c>
      <c r="E11545" s="2" t="s">
        <v>52</v>
      </c>
      <c r="F11545" s="2" t="s">
        <v>24</v>
      </c>
      <c r="G11545" s="1">
        <v>8.1000000000000003E-2</v>
      </c>
      <c r="H11545" s="65">
        <v>200000</v>
      </c>
      <c r="I11545" s="65">
        <v>16200</v>
      </c>
      <c r="N11545" s="66">
        <v>1</v>
      </c>
      <c r="P11545" t="s">
        <v>21</v>
      </c>
    </row>
    <row r="11546" spans="2:16" x14ac:dyDescent="0.3">
      <c r="D11546" s="64" t="s">
        <v>53</v>
      </c>
      <c r="E11546" s="2" t="s">
        <v>54</v>
      </c>
      <c r="F11546" s="2" t="s">
        <v>24</v>
      </c>
      <c r="G11546" s="1">
        <v>2.4E-2</v>
      </c>
      <c r="H11546" s="65">
        <v>250000</v>
      </c>
      <c r="I11546" s="65">
        <v>6000</v>
      </c>
      <c r="N11546" s="66">
        <v>1</v>
      </c>
      <c r="P11546" t="s">
        <v>21</v>
      </c>
    </row>
    <row r="11547" spans="2:16" x14ac:dyDescent="0.3">
      <c r="D11547" s="64" t="s">
        <v>10077</v>
      </c>
      <c r="F11547" s="2" t="s">
        <v>355</v>
      </c>
      <c r="G11547" s="1">
        <v>1.45</v>
      </c>
      <c r="P11547" t="s">
        <v>21</v>
      </c>
    </row>
    <row r="11548" spans="2:16" x14ac:dyDescent="0.3">
      <c r="P11548" t="s">
        <v>21</v>
      </c>
    </row>
    <row r="11549" spans="2:16" x14ac:dyDescent="0.3">
      <c r="B11549" s="5" t="s">
        <v>5891</v>
      </c>
      <c r="C11549" s="5" t="s">
        <v>1299</v>
      </c>
      <c r="P11549" t="s">
        <v>21</v>
      </c>
    </row>
    <row r="11550" spans="2:16" x14ac:dyDescent="0.3">
      <c r="B11550" s="5" t="s">
        <v>10078</v>
      </c>
      <c r="D11550" s="64" t="s">
        <v>10079</v>
      </c>
      <c r="F11550" s="2" t="s">
        <v>355</v>
      </c>
      <c r="I11550" s="65">
        <v>18033.682000000001</v>
      </c>
      <c r="J11550" s="65">
        <v>0</v>
      </c>
      <c r="K11550" s="65">
        <v>0</v>
      </c>
      <c r="L11550" s="66">
        <v>0.15</v>
      </c>
      <c r="M11550" s="65">
        <v>20738.7343</v>
      </c>
      <c r="N11550" s="66">
        <v>1</v>
      </c>
      <c r="P11550" t="s">
        <v>21</v>
      </c>
    </row>
    <row r="11551" spans="2:16" x14ac:dyDescent="0.3">
      <c r="D11551" s="64" t="s">
        <v>22</v>
      </c>
      <c r="E11551" s="2" t="s">
        <v>23</v>
      </c>
      <c r="F11551" s="2" t="s">
        <v>24</v>
      </c>
      <c r="G11551" s="1">
        <v>3.5000000000000003E-2</v>
      </c>
      <c r="H11551" s="65">
        <v>160105.20000000001</v>
      </c>
      <c r="I11551" s="65">
        <v>5603.6819999999998</v>
      </c>
      <c r="N11551" s="66">
        <v>1</v>
      </c>
      <c r="P11551" t="s">
        <v>21</v>
      </c>
    </row>
    <row r="11552" spans="2:16" x14ac:dyDescent="0.3">
      <c r="D11552" s="64" t="s">
        <v>9683</v>
      </c>
      <c r="E11552" s="2" t="s">
        <v>38</v>
      </c>
      <c r="F11552" s="2" t="s">
        <v>24</v>
      </c>
      <c r="G11552" s="1">
        <v>5.8000000000000003E-2</v>
      </c>
      <c r="H11552" s="65">
        <v>185000</v>
      </c>
      <c r="I11552" s="65">
        <v>10730</v>
      </c>
      <c r="N11552" s="66">
        <v>1</v>
      </c>
      <c r="P11552" t="s">
        <v>21</v>
      </c>
    </row>
    <row r="11553" spans="2:16" x14ac:dyDescent="0.3">
      <c r="D11553" s="64" t="s">
        <v>51</v>
      </c>
      <c r="E11553" s="2" t="s">
        <v>52</v>
      </c>
      <c r="F11553" s="2" t="s">
        <v>24</v>
      </c>
      <c r="G11553" s="1">
        <v>6.0000000000000001E-3</v>
      </c>
      <c r="H11553" s="65">
        <v>200000</v>
      </c>
      <c r="I11553" s="65">
        <v>1200</v>
      </c>
      <c r="N11553" s="66">
        <v>1</v>
      </c>
      <c r="P11553" t="s">
        <v>21</v>
      </c>
    </row>
    <row r="11554" spans="2:16" x14ac:dyDescent="0.3">
      <c r="D11554" s="64" t="s">
        <v>53</v>
      </c>
      <c r="E11554" s="2" t="s">
        <v>54</v>
      </c>
      <c r="F11554" s="2" t="s">
        <v>24</v>
      </c>
      <c r="G11554" s="1">
        <v>2E-3</v>
      </c>
      <c r="H11554" s="65">
        <v>250000</v>
      </c>
      <c r="I11554" s="65">
        <v>500</v>
      </c>
      <c r="N11554" s="66">
        <v>1</v>
      </c>
      <c r="P11554" t="s">
        <v>21</v>
      </c>
    </row>
    <row r="11555" spans="2:16" x14ac:dyDescent="0.3">
      <c r="D11555" s="64" t="s">
        <v>10080</v>
      </c>
      <c r="F11555" s="2" t="s">
        <v>355</v>
      </c>
      <c r="G11555" s="1">
        <v>1.5</v>
      </c>
      <c r="P11555" t="s">
        <v>21</v>
      </c>
    </row>
    <row r="11556" spans="2:16" x14ac:dyDescent="0.3">
      <c r="P11556" t="s">
        <v>21</v>
      </c>
    </row>
    <row r="11557" spans="2:16" x14ac:dyDescent="0.3">
      <c r="B11557" s="5" t="s">
        <v>10081</v>
      </c>
      <c r="D11557" s="64" t="s">
        <v>10082</v>
      </c>
      <c r="F11557" s="2" t="s">
        <v>355</v>
      </c>
      <c r="I11557" s="65">
        <v>26970.470399999998</v>
      </c>
      <c r="J11557" s="65">
        <v>0</v>
      </c>
      <c r="K11557" s="65">
        <v>0</v>
      </c>
      <c r="L11557" s="66">
        <v>0.15</v>
      </c>
      <c r="M11557" s="65">
        <v>31016.040959999998</v>
      </c>
      <c r="N11557" s="66">
        <v>1</v>
      </c>
      <c r="P11557" t="s">
        <v>21</v>
      </c>
    </row>
    <row r="11558" spans="2:16" x14ac:dyDescent="0.3">
      <c r="D11558" s="64" t="s">
        <v>22</v>
      </c>
      <c r="E11558" s="2" t="s">
        <v>23</v>
      </c>
      <c r="F11558" s="2" t="s">
        <v>24</v>
      </c>
      <c r="G11558" s="1">
        <v>5.1999999999999998E-2</v>
      </c>
      <c r="H11558" s="65">
        <v>160105.20000000001</v>
      </c>
      <c r="I11558" s="65">
        <v>8325.4704000000002</v>
      </c>
      <c r="N11558" s="66">
        <v>1</v>
      </c>
      <c r="P11558" t="s">
        <v>21</v>
      </c>
    </row>
    <row r="11559" spans="2:16" x14ac:dyDescent="0.3">
      <c r="D11559" s="64" t="s">
        <v>9683</v>
      </c>
      <c r="E11559" s="2" t="s">
        <v>38</v>
      </c>
      <c r="F11559" s="2" t="s">
        <v>24</v>
      </c>
      <c r="G11559" s="1">
        <v>8.6999999999999994E-2</v>
      </c>
      <c r="H11559" s="65">
        <v>185000</v>
      </c>
      <c r="I11559" s="65">
        <v>16095</v>
      </c>
      <c r="N11559" s="66">
        <v>1</v>
      </c>
      <c r="P11559" t="s">
        <v>21</v>
      </c>
    </row>
    <row r="11560" spans="2:16" x14ac:dyDescent="0.3">
      <c r="D11560" s="64" t="s">
        <v>51</v>
      </c>
      <c r="E11560" s="2" t="s">
        <v>52</v>
      </c>
      <c r="F11560" s="2" t="s">
        <v>24</v>
      </c>
      <c r="G11560" s="1">
        <v>8.9999999999999993E-3</v>
      </c>
      <c r="H11560" s="65">
        <v>200000</v>
      </c>
      <c r="I11560" s="65">
        <v>1800</v>
      </c>
      <c r="N11560" s="66">
        <v>1</v>
      </c>
      <c r="P11560" t="s">
        <v>21</v>
      </c>
    </row>
    <row r="11561" spans="2:16" x14ac:dyDescent="0.3">
      <c r="D11561" s="64" t="s">
        <v>53</v>
      </c>
      <c r="E11561" s="2" t="s">
        <v>54</v>
      </c>
      <c r="F11561" s="2" t="s">
        <v>24</v>
      </c>
      <c r="G11561" s="1">
        <v>3.0000000000000001E-3</v>
      </c>
      <c r="H11561" s="65">
        <v>250000</v>
      </c>
      <c r="I11561" s="65">
        <v>750</v>
      </c>
      <c r="N11561" s="66">
        <v>1</v>
      </c>
      <c r="P11561" t="s">
        <v>21</v>
      </c>
    </row>
    <row r="11562" spans="2:16" x14ac:dyDescent="0.3">
      <c r="D11562" s="64" t="s">
        <v>10083</v>
      </c>
      <c r="F11562" s="2" t="s">
        <v>355</v>
      </c>
      <c r="G11562" s="1">
        <v>1.5</v>
      </c>
      <c r="P11562" t="s">
        <v>21</v>
      </c>
    </row>
    <row r="11563" spans="2:16" x14ac:dyDescent="0.3">
      <c r="P11563" t="s">
        <v>21</v>
      </c>
    </row>
    <row r="11564" spans="2:16" x14ac:dyDescent="0.3">
      <c r="B11564" s="5" t="s">
        <v>10084</v>
      </c>
      <c r="D11564" s="64" t="s">
        <v>10085</v>
      </c>
      <c r="F11564" s="2" t="s">
        <v>355</v>
      </c>
      <c r="I11564" s="65">
        <v>35272.258800000003</v>
      </c>
      <c r="J11564" s="65">
        <v>0</v>
      </c>
      <c r="K11564" s="65">
        <v>0</v>
      </c>
      <c r="L11564" s="66">
        <v>0.15</v>
      </c>
      <c r="M11564" s="65">
        <v>40563.09762</v>
      </c>
      <c r="N11564" s="66">
        <v>1</v>
      </c>
      <c r="P11564" t="s">
        <v>21</v>
      </c>
    </row>
    <row r="11565" spans="2:16" x14ac:dyDescent="0.3">
      <c r="D11565" s="64" t="s">
        <v>22</v>
      </c>
      <c r="E11565" s="2" t="s">
        <v>23</v>
      </c>
      <c r="F11565" s="2" t="s">
        <v>24</v>
      </c>
      <c r="G11565" s="1">
        <v>6.9000000000000006E-2</v>
      </c>
      <c r="H11565" s="65">
        <v>160105.20000000001</v>
      </c>
      <c r="I11565" s="65">
        <v>11047.2588</v>
      </c>
      <c r="N11565" s="66">
        <v>1</v>
      </c>
      <c r="P11565" t="s">
        <v>21</v>
      </c>
    </row>
    <row r="11566" spans="2:16" x14ac:dyDescent="0.3">
      <c r="D11566" s="64" t="s">
        <v>9683</v>
      </c>
      <c r="E11566" s="2" t="s">
        <v>38</v>
      </c>
      <c r="F11566" s="2" t="s">
        <v>24</v>
      </c>
      <c r="G11566" s="1">
        <v>0.115</v>
      </c>
      <c r="H11566" s="65">
        <v>185000</v>
      </c>
      <c r="I11566" s="65">
        <v>21275</v>
      </c>
      <c r="N11566" s="66">
        <v>1</v>
      </c>
      <c r="P11566" t="s">
        <v>21</v>
      </c>
    </row>
    <row r="11567" spans="2:16" x14ac:dyDescent="0.3">
      <c r="D11567" s="64" t="s">
        <v>51</v>
      </c>
      <c r="E11567" s="2" t="s">
        <v>52</v>
      </c>
      <c r="F11567" s="2" t="s">
        <v>24</v>
      </c>
      <c r="G11567" s="1">
        <v>1.0999999999999999E-2</v>
      </c>
      <c r="H11567" s="65">
        <v>200000</v>
      </c>
      <c r="I11567" s="65">
        <v>2200</v>
      </c>
      <c r="N11567" s="66">
        <v>1</v>
      </c>
      <c r="P11567" t="s">
        <v>21</v>
      </c>
    </row>
    <row r="11568" spans="2:16" x14ac:dyDescent="0.3">
      <c r="D11568" s="64" t="s">
        <v>53</v>
      </c>
      <c r="E11568" s="2" t="s">
        <v>54</v>
      </c>
      <c r="F11568" s="2" t="s">
        <v>24</v>
      </c>
      <c r="G11568" s="1">
        <v>3.0000000000000001E-3</v>
      </c>
      <c r="H11568" s="65">
        <v>250000</v>
      </c>
      <c r="I11568" s="65">
        <v>750</v>
      </c>
      <c r="N11568" s="66">
        <v>1</v>
      </c>
      <c r="P11568" t="s">
        <v>21</v>
      </c>
    </row>
    <row r="11569" spans="2:16" x14ac:dyDescent="0.3">
      <c r="D11569" s="64" t="s">
        <v>10086</v>
      </c>
      <c r="F11569" s="2" t="s">
        <v>355</v>
      </c>
      <c r="G11569" s="1">
        <v>1.5</v>
      </c>
      <c r="P11569" t="s">
        <v>21</v>
      </c>
    </row>
    <row r="11570" spans="2:16" x14ac:dyDescent="0.3">
      <c r="P11570" t="s">
        <v>21</v>
      </c>
    </row>
    <row r="11571" spans="2:16" x14ac:dyDescent="0.3">
      <c r="B11571" s="5" t="s">
        <v>10087</v>
      </c>
      <c r="D11571" s="64" t="s">
        <v>10088</v>
      </c>
      <c r="F11571" s="2" t="s">
        <v>355</v>
      </c>
      <c r="I11571" s="65">
        <v>43863.942000000003</v>
      </c>
      <c r="J11571" s="65">
        <v>0</v>
      </c>
      <c r="K11571" s="65">
        <v>0</v>
      </c>
      <c r="L11571" s="66">
        <v>0.15</v>
      </c>
      <c r="M11571" s="65">
        <v>50443.533300000003</v>
      </c>
      <c r="N11571" s="66">
        <v>1</v>
      </c>
      <c r="P11571" t="s">
        <v>21</v>
      </c>
    </row>
    <row r="11572" spans="2:16" x14ac:dyDescent="0.3">
      <c r="D11572" s="64" t="s">
        <v>22</v>
      </c>
      <c r="E11572" s="2" t="s">
        <v>23</v>
      </c>
      <c r="F11572" s="2" t="s">
        <v>24</v>
      </c>
      <c r="G11572" s="1">
        <v>8.5000000000000006E-2</v>
      </c>
      <c r="H11572" s="65">
        <v>160105.20000000001</v>
      </c>
      <c r="I11572" s="65">
        <v>13608.941999999999</v>
      </c>
      <c r="N11572" s="66">
        <v>1</v>
      </c>
      <c r="P11572" t="s">
        <v>21</v>
      </c>
    </row>
    <row r="11573" spans="2:16" x14ac:dyDescent="0.3">
      <c r="D11573" s="64" t="s">
        <v>9683</v>
      </c>
      <c r="E11573" s="2" t="s">
        <v>38</v>
      </c>
      <c r="F11573" s="2" t="s">
        <v>24</v>
      </c>
      <c r="G11573" s="1">
        <v>0.14299999999999999</v>
      </c>
      <c r="H11573" s="65">
        <v>185000</v>
      </c>
      <c r="I11573" s="65">
        <v>26455</v>
      </c>
      <c r="N11573" s="66">
        <v>1</v>
      </c>
      <c r="P11573" t="s">
        <v>21</v>
      </c>
    </row>
    <row r="11574" spans="2:16" x14ac:dyDescent="0.3">
      <c r="D11574" s="64" t="s">
        <v>51</v>
      </c>
      <c r="E11574" s="2" t="s">
        <v>52</v>
      </c>
      <c r="F11574" s="2" t="s">
        <v>24</v>
      </c>
      <c r="G11574" s="1">
        <v>1.4E-2</v>
      </c>
      <c r="H11574" s="65">
        <v>200000</v>
      </c>
      <c r="I11574" s="65">
        <v>2800</v>
      </c>
      <c r="N11574" s="66">
        <v>1</v>
      </c>
      <c r="P11574" t="s">
        <v>21</v>
      </c>
    </row>
    <row r="11575" spans="2:16" x14ac:dyDescent="0.3">
      <c r="D11575" s="64" t="s">
        <v>53</v>
      </c>
      <c r="E11575" s="2" t="s">
        <v>54</v>
      </c>
      <c r="F11575" s="2" t="s">
        <v>24</v>
      </c>
      <c r="G11575" s="1">
        <v>4.0000000000000001E-3</v>
      </c>
      <c r="H11575" s="65">
        <v>250000</v>
      </c>
      <c r="I11575" s="65">
        <v>1000</v>
      </c>
      <c r="N11575" s="66">
        <v>1</v>
      </c>
      <c r="P11575" t="s">
        <v>21</v>
      </c>
    </row>
    <row r="11576" spans="2:16" x14ac:dyDescent="0.3">
      <c r="D11576" s="64" t="s">
        <v>10089</v>
      </c>
      <c r="F11576" s="2" t="s">
        <v>355</v>
      </c>
      <c r="G11576" s="1">
        <v>1.5</v>
      </c>
      <c r="P11576" t="s">
        <v>21</v>
      </c>
    </row>
    <row r="11577" spans="2:16" x14ac:dyDescent="0.3">
      <c r="P11577" t="s">
        <v>21</v>
      </c>
    </row>
    <row r="11578" spans="2:16" x14ac:dyDescent="0.3">
      <c r="B11578" s="5" t="s">
        <v>10090</v>
      </c>
      <c r="D11578" s="64" t="s">
        <v>10091</v>
      </c>
      <c r="F11578" s="2" t="s">
        <v>355</v>
      </c>
      <c r="I11578" s="65">
        <v>53490.940799999997</v>
      </c>
      <c r="J11578" s="65">
        <v>0</v>
      </c>
      <c r="K11578" s="65">
        <v>0</v>
      </c>
      <c r="L11578" s="66">
        <v>0.15</v>
      </c>
      <c r="M11578" s="65">
        <v>61514.581919999997</v>
      </c>
      <c r="N11578" s="66">
        <v>1</v>
      </c>
      <c r="P11578" t="s">
        <v>21</v>
      </c>
    </row>
    <row r="11579" spans="2:16" x14ac:dyDescent="0.3">
      <c r="D11579" s="64" t="s">
        <v>22</v>
      </c>
      <c r="E11579" s="2" t="s">
        <v>23</v>
      </c>
      <c r="F11579" s="2" t="s">
        <v>24</v>
      </c>
      <c r="G11579" s="1">
        <v>0.104</v>
      </c>
      <c r="H11579" s="65">
        <v>160105.20000000001</v>
      </c>
      <c r="I11579" s="65">
        <v>16650.9408</v>
      </c>
      <c r="N11579" s="66">
        <v>1</v>
      </c>
      <c r="P11579" t="s">
        <v>21</v>
      </c>
    </row>
    <row r="11580" spans="2:16" x14ac:dyDescent="0.3">
      <c r="D11580" s="64" t="s">
        <v>9683</v>
      </c>
      <c r="E11580" s="2" t="s">
        <v>38</v>
      </c>
      <c r="F11580" s="2" t="s">
        <v>24</v>
      </c>
      <c r="G11580" s="1">
        <v>0.17399999999999999</v>
      </c>
      <c r="H11580" s="65">
        <v>185000</v>
      </c>
      <c r="I11580" s="65">
        <v>32190</v>
      </c>
      <c r="N11580" s="66">
        <v>1</v>
      </c>
      <c r="P11580" t="s">
        <v>21</v>
      </c>
    </row>
    <row r="11581" spans="2:16" x14ac:dyDescent="0.3">
      <c r="D11581" s="64" t="s">
        <v>51</v>
      </c>
      <c r="E11581" s="2" t="s">
        <v>52</v>
      </c>
      <c r="F11581" s="2" t="s">
        <v>24</v>
      </c>
      <c r="G11581" s="1">
        <v>1.7000000000000001E-2</v>
      </c>
      <c r="H11581" s="65">
        <v>200000</v>
      </c>
      <c r="I11581" s="65">
        <v>3400</v>
      </c>
      <c r="N11581" s="66">
        <v>1</v>
      </c>
      <c r="P11581" t="s">
        <v>21</v>
      </c>
    </row>
    <row r="11582" spans="2:16" x14ac:dyDescent="0.3">
      <c r="D11582" s="64" t="s">
        <v>53</v>
      </c>
      <c r="E11582" s="2" t="s">
        <v>54</v>
      </c>
      <c r="F11582" s="2" t="s">
        <v>24</v>
      </c>
      <c r="G11582" s="1">
        <v>5.0000000000000001E-3</v>
      </c>
      <c r="H11582" s="65">
        <v>250000</v>
      </c>
      <c r="I11582" s="65">
        <v>1250</v>
      </c>
      <c r="N11582" s="66">
        <v>1</v>
      </c>
      <c r="P11582" t="s">
        <v>21</v>
      </c>
    </row>
    <row r="11583" spans="2:16" x14ac:dyDescent="0.3">
      <c r="D11583" s="64" t="s">
        <v>10092</v>
      </c>
      <c r="F11583" s="2" t="s">
        <v>355</v>
      </c>
      <c r="G11583" s="1">
        <v>1.5</v>
      </c>
      <c r="P11583" t="s">
        <v>21</v>
      </c>
    </row>
    <row r="11584" spans="2:16" x14ac:dyDescent="0.3">
      <c r="P11584" t="s">
        <v>21</v>
      </c>
    </row>
    <row r="11585" spans="2:16" x14ac:dyDescent="0.3">
      <c r="B11585" s="5" t="s">
        <v>10093</v>
      </c>
      <c r="D11585" s="64" t="s">
        <v>10094</v>
      </c>
      <c r="F11585" s="2" t="s">
        <v>355</v>
      </c>
      <c r="I11585" s="65">
        <v>70994.517600000006</v>
      </c>
      <c r="J11585" s="65">
        <v>0</v>
      </c>
      <c r="K11585" s="65">
        <v>0</v>
      </c>
      <c r="L11585" s="66">
        <v>0.15</v>
      </c>
      <c r="M11585" s="65">
        <v>81643.695240000001</v>
      </c>
      <c r="N11585" s="66">
        <v>1</v>
      </c>
      <c r="P11585" t="s">
        <v>21</v>
      </c>
    </row>
    <row r="11586" spans="2:16" x14ac:dyDescent="0.3">
      <c r="D11586" s="64" t="s">
        <v>22</v>
      </c>
      <c r="E11586" s="2" t="s">
        <v>23</v>
      </c>
      <c r="F11586" s="2" t="s">
        <v>24</v>
      </c>
      <c r="G11586" s="1">
        <v>0.13800000000000001</v>
      </c>
      <c r="H11586" s="65">
        <v>160105.20000000001</v>
      </c>
      <c r="I11586" s="65">
        <v>22094.517599999999</v>
      </c>
      <c r="N11586" s="66">
        <v>1</v>
      </c>
      <c r="P11586" t="s">
        <v>21</v>
      </c>
    </row>
    <row r="11587" spans="2:16" x14ac:dyDescent="0.3">
      <c r="D11587" s="64" t="s">
        <v>9683</v>
      </c>
      <c r="E11587" s="2" t="s">
        <v>38</v>
      </c>
      <c r="F11587" s="2" t="s">
        <v>24</v>
      </c>
      <c r="G11587" s="1">
        <v>0.23</v>
      </c>
      <c r="H11587" s="65">
        <v>185000</v>
      </c>
      <c r="I11587" s="65">
        <v>42550</v>
      </c>
      <c r="N11587" s="66">
        <v>1</v>
      </c>
      <c r="P11587" t="s">
        <v>21</v>
      </c>
    </row>
    <row r="11588" spans="2:16" x14ac:dyDescent="0.3">
      <c r="D11588" s="64" t="s">
        <v>51</v>
      </c>
      <c r="E11588" s="2" t="s">
        <v>52</v>
      </c>
      <c r="F11588" s="2" t="s">
        <v>24</v>
      </c>
      <c r="G11588" s="1">
        <v>2.3E-2</v>
      </c>
      <c r="H11588" s="65">
        <v>200000</v>
      </c>
      <c r="I11588" s="65">
        <v>4600</v>
      </c>
      <c r="N11588" s="66">
        <v>1</v>
      </c>
      <c r="P11588" t="s">
        <v>21</v>
      </c>
    </row>
    <row r="11589" spans="2:16" x14ac:dyDescent="0.3">
      <c r="D11589" s="64" t="s">
        <v>53</v>
      </c>
      <c r="E11589" s="2" t="s">
        <v>54</v>
      </c>
      <c r="F11589" s="2" t="s">
        <v>24</v>
      </c>
      <c r="G11589" s="1">
        <v>7.0000000000000001E-3</v>
      </c>
      <c r="H11589" s="65">
        <v>250000</v>
      </c>
      <c r="I11589" s="65">
        <v>1750</v>
      </c>
      <c r="N11589" s="66">
        <v>1</v>
      </c>
      <c r="P11589" t="s">
        <v>21</v>
      </c>
    </row>
    <row r="11590" spans="2:16" x14ac:dyDescent="0.3">
      <c r="D11590" s="64" t="s">
        <v>10095</v>
      </c>
      <c r="F11590" s="2" t="s">
        <v>355</v>
      </c>
      <c r="G11590" s="1">
        <v>1.5</v>
      </c>
      <c r="P11590" t="s">
        <v>21</v>
      </c>
    </row>
    <row r="11591" spans="2:16" x14ac:dyDescent="0.3">
      <c r="P11591" t="s">
        <v>21</v>
      </c>
    </row>
    <row r="11592" spans="2:16" x14ac:dyDescent="0.3">
      <c r="B11592" s="5" t="s">
        <v>10096</v>
      </c>
      <c r="D11592" s="64" t="s">
        <v>10097</v>
      </c>
      <c r="F11592" s="2" t="s">
        <v>355</v>
      </c>
      <c r="I11592" s="65">
        <v>88152.989199999996</v>
      </c>
      <c r="J11592" s="65">
        <v>0</v>
      </c>
      <c r="K11592" s="65">
        <v>0</v>
      </c>
      <c r="L11592" s="66">
        <v>0.15</v>
      </c>
      <c r="M11592" s="65">
        <v>101375.9376</v>
      </c>
      <c r="N11592" s="66">
        <v>1</v>
      </c>
      <c r="P11592" t="s">
        <v>21</v>
      </c>
    </row>
    <row r="11593" spans="2:16" x14ac:dyDescent="0.3">
      <c r="D11593" s="64" t="s">
        <v>22</v>
      </c>
      <c r="E11593" s="2" t="s">
        <v>23</v>
      </c>
      <c r="F11593" s="2" t="s">
        <v>24</v>
      </c>
      <c r="G11593" s="1">
        <v>0.17100000000000001</v>
      </c>
      <c r="H11593" s="65">
        <v>160105.20000000001</v>
      </c>
      <c r="I11593" s="65">
        <v>27377.9892</v>
      </c>
      <c r="N11593" s="66">
        <v>1</v>
      </c>
      <c r="P11593" t="s">
        <v>21</v>
      </c>
    </row>
    <row r="11594" spans="2:16" x14ac:dyDescent="0.3">
      <c r="D11594" s="64" t="s">
        <v>9683</v>
      </c>
      <c r="E11594" s="2" t="s">
        <v>38</v>
      </c>
      <c r="F11594" s="2" t="s">
        <v>24</v>
      </c>
      <c r="G11594" s="1">
        <v>0.28499999999999998</v>
      </c>
      <c r="H11594" s="65">
        <v>185000</v>
      </c>
      <c r="I11594" s="65">
        <v>52725</v>
      </c>
      <c r="N11594" s="66">
        <v>1</v>
      </c>
      <c r="P11594" t="s">
        <v>21</v>
      </c>
    </row>
    <row r="11595" spans="2:16" x14ac:dyDescent="0.3">
      <c r="D11595" s="64" t="s">
        <v>51</v>
      </c>
      <c r="E11595" s="2" t="s">
        <v>52</v>
      </c>
      <c r="F11595" s="2" t="s">
        <v>24</v>
      </c>
      <c r="G11595" s="1">
        <v>2.9000000000000001E-2</v>
      </c>
      <c r="H11595" s="65">
        <v>200000</v>
      </c>
      <c r="I11595" s="65">
        <v>5800</v>
      </c>
      <c r="N11595" s="66">
        <v>1</v>
      </c>
      <c r="P11595" t="s">
        <v>21</v>
      </c>
    </row>
    <row r="11596" spans="2:16" x14ac:dyDescent="0.3">
      <c r="D11596" s="64" t="s">
        <v>53</v>
      </c>
      <c r="E11596" s="2" t="s">
        <v>54</v>
      </c>
      <c r="F11596" s="2" t="s">
        <v>24</v>
      </c>
      <c r="G11596" s="1">
        <v>8.9999999999999993E-3</v>
      </c>
      <c r="H11596" s="65">
        <v>250000</v>
      </c>
      <c r="I11596" s="65">
        <v>2250</v>
      </c>
      <c r="N11596" s="66">
        <v>1</v>
      </c>
      <c r="P11596" t="s">
        <v>21</v>
      </c>
    </row>
    <row r="11597" spans="2:16" x14ac:dyDescent="0.3">
      <c r="D11597" s="64" t="s">
        <v>10098</v>
      </c>
      <c r="F11597" s="2" t="s">
        <v>355</v>
      </c>
      <c r="G11597" s="1">
        <v>1.5</v>
      </c>
      <c r="P11597" t="s">
        <v>21</v>
      </c>
    </row>
    <row r="11598" spans="2:16" x14ac:dyDescent="0.3">
      <c r="P11598" t="s">
        <v>21</v>
      </c>
    </row>
    <row r="11599" spans="2:16" x14ac:dyDescent="0.3">
      <c r="B11599" s="5" t="s">
        <v>10099</v>
      </c>
      <c r="D11599" s="64" t="s">
        <v>10100</v>
      </c>
      <c r="F11599" s="2" t="s">
        <v>355</v>
      </c>
      <c r="I11599" s="65">
        <v>122550.0376</v>
      </c>
      <c r="J11599" s="65">
        <v>0</v>
      </c>
      <c r="K11599" s="65">
        <v>0</v>
      </c>
      <c r="L11599" s="66">
        <v>0.15</v>
      </c>
      <c r="M11599" s="65">
        <v>140932.54319999999</v>
      </c>
      <c r="N11599" s="66">
        <v>1</v>
      </c>
      <c r="P11599" t="s">
        <v>21</v>
      </c>
    </row>
    <row r="11600" spans="2:16" x14ac:dyDescent="0.3">
      <c r="D11600" s="64" t="s">
        <v>22</v>
      </c>
      <c r="E11600" s="2" t="s">
        <v>23</v>
      </c>
      <c r="F11600" s="2" t="s">
        <v>24</v>
      </c>
      <c r="G11600" s="1">
        <v>0.23799999999999999</v>
      </c>
      <c r="H11600" s="65">
        <v>160105.20000000001</v>
      </c>
      <c r="I11600" s="65">
        <v>38105.037600000003</v>
      </c>
      <c r="N11600" s="66">
        <v>1</v>
      </c>
      <c r="P11600" t="s">
        <v>21</v>
      </c>
    </row>
    <row r="11601" spans="2:16" x14ac:dyDescent="0.3">
      <c r="D11601" s="64" t="s">
        <v>9683</v>
      </c>
      <c r="E11601" s="2" t="s">
        <v>38</v>
      </c>
      <c r="F11601" s="2" t="s">
        <v>24</v>
      </c>
      <c r="G11601" s="1">
        <v>0.39700000000000002</v>
      </c>
      <c r="H11601" s="65">
        <v>185000</v>
      </c>
      <c r="I11601" s="65">
        <v>73445</v>
      </c>
      <c r="N11601" s="66">
        <v>1</v>
      </c>
      <c r="P11601" t="s">
        <v>21</v>
      </c>
    </row>
    <row r="11602" spans="2:16" x14ac:dyDescent="0.3">
      <c r="D11602" s="64" t="s">
        <v>51</v>
      </c>
      <c r="E11602" s="2" t="s">
        <v>52</v>
      </c>
      <c r="F11602" s="2" t="s">
        <v>24</v>
      </c>
      <c r="G11602" s="1">
        <v>0.04</v>
      </c>
      <c r="H11602" s="65">
        <v>200000</v>
      </c>
      <c r="I11602" s="65">
        <v>8000</v>
      </c>
      <c r="N11602" s="66">
        <v>1</v>
      </c>
      <c r="P11602" t="s">
        <v>21</v>
      </c>
    </row>
    <row r="11603" spans="2:16" x14ac:dyDescent="0.3">
      <c r="D11603" s="64" t="s">
        <v>53</v>
      </c>
      <c r="E11603" s="2" t="s">
        <v>54</v>
      </c>
      <c r="F11603" s="2" t="s">
        <v>24</v>
      </c>
      <c r="G11603" s="1">
        <v>1.2E-2</v>
      </c>
      <c r="H11603" s="65">
        <v>250000</v>
      </c>
      <c r="I11603" s="65">
        <v>3000</v>
      </c>
      <c r="N11603" s="66">
        <v>1</v>
      </c>
      <c r="P11603" t="s">
        <v>21</v>
      </c>
    </row>
    <row r="11604" spans="2:16" x14ac:dyDescent="0.3">
      <c r="D11604" s="64" t="s">
        <v>10101</v>
      </c>
      <c r="F11604" s="2" t="s">
        <v>355</v>
      </c>
      <c r="G11604" s="1">
        <v>1.5</v>
      </c>
      <c r="P11604" t="s">
        <v>21</v>
      </c>
    </row>
    <row r="11605" spans="2:16" x14ac:dyDescent="0.3">
      <c r="P11605" t="s">
        <v>21</v>
      </c>
    </row>
    <row r="11606" spans="2:16" x14ac:dyDescent="0.3">
      <c r="B11606" s="5" t="s">
        <v>10102</v>
      </c>
      <c r="D11606" s="64" t="s">
        <v>10103</v>
      </c>
      <c r="F11606" s="2" t="s">
        <v>355</v>
      </c>
      <c r="I11606" s="65">
        <v>163218.34839999999</v>
      </c>
      <c r="J11606" s="65">
        <v>0</v>
      </c>
      <c r="K11606" s="65">
        <v>0</v>
      </c>
      <c r="L11606" s="66">
        <v>0.15</v>
      </c>
      <c r="M11606" s="65">
        <v>187701.10070000001</v>
      </c>
      <c r="N11606" s="66">
        <v>1</v>
      </c>
      <c r="P11606" t="s">
        <v>21</v>
      </c>
    </row>
    <row r="11607" spans="2:16" x14ac:dyDescent="0.3">
      <c r="D11607" s="64" t="s">
        <v>22</v>
      </c>
      <c r="E11607" s="2" t="s">
        <v>23</v>
      </c>
      <c r="F11607" s="2" t="s">
        <v>24</v>
      </c>
      <c r="G11607" s="1">
        <v>0.317</v>
      </c>
      <c r="H11607" s="65">
        <v>160105.20000000001</v>
      </c>
      <c r="I11607" s="65">
        <v>50753.348400000003</v>
      </c>
      <c r="N11607" s="66">
        <v>1</v>
      </c>
      <c r="P11607" t="s">
        <v>21</v>
      </c>
    </row>
    <row r="11608" spans="2:16" x14ac:dyDescent="0.3">
      <c r="D11608" s="64" t="s">
        <v>9683</v>
      </c>
      <c r="E11608" s="2" t="s">
        <v>38</v>
      </c>
      <c r="F11608" s="2" t="s">
        <v>24</v>
      </c>
      <c r="G11608" s="1">
        <v>0.52900000000000003</v>
      </c>
      <c r="H11608" s="65">
        <v>185000</v>
      </c>
      <c r="I11608" s="65">
        <v>97865</v>
      </c>
      <c r="N11608" s="66">
        <v>1</v>
      </c>
      <c r="P11608" t="s">
        <v>21</v>
      </c>
    </row>
    <row r="11609" spans="2:16" x14ac:dyDescent="0.3">
      <c r="D11609" s="64" t="s">
        <v>51</v>
      </c>
      <c r="E11609" s="2" t="s">
        <v>52</v>
      </c>
      <c r="F11609" s="2" t="s">
        <v>24</v>
      </c>
      <c r="G11609" s="1">
        <v>5.2999999999999999E-2</v>
      </c>
      <c r="H11609" s="65">
        <v>200000</v>
      </c>
      <c r="I11609" s="65">
        <v>10600</v>
      </c>
      <c r="N11609" s="66">
        <v>1</v>
      </c>
      <c r="P11609" t="s">
        <v>21</v>
      </c>
    </row>
    <row r="11610" spans="2:16" x14ac:dyDescent="0.3">
      <c r="D11610" s="64" t="s">
        <v>53</v>
      </c>
      <c r="E11610" s="2" t="s">
        <v>54</v>
      </c>
      <c r="F11610" s="2" t="s">
        <v>24</v>
      </c>
      <c r="G11610" s="1">
        <v>1.6E-2</v>
      </c>
      <c r="H11610" s="65">
        <v>250000</v>
      </c>
      <c r="I11610" s="65">
        <v>4000</v>
      </c>
      <c r="N11610" s="66">
        <v>1</v>
      </c>
      <c r="P11610" t="s">
        <v>21</v>
      </c>
    </row>
    <row r="11611" spans="2:16" x14ac:dyDescent="0.3">
      <c r="D11611" s="64" t="s">
        <v>10104</v>
      </c>
      <c r="F11611" s="2" t="s">
        <v>355</v>
      </c>
      <c r="G11611" s="1">
        <v>1.5</v>
      </c>
      <c r="P11611" t="s">
        <v>21</v>
      </c>
    </row>
    <row r="11612" spans="2:16" x14ac:dyDescent="0.3">
      <c r="P11612" t="s">
        <v>21</v>
      </c>
    </row>
    <row r="11613" spans="2:16" x14ac:dyDescent="0.3">
      <c r="B11613" s="5" t="s">
        <v>10105</v>
      </c>
      <c r="D11613" s="64" t="s">
        <v>10106</v>
      </c>
      <c r="F11613" s="2" t="s">
        <v>355</v>
      </c>
      <c r="I11613" s="65">
        <v>203011.44880000001</v>
      </c>
      <c r="J11613" s="65">
        <v>0</v>
      </c>
      <c r="K11613" s="65">
        <v>0</v>
      </c>
      <c r="L11613" s="66">
        <v>0.15</v>
      </c>
      <c r="M11613" s="65">
        <v>233463.1661</v>
      </c>
      <c r="N11613" s="66">
        <v>1</v>
      </c>
      <c r="P11613" t="s">
        <v>21</v>
      </c>
    </row>
    <row r="11614" spans="2:16" x14ac:dyDescent="0.3">
      <c r="D11614" s="64" t="s">
        <v>22</v>
      </c>
      <c r="E11614" s="2" t="s">
        <v>23</v>
      </c>
      <c r="F11614" s="2" t="s">
        <v>24</v>
      </c>
      <c r="G11614" s="1">
        <v>0.39400000000000002</v>
      </c>
      <c r="H11614" s="65">
        <v>160105.20000000001</v>
      </c>
      <c r="I11614" s="65">
        <v>63081.448799999998</v>
      </c>
      <c r="N11614" s="66">
        <v>1</v>
      </c>
      <c r="P11614" t="s">
        <v>21</v>
      </c>
    </row>
    <row r="11615" spans="2:16" x14ac:dyDescent="0.3">
      <c r="D11615" s="64" t="s">
        <v>9683</v>
      </c>
      <c r="E11615" s="2" t="s">
        <v>38</v>
      </c>
      <c r="F11615" s="2" t="s">
        <v>24</v>
      </c>
      <c r="G11615" s="1">
        <v>0.65800000000000003</v>
      </c>
      <c r="H11615" s="65">
        <v>185000</v>
      </c>
      <c r="I11615" s="65">
        <v>121730</v>
      </c>
      <c r="N11615" s="66">
        <v>1</v>
      </c>
      <c r="P11615" t="s">
        <v>21</v>
      </c>
    </row>
    <row r="11616" spans="2:16" x14ac:dyDescent="0.3">
      <c r="D11616" s="64" t="s">
        <v>51</v>
      </c>
      <c r="E11616" s="2" t="s">
        <v>52</v>
      </c>
      <c r="F11616" s="2" t="s">
        <v>24</v>
      </c>
      <c r="G11616" s="1">
        <v>6.6000000000000003E-2</v>
      </c>
      <c r="H11616" s="65">
        <v>200000</v>
      </c>
      <c r="I11616" s="65">
        <v>13200</v>
      </c>
      <c r="N11616" s="66">
        <v>1</v>
      </c>
      <c r="P11616" t="s">
        <v>21</v>
      </c>
    </row>
    <row r="11617" spans="2:16" x14ac:dyDescent="0.3">
      <c r="D11617" s="64" t="s">
        <v>53</v>
      </c>
      <c r="E11617" s="2" t="s">
        <v>54</v>
      </c>
      <c r="F11617" s="2" t="s">
        <v>24</v>
      </c>
      <c r="G11617" s="1">
        <v>0.02</v>
      </c>
      <c r="H11617" s="65">
        <v>250000</v>
      </c>
      <c r="I11617" s="65">
        <v>5000</v>
      </c>
      <c r="N11617" s="66">
        <v>1</v>
      </c>
      <c r="P11617" t="s">
        <v>21</v>
      </c>
    </row>
    <row r="11618" spans="2:16" x14ac:dyDescent="0.3">
      <c r="D11618" s="64" t="s">
        <v>10107</v>
      </c>
      <c r="F11618" s="2" t="s">
        <v>355</v>
      </c>
      <c r="G11618" s="1">
        <v>1.5</v>
      </c>
      <c r="P11618" t="s">
        <v>21</v>
      </c>
    </row>
    <row r="11619" spans="2:16" x14ac:dyDescent="0.3">
      <c r="P11619" t="s">
        <v>21</v>
      </c>
    </row>
    <row r="11620" spans="2:16" x14ac:dyDescent="0.3">
      <c r="B11620" s="5" t="s">
        <v>10108</v>
      </c>
      <c r="D11620" s="64" t="s">
        <v>10109</v>
      </c>
      <c r="F11620" s="2" t="s">
        <v>355</v>
      </c>
      <c r="I11620" s="65">
        <v>243679.75959999999</v>
      </c>
      <c r="J11620" s="65">
        <v>0</v>
      </c>
      <c r="K11620" s="65">
        <v>0</v>
      </c>
      <c r="L11620" s="66">
        <v>0.15</v>
      </c>
      <c r="M11620" s="65">
        <v>280231.72350000002</v>
      </c>
      <c r="N11620" s="66">
        <v>1</v>
      </c>
      <c r="P11620" t="s">
        <v>21</v>
      </c>
    </row>
    <row r="11621" spans="2:16" x14ac:dyDescent="0.3">
      <c r="D11621" s="64" t="s">
        <v>22</v>
      </c>
      <c r="E11621" s="2" t="s">
        <v>23</v>
      </c>
      <c r="F11621" s="2" t="s">
        <v>24</v>
      </c>
      <c r="G11621" s="1">
        <v>0.47299999999999998</v>
      </c>
      <c r="H11621" s="65">
        <v>160105.20000000001</v>
      </c>
      <c r="I11621" s="65">
        <v>75729.759600000005</v>
      </c>
      <c r="N11621" s="66">
        <v>1</v>
      </c>
      <c r="P11621" t="s">
        <v>21</v>
      </c>
    </row>
    <row r="11622" spans="2:16" x14ac:dyDescent="0.3">
      <c r="D11622" s="64" t="s">
        <v>9683</v>
      </c>
      <c r="E11622" s="2" t="s">
        <v>38</v>
      </c>
      <c r="F11622" s="2" t="s">
        <v>24</v>
      </c>
      <c r="G11622" s="1">
        <v>0.79</v>
      </c>
      <c r="H11622" s="65">
        <v>185000</v>
      </c>
      <c r="I11622" s="65">
        <v>146150</v>
      </c>
      <c r="N11622" s="66">
        <v>1</v>
      </c>
      <c r="P11622" t="s">
        <v>21</v>
      </c>
    </row>
    <row r="11623" spans="2:16" x14ac:dyDescent="0.3">
      <c r="D11623" s="64" t="s">
        <v>51</v>
      </c>
      <c r="E11623" s="2" t="s">
        <v>52</v>
      </c>
      <c r="F11623" s="2" t="s">
        <v>24</v>
      </c>
      <c r="G11623" s="1">
        <v>7.9000000000000001E-2</v>
      </c>
      <c r="H11623" s="65">
        <v>200000</v>
      </c>
      <c r="I11623" s="65">
        <v>15800</v>
      </c>
      <c r="N11623" s="66">
        <v>1</v>
      </c>
      <c r="P11623" t="s">
        <v>21</v>
      </c>
    </row>
    <row r="11624" spans="2:16" x14ac:dyDescent="0.3">
      <c r="D11624" s="64" t="s">
        <v>53</v>
      </c>
      <c r="E11624" s="2" t="s">
        <v>54</v>
      </c>
      <c r="F11624" s="2" t="s">
        <v>24</v>
      </c>
      <c r="G11624" s="1">
        <v>2.4E-2</v>
      </c>
      <c r="H11624" s="65">
        <v>250000</v>
      </c>
      <c r="I11624" s="65">
        <v>6000</v>
      </c>
      <c r="N11624" s="66">
        <v>1</v>
      </c>
      <c r="P11624" t="s">
        <v>21</v>
      </c>
    </row>
    <row r="11625" spans="2:16" x14ac:dyDescent="0.3">
      <c r="D11625" s="64" t="s">
        <v>10110</v>
      </c>
      <c r="F11625" s="2" t="s">
        <v>355</v>
      </c>
      <c r="G11625" s="1">
        <v>1.5</v>
      </c>
      <c r="P11625" t="s">
        <v>21</v>
      </c>
    </row>
    <row r="11626" spans="2:16" x14ac:dyDescent="0.3">
      <c r="P11626" t="s">
        <v>21</v>
      </c>
    </row>
    <row r="11627" spans="2:16" x14ac:dyDescent="0.3">
      <c r="B11627" s="5" t="s">
        <v>10111</v>
      </c>
      <c r="D11627" s="64" t="s">
        <v>10112</v>
      </c>
      <c r="F11627" s="2" t="s">
        <v>355</v>
      </c>
      <c r="I11627" s="65">
        <v>324141.17080000002</v>
      </c>
      <c r="J11627" s="65">
        <v>0</v>
      </c>
      <c r="K11627" s="65">
        <v>0</v>
      </c>
      <c r="L11627" s="66">
        <v>0.15</v>
      </c>
      <c r="M11627" s="65">
        <v>372762.34639999998</v>
      </c>
      <c r="N11627" s="66">
        <v>1</v>
      </c>
      <c r="P11627" t="s">
        <v>21</v>
      </c>
    </row>
    <row r="11628" spans="2:16" x14ac:dyDescent="0.3">
      <c r="D11628" s="64" t="s">
        <v>22</v>
      </c>
      <c r="E11628" s="2" t="s">
        <v>23</v>
      </c>
      <c r="F11628" s="2" t="s">
        <v>24</v>
      </c>
      <c r="G11628" s="1">
        <v>0.629</v>
      </c>
      <c r="H11628" s="65">
        <v>160105.20000000001</v>
      </c>
      <c r="I11628" s="65">
        <v>100706.17080000001</v>
      </c>
      <c r="N11628" s="66">
        <v>1</v>
      </c>
      <c r="P11628" t="s">
        <v>21</v>
      </c>
    </row>
    <row r="11629" spans="2:16" x14ac:dyDescent="0.3">
      <c r="D11629" s="64" t="s">
        <v>9683</v>
      </c>
      <c r="E11629" s="2" t="s">
        <v>38</v>
      </c>
      <c r="F11629" s="2" t="s">
        <v>24</v>
      </c>
      <c r="G11629" s="1">
        <v>1.0509999999999999</v>
      </c>
      <c r="H11629" s="65">
        <v>185000</v>
      </c>
      <c r="I11629" s="65">
        <v>194435</v>
      </c>
      <c r="N11629" s="66">
        <v>1</v>
      </c>
      <c r="P11629" t="s">
        <v>21</v>
      </c>
    </row>
    <row r="11630" spans="2:16" x14ac:dyDescent="0.3">
      <c r="D11630" s="64" t="s">
        <v>51</v>
      </c>
      <c r="E11630" s="2" t="s">
        <v>52</v>
      </c>
      <c r="F11630" s="2" t="s">
        <v>24</v>
      </c>
      <c r="G11630" s="1">
        <v>0.105</v>
      </c>
      <c r="H11630" s="65">
        <v>200000</v>
      </c>
      <c r="I11630" s="65">
        <v>21000</v>
      </c>
      <c r="N11630" s="66">
        <v>1</v>
      </c>
      <c r="P11630" t="s">
        <v>21</v>
      </c>
    </row>
    <row r="11631" spans="2:16" x14ac:dyDescent="0.3">
      <c r="D11631" s="64" t="s">
        <v>53</v>
      </c>
      <c r="E11631" s="2" t="s">
        <v>54</v>
      </c>
      <c r="F11631" s="2" t="s">
        <v>24</v>
      </c>
      <c r="G11631" s="1">
        <v>3.2000000000000001E-2</v>
      </c>
      <c r="H11631" s="65">
        <v>250000</v>
      </c>
      <c r="I11631" s="65">
        <v>8000</v>
      </c>
      <c r="N11631" s="66">
        <v>1</v>
      </c>
      <c r="P11631" t="s">
        <v>21</v>
      </c>
    </row>
    <row r="11632" spans="2:16" x14ac:dyDescent="0.3">
      <c r="D11632" s="64" t="s">
        <v>10113</v>
      </c>
      <c r="F11632" s="2" t="s">
        <v>355</v>
      </c>
      <c r="G11632" s="1">
        <v>1.5</v>
      </c>
      <c r="P11632" t="s">
        <v>21</v>
      </c>
    </row>
    <row r="11633" spans="2:16" x14ac:dyDescent="0.3">
      <c r="P11633" t="s">
        <v>21</v>
      </c>
    </row>
    <row r="11634" spans="2:16" x14ac:dyDescent="0.3">
      <c r="B11634" s="5" t="s">
        <v>10114</v>
      </c>
      <c r="D11634" s="64" t="s">
        <v>10115</v>
      </c>
      <c r="F11634" s="2" t="s">
        <v>355</v>
      </c>
      <c r="I11634" s="65">
        <v>405587.89760000003</v>
      </c>
      <c r="J11634" s="65">
        <v>0</v>
      </c>
      <c r="K11634" s="65">
        <v>0</v>
      </c>
      <c r="L11634" s="66">
        <v>0.15</v>
      </c>
      <c r="M11634" s="65">
        <v>466426.0822</v>
      </c>
      <c r="N11634" s="66">
        <v>1</v>
      </c>
      <c r="P11634" t="s">
        <v>21</v>
      </c>
    </row>
    <row r="11635" spans="2:16" x14ac:dyDescent="0.3">
      <c r="D11635" s="64" t="s">
        <v>22</v>
      </c>
      <c r="E11635" s="2" t="s">
        <v>23</v>
      </c>
      <c r="F11635" s="2" t="s">
        <v>24</v>
      </c>
      <c r="G11635" s="1">
        <v>0.78800000000000003</v>
      </c>
      <c r="H11635" s="65">
        <v>160105.20000000001</v>
      </c>
      <c r="I11635" s="65">
        <v>126162.8976</v>
      </c>
      <c r="N11635" s="66">
        <v>1</v>
      </c>
      <c r="P11635" t="s">
        <v>21</v>
      </c>
    </row>
    <row r="11636" spans="2:16" x14ac:dyDescent="0.3">
      <c r="D11636" s="64" t="s">
        <v>9683</v>
      </c>
      <c r="E11636" s="2" t="s">
        <v>38</v>
      </c>
      <c r="F11636" s="2" t="s">
        <v>24</v>
      </c>
      <c r="G11636" s="1">
        <v>1.3149999999999999</v>
      </c>
      <c r="H11636" s="65">
        <v>185000</v>
      </c>
      <c r="I11636" s="65">
        <v>243275</v>
      </c>
      <c r="N11636" s="66">
        <v>1</v>
      </c>
      <c r="P11636" t="s">
        <v>21</v>
      </c>
    </row>
    <row r="11637" spans="2:16" x14ac:dyDescent="0.3">
      <c r="D11637" s="64" t="s">
        <v>51</v>
      </c>
      <c r="E11637" s="2" t="s">
        <v>52</v>
      </c>
      <c r="F11637" s="2" t="s">
        <v>24</v>
      </c>
      <c r="G11637" s="1">
        <v>0.13200000000000001</v>
      </c>
      <c r="H11637" s="65">
        <v>200000</v>
      </c>
      <c r="I11637" s="65">
        <v>26400</v>
      </c>
      <c r="N11637" s="66">
        <v>1</v>
      </c>
      <c r="P11637" t="s">
        <v>21</v>
      </c>
    </row>
    <row r="11638" spans="2:16" x14ac:dyDescent="0.3">
      <c r="D11638" s="64" t="s">
        <v>53</v>
      </c>
      <c r="E11638" s="2" t="s">
        <v>54</v>
      </c>
      <c r="F11638" s="2" t="s">
        <v>24</v>
      </c>
      <c r="G11638" s="1">
        <v>3.9E-2</v>
      </c>
      <c r="H11638" s="65">
        <v>250000</v>
      </c>
      <c r="I11638" s="65">
        <v>9750</v>
      </c>
      <c r="N11638" s="66">
        <v>1</v>
      </c>
      <c r="P11638" t="s">
        <v>21</v>
      </c>
    </row>
    <row r="11639" spans="2:16" x14ac:dyDescent="0.3">
      <c r="D11639" s="64" t="s">
        <v>10116</v>
      </c>
      <c r="F11639" s="2" t="s">
        <v>355</v>
      </c>
      <c r="G11639" s="1">
        <v>1.5</v>
      </c>
      <c r="P11639" t="s">
        <v>21</v>
      </c>
    </row>
    <row r="11640" spans="2:16" x14ac:dyDescent="0.3">
      <c r="P11640" t="s">
        <v>21</v>
      </c>
    </row>
    <row r="11641" spans="2:16" x14ac:dyDescent="0.3">
      <c r="B11641" s="5" t="s">
        <v>10117</v>
      </c>
      <c r="D11641" s="64" t="s">
        <v>10118</v>
      </c>
      <c r="F11641" s="2" t="s">
        <v>355</v>
      </c>
      <c r="I11641" s="65">
        <v>486049.3088</v>
      </c>
      <c r="J11641" s="65">
        <v>0</v>
      </c>
      <c r="K11641" s="65">
        <v>0</v>
      </c>
      <c r="L11641" s="66">
        <v>0.15</v>
      </c>
      <c r="M11641" s="65">
        <v>558956.70510000002</v>
      </c>
      <c r="N11641" s="66">
        <v>1</v>
      </c>
      <c r="P11641" t="s">
        <v>21</v>
      </c>
    </row>
    <row r="11642" spans="2:16" x14ac:dyDescent="0.3">
      <c r="D11642" s="64" t="s">
        <v>22</v>
      </c>
      <c r="E11642" s="2" t="s">
        <v>23</v>
      </c>
      <c r="F11642" s="2" t="s">
        <v>24</v>
      </c>
      <c r="G11642" s="1">
        <v>0.94399999999999995</v>
      </c>
      <c r="H11642" s="65">
        <v>160105.20000000001</v>
      </c>
      <c r="I11642" s="65">
        <v>151139.3088</v>
      </c>
      <c r="N11642" s="66">
        <v>1</v>
      </c>
      <c r="P11642" t="s">
        <v>21</v>
      </c>
    </row>
    <row r="11643" spans="2:16" x14ac:dyDescent="0.3">
      <c r="D11643" s="64" t="s">
        <v>9683</v>
      </c>
      <c r="E11643" s="2" t="s">
        <v>38</v>
      </c>
      <c r="F11643" s="2" t="s">
        <v>24</v>
      </c>
      <c r="G11643" s="1">
        <v>1.5760000000000001</v>
      </c>
      <c r="H11643" s="65">
        <v>185000</v>
      </c>
      <c r="I11643" s="65">
        <v>291560</v>
      </c>
      <c r="N11643" s="66">
        <v>1</v>
      </c>
      <c r="P11643" t="s">
        <v>21</v>
      </c>
    </row>
    <row r="11644" spans="2:16" x14ac:dyDescent="0.3">
      <c r="D11644" s="64" t="s">
        <v>51</v>
      </c>
      <c r="E11644" s="2" t="s">
        <v>52</v>
      </c>
      <c r="F11644" s="2" t="s">
        <v>24</v>
      </c>
      <c r="G11644" s="1">
        <v>0.158</v>
      </c>
      <c r="H11644" s="65">
        <v>200000</v>
      </c>
      <c r="I11644" s="65">
        <v>31600</v>
      </c>
      <c r="N11644" s="66">
        <v>1</v>
      </c>
      <c r="P11644" t="s">
        <v>21</v>
      </c>
    </row>
    <row r="11645" spans="2:16" x14ac:dyDescent="0.3">
      <c r="D11645" s="64" t="s">
        <v>53</v>
      </c>
      <c r="E11645" s="2" t="s">
        <v>54</v>
      </c>
      <c r="F11645" s="2" t="s">
        <v>24</v>
      </c>
      <c r="G11645" s="1">
        <v>4.7E-2</v>
      </c>
      <c r="H11645" s="65">
        <v>250000</v>
      </c>
      <c r="I11645" s="65">
        <v>11750</v>
      </c>
      <c r="N11645" s="66">
        <v>1</v>
      </c>
      <c r="P11645" t="s">
        <v>21</v>
      </c>
    </row>
    <row r="11646" spans="2:16" x14ac:dyDescent="0.3">
      <c r="D11646" s="64" t="s">
        <v>10119</v>
      </c>
      <c r="F11646" s="2" t="s">
        <v>355</v>
      </c>
      <c r="G11646" s="1">
        <v>1.5</v>
      </c>
      <c r="P11646" t="s">
        <v>21</v>
      </c>
    </row>
    <row r="11647" spans="2:16" x14ac:dyDescent="0.3">
      <c r="P11647" t="s">
        <v>21</v>
      </c>
    </row>
    <row r="11648" spans="2:16" x14ac:dyDescent="0.3">
      <c r="B11648" s="5" t="s">
        <v>10120</v>
      </c>
      <c r="D11648" s="64" t="s">
        <v>10121</v>
      </c>
      <c r="F11648" s="2" t="s">
        <v>355</v>
      </c>
      <c r="I11648" s="65">
        <v>567385.93039999995</v>
      </c>
      <c r="J11648" s="65">
        <v>0</v>
      </c>
      <c r="K11648" s="65">
        <v>0</v>
      </c>
      <c r="L11648" s="66">
        <v>0.15</v>
      </c>
      <c r="M11648" s="65">
        <v>652493.81999999995</v>
      </c>
      <c r="N11648" s="66">
        <v>1</v>
      </c>
      <c r="P11648" t="s">
        <v>21</v>
      </c>
    </row>
    <row r="11649" spans="2:16" x14ac:dyDescent="0.3">
      <c r="D11649" s="64" t="s">
        <v>22</v>
      </c>
      <c r="E11649" s="2" t="s">
        <v>23</v>
      </c>
      <c r="F11649" s="2" t="s">
        <v>24</v>
      </c>
      <c r="G11649" s="1">
        <v>1.1020000000000001</v>
      </c>
      <c r="H11649" s="65">
        <v>160105.20000000001</v>
      </c>
      <c r="I11649" s="65">
        <v>176435.93040000001</v>
      </c>
      <c r="N11649" s="66">
        <v>1</v>
      </c>
      <c r="P11649" t="s">
        <v>21</v>
      </c>
    </row>
    <row r="11650" spans="2:16" x14ac:dyDescent="0.3">
      <c r="D11650" s="64" t="s">
        <v>9683</v>
      </c>
      <c r="E11650" s="2" t="s">
        <v>38</v>
      </c>
      <c r="F11650" s="2" t="s">
        <v>24</v>
      </c>
      <c r="G11650" s="1">
        <v>1.84</v>
      </c>
      <c r="H11650" s="65">
        <v>185000</v>
      </c>
      <c r="I11650" s="65">
        <v>340400</v>
      </c>
      <c r="N11650" s="66">
        <v>1</v>
      </c>
      <c r="P11650" t="s">
        <v>21</v>
      </c>
    </row>
    <row r="11651" spans="2:16" x14ac:dyDescent="0.3">
      <c r="D11651" s="64" t="s">
        <v>51</v>
      </c>
      <c r="E11651" s="2" t="s">
        <v>52</v>
      </c>
      <c r="F11651" s="2" t="s">
        <v>24</v>
      </c>
      <c r="G11651" s="1">
        <v>0.184</v>
      </c>
      <c r="H11651" s="65">
        <v>200000</v>
      </c>
      <c r="I11651" s="65">
        <v>36800</v>
      </c>
      <c r="N11651" s="66">
        <v>1</v>
      </c>
      <c r="P11651" t="s">
        <v>21</v>
      </c>
    </row>
    <row r="11652" spans="2:16" x14ac:dyDescent="0.3">
      <c r="D11652" s="64" t="s">
        <v>53</v>
      </c>
      <c r="E11652" s="2" t="s">
        <v>54</v>
      </c>
      <c r="F11652" s="2" t="s">
        <v>24</v>
      </c>
      <c r="G11652" s="1">
        <v>5.5E-2</v>
      </c>
      <c r="H11652" s="65">
        <v>250000</v>
      </c>
      <c r="I11652" s="65">
        <v>13750</v>
      </c>
      <c r="N11652" s="66">
        <v>1</v>
      </c>
      <c r="P11652" t="s">
        <v>21</v>
      </c>
    </row>
    <row r="11653" spans="2:16" x14ac:dyDescent="0.3">
      <c r="D11653" s="64" t="s">
        <v>10122</v>
      </c>
      <c r="F11653" s="2" t="s">
        <v>355</v>
      </c>
      <c r="G11653" s="1">
        <v>1.5</v>
      </c>
      <c r="P11653" t="s">
        <v>21</v>
      </c>
    </row>
    <row r="11654" spans="2:16" x14ac:dyDescent="0.3">
      <c r="P11654" t="s">
        <v>21</v>
      </c>
    </row>
    <row r="11655" spans="2:16" x14ac:dyDescent="0.3">
      <c r="B11655" s="5" t="s">
        <v>10123</v>
      </c>
      <c r="D11655" s="64" t="s">
        <v>10124</v>
      </c>
      <c r="F11655" s="2" t="s">
        <v>355</v>
      </c>
      <c r="I11655" s="65">
        <v>647847.34160000004</v>
      </c>
      <c r="J11655" s="65">
        <v>0</v>
      </c>
      <c r="K11655" s="65">
        <v>0</v>
      </c>
      <c r="L11655" s="66">
        <v>0.15</v>
      </c>
      <c r="M11655" s="65">
        <v>745024.44279999996</v>
      </c>
      <c r="N11655" s="66">
        <v>1</v>
      </c>
      <c r="P11655" t="s">
        <v>21</v>
      </c>
    </row>
    <row r="11656" spans="2:16" x14ac:dyDescent="0.3">
      <c r="D11656" s="64" t="s">
        <v>22</v>
      </c>
      <c r="E11656" s="2" t="s">
        <v>23</v>
      </c>
      <c r="F11656" s="2" t="s">
        <v>24</v>
      </c>
      <c r="G11656" s="1">
        <v>1.258</v>
      </c>
      <c r="H11656" s="65">
        <v>160105.20000000001</v>
      </c>
      <c r="I11656" s="65">
        <v>201412.34160000001</v>
      </c>
      <c r="N11656" s="66">
        <v>1</v>
      </c>
      <c r="P11656" t="s">
        <v>21</v>
      </c>
    </row>
    <row r="11657" spans="2:16" x14ac:dyDescent="0.3">
      <c r="D11657" s="64" t="s">
        <v>9683</v>
      </c>
      <c r="E11657" s="2" t="s">
        <v>38</v>
      </c>
      <c r="F11657" s="2" t="s">
        <v>24</v>
      </c>
      <c r="G11657" s="1">
        <v>2.101</v>
      </c>
      <c r="H11657" s="65">
        <v>185000</v>
      </c>
      <c r="I11657" s="65">
        <v>388685</v>
      </c>
      <c r="N11657" s="66">
        <v>1</v>
      </c>
      <c r="P11657" t="s">
        <v>21</v>
      </c>
    </row>
    <row r="11658" spans="2:16" x14ac:dyDescent="0.3">
      <c r="D11658" s="64" t="s">
        <v>51</v>
      </c>
      <c r="E11658" s="2" t="s">
        <v>52</v>
      </c>
      <c r="F11658" s="2" t="s">
        <v>24</v>
      </c>
      <c r="G11658" s="1">
        <v>0.21</v>
      </c>
      <c r="H11658" s="65">
        <v>200000</v>
      </c>
      <c r="I11658" s="65">
        <v>42000</v>
      </c>
      <c r="N11658" s="66">
        <v>1</v>
      </c>
      <c r="P11658" t="s">
        <v>21</v>
      </c>
    </row>
    <row r="11659" spans="2:16" x14ac:dyDescent="0.3">
      <c r="D11659" s="64" t="s">
        <v>53</v>
      </c>
      <c r="E11659" s="2" t="s">
        <v>54</v>
      </c>
      <c r="F11659" s="2" t="s">
        <v>24</v>
      </c>
      <c r="G11659" s="1">
        <v>6.3E-2</v>
      </c>
      <c r="H11659" s="65">
        <v>250000</v>
      </c>
      <c r="I11659" s="65">
        <v>15750</v>
      </c>
      <c r="N11659" s="66">
        <v>1</v>
      </c>
      <c r="P11659" t="s">
        <v>21</v>
      </c>
    </row>
    <row r="11660" spans="2:16" x14ac:dyDescent="0.3">
      <c r="D11660" s="64" t="s">
        <v>10125</v>
      </c>
      <c r="F11660" s="2" t="s">
        <v>355</v>
      </c>
      <c r="G11660" s="1">
        <v>1.5</v>
      </c>
      <c r="P11660" t="s">
        <v>21</v>
      </c>
    </row>
    <row r="11661" spans="2:16" x14ac:dyDescent="0.3">
      <c r="P11661" t="s">
        <v>21</v>
      </c>
    </row>
    <row r="11662" spans="2:16" x14ac:dyDescent="0.3">
      <c r="B11662" s="5" t="s">
        <v>10126</v>
      </c>
      <c r="D11662" s="64" t="s">
        <v>10127</v>
      </c>
      <c r="F11662" s="2" t="s">
        <v>355</v>
      </c>
      <c r="I11662" s="65">
        <v>18033.682000000001</v>
      </c>
      <c r="J11662" s="65">
        <v>0</v>
      </c>
      <c r="K11662" s="65">
        <v>0</v>
      </c>
      <c r="L11662" s="66">
        <v>0.15</v>
      </c>
      <c r="M11662" s="65">
        <v>20738.7343</v>
      </c>
      <c r="N11662" s="66">
        <v>1</v>
      </c>
      <c r="P11662" t="s">
        <v>21</v>
      </c>
    </row>
    <row r="11663" spans="2:16" x14ac:dyDescent="0.3">
      <c r="D11663" s="64" t="s">
        <v>22</v>
      </c>
      <c r="E11663" s="2" t="s">
        <v>23</v>
      </c>
      <c r="F11663" s="2" t="s">
        <v>24</v>
      </c>
      <c r="G11663" s="1">
        <v>3.5000000000000003E-2</v>
      </c>
      <c r="H11663" s="65">
        <v>160105.20000000001</v>
      </c>
      <c r="I11663" s="65">
        <v>5603.6819999999998</v>
      </c>
      <c r="N11663" s="66">
        <v>1</v>
      </c>
      <c r="P11663" t="s">
        <v>21</v>
      </c>
    </row>
    <row r="11664" spans="2:16" x14ac:dyDescent="0.3">
      <c r="D11664" s="64" t="s">
        <v>9683</v>
      </c>
      <c r="E11664" s="2" t="s">
        <v>38</v>
      </c>
      <c r="F11664" s="2" t="s">
        <v>24</v>
      </c>
      <c r="G11664" s="1">
        <v>5.8000000000000003E-2</v>
      </c>
      <c r="H11664" s="65">
        <v>185000</v>
      </c>
      <c r="I11664" s="65">
        <v>10730</v>
      </c>
      <c r="N11664" s="66">
        <v>1</v>
      </c>
      <c r="P11664" t="s">
        <v>21</v>
      </c>
    </row>
    <row r="11665" spans="2:16" x14ac:dyDescent="0.3">
      <c r="D11665" s="64" t="s">
        <v>51</v>
      </c>
      <c r="E11665" s="2" t="s">
        <v>52</v>
      </c>
      <c r="F11665" s="2" t="s">
        <v>24</v>
      </c>
      <c r="G11665" s="1">
        <v>6.0000000000000001E-3</v>
      </c>
      <c r="H11665" s="65">
        <v>200000</v>
      </c>
      <c r="I11665" s="65">
        <v>1200</v>
      </c>
      <c r="N11665" s="66">
        <v>1</v>
      </c>
      <c r="P11665" t="s">
        <v>21</v>
      </c>
    </row>
    <row r="11666" spans="2:16" x14ac:dyDescent="0.3">
      <c r="D11666" s="64" t="s">
        <v>53</v>
      </c>
      <c r="E11666" s="2" t="s">
        <v>54</v>
      </c>
      <c r="F11666" s="2" t="s">
        <v>24</v>
      </c>
      <c r="G11666" s="1">
        <v>2E-3</v>
      </c>
      <c r="H11666" s="65">
        <v>250000</v>
      </c>
      <c r="I11666" s="65">
        <v>500</v>
      </c>
      <c r="N11666" s="66">
        <v>1</v>
      </c>
      <c r="P11666" t="s">
        <v>21</v>
      </c>
    </row>
    <row r="11667" spans="2:16" x14ac:dyDescent="0.3">
      <c r="D11667" s="64" t="s">
        <v>10128</v>
      </c>
      <c r="F11667" s="2" t="s">
        <v>355</v>
      </c>
      <c r="G11667" s="1">
        <v>1.5</v>
      </c>
      <c r="P11667" t="s">
        <v>21</v>
      </c>
    </row>
    <row r="11668" spans="2:16" x14ac:dyDescent="0.3">
      <c r="P11668" t="s">
        <v>21</v>
      </c>
    </row>
    <row r="11669" spans="2:16" x14ac:dyDescent="0.3">
      <c r="B11669" s="5" t="s">
        <v>10129</v>
      </c>
      <c r="D11669" s="64" t="s">
        <v>10130</v>
      </c>
      <c r="F11669" s="2" t="s">
        <v>355</v>
      </c>
      <c r="I11669" s="65">
        <v>26970.470399999998</v>
      </c>
      <c r="J11669" s="65">
        <v>0</v>
      </c>
      <c r="K11669" s="65">
        <v>0</v>
      </c>
      <c r="L11669" s="66">
        <v>0.15</v>
      </c>
      <c r="M11669" s="65">
        <v>31016.040959999998</v>
      </c>
      <c r="N11669" s="66">
        <v>1</v>
      </c>
      <c r="P11669" t="s">
        <v>21</v>
      </c>
    </row>
    <row r="11670" spans="2:16" x14ac:dyDescent="0.3">
      <c r="D11670" s="64" t="s">
        <v>22</v>
      </c>
      <c r="E11670" s="2" t="s">
        <v>23</v>
      </c>
      <c r="F11670" s="2" t="s">
        <v>24</v>
      </c>
      <c r="G11670" s="1">
        <v>5.1999999999999998E-2</v>
      </c>
      <c r="H11670" s="65">
        <v>160105.20000000001</v>
      </c>
      <c r="I11670" s="65">
        <v>8325.4704000000002</v>
      </c>
      <c r="N11670" s="66">
        <v>1</v>
      </c>
      <c r="P11670" t="s">
        <v>21</v>
      </c>
    </row>
    <row r="11671" spans="2:16" x14ac:dyDescent="0.3">
      <c r="D11671" s="64" t="s">
        <v>9683</v>
      </c>
      <c r="E11671" s="2" t="s">
        <v>38</v>
      </c>
      <c r="F11671" s="2" t="s">
        <v>24</v>
      </c>
      <c r="G11671" s="1">
        <v>8.6999999999999994E-2</v>
      </c>
      <c r="H11671" s="65">
        <v>185000</v>
      </c>
      <c r="I11671" s="65">
        <v>16095</v>
      </c>
      <c r="N11671" s="66">
        <v>1</v>
      </c>
      <c r="P11671" t="s">
        <v>21</v>
      </c>
    </row>
    <row r="11672" spans="2:16" x14ac:dyDescent="0.3">
      <c r="D11672" s="64" t="s">
        <v>51</v>
      </c>
      <c r="E11672" s="2" t="s">
        <v>52</v>
      </c>
      <c r="F11672" s="2" t="s">
        <v>24</v>
      </c>
      <c r="G11672" s="1">
        <v>8.9999999999999993E-3</v>
      </c>
      <c r="H11672" s="65">
        <v>200000</v>
      </c>
      <c r="I11672" s="65">
        <v>1800</v>
      </c>
      <c r="N11672" s="66">
        <v>1</v>
      </c>
      <c r="P11672" t="s">
        <v>21</v>
      </c>
    </row>
    <row r="11673" spans="2:16" x14ac:dyDescent="0.3">
      <c r="D11673" s="64" t="s">
        <v>53</v>
      </c>
      <c r="E11673" s="2" t="s">
        <v>54</v>
      </c>
      <c r="F11673" s="2" t="s">
        <v>24</v>
      </c>
      <c r="G11673" s="1">
        <v>3.0000000000000001E-3</v>
      </c>
      <c r="H11673" s="65">
        <v>250000</v>
      </c>
      <c r="I11673" s="65">
        <v>750</v>
      </c>
      <c r="N11673" s="66">
        <v>1</v>
      </c>
      <c r="P11673" t="s">
        <v>21</v>
      </c>
    </row>
    <row r="11674" spans="2:16" x14ac:dyDescent="0.3">
      <c r="D11674" s="64" t="s">
        <v>10131</v>
      </c>
      <c r="F11674" s="2" t="s">
        <v>355</v>
      </c>
      <c r="G11674" s="1">
        <v>1.5</v>
      </c>
      <c r="P11674" t="s">
        <v>21</v>
      </c>
    </row>
    <row r="11675" spans="2:16" x14ac:dyDescent="0.3">
      <c r="P11675" t="s">
        <v>21</v>
      </c>
    </row>
    <row r="11676" spans="2:16" x14ac:dyDescent="0.3">
      <c r="B11676" s="5" t="s">
        <v>10132</v>
      </c>
      <c r="D11676" s="64" t="s">
        <v>10133</v>
      </c>
      <c r="F11676" s="2" t="s">
        <v>355</v>
      </c>
      <c r="I11676" s="65">
        <v>35272.258800000003</v>
      </c>
      <c r="J11676" s="65">
        <v>0</v>
      </c>
      <c r="K11676" s="65">
        <v>0</v>
      </c>
      <c r="L11676" s="66">
        <v>0.15</v>
      </c>
      <c r="M11676" s="65">
        <v>40563.09762</v>
      </c>
      <c r="N11676" s="66">
        <v>1</v>
      </c>
      <c r="P11676" t="s">
        <v>21</v>
      </c>
    </row>
    <row r="11677" spans="2:16" x14ac:dyDescent="0.3">
      <c r="D11677" s="64" t="s">
        <v>22</v>
      </c>
      <c r="E11677" s="2" t="s">
        <v>23</v>
      </c>
      <c r="F11677" s="2" t="s">
        <v>24</v>
      </c>
      <c r="G11677" s="1">
        <v>6.9000000000000006E-2</v>
      </c>
      <c r="H11677" s="65">
        <v>160105.20000000001</v>
      </c>
      <c r="I11677" s="65">
        <v>11047.2588</v>
      </c>
      <c r="N11677" s="66">
        <v>1</v>
      </c>
      <c r="P11677" t="s">
        <v>21</v>
      </c>
    </row>
    <row r="11678" spans="2:16" x14ac:dyDescent="0.3">
      <c r="D11678" s="64" t="s">
        <v>9683</v>
      </c>
      <c r="E11678" s="2" t="s">
        <v>38</v>
      </c>
      <c r="F11678" s="2" t="s">
        <v>24</v>
      </c>
      <c r="G11678" s="1">
        <v>0.115</v>
      </c>
      <c r="H11678" s="65">
        <v>185000</v>
      </c>
      <c r="I11678" s="65">
        <v>21275</v>
      </c>
      <c r="N11678" s="66">
        <v>1</v>
      </c>
      <c r="P11678" t="s">
        <v>21</v>
      </c>
    </row>
    <row r="11679" spans="2:16" x14ac:dyDescent="0.3">
      <c r="D11679" s="64" t="s">
        <v>51</v>
      </c>
      <c r="E11679" s="2" t="s">
        <v>52</v>
      </c>
      <c r="F11679" s="2" t="s">
        <v>24</v>
      </c>
      <c r="G11679" s="1">
        <v>1.0999999999999999E-2</v>
      </c>
      <c r="H11679" s="65">
        <v>200000</v>
      </c>
      <c r="I11679" s="65">
        <v>2200</v>
      </c>
      <c r="N11679" s="66">
        <v>1</v>
      </c>
      <c r="P11679" t="s">
        <v>21</v>
      </c>
    </row>
    <row r="11680" spans="2:16" x14ac:dyDescent="0.3">
      <c r="D11680" s="64" t="s">
        <v>53</v>
      </c>
      <c r="E11680" s="2" t="s">
        <v>54</v>
      </c>
      <c r="F11680" s="2" t="s">
        <v>24</v>
      </c>
      <c r="G11680" s="1">
        <v>3.0000000000000001E-3</v>
      </c>
      <c r="H11680" s="65">
        <v>250000</v>
      </c>
      <c r="I11680" s="65">
        <v>750</v>
      </c>
      <c r="N11680" s="66">
        <v>1</v>
      </c>
      <c r="P11680" t="s">
        <v>21</v>
      </c>
    </row>
    <row r="11681" spans="2:16" x14ac:dyDescent="0.3">
      <c r="D11681" s="64" t="s">
        <v>10134</v>
      </c>
      <c r="F11681" s="2" t="s">
        <v>355</v>
      </c>
      <c r="G11681" s="1">
        <v>1.5</v>
      </c>
      <c r="P11681" t="s">
        <v>21</v>
      </c>
    </row>
    <row r="11682" spans="2:16" x14ac:dyDescent="0.3">
      <c r="P11682" t="s">
        <v>21</v>
      </c>
    </row>
    <row r="11683" spans="2:16" x14ac:dyDescent="0.3">
      <c r="B11683" s="5" t="s">
        <v>10135</v>
      </c>
      <c r="D11683" s="64" t="s">
        <v>10136</v>
      </c>
      <c r="F11683" s="2" t="s">
        <v>355</v>
      </c>
      <c r="I11683" s="65">
        <v>43863.942000000003</v>
      </c>
      <c r="J11683" s="65">
        <v>0</v>
      </c>
      <c r="K11683" s="65">
        <v>0</v>
      </c>
      <c r="L11683" s="66">
        <v>0.15</v>
      </c>
      <c r="M11683" s="65">
        <v>50443.533300000003</v>
      </c>
      <c r="N11683" s="66">
        <v>1</v>
      </c>
      <c r="P11683" t="s">
        <v>21</v>
      </c>
    </row>
    <row r="11684" spans="2:16" x14ac:dyDescent="0.3">
      <c r="D11684" s="64" t="s">
        <v>22</v>
      </c>
      <c r="E11684" s="2" t="s">
        <v>23</v>
      </c>
      <c r="F11684" s="2" t="s">
        <v>24</v>
      </c>
      <c r="G11684" s="1">
        <v>8.5000000000000006E-2</v>
      </c>
      <c r="H11684" s="65">
        <v>160105.20000000001</v>
      </c>
      <c r="I11684" s="65">
        <v>13608.941999999999</v>
      </c>
      <c r="N11684" s="66">
        <v>1</v>
      </c>
      <c r="P11684" t="s">
        <v>21</v>
      </c>
    </row>
    <row r="11685" spans="2:16" x14ac:dyDescent="0.3">
      <c r="D11685" s="64" t="s">
        <v>9683</v>
      </c>
      <c r="E11685" s="2" t="s">
        <v>38</v>
      </c>
      <c r="F11685" s="2" t="s">
        <v>24</v>
      </c>
      <c r="G11685" s="1">
        <v>0.14299999999999999</v>
      </c>
      <c r="H11685" s="65">
        <v>185000</v>
      </c>
      <c r="I11685" s="65">
        <v>26455</v>
      </c>
      <c r="N11685" s="66">
        <v>1</v>
      </c>
      <c r="P11685" t="s">
        <v>21</v>
      </c>
    </row>
    <row r="11686" spans="2:16" x14ac:dyDescent="0.3">
      <c r="D11686" s="64" t="s">
        <v>51</v>
      </c>
      <c r="E11686" s="2" t="s">
        <v>52</v>
      </c>
      <c r="F11686" s="2" t="s">
        <v>24</v>
      </c>
      <c r="G11686" s="1">
        <v>1.4E-2</v>
      </c>
      <c r="H11686" s="65">
        <v>200000</v>
      </c>
      <c r="I11686" s="65">
        <v>2800</v>
      </c>
      <c r="N11686" s="66">
        <v>1</v>
      </c>
      <c r="P11686" t="s">
        <v>21</v>
      </c>
    </row>
    <row r="11687" spans="2:16" x14ac:dyDescent="0.3">
      <c r="D11687" s="64" t="s">
        <v>53</v>
      </c>
      <c r="E11687" s="2" t="s">
        <v>54</v>
      </c>
      <c r="F11687" s="2" t="s">
        <v>24</v>
      </c>
      <c r="G11687" s="1">
        <v>4.0000000000000001E-3</v>
      </c>
      <c r="H11687" s="65">
        <v>250000</v>
      </c>
      <c r="I11687" s="65">
        <v>1000</v>
      </c>
      <c r="N11687" s="66">
        <v>1</v>
      </c>
      <c r="P11687" t="s">
        <v>21</v>
      </c>
    </row>
    <row r="11688" spans="2:16" x14ac:dyDescent="0.3">
      <c r="D11688" s="64" t="s">
        <v>10137</v>
      </c>
      <c r="F11688" s="2" t="s">
        <v>355</v>
      </c>
      <c r="G11688" s="1">
        <v>1.5</v>
      </c>
      <c r="P11688" t="s">
        <v>21</v>
      </c>
    </row>
    <row r="11689" spans="2:16" x14ac:dyDescent="0.3">
      <c r="P11689" t="s">
        <v>21</v>
      </c>
    </row>
    <row r="11690" spans="2:16" x14ac:dyDescent="0.3">
      <c r="B11690" s="5" t="s">
        <v>10138</v>
      </c>
      <c r="D11690" s="64" t="s">
        <v>10139</v>
      </c>
      <c r="F11690" s="2" t="s">
        <v>355</v>
      </c>
      <c r="I11690" s="65">
        <v>53490.940799999997</v>
      </c>
      <c r="J11690" s="65">
        <v>0</v>
      </c>
      <c r="K11690" s="65">
        <v>0</v>
      </c>
      <c r="L11690" s="66">
        <v>0.15</v>
      </c>
      <c r="M11690" s="65">
        <v>61514.581919999997</v>
      </c>
      <c r="N11690" s="66">
        <v>1</v>
      </c>
      <c r="P11690" t="s">
        <v>21</v>
      </c>
    </row>
    <row r="11691" spans="2:16" x14ac:dyDescent="0.3">
      <c r="D11691" s="64" t="s">
        <v>22</v>
      </c>
      <c r="E11691" s="2" t="s">
        <v>23</v>
      </c>
      <c r="F11691" s="2" t="s">
        <v>24</v>
      </c>
      <c r="G11691" s="1">
        <v>0.104</v>
      </c>
      <c r="H11691" s="65">
        <v>160105.20000000001</v>
      </c>
      <c r="I11691" s="65">
        <v>16650.9408</v>
      </c>
      <c r="N11691" s="66">
        <v>1</v>
      </c>
      <c r="P11691" t="s">
        <v>21</v>
      </c>
    </row>
    <row r="11692" spans="2:16" x14ac:dyDescent="0.3">
      <c r="D11692" s="64" t="s">
        <v>9683</v>
      </c>
      <c r="E11692" s="2" t="s">
        <v>38</v>
      </c>
      <c r="F11692" s="2" t="s">
        <v>24</v>
      </c>
      <c r="G11692" s="1">
        <v>0.17399999999999999</v>
      </c>
      <c r="H11692" s="65">
        <v>185000</v>
      </c>
      <c r="I11692" s="65">
        <v>32190</v>
      </c>
      <c r="N11692" s="66">
        <v>1</v>
      </c>
      <c r="P11692" t="s">
        <v>21</v>
      </c>
    </row>
    <row r="11693" spans="2:16" x14ac:dyDescent="0.3">
      <c r="D11693" s="64" t="s">
        <v>51</v>
      </c>
      <c r="E11693" s="2" t="s">
        <v>52</v>
      </c>
      <c r="F11693" s="2" t="s">
        <v>24</v>
      </c>
      <c r="G11693" s="1">
        <v>1.7000000000000001E-2</v>
      </c>
      <c r="H11693" s="65">
        <v>200000</v>
      </c>
      <c r="I11693" s="65">
        <v>3400</v>
      </c>
      <c r="N11693" s="66">
        <v>1</v>
      </c>
      <c r="P11693" t="s">
        <v>21</v>
      </c>
    </row>
    <row r="11694" spans="2:16" x14ac:dyDescent="0.3">
      <c r="D11694" s="64" t="s">
        <v>53</v>
      </c>
      <c r="E11694" s="2" t="s">
        <v>54</v>
      </c>
      <c r="F11694" s="2" t="s">
        <v>24</v>
      </c>
      <c r="G11694" s="1">
        <v>5.0000000000000001E-3</v>
      </c>
      <c r="H11694" s="65">
        <v>250000</v>
      </c>
      <c r="I11694" s="65">
        <v>1250</v>
      </c>
      <c r="N11694" s="66">
        <v>1</v>
      </c>
      <c r="P11694" t="s">
        <v>21</v>
      </c>
    </row>
    <row r="11695" spans="2:16" x14ac:dyDescent="0.3">
      <c r="D11695" s="64" t="s">
        <v>10140</v>
      </c>
      <c r="F11695" s="2" t="s">
        <v>355</v>
      </c>
      <c r="G11695" s="1">
        <v>1.5</v>
      </c>
      <c r="P11695" t="s">
        <v>21</v>
      </c>
    </row>
    <row r="11696" spans="2:16" x14ac:dyDescent="0.3">
      <c r="P11696" t="s">
        <v>21</v>
      </c>
    </row>
    <row r="11697" spans="2:16" x14ac:dyDescent="0.3">
      <c r="B11697" s="5" t="s">
        <v>10141</v>
      </c>
      <c r="D11697" s="64" t="s">
        <v>10142</v>
      </c>
      <c r="F11697" s="2" t="s">
        <v>355</v>
      </c>
      <c r="I11697" s="65">
        <v>70994.517600000006</v>
      </c>
      <c r="J11697" s="65">
        <v>0</v>
      </c>
      <c r="K11697" s="65">
        <v>0</v>
      </c>
      <c r="L11697" s="66">
        <v>0.15</v>
      </c>
      <c r="M11697" s="65">
        <v>81643.695240000001</v>
      </c>
      <c r="N11697" s="66">
        <v>1</v>
      </c>
      <c r="P11697" t="s">
        <v>21</v>
      </c>
    </row>
    <row r="11698" spans="2:16" x14ac:dyDescent="0.3">
      <c r="D11698" s="64" t="s">
        <v>22</v>
      </c>
      <c r="E11698" s="2" t="s">
        <v>23</v>
      </c>
      <c r="F11698" s="2" t="s">
        <v>24</v>
      </c>
      <c r="G11698" s="1">
        <v>0.13800000000000001</v>
      </c>
      <c r="H11698" s="65">
        <v>160105.20000000001</v>
      </c>
      <c r="I11698" s="65">
        <v>22094.517599999999</v>
      </c>
      <c r="N11698" s="66">
        <v>1</v>
      </c>
      <c r="P11698" t="s">
        <v>21</v>
      </c>
    </row>
    <row r="11699" spans="2:16" x14ac:dyDescent="0.3">
      <c r="D11699" s="64" t="s">
        <v>9683</v>
      </c>
      <c r="E11699" s="2" t="s">
        <v>38</v>
      </c>
      <c r="F11699" s="2" t="s">
        <v>24</v>
      </c>
      <c r="G11699" s="1">
        <v>0.23</v>
      </c>
      <c r="H11699" s="65">
        <v>185000</v>
      </c>
      <c r="I11699" s="65">
        <v>42550</v>
      </c>
      <c r="N11699" s="66">
        <v>1</v>
      </c>
      <c r="P11699" t="s">
        <v>21</v>
      </c>
    </row>
    <row r="11700" spans="2:16" x14ac:dyDescent="0.3">
      <c r="D11700" s="64" t="s">
        <v>51</v>
      </c>
      <c r="E11700" s="2" t="s">
        <v>52</v>
      </c>
      <c r="F11700" s="2" t="s">
        <v>24</v>
      </c>
      <c r="G11700" s="1">
        <v>2.3E-2</v>
      </c>
      <c r="H11700" s="65">
        <v>200000</v>
      </c>
      <c r="I11700" s="65">
        <v>4600</v>
      </c>
      <c r="N11700" s="66">
        <v>1</v>
      </c>
      <c r="P11700" t="s">
        <v>21</v>
      </c>
    </row>
    <row r="11701" spans="2:16" x14ac:dyDescent="0.3">
      <c r="D11701" s="64" t="s">
        <v>53</v>
      </c>
      <c r="E11701" s="2" t="s">
        <v>54</v>
      </c>
      <c r="F11701" s="2" t="s">
        <v>24</v>
      </c>
      <c r="G11701" s="1">
        <v>7.0000000000000001E-3</v>
      </c>
      <c r="H11701" s="65">
        <v>250000</v>
      </c>
      <c r="I11701" s="65">
        <v>1750</v>
      </c>
      <c r="N11701" s="66">
        <v>1</v>
      </c>
      <c r="P11701" t="s">
        <v>21</v>
      </c>
    </row>
    <row r="11702" spans="2:16" x14ac:dyDescent="0.3">
      <c r="D11702" s="64" t="s">
        <v>10143</v>
      </c>
      <c r="F11702" s="2" t="s">
        <v>355</v>
      </c>
      <c r="G11702" s="1">
        <v>1.5</v>
      </c>
      <c r="P11702" t="s">
        <v>21</v>
      </c>
    </row>
    <row r="11703" spans="2:16" x14ac:dyDescent="0.3">
      <c r="P11703" t="s">
        <v>21</v>
      </c>
    </row>
    <row r="11704" spans="2:16" x14ac:dyDescent="0.3">
      <c r="B11704" s="5" t="s">
        <v>10144</v>
      </c>
      <c r="D11704" s="64" t="s">
        <v>10145</v>
      </c>
      <c r="F11704" s="2" t="s">
        <v>355</v>
      </c>
      <c r="I11704" s="65">
        <v>88152.989199999996</v>
      </c>
      <c r="J11704" s="65">
        <v>0</v>
      </c>
      <c r="K11704" s="65">
        <v>0</v>
      </c>
      <c r="L11704" s="66">
        <v>0.15</v>
      </c>
      <c r="M11704" s="65">
        <v>101375.9376</v>
      </c>
      <c r="N11704" s="66">
        <v>1</v>
      </c>
      <c r="P11704" t="s">
        <v>21</v>
      </c>
    </row>
    <row r="11705" spans="2:16" x14ac:dyDescent="0.3">
      <c r="D11705" s="64" t="s">
        <v>22</v>
      </c>
      <c r="E11705" s="2" t="s">
        <v>23</v>
      </c>
      <c r="F11705" s="2" t="s">
        <v>24</v>
      </c>
      <c r="G11705" s="1">
        <v>0.17100000000000001</v>
      </c>
      <c r="H11705" s="65">
        <v>160105.20000000001</v>
      </c>
      <c r="I11705" s="65">
        <v>27377.9892</v>
      </c>
      <c r="N11705" s="66">
        <v>1</v>
      </c>
      <c r="P11705" t="s">
        <v>21</v>
      </c>
    </row>
    <row r="11706" spans="2:16" x14ac:dyDescent="0.3">
      <c r="D11706" s="64" t="s">
        <v>9683</v>
      </c>
      <c r="E11706" s="2" t="s">
        <v>38</v>
      </c>
      <c r="F11706" s="2" t="s">
        <v>24</v>
      </c>
      <c r="G11706" s="1">
        <v>0.28499999999999998</v>
      </c>
      <c r="H11706" s="65">
        <v>185000</v>
      </c>
      <c r="I11706" s="65">
        <v>52725</v>
      </c>
      <c r="N11706" s="66">
        <v>1</v>
      </c>
      <c r="P11706" t="s">
        <v>21</v>
      </c>
    </row>
    <row r="11707" spans="2:16" x14ac:dyDescent="0.3">
      <c r="D11707" s="64" t="s">
        <v>51</v>
      </c>
      <c r="E11707" s="2" t="s">
        <v>52</v>
      </c>
      <c r="F11707" s="2" t="s">
        <v>24</v>
      </c>
      <c r="G11707" s="1">
        <v>2.9000000000000001E-2</v>
      </c>
      <c r="H11707" s="65">
        <v>200000</v>
      </c>
      <c r="I11707" s="65">
        <v>5800</v>
      </c>
      <c r="N11707" s="66">
        <v>1</v>
      </c>
      <c r="P11707" t="s">
        <v>21</v>
      </c>
    </row>
    <row r="11708" spans="2:16" x14ac:dyDescent="0.3">
      <c r="D11708" s="64" t="s">
        <v>53</v>
      </c>
      <c r="E11708" s="2" t="s">
        <v>54</v>
      </c>
      <c r="F11708" s="2" t="s">
        <v>24</v>
      </c>
      <c r="G11708" s="1">
        <v>8.9999999999999993E-3</v>
      </c>
      <c r="H11708" s="65">
        <v>250000</v>
      </c>
      <c r="I11708" s="65">
        <v>2250</v>
      </c>
      <c r="N11708" s="66">
        <v>1</v>
      </c>
      <c r="P11708" t="s">
        <v>21</v>
      </c>
    </row>
    <row r="11709" spans="2:16" x14ac:dyDescent="0.3">
      <c r="D11709" s="64" t="s">
        <v>10146</v>
      </c>
      <c r="F11709" s="2" t="s">
        <v>355</v>
      </c>
      <c r="G11709" s="1">
        <v>1.5</v>
      </c>
      <c r="P11709" t="s">
        <v>21</v>
      </c>
    </row>
    <row r="11710" spans="2:16" x14ac:dyDescent="0.3">
      <c r="P11710" t="s">
        <v>21</v>
      </c>
    </row>
    <row r="11711" spans="2:16" x14ac:dyDescent="0.3">
      <c r="B11711" s="5" t="s">
        <v>10147</v>
      </c>
      <c r="D11711" s="64" t="s">
        <v>10148</v>
      </c>
      <c r="F11711" s="2" t="s">
        <v>355</v>
      </c>
      <c r="I11711" s="65">
        <v>122550.0376</v>
      </c>
      <c r="J11711" s="65">
        <v>0</v>
      </c>
      <c r="K11711" s="65">
        <v>0</v>
      </c>
      <c r="L11711" s="66">
        <v>0.15</v>
      </c>
      <c r="M11711" s="65">
        <v>140932.54319999999</v>
      </c>
      <c r="N11711" s="66">
        <v>1</v>
      </c>
      <c r="P11711" t="s">
        <v>21</v>
      </c>
    </row>
    <row r="11712" spans="2:16" x14ac:dyDescent="0.3">
      <c r="D11712" s="64" t="s">
        <v>22</v>
      </c>
      <c r="E11712" s="2" t="s">
        <v>23</v>
      </c>
      <c r="F11712" s="2" t="s">
        <v>24</v>
      </c>
      <c r="G11712" s="1">
        <v>0.23799999999999999</v>
      </c>
      <c r="H11712" s="65">
        <v>160105.20000000001</v>
      </c>
      <c r="I11712" s="65">
        <v>38105.037600000003</v>
      </c>
      <c r="N11712" s="66">
        <v>1</v>
      </c>
      <c r="P11712" t="s">
        <v>21</v>
      </c>
    </row>
    <row r="11713" spans="2:16" x14ac:dyDescent="0.3">
      <c r="D11713" s="64" t="s">
        <v>9683</v>
      </c>
      <c r="E11713" s="2" t="s">
        <v>38</v>
      </c>
      <c r="F11713" s="2" t="s">
        <v>24</v>
      </c>
      <c r="G11713" s="1">
        <v>0.39700000000000002</v>
      </c>
      <c r="H11713" s="65">
        <v>185000</v>
      </c>
      <c r="I11713" s="65">
        <v>73445</v>
      </c>
      <c r="N11713" s="66">
        <v>1</v>
      </c>
      <c r="P11713" t="s">
        <v>21</v>
      </c>
    </row>
    <row r="11714" spans="2:16" x14ac:dyDescent="0.3">
      <c r="D11714" s="64" t="s">
        <v>51</v>
      </c>
      <c r="E11714" s="2" t="s">
        <v>52</v>
      </c>
      <c r="F11714" s="2" t="s">
        <v>24</v>
      </c>
      <c r="G11714" s="1">
        <v>0.04</v>
      </c>
      <c r="H11714" s="65">
        <v>200000</v>
      </c>
      <c r="I11714" s="65">
        <v>8000</v>
      </c>
      <c r="N11714" s="66">
        <v>1</v>
      </c>
      <c r="P11714" t="s">
        <v>21</v>
      </c>
    </row>
    <row r="11715" spans="2:16" x14ac:dyDescent="0.3">
      <c r="D11715" s="64" t="s">
        <v>53</v>
      </c>
      <c r="E11715" s="2" t="s">
        <v>54</v>
      </c>
      <c r="F11715" s="2" t="s">
        <v>24</v>
      </c>
      <c r="G11715" s="1">
        <v>1.2E-2</v>
      </c>
      <c r="H11715" s="65">
        <v>250000</v>
      </c>
      <c r="I11715" s="65">
        <v>3000</v>
      </c>
      <c r="N11715" s="66">
        <v>1</v>
      </c>
      <c r="P11715" t="s">
        <v>21</v>
      </c>
    </row>
    <row r="11716" spans="2:16" x14ac:dyDescent="0.3">
      <c r="D11716" s="64" t="s">
        <v>10149</v>
      </c>
      <c r="F11716" s="2" t="s">
        <v>355</v>
      </c>
      <c r="G11716" s="1">
        <v>1.5</v>
      </c>
      <c r="P11716" t="s">
        <v>21</v>
      </c>
    </row>
    <row r="11717" spans="2:16" x14ac:dyDescent="0.3">
      <c r="P11717" t="s">
        <v>21</v>
      </c>
    </row>
    <row r="11718" spans="2:16" x14ac:dyDescent="0.3">
      <c r="B11718" s="5" t="s">
        <v>10150</v>
      </c>
      <c r="D11718" s="64" t="s">
        <v>10151</v>
      </c>
      <c r="F11718" s="2" t="s">
        <v>355</v>
      </c>
      <c r="I11718" s="65">
        <v>163218.34839999999</v>
      </c>
      <c r="J11718" s="65">
        <v>0</v>
      </c>
      <c r="K11718" s="65">
        <v>0</v>
      </c>
      <c r="L11718" s="66">
        <v>0.15</v>
      </c>
      <c r="M11718" s="65">
        <v>187701.10070000001</v>
      </c>
      <c r="N11718" s="66">
        <v>1</v>
      </c>
      <c r="P11718" t="s">
        <v>21</v>
      </c>
    </row>
    <row r="11719" spans="2:16" x14ac:dyDescent="0.3">
      <c r="D11719" s="64" t="s">
        <v>22</v>
      </c>
      <c r="E11719" s="2" t="s">
        <v>23</v>
      </c>
      <c r="F11719" s="2" t="s">
        <v>24</v>
      </c>
      <c r="G11719" s="1">
        <v>0.317</v>
      </c>
      <c r="H11719" s="65">
        <v>160105.20000000001</v>
      </c>
      <c r="I11719" s="65">
        <v>50753.348400000003</v>
      </c>
      <c r="N11719" s="66">
        <v>1</v>
      </c>
      <c r="P11719" t="s">
        <v>21</v>
      </c>
    </row>
    <row r="11720" spans="2:16" x14ac:dyDescent="0.3">
      <c r="D11720" s="64" t="s">
        <v>9683</v>
      </c>
      <c r="E11720" s="2" t="s">
        <v>38</v>
      </c>
      <c r="F11720" s="2" t="s">
        <v>24</v>
      </c>
      <c r="G11720" s="1">
        <v>0.52900000000000003</v>
      </c>
      <c r="H11720" s="65">
        <v>185000</v>
      </c>
      <c r="I11720" s="65">
        <v>97865</v>
      </c>
      <c r="N11720" s="66">
        <v>1</v>
      </c>
      <c r="P11720" t="s">
        <v>21</v>
      </c>
    </row>
    <row r="11721" spans="2:16" x14ac:dyDescent="0.3">
      <c r="D11721" s="64" t="s">
        <v>51</v>
      </c>
      <c r="E11721" s="2" t="s">
        <v>52</v>
      </c>
      <c r="F11721" s="2" t="s">
        <v>24</v>
      </c>
      <c r="G11721" s="1">
        <v>5.2999999999999999E-2</v>
      </c>
      <c r="H11721" s="65">
        <v>200000</v>
      </c>
      <c r="I11721" s="65">
        <v>10600</v>
      </c>
      <c r="N11721" s="66">
        <v>1</v>
      </c>
      <c r="P11721" t="s">
        <v>21</v>
      </c>
    </row>
    <row r="11722" spans="2:16" x14ac:dyDescent="0.3">
      <c r="D11722" s="64" t="s">
        <v>53</v>
      </c>
      <c r="E11722" s="2" t="s">
        <v>54</v>
      </c>
      <c r="F11722" s="2" t="s">
        <v>24</v>
      </c>
      <c r="G11722" s="1">
        <v>1.6E-2</v>
      </c>
      <c r="H11722" s="65">
        <v>250000</v>
      </c>
      <c r="I11722" s="65">
        <v>4000</v>
      </c>
      <c r="N11722" s="66">
        <v>1</v>
      </c>
      <c r="P11722" t="s">
        <v>21</v>
      </c>
    </row>
    <row r="11723" spans="2:16" x14ac:dyDescent="0.3">
      <c r="D11723" s="64" t="s">
        <v>10152</v>
      </c>
      <c r="F11723" s="2" t="s">
        <v>355</v>
      </c>
      <c r="G11723" s="1">
        <v>1.5</v>
      </c>
      <c r="P11723" t="s">
        <v>21</v>
      </c>
    </row>
    <row r="11724" spans="2:16" x14ac:dyDescent="0.3">
      <c r="P11724" t="s">
        <v>21</v>
      </c>
    </row>
    <row r="11725" spans="2:16" x14ac:dyDescent="0.3">
      <c r="B11725" s="5" t="s">
        <v>10153</v>
      </c>
      <c r="D11725" s="64" t="s">
        <v>10154</v>
      </c>
      <c r="F11725" s="2" t="s">
        <v>355</v>
      </c>
      <c r="I11725" s="65">
        <v>203011.44880000001</v>
      </c>
      <c r="J11725" s="65">
        <v>0</v>
      </c>
      <c r="K11725" s="65">
        <v>0</v>
      </c>
      <c r="L11725" s="66">
        <v>0.15</v>
      </c>
      <c r="M11725" s="65">
        <v>233463.1661</v>
      </c>
      <c r="N11725" s="66">
        <v>1</v>
      </c>
      <c r="P11725" t="s">
        <v>21</v>
      </c>
    </row>
    <row r="11726" spans="2:16" x14ac:dyDescent="0.3">
      <c r="D11726" s="64" t="s">
        <v>22</v>
      </c>
      <c r="E11726" s="2" t="s">
        <v>23</v>
      </c>
      <c r="F11726" s="2" t="s">
        <v>24</v>
      </c>
      <c r="G11726" s="1">
        <v>0.39400000000000002</v>
      </c>
      <c r="H11726" s="65">
        <v>160105.20000000001</v>
      </c>
      <c r="I11726" s="65">
        <v>63081.448799999998</v>
      </c>
      <c r="N11726" s="66">
        <v>1</v>
      </c>
      <c r="P11726" t="s">
        <v>21</v>
      </c>
    </row>
    <row r="11727" spans="2:16" x14ac:dyDescent="0.3">
      <c r="D11727" s="64" t="s">
        <v>9683</v>
      </c>
      <c r="E11727" s="2" t="s">
        <v>38</v>
      </c>
      <c r="F11727" s="2" t="s">
        <v>24</v>
      </c>
      <c r="G11727" s="1">
        <v>0.65800000000000003</v>
      </c>
      <c r="H11727" s="65">
        <v>185000</v>
      </c>
      <c r="I11727" s="65">
        <v>121730</v>
      </c>
      <c r="N11727" s="66">
        <v>1</v>
      </c>
      <c r="P11727" t="s">
        <v>21</v>
      </c>
    </row>
    <row r="11728" spans="2:16" x14ac:dyDescent="0.3">
      <c r="D11728" s="64" t="s">
        <v>51</v>
      </c>
      <c r="E11728" s="2" t="s">
        <v>52</v>
      </c>
      <c r="F11728" s="2" t="s">
        <v>24</v>
      </c>
      <c r="G11728" s="1">
        <v>6.6000000000000003E-2</v>
      </c>
      <c r="H11728" s="65">
        <v>200000</v>
      </c>
      <c r="I11728" s="65">
        <v>13200</v>
      </c>
      <c r="N11728" s="66">
        <v>1</v>
      </c>
      <c r="P11728" t="s">
        <v>21</v>
      </c>
    </row>
    <row r="11729" spans="2:16" x14ac:dyDescent="0.3">
      <c r="D11729" s="64" t="s">
        <v>53</v>
      </c>
      <c r="E11729" s="2" t="s">
        <v>54</v>
      </c>
      <c r="F11729" s="2" t="s">
        <v>24</v>
      </c>
      <c r="G11729" s="1">
        <v>0.02</v>
      </c>
      <c r="H11729" s="65">
        <v>250000</v>
      </c>
      <c r="I11729" s="65">
        <v>5000</v>
      </c>
      <c r="N11729" s="66">
        <v>1</v>
      </c>
      <c r="P11729" t="s">
        <v>21</v>
      </c>
    </row>
    <row r="11730" spans="2:16" x14ac:dyDescent="0.3">
      <c r="D11730" s="64" t="s">
        <v>10155</v>
      </c>
      <c r="F11730" s="2" t="s">
        <v>355</v>
      </c>
      <c r="G11730" s="1">
        <v>1.5</v>
      </c>
      <c r="P11730" t="s">
        <v>21</v>
      </c>
    </row>
    <row r="11731" spans="2:16" x14ac:dyDescent="0.3">
      <c r="P11731" t="s">
        <v>21</v>
      </c>
    </row>
    <row r="11732" spans="2:16" x14ac:dyDescent="0.3">
      <c r="B11732" s="5" t="s">
        <v>10156</v>
      </c>
      <c r="D11732" s="64" t="s">
        <v>10157</v>
      </c>
      <c r="F11732" s="2" t="s">
        <v>355</v>
      </c>
      <c r="I11732" s="65">
        <v>243679.75959999999</v>
      </c>
      <c r="J11732" s="65">
        <v>0</v>
      </c>
      <c r="K11732" s="65">
        <v>0</v>
      </c>
      <c r="L11732" s="66">
        <v>0.15</v>
      </c>
      <c r="M11732" s="65">
        <v>280231.72350000002</v>
      </c>
      <c r="N11732" s="66">
        <v>1</v>
      </c>
      <c r="P11732" t="s">
        <v>21</v>
      </c>
    </row>
    <row r="11733" spans="2:16" x14ac:dyDescent="0.3">
      <c r="D11733" s="64" t="s">
        <v>22</v>
      </c>
      <c r="E11733" s="2" t="s">
        <v>23</v>
      </c>
      <c r="F11733" s="2" t="s">
        <v>24</v>
      </c>
      <c r="G11733" s="1">
        <v>0.47299999999999998</v>
      </c>
      <c r="H11733" s="65">
        <v>160105.20000000001</v>
      </c>
      <c r="I11733" s="65">
        <v>75729.759600000005</v>
      </c>
      <c r="N11733" s="66">
        <v>1</v>
      </c>
      <c r="P11733" t="s">
        <v>21</v>
      </c>
    </row>
    <row r="11734" spans="2:16" x14ac:dyDescent="0.3">
      <c r="D11734" s="64" t="s">
        <v>9683</v>
      </c>
      <c r="E11734" s="2" t="s">
        <v>38</v>
      </c>
      <c r="F11734" s="2" t="s">
        <v>24</v>
      </c>
      <c r="G11734" s="1">
        <v>0.79</v>
      </c>
      <c r="H11734" s="65">
        <v>185000</v>
      </c>
      <c r="I11734" s="65">
        <v>146150</v>
      </c>
      <c r="N11734" s="66">
        <v>1</v>
      </c>
      <c r="P11734" t="s">
        <v>21</v>
      </c>
    </row>
    <row r="11735" spans="2:16" x14ac:dyDescent="0.3">
      <c r="D11735" s="64" t="s">
        <v>51</v>
      </c>
      <c r="E11735" s="2" t="s">
        <v>52</v>
      </c>
      <c r="F11735" s="2" t="s">
        <v>24</v>
      </c>
      <c r="G11735" s="1">
        <v>7.9000000000000001E-2</v>
      </c>
      <c r="H11735" s="65">
        <v>200000</v>
      </c>
      <c r="I11735" s="65">
        <v>15800</v>
      </c>
      <c r="N11735" s="66">
        <v>1</v>
      </c>
      <c r="P11735" t="s">
        <v>21</v>
      </c>
    </row>
    <row r="11736" spans="2:16" x14ac:dyDescent="0.3">
      <c r="D11736" s="64" t="s">
        <v>53</v>
      </c>
      <c r="E11736" s="2" t="s">
        <v>54</v>
      </c>
      <c r="F11736" s="2" t="s">
        <v>24</v>
      </c>
      <c r="G11736" s="1">
        <v>2.4E-2</v>
      </c>
      <c r="H11736" s="65">
        <v>250000</v>
      </c>
      <c r="I11736" s="65">
        <v>6000</v>
      </c>
      <c r="N11736" s="66">
        <v>1</v>
      </c>
      <c r="P11736" t="s">
        <v>21</v>
      </c>
    </row>
    <row r="11737" spans="2:16" x14ac:dyDescent="0.3">
      <c r="D11737" s="64" t="s">
        <v>10158</v>
      </c>
      <c r="F11737" s="2" t="s">
        <v>355</v>
      </c>
      <c r="G11737" s="1">
        <v>1.5</v>
      </c>
      <c r="P11737" t="s">
        <v>21</v>
      </c>
    </row>
    <row r="11738" spans="2:16" x14ac:dyDescent="0.3">
      <c r="P11738" t="s">
        <v>21</v>
      </c>
    </row>
    <row r="11739" spans="2:16" x14ac:dyDescent="0.3">
      <c r="B11739" s="5" t="s">
        <v>10159</v>
      </c>
      <c r="D11739" s="64" t="s">
        <v>10160</v>
      </c>
      <c r="F11739" s="2" t="s">
        <v>355</v>
      </c>
      <c r="I11739" s="65">
        <v>324141.17080000002</v>
      </c>
      <c r="J11739" s="65">
        <v>0</v>
      </c>
      <c r="K11739" s="65">
        <v>0</v>
      </c>
      <c r="L11739" s="66">
        <v>0.15</v>
      </c>
      <c r="M11739" s="65">
        <v>372762.34639999998</v>
      </c>
      <c r="N11739" s="66">
        <v>1</v>
      </c>
      <c r="P11739" t="s">
        <v>21</v>
      </c>
    </row>
    <row r="11740" spans="2:16" x14ac:dyDescent="0.3">
      <c r="D11740" s="64" t="s">
        <v>22</v>
      </c>
      <c r="E11740" s="2" t="s">
        <v>23</v>
      </c>
      <c r="F11740" s="2" t="s">
        <v>24</v>
      </c>
      <c r="G11740" s="1">
        <v>0.629</v>
      </c>
      <c r="H11740" s="65">
        <v>160105.20000000001</v>
      </c>
      <c r="I11740" s="65">
        <v>100706.17080000001</v>
      </c>
      <c r="N11740" s="66">
        <v>1</v>
      </c>
      <c r="P11740" t="s">
        <v>21</v>
      </c>
    </row>
    <row r="11741" spans="2:16" x14ac:dyDescent="0.3">
      <c r="D11741" s="64" t="s">
        <v>9683</v>
      </c>
      <c r="E11741" s="2" t="s">
        <v>38</v>
      </c>
      <c r="F11741" s="2" t="s">
        <v>24</v>
      </c>
      <c r="G11741" s="1">
        <v>1.0509999999999999</v>
      </c>
      <c r="H11741" s="65">
        <v>185000</v>
      </c>
      <c r="I11741" s="65">
        <v>194435</v>
      </c>
      <c r="N11741" s="66">
        <v>1</v>
      </c>
      <c r="P11741" t="s">
        <v>21</v>
      </c>
    </row>
    <row r="11742" spans="2:16" x14ac:dyDescent="0.3">
      <c r="D11742" s="64" t="s">
        <v>51</v>
      </c>
      <c r="E11742" s="2" t="s">
        <v>52</v>
      </c>
      <c r="F11742" s="2" t="s">
        <v>24</v>
      </c>
      <c r="G11742" s="1">
        <v>0.105</v>
      </c>
      <c r="H11742" s="65">
        <v>200000</v>
      </c>
      <c r="I11742" s="65">
        <v>21000</v>
      </c>
      <c r="N11742" s="66">
        <v>1</v>
      </c>
      <c r="P11742" t="s">
        <v>21</v>
      </c>
    </row>
    <row r="11743" spans="2:16" x14ac:dyDescent="0.3">
      <c r="D11743" s="64" t="s">
        <v>53</v>
      </c>
      <c r="E11743" s="2" t="s">
        <v>54</v>
      </c>
      <c r="F11743" s="2" t="s">
        <v>24</v>
      </c>
      <c r="G11743" s="1">
        <v>3.2000000000000001E-2</v>
      </c>
      <c r="H11743" s="65">
        <v>250000</v>
      </c>
      <c r="I11743" s="65">
        <v>8000</v>
      </c>
      <c r="N11743" s="66">
        <v>1</v>
      </c>
      <c r="P11743" t="s">
        <v>21</v>
      </c>
    </row>
    <row r="11744" spans="2:16" x14ac:dyDescent="0.3">
      <c r="D11744" s="64" t="s">
        <v>10161</v>
      </c>
      <c r="F11744" s="2" t="s">
        <v>355</v>
      </c>
      <c r="G11744" s="1">
        <v>1.5</v>
      </c>
      <c r="P11744" t="s">
        <v>21</v>
      </c>
    </row>
    <row r="11745" spans="2:16" x14ac:dyDescent="0.3">
      <c r="P11745" t="s">
        <v>21</v>
      </c>
    </row>
    <row r="11746" spans="2:16" x14ac:dyDescent="0.3">
      <c r="B11746" s="5" t="s">
        <v>10162</v>
      </c>
      <c r="D11746" s="64" t="s">
        <v>10163</v>
      </c>
      <c r="F11746" s="2" t="s">
        <v>355</v>
      </c>
      <c r="I11746" s="65">
        <v>405587.89760000003</v>
      </c>
      <c r="J11746" s="65">
        <v>0</v>
      </c>
      <c r="K11746" s="65">
        <v>0</v>
      </c>
      <c r="L11746" s="66">
        <v>0.15</v>
      </c>
      <c r="M11746" s="65">
        <v>466426.0822</v>
      </c>
      <c r="N11746" s="66">
        <v>1</v>
      </c>
      <c r="P11746" t="s">
        <v>21</v>
      </c>
    </row>
    <row r="11747" spans="2:16" x14ac:dyDescent="0.3">
      <c r="D11747" s="64" t="s">
        <v>22</v>
      </c>
      <c r="E11747" s="2" t="s">
        <v>23</v>
      </c>
      <c r="F11747" s="2" t="s">
        <v>24</v>
      </c>
      <c r="G11747" s="1">
        <v>0.78800000000000003</v>
      </c>
      <c r="H11747" s="65">
        <v>160105.20000000001</v>
      </c>
      <c r="I11747" s="65">
        <v>126162.8976</v>
      </c>
      <c r="N11747" s="66">
        <v>1</v>
      </c>
      <c r="P11747" t="s">
        <v>21</v>
      </c>
    </row>
    <row r="11748" spans="2:16" x14ac:dyDescent="0.3">
      <c r="D11748" s="64" t="s">
        <v>9683</v>
      </c>
      <c r="E11748" s="2" t="s">
        <v>38</v>
      </c>
      <c r="F11748" s="2" t="s">
        <v>24</v>
      </c>
      <c r="G11748" s="1">
        <v>1.3149999999999999</v>
      </c>
      <c r="H11748" s="65">
        <v>185000</v>
      </c>
      <c r="I11748" s="65">
        <v>243275</v>
      </c>
      <c r="N11748" s="66">
        <v>1</v>
      </c>
      <c r="P11748" t="s">
        <v>21</v>
      </c>
    </row>
    <row r="11749" spans="2:16" x14ac:dyDescent="0.3">
      <c r="D11749" s="64" t="s">
        <v>51</v>
      </c>
      <c r="E11749" s="2" t="s">
        <v>52</v>
      </c>
      <c r="F11749" s="2" t="s">
        <v>24</v>
      </c>
      <c r="G11749" s="1">
        <v>0.13200000000000001</v>
      </c>
      <c r="H11749" s="65">
        <v>200000</v>
      </c>
      <c r="I11749" s="65">
        <v>26400</v>
      </c>
      <c r="N11749" s="66">
        <v>1</v>
      </c>
      <c r="P11749" t="s">
        <v>21</v>
      </c>
    </row>
    <row r="11750" spans="2:16" x14ac:dyDescent="0.3">
      <c r="D11750" s="64" t="s">
        <v>53</v>
      </c>
      <c r="E11750" s="2" t="s">
        <v>54</v>
      </c>
      <c r="F11750" s="2" t="s">
        <v>24</v>
      </c>
      <c r="G11750" s="1">
        <v>3.9E-2</v>
      </c>
      <c r="H11750" s="65">
        <v>250000</v>
      </c>
      <c r="I11750" s="65">
        <v>9750</v>
      </c>
      <c r="N11750" s="66">
        <v>1</v>
      </c>
      <c r="P11750" t="s">
        <v>21</v>
      </c>
    </row>
    <row r="11751" spans="2:16" x14ac:dyDescent="0.3">
      <c r="D11751" s="64" t="s">
        <v>10164</v>
      </c>
      <c r="F11751" s="2" t="s">
        <v>355</v>
      </c>
      <c r="G11751" s="1">
        <v>1.5</v>
      </c>
      <c r="P11751" t="s">
        <v>21</v>
      </c>
    </row>
    <row r="11752" spans="2:16" x14ac:dyDescent="0.3">
      <c r="P11752" t="s">
        <v>21</v>
      </c>
    </row>
    <row r="11753" spans="2:16" x14ac:dyDescent="0.3">
      <c r="B11753" s="5" t="s">
        <v>10165</v>
      </c>
      <c r="D11753" s="64" t="s">
        <v>10166</v>
      </c>
      <c r="F11753" s="2" t="s">
        <v>355</v>
      </c>
      <c r="I11753" s="65">
        <v>486049.3088</v>
      </c>
      <c r="J11753" s="65">
        <v>0</v>
      </c>
      <c r="K11753" s="65">
        <v>0</v>
      </c>
      <c r="L11753" s="66">
        <v>0.15</v>
      </c>
      <c r="M11753" s="65">
        <v>558956.70510000002</v>
      </c>
      <c r="N11753" s="66">
        <v>1</v>
      </c>
      <c r="P11753" t="s">
        <v>21</v>
      </c>
    </row>
    <row r="11754" spans="2:16" x14ac:dyDescent="0.3">
      <c r="D11754" s="64" t="s">
        <v>22</v>
      </c>
      <c r="E11754" s="2" t="s">
        <v>23</v>
      </c>
      <c r="F11754" s="2" t="s">
        <v>24</v>
      </c>
      <c r="G11754" s="1">
        <v>0.94399999999999995</v>
      </c>
      <c r="H11754" s="65">
        <v>160105.20000000001</v>
      </c>
      <c r="I11754" s="65">
        <v>151139.3088</v>
      </c>
      <c r="N11754" s="66">
        <v>1</v>
      </c>
      <c r="P11754" t="s">
        <v>21</v>
      </c>
    </row>
    <row r="11755" spans="2:16" x14ac:dyDescent="0.3">
      <c r="D11755" s="64" t="s">
        <v>9683</v>
      </c>
      <c r="E11755" s="2" t="s">
        <v>38</v>
      </c>
      <c r="F11755" s="2" t="s">
        <v>24</v>
      </c>
      <c r="G11755" s="1">
        <v>1.5760000000000001</v>
      </c>
      <c r="H11755" s="65">
        <v>185000</v>
      </c>
      <c r="I11755" s="65">
        <v>291560</v>
      </c>
      <c r="N11755" s="66">
        <v>1</v>
      </c>
      <c r="P11755" t="s">
        <v>21</v>
      </c>
    </row>
    <row r="11756" spans="2:16" x14ac:dyDescent="0.3">
      <c r="D11756" s="64" t="s">
        <v>51</v>
      </c>
      <c r="E11756" s="2" t="s">
        <v>52</v>
      </c>
      <c r="F11756" s="2" t="s">
        <v>24</v>
      </c>
      <c r="G11756" s="1">
        <v>0.158</v>
      </c>
      <c r="H11756" s="65">
        <v>200000</v>
      </c>
      <c r="I11756" s="65">
        <v>31600</v>
      </c>
      <c r="N11756" s="66">
        <v>1</v>
      </c>
      <c r="P11756" t="s">
        <v>21</v>
      </c>
    </row>
    <row r="11757" spans="2:16" x14ac:dyDescent="0.3">
      <c r="D11757" s="64" t="s">
        <v>53</v>
      </c>
      <c r="E11757" s="2" t="s">
        <v>54</v>
      </c>
      <c r="F11757" s="2" t="s">
        <v>24</v>
      </c>
      <c r="G11757" s="1">
        <v>4.7E-2</v>
      </c>
      <c r="H11757" s="65">
        <v>250000</v>
      </c>
      <c r="I11757" s="65">
        <v>11750</v>
      </c>
      <c r="N11757" s="66">
        <v>1</v>
      </c>
      <c r="P11757" t="s">
        <v>21</v>
      </c>
    </row>
    <row r="11758" spans="2:16" x14ac:dyDescent="0.3">
      <c r="D11758" s="64" t="s">
        <v>10167</v>
      </c>
      <c r="F11758" s="2" t="s">
        <v>355</v>
      </c>
      <c r="G11758" s="1">
        <v>1.5</v>
      </c>
      <c r="P11758" t="s">
        <v>21</v>
      </c>
    </row>
    <row r="11759" spans="2:16" x14ac:dyDescent="0.3">
      <c r="P11759" t="s">
        <v>21</v>
      </c>
    </row>
    <row r="11760" spans="2:16" x14ac:dyDescent="0.3">
      <c r="B11760" s="5" t="s">
        <v>10168</v>
      </c>
      <c r="D11760" s="64" t="s">
        <v>10169</v>
      </c>
      <c r="F11760" s="2" t="s">
        <v>355</v>
      </c>
      <c r="I11760" s="65">
        <v>567385.93039999995</v>
      </c>
      <c r="J11760" s="65">
        <v>0</v>
      </c>
      <c r="K11760" s="65">
        <v>0</v>
      </c>
      <c r="L11760" s="66">
        <v>0.15</v>
      </c>
      <c r="M11760" s="65">
        <v>652493.81999999995</v>
      </c>
      <c r="N11760" s="66">
        <v>1</v>
      </c>
      <c r="P11760" t="s">
        <v>21</v>
      </c>
    </row>
    <row r="11761" spans="2:16" x14ac:dyDescent="0.3">
      <c r="D11761" s="64" t="s">
        <v>22</v>
      </c>
      <c r="E11761" s="2" t="s">
        <v>23</v>
      </c>
      <c r="F11761" s="2" t="s">
        <v>24</v>
      </c>
      <c r="G11761" s="1">
        <v>1.1020000000000001</v>
      </c>
      <c r="H11761" s="65">
        <v>160105.20000000001</v>
      </c>
      <c r="I11761" s="65">
        <v>176435.93040000001</v>
      </c>
      <c r="N11761" s="66">
        <v>1</v>
      </c>
      <c r="P11761" t="s">
        <v>21</v>
      </c>
    </row>
    <row r="11762" spans="2:16" x14ac:dyDescent="0.3">
      <c r="D11762" s="64" t="s">
        <v>9683</v>
      </c>
      <c r="E11762" s="2" t="s">
        <v>38</v>
      </c>
      <c r="F11762" s="2" t="s">
        <v>24</v>
      </c>
      <c r="G11762" s="1">
        <v>1.84</v>
      </c>
      <c r="H11762" s="65">
        <v>185000</v>
      </c>
      <c r="I11762" s="65">
        <v>340400</v>
      </c>
      <c r="N11762" s="66">
        <v>1</v>
      </c>
      <c r="P11762" t="s">
        <v>21</v>
      </c>
    </row>
    <row r="11763" spans="2:16" x14ac:dyDescent="0.3">
      <c r="D11763" s="64" t="s">
        <v>51</v>
      </c>
      <c r="E11763" s="2" t="s">
        <v>52</v>
      </c>
      <c r="F11763" s="2" t="s">
        <v>24</v>
      </c>
      <c r="G11763" s="1">
        <v>0.184</v>
      </c>
      <c r="H11763" s="65">
        <v>200000</v>
      </c>
      <c r="I11763" s="65">
        <v>36800</v>
      </c>
      <c r="N11763" s="66">
        <v>1</v>
      </c>
      <c r="P11763" t="s">
        <v>21</v>
      </c>
    </row>
    <row r="11764" spans="2:16" x14ac:dyDescent="0.3">
      <c r="D11764" s="64" t="s">
        <v>53</v>
      </c>
      <c r="E11764" s="2" t="s">
        <v>54</v>
      </c>
      <c r="F11764" s="2" t="s">
        <v>24</v>
      </c>
      <c r="G11764" s="1">
        <v>5.5E-2</v>
      </c>
      <c r="H11764" s="65">
        <v>250000</v>
      </c>
      <c r="I11764" s="65">
        <v>13750</v>
      </c>
      <c r="N11764" s="66">
        <v>1</v>
      </c>
      <c r="P11764" t="s">
        <v>21</v>
      </c>
    </row>
    <row r="11765" spans="2:16" x14ac:dyDescent="0.3">
      <c r="D11765" s="64" t="s">
        <v>10170</v>
      </c>
      <c r="F11765" s="2" t="s">
        <v>355</v>
      </c>
      <c r="G11765" s="1">
        <v>1.5</v>
      </c>
      <c r="P11765" t="s">
        <v>21</v>
      </c>
    </row>
    <row r="11766" spans="2:16" x14ac:dyDescent="0.3">
      <c r="P11766" t="s">
        <v>21</v>
      </c>
    </row>
    <row r="11767" spans="2:16" x14ac:dyDescent="0.3">
      <c r="B11767" s="5" t="s">
        <v>10171</v>
      </c>
      <c r="D11767" s="64" t="s">
        <v>10172</v>
      </c>
      <c r="F11767" s="2" t="s">
        <v>355</v>
      </c>
      <c r="I11767" s="65">
        <v>647847.34160000004</v>
      </c>
      <c r="J11767" s="65">
        <v>0</v>
      </c>
      <c r="K11767" s="65">
        <v>0</v>
      </c>
      <c r="L11767" s="66">
        <v>0.15</v>
      </c>
      <c r="M11767" s="65">
        <v>745024.44279999996</v>
      </c>
      <c r="N11767" s="66">
        <v>1</v>
      </c>
      <c r="P11767" t="s">
        <v>21</v>
      </c>
    </row>
    <row r="11768" spans="2:16" x14ac:dyDescent="0.3">
      <c r="D11768" s="64" t="s">
        <v>22</v>
      </c>
      <c r="E11768" s="2" t="s">
        <v>23</v>
      </c>
      <c r="F11768" s="2" t="s">
        <v>24</v>
      </c>
      <c r="G11768" s="1">
        <v>1.258</v>
      </c>
      <c r="H11768" s="65">
        <v>160105.20000000001</v>
      </c>
      <c r="I11768" s="65">
        <v>201412.34160000001</v>
      </c>
      <c r="N11768" s="66">
        <v>1</v>
      </c>
      <c r="P11768" t="s">
        <v>21</v>
      </c>
    </row>
    <row r="11769" spans="2:16" x14ac:dyDescent="0.3">
      <c r="D11769" s="64" t="s">
        <v>9683</v>
      </c>
      <c r="E11769" s="2" t="s">
        <v>38</v>
      </c>
      <c r="F11769" s="2" t="s">
        <v>24</v>
      </c>
      <c r="G11769" s="1">
        <v>2.101</v>
      </c>
      <c r="H11769" s="65">
        <v>185000</v>
      </c>
      <c r="I11769" s="65">
        <v>388685</v>
      </c>
      <c r="N11769" s="66">
        <v>1</v>
      </c>
      <c r="P11769" t="s">
        <v>21</v>
      </c>
    </row>
    <row r="11770" spans="2:16" x14ac:dyDescent="0.3">
      <c r="D11770" s="64" t="s">
        <v>51</v>
      </c>
      <c r="E11770" s="2" t="s">
        <v>52</v>
      </c>
      <c r="F11770" s="2" t="s">
        <v>24</v>
      </c>
      <c r="G11770" s="1">
        <v>0.21</v>
      </c>
      <c r="H11770" s="65">
        <v>200000</v>
      </c>
      <c r="I11770" s="65">
        <v>42000</v>
      </c>
      <c r="N11770" s="66">
        <v>1</v>
      </c>
      <c r="P11770" t="s">
        <v>21</v>
      </c>
    </row>
    <row r="11771" spans="2:16" x14ac:dyDescent="0.3">
      <c r="D11771" s="64" t="s">
        <v>53</v>
      </c>
      <c r="E11771" s="2" t="s">
        <v>54</v>
      </c>
      <c r="F11771" s="2" t="s">
        <v>24</v>
      </c>
      <c r="G11771" s="1">
        <v>6.3E-2</v>
      </c>
      <c r="H11771" s="65">
        <v>250000</v>
      </c>
      <c r="I11771" s="65">
        <v>15750</v>
      </c>
      <c r="N11771" s="66">
        <v>1</v>
      </c>
      <c r="P11771" t="s">
        <v>21</v>
      </c>
    </row>
    <row r="11772" spans="2:16" x14ac:dyDescent="0.3">
      <c r="D11772" s="64" t="s">
        <v>10173</v>
      </c>
      <c r="F11772" s="2" t="s">
        <v>355</v>
      </c>
      <c r="G11772" s="1">
        <v>1.5</v>
      </c>
      <c r="P11772" t="s">
        <v>21</v>
      </c>
    </row>
    <row r="11773" spans="2:16" x14ac:dyDescent="0.3">
      <c r="P11773" t="s">
        <v>21</v>
      </c>
    </row>
    <row r="11774" spans="2:16" x14ac:dyDescent="0.3">
      <c r="B11774" s="5" t="s">
        <v>5892</v>
      </c>
      <c r="C11774" s="5" t="s">
        <v>5893</v>
      </c>
      <c r="P11774" t="s">
        <v>21</v>
      </c>
    </row>
    <row r="11775" spans="2:16" x14ac:dyDescent="0.3">
      <c r="B11775" s="5" t="s">
        <v>10174</v>
      </c>
      <c r="D11775" s="64" t="s">
        <v>10175</v>
      </c>
      <c r="F11775" s="2" t="s">
        <v>355</v>
      </c>
      <c r="I11775" s="65">
        <v>10687.209199999999</v>
      </c>
      <c r="J11775" s="65">
        <v>0</v>
      </c>
      <c r="K11775" s="65">
        <v>0</v>
      </c>
      <c r="L11775" s="66">
        <v>0.15</v>
      </c>
      <c r="M11775" s="65">
        <v>12290.290580000001</v>
      </c>
      <c r="N11775" s="66">
        <v>1</v>
      </c>
      <c r="P11775" t="s">
        <v>21</v>
      </c>
    </row>
    <row r="11776" spans="2:16" x14ac:dyDescent="0.3">
      <c r="D11776" s="64" t="s">
        <v>22</v>
      </c>
      <c r="E11776" s="2" t="s">
        <v>23</v>
      </c>
      <c r="F11776" s="2" t="s">
        <v>24</v>
      </c>
      <c r="G11776" s="1">
        <v>2.1000000000000001E-2</v>
      </c>
      <c r="H11776" s="65">
        <v>160105.20000000001</v>
      </c>
      <c r="I11776" s="65">
        <v>3362.2091999999998</v>
      </c>
      <c r="N11776" s="66">
        <v>1</v>
      </c>
      <c r="P11776" t="s">
        <v>21</v>
      </c>
    </row>
    <row r="11777" spans="2:16" x14ac:dyDescent="0.3">
      <c r="D11777" s="64" t="s">
        <v>9683</v>
      </c>
      <c r="E11777" s="2" t="s">
        <v>38</v>
      </c>
      <c r="F11777" s="2" t="s">
        <v>24</v>
      </c>
      <c r="G11777" s="1">
        <v>3.5000000000000003E-2</v>
      </c>
      <c r="H11777" s="65">
        <v>185000</v>
      </c>
      <c r="I11777" s="65">
        <v>6475</v>
      </c>
      <c r="N11777" s="66">
        <v>1</v>
      </c>
      <c r="P11777" t="s">
        <v>21</v>
      </c>
    </row>
    <row r="11778" spans="2:16" x14ac:dyDescent="0.3">
      <c r="D11778" s="64" t="s">
        <v>51</v>
      </c>
      <c r="E11778" s="2" t="s">
        <v>52</v>
      </c>
      <c r="F11778" s="2" t="s">
        <v>24</v>
      </c>
      <c r="G11778" s="1">
        <v>3.0000000000000001E-3</v>
      </c>
      <c r="H11778" s="65">
        <v>200000</v>
      </c>
      <c r="I11778" s="65">
        <v>600</v>
      </c>
      <c r="N11778" s="66">
        <v>1</v>
      </c>
      <c r="P11778" t="s">
        <v>21</v>
      </c>
    </row>
    <row r="11779" spans="2:16" x14ac:dyDescent="0.3">
      <c r="D11779" s="64" t="s">
        <v>53</v>
      </c>
      <c r="E11779" s="2" t="s">
        <v>54</v>
      </c>
      <c r="F11779" s="2" t="s">
        <v>24</v>
      </c>
      <c r="G11779" s="1">
        <v>1E-3</v>
      </c>
      <c r="H11779" s="65">
        <v>250000</v>
      </c>
      <c r="I11779" s="65">
        <v>250</v>
      </c>
      <c r="N11779" s="66">
        <v>1</v>
      </c>
      <c r="P11779" t="s">
        <v>21</v>
      </c>
    </row>
    <row r="11780" spans="2:16" x14ac:dyDescent="0.3">
      <c r="D11780" s="64" t="s">
        <v>10176</v>
      </c>
      <c r="F11780" s="2" t="s">
        <v>355</v>
      </c>
      <c r="G11780" s="1">
        <v>1.65</v>
      </c>
      <c r="P11780" t="s">
        <v>21</v>
      </c>
    </row>
    <row r="11781" spans="2:16" x14ac:dyDescent="0.3">
      <c r="P11781" t="s">
        <v>21</v>
      </c>
    </row>
    <row r="11782" spans="2:16" x14ac:dyDescent="0.3">
      <c r="B11782" s="5" t="s">
        <v>10177</v>
      </c>
      <c r="D11782" s="64" t="s">
        <v>10178</v>
      </c>
      <c r="F11782" s="2" t="s">
        <v>355</v>
      </c>
      <c r="I11782" s="65">
        <v>16083.261200000001</v>
      </c>
      <c r="J11782" s="65">
        <v>0</v>
      </c>
      <c r="K11782" s="65">
        <v>0</v>
      </c>
      <c r="L11782" s="66">
        <v>0.15</v>
      </c>
      <c r="M11782" s="65">
        <v>18495.750380000001</v>
      </c>
      <c r="N11782" s="66">
        <v>1</v>
      </c>
      <c r="P11782" t="s">
        <v>21</v>
      </c>
    </row>
    <row r="11783" spans="2:16" x14ac:dyDescent="0.3">
      <c r="D11783" s="64" t="s">
        <v>22</v>
      </c>
      <c r="E11783" s="2" t="s">
        <v>23</v>
      </c>
      <c r="F11783" s="2" t="s">
        <v>24</v>
      </c>
      <c r="G11783" s="1">
        <v>3.1E-2</v>
      </c>
      <c r="H11783" s="65">
        <v>160105.20000000001</v>
      </c>
      <c r="I11783" s="65">
        <v>4963.2611999999999</v>
      </c>
      <c r="N11783" s="66">
        <v>1</v>
      </c>
      <c r="P11783" t="s">
        <v>21</v>
      </c>
    </row>
    <row r="11784" spans="2:16" x14ac:dyDescent="0.3">
      <c r="D11784" s="64" t="s">
        <v>9683</v>
      </c>
      <c r="E11784" s="2" t="s">
        <v>38</v>
      </c>
      <c r="F11784" s="2" t="s">
        <v>24</v>
      </c>
      <c r="G11784" s="1">
        <v>5.1999999999999998E-2</v>
      </c>
      <c r="H11784" s="65">
        <v>185000</v>
      </c>
      <c r="I11784" s="65">
        <v>9620</v>
      </c>
      <c r="N11784" s="66">
        <v>1</v>
      </c>
      <c r="P11784" t="s">
        <v>21</v>
      </c>
    </row>
    <row r="11785" spans="2:16" x14ac:dyDescent="0.3">
      <c r="D11785" s="64" t="s">
        <v>51</v>
      </c>
      <c r="E11785" s="2" t="s">
        <v>52</v>
      </c>
      <c r="F11785" s="2" t="s">
        <v>24</v>
      </c>
      <c r="G11785" s="1">
        <v>5.0000000000000001E-3</v>
      </c>
      <c r="H11785" s="65">
        <v>200000</v>
      </c>
      <c r="I11785" s="65">
        <v>1000</v>
      </c>
      <c r="N11785" s="66">
        <v>1</v>
      </c>
      <c r="P11785" t="s">
        <v>21</v>
      </c>
    </row>
    <row r="11786" spans="2:16" x14ac:dyDescent="0.3">
      <c r="D11786" s="64" t="s">
        <v>53</v>
      </c>
      <c r="E11786" s="2" t="s">
        <v>54</v>
      </c>
      <c r="F11786" s="2" t="s">
        <v>24</v>
      </c>
      <c r="G11786" s="1">
        <v>2E-3</v>
      </c>
      <c r="H11786" s="65">
        <v>250000</v>
      </c>
      <c r="I11786" s="65">
        <v>500</v>
      </c>
      <c r="N11786" s="66">
        <v>1</v>
      </c>
      <c r="P11786" t="s">
        <v>21</v>
      </c>
    </row>
    <row r="11787" spans="2:16" x14ac:dyDescent="0.3">
      <c r="D11787" s="64" t="s">
        <v>10179</v>
      </c>
      <c r="F11787" s="2" t="s">
        <v>355</v>
      </c>
      <c r="G11787" s="1">
        <v>1.65</v>
      </c>
      <c r="P11787" t="s">
        <v>21</v>
      </c>
    </row>
    <row r="11788" spans="2:16" x14ac:dyDescent="0.3">
      <c r="P11788" t="s">
        <v>21</v>
      </c>
    </row>
    <row r="11789" spans="2:16" x14ac:dyDescent="0.3">
      <c r="B11789" s="5" t="s">
        <v>10180</v>
      </c>
      <c r="D11789" s="64" t="s">
        <v>10181</v>
      </c>
      <c r="F11789" s="2" t="s">
        <v>355</v>
      </c>
      <c r="I11789" s="65">
        <v>22449.628799999999</v>
      </c>
      <c r="J11789" s="65">
        <v>0</v>
      </c>
      <c r="K11789" s="65">
        <v>0</v>
      </c>
      <c r="L11789" s="66">
        <v>0.15</v>
      </c>
      <c r="M11789" s="65">
        <v>25817.073120000001</v>
      </c>
      <c r="N11789" s="66">
        <v>1</v>
      </c>
      <c r="P11789" t="s">
        <v>21</v>
      </c>
    </row>
    <row r="11790" spans="2:16" x14ac:dyDescent="0.3">
      <c r="D11790" s="64" t="s">
        <v>22</v>
      </c>
      <c r="E11790" s="2" t="s">
        <v>23</v>
      </c>
      <c r="F11790" s="2" t="s">
        <v>24</v>
      </c>
      <c r="G11790" s="1">
        <v>4.3999999999999997E-2</v>
      </c>
      <c r="H11790" s="65">
        <v>160105.20000000001</v>
      </c>
      <c r="I11790" s="65">
        <v>7044.6288000000004</v>
      </c>
      <c r="N11790" s="66">
        <v>1</v>
      </c>
      <c r="P11790" t="s">
        <v>21</v>
      </c>
    </row>
    <row r="11791" spans="2:16" x14ac:dyDescent="0.3">
      <c r="D11791" s="64" t="s">
        <v>9683</v>
      </c>
      <c r="E11791" s="2" t="s">
        <v>38</v>
      </c>
      <c r="F11791" s="2" t="s">
        <v>24</v>
      </c>
      <c r="G11791" s="1">
        <v>7.2999999999999995E-2</v>
      </c>
      <c r="H11791" s="65">
        <v>185000</v>
      </c>
      <c r="I11791" s="65">
        <v>13505</v>
      </c>
      <c r="N11791" s="66">
        <v>1</v>
      </c>
      <c r="P11791" t="s">
        <v>21</v>
      </c>
    </row>
    <row r="11792" spans="2:16" x14ac:dyDescent="0.3">
      <c r="D11792" s="64" t="s">
        <v>51</v>
      </c>
      <c r="E11792" s="2" t="s">
        <v>52</v>
      </c>
      <c r="F11792" s="2" t="s">
        <v>24</v>
      </c>
      <c r="G11792" s="1">
        <v>7.0000000000000001E-3</v>
      </c>
      <c r="H11792" s="65">
        <v>200000</v>
      </c>
      <c r="I11792" s="65">
        <v>1400</v>
      </c>
      <c r="N11792" s="66">
        <v>1</v>
      </c>
      <c r="P11792" t="s">
        <v>21</v>
      </c>
    </row>
    <row r="11793" spans="2:16" x14ac:dyDescent="0.3">
      <c r="D11793" s="64" t="s">
        <v>53</v>
      </c>
      <c r="E11793" s="2" t="s">
        <v>54</v>
      </c>
      <c r="F11793" s="2" t="s">
        <v>24</v>
      </c>
      <c r="G11793" s="1">
        <v>2E-3</v>
      </c>
      <c r="H11793" s="65">
        <v>250000</v>
      </c>
      <c r="I11793" s="65">
        <v>500</v>
      </c>
      <c r="N11793" s="66">
        <v>1</v>
      </c>
      <c r="P11793" t="s">
        <v>21</v>
      </c>
    </row>
    <row r="11794" spans="2:16" x14ac:dyDescent="0.3">
      <c r="D11794" s="64" t="s">
        <v>10182</v>
      </c>
      <c r="F11794" s="2" t="s">
        <v>355</v>
      </c>
      <c r="G11794" s="1">
        <v>1.65</v>
      </c>
      <c r="P11794" t="s">
        <v>21</v>
      </c>
    </row>
    <row r="11795" spans="2:16" x14ac:dyDescent="0.3">
      <c r="P11795" t="s">
        <v>21</v>
      </c>
    </row>
    <row r="11796" spans="2:16" x14ac:dyDescent="0.3">
      <c r="B11796" s="5" t="s">
        <v>10183</v>
      </c>
      <c r="D11796" s="64" t="s">
        <v>10184</v>
      </c>
      <c r="F11796" s="2" t="s">
        <v>355</v>
      </c>
      <c r="I11796" s="65">
        <v>27845.680799999998</v>
      </c>
      <c r="J11796" s="65">
        <v>0</v>
      </c>
      <c r="K11796" s="65">
        <v>0</v>
      </c>
      <c r="L11796" s="66">
        <v>0.15</v>
      </c>
      <c r="M11796" s="65">
        <v>32022.532920000001</v>
      </c>
      <c r="N11796" s="66">
        <v>1</v>
      </c>
      <c r="P11796" t="s">
        <v>21</v>
      </c>
    </row>
    <row r="11797" spans="2:16" x14ac:dyDescent="0.3">
      <c r="D11797" s="64" t="s">
        <v>22</v>
      </c>
      <c r="E11797" s="2" t="s">
        <v>23</v>
      </c>
      <c r="F11797" s="2" t="s">
        <v>24</v>
      </c>
      <c r="G11797" s="1">
        <v>5.3999999999999999E-2</v>
      </c>
      <c r="H11797" s="65">
        <v>160105.20000000001</v>
      </c>
      <c r="I11797" s="65">
        <v>8645.6808000000001</v>
      </c>
      <c r="N11797" s="66">
        <v>1</v>
      </c>
      <c r="P11797" t="s">
        <v>21</v>
      </c>
    </row>
    <row r="11798" spans="2:16" x14ac:dyDescent="0.3">
      <c r="D11798" s="64" t="s">
        <v>9683</v>
      </c>
      <c r="E11798" s="2" t="s">
        <v>38</v>
      </c>
      <c r="F11798" s="2" t="s">
        <v>24</v>
      </c>
      <c r="G11798" s="1">
        <v>0.09</v>
      </c>
      <c r="H11798" s="65">
        <v>185000</v>
      </c>
      <c r="I11798" s="65">
        <v>16650</v>
      </c>
      <c r="N11798" s="66">
        <v>1</v>
      </c>
      <c r="P11798" t="s">
        <v>21</v>
      </c>
    </row>
    <row r="11799" spans="2:16" x14ac:dyDescent="0.3">
      <c r="D11799" s="64" t="s">
        <v>51</v>
      </c>
      <c r="E11799" s="2" t="s">
        <v>52</v>
      </c>
      <c r="F11799" s="2" t="s">
        <v>24</v>
      </c>
      <c r="G11799" s="1">
        <v>8.9999999999999993E-3</v>
      </c>
      <c r="H11799" s="65">
        <v>200000</v>
      </c>
      <c r="I11799" s="65">
        <v>1800</v>
      </c>
      <c r="N11799" s="66">
        <v>1</v>
      </c>
      <c r="P11799" t="s">
        <v>21</v>
      </c>
    </row>
    <row r="11800" spans="2:16" x14ac:dyDescent="0.3">
      <c r="D11800" s="64" t="s">
        <v>53</v>
      </c>
      <c r="E11800" s="2" t="s">
        <v>54</v>
      </c>
      <c r="F11800" s="2" t="s">
        <v>24</v>
      </c>
      <c r="G11800" s="1">
        <v>3.0000000000000001E-3</v>
      </c>
      <c r="H11800" s="65">
        <v>250000</v>
      </c>
      <c r="I11800" s="65">
        <v>750</v>
      </c>
      <c r="N11800" s="66">
        <v>1</v>
      </c>
      <c r="P11800" t="s">
        <v>21</v>
      </c>
    </row>
    <row r="11801" spans="2:16" x14ac:dyDescent="0.3">
      <c r="D11801" s="64" t="s">
        <v>10185</v>
      </c>
      <c r="F11801" s="2" t="s">
        <v>355</v>
      </c>
      <c r="G11801" s="1">
        <v>1.65</v>
      </c>
      <c r="P11801" t="s">
        <v>21</v>
      </c>
    </row>
    <row r="11802" spans="2:16" x14ac:dyDescent="0.3">
      <c r="P11802" t="s">
        <v>21</v>
      </c>
    </row>
    <row r="11803" spans="2:16" x14ac:dyDescent="0.3">
      <c r="B11803" s="5" t="s">
        <v>10186</v>
      </c>
      <c r="D11803" s="64" t="s">
        <v>10187</v>
      </c>
      <c r="F11803" s="2" t="s">
        <v>355</v>
      </c>
      <c r="I11803" s="65">
        <v>33336.838000000003</v>
      </c>
      <c r="J11803" s="65">
        <v>0</v>
      </c>
      <c r="K11803" s="65">
        <v>0</v>
      </c>
      <c r="L11803" s="66">
        <v>0.15</v>
      </c>
      <c r="M11803" s="65">
        <v>38337.363700000002</v>
      </c>
      <c r="N11803" s="66">
        <v>1</v>
      </c>
      <c r="P11803" t="s">
        <v>21</v>
      </c>
    </row>
    <row r="11804" spans="2:16" x14ac:dyDescent="0.3">
      <c r="D11804" s="64" t="s">
        <v>22</v>
      </c>
      <c r="E11804" s="2" t="s">
        <v>23</v>
      </c>
      <c r="F11804" s="2" t="s">
        <v>24</v>
      </c>
      <c r="G11804" s="1">
        <v>6.5000000000000002E-2</v>
      </c>
      <c r="H11804" s="65">
        <v>160105.20000000001</v>
      </c>
      <c r="I11804" s="65">
        <v>10406.838</v>
      </c>
      <c r="N11804" s="66">
        <v>1</v>
      </c>
      <c r="P11804" t="s">
        <v>21</v>
      </c>
    </row>
    <row r="11805" spans="2:16" x14ac:dyDescent="0.3">
      <c r="D11805" s="64" t="s">
        <v>9683</v>
      </c>
      <c r="E11805" s="2" t="s">
        <v>38</v>
      </c>
      <c r="F11805" s="2" t="s">
        <v>24</v>
      </c>
      <c r="G11805" s="1">
        <v>0.108</v>
      </c>
      <c r="H11805" s="65">
        <v>185000</v>
      </c>
      <c r="I11805" s="65">
        <v>19980</v>
      </c>
      <c r="N11805" s="66">
        <v>1</v>
      </c>
      <c r="P11805" t="s">
        <v>21</v>
      </c>
    </row>
    <row r="11806" spans="2:16" x14ac:dyDescent="0.3">
      <c r="D11806" s="64" t="s">
        <v>51</v>
      </c>
      <c r="E11806" s="2" t="s">
        <v>52</v>
      </c>
      <c r="F11806" s="2" t="s">
        <v>24</v>
      </c>
      <c r="G11806" s="1">
        <v>1.0999999999999999E-2</v>
      </c>
      <c r="H11806" s="65">
        <v>200000</v>
      </c>
      <c r="I11806" s="65">
        <v>2200</v>
      </c>
      <c r="N11806" s="66">
        <v>1</v>
      </c>
      <c r="P11806" t="s">
        <v>21</v>
      </c>
    </row>
    <row r="11807" spans="2:16" x14ac:dyDescent="0.3">
      <c r="D11807" s="64" t="s">
        <v>53</v>
      </c>
      <c r="E11807" s="2" t="s">
        <v>54</v>
      </c>
      <c r="F11807" s="2" t="s">
        <v>24</v>
      </c>
      <c r="G11807" s="1">
        <v>3.0000000000000001E-3</v>
      </c>
      <c r="H11807" s="65">
        <v>250000</v>
      </c>
      <c r="I11807" s="65">
        <v>750</v>
      </c>
      <c r="N11807" s="66">
        <v>1</v>
      </c>
      <c r="P11807" t="s">
        <v>21</v>
      </c>
    </row>
    <row r="11808" spans="2:16" x14ac:dyDescent="0.3">
      <c r="D11808" s="64" t="s">
        <v>10188</v>
      </c>
      <c r="F11808" s="2" t="s">
        <v>355</v>
      </c>
      <c r="G11808" s="1">
        <v>1.65</v>
      </c>
      <c r="P11808" t="s">
        <v>21</v>
      </c>
    </row>
    <row r="11809" spans="2:16" x14ac:dyDescent="0.3">
      <c r="P11809" t="s">
        <v>21</v>
      </c>
    </row>
    <row r="11810" spans="2:16" x14ac:dyDescent="0.3">
      <c r="B11810" s="5" t="s">
        <v>10189</v>
      </c>
      <c r="D11810" s="64" t="s">
        <v>10190</v>
      </c>
      <c r="F11810" s="2" t="s">
        <v>355</v>
      </c>
      <c r="I11810" s="65">
        <v>39793.100400000003</v>
      </c>
      <c r="J11810" s="65">
        <v>0</v>
      </c>
      <c r="K11810" s="65">
        <v>0</v>
      </c>
      <c r="L11810" s="66">
        <v>0.15</v>
      </c>
      <c r="M11810" s="65">
        <v>45762.065459999998</v>
      </c>
      <c r="N11810" s="66">
        <v>1</v>
      </c>
      <c r="P11810" t="s">
        <v>21</v>
      </c>
    </row>
    <row r="11811" spans="2:16" x14ac:dyDescent="0.3">
      <c r="D11811" s="64" t="s">
        <v>22</v>
      </c>
      <c r="E11811" s="2" t="s">
        <v>23</v>
      </c>
      <c r="F11811" s="2" t="s">
        <v>24</v>
      </c>
      <c r="G11811" s="1">
        <v>7.6999999999999999E-2</v>
      </c>
      <c r="H11811" s="65">
        <v>160105.20000000001</v>
      </c>
      <c r="I11811" s="65">
        <v>12328.100399999999</v>
      </c>
      <c r="N11811" s="66">
        <v>1</v>
      </c>
      <c r="P11811" t="s">
        <v>21</v>
      </c>
    </row>
    <row r="11812" spans="2:16" x14ac:dyDescent="0.3">
      <c r="D11812" s="64" t="s">
        <v>9683</v>
      </c>
      <c r="E11812" s="2" t="s">
        <v>38</v>
      </c>
      <c r="F11812" s="2" t="s">
        <v>24</v>
      </c>
      <c r="G11812" s="1">
        <v>0.129</v>
      </c>
      <c r="H11812" s="65">
        <v>185000</v>
      </c>
      <c r="I11812" s="65">
        <v>23865</v>
      </c>
      <c r="N11812" s="66">
        <v>1</v>
      </c>
      <c r="P11812" t="s">
        <v>21</v>
      </c>
    </row>
    <row r="11813" spans="2:16" x14ac:dyDescent="0.3">
      <c r="D11813" s="64" t="s">
        <v>51</v>
      </c>
      <c r="E11813" s="2" t="s">
        <v>52</v>
      </c>
      <c r="F11813" s="2" t="s">
        <v>24</v>
      </c>
      <c r="G11813" s="1">
        <v>1.2999999999999999E-2</v>
      </c>
      <c r="H11813" s="65">
        <v>200000</v>
      </c>
      <c r="I11813" s="65">
        <v>2600</v>
      </c>
      <c r="N11813" s="66">
        <v>1</v>
      </c>
      <c r="P11813" t="s">
        <v>21</v>
      </c>
    </row>
    <row r="11814" spans="2:16" x14ac:dyDescent="0.3">
      <c r="D11814" s="64" t="s">
        <v>53</v>
      </c>
      <c r="E11814" s="2" t="s">
        <v>54</v>
      </c>
      <c r="F11814" s="2" t="s">
        <v>24</v>
      </c>
      <c r="G11814" s="1">
        <v>4.0000000000000001E-3</v>
      </c>
      <c r="H11814" s="65">
        <v>250000</v>
      </c>
      <c r="I11814" s="65">
        <v>1000</v>
      </c>
      <c r="N11814" s="66">
        <v>1</v>
      </c>
      <c r="P11814" t="s">
        <v>21</v>
      </c>
    </row>
    <row r="11815" spans="2:16" x14ac:dyDescent="0.3">
      <c r="D11815" s="64" t="s">
        <v>10191</v>
      </c>
      <c r="F11815" s="2" t="s">
        <v>355</v>
      </c>
      <c r="G11815" s="1">
        <v>1.65</v>
      </c>
      <c r="P11815" t="s">
        <v>21</v>
      </c>
    </row>
    <row r="11816" spans="2:16" x14ac:dyDescent="0.3">
      <c r="P11816" t="s">
        <v>21</v>
      </c>
    </row>
    <row r="11817" spans="2:16" x14ac:dyDescent="0.3">
      <c r="B11817" s="5" t="s">
        <v>10192</v>
      </c>
      <c r="D11817" s="64" t="s">
        <v>10193</v>
      </c>
      <c r="F11817" s="2" t="s">
        <v>355</v>
      </c>
      <c r="I11817" s="65">
        <v>55626.361599999997</v>
      </c>
      <c r="J11817" s="65">
        <v>0</v>
      </c>
      <c r="K11817" s="65">
        <v>0</v>
      </c>
      <c r="L11817" s="66">
        <v>0.15</v>
      </c>
      <c r="M11817" s="65">
        <v>63970.315840000003</v>
      </c>
      <c r="N11817" s="66">
        <v>1</v>
      </c>
      <c r="P11817" t="s">
        <v>21</v>
      </c>
    </row>
    <row r="11818" spans="2:16" x14ac:dyDescent="0.3">
      <c r="D11818" s="64" t="s">
        <v>22</v>
      </c>
      <c r="E11818" s="2" t="s">
        <v>23</v>
      </c>
      <c r="F11818" s="2" t="s">
        <v>24</v>
      </c>
      <c r="G11818" s="1">
        <v>0.108</v>
      </c>
      <c r="H11818" s="65">
        <v>160105.20000000001</v>
      </c>
      <c r="I11818" s="65">
        <v>17291.3616</v>
      </c>
      <c r="N11818" s="66">
        <v>1</v>
      </c>
      <c r="P11818" t="s">
        <v>21</v>
      </c>
    </row>
    <row r="11819" spans="2:16" x14ac:dyDescent="0.3">
      <c r="D11819" s="64" t="s">
        <v>9683</v>
      </c>
      <c r="E11819" s="2" t="s">
        <v>38</v>
      </c>
      <c r="F11819" s="2" t="s">
        <v>24</v>
      </c>
      <c r="G11819" s="1">
        <v>0.18099999999999999</v>
      </c>
      <c r="H11819" s="65">
        <v>185000</v>
      </c>
      <c r="I11819" s="65">
        <v>33485</v>
      </c>
      <c r="N11819" s="66">
        <v>1</v>
      </c>
      <c r="P11819" t="s">
        <v>21</v>
      </c>
    </row>
    <row r="11820" spans="2:16" x14ac:dyDescent="0.3">
      <c r="D11820" s="64" t="s">
        <v>51</v>
      </c>
      <c r="E11820" s="2" t="s">
        <v>52</v>
      </c>
      <c r="F11820" s="2" t="s">
        <v>24</v>
      </c>
      <c r="G11820" s="1">
        <v>1.7999999999999999E-2</v>
      </c>
      <c r="H11820" s="65">
        <v>200000</v>
      </c>
      <c r="I11820" s="65">
        <v>3600</v>
      </c>
      <c r="N11820" s="66">
        <v>1</v>
      </c>
      <c r="P11820" t="s">
        <v>21</v>
      </c>
    </row>
    <row r="11821" spans="2:16" x14ac:dyDescent="0.3">
      <c r="D11821" s="64" t="s">
        <v>53</v>
      </c>
      <c r="E11821" s="2" t="s">
        <v>54</v>
      </c>
      <c r="F11821" s="2" t="s">
        <v>24</v>
      </c>
      <c r="G11821" s="1">
        <v>5.0000000000000001E-3</v>
      </c>
      <c r="H11821" s="65">
        <v>250000</v>
      </c>
      <c r="I11821" s="65">
        <v>1250</v>
      </c>
      <c r="N11821" s="66">
        <v>1</v>
      </c>
      <c r="P11821" t="s">
        <v>21</v>
      </c>
    </row>
    <row r="11822" spans="2:16" x14ac:dyDescent="0.3">
      <c r="D11822" s="64" t="s">
        <v>10194</v>
      </c>
      <c r="F11822" s="2" t="s">
        <v>355</v>
      </c>
      <c r="G11822" s="1">
        <v>1.65</v>
      </c>
      <c r="P11822" t="s">
        <v>21</v>
      </c>
    </row>
    <row r="11823" spans="2:16" x14ac:dyDescent="0.3">
      <c r="P11823" t="s">
        <v>21</v>
      </c>
    </row>
    <row r="11824" spans="2:16" x14ac:dyDescent="0.3">
      <c r="B11824" s="5" t="s">
        <v>10195</v>
      </c>
      <c r="D11824" s="64" t="s">
        <v>10196</v>
      </c>
      <c r="F11824" s="2" t="s">
        <v>355</v>
      </c>
      <c r="I11824" s="65">
        <v>66513.570800000001</v>
      </c>
      <c r="J11824" s="65">
        <v>0</v>
      </c>
      <c r="K11824" s="65">
        <v>0</v>
      </c>
      <c r="L11824" s="66">
        <v>0.15</v>
      </c>
      <c r="M11824" s="65">
        <v>76490.606419999996</v>
      </c>
      <c r="N11824" s="66">
        <v>1</v>
      </c>
      <c r="P11824" t="s">
        <v>21</v>
      </c>
    </row>
    <row r="11825" spans="2:16" x14ac:dyDescent="0.3">
      <c r="D11825" s="64" t="s">
        <v>22</v>
      </c>
      <c r="E11825" s="2" t="s">
        <v>23</v>
      </c>
      <c r="F11825" s="2" t="s">
        <v>24</v>
      </c>
      <c r="G11825" s="1">
        <v>0.129</v>
      </c>
      <c r="H11825" s="65">
        <v>160105.20000000001</v>
      </c>
      <c r="I11825" s="65">
        <v>20653.570800000001</v>
      </c>
      <c r="N11825" s="66">
        <v>1</v>
      </c>
      <c r="P11825" t="s">
        <v>21</v>
      </c>
    </row>
    <row r="11826" spans="2:16" x14ac:dyDescent="0.3">
      <c r="D11826" s="64" t="s">
        <v>9683</v>
      </c>
      <c r="E11826" s="2" t="s">
        <v>38</v>
      </c>
      <c r="F11826" s="2" t="s">
        <v>24</v>
      </c>
      <c r="G11826" s="1">
        <v>0.216</v>
      </c>
      <c r="H11826" s="65">
        <v>185000</v>
      </c>
      <c r="I11826" s="65">
        <v>39960</v>
      </c>
      <c r="N11826" s="66">
        <v>1</v>
      </c>
      <c r="P11826" t="s">
        <v>21</v>
      </c>
    </row>
    <row r="11827" spans="2:16" x14ac:dyDescent="0.3">
      <c r="D11827" s="64" t="s">
        <v>51</v>
      </c>
      <c r="E11827" s="2" t="s">
        <v>52</v>
      </c>
      <c r="F11827" s="2" t="s">
        <v>24</v>
      </c>
      <c r="G11827" s="1">
        <v>2.1999999999999999E-2</v>
      </c>
      <c r="H11827" s="65">
        <v>200000</v>
      </c>
      <c r="I11827" s="65">
        <v>4400</v>
      </c>
      <c r="N11827" s="66">
        <v>1</v>
      </c>
      <c r="P11827" t="s">
        <v>21</v>
      </c>
    </row>
    <row r="11828" spans="2:16" x14ac:dyDescent="0.3">
      <c r="D11828" s="64" t="s">
        <v>53</v>
      </c>
      <c r="E11828" s="2" t="s">
        <v>54</v>
      </c>
      <c r="F11828" s="2" t="s">
        <v>24</v>
      </c>
      <c r="G11828" s="1">
        <v>6.0000000000000001E-3</v>
      </c>
      <c r="H11828" s="65">
        <v>250000</v>
      </c>
      <c r="I11828" s="65">
        <v>1500</v>
      </c>
      <c r="N11828" s="66">
        <v>1</v>
      </c>
      <c r="P11828" t="s">
        <v>21</v>
      </c>
    </row>
    <row r="11829" spans="2:16" x14ac:dyDescent="0.3">
      <c r="D11829" s="64" t="s">
        <v>10197</v>
      </c>
      <c r="F11829" s="2" t="s">
        <v>355</v>
      </c>
      <c r="G11829" s="1">
        <v>1.65</v>
      </c>
      <c r="P11829" t="s">
        <v>21</v>
      </c>
    </row>
    <row r="11830" spans="2:16" x14ac:dyDescent="0.3">
      <c r="P11830" t="s">
        <v>21</v>
      </c>
    </row>
    <row r="11831" spans="2:16" x14ac:dyDescent="0.3">
      <c r="B11831" s="5" t="s">
        <v>10198</v>
      </c>
      <c r="D11831" s="64" t="s">
        <v>10199</v>
      </c>
      <c r="F11831" s="2" t="s">
        <v>355</v>
      </c>
      <c r="I11831" s="65">
        <v>89213.199600000007</v>
      </c>
      <c r="J11831" s="65">
        <v>0</v>
      </c>
      <c r="K11831" s="65">
        <v>0</v>
      </c>
      <c r="L11831" s="66">
        <v>0.15</v>
      </c>
      <c r="M11831" s="65">
        <v>102595.1795</v>
      </c>
      <c r="N11831" s="66">
        <v>1</v>
      </c>
      <c r="P11831" t="s">
        <v>21</v>
      </c>
    </row>
    <row r="11832" spans="2:16" x14ac:dyDescent="0.3">
      <c r="D11832" s="64" t="s">
        <v>22</v>
      </c>
      <c r="E11832" s="2" t="s">
        <v>23</v>
      </c>
      <c r="F11832" s="2" t="s">
        <v>24</v>
      </c>
      <c r="G11832" s="1">
        <v>0.17299999999999999</v>
      </c>
      <c r="H11832" s="65">
        <v>160105.20000000001</v>
      </c>
      <c r="I11832" s="65">
        <v>27698.1996</v>
      </c>
      <c r="N11832" s="66">
        <v>1</v>
      </c>
      <c r="P11832" t="s">
        <v>21</v>
      </c>
    </row>
    <row r="11833" spans="2:16" x14ac:dyDescent="0.3">
      <c r="D11833" s="64" t="s">
        <v>9683</v>
      </c>
      <c r="E11833" s="2" t="s">
        <v>38</v>
      </c>
      <c r="F11833" s="2" t="s">
        <v>24</v>
      </c>
      <c r="G11833" s="1">
        <v>0.28899999999999998</v>
      </c>
      <c r="H11833" s="65">
        <v>185000</v>
      </c>
      <c r="I11833" s="65">
        <v>53465</v>
      </c>
      <c r="N11833" s="66">
        <v>1</v>
      </c>
      <c r="P11833" t="s">
        <v>21</v>
      </c>
    </row>
    <row r="11834" spans="2:16" x14ac:dyDescent="0.3">
      <c r="D11834" s="64" t="s">
        <v>51</v>
      </c>
      <c r="E11834" s="2" t="s">
        <v>52</v>
      </c>
      <c r="F11834" s="2" t="s">
        <v>24</v>
      </c>
      <c r="G11834" s="1">
        <v>2.9000000000000001E-2</v>
      </c>
      <c r="H11834" s="65">
        <v>200000</v>
      </c>
      <c r="I11834" s="65">
        <v>5800</v>
      </c>
      <c r="N11834" s="66">
        <v>1</v>
      </c>
      <c r="P11834" t="s">
        <v>21</v>
      </c>
    </row>
    <row r="11835" spans="2:16" x14ac:dyDescent="0.3">
      <c r="D11835" s="64" t="s">
        <v>53</v>
      </c>
      <c r="E11835" s="2" t="s">
        <v>54</v>
      </c>
      <c r="F11835" s="2" t="s">
        <v>24</v>
      </c>
      <c r="G11835" s="1">
        <v>8.9999999999999993E-3</v>
      </c>
      <c r="H11835" s="65">
        <v>250000</v>
      </c>
      <c r="I11835" s="65">
        <v>2250</v>
      </c>
      <c r="N11835" s="66">
        <v>1</v>
      </c>
      <c r="P11835" t="s">
        <v>21</v>
      </c>
    </row>
    <row r="11836" spans="2:16" x14ac:dyDescent="0.3">
      <c r="D11836" s="64" t="s">
        <v>10200</v>
      </c>
      <c r="F11836" s="2" t="s">
        <v>355</v>
      </c>
      <c r="G11836" s="1">
        <v>1.65</v>
      </c>
      <c r="P11836" t="s">
        <v>21</v>
      </c>
    </row>
    <row r="11837" spans="2:16" x14ac:dyDescent="0.3">
      <c r="P11837" t="s">
        <v>21</v>
      </c>
    </row>
    <row r="11838" spans="2:16" x14ac:dyDescent="0.3">
      <c r="B11838" s="5" t="s">
        <v>10201</v>
      </c>
      <c r="D11838" s="64" t="s">
        <v>10202</v>
      </c>
      <c r="F11838" s="2" t="s">
        <v>355</v>
      </c>
      <c r="I11838" s="65">
        <v>133952.35200000001</v>
      </c>
      <c r="J11838" s="65">
        <v>0</v>
      </c>
      <c r="K11838" s="65">
        <v>0</v>
      </c>
      <c r="L11838" s="66">
        <v>0.15</v>
      </c>
      <c r="M11838" s="65">
        <v>154045.20480000001</v>
      </c>
      <c r="N11838" s="66">
        <v>1</v>
      </c>
      <c r="P11838" t="s">
        <v>21</v>
      </c>
    </row>
    <row r="11839" spans="2:16" x14ac:dyDescent="0.3">
      <c r="D11839" s="64" t="s">
        <v>22</v>
      </c>
      <c r="E11839" s="2" t="s">
        <v>23</v>
      </c>
      <c r="F11839" s="2" t="s">
        <v>24</v>
      </c>
      <c r="G11839" s="1">
        <v>0.26</v>
      </c>
      <c r="H11839" s="65">
        <v>160105.20000000001</v>
      </c>
      <c r="I11839" s="65">
        <v>41627.351999999999</v>
      </c>
      <c r="N11839" s="66">
        <v>1</v>
      </c>
      <c r="P11839" t="s">
        <v>21</v>
      </c>
    </row>
    <row r="11840" spans="2:16" x14ac:dyDescent="0.3">
      <c r="D11840" s="64" t="s">
        <v>9683</v>
      </c>
      <c r="E11840" s="2" t="s">
        <v>38</v>
      </c>
      <c r="F11840" s="2" t="s">
        <v>24</v>
      </c>
      <c r="G11840" s="1">
        <v>0.435</v>
      </c>
      <c r="H11840" s="65">
        <v>185000</v>
      </c>
      <c r="I11840" s="65">
        <v>80475</v>
      </c>
      <c r="N11840" s="66">
        <v>1</v>
      </c>
      <c r="P11840" t="s">
        <v>21</v>
      </c>
    </row>
    <row r="11841" spans="2:16" x14ac:dyDescent="0.3">
      <c r="D11841" s="64" t="s">
        <v>51</v>
      </c>
      <c r="E11841" s="2" t="s">
        <v>52</v>
      </c>
      <c r="F11841" s="2" t="s">
        <v>24</v>
      </c>
      <c r="G11841" s="1">
        <v>4.2999999999999997E-2</v>
      </c>
      <c r="H11841" s="65">
        <v>200000</v>
      </c>
      <c r="I11841" s="65">
        <v>8600</v>
      </c>
      <c r="N11841" s="66">
        <v>1</v>
      </c>
      <c r="P11841" t="s">
        <v>21</v>
      </c>
    </row>
    <row r="11842" spans="2:16" x14ac:dyDescent="0.3">
      <c r="D11842" s="64" t="s">
        <v>53</v>
      </c>
      <c r="E11842" s="2" t="s">
        <v>54</v>
      </c>
      <c r="F11842" s="2" t="s">
        <v>24</v>
      </c>
      <c r="G11842" s="1">
        <v>1.2999999999999999E-2</v>
      </c>
      <c r="H11842" s="65">
        <v>250000</v>
      </c>
      <c r="I11842" s="65">
        <v>3250</v>
      </c>
      <c r="N11842" s="66">
        <v>1</v>
      </c>
      <c r="P11842" t="s">
        <v>21</v>
      </c>
    </row>
    <row r="11843" spans="2:16" x14ac:dyDescent="0.3">
      <c r="D11843" s="64" t="s">
        <v>10203</v>
      </c>
      <c r="F11843" s="2" t="s">
        <v>355</v>
      </c>
      <c r="G11843" s="1">
        <v>1.65</v>
      </c>
      <c r="P11843" t="s">
        <v>21</v>
      </c>
    </row>
    <row r="11844" spans="2:16" x14ac:dyDescent="0.3">
      <c r="P11844" t="s">
        <v>21</v>
      </c>
    </row>
    <row r="11845" spans="2:16" x14ac:dyDescent="0.3">
      <c r="B11845" s="5" t="s">
        <v>10204</v>
      </c>
      <c r="D11845" s="64" t="s">
        <v>10205</v>
      </c>
      <c r="F11845" s="2" t="s">
        <v>355</v>
      </c>
      <c r="I11845" s="65">
        <v>10687.209199999999</v>
      </c>
      <c r="J11845" s="65">
        <v>0</v>
      </c>
      <c r="K11845" s="65">
        <v>0</v>
      </c>
      <c r="L11845" s="66">
        <v>0.15</v>
      </c>
      <c r="M11845" s="65">
        <v>12290.290580000001</v>
      </c>
      <c r="N11845" s="66">
        <v>1</v>
      </c>
      <c r="P11845" t="s">
        <v>21</v>
      </c>
    </row>
    <row r="11846" spans="2:16" x14ac:dyDescent="0.3">
      <c r="D11846" s="64" t="s">
        <v>22</v>
      </c>
      <c r="E11846" s="2" t="s">
        <v>23</v>
      </c>
      <c r="F11846" s="2" t="s">
        <v>24</v>
      </c>
      <c r="G11846" s="1">
        <v>2.1000000000000001E-2</v>
      </c>
      <c r="H11846" s="65">
        <v>160105.20000000001</v>
      </c>
      <c r="I11846" s="65">
        <v>3362.2091999999998</v>
      </c>
      <c r="N11846" s="66">
        <v>1</v>
      </c>
      <c r="P11846" t="s">
        <v>21</v>
      </c>
    </row>
    <row r="11847" spans="2:16" x14ac:dyDescent="0.3">
      <c r="D11847" s="64" t="s">
        <v>9683</v>
      </c>
      <c r="E11847" s="2" t="s">
        <v>38</v>
      </c>
      <c r="F11847" s="2" t="s">
        <v>24</v>
      </c>
      <c r="G11847" s="1">
        <v>3.5000000000000003E-2</v>
      </c>
      <c r="H11847" s="65">
        <v>185000</v>
      </c>
      <c r="I11847" s="65">
        <v>6475</v>
      </c>
      <c r="N11847" s="66">
        <v>1</v>
      </c>
      <c r="P11847" t="s">
        <v>21</v>
      </c>
    </row>
    <row r="11848" spans="2:16" x14ac:dyDescent="0.3">
      <c r="D11848" s="64" t="s">
        <v>51</v>
      </c>
      <c r="E11848" s="2" t="s">
        <v>52</v>
      </c>
      <c r="F11848" s="2" t="s">
        <v>24</v>
      </c>
      <c r="G11848" s="1">
        <v>3.0000000000000001E-3</v>
      </c>
      <c r="H11848" s="65">
        <v>200000</v>
      </c>
      <c r="I11848" s="65">
        <v>600</v>
      </c>
      <c r="N11848" s="66">
        <v>1</v>
      </c>
      <c r="P11848" t="s">
        <v>21</v>
      </c>
    </row>
    <row r="11849" spans="2:16" x14ac:dyDescent="0.3">
      <c r="D11849" s="64" t="s">
        <v>53</v>
      </c>
      <c r="E11849" s="2" t="s">
        <v>54</v>
      </c>
      <c r="F11849" s="2" t="s">
        <v>24</v>
      </c>
      <c r="G11849" s="1">
        <v>1E-3</v>
      </c>
      <c r="H11849" s="65">
        <v>250000</v>
      </c>
      <c r="I11849" s="65">
        <v>250</v>
      </c>
      <c r="N11849" s="66">
        <v>1</v>
      </c>
      <c r="P11849" t="s">
        <v>21</v>
      </c>
    </row>
    <row r="11850" spans="2:16" x14ac:dyDescent="0.3">
      <c r="D11850" s="64" t="s">
        <v>10206</v>
      </c>
      <c r="F11850" s="2" t="s">
        <v>355</v>
      </c>
      <c r="G11850" s="1">
        <v>1.65</v>
      </c>
      <c r="P11850" t="s">
        <v>21</v>
      </c>
    </row>
    <row r="11851" spans="2:16" x14ac:dyDescent="0.3">
      <c r="P11851" t="s">
        <v>21</v>
      </c>
    </row>
    <row r="11852" spans="2:16" x14ac:dyDescent="0.3">
      <c r="B11852" s="5" t="s">
        <v>10207</v>
      </c>
      <c r="D11852" s="64" t="s">
        <v>10208</v>
      </c>
      <c r="F11852" s="2" t="s">
        <v>355</v>
      </c>
      <c r="I11852" s="65">
        <v>16083.261200000001</v>
      </c>
      <c r="J11852" s="65">
        <v>0</v>
      </c>
      <c r="K11852" s="65">
        <v>0</v>
      </c>
      <c r="L11852" s="66">
        <v>0.15</v>
      </c>
      <c r="M11852" s="65">
        <v>18495.750380000001</v>
      </c>
      <c r="N11852" s="66">
        <v>1</v>
      </c>
      <c r="P11852" t="s">
        <v>21</v>
      </c>
    </row>
    <row r="11853" spans="2:16" x14ac:dyDescent="0.3">
      <c r="D11853" s="64" t="s">
        <v>22</v>
      </c>
      <c r="E11853" s="2" t="s">
        <v>23</v>
      </c>
      <c r="F11853" s="2" t="s">
        <v>24</v>
      </c>
      <c r="G11853" s="1">
        <v>3.1E-2</v>
      </c>
      <c r="H11853" s="65">
        <v>160105.20000000001</v>
      </c>
      <c r="I11853" s="65">
        <v>4963.2611999999999</v>
      </c>
      <c r="N11853" s="66">
        <v>1</v>
      </c>
      <c r="P11853" t="s">
        <v>21</v>
      </c>
    </row>
    <row r="11854" spans="2:16" x14ac:dyDescent="0.3">
      <c r="D11854" s="64" t="s">
        <v>9683</v>
      </c>
      <c r="E11854" s="2" t="s">
        <v>38</v>
      </c>
      <c r="F11854" s="2" t="s">
        <v>24</v>
      </c>
      <c r="G11854" s="1">
        <v>5.1999999999999998E-2</v>
      </c>
      <c r="H11854" s="65">
        <v>185000</v>
      </c>
      <c r="I11854" s="65">
        <v>9620</v>
      </c>
      <c r="N11854" s="66">
        <v>1</v>
      </c>
      <c r="P11854" t="s">
        <v>21</v>
      </c>
    </row>
    <row r="11855" spans="2:16" x14ac:dyDescent="0.3">
      <c r="D11855" s="64" t="s">
        <v>51</v>
      </c>
      <c r="E11855" s="2" t="s">
        <v>52</v>
      </c>
      <c r="F11855" s="2" t="s">
        <v>24</v>
      </c>
      <c r="G11855" s="1">
        <v>5.0000000000000001E-3</v>
      </c>
      <c r="H11855" s="65">
        <v>200000</v>
      </c>
      <c r="I11855" s="65">
        <v>1000</v>
      </c>
      <c r="N11855" s="66">
        <v>1</v>
      </c>
      <c r="P11855" t="s">
        <v>21</v>
      </c>
    </row>
    <row r="11856" spans="2:16" x14ac:dyDescent="0.3">
      <c r="D11856" s="64" t="s">
        <v>53</v>
      </c>
      <c r="E11856" s="2" t="s">
        <v>54</v>
      </c>
      <c r="F11856" s="2" t="s">
        <v>24</v>
      </c>
      <c r="G11856" s="1">
        <v>2E-3</v>
      </c>
      <c r="H11856" s="65">
        <v>250000</v>
      </c>
      <c r="I11856" s="65">
        <v>500</v>
      </c>
      <c r="N11856" s="66">
        <v>1</v>
      </c>
      <c r="P11856" t="s">
        <v>21</v>
      </c>
    </row>
    <row r="11857" spans="2:16" x14ac:dyDescent="0.3">
      <c r="D11857" s="64" t="s">
        <v>10209</v>
      </c>
      <c r="F11857" s="2" t="s">
        <v>355</v>
      </c>
      <c r="G11857" s="1">
        <v>1.65</v>
      </c>
      <c r="P11857" t="s">
        <v>21</v>
      </c>
    </row>
    <row r="11858" spans="2:16" x14ac:dyDescent="0.3">
      <c r="P11858" t="s">
        <v>21</v>
      </c>
    </row>
    <row r="11859" spans="2:16" x14ac:dyDescent="0.3">
      <c r="B11859" s="5" t="s">
        <v>10210</v>
      </c>
      <c r="D11859" s="64" t="s">
        <v>10211</v>
      </c>
      <c r="F11859" s="2" t="s">
        <v>355</v>
      </c>
      <c r="I11859" s="65">
        <v>22449.628799999999</v>
      </c>
      <c r="J11859" s="65">
        <v>0</v>
      </c>
      <c r="K11859" s="65">
        <v>0</v>
      </c>
      <c r="L11859" s="66">
        <v>0.15</v>
      </c>
      <c r="M11859" s="65">
        <v>25817.073120000001</v>
      </c>
      <c r="N11859" s="66">
        <v>1</v>
      </c>
      <c r="P11859" t="s">
        <v>21</v>
      </c>
    </row>
    <row r="11860" spans="2:16" x14ac:dyDescent="0.3">
      <c r="D11860" s="64" t="s">
        <v>22</v>
      </c>
      <c r="E11860" s="2" t="s">
        <v>23</v>
      </c>
      <c r="F11860" s="2" t="s">
        <v>24</v>
      </c>
      <c r="G11860" s="1">
        <v>4.3999999999999997E-2</v>
      </c>
      <c r="H11860" s="65">
        <v>160105.20000000001</v>
      </c>
      <c r="I11860" s="65">
        <v>7044.6288000000004</v>
      </c>
      <c r="N11860" s="66">
        <v>1</v>
      </c>
      <c r="P11860" t="s">
        <v>21</v>
      </c>
    </row>
    <row r="11861" spans="2:16" x14ac:dyDescent="0.3">
      <c r="D11861" s="64" t="s">
        <v>9683</v>
      </c>
      <c r="E11861" s="2" t="s">
        <v>38</v>
      </c>
      <c r="F11861" s="2" t="s">
        <v>24</v>
      </c>
      <c r="G11861" s="1">
        <v>7.2999999999999995E-2</v>
      </c>
      <c r="H11861" s="65">
        <v>185000</v>
      </c>
      <c r="I11861" s="65">
        <v>13505</v>
      </c>
      <c r="N11861" s="66">
        <v>1</v>
      </c>
      <c r="P11861" t="s">
        <v>21</v>
      </c>
    </row>
    <row r="11862" spans="2:16" x14ac:dyDescent="0.3">
      <c r="D11862" s="64" t="s">
        <v>51</v>
      </c>
      <c r="E11862" s="2" t="s">
        <v>52</v>
      </c>
      <c r="F11862" s="2" t="s">
        <v>24</v>
      </c>
      <c r="G11862" s="1">
        <v>7.0000000000000001E-3</v>
      </c>
      <c r="H11862" s="65">
        <v>200000</v>
      </c>
      <c r="I11862" s="65">
        <v>1400</v>
      </c>
      <c r="N11862" s="66">
        <v>1</v>
      </c>
      <c r="P11862" t="s">
        <v>21</v>
      </c>
    </row>
    <row r="11863" spans="2:16" x14ac:dyDescent="0.3">
      <c r="D11863" s="64" t="s">
        <v>53</v>
      </c>
      <c r="E11863" s="2" t="s">
        <v>54</v>
      </c>
      <c r="F11863" s="2" t="s">
        <v>24</v>
      </c>
      <c r="G11863" s="1">
        <v>2E-3</v>
      </c>
      <c r="H11863" s="65">
        <v>250000</v>
      </c>
      <c r="I11863" s="65">
        <v>500</v>
      </c>
      <c r="N11863" s="66">
        <v>1</v>
      </c>
      <c r="P11863" t="s">
        <v>21</v>
      </c>
    </row>
    <row r="11864" spans="2:16" x14ac:dyDescent="0.3">
      <c r="D11864" s="64" t="s">
        <v>10212</v>
      </c>
      <c r="F11864" s="2" t="s">
        <v>355</v>
      </c>
      <c r="G11864" s="1">
        <v>1.65</v>
      </c>
      <c r="P11864" t="s">
        <v>21</v>
      </c>
    </row>
    <row r="11865" spans="2:16" x14ac:dyDescent="0.3">
      <c r="P11865" t="s">
        <v>21</v>
      </c>
    </row>
    <row r="11866" spans="2:16" x14ac:dyDescent="0.3">
      <c r="B11866" s="5" t="s">
        <v>10213</v>
      </c>
      <c r="D11866" s="64" t="s">
        <v>10214</v>
      </c>
      <c r="F11866" s="2" t="s">
        <v>355</v>
      </c>
      <c r="I11866" s="65">
        <v>27845.680799999998</v>
      </c>
      <c r="J11866" s="65">
        <v>0</v>
      </c>
      <c r="K11866" s="65">
        <v>0</v>
      </c>
      <c r="L11866" s="66">
        <v>0.15</v>
      </c>
      <c r="M11866" s="65">
        <v>32022.532920000001</v>
      </c>
      <c r="N11866" s="66">
        <v>1</v>
      </c>
      <c r="P11866" t="s">
        <v>21</v>
      </c>
    </row>
    <row r="11867" spans="2:16" x14ac:dyDescent="0.3">
      <c r="D11867" s="64" t="s">
        <v>22</v>
      </c>
      <c r="E11867" s="2" t="s">
        <v>23</v>
      </c>
      <c r="F11867" s="2" t="s">
        <v>24</v>
      </c>
      <c r="G11867" s="1">
        <v>5.3999999999999999E-2</v>
      </c>
      <c r="H11867" s="65">
        <v>160105.20000000001</v>
      </c>
      <c r="I11867" s="65">
        <v>8645.6808000000001</v>
      </c>
      <c r="N11867" s="66">
        <v>1</v>
      </c>
      <c r="P11867" t="s">
        <v>21</v>
      </c>
    </row>
    <row r="11868" spans="2:16" x14ac:dyDescent="0.3">
      <c r="D11868" s="64" t="s">
        <v>9683</v>
      </c>
      <c r="E11868" s="2" t="s">
        <v>38</v>
      </c>
      <c r="F11868" s="2" t="s">
        <v>24</v>
      </c>
      <c r="G11868" s="1">
        <v>0.09</v>
      </c>
      <c r="H11868" s="65">
        <v>185000</v>
      </c>
      <c r="I11868" s="65">
        <v>16650</v>
      </c>
      <c r="N11868" s="66">
        <v>1</v>
      </c>
      <c r="P11868" t="s">
        <v>21</v>
      </c>
    </row>
    <row r="11869" spans="2:16" x14ac:dyDescent="0.3">
      <c r="D11869" s="64" t="s">
        <v>51</v>
      </c>
      <c r="E11869" s="2" t="s">
        <v>52</v>
      </c>
      <c r="F11869" s="2" t="s">
        <v>24</v>
      </c>
      <c r="G11869" s="1">
        <v>8.9999999999999993E-3</v>
      </c>
      <c r="H11869" s="65">
        <v>200000</v>
      </c>
      <c r="I11869" s="65">
        <v>1800</v>
      </c>
      <c r="N11869" s="66">
        <v>1</v>
      </c>
      <c r="P11869" t="s">
        <v>21</v>
      </c>
    </row>
    <row r="11870" spans="2:16" x14ac:dyDescent="0.3">
      <c r="D11870" s="64" t="s">
        <v>53</v>
      </c>
      <c r="E11870" s="2" t="s">
        <v>54</v>
      </c>
      <c r="F11870" s="2" t="s">
        <v>24</v>
      </c>
      <c r="G11870" s="1">
        <v>3.0000000000000001E-3</v>
      </c>
      <c r="H11870" s="65">
        <v>250000</v>
      </c>
      <c r="I11870" s="65">
        <v>750</v>
      </c>
      <c r="N11870" s="66">
        <v>1</v>
      </c>
      <c r="P11870" t="s">
        <v>21</v>
      </c>
    </row>
    <row r="11871" spans="2:16" x14ac:dyDescent="0.3">
      <c r="D11871" s="64" t="s">
        <v>10215</v>
      </c>
      <c r="F11871" s="2" t="s">
        <v>355</v>
      </c>
      <c r="G11871" s="1">
        <v>1.65</v>
      </c>
      <c r="P11871" t="s">
        <v>21</v>
      </c>
    </row>
    <row r="11872" spans="2:16" x14ac:dyDescent="0.3">
      <c r="P11872" t="s">
        <v>21</v>
      </c>
    </row>
    <row r="11873" spans="2:16" x14ac:dyDescent="0.3">
      <c r="B11873" s="5" t="s">
        <v>10216</v>
      </c>
      <c r="D11873" s="64" t="s">
        <v>10217</v>
      </c>
      <c r="F11873" s="2" t="s">
        <v>355</v>
      </c>
      <c r="I11873" s="65">
        <v>33336.838000000003</v>
      </c>
      <c r="J11873" s="65">
        <v>0</v>
      </c>
      <c r="K11873" s="65">
        <v>0</v>
      </c>
      <c r="L11873" s="66">
        <v>0.15</v>
      </c>
      <c r="M11873" s="65">
        <v>38337.363700000002</v>
      </c>
      <c r="N11873" s="66">
        <v>1</v>
      </c>
      <c r="P11873" t="s">
        <v>21</v>
      </c>
    </row>
    <row r="11874" spans="2:16" x14ac:dyDescent="0.3">
      <c r="D11874" s="64" t="s">
        <v>22</v>
      </c>
      <c r="E11874" s="2" t="s">
        <v>23</v>
      </c>
      <c r="F11874" s="2" t="s">
        <v>24</v>
      </c>
      <c r="G11874" s="1">
        <v>6.5000000000000002E-2</v>
      </c>
      <c r="H11874" s="65">
        <v>160105.20000000001</v>
      </c>
      <c r="I11874" s="65">
        <v>10406.838</v>
      </c>
      <c r="N11874" s="66">
        <v>1</v>
      </c>
      <c r="P11874" t="s">
        <v>21</v>
      </c>
    </row>
    <row r="11875" spans="2:16" x14ac:dyDescent="0.3">
      <c r="D11875" s="64" t="s">
        <v>9683</v>
      </c>
      <c r="E11875" s="2" t="s">
        <v>38</v>
      </c>
      <c r="F11875" s="2" t="s">
        <v>24</v>
      </c>
      <c r="G11875" s="1">
        <v>0.108</v>
      </c>
      <c r="H11875" s="65">
        <v>185000</v>
      </c>
      <c r="I11875" s="65">
        <v>19980</v>
      </c>
      <c r="N11875" s="66">
        <v>1</v>
      </c>
      <c r="P11875" t="s">
        <v>21</v>
      </c>
    </row>
    <row r="11876" spans="2:16" x14ac:dyDescent="0.3">
      <c r="D11876" s="64" t="s">
        <v>51</v>
      </c>
      <c r="E11876" s="2" t="s">
        <v>52</v>
      </c>
      <c r="F11876" s="2" t="s">
        <v>24</v>
      </c>
      <c r="G11876" s="1">
        <v>1.0999999999999999E-2</v>
      </c>
      <c r="H11876" s="65">
        <v>200000</v>
      </c>
      <c r="I11876" s="65">
        <v>2200</v>
      </c>
      <c r="N11876" s="66">
        <v>1</v>
      </c>
      <c r="P11876" t="s">
        <v>21</v>
      </c>
    </row>
    <row r="11877" spans="2:16" x14ac:dyDescent="0.3">
      <c r="D11877" s="64" t="s">
        <v>53</v>
      </c>
      <c r="E11877" s="2" t="s">
        <v>54</v>
      </c>
      <c r="F11877" s="2" t="s">
        <v>24</v>
      </c>
      <c r="G11877" s="1">
        <v>3.0000000000000001E-3</v>
      </c>
      <c r="H11877" s="65">
        <v>250000</v>
      </c>
      <c r="I11877" s="65">
        <v>750</v>
      </c>
      <c r="N11877" s="66">
        <v>1</v>
      </c>
      <c r="P11877" t="s">
        <v>21</v>
      </c>
    </row>
    <row r="11878" spans="2:16" x14ac:dyDescent="0.3">
      <c r="D11878" s="64" t="s">
        <v>10218</v>
      </c>
      <c r="F11878" s="2" t="s">
        <v>355</v>
      </c>
      <c r="G11878" s="1">
        <v>1.65</v>
      </c>
      <c r="P11878" t="s">
        <v>21</v>
      </c>
    </row>
    <row r="11879" spans="2:16" x14ac:dyDescent="0.3">
      <c r="P11879" t="s">
        <v>21</v>
      </c>
    </row>
    <row r="11880" spans="2:16" x14ac:dyDescent="0.3">
      <c r="B11880" s="5" t="s">
        <v>10219</v>
      </c>
      <c r="D11880" s="64" t="s">
        <v>10220</v>
      </c>
      <c r="F11880" s="2" t="s">
        <v>355</v>
      </c>
      <c r="I11880" s="65">
        <v>45284.257599999997</v>
      </c>
      <c r="J11880" s="65">
        <v>0</v>
      </c>
      <c r="K11880" s="65">
        <v>0</v>
      </c>
      <c r="L11880" s="66">
        <v>0.15</v>
      </c>
      <c r="M11880" s="65">
        <v>52076.896240000002</v>
      </c>
      <c r="N11880" s="66">
        <v>1</v>
      </c>
      <c r="P11880" t="s">
        <v>21</v>
      </c>
    </row>
    <row r="11881" spans="2:16" x14ac:dyDescent="0.3">
      <c r="D11881" s="64" t="s">
        <v>22</v>
      </c>
      <c r="E11881" s="2" t="s">
        <v>23</v>
      </c>
      <c r="F11881" s="2" t="s">
        <v>24</v>
      </c>
      <c r="G11881" s="1">
        <v>8.7999999999999995E-2</v>
      </c>
      <c r="H11881" s="65">
        <v>160105.20000000001</v>
      </c>
      <c r="I11881" s="65">
        <v>14089.257600000001</v>
      </c>
      <c r="N11881" s="66">
        <v>1</v>
      </c>
      <c r="P11881" t="s">
        <v>21</v>
      </c>
    </row>
    <row r="11882" spans="2:16" x14ac:dyDescent="0.3">
      <c r="D11882" s="64" t="s">
        <v>9683</v>
      </c>
      <c r="E11882" s="2" t="s">
        <v>38</v>
      </c>
      <c r="F11882" s="2" t="s">
        <v>24</v>
      </c>
      <c r="G11882" s="1">
        <v>0.14699999999999999</v>
      </c>
      <c r="H11882" s="65">
        <v>185000</v>
      </c>
      <c r="I11882" s="65">
        <v>27195</v>
      </c>
      <c r="N11882" s="66">
        <v>1</v>
      </c>
      <c r="P11882" t="s">
        <v>21</v>
      </c>
    </row>
    <row r="11883" spans="2:16" x14ac:dyDescent="0.3">
      <c r="D11883" s="64" t="s">
        <v>51</v>
      </c>
      <c r="E11883" s="2" t="s">
        <v>52</v>
      </c>
      <c r="F11883" s="2" t="s">
        <v>24</v>
      </c>
      <c r="G11883" s="1">
        <v>1.4999999999999999E-2</v>
      </c>
      <c r="H11883" s="65">
        <v>200000</v>
      </c>
      <c r="I11883" s="65">
        <v>3000</v>
      </c>
      <c r="N11883" s="66">
        <v>1</v>
      </c>
      <c r="P11883" t="s">
        <v>21</v>
      </c>
    </row>
    <row r="11884" spans="2:16" x14ac:dyDescent="0.3">
      <c r="D11884" s="64" t="s">
        <v>53</v>
      </c>
      <c r="E11884" s="2" t="s">
        <v>54</v>
      </c>
      <c r="F11884" s="2" t="s">
        <v>24</v>
      </c>
      <c r="G11884" s="1">
        <v>4.0000000000000001E-3</v>
      </c>
      <c r="H11884" s="65">
        <v>250000</v>
      </c>
      <c r="I11884" s="65">
        <v>1000</v>
      </c>
      <c r="N11884" s="66">
        <v>1</v>
      </c>
      <c r="P11884" t="s">
        <v>21</v>
      </c>
    </row>
    <row r="11885" spans="2:16" x14ac:dyDescent="0.3">
      <c r="D11885" s="64" t="s">
        <v>10221</v>
      </c>
      <c r="F11885" s="2" t="s">
        <v>355</v>
      </c>
      <c r="G11885" s="1">
        <v>1.65</v>
      </c>
      <c r="P11885" t="s">
        <v>21</v>
      </c>
    </row>
    <row r="11886" spans="2:16" x14ac:dyDescent="0.3">
      <c r="P11886" t="s">
        <v>21</v>
      </c>
    </row>
    <row r="11887" spans="2:16" x14ac:dyDescent="0.3">
      <c r="B11887" s="5" t="s">
        <v>10222</v>
      </c>
      <c r="D11887" s="64" t="s">
        <v>10223</v>
      </c>
      <c r="F11887" s="2" t="s">
        <v>355</v>
      </c>
      <c r="I11887" s="65">
        <v>55626.361599999997</v>
      </c>
      <c r="J11887" s="65">
        <v>0</v>
      </c>
      <c r="K11887" s="65">
        <v>0</v>
      </c>
      <c r="L11887" s="66">
        <v>0.15</v>
      </c>
      <c r="M11887" s="65">
        <v>63970.315840000003</v>
      </c>
      <c r="N11887" s="66">
        <v>1</v>
      </c>
      <c r="P11887" t="s">
        <v>21</v>
      </c>
    </row>
    <row r="11888" spans="2:16" x14ac:dyDescent="0.3">
      <c r="D11888" s="64" t="s">
        <v>22</v>
      </c>
      <c r="E11888" s="2" t="s">
        <v>23</v>
      </c>
      <c r="F11888" s="2" t="s">
        <v>24</v>
      </c>
      <c r="G11888" s="1">
        <v>0.108</v>
      </c>
      <c r="H11888" s="65">
        <v>160105.20000000001</v>
      </c>
      <c r="I11888" s="65">
        <v>17291.3616</v>
      </c>
      <c r="N11888" s="66">
        <v>1</v>
      </c>
      <c r="P11888" t="s">
        <v>21</v>
      </c>
    </row>
    <row r="11889" spans="2:16" x14ac:dyDescent="0.3">
      <c r="D11889" s="64" t="s">
        <v>9683</v>
      </c>
      <c r="E11889" s="2" t="s">
        <v>38</v>
      </c>
      <c r="F11889" s="2" t="s">
        <v>24</v>
      </c>
      <c r="G11889" s="1">
        <v>0.18099999999999999</v>
      </c>
      <c r="H11889" s="65">
        <v>185000</v>
      </c>
      <c r="I11889" s="65">
        <v>33485</v>
      </c>
      <c r="N11889" s="66">
        <v>1</v>
      </c>
      <c r="P11889" t="s">
        <v>21</v>
      </c>
    </row>
    <row r="11890" spans="2:16" x14ac:dyDescent="0.3">
      <c r="D11890" s="64" t="s">
        <v>51</v>
      </c>
      <c r="E11890" s="2" t="s">
        <v>52</v>
      </c>
      <c r="F11890" s="2" t="s">
        <v>24</v>
      </c>
      <c r="G11890" s="1">
        <v>1.7999999999999999E-2</v>
      </c>
      <c r="H11890" s="65">
        <v>200000</v>
      </c>
      <c r="I11890" s="65">
        <v>3600</v>
      </c>
      <c r="N11890" s="66">
        <v>1</v>
      </c>
      <c r="P11890" t="s">
        <v>21</v>
      </c>
    </row>
    <row r="11891" spans="2:16" x14ac:dyDescent="0.3">
      <c r="D11891" s="64" t="s">
        <v>53</v>
      </c>
      <c r="E11891" s="2" t="s">
        <v>54</v>
      </c>
      <c r="F11891" s="2" t="s">
        <v>24</v>
      </c>
      <c r="G11891" s="1">
        <v>5.0000000000000001E-3</v>
      </c>
      <c r="H11891" s="65">
        <v>250000</v>
      </c>
      <c r="I11891" s="65">
        <v>1250</v>
      </c>
      <c r="N11891" s="66">
        <v>1</v>
      </c>
      <c r="P11891" t="s">
        <v>21</v>
      </c>
    </row>
    <row r="11892" spans="2:16" x14ac:dyDescent="0.3">
      <c r="D11892" s="64" t="s">
        <v>10224</v>
      </c>
      <c r="F11892" s="2" t="s">
        <v>355</v>
      </c>
      <c r="G11892" s="1">
        <v>1.65</v>
      </c>
      <c r="P11892" t="s">
        <v>21</v>
      </c>
    </row>
    <row r="11893" spans="2:16" x14ac:dyDescent="0.3">
      <c r="P11893" t="s">
        <v>21</v>
      </c>
    </row>
    <row r="11894" spans="2:16" x14ac:dyDescent="0.3">
      <c r="B11894" s="5" t="s">
        <v>10225</v>
      </c>
      <c r="D11894" s="64" t="s">
        <v>10226</v>
      </c>
      <c r="F11894" s="2" t="s">
        <v>355</v>
      </c>
      <c r="I11894" s="65">
        <v>66513.570800000001</v>
      </c>
      <c r="J11894" s="65">
        <v>0</v>
      </c>
      <c r="K11894" s="65">
        <v>0</v>
      </c>
      <c r="L11894" s="66">
        <v>0.15</v>
      </c>
      <c r="M11894" s="65">
        <v>76490.606419999996</v>
      </c>
      <c r="N11894" s="66">
        <v>1</v>
      </c>
      <c r="P11894" t="s">
        <v>21</v>
      </c>
    </row>
    <row r="11895" spans="2:16" x14ac:dyDescent="0.3">
      <c r="D11895" s="64" t="s">
        <v>22</v>
      </c>
      <c r="E11895" s="2" t="s">
        <v>23</v>
      </c>
      <c r="F11895" s="2" t="s">
        <v>24</v>
      </c>
      <c r="G11895" s="1">
        <v>0.129</v>
      </c>
      <c r="H11895" s="65">
        <v>160105.20000000001</v>
      </c>
      <c r="I11895" s="65">
        <v>20653.570800000001</v>
      </c>
      <c r="N11895" s="66">
        <v>1</v>
      </c>
      <c r="P11895" t="s">
        <v>21</v>
      </c>
    </row>
    <row r="11896" spans="2:16" x14ac:dyDescent="0.3">
      <c r="D11896" s="64" t="s">
        <v>9683</v>
      </c>
      <c r="E11896" s="2" t="s">
        <v>38</v>
      </c>
      <c r="F11896" s="2" t="s">
        <v>24</v>
      </c>
      <c r="G11896" s="1">
        <v>0.216</v>
      </c>
      <c r="H11896" s="65">
        <v>185000</v>
      </c>
      <c r="I11896" s="65">
        <v>39960</v>
      </c>
      <c r="N11896" s="66">
        <v>1</v>
      </c>
      <c r="P11896" t="s">
        <v>21</v>
      </c>
    </row>
    <row r="11897" spans="2:16" x14ac:dyDescent="0.3">
      <c r="D11897" s="64" t="s">
        <v>51</v>
      </c>
      <c r="E11897" s="2" t="s">
        <v>52</v>
      </c>
      <c r="F11897" s="2" t="s">
        <v>24</v>
      </c>
      <c r="G11897" s="1">
        <v>2.1999999999999999E-2</v>
      </c>
      <c r="H11897" s="65">
        <v>200000</v>
      </c>
      <c r="I11897" s="65">
        <v>4400</v>
      </c>
      <c r="N11897" s="66">
        <v>1</v>
      </c>
      <c r="P11897" t="s">
        <v>21</v>
      </c>
    </row>
    <row r="11898" spans="2:16" x14ac:dyDescent="0.3">
      <c r="D11898" s="64" t="s">
        <v>53</v>
      </c>
      <c r="E11898" s="2" t="s">
        <v>54</v>
      </c>
      <c r="F11898" s="2" t="s">
        <v>24</v>
      </c>
      <c r="G11898" s="1">
        <v>6.0000000000000001E-3</v>
      </c>
      <c r="H11898" s="65">
        <v>250000</v>
      </c>
      <c r="I11898" s="65">
        <v>1500</v>
      </c>
      <c r="N11898" s="66">
        <v>1</v>
      </c>
      <c r="P11898" t="s">
        <v>21</v>
      </c>
    </row>
    <row r="11899" spans="2:16" x14ac:dyDescent="0.3">
      <c r="D11899" s="64" t="s">
        <v>10227</v>
      </c>
      <c r="F11899" s="2" t="s">
        <v>355</v>
      </c>
      <c r="G11899" s="1">
        <v>1.65</v>
      </c>
      <c r="P11899" t="s">
        <v>21</v>
      </c>
    </row>
    <row r="11900" spans="2:16" x14ac:dyDescent="0.3">
      <c r="P11900" t="s">
        <v>21</v>
      </c>
    </row>
    <row r="11901" spans="2:16" x14ac:dyDescent="0.3">
      <c r="B11901" s="5" t="s">
        <v>10228</v>
      </c>
      <c r="D11901" s="64" t="s">
        <v>10229</v>
      </c>
      <c r="F11901" s="2" t="s">
        <v>355</v>
      </c>
      <c r="I11901" s="65">
        <v>89213.199600000007</v>
      </c>
      <c r="J11901" s="65">
        <v>0</v>
      </c>
      <c r="K11901" s="65">
        <v>0</v>
      </c>
      <c r="L11901" s="66">
        <v>0.15</v>
      </c>
      <c r="M11901" s="65">
        <v>102595.1795</v>
      </c>
      <c r="N11901" s="66">
        <v>1</v>
      </c>
      <c r="P11901" t="s">
        <v>21</v>
      </c>
    </row>
    <row r="11902" spans="2:16" x14ac:dyDescent="0.3">
      <c r="D11902" s="64" t="s">
        <v>22</v>
      </c>
      <c r="E11902" s="2" t="s">
        <v>23</v>
      </c>
      <c r="F11902" s="2" t="s">
        <v>24</v>
      </c>
      <c r="G11902" s="1">
        <v>0.17299999999999999</v>
      </c>
      <c r="H11902" s="65">
        <v>160105.20000000001</v>
      </c>
      <c r="I11902" s="65">
        <v>27698.1996</v>
      </c>
      <c r="N11902" s="66">
        <v>1</v>
      </c>
      <c r="P11902" t="s">
        <v>21</v>
      </c>
    </row>
    <row r="11903" spans="2:16" x14ac:dyDescent="0.3">
      <c r="D11903" s="64" t="s">
        <v>9683</v>
      </c>
      <c r="E11903" s="2" t="s">
        <v>38</v>
      </c>
      <c r="F11903" s="2" t="s">
        <v>24</v>
      </c>
      <c r="G11903" s="1">
        <v>0.28899999999999998</v>
      </c>
      <c r="H11903" s="65">
        <v>185000</v>
      </c>
      <c r="I11903" s="65">
        <v>53465</v>
      </c>
      <c r="N11903" s="66">
        <v>1</v>
      </c>
      <c r="P11903" t="s">
        <v>21</v>
      </c>
    </row>
    <row r="11904" spans="2:16" x14ac:dyDescent="0.3">
      <c r="D11904" s="64" t="s">
        <v>51</v>
      </c>
      <c r="E11904" s="2" t="s">
        <v>52</v>
      </c>
      <c r="F11904" s="2" t="s">
        <v>24</v>
      </c>
      <c r="G11904" s="1">
        <v>2.9000000000000001E-2</v>
      </c>
      <c r="H11904" s="65">
        <v>200000</v>
      </c>
      <c r="I11904" s="65">
        <v>5800</v>
      </c>
      <c r="N11904" s="66">
        <v>1</v>
      </c>
      <c r="P11904" t="s">
        <v>21</v>
      </c>
    </row>
    <row r="11905" spans="2:16" x14ac:dyDescent="0.3">
      <c r="D11905" s="64" t="s">
        <v>53</v>
      </c>
      <c r="E11905" s="2" t="s">
        <v>54</v>
      </c>
      <c r="F11905" s="2" t="s">
        <v>24</v>
      </c>
      <c r="G11905" s="1">
        <v>8.9999999999999993E-3</v>
      </c>
      <c r="H11905" s="65">
        <v>250000</v>
      </c>
      <c r="I11905" s="65">
        <v>2250</v>
      </c>
      <c r="N11905" s="66">
        <v>1</v>
      </c>
      <c r="P11905" t="s">
        <v>21</v>
      </c>
    </row>
    <row r="11906" spans="2:16" x14ac:dyDescent="0.3">
      <c r="D11906" s="64" t="s">
        <v>10230</v>
      </c>
      <c r="F11906" s="2" t="s">
        <v>355</v>
      </c>
      <c r="G11906" s="1">
        <v>1.65</v>
      </c>
      <c r="P11906" t="s">
        <v>21</v>
      </c>
    </row>
    <row r="11907" spans="2:16" x14ac:dyDescent="0.3">
      <c r="P11907" t="s">
        <v>21</v>
      </c>
    </row>
    <row r="11908" spans="2:16" x14ac:dyDescent="0.3">
      <c r="B11908" s="5" t="s">
        <v>10231</v>
      </c>
      <c r="D11908" s="64" t="s">
        <v>10232</v>
      </c>
      <c r="F11908" s="2" t="s">
        <v>355</v>
      </c>
      <c r="I11908" s="65">
        <v>133952.35200000001</v>
      </c>
      <c r="J11908" s="65">
        <v>0</v>
      </c>
      <c r="K11908" s="65">
        <v>0</v>
      </c>
      <c r="L11908" s="66">
        <v>0.15</v>
      </c>
      <c r="M11908" s="65">
        <v>154045.20480000001</v>
      </c>
      <c r="N11908" s="66">
        <v>1</v>
      </c>
      <c r="P11908" t="s">
        <v>21</v>
      </c>
    </row>
    <row r="11909" spans="2:16" x14ac:dyDescent="0.3">
      <c r="D11909" s="64" t="s">
        <v>22</v>
      </c>
      <c r="E11909" s="2" t="s">
        <v>23</v>
      </c>
      <c r="F11909" s="2" t="s">
        <v>24</v>
      </c>
      <c r="G11909" s="1">
        <v>0.26</v>
      </c>
      <c r="H11909" s="65">
        <v>160105.20000000001</v>
      </c>
      <c r="I11909" s="65">
        <v>41627.351999999999</v>
      </c>
      <c r="N11909" s="66">
        <v>1</v>
      </c>
      <c r="P11909" t="s">
        <v>21</v>
      </c>
    </row>
    <row r="11910" spans="2:16" x14ac:dyDescent="0.3">
      <c r="D11910" s="64" t="s">
        <v>9683</v>
      </c>
      <c r="E11910" s="2" t="s">
        <v>38</v>
      </c>
      <c r="F11910" s="2" t="s">
        <v>24</v>
      </c>
      <c r="G11910" s="1">
        <v>0.435</v>
      </c>
      <c r="H11910" s="65">
        <v>185000</v>
      </c>
      <c r="I11910" s="65">
        <v>80475</v>
      </c>
      <c r="N11910" s="66">
        <v>1</v>
      </c>
      <c r="P11910" t="s">
        <v>21</v>
      </c>
    </row>
    <row r="11911" spans="2:16" x14ac:dyDescent="0.3">
      <c r="D11911" s="64" t="s">
        <v>51</v>
      </c>
      <c r="E11911" s="2" t="s">
        <v>52</v>
      </c>
      <c r="F11911" s="2" t="s">
        <v>24</v>
      </c>
      <c r="G11911" s="1">
        <v>4.2999999999999997E-2</v>
      </c>
      <c r="H11911" s="65">
        <v>200000</v>
      </c>
      <c r="I11911" s="65">
        <v>8600</v>
      </c>
      <c r="N11911" s="66">
        <v>1</v>
      </c>
      <c r="P11911" t="s">
        <v>21</v>
      </c>
    </row>
    <row r="11912" spans="2:16" x14ac:dyDescent="0.3">
      <c r="D11912" s="64" t="s">
        <v>53</v>
      </c>
      <c r="E11912" s="2" t="s">
        <v>54</v>
      </c>
      <c r="F11912" s="2" t="s">
        <v>24</v>
      </c>
      <c r="G11912" s="1">
        <v>1.2999999999999999E-2</v>
      </c>
      <c r="H11912" s="65">
        <v>250000</v>
      </c>
      <c r="I11912" s="65">
        <v>3250</v>
      </c>
      <c r="N11912" s="66">
        <v>1</v>
      </c>
      <c r="P11912" t="s">
        <v>21</v>
      </c>
    </row>
    <row r="11913" spans="2:16" x14ac:dyDescent="0.3">
      <c r="D11913" s="64" t="s">
        <v>10233</v>
      </c>
      <c r="F11913" s="2" t="s">
        <v>355</v>
      </c>
      <c r="G11913" s="1">
        <v>1.65</v>
      </c>
      <c r="P11913" t="s">
        <v>21</v>
      </c>
    </row>
    <row r="11914" spans="2:16" x14ac:dyDescent="0.3">
      <c r="P11914" t="s">
        <v>21</v>
      </c>
    </row>
    <row r="11915" spans="2:16" x14ac:dyDescent="0.3">
      <c r="B11915" s="5" t="s">
        <v>5894</v>
      </c>
      <c r="C11915" s="5" t="s">
        <v>5895</v>
      </c>
      <c r="P11915" t="s">
        <v>21</v>
      </c>
    </row>
    <row r="11916" spans="2:16" x14ac:dyDescent="0.3">
      <c r="B11916" s="5" t="s">
        <v>10234</v>
      </c>
      <c r="D11916" s="64" t="s">
        <v>10235</v>
      </c>
      <c r="F11916" s="2" t="s">
        <v>355</v>
      </c>
      <c r="I11916" s="65">
        <v>18033.682000000001</v>
      </c>
      <c r="J11916" s="65">
        <v>0</v>
      </c>
      <c r="K11916" s="65">
        <v>0</v>
      </c>
      <c r="L11916" s="66">
        <v>0.15</v>
      </c>
      <c r="M11916" s="65">
        <v>20738.7343</v>
      </c>
      <c r="N11916" s="66">
        <v>1</v>
      </c>
      <c r="P11916" t="s">
        <v>21</v>
      </c>
    </row>
    <row r="11917" spans="2:16" x14ac:dyDescent="0.3">
      <c r="D11917" s="64" t="s">
        <v>22</v>
      </c>
      <c r="E11917" s="2" t="s">
        <v>23</v>
      </c>
      <c r="F11917" s="2" t="s">
        <v>24</v>
      </c>
      <c r="G11917" s="1">
        <v>3.5000000000000003E-2</v>
      </c>
      <c r="H11917" s="65">
        <v>160105.20000000001</v>
      </c>
      <c r="I11917" s="65">
        <v>5603.6819999999998</v>
      </c>
      <c r="N11917" s="66">
        <v>1</v>
      </c>
      <c r="P11917" t="s">
        <v>21</v>
      </c>
    </row>
    <row r="11918" spans="2:16" x14ac:dyDescent="0.3">
      <c r="D11918" s="64" t="s">
        <v>9683</v>
      </c>
      <c r="E11918" s="2" t="s">
        <v>38</v>
      </c>
      <c r="F11918" s="2" t="s">
        <v>24</v>
      </c>
      <c r="G11918" s="1">
        <v>5.8000000000000003E-2</v>
      </c>
      <c r="H11918" s="65">
        <v>185000</v>
      </c>
      <c r="I11918" s="65">
        <v>10730</v>
      </c>
      <c r="N11918" s="66">
        <v>1</v>
      </c>
      <c r="P11918" t="s">
        <v>21</v>
      </c>
    </row>
    <row r="11919" spans="2:16" x14ac:dyDescent="0.3">
      <c r="D11919" s="64" t="s">
        <v>51</v>
      </c>
      <c r="E11919" s="2" t="s">
        <v>52</v>
      </c>
      <c r="F11919" s="2" t="s">
        <v>24</v>
      </c>
      <c r="G11919" s="1">
        <v>6.0000000000000001E-3</v>
      </c>
      <c r="H11919" s="65">
        <v>200000</v>
      </c>
      <c r="I11919" s="65">
        <v>1200</v>
      </c>
      <c r="N11919" s="66">
        <v>1</v>
      </c>
      <c r="P11919" t="s">
        <v>21</v>
      </c>
    </row>
    <row r="11920" spans="2:16" x14ac:dyDescent="0.3">
      <c r="D11920" s="64" t="s">
        <v>53</v>
      </c>
      <c r="E11920" s="2" t="s">
        <v>54</v>
      </c>
      <c r="F11920" s="2" t="s">
        <v>24</v>
      </c>
      <c r="G11920" s="1">
        <v>2E-3</v>
      </c>
      <c r="H11920" s="65">
        <v>250000</v>
      </c>
      <c r="I11920" s="65">
        <v>500</v>
      </c>
      <c r="N11920" s="66">
        <v>1</v>
      </c>
      <c r="P11920" t="s">
        <v>21</v>
      </c>
    </row>
    <row r="11921" spans="2:16" x14ac:dyDescent="0.3">
      <c r="D11921" s="64" t="s">
        <v>10236</v>
      </c>
      <c r="F11921" s="2" t="s">
        <v>355</v>
      </c>
      <c r="G11921" s="1">
        <v>1.55</v>
      </c>
      <c r="P11921" t="s">
        <v>21</v>
      </c>
    </row>
    <row r="11922" spans="2:16" x14ac:dyDescent="0.3">
      <c r="P11922" t="s">
        <v>21</v>
      </c>
    </row>
    <row r="11923" spans="2:16" x14ac:dyDescent="0.3">
      <c r="B11923" s="5" t="s">
        <v>10237</v>
      </c>
      <c r="D11923" s="64" t="s">
        <v>10238</v>
      </c>
      <c r="F11923" s="2" t="s">
        <v>355</v>
      </c>
      <c r="I11923" s="65">
        <v>26970.470399999998</v>
      </c>
      <c r="J11923" s="65">
        <v>0</v>
      </c>
      <c r="K11923" s="65">
        <v>0</v>
      </c>
      <c r="L11923" s="66">
        <v>0.15</v>
      </c>
      <c r="M11923" s="65">
        <v>31016.040959999998</v>
      </c>
      <c r="N11923" s="66">
        <v>1</v>
      </c>
      <c r="P11923" t="s">
        <v>21</v>
      </c>
    </row>
    <row r="11924" spans="2:16" x14ac:dyDescent="0.3">
      <c r="D11924" s="64" t="s">
        <v>22</v>
      </c>
      <c r="E11924" s="2" t="s">
        <v>23</v>
      </c>
      <c r="F11924" s="2" t="s">
        <v>24</v>
      </c>
      <c r="G11924" s="1">
        <v>5.1999999999999998E-2</v>
      </c>
      <c r="H11924" s="65">
        <v>160105.20000000001</v>
      </c>
      <c r="I11924" s="65">
        <v>8325.4704000000002</v>
      </c>
      <c r="N11924" s="66">
        <v>1</v>
      </c>
      <c r="P11924" t="s">
        <v>21</v>
      </c>
    </row>
    <row r="11925" spans="2:16" x14ac:dyDescent="0.3">
      <c r="D11925" s="64" t="s">
        <v>9683</v>
      </c>
      <c r="E11925" s="2" t="s">
        <v>38</v>
      </c>
      <c r="F11925" s="2" t="s">
        <v>24</v>
      </c>
      <c r="G11925" s="1">
        <v>8.6999999999999994E-2</v>
      </c>
      <c r="H11925" s="65">
        <v>185000</v>
      </c>
      <c r="I11925" s="65">
        <v>16095</v>
      </c>
      <c r="N11925" s="66">
        <v>1</v>
      </c>
      <c r="P11925" t="s">
        <v>21</v>
      </c>
    </row>
    <row r="11926" spans="2:16" x14ac:dyDescent="0.3">
      <c r="D11926" s="64" t="s">
        <v>51</v>
      </c>
      <c r="E11926" s="2" t="s">
        <v>52</v>
      </c>
      <c r="F11926" s="2" t="s">
        <v>24</v>
      </c>
      <c r="G11926" s="1">
        <v>8.9999999999999993E-3</v>
      </c>
      <c r="H11926" s="65">
        <v>200000</v>
      </c>
      <c r="I11926" s="65">
        <v>1800</v>
      </c>
      <c r="N11926" s="66">
        <v>1</v>
      </c>
      <c r="P11926" t="s">
        <v>21</v>
      </c>
    </row>
    <row r="11927" spans="2:16" x14ac:dyDescent="0.3">
      <c r="D11927" s="64" t="s">
        <v>53</v>
      </c>
      <c r="E11927" s="2" t="s">
        <v>54</v>
      </c>
      <c r="F11927" s="2" t="s">
        <v>24</v>
      </c>
      <c r="G11927" s="1">
        <v>3.0000000000000001E-3</v>
      </c>
      <c r="H11927" s="65">
        <v>250000</v>
      </c>
      <c r="I11927" s="65">
        <v>750</v>
      </c>
      <c r="N11927" s="66">
        <v>1</v>
      </c>
      <c r="P11927" t="s">
        <v>21</v>
      </c>
    </row>
    <row r="11928" spans="2:16" x14ac:dyDescent="0.3">
      <c r="D11928" s="64" t="s">
        <v>10239</v>
      </c>
      <c r="F11928" s="2" t="s">
        <v>355</v>
      </c>
      <c r="G11928" s="1">
        <v>1.55</v>
      </c>
      <c r="P11928" t="s">
        <v>21</v>
      </c>
    </row>
    <row r="11929" spans="2:16" x14ac:dyDescent="0.3">
      <c r="P11929" t="s">
        <v>21</v>
      </c>
    </row>
    <row r="11930" spans="2:16" x14ac:dyDescent="0.3">
      <c r="B11930" s="5" t="s">
        <v>10240</v>
      </c>
      <c r="D11930" s="64" t="s">
        <v>10241</v>
      </c>
      <c r="F11930" s="2" t="s">
        <v>355</v>
      </c>
      <c r="I11930" s="65">
        <v>35272.258800000003</v>
      </c>
      <c r="J11930" s="65">
        <v>0</v>
      </c>
      <c r="K11930" s="65">
        <v>0</v>
      </c>
      <c r="L11930" s="66">
        <v>0.15</v>
      </c>
      <c r="M11930" s="65">
        <v>40563.09762</v>
      </c>
      <c r="N11930" s="66">
        <v>1</v>
      </c>
      <c r="P11930" t="s">
        <v>21</v>
      </c>
    </row>
    <row r="11931" spans="2:16" x14ac:dyDescent="0.3">
      <c r="D11931" s="64" t="s">
        <v>22</v>
      </c>
      <c r="E11931" s="2" t="s">
        <v>23</v>
      </c>
      <c r="F11931" s="2" t="s">
        <v>24</v>
      </c>
      <c r="G11931" s="1">
        <v>6.9000000000000006E-2</v>
      </c>
      <c r="H11931" s="65">
        <v>160105.20000000001</v>
      </c>
      <c r="I11931" s="65">
        <v>11047.2588</v>
      </c>
      <c r="N11931" s="66">
        <v>1</v>
      </c>
      <c r="P11931" t="s">
        <v>21</v>
      </c>
    </row>
    <row r="11932" spans="2:16" x14ac:dyDescent="0.3">
      <c r="D11932" s="64" t="s">
        <v>9683</v>
      </c>
      <c r="E11932" s="2" t="s">
        <v>38</v>
      </c>
      <c r="F11932" s="2" t="s">
        <v>24</v>
      </c>
      <c r="G11932" s="1">
        <v>0.115</v>
      </c>
      <c r="H11932" s="65">
        <v>185000</v>
      </c>
      <c r="I11932" s="65">
        <v>21275</v>
      </c>
      <c r="N11932" s="66">
        <v>1</v>
      </c>
      <c r="P11932" t="s">
        <v>21</v>
      </c>
    </row>
    <row r="11933" spans="2:16" x14ac:dyDescent="0.3">
      <c r="D11933" s="64" t="s">
        <v>51</v>
      </c>
      <c r="E11933" s="2" t="s">
        <v>52</v>
      </c>
      <c r="F11933" s="2" t="s">
        <v>24</v>
      </c>
      <c r="G11933" s="1">
        <v>1.0999999999999999E-2</v>
      </c>
      <c r="H11933" s="65">
        <v>200000</v>
      </c>
      <c r="I11933" s="65">
        <v>2200</v>
      </c>
      <c r="N11933" s="66">
        <v>1</v>
      </c>
      <c r="P11933" t="s">
        <v>21</v>
      </c>
    </row>
    <row r="11934" spans="2:16" x14ac:dyDescent="0.3">
      <c r="D11934" s="64" t="s">
        <v>53</v>
      </c>
      <c r="E11934" s="2" t="s">
        <v>54</v>
      </c>
      <c r="F11934" s="2" t="s">
        <v>24</v>
      </c>
      <c r="G11934" s="1">
        <v>3.0000000000000001E-3</v>
      </c>
      <c r="H11934" s="65">
        <v>250000</v>
      </c>
      <c r="I11934" s="65">
        <v>750</v>
      </c>
      <c r="N11934" s="66">
        <v>1</v>
      </c>
      <c r="P11934" t="s">
        <v>21</v>
      </c>
    </row>
    <row r="11935" spans="2:16" x14ac:dyDescent="0.3">
      <c r="D11935" s="64" t="s">
        <v>10242</v>
      </c>
      <c r="F11935" s="2" t="s">
        <v>355</v>
      </c>
      <c r="G11935" s="1">
        <v>1.55</v>
      </c>
      <c r="P11935" t="s">
        <v>21</v>
      </c>
    </row>
    <row r="11936" spans="2:16" x14ac:dyDescent="0.3">
      <c r="B11936" s="5" t="s">
        <v>10243</v>
      </c>
      <c r="D11936" s="64" t="s">
        <v>10244</v>
      </c>
      <c r="F11936" s="2" t="s">
        <v>355</v>
      </c>
      <c r="I11936" s="65">
        <v>43863.942000000003</v>
      </c>
      <c r="J11936" s="65">
        <v>0</v>
      </c>
      <c r="K11936" s="65">
        <v>0</v>
      </c>
      <c r="L11936" s="66">
        <v>0.15</v>
      </c>
      <c r="M11936" s="65">
        <v>50443.533300000003</v>
      </c>
      <c r="N11936" s="66">
        <v>1</v>
      </c>
      <c r="P11936" t="s">
        <v>21</v>
      </c>
    </row>
    <row r="11937" spans="2:16" x14ac:dyDescent="0.3">
      <c r="D11937" s="64" t="s">
        <v>22</v>
      </c>
      <c r="E11937" s="2" t="s">
        <v>23</v>
      </c>
      <c r="F11937" s="2" t="s">
        <v>24</v>
      </c>
      <c r="G11937" s="1">
        <v>8.5000000000000006E-2</v>
      </c>
      <c r="H11937" s="65">
        <v>160105.20000000001</v>
      </c>
      <c r="I11937" s="65">
        <v>13608.941999999999</v>
      </c>
      <c r="N11937" s="66">
        <v>1</v>
      </c>
      <c r="P11937" t="s">
        <v>21</v>
      </c>
    </row>
    <row r="11938" spans="2:16" x14ac:dyDescent="0.3">
      <c r="D11938" s="64" t="s">
        <v>9683</v>
      </c>
      <c r="E11938" s="2" t="s">
        <v>38</v>
      </c>
      <c r="F11938" s="2" t="s">
        <v>24</v>
      </c>
      <c r="G11938" s="1">
        <v>0.14299999999999999</v>
      </c>
      <c r="H11938" s="65">
        <v>185000</v>
      </c>
      <c r="I11938" s="65">
        <v>26455</v>
      </c>
      <c r="N11938" s="66">
        <v>1</v>
      </c>
      <c r="P11938" t="s">
        <v>21</v>
      </c>
    </row>
    <row r="11939" spans="2:16" x14ac:dyDescent="0.3">
      <c r="D11939" s="64" t="s">
        <v>51</v>
      </c>
      <c r="E11939" s="2" t="s">
        <v>52</v>
      </c>
      <c r="F11939" s="2" t="s">
        <v>24</v>
      </c>
      <c r="G11939" s="1">
        <v>1.4E-2</v>
      </c>
      <c r="H11939" s="65">
        <v>200000</v>
      </c>
      <c r="I11939" s="65">
        <v>2800</v>
      </c>
      <c r="N11939" s="66">
        <v>1</v>
      </c>
      <c r="P11939" t="s">
        <v>21</v>
      </c>
    </row>
    <row r="11940" spans="2:16" x14ac:dyDescent="0.3">
      <c r="D11940" s="64" t="s">
        <v>53</v>
      </c>
      <c r="E11940" s="2" t="s">
        <v>54</v>
      </c>
      <c r="F11940" s="2" t="s">
        <v>24</v>
      </c>
      <c r="G11940" s="1">
        <v>4.0000000000000001E-3</v>
      </c>
      <c r="H11940" s="65">
        <v>250000</v>
      </c>
      <c r="I11940" s="65">
        <v>1000</v>
      </c>
      <c r="N11940" s="66">
        <v>1</v>
      </c>
      <c r="P11940" t="s">
        <v>21</v>
      </c>
    </row>
    <row r="11941" spans="2:16" x14ac:dyDescent="0.3">
      <c r="D11941" s="64" t="s">
        <v>10245</v>
      </c>
      <c r="F11941" s="2" t="s">
        <v>355</v>
      </c>
      <c r="G11941" s="1">
        <v>1.55</v>
      </c>
      <c r="P11941" t="s">
        <v>21</v>
      </c>
    </row>
    <row r="11942" spans="2:16" x14ac:dyDescent="0.3">
      <c r="P11942" t="s">
        <v>21</v>
      </c>
    </row>
    <row r="11943" spans="2:16" x14ac:dyDescent="0.3">
      <c r="B11943" s="5" t="s">
        <v>10246</v>
      </c>
      <c r="D11943" s="64" t="s">
        <v>10247</v>
      </c>
      <c r="F11943" s="2" t="s">
        <v>355</v>
      </c>
      <c r="I11943" s="65">
        <v>53490.940799999997</v>
      </c>
      <c r="J11943" s="65">
        <v>0</v>
      </c>
      <c r="K11943" s="65">
        <v>0</v>
      </c>
      <c r="L11943" s="66">
        <v>0.15</v>
      </c>
      <c r="M11943" s="65">
        <v>61514.581919999997</v>
      </c>
      <c r="N11943" s="66">
        <v>1</v>
      </c>
      <c r="P11943" t="s">
        <v>21</v>
      </c>
    </row>
    <row r="11944" spans="2:16" x14ac:dyDescent="0.3">
      <c r="D11944" s="64" t="s">
        <v>22</v>
      </c>
      <c r="E11944" s="2" t="s">
        <v>23</v>
      </c>
      <c r="F11944" s="2" t="s">
        <v>24</v>
      </c>
      <c r="G11944" s="1">
        <v>0.104</v>
      </c>
      <c r="H11944" s="65">
        <v>160105.20000000001</v>
      </c>
      <c r="I11944" s="65">
        <v>16650.9408</v>
      </c>
      <c r="N11944" s="66">
        <v>1</v>
      </c>
      <c r="P11944" t="s">
        <v>21</v>
      </c>
    </row>
    <row r="11945" spans="2:16" x14ac:dyDescent="0.3">
      <c r="D11945" s="64" t="s">
        <v>9683</v>
      </c>
      <c r="E11945" s="2" t="s">
        <v>38</v>
      </c>
      <c r="F11945" s="2" t="s">
        <v>24</v>
      </c>
      <c r="G11945" s="1">
        <v>0.17399999999999999</v>
      </c>
      <c r="H11945" s="65">
        <v>185000</v>
      </c>
      <c r="I11945" s="65">
        <v>32190</v>
      </c>
      <c r="N11945" s="66">
        <v>1</v>
      </c>
      <c r="P11945" t="s">
        <v>21</v>
      </c>
    </row>
    <row r="11946" spans="2:16" x14ac:dyDescent="0.3">
      <c r="D11946" s="64" t="s">
        <v>51</v>
      </c>
      <c r="E11946" s="2" t="s">
        <v>52</v>
      </c>
      <c r="F11946" s="2" t="s">
        <v>24</v>
      </c>
      <c r="G11946" s="1">
        <v>1.7000000000000001E-2</v>
      </c>
      <c r="H11946" s="65">
        <v>200000</v>
      </c>
      <c r="I11946" s="65">
        <v>3400</v>
      </c>
      <c r="N11946" s="66">
        <v>1</v>
      </c>
      <c r="P11946" t="s">
        <v>21</v>
      </c>
    </row>
    <row r="11947" spans="2:16" x14ac:dyDescent="0.3">
      <c r="D11947" s="64" t="s">
        <v>53</v>
      </c>
      <c r="E11947" s="2" t="s">
        <v>54</v>
      </c>
      <c r="F11947" s="2" t="s">
        <v>24</v>
      </c>
      <c r="G11947" s="1">
        <v>5.0000000000000001E-3</v>
      </c>
      <c r="H11947" s="65">
        <v>250000</v>
      </c>
      <c r="I11947" s="65">
        <v>1250</v>
      </c>
      <c r="N11947" s="66">
        <v>1</v>
      </c>
      <c r="P11947" t="s">
        <v>21</v>
      </c>
    </row>
    <row r="11948" spans="2:16" x14ac:dyDescent="0.3">
      <c r="D11948" s="64" t="s">
        <v>10248</v>
      </c>
      <c r="F11948" s="2" t="s">
        <v>355</v>
      </c>
      <c r="G11948" s="1">
        <v>1.55</v>
      </c>
      <c r="P11948" t="s">
        <v>21</v>
      </c>
    </row>
    <row r="11949" spans="2:16" x14ac:dyDescent="0.3">
      <c r="P11949" t="s">
        <v>21</v>
      </c>
    </row>
    <row r="11950" spans="2:16" x14ac:dyDescent="0.3">
      <c r="B11950" s="5" t="s">
        <v>10249</v>
      </c>
      <c r="D11950" s="64" t="s">
        <v>10250</v>
      </c>
      <c r="F11950" s="2" t="s">
        <v>355</v>
      </c>
      <c r="I11950" s="65">
        <v>70994.517600000006</v>
      </c>
      <c r="J11950" s="65">
        <v>0</v>
      </c>
      <c r="K11950" s="65">
        <v>0</v>
      </c>
      <c r="L11950" s="66">
        <v>0.15</v>
      </c>
      <c r="M11950" s="65">
        <v>81643.695240000001</v>
      </c>
      <c r="N11950" s="66">
        <v>1</v>
      </c>
      <c r="P11950" t="s">
        <v>21</v>
      </c>
    </row>
    <row r="11951" spans="2:16" x14ac:dyDescent="0.3">
      <c r="D11951" s="64" t="s">
        <v>22</v>
      </c>
      <c r="E11951" s="2" t="s">
        <v>23</v>
      </c>
      <c r="F11951" s="2" t="s">
        <v>24</v>
      </c>
      <c r="G11951" s="1">
        <v>0.13800000000000001</v>
      </c>
      <c r="H11951" s="65">
        <v>160105.20000000001</v>
      </c>
      <c r="I11951" s="65">
        <v>22094.517599999999</v>
      </c>
      <c r="N11951" s="66">
        <v>1</v>
      </c>
      <c r="P11951" t="s">
        <v>21</v>
      </c>
    </row>
    <row r="11952" spans="2:16" x14ac:dyDescent="0.3">
      <c r="D11952" s="64" t="s">
        <v>9683</v>
      </c>
      <c r="E11952" s="2" t="s">
        <v>38</v>
      </c>
      <c r="F11952" s="2" t="s">
        <v>24</v>
      </c>
      <c r="G11952" s="1">
        <v>0.23</v>
      </c>
      <c r="H11952" s="65">
        <v>185000</v>
      </c>
      <c r="I11952" s="65">
        <v>42550</v>
      </c>
      <c r="N11952" s="66">
        <v>1</v>
      </c>
      <c r="P11952" t="s">
        <v>21</v>
      </c>
    </row>
    <row r="11953" spans="2:16" x14ac:dyDescent="0.3">
      <c r="D11953" s="64" t="s">
        <v>51</v>
      </c>
      <c r="E11953" s="2" t="s">
        <v>52</v>
      </c>
      <c r="F11953" s="2" t="s">
        <v>24</v>
      </c>
      <c r="G11953" s="1">
        <v>2.3E-2</v>
      </c>
      <c r="H11953" s="65">
        <v>200000</v>
      </c>
      <c r="I11953" s="65">
        <v>4600</v>
      </c>
      <c r="N11953" s="66">
        <v>1</v>
      </c>
      <c r="P11953" t="s">
        <v>21</v>
      </c>
    </row>
    <row r="11954" spans="2:16" x14ac:dyDescent="0.3">
      <c r="D11954" s="64" t="s">
        <v>53</v>
      </c>
      <c r="E11954" s="2" t="s">
        <v>54</v>
      </c>
      <c r="F11954" s="2" t="s">
        <v>24</v>
      </c>
      <c r="G11954" s="1">
        <v>7.0000000000000001E-3</v>
      </c>
      <c r="H11954" s="65">
        <v>250000</v>
      </c>
      <c r="I11954" s="65">
        <v>1750</v>
      </c>
      <c r="N11954" s="66">
        <v>1</v>
      </c>
      <c r="P11954" t="s">
        <v>21</v>
      </c>
    </row>
    <row r="11955" spans="2:16" x14ac:dyDescent="0.3">
      <c r="D11955" s="64" t="s">
        <v>10251</v>
      </c>
      <c r="F11955" s="2" t="s">
        <v>355</v>
      </c>
      <c r="G11955" s="1">
        <v>1.55</v>
      </c>
      <c r="P11955" t="s">
        <v>21</v>
      </c>
    </row>
    <row r="11956" spans="2:16" x14ac:dyDescent="0.3">
      <c r="P11956" t="s">
        <v>21</v>
      </c>
    </row>
    <row r="11957" spans="2:16" x14ac:dyDescent="0.3">
      <c r="B11957" s="5" t="s">
        <v>10252</v>
      </c>
      <c r="D11957" s="64" t="s">
        <v>10253</v>
      </c>
      <c r="F11957" s="2" t="s">
        <v>355</v>
      </c>
      <c r="I11957" s="65">
        <v>88152.989199999996</v>
      </c>
      <c r="J11957" s="65">
        <v>0</v>
      </c>
      <c r="K11957" s="65">
        <v>0</v>
      </c>
      <c r="L11957" s="66">
        <v>0.15</v>
      </c>
      <c r="M11957" s="65">
        <v>101375.9376</v>
      </c>
      <c r="N11957" s="66">
        <v>1</v>
      </c>
      <c r="P11957" t="s">
        <v>21</v>
      </c>
    </row>
    <row r="11958" spans="2:16" x14ac:dyDescent="0.3">
      <c r="D11958" s="64" t="s">
        <v>22</v>
      </c>
      <c r="E11958" s="2" t="s">
        <v>23</v>
      </c>
      <c r="F11958" s="2" t="s">
        <v>24</v>
      </c>
      <c r="G11958" s="1">
        <v>0.17100000000000001</v>
      </c>
      <c r="H11958" s="65">
        <v>160105.20000000001</v>
      </c>
      <c r="I11958" s="65">
        <v>27377.9892</v>
      </c>
      <c r="N11958" s="66">
        <v>1</v>
      </c>
      <c r="P11958" t="s">
        <v>21</v>
      </c>
    </row>
    <row r="11959" spans="2:16" x14ac:dyDescent="0.3">
      <c r="D11959" s="64" t="s">
        <v>9683</v>
      </c>
      <c r="E11959" s="2" t="s">
        <v>38</v>
      </c>
      <c r="F11959" s="2" t="s">
        <v>24</v>
      </c>
      <c r="G11959" s="1">
        <v>0.28499999999999998</v>
      </c>
      <c r="H11959" s="65">
        <v>185000</v>
      </c>
      <c r="I11959" s="65">
        <v>52725</v>
      </c>
      <c r="N11959" s="66">
        <v>1</v>
      </c>
      <c r="P11959" t="s">
        <v>21</v>
      </c>
    </row>
    <row r="11960" spans="2:16" x14ac:dyDescent="0.3">
      <c r="D11960" s="64" t="s">
        <v>51</v>
      </c>
      <c r="E11960" s="2" t="s">
        <v>52</v>
      </c>
      <c r="F11960" s="2" t="s">
        <v>24</v>
      </c>
      <c r="G11960" s="1">
        <v>2.9000000000000001E-2</v>
      </c>
      <c r="H11960" s="65">
        <v>200000</v>
      </c>
      <c r="I11960" s="65">
        <v>5800</v>
      </c>
      <c r="N11960" s="66">
        <v>1</v>
      </c>
      <c r="P11960" t="s">
        <v>21</v>
      </c>
    </row>
    <row r="11961" spans="2:16" x14ac:dyDescent="0.3">
      <c r="D11961" s="64" t="s">
        <v>53</v>
      </c>
      <c r="E11961" s="2" t="s">
        <v>54</v>
      </c>
      <c r="F11961" s="2" t="s">
        <v>24</v>
      </c>
      <c r="G11961" s="1">
        <v>8.9999999999999993E-3</v>
      </c>
      <c r="H11961" s="65">
        <v>250000</v>
      </c>
      <c r="I11961" s="65">
        <v>2250</v>
      </c>
      <c r="N11961" s="66">
        <v>1</v>
      </c>
      <c r="P11961" t="s">
        <v>21</v>
      </c>
    </row>
    <row r="11962" spans="2:16" x14ac:dyDescent="0.3">
      <c r="D11962" s="64" t="s">
        <v>10254</v>
      </c>
      <c r="F11962" s="2" t="s">
        <v>355</v>
      </c>
      <c r="G11962" s="1">
        <v>1.55</v>
      </c>
      <c r="P11962" t="s">
        <v>21</v>
      </c>
    </row>
    <row r="11963" spans="2:16" x14ac:dyDescent="0.3">
      <c r="P11963" t="s">
        <v>21</v>
      </c>
    </row>
    <row r="11964" spans="2:16" x14ac:dyDescent="0.3">
      <c r="B11964" s="5" t="s">
        <v>10255</v>
      </c>
      <c r="D11964" s="64" t="s">
        <v>10256</v>
      </c>
      <c r="F11964" s="2" t="s">
        <v>355</v>
      </c>
      <c r="I11964" s="65">
        <v>122550.0376</v>
      </c>
      <c r="J11964" s="65">
        <v>0</v>
      </c>
      <c r="K11964" s="65">
        <v>0</v>
      </c>
      <c r="L11964" s="66">
        <v>0.15</v>
      </c>
      <c r="M11964" s="65">
        <v>140932.54319999999</v>
      </c>
      <c r="N11964" s="66">
        <v>1</v>
      </c>
      <c r="P11964" t="s">
        <v>21</v>
      </c>
    </row>
    <row r="11965" spans="2:16" x14ac:dyDescent="0.3">
      <c r="D11965" s="64" t="s">
        <v>22</v>
      </c>
      <c r="E11965" s="2" t="s">
        <v>23</v>
      </c>
      <c r="F11965" s="2" t="s">
        <v>24</v>
      </c>
      <c r="G11965" s="1">
        <v>0.23799999999999999</v>
      </c>
      <c r="H11965" s="65">
        <v>160105.20000000001</v>
      </c>
      <c r="I11965" s="65">
        <v>38105.037600000003</v>
      </c>
      <c r="N11965" s="66">
        <v>1</v>
      </c>
      <c r="P11965" t="s">
        <v>21</v>
      </c>
    </row>
    <row r="11966" spans="2:16" x14ac:dyDescent="0.3">
      <c r="D11966" s="64" t="s">
        <v>9683</v>
      </c>
      <c r="E11966" s="2" t="s">
        <v>38</v>
      </c>
      <c r="F11966" s="2" t="s">
        <v>24</v>
      </c>
      <c r="G11966" s="1">
        <v>0.39700000000000002</v>
      </c>
      <c r="H11966" s="65">
        <v>185000</v>
      </c>
      <c r="I11966" s="65">
        <v>73445</v>
      </c>
      <c r="N11966" s="66">
        <v>1</v>
      </c>
      <c r="P11966" t="s">
        <v>21</v>
      </c>
    </row>
    <row r="11967" spans="2:16" x14ac:dyDescent="0.3">
      <c r="D11967" s="64" t="s">
        <v>51</v>
      </c>
      <c r="E11967" s="2" t="s">
        <v>52</v>
      </c>
      <c r="F11967" s="2" t="s">
        <v>24</v>
      </c>
      <c r="G11967" s="1">
        <v>0.04</v>
      </c>
      <c r="H11967" s="65">
        <v>200000</v>
      </c>
      <c r="I11967" s="65">
        <v>8000</v>
      </c>
      <c r="N11967" s="66">
        <v>1</v>
      </c>
      <c r="P11967" t="s">
        <v>21</v>
      </c>
    </row>
    <row r="11968" spans="2:16" x14ac:dyDescent="0.3">
      <c r="D11968" s="64" t="s">
        <v>53</v>
      </c>
      <c r="E11968" s="2" t="s">
        <v>54</v>
      </c>
      <c r="F11968" s="2" t="s">
        <v>24</v>
      </c>
      <c r="G11968" s="1">
        <v>1.2E-2</v>
      </c>
      <c r="H11968" s="65">
        <v>250000</v>
      </c>
      <c r="I11968" s="65">
        <v>3000</v>
      </c>
      <c r="N11968" s="66">
        <v>1</v>
      </c>
      <c r="P11968" t="s">
        <v>21</v>
      </c>
    </row>
    <row r="11969" spans="2:16" x14ac:dyDescent="0.3">
      <c r="D11969" s="64" t="s">
        <v>10257</v>
      </c>
      <c r="F11969" s="2" t="s">
        <v>355</v>
      </c>
      <c r="G11969" s="1">
        <v>1.55</v>
      </c>
      <c r="P11969" t="s">
        <v>21</v>
      </c>
    </row>
    <row r="11970" spans="2:16" x14ac:dyDescent="0.3">
      <c r="P11970" t="s">
        <v>21</v>
      </c>
    </row>
    <row r="11971" spans="2:16" x14ac:dyDescent="0.3">
      <c r="B11971" s="5" t="s">
        <v>10258</v>
      </c>
      <c r="D11971" s="64" t="s">
        <v>10259</v>
      </c>
      <c r="F11971" s="2" t="s">
        <v>355</v>
      </c>
      <c r="I11971" s="65">
        <v>163218.34839999999</v>
      </c>
      <c r="J11971" s="65">
        <v>0</v>
      </c>
      <c r="K11971" s="65">
        <v>0</v>
      </c>
      <c r="L11971" s="66">
        <v>0.15</v>
      </c>
      <c r="M11971" s="65">
        <v>187701.10070000001</v>
      </c>
      <c r="N11971" s="66">
        <v>1</v>
      </c>
      <c r="P11971" t="s">
        <v>21</v>
      </c>
    </row>
    <row r="11972" spans="2:16" x14ac:dyDescent="0.3">
      <c r="D11972" s="64" t="s">
        <v>22</v>
      </c>
      <c r="E11972" s="2" t="s">
        <v>23</v>
      </c>
      <c r="F11972" s="2" t="s">
        <v>24</v>
      </c>
      <c r="G11972" s="1">
        <v>0.317</v>
      </c>
      <c r="H11972" s="65">
        <v>160105.20000000001</v>
      </c>
      <c r="I11972" s="65">
        <v>50753.348400000003</v>
      </c>
      <c r="N11972" s="66">
        <v>1</v>
      </c>
      <c r="P11972" t="s">
        <v>21</v>
      </c>
    </row>
    <row r="11973" spans="2:16" x14ac:dyDescent="0.3">
      <c r="D11973" s="64" t="s">
        <v>9683</v>
      </c>
      <c r="E11973" s="2" t="s">
        <v>38</v>
      </c>
      <c r="F11973" s="2" t="s">
        <v>24</v>
      </c>
      <c r="G11973" s="1">
        <v>0.52900000000000003</v>
      </c>
      <c r="H11973" s="65">
        <v>185000</v>
      </c>
      <c r="I11973" s="65">
        <v>97865</v>
      </c>
      <c r="N11973" s="66">
        <v>1</v>
      </c>
      <c r="P11973" t="s">
        <v>21</v>
      </c>
    </row>
    <row r="11974" spans="2:16" x14ac:dyDescent="0.3">
      <c r="D11974" s="64" t="s">
        <v>51</v>
      </c>
      <c r="E11974" s="2" t="s">
        <v>52</v>
      </c>
      <c r="F11974" s="2" t="s">
        <v>24</v>
      </c>
      <c r="G11974" s="1">
        <v>5.2999999999999999E-2</v>
      </c>
      <c r="H11974" s="65">
        <v>200000</v>
      </c>
      <c r="I11974" s="65">
        <v>10600</v>
      </c>
      <c r="N11974" s="66">
        <v>1</v>
      </c>
      <c r="P11974" t="s">
        <v>21</v>
      </c>
    </row>
    <row r="11975" spans="2:16" x14ac:dyDescent="0.3">
      <c r="D11975" s="64" t="s">
        <v>53</v>
      </c>
      <c r="E11975" s="2" t="s">
        <v>54</v>
      </c>
      <c r="F11975" s="2" t="s">
        <v>24</v>
      </c>
      <c r="G11975" s="1">
        <v>1.6E-2</v>
      </c>
      <c r="H11975" s="65">
        <v>250000</v>
      </c>
      <c r="I11975" s="65">
        <v>4000</v>
      </c>
      <c r="N11975" s="66">
        <v>1</v>
      </c>
      <c r="P11975" t="s">
        <v>21</v>
      </c>
    </row>
    <row r="11976" spans="2:16" x14ac:dyDescent="0.3">
      <c r="D11976" s="64" t="s">
        <v>10260</v>
      </c>
      <c r="F11976" s="2" t="s">
        <v>355</v>
      </c>
      <c r="G11976" s="1">
        <v>1.55</v>
      </c>
      <c r="P11976" t="s">
        <v>21</v>
      </c>
    </row>
    <row r="11977" spans="2:16" x14ac:dyDescent="0.3">
      <c r="P11977" t="s">
        <v>21</v>
      </c>
    </row>
    <row r="11978" spans="2:16" x14ac:dyDescent="0.3">
      <c r="B11978" s="5" t="s">
        <v>10261</v>
      </c>
      <c r="D11978" s="64" t="s">
        <v>10262</v>
      </c>
      <c r="F11978" s="2" t="s">
        <v>355</v>
      </c>
      <c r="I11978" s="65">
        <v>203011.44880000001</v>
      </c>
      <c r="J11978" s="65">
        <v>0</v>
      </c>
      <c r="K11978" s="65">
        <v>0</v>
      </c>
      <c r="L11978" s="66">
        <v>0.15</v>
      </c>
      <c r="M11978" s="65">
        <v>233463.1661</v>
      </c>
      <c r="N11978" s="66">
        <v>1</v>
      </c>
      <c r="P11978" t="s">
        <v>21</v>
      </c>
    </row>
    <row r="11979" spans="2:16" x14ac:dyDescent="0.3">
      <c r="D11979" s="64" t="s">
        <v>22</v>
      </c>
      <c r="E11979" s="2" t="s">
        <v>23</v>
      </c>
      <c r="F11979" s="2" t="s">
        <v>24</v>
      </c>
      <c r="G11979" s="1">
        <v>0.39400000000000002</v>
      </c>
      <c r="H11979" s="65">
        <v>160105.20000000001</v>
      </c>
      <c r="I11979" s="65">
        <v>63081.448799999998</v>
      </c>
      <c r="N11979" s="66">
        <v>1</v>
      </c>
      <c r="P11979" t="s">
        <v>21</v>
      </c>
    </row>
    <row r="11980" spans="2:16" x14ac:dyDescent="0.3">
      <c r="D11980" s="64" t="s">
        <v>9683</v>
      </c>
      <c r="E11980" s="2" t="s">
        <v>38</v>
      </c>
      <c r="F11980" s="2" t="s">
        <v>24</v>
      </c>
      <c r="G11980" s="1">
        <v>0.65800000000000003</v>
      </c>
      <c r="H11980" s="65">
        <v>185000</v>
      </c>
      <c r="I11980" s="65">
        <v>121730</v>
      </c>
      <c r="N11980" s="66">
        <v>1</v>
      </c>
      <c r="P11980" t="s">
        <v>21</v>
      </c>
    </row>
    <row r="11981" spans="2:16" x14ac:dyDescent="0.3">
      <c r="D11981" s="64" t="s">
        <v>51</v>
      </c>
      <c r="E11981" s="2" t="s">
        <v>52</v>
      </c>
      <c r="F11981" s="2" t="s">
        <v>24</v>
      </c>
      <c r="G11981" s="1">
        <v>6.6000000000000003E-2</v>
      </c>
      <c r="H11981" s="65">
        <v>200000</v>
      </c>
      <c r="I11981" s="65">
        <v>13200</v>
      </c>
      <c r="N11981" s="66">
        <v>1</v>
      </c>
      <c r="P11981" t="s">
        <v>21</v>
      </c>
    </row>
    <row r="11982" spans="2:16" x14ac:dyDescent="0.3">
      <c r="D11982" s="64" t="s">
        <v>53</v>
      </c>
      <c r="E11982" s="2" t="s">
        <v>54</v>
      </c>
      <c r="F11982" s="2" t="s">
        <v>24</v>
      </c>
      <c r="G11982" s="1">
        <v>0.02</v>
      </c>
      <c r="H11982" s="65">
        <v>250000</v>
      </c>
      <c r="I11982" s="65">
        <v>5000</v>
      </c>
      <c r="N11982" s="66">
        <v>1</v>
      </c>
      <c r="P11982" t="s">
        <v>21</v>
      </c>
    </row>
    <row r="11983" spans="2:16" x14ac:dyDescent="0.3">
      <c r="D11983" s="64" t="s">
        <v>10263</v>
      </c>
      <c r="F11983" s="2" t="s">
        <v>355</v>
      </c>
      <c r="G11983" s="1">
        <v>1.55</v>
      </c>
      <c r="P11983" t="s">
        <v>21</v>
      </c>
    </row>
    <row r="11984" spans="2:16" x14ac:dyDescent="0.3">
      <c r="P11984" t="s">
        <v>21</v>
      </c>
    </row>
    <row r="11985" spans="2:16" x14ac:dyDescent="0.3">
      <c r="B11985" s="5" t="s">
        <v>10264</v>
      </c>
      <c r="D11985" s="64" t="s">
        <v>10265</v>
      </c>
      <c r="F11985" s="2" t="s">
        <v>355</v>
      </c>
      <c r="I11985" s="65">
        <v>243679.75959999999</v>
      </c>
      <c r="J11985" s="65">
        <v>0</v>
      </c>
      <c r="K11985" s="65">
        <v>0</v>
      </c>
      <c r="L11985" s="66">
        <v>0.15</v>
      </c>
      <c r="M11985" s="65">
        <v>280231.72350000002</v>
      </c>
      <c r="N11985" s="66">
        <v>1</v>
      </c>
      <c r="P11985" t="s">
        <v>21</v>
      </c>
    </row>
    <row r="11986" spans="2:16" x14ac:dyDescent="0.3">
      <c r="D11986" s="64" t="s">
        <v>22</v>
      </c>
      <c r="E11986" s="2" t="s">
        <v>23</v>
      </c>
      <c r="F11986" s="2" t="s">
        <v>24</v>
      </c>
      <c r="G11986" s="1">
        <v>0.47299999999999998</v>
      </c>
      <c r="H11986" s="65">
        <v>160105.20000000001</v>
      </c>
      <c r="I11986" s="65">
        <v>75729.759600000005</v>
      </c>
      <c r="N11986" s="66">
        <v>1</v>
      </c>
      <c r="P11986" t="s">
        <v>21</v>
      </c>
    </row>
    <row r="11987" spans="2:16" x14ac:dyDescent="0.3">
      <c r="D11987" s="64" t="s">
        <v>9683</v>
      </c>
      <c r="E11987" s="2" t="s">
        <v>38</v>
      </c>
      <c r="F11987" s="2" t="s">
        <v>24</v>
      </c>
      <c r="G11987" s="1">
        <v>0.79</v>
      </c>
      <c r="H11987" s="65">
        <v>185000</v>
      </c>
      <c r="I11987" s="65">
        <v>146150</v>
      </c>
      <c r="N11987" s="66">
        <v>1</v>
      </c>
      <c r="P11987" t="s">
        <v>21</v>
      </c>
    </row>
    <row r="11988" spans="2:16" x14ac:dyDescent="0.3">
      <c r="D11988" s="64" t="s">
        <v>51</v>
      </c>
      <c r="E11988" s="2" t="s">
        <v>52</v>
      </c>
      <c r="F11988" s="2" t="s">
        <v>24</v>
      </c>
      <c r="G11988" s="1">
        <v>7.9000000000000001E-2</v>
      </c>
      <c r="H11988" s="65">
        <v>200000</v>
      </c>
      <c r="I11988" s="65">
        <v>15800</v>
      </c>
      <c r="N11988" s="66">
        <v>1</v>
      </c>
      <c r="P11988" t="s">
        <v>21</v>
      </c>
    </row>
    <row r="11989" spans="2:16" x14ac:dyDescent="0.3">
      <c r="D11989" s="64" t="s">
        <v>53</v>
      </c>
      <c r="E11989" s="2" t="s">
        <v>54</v>
      </c>
      <c r="F11989" s="2" t="s">
        <v>24</v>
      </c>
      <c r="G11989" s="1">
        <v>2.4E-2</v>
      </c>
      <c r="H11989" s="65">
        <v>250000</v>
      </c>
      <c r="I11989" s="65">
        <v>6000</v>
      </c>
      <c r="N11989" s="66">
        <v>1</v>
      </c>
      <c r="P11989" t="s">
        <v>21</v>
      </c>
    </row>
    <row r="11990" spans="2:16" x14ac:dyDescent="0.3">
      <c r="D11990" s="64" t="s">
        <v>10266</v>
      </c>
      <c r="F11990" s="2" t="s">
        <v>355</v>
      </c>
      <c r="G11990" s="1">
        <v>1.55</v>
      </c>
      <c r="P11990" t="s">
        <v>21</v>
      </c>
    </row>
    <row r="11991" spans="2:16" x14ac:dyDescent="0.3">
      <c r="P11991" t="s">
        <v>21</v>
      </c>
    </row>
    <row r="11992" spans="2:16" x14ac:dyDescent="0.3">
      <c r="B11992" s="5" t="s">
        <v>10267</v>
      </c>
      <c r="D11992" s="64" t="s">
        <v>10268</v>
      </c>
      <c r="F11992" s="2" t="s">
        <v>355</v>
      </c>
      <c r="I11992" s="65">
        <v>324141.17080000002</v>
      </c>
      <c r="J11992" s="65">
        <v>0</v>
      </c>
      <c r="K11992" s="65">
        <v>0</v>
      </c>
      <c r="L11992" s="66">
        <v>0.15</v>
      </c>
      <c r="M11992" s="65">
        <v>372762.34639999998</v>
      </c>
      <c r="N11992" s="66">
        <v>1</v>
      </c>
      <c r="P11992" t="s">
        <v>21</v>
      </c>
    </row>
    <row r="11993" spans="2:16" x14ac:dyDescent="0.3">
      <c r="D11993" s="64" t="s">
        <v>22</v>
      </c>
      <c r="E11993" s="2" t="s">
        <v>23</v>
      </c>
      <c r="F11993" s="2" t="s">
        <v>24</v>
      </c>
      <c r="G11993" s="1">
        <v>0.629</v>
      </c>
      <c r="H11993" s="65">
        <v>160105.20000000001</v>
      </c>
      <c r="I11993" s="65">
        <v>100706.17080000001</v>
      </c>
      <c r="N11993" s="66">
        <v>1</v>
      </c>
      <c r="P11993" t="s">
        <v>21</v>
      </c>
    </row>
    <row r="11994" spans="2:16" x14ac:dyDescent="0.3">
      <c r="D11994" s="64" t="s">
        <v>9683</v>
      </c>
      <c r="E11994" s="2" t="s">
        <v>38</v>
      </c>
      <c r="F11994" s="2" t="s">
        <v>24</v>
      </c>
      <c r="G11994" s="1">
        <v>1.0509999999999999</v>
      </c>
      <c r="H11994" s="65">
        <v>185000</v>
      </c>
      <c r="I11994" s="65">
        <v>194435</v>
      </c>
      <c r="N11994" s="66">
        <v>1</v>
      </c>
      <c r="P11994" t="s">
        <v>21</v>
      </c>
    </row>
    <row r="11995" spans="2:16" x14ac:dyDescent="0.3">
      <c r="D11995" s="64" t="s">
        <v>51</v>
      </c>
      <c r="E11995" s="2" t="s">
        <v>52</v>
      </c>
      <c r="F11995" s="2" t="s">
        <v>24</v>
      </c>
      <c r="G11995" s="1">
        <v>0.105</v>
      </c>
      <c r="H11995" s="65">
        <v>200000</v>
      </c>
      <c r="I11995" s="65">
        <v>21000</v>
      </c>
      <c r="N11995" s="66">
        <v>1</v>
      </c>
      <c r="P11995" t="s">
        <v>21</v>
      </c>
    </row>
    <row r="11996" spans="2:16" x14ac:dyDescent="0.3">
      <c r="D11996" s="64" t="s">
        <v>53</v>
      </c>
      <c r="E11996" s="2" t="s">
        <v>54</v>
      </c>
      <c r="F11996" s="2" t="s">
        <v>24</v>
      </c>
      <c r="G11996" s="1">
        <v>3.2000000000000001E-2</v>
      </c>
      <c r="H11996" s="65">
        <v>250000</v>
      </c>
      <c r="I11996" s="65">
        <v>8000</v>
      </c>
      <c r="N11996" s="66">
        <v>1</v>
      </c>
      <c r="P11996" t="s">
        <v>21</v>
      </c>
    </row>
    <row r="11997" spans="2:16" x14ac:dyDescent="0.3">
      <c r="D11997" s="64" t="s">
        <v>10269</v>
      </c>
      <c r="F11997" s="2" t="s">
        <v>355</v>
      </c>
      <c r="G11997" s="1">
        <v>1.55</v>
      </c>
      <c r="P11997" t="s">
        <v>21</v>
      </c>
    </row>
    <row r="11998" spans="2:16" x14ac:dyDescent="0.3">
      <c r="P11998" t="s">
        <v>21</v>
      </c>
    </row>
    <row r="11999" spans="2:16" x14ac:dyDescent="0.3">
      <c r="B11999" s="5" t="s">
        <v>10270</v>
      </c>
      <c r="D11999" s="64" t="s">
        <v>10271</v>
      </c>
      <c r="F11999" s="2" t="s">
        <v>355</v>
      </c>
      <c r="I11999" s="65">
        <v>405587.89760000003</v>
      </c>
      <c r="J11999" s="65">
        <v>0</v>
      </c>
      <c r="K11999" s="65">
        <v>0</v>
      </c>
      <c r="L11999" s="66">
        <v>0.15</v>
      </c>
      <c r="M11999" s="65">
        <v>466426.0822</v>
      </c>
      <c r="N11999" s="66">
        <v>1</v>
      </c>
      <c r="P11999" t="s">
        <v>21</v>
      </c>
    </row>
    <row r="12000" spans="2:16" x14ac:dyDescent="0.3">
      <c r="D12000" s="64" t="s">
        <v>22</v>
      </c>
      <c r="E12000" s="2" t="s">
        <v>23</v>
      </c>
      <c r="F12000" s="2" t="s">
        <v>24</v>
      </c>
      <c r="G12000" s="1">
        <v>0.78800000000000003</v>
      </c>
      <c r="H12000" s="65">
        <v>160105.20000000001</v>
      </c>
      <c r="I12000" s="65">
        <v>126162.8976</v>
      </c>
      <c r="N12000" s="66">
        <v>1</v>
      </c>
      <c r="P12000" t="s">
        <v>21</v>
      </c>
    </row>
    <row r="12001" spans="2:16" x14ac:dyDescent="0.3">
      <c r="D12001" s="64" t="s">
        <v>9683</v>
      </c>
      <c r="E12001" s="2" t="s">
        <v>38</v>
      </c>
      <c r="F12001" s="2" t="s">
        <v>24</v>
      </c>
      <c r="G12001" s="1">
        <v>1.3149999999999999</v>
      </c>
      <c r="H12001" s="65">
        <v>185000</v>
      </c>
      <c r="I12001" s="65">
        <v>243275</v>
      </c>
      <c r="N12001" s="66">
        <v>1</v>
      </c>
      <c r="P12001" t="s">
        <v>21</v>
      </c>
    </row>
    <row r="12002" spans="2:16" x14ac:dyDescent="0.3">
      <c r="D12002" s="64" t="s">
        <v>51</v>
      </c>
      <c r="E12002" s="2" t="s">
        <v>52</v>
      </c>
      <c r="F12002" s="2" t="s">
        <v>24</v>
      </c>
      <c r="G12002" s="1">
        <v>0.13200000000000001</v>
      </c>
      <c r="H12002" s="65">
        <v>200000</v>
      </c>
      <c r="I12002" s="65">
        <v>26400</v>
      </c>
      <c r="N12002" s="66">
        <v>1</v>
      </c>
      <c r="P12002" t="s">
        <v>21</v>
      </c>
    </row>
    <row r="12003" spans="2:16" x14ac:dyDescent="0.3">
      <c r="D12003" s="64" t="s">
        <v>53</v>
      </c>
      <c r="E12003" s="2" t="s">
        <v>54</v>
      </c>
      <c r="F12003" s="2" t="s">
        <v>24</v>
      </c>
      <c r="G12003" s="1">
        <v>3.9E-2</v>
      </c>
      <c r="H12003" s="65">
        <v>250000</v>
      </c>
      <c r="I12003" s="65">
        <v>9750</v>
      </c>
      <c r="N12003" s="66">
        <v>1</v>
      </c>
      <c r="P12003" t="s">
        <v>21</v>
      </c>
    </row>
    <row r="12004" spans="2:16" x14ac:dyDescent="0.3">
      <c r="D12004" s="64" t="s">
        <v>10272</v>
      </c>
      <c r="F12004" s="2" t="s">
        <v>355</v>
      </c>
      <c r="G12004" s="1">
        <v>1.55</v>
      </c>
      <c r="P12004" t="s">
        <v>21</v>
      </c>
    </row>
    <row r="12005" spans="2:16" x14ac:dyDescent="0.3">
      <c r="P12005" t="s">
        <v>21</v>
      </c>
    </row>
    <row r="12006" spans="2:16" x14ac:dyDescent="0.3">
      <c r="B12006" s="5" t="s">
        <v>10273</v>
      </c>
      <c r="D12006" s="64" t="s">
        <v>10274</v>
      </c>
      <c r="F12006" s="2" t="s">
        <v>355</v>
      </c>
      <c r="I12006" s="65">
        <v>486049.3088</v>
      </c>
      <c r="J12006" s="65">
        <v>0</v>
      </c>
      <c r="K12006" s="65">
        <v>0</v>
      </c>
      <c r="L12006" s="66">
        <v>0.15</v>
      </c>
      <c r="M12006" s="65">
        <v>558956.70510000002</v>
      </c>
      <c r="N12006" s="66">
        <v>1</v>
      </c>
      <c r="P12006" t="s">
        <v>21</v>
      </c>
    </row>
    <row r="12007" spans="2:16" x14ac:dyDescent="0.3">
      <c r="D12007" s="64" t="s">
        <v>22</v>
      </c>
      <c r="E12007" s="2" t="s">
        <v>23</v>
      </c>
      <c r="F12007" s="2" t="s">
        <v>24</v>
      </c>
      <c r="G12007" s="1">
        <v>0.94399999999999995</v>
      </c>
      <c r="H12007" s="65">
        <v>160105.20000000001</v>
      </c>
      <c r="I12007" s="65">
        <v>151139.3088</v>
      </c>
      <c r="N12007" s="66">
        <v>1</v>
      </c>
      <c r="P12007" t="s">
        <v>21</v>
      </c>
    </row>
    <row r="12008" spans="2:16" x14ac:dyDescent="0.3">
      <c r="D12008" s="64" t="s">
        <v>9683</v>
      </c>
      <c r="E12008" s="2" t="s">
        <v>38</v>
      </c>
      <c r="F12008" s="2" t="s">
        <v>24</v>
      </c>
      <c r="G12008" s="1">
        <v>1.5760000000000001</v>
      </c>
      <c r="H12008" s="65">
        <v>185000</v>
      </c>
      <c r="I12008" s="65">
        <v>291560</v>
      </c>
      <c r="N12008" s="66">
        <v>1</v>
      </c>
      <c r="P12008" t="s">
        <v>21</v>
      </c>
    </row>
    <row r="12009" spans="2:16" x14ac:dyDescent="0.3">
      <c r="D12009" s="64" t="s">
        <v>51</v>
      </c>
      <c r="E12009" s="2" t="s">
        <v>52</v>
      </c>
      <c r="F12009" s="2" t="s">
        <v>24</v>
      </c>
      <c r="G12009" s="1">
        <v>0.158</v>
      </c>
      <c r="H12009" s="65">
        <v>200000</v>
      </c>
      <c r="I12009" s="65">
        <v>31600</v>
      </c>
      <c r="N12009" s="66">
        <v>1</v>
      </c>
      <c r="P12009" t="s">
        <v>21</v>
      </c>
    </row>
    <row r="12010" spans="2:16" x14ac:dyDescent="0.3">
      <c r="D12010" s="64" t="s">
        <v>53</v>
      </c>
      <c r="E12010" s="2" t="s">
        <v>54</v>
      </c>
      <c r="F12010" s="2" t="s">
        <v>24</v>
      </c>
      <c r="G12010" s="1">
        <v>4.7E-2</v>
      </c>
      <c r="H12010" s="65">
        <v>250000</v>
      </c>
      <c r="I12010" s="65">
        <v>11750</v>
      </c>
      <c r="N12010" s="66">
        <v>1</v>
      </c>
      <c r="P12010" t="s">
        <v>21</v>
      </c>
    </row>
    <row r="12011" spans="2:16" x14ac:dyDescent="0.3">
      <c r="D12011" s="64" t="s">
        <v>10275</v>
      </c>
      <c r="F12011" s="2" t="s">
        <v>355</v>
      </c>
      <c r="G12011" s="1">
        <v>1.55</v>
      </c>
      <c r="P12011" t="s">
        <v>21</v>
      </c>
    </row>
    <row r="12012" spans="2:16" x14ac:dyDescent="0.3">
      <c r="P12012" t="s">
        <v>21</v>
      </c>
    </row>
    <row r="12013" spans="2:16" x14ac:dyDescent="0.3">
      <c r="B12013" s="5" t="s">
        <v>10276</v>
      </c>
      <c r="D12013" s="64" t="s">
        <v>10277</v>
      </c>
      <c r="F12013" s="2" t="s">
        <v>355</v>
      </c>
      <c r="I12013" s="65">
        <v>567385.93039999995</v>
      </c>
      <c r="J12013" s="65">
        <v>0</v>
      </c>
      <c r="K12013" s="65">
        <v>0</v>
      </c>
      <c r="L12013" s="66">
        <v>0.15</v>
      </c>
      <c r="M12013" s="65">
        <v>652493.81999999995</v>
      </c>
      <c r="N12013" s="66">
        <v>1</v>
      </c>
      <c r="P12013" t="s">
        <v>21</v>
      </c>
    </row>
    <row r="12014" spans="2:16" x14ac:dyDescent="0.3">
      <c r="D12014" s="64" t="s">
        <v>22</v>
      </c>
      <c r="E12014" s="2" t="s">
        <v>23</v>
      </c>
      <c r="F12014" s="2" t="s">
        <v>24</v>
      </c>
      <c r="G12014" s="1">
        <v>1.1020000000000001</v>
      </c>
      <c r="H12014" s="65">
        <v>160105.20000000001</v>
      </c>
      <c r="I12014" s="65">
        <v>176435.93040000001</v>
      </c>
      <c r="N12014" s="66">
        <v>1</v>
      </c>
      <c r="P12014" t="s">
        <v>21</v>
      </c>
    </row>
    <row r="12015" spans="2:16" x14ac:dyDescent="0.3">
      <c r="D12015" s="64" t="s">
        <v>9683</v>
      </c>
      <c r="E12015" s="2" t="s">
        <v>38</v>
      </c>
      <c r="F12015" s="2" t="s">
        <v>24</v>
      </c>
      <c r="G12015" s="1">
        <v>1.84</v>
      </c>
      <c r="H12015" s="65">
        <v>185000</v>
      </c>
      <c r="I12015" s="65">
        <v>340400</v>
      </c>
      <c r="N12015" s="66">
        <v>1</v>
      </c>
      <c r="P12015" t="s">
        <v>21</v>
      </c>
    </row>
    <row r="12016" spans="2:16" x14ac:dyDescent="0.3">
      <c r="D12016" s="64" t="s">
        <v>51</v>
      </c>
      <c r="E12016" s="2" t="s">
        <v>52</v>
      </c>
      <c r="F12016" s="2" t="s">
        <v>24</v>
      </c>
      <c r="G12016" s="1">
        <v>0.184</v>
      </c>
      <c r="H12016" s="65">
        <v>200000</v>
      </c>
      <c r="I12016" s="65">
        <v>36800</v>
      </c>
      <c r="N12016" s="66">
        <v>1</v>
      </c>
      <c r="P12016" t="s">
        <v>21</v>
      </c>
    </row>
    <row r="12017" spans="2:16" x14ac:dyDescent="0.3">
      <c r="D12017" s="64" t="s">
        <v>53</v>
      </c>
      <c r="E12017" s="2" t="s">
        <v>54</v>
      </c>
      <c r="F12017" s="2" t="s">
        <v>24</v>
      </c>
      <c r="G12017" s="1">
        <v>5.5E-2</v>
      </c>
      <c r="H12017" s="65">
        <v>250000</v>
      </c>
      <c r="I12017" s="65">
        <v>13750</v>
      </c>
      <c r="N12017" s="66">
        <v>1</v>
      </c>
      <c r="P12017" t="s">
        <v>21</v>
      </c>
    </row>
    <row r="12018" spans="2:16" x14ac:dyDescent="0.3">
      <c r="D12018" s="64" t="s">
        <v>10278</v>
      </c>
      <c r="F12018" s="2" t="s">
        <v>355</v>
      </c>
      <c r="G12018" s="1">
        <v>1.55</v>
      </c>
      <c r="P12018" t="s">
        <v>21</v>
      </c>
    </row>
    <row r="12019" spans="2:16" x14ac:dyDescent="0.3">
      <c r="P12019" t="s">
        <v>21</v>
      </c>
    </row>
    <row r="12020" spans="2:16" x14ac:dyDescent="0.3">
      <c r="B12020" s="5" t="s">
        <v>10279</v>
      </c>
      <c r="D12020" s="64" t="s">
        <v>10280</v>
      </c>
      <c r="F12020" s="2" t="s">
        <v>355</v>
      </c>
      <c r="I12020" s="65">
        <v>647847.34160000004</v>
      </c>
      <c r="J12020" s="65">
        <v>0</v>
      </c>
      <c r="K12020" s="65">
        <v>0</v>
      </c>
      <c r="L12020" s="66">
        <v>0.15</v>
      </c>
      <c r="M12020" s="65">
        <v>745024.44279999996</v>
      </c>
      <c r="N12020" s="66">
        <v>1</v>
      </c>
      <c r="P12020" t="s">
        <v>21</v>
      </c>
    </row>
    <row r="12021" spans="2:16" x14ac:dyDescent="0.3">
      <c r="D12021" s="64" t="s">
        <v>22</v>
      </c>
      <c r="E12021" s="2" t="s">
        <v>23</v>
      </c>
      <c r="F12021" s="2" t="s">
        <v>24</v>
      </c>
      <c r="G12021" s="1">
        <v>1.258</v>
      </c>
      <c r="H12021" s="65">
        <v>160105.20000000001</v>
      </c>
      <c r="I12021" s="65">
        <v>201412.34160000001</v>
      </c>
      <c r="N12021" s="66">
        <v>1</v>
      </c>
      <c r="P12021" t="s">
        <v>21</v>
      </c>
    </row>
    <row r="12022" spans="2:16" x14ac:dyDescent="0.3">
      <c r="D12022" s="64" t="s">
        <v>9683</v>
      </c>
      <c r="E12022" s="2" t="s">
        <v>38</v>
      </c>
      <c r="F12022" s="2" t="s">
        <v>24</v>
      </c>
      <c r="G12022" s="1">
        <v>2.101</v>
      </c>
      <c r="H12022" s="65">
        <v>185000</v>
      </c>
      <c r="I12022" s="65">
        <v>388685</v>
      </c>
      <c r="N12022" s="66">
        <v>1</v>
      </c>
      <c r="P12022" t="s">
        <v>21</v>
      </c>
    </row>
    <row r="12023" spans="2:16" x14ac:dyDescent="0.3">
      <c r="D12023" s="64" t="s">
        <v>51</v>
      </c>
      <c r="E12023" s="2" t="s">
        <v>52</v>
      </c>
      <c r="F12023" s="2" t="s">
        <v>24</v>
      </c>
      <c r="G12023" s="1">
        <v>0.21</v>
      </c>
      <c r="H12023" s="65">
        <v>200000</v>
      </c>
      <c r="I12023" s="65">
        <v>42000</v>
      </c>
      <c r="N12023" s="66">
        <v>1</v>
      </c>
      <c r="P12023" t="s">
        <v>21</v>
      </c>
    </row>
    <row r="12024" spans="2:16" x14ac:dyDescent="0.3">
      <c r="D12024" s="64" t="s">
        <v>53</v>
      </c>
      <c r="E12024" s="2" t="s">
        <v>54</v>
      </c>
      <c r="F12024" s="2" t="s">
        <v>24</v>
      </c>
      <c r="G12024" s="1">
        <v>6.3E-2</v>
      </c>
      <c r="H12024" s="65">
        <v>250000</v>
      </c>
      <c r="I12024" s="65">
        <v>15750</v>
      </c>
      <c r="N12024" s="66">
        <v>1</v>
      </c>
      <c r="P12024" t="s">
        <v>21</v>
      </c>
    </row>
    <row r="12025" spans="2:16" x14ac:dyDescent="0.3">
      <c r="D12025" s="64" t="s">
        <v>10281</v>
      </c>
      <c r="F12025" s="2" t="s">
        <v>355</v>
      </c>
      <c r="G12025" s="1">
        <v>1.55</v>
      </c>
      <c r="P12025" t="s">
        <v>21</v>
      </c>
    </row>
    <row r="12026" spans="2:16" x14ac:dyDescent="0.3">
      <c r="P12026" t="s">
        <v>21</v>
      </c>
    </row>
    <row r="12027" spans="2:16" x14ac:dyDescent="0.3">
      <c r="B12027" s="5" t="s">
        <v>10282</v>
      </c>
      <c r="D12027" s="64" t="s">
        <v>10283</v>
      </c>
      <c r="F12027" s="2" t="s">
        <v>355</v>
      </c>
      <c r="I12027" s="65">
        <v>18033.682000000001</v>
      </c>
      <c r="J12027" s="65">
        <v>0</v>
      </c>
      <c r="K12027" s="65">
        <v>0</v>
      </c>
      <c r="L12027" s="66">
        <v>0.15</v>
      </c>
      <c r="M12027" s="65">
        <v>20738.7343</v>
      </c>
      <c r="N12027" s="66">
        <v>1</v>
      </c>
      <c r="P12027" t="s">
        <v>21</v>
      </c>
    </row>
    <row r="12028" spans="2:16" x14ac:dyDescent="0.3">
      <c r="D12028" s="64" t="s">
        <v>22</v>
      </c>
      <c r="E12028" s="2" t="s">
        <v>23</v>
      </c>
      <c r="F12028" s="2" t="s">
        <v>24</v>
      </c>
      <c r="G12028" s="1">
        <v>3.5000000000000003E-2</v>
      </c>
      <c r="H12028" s="65">
        <v>160105.20000000001</v>
      </c>
      <c r="I12028" s="65">
        <v>5603.6819999999998</v>
      </c>
      <c r="N12028" s="66">
        <v>1</v>
      </c>
      <c r="P12028" t="s">
        <v>21</v>
      </c>
    </row>
    <row r="12029" spans="2:16" x14ac:dyDescent="0.3">
      <c r="D12029" s="64" t="s">
        <v>9683</v>
      </c>
      <c r="E12029" s="2" t="s">
        <v>38</v>
      </c>
      <c r="F12029" s="2" t="s">
        <v>24</v>
      </c>
      <c r="G12029" s="1">
        <v>5.8000000000000003E-2</v>
      </c>
      <c r="H12029" s="65">
        <v>185000</v>
      </c>
      <c r="I12029" s="65">
        <v>10730</v>
      </c>
      <c r="N12029" s="66">
        <v>1</v>
      </c>
      <c r="P12029" t="s">
        <v>21</v>
      </c>
    </row>
    <row r="12030" spans="2:16" x14ac:dyDescent="0.3">
      <c r="D12030" s="64" t="s">
        <v>51</v>
      </c>
      <c r="E12030" s="2" t="s">
        <v>52</v>
      </c>
      <c r="F12030" s="2" t="s">
        <v>24</v>
      </c>
      <c r="G12030" s="1">
        <v>6.0000000000000001E-3</v>
      </c>
      <c r="H12030" s="65">
        <v>200000</v>
      </c>
      <c r="I12030" s="65">
        <v>1200</v>
      </c>
      <c r="N12030" s="66">
        <v>1</v>
      </c>
      <c r="P12030" t="s">
        <v>21</v>
      </c>
    </row>
    <row r="12031" spans="2:16" x14ac:dyDescent="0.3">
      <c r="D12031" s="64" t="s">
        <v>53</v>
      </c>
      <c r="E12031" s="2" t="s">
        <v>54</v>
      </c>
      <c r="F12031" s="2" t="s">
        <v>24</v>
      </c>
      <c r="G12031" s="1">
        <v>2E-3</v>
      </c>
      <c r="H12031" s="65">
        <v>250000</v>
      </c>
      <c r="I12031" s="65">
        <v>500</v>
      </c>
      <c r="N12031" s="66">
        <v>1</v>
      </c>
      <c r="P12031" t="s">
        <v>21</v>
      </c>
    </row>
    <row r="12032" spans="2:16" x14ac:dyDescent="0.3">
      <c r="D12032" s="64" t="s">
        <v>10284</v>
      </c>
      <c r="F12032" s="2" t="s">
        <v>355</v>
      </c>
      <c r="G12032" s="1">
        <v>1.55</v>
      </c>
      <c r="P12032" t="s">
        <v>21</v>
      </c>
    </row>
    <row r="12033" spans="2:16" x14ac:dyDescent="0.3">
      <c r="P12033" t="s">
        <v>21</v>
      </c>
    </row>
    <row r="12034" spans="2:16" x14ac:dyDescent="0.3">
      <c r="B12034" s="5" t="s">
        <v>10285</v>
      </c>
      <c r="D12034" s="64" t="s">
        <v>10286</v>
      </c>
      <c r="F12034" s="2" t="s">
        <v>355</v>
      </c>
      <c r="I12034" s="65">
        <v>26970.470399999998</v>
      </c>
      <c r="J12034" s="65">
        <v>0</v>
      </c>
      <c r="K12034" s="65">
        <v>0</v>
      </c>
      <c r="L12034" s="66">
        <v>0.15</v>
      </c>
      <c r="M12034" s="65">
        <v>31016.040959999998</v>
      </c>
      <c r="N12034" s="66">
        <v>1</v>
      </c>
      <c r="P12034" t="s">
        <v>21</v>
      </c>
    </row>
    <row r="12035" spans="2:16" x14ac:dyDescent="0.3">
      <c r="D12035" s="64" t="s">
        <v>22</v>
      </c>
      <c r="E12035" s="2" t="s">
        <v>23</v>
      </c>
      <c r="F12035" s="2" t="s">
        <v>24</v>
      </c>
      <c r="G12035" s="1">
        <v>5.1999999999999998E-2</v>
      </c>
      <c r="H12035" s="65">
        <v>160105.20000000001</v>
      </c>
      <c r="I12035" s="65">
        <v>8325.4704000000002</v>
      </c>
      <c r="N12035" s="66">
        <v>1</v>
      </c>
      <c r="P12035" t="s">
        <v>21</v>
      </c>
    </row>
    <row r="12036" spans="2:16" x14ac:dyDescent="0.3">
      <c r="D12036" s="64" t="s">
        <v>9683</v>
      </c>
      <c r="E12036" s="2" t="s">
        <v>38</v>
      </c>
      <c r="F12036" s="2" t="s">
        <v>24</v>
      </c>
      <c r="G12036" s="1">
        <v>8.6999999999999994E-2</v>
      </c>
      <c r="H12036" s="65">
        <v>185000</v>
      </c>
      <c r="I12036" s="65">
        <v>16095</v>
      </c>
      <c r="N12036" s="66">
        <v>1</v>
      </c>
      <c r="P12036" t="s">
        <v>21</v>
      </c>
    </row>
    <row r="12037" spans="2:16" x14ac:dyDescent="0.3">
      <c r="D12037" s="64" t="s">
        <v>51</v>
      </c>
      <c r="E12037" s="2" t="s">
        <v>52</v>
      </c>
      <c r="F12037" s="2" t="s">
        <v>24</v>
      </c>
      <c r="G12037" s="1">
        <v>8.9999999999999993E-3</v>
      </c>
      <c r="H12037" s="65">
        <v>200000</v>
      </c>
      <c r="I12037" s="65">
        <v>1800</v>
      </c>
      <c r="N12037" s="66">
        <v>1</v>
      </c>
      <c r="P12037" t="s">
        <v>21</v>
      </c>
    </row>
    <row r="12038" spans="2:16" x14ac:dyDescent="0.3">
      <c r="D12038" s="64" t="s">
        <v>53</v>
      </c>
      <c r="E12038" s="2" t="s">
        <v>54</v>
      </c>
      <c r="F12038" s="2" t="s">
        <v>24</v>
      </c>
      <c r="G12038" s="1">
        <v>3.0000000000000001E-3</v>
      </c>
      <c r="H12038" s="65">
        <v>250000</v>
      </c>
      <c r="I12038" s="65">
        <v>750</v>
      </c>
      <c r="N12038" s="66">
        <v>1</v>
      </c>
      <c r="P12038" t="s">
        <v>21</v>
      </c>
    </row>
    <row r="12039" spans="2:16" x14ac:dyDescent="0.3">
      <c r="D12039" s="64" t="s">
        <v>10287</v>
      </c>
      <c r="F12039" s="2" t="s">
        <v>355</v>
      </c>
      <c r="G12039" s="1">
        <v>1.55</v>
      </c>
      <c r="P12039" t="s">
        <v>21</v>
      </c>
    </row>
    <row r="12040" spans="2:16" x14ac:dyDescent="0.3">
      <c r="P12040" t="s">
        <v>21</v>
      </c>
    </row>
    <row r="12041" spans="2:16" x14ac:dyDescent="0.3">
      <c r="B12041" s="5" t="s">
        <v>10288</v>
      </c>
      <c r="D12041" s="64" t="s">
        <v>10289</v>
      </c>
      <c r="F12041" s="2" t="s">
        <v>355</v>
      </c>
      <c r="I12041" s="65">
        <v>35272.258800000003</v>
      </c>
      <c r="J12041" s="65">
        <v>0</v>
      </c>
      <c r="K12041" s="65">
        <v>0</v>
      </c>
      <c r="L12041" s="66">
        <v>0.15</v>
      </c>
      <c r="M12041" s="65">
        <v>40563.09762</v>
      </c>
      <c r="N12041" s="66">
        <v>1</v>
      </c>
      <c r="P12041" t="s">
        <v>21</v>
      </c>
    </row>
    <row r="12042" spans="2:16" x14ac:dyDescent="0.3">
      <c r="D12042" s="64" t="s">
        <v>22</v>
      </c>
      <c r="E12042" s="2" t="s">
        <v>23</v>
      </c>
      <c r="F12042" s="2" t="s">
        <v>24</v>
      </c>
      <c r="G12042" s="1">
        <v>6.9000000000000006E-2</v>
      </c>
      <c r="H12042" s="65">
        <v>160105.20000000001</v>
      </c>
      <c r="I12042" s="65">
        <v>11047.2588</v>
      </c>
      <c r="N12042" s="66">
        <v>1</v>
      </c>
      <c r="P12042" t="s">
        <v>21</v>
      </c>
    </row>
    <row r="12043" spans="2:16" x14ac:dyDescent="0.3">
      <c r="D12043" s="64" t="s">
        <v>9683</v>
      </c>
      <c r="E12043" s="2" t="s">
        <v>38</v>
      </c>
      <c r="F12043" s="2" t="s">
        <v>24</v>
      </c>
      <c r="G12043" s="1">
        <v>0.115</v>
      </c>
      <c r="H12043" s="65">
        <v>185000</v>
      </c>
      <c r="I12043" s="65">
        <v>21275</v>
      </c>
      <c r="N12043" s="66">
        <v>1</v>
      </c>
      <c r="P12043" t="s">
        <v>21</v>
      </c>
    </row>
    <row r="12044" spans="2:16" x14ac:dyDescent="0.3">
      <c r="D12044" s="64" t="s">
        <v>51</v>
      </c>
      <c r="E12044" s="2" t="s">
        <v>52</v>
      </c>
      <c r="F12044" s="2" t="s">
        <v>24</v>
      </c>
      <c r="G12044" s="1">
        <v>1.0999999999999999E-2</v>
      </c>
      <c r="H12044" s="65">
        <v>200000</v>
      </c>
      <c r="I12044" s="65">
        <v>2200</v>
      </c>
      <c r="N12044" s="66">
        <v>1</v>
      </c>
      <c r="P12044" t="s">
        <v>21</v>
      </c>
    </row>
    <row r="12045" spans="2:16" x14ac:dyDescent="0.3">
      <c r="D12045" s="64" t="s">
        <v>53</v>
      </c>
      <c r="E12045" s="2" t="s">
        <v>54</v>
      </c>
      <c r="F12045" s="2" t="s">
        <v>24</v>
      </c>
      <c r="G12045" s="1">
        <v>3.0000000000000001E-3</v>
      </c>
      <c r="H12045" s="65">
        <v>250000</v>
      </c>
      <c r="I12045" s="65">
        <v>750</v>
      </c>
      <c r="N12045" s="66">
        <v>1</v>
      </c>
      <c r="P12045" t="s">
        <v>21</v>
      </c>
    </row>
    <row r="12046" spans="2:16" x14ac:dyDescent="0.3">
      <c r="D12046" s="64" t="s">
        <v>10287</v>
      </c>
      <c r="F12046" s="2" t="s">
        <v>355</v>
      </c>
      <c r="G12046" s="1">
        <v>1.55</v>
      </c>
      <c r="P12046" t="s">
        <v>21</v>
      </c>
    </row>
    <row r="12047" spans="2:16" x14ac:dyDescent="0.3">
      <c r="P12047" t="s">
        <v>21</v>
      </c>
    </row>
    <row r="12048" spans="2:16" x14ac:dyDescent="0.3">
      <c r="B12048" s="5" t="s">
        <v>10290</v>
      </c>
      <c r="D12048" s="64" t="s">
        <v>10291</v>
      </c>
      <c r="F12048" s="2" t="s">
        <v>355</v>
      </c>
      <c r="I12048" s="65">
        <v>43863.942000000003</v>
      </c>
      <c r="J12048" s="65">
        <v>0</v>
      </c>
      <c r="K12048" s="65">
        <v>0</v>
      </c>
      <c r="L12048" s="66">
        <v>0.15</v>
      </c>
      <c r="M12048" s="65">
        <v>50443.533300000003</v>
      </c>
      <c r="N12048" s="66">
        <v>1</v>
      </c>
      <c r="P12048" t="s">
        <v>21</v>
      </c>
    </row>
    <row r="12049" spans="2:16" x14ac:dyDescent="0.3">
      <c r="D12049" s="64" t="s">
        <v>22</v>
      </c>
      <c r="E12049" s="2" t="s">
        <v>23</v>
      </c>
      <c r="F12049" s="2" t="s">
        <v>24</v>
      </c>
      <c r="G12049" s="1">
        <v>8.5000000000000006E-2</v>
      </c>
      <c r="H12049" s="65">
        <v>160105.20000000001</v>
      </c>
      <c r="I12049" s="65">
        <v>13608.941999999999</v>
      </c>
      <c r="N12049" s="66">
        <v>1</v>
      </c>
      <c r="P12049" t="s">
        <v>21</v>
      </c>
    </row>
    <row r="12050" spans="2:16" x14ac:dyDescent="0.3">
      <c r="D12050" s="64" t="s">
        <v>9683</v>
      </c>
      <c r="E12050" s="2" t="s">
        <v>38</v>
      </c>
      <c r="F12050" s="2" t="s">
        <v>24</v>
      </c>
      <c r="G12050" s="1">
        <v>0.14299999999999999</v>
      </c>
      <c r="H12050" s="65">
        <v>185000</v>
      </c>
      <c r="I12050" s="65">
        <v>26455</v>
      </c>
      <c r="N12050" s="66">
        <v>1</v>
      </c>
      <c r="P12050" t="s">
        <v>21</v>
      </c>
    </row>
    <row r="12051" spans="2:16" x14ac:dyDescent="0.3">
      <c r="D12051" s="64" t="s">
        <v>51</v>
      </c>
      <c r="E12051" s="2" t="s">
        <v>52</v>
      </c>
      <c r="F12051" s="2" t="s">
        <v>24</v>
      </c>
      <c r="G12051" s="1">
        <v>1.4E-2</v>
      </c>
      <c r="H12051" s="65">
        <v>200000</v>
      </c>
      <c r="I12051" s="65">
        <v>2800</v>
      </c>
      <c r="N12051" s="66">
        <v>1</v>
      </c>
      <c r="P12051" t="s">
        <v>21</v>
      </c>
    </row>
    <row r="12052" spans="2:16" x14ac:dyDescent="0.3">
      <c r="D12052" s="64" t="s">
        <v>53</v>
      </c>
      <c r="E12052" s="2" t="s">
        <v>54</v>
      </c>
      <c r="F12052" s="2" t="s">
        <v>24</v>
      </c>
      <c r="G12052" s="1">
        <v>4.0000000000000001E-3</v>
      </c>
      <c r="H12052" s="65">
        <v>250000</v>
      </c>
      <c r="I12052" s="65">
        <v>1000</v>
      </c>
      <c r="N12052" s="66">
        <v>1</v>
      </c>
      <c r="P12052" t="s">
        <v>21</v>
      </c>
    </row>
    <row r="12053" spans="2:16" x14ac:dyDescent="0.3">
      <c r="D12053" s="64" t="s">
        <v>10292</v>
      </c>
      <c r="F12053" s="2" t="s">
        <v>355</v>
      </c>
      <c r="G12053" s="1">
        <v>1.55</v>
      </c>
      <c r="P12053" t="s">
        <v>21</v>
      </c>
    </row>
    <row r="12054" spans="2:16" x14ac:dyDescent="0.3">
      <c r="P12054" t="s">
        <v>21</v>
      </c>
    </row>
    <row r="12055" spans="2:16" x14ac:dyDescent="0.3">
      <c r="B12055" s="5" t="s">
        <v>10293</v>
      </c>
      <c r="D12055" s="64" t="s">
        <v>10294</v>
      </c>
      <c r="F12055" s="2" t="s">
        <v>355</v>
      </c>
      <c r="I12055" s="65">
        <v>53490.940799999997</v>
      </c>
      <c r="J12055" s="65">
        <v>0</v>
      </c>
      <c r="K12055" s="65">
        <v>0</v>
      </c>
      <c r="L12055" s="66">
        <v>0.15</v>
      </c>
      <c r="M12055" s="65">
        <v>61514.581919999997</v>
      </c>
      <c r="N12055" s="66">
        <v>1</v>
      </c>
      <c r="P12055" t="s">
        <v>21</v>
      </c>
    </row>
    <row r="12056" spans="2:16" x14ac:dyDescent="0.3">
      <c r="D12056" s="64" t="s">
        <v>22</v>
      </c>
      <c r="E12056" s="2" t="s">
        <v>23</v>
      </c>
      <c r="F12056" s="2" t="s">
        <v>24</v>
      </c>
      <c r="G12056" s="1">
        <v>0.104</v>
      </c>
      <c r="H12056" s="65">
        <v>160105.20000000001</v>
      </c>
      <c r="I12056" s="65">
        <v>16650.9408</v>
      </c>
      <c r="N12056" s="66">
        <v>1</v>
      </c>
      <c r="P12056" t="s">
        <v>21</v>
      </c>
    </row>
    <row r="12057" spans="2:16" x14ac:dyDescent="0.3">
      <c r="D12057" s="64" t="s">
        <v>9683</v>
      </c>
      <c r="E12057" s="2" t="s">
        <v>38</v>
      </c>
      <c r="F12057" s="2" t="s">
        <v>24</v>
      </c>
      <c r="G12057" s="1">
        <v>0.17399999999999999</v>
      </c>
      <c r="H12057" s="65">
        <v>185000</v>
      </c>
      <c r="I12057" s="65">
        <v>32190</v>
      </c>
      <c r="N12057" s="66">
        <v>1</v>
      </c>
      <c r="P12057" t="s">
        <v>21</v>
      </c>
    </row>
    <row r="12058" spans="2:16" x14ac:dyDescent="0.3">
      <c r="D12058" s="64" t="s">
        <v>51</v>
      </c>
      <c r="E12058" s="2" t="s">
        <v>52</v>
      </c>
      <c r="F12058" s="2" t="s">
        <v>24</v>
      </c>
      <c r="G12058" s="1">
        <v>1.7000000000000001E-2</v>
      </c>
      <c r="H12058" s="65">
        <v>200000</v>
      </c>
      <c r="I12058" s="65">
        <v>3400</v>
      </c>
      <c r="N12058" s="66">
        <v>1</v>
      </c>
      <c r="P12058" t="s">
        <v>21</v>
      </c>
    </row>
    <row r="12059" spans="2:16" x14ac:dyDescent="0.3">
      <c r="D12059" s="64" t="s">
        <v>53</v>
      </c>
      <c r="E12059" s="2" t="s">
        <v>54</v>
      </c>
      <c r="F12059" s="2" t="s">
        <v>24</v>
      </c>
      <c r="G12059" s="1">
        <v>5.0000000000000001E-3</v>
      </c>
      <c r="H12059" s="65">
        <v>250000</v>
      </c>
      <c r="I12059" s="65">
        <v>1250</v>
      </c>
      <c r="N12059" s="66">
        <v>1</v>
      </c>
      <c r="P12059" t="s">
        <v>21</v>
      </c>
    </row>
    <row r="12060" spans="2:16" x14ac:dyDescent="0.3">
      <c r="D12060" s="64" t="s">
        <v>10295</v>
      </c>
      <c r="F12060" s="2" t="s">
        <v>355</v>
      </c>
      <c r="G12060" s="1">
        <v>1.55</v>
      </c>
      <c r="P12060" t="s">
        <v>21</v>
      </c>
    </row>
    <row r="12061" spans="2:16" x14ac:dyDescent="0.3">
      <c r="P12061" t="s">
        <v>21</v>
      </c>
    </row>
    <row r="12062" spans="2:16" x14ac:dyDescent="0.3">
      <c r="B12062" s="5" t="s">
        <v>10296</v>
      </c>
      <c r="D12062" s="64" t="s">
        <v>10297</v>
      </c>
      <c r="F12062" s="2" t="s">
        <v>355</v>
      </c>
      <c r="I12062" s="65">
        <v>70994.517600000006</v>
      </c>
      <c r="J12062" s="65">
        <v>0</v>
      </c>
      <c r="K12062" s="65">
        <v>0</v>
      </c>
      <c r="L12062" s="66">
        <v>0.15</v>
      </c>
      <c r="M12062" s="65">
        <v>81643.695240000001</v>
      </c>
      <c r="N12062" s="66">
        <v>1</v>
      </c>
      <c r="P12062" t="s">
        <v>21</v>
      </c>
    </row>
    <row r="12063" spans="2:16" x14ac:dyDescent="0.3">
      <c r="D12063" s="64" t="s">
        <v>22</v>
      </c>
      <c r="E12063" s="2" t="s">
        <v>23</v>
      </c>
      <c r="F12063" s="2" t="s">
        <v>24</v>
      </c>
      <c r="G12063" s="1">
        <v>0.13800000000000001</v>
      </c>
      <c r="H12063" s="65">
        <v>160105.20000000001</v>
      </c>
      <c r="I12063" s="65">
        <v>22094.517599999999</v>
      </c>
      <c r="N12063" s="66">
        <v>1</v>
      </c>
      <c r="P12063" t="s">
        <v>21</v>
      </c>
    </row>
    <row r="12064" spans="2:16" x14ac:dyDescent="0.3">
      <c r="D12064" s="64" t="s">
        <v>9683</v>
      </c>
      <c r="E12064" s="2" t="s">
        <v>38</v>
      </c>
      <c r="F12064" s="2" t="s">
        <v>24</v>
      </c>
      <c r="G12064" s="1">
        <v>0.23</v>
      </c>
      <c r="H12064" s="65">
        <v>185000</v>
      </c>
      <c r="I12064" s="65">
        <v>42550</v>
      </c>
      <c r="N12064" s="66">
        <v>1</v>
      </c>
      <c r="P12064" t="s">
        <v>21</v>
      </c>
    </row>
    <row r="12065" spans="2:16" x14ac:dyDescent="0.3">
      <c r="D12065" s="64" t="s">
        <v>51</v>
      </c>
      <c r="E12065" s="2" t="s">
        <v>52</v>
      </c>
      <c r="F12065" s="2" t="s">
        <v>24</v>
      </c>
      <c r="G12065" s="1">
        <v>2.3E-2</v>
      </c>
      <c r="H12065" s="65">
        <v>200000</v>
      </c>
      <c r="I12065" s="65">
        <v>4600</v>
      </c>
      <c r="N12065" s="66">
        <v>1</v>
      </c>
      <c r="P12065" t="s">
        <v>21</v>
      </c>
    </row>
    <row r="12066" spans="2:16" x14ac:dyDescent="0.3">
      <c r="D12066" s="64" t="s">
        <v>53</v>
      </c>
      <c r="E12066" s="2" t="s">
        <v>54</v>
      </c>
      <c r="F12066" s="2" t="s">
        <v>24</v>
      </c>
      <c r="G12066" s="1">
        <v>7.0000000000000001E-3</v>
      </c>
      <c r="H12066" s="65">
        <v>250000</v>
      </c>
      <c r="I12066" s="65">
        <v>1750</v>
      </c>
      <c r="N12066" s="66">
        <v>1</v>
      </c>
      <c r="P12066" t="s">
        <v>21</v>
      </c>
    </row>
    <row r="12067" spans="2:16" x14ac:dyDescent="0.3">
      <c r="D12067" s="64" t="s">
        <v>10298</v>
      </c>
      <c r="F12067" s="2" t="s">
        <v>355</v>
      </c>
      <c r="G12067" s="1">
        <v>1.55</v>
      </c>
      <c r="P12067" t="s">
        <v>21</v>
      </c>
    </row>
    <row r="12068" spans="2:16" x14ac:dyDescent="0.3">
      <c r="P12068" t="s">
        <v>21</v>
      </c>
    </row>
    <row r="12069" spans="2:16" x14ac:dyDescent="0.3">
      <c r="B12069" s="5" t="s">
        <v>10299</v>
      </c>
      <c r="D12069" s="64" t="s">
        <v>10300</v>
      </c>
      <c r="F12069" s="2" t="s">
        <v>355</v>
      </c>
      <c r="I12069" s="65">
        <v>88152.989199999996</v>
      </c>
      <c r="J12069" s="65">
        <v>0</v>
      </c>
      <c r="K12069" s="65">
        <v>0</v>
      </c>
      <c r="L12069" s="66">
        <v>0.15</v>
      </c>
      <c r="M12069" s="65">
        <v>101375.9376</v>
      </c>
      <c r="N12069" s="66">
        <v>1</v>
      </c>
      <c r="P12069" t="s">
        <v>21</v>
      </c>
    </row>
    <row r="12070" spans="2:16" x14ac:dyDescent="0.3">
      <c r="D12070" s="64" t="s">
        <v>22</v>
      </c>
      <c r="E12070" s="2" t="s">
        <v>23</v>
      </c>
      <c r="F12070" s="2" t="s">
        <v>24</v>
      </c>
      <c r="G12070" s="1">
        <v>0.17100000000000001</v>
      </c>
      <c r="H12070" s="65">
        <v>160105.20000000001</v>
      </c>
      <c r="I12070" s="65">
        <v>27377.9892</v>
      </c>
      <c r="N12070" s="66">
        <v>1</v>
      </c>
      <c r="P12070" t="s">
        <v>21</v>
      </c>
    </row>
    <row r="12071" spans="2:16" x14ac:dyDescent="0.3">
      <c r="D12071" s="64" t="s">
        <v>9683</v>
      </c>
      <c r="E12071" s="2" t="s">
        <v>38</v>
      </c>
      <c r="F12071" s="2" t="s">
        <v>24</v>
      </c>
      <c r="G12071" s="1">
        <v>0.28499999999999998</v>
      </c>
      <c r="H12071" s="65">
        <v>185000</v>
      </c>
      <c r="I12071" s="65">
        <v>52725</v>
      </c>
      <c r="N12071" s="66">
        <v>1</v>
      </c>
      <c r="P12071" t="s">
        <v>21</v>
      </c>
    </row>
    <row r="12072" spans="2:16" x14ac:dyDescent="0.3">
      <c r="D12072" s="64" t="s">
        <v>51</v>
      </c>
      <c r="E12072" s="2" t="s">
        <v>52</v>
      </c>
      <c r="F12072" s="2" t="s">
        <v>24</v>
      </c>
      <c r="G12072" s="1">
        <v>2.9000000000000001E-2</v>
      </c>
      <c r="H12072" s="65">
        <v>200000</v>
      </c>
      <c r="I12072" s="65">
        <v>5800</v>
      </c>
      <c r="N12072" s="66">
        <v>1</v>
      </c>
      <c r="P12072" t="s">
        <v>21</v>
      </c>
    </row>
    <row r="12073" spans="2:16" x14ac:dyDescent="0.3">
      <c r="D12073" s="64" t="s">
        <v>53</v>
      </c>
      <c r="E12073" s="2" t="s">
        <v>54</v>
      </c>
      <c r="F12073" s="2" t="s">
        <v>24</v>
      </c>
      <c r="G12073" s="1">
        <v>8.9999999999999993E-3</v>
      </c>
      <c r="H12073" s="65">
        <v>250000</v>
      </c>
      <c r="I12073" s="65">
        <v>2250</v>
      </c>
      <c r="N12073" s="66">
        <v>1</v>
      </c>
      <c r="P12073" t="s">
        <v>21</v>
      </c>
    </row>
    <row r="12074" spans="2:16" x14ac:dyDescent="0.3">
      <c r="D12074" s="64" t="s">
        <v>10301</v>
      </c>
      <c r="F12074" s="2" t="s">
        <v>355</v>
      </c>
      <c r="G12074" s="1">
        <v>1.55</v>
      </c>
      <c r="P12074" t="s">
        <v>21</v>
      </c>
    </row>
    <row r="12075" spans="2:16" x14ac:dyDescent="0.3">
      <c r="P12075" t="s">
        <v>21</v>
      </c>
    </row>
    <row r="12076" spans="2:16" x14ac:dyDescent="0.3">
      <c r="B12076" s="5" t="s">
        <v>10302</v>
      </c>
      <c r="D12076" s="64" t="s">
        <v>10303</v>
      </c>
      <c r="F12076" s="2" t="s">
        <v>355</v>
      </c>
      <c r="I12076" s="65">
        <v>122550.0376</v>
      </c>
      <c r="J12076" s="65">
        <v>0</v>
      </c>
      <c r="K12076" s="65">
        <v>0</v>
      </c>
      <c r="L12076" s="66">
        <v>0.15</v>
      </c>
      <c r="M12076" s="65">
        <v>140932.54319999999</v>
      </c>
      <c r="N12076" s="66">
        <v>1</v>
      </c>
      <c r="P12076" t="s">
        <v>21</v>
      </c>
    </row>
    <row r="12077" spans="2:16" x14ac:dyDescent="0.3">
      <c r="D12077" s="64" t="s">
        <v>22</v>
      </c>
      <c r="E12077" s="2" t="s">
        <v>23</v>
      </c>
      <c r="F12077" s="2" t="s">
        <v>24</v>
      </c>
      <c r="G12077" s="1">
        <v>0.23799999999999999</v>
      </c>
      <c r="H12077" s="65">
        <v>160105.20000000001</v>
      </c>
      <c r="I12077" s="65">
        <v>38105.037600000003</v>
      </c>
      <c r="N12077" s="66">
        <v>1</v>
      </c>
      <c r="P12077" t="s">
        <v>21</v>
      </c>
    </row>
    <row r="12078" spans="2:16" x14ac:dyDescent="0.3">
      <c r="D12078" s="64" t="s">
        <v>9683</v>
      </c>
      <c r="E12078" s="2" t="s">
        <v>38</v>
      </c>
      <c r="F12078" s="2" t="s">
        <v>24</v>
      </c>
      <c r="G12078" s="1">
        <v>0.39700000000000002</v>
      </c>
      <c r="H12078" s="65">
        <v>185000</v>
      </c>
      <c r="I12078" s="65">
        <v>73445</v>
      </c>
      <c r="N12078" s="66">
        <v>1</v>
      </c>
      <c r="P12078" t="s">
        <v>21</v>
      </c>
    </row>
    <row r="12079" spans="2:16" x14ac:dyDescent="0.3">
      <c r="D12079" s="64" t="s">
        <v>51</v>
      </c>
      <c r="E12079" s="2" t="s">
        <v>52</v>
      </c>
      <c r="F12079" s="2" t="s">
        <v>24</v>
      </c>
      <c r="G12079" s="1">
        <v>0.04</v>
      </c>
      <c r="H12079" s="65">
        <v>200000</v>
      </c>
      <c r="I12079" s="65">
        <v>8000</v>
      </c>
      <c r="N12079" s="66">
        <v>1</v>
      </c>
      <c r="P12079" t="s">
        <v>21</v>
      </c>
    </row>
    <row r="12080" spans="2:16" x14ac:dyDescent="0.3">
      <c r="D12080" s="64" t="s">
        <v>53</v>
      </c>
      <c r="E12080" s="2" t="s">
        <v>54</v>
      </c>
      <c r="F12080" s="2" t="s">
        <v>24</v>
      </c>
      <c r="G12080" s="1">
        <v>1.2E-2</v>
      </c>
      <c r="H12080" s="65">
        <v>250000</v>
      </c>
      <c r="I12080" s="65">
        <v>3000</v>
      </c>
      <c r="N12080" s="66">
        <v>1</v>
      </c>
      <c r="P12080" t="s">
        <v>21</v>
      </c>
    </row>
    <row r="12081" spans="2:16" x14ac:dyDescent="0.3">
      <c r="D12081" s="64" t="s">
        <v>10304</v>
      </c>
      <c r="F12081" s="2" t="s">
        <v>355</v>
      </c>
      <c r="G12081" s="1">
        <v>1.55</v>
      </c>
      <c r="P12081" t="s">
        <v>21</v>
      </c>
    </row>
    <row r="12082" spans="2:16" x14ac:dyDescent="0.3">
      <c r="P12082" t="s">
        <v>21</v>
      </c>
    </row>
    <row r="12083" spans="2:16" x14ac:dyDescent="0.3">
      <c r="B12083" s="5" t="s">
        <v>10305</v>
      </c>
      <c r="D12083" s="64" t="s">
        <v>10306</v>
      </c>
      <c r="F12083" s="2" t="s">
        <v>355</v>
      </c>
      <c r="I12083" s="65">
        <v>163218.34839999999</v>
      </c>
      <c r="J12083" s="65">
        <v>0</v>
      </c>
      <c r="K12083" s="65">
        <v>0</v>
      </c>
      <c r="L12083" s="66">
        <v>0.15</v>
      </c>
      <c r="M12083" s="65">
        <v>187701.10070000001</v>
      </c>
      <c r="N12083" s="66">
        <v>1</v>
      </c>
      <c r="P12083" t="s">
        <v>21</v>
      </c>
    </row>
    <row r="12084" spans="2:16" x14ac:dyDescent="0.3">
      <c r="D12084" s="64" t="s">
        <v>22</v>
      </c>
      <c r="E12084" s="2" t="s">
        <v>23</v>
      </c>
      <c r="F12084" s="2" t="s">
        <v>24</v>
      </c>
      <c r="G12084" s="1">
        <v>0.317</v>
      </c>
      <c r="H12084" s="65">
        <v>160105.20000000001</v>
      </c>
      <c r="I12084" s="65">
        <v>50753.348400000003</v>
      </c>
      <c r="N12084" s="66">
        <v>1</v>
      </c>
      <c r="P12084" t="s">
        <v>21</v>
      </c>
    </row>
    <row r="12085" spans="2:16" x14ac:dyDescent="0.3">
      <c r="D12085" s="64" t="s">
        <v>9683</v>
      </c>
      <c r="E12085" s="2" t="s">
        <v>38</v>
      </c>
      <c r="F12085" s="2" t="s">
        <v>24</v>
      </c>
      <c r="G12085" s="1">
        <v>0.52900000000000003</v>
      </c>
      <c r="H12085" s="65">
        <v>185000</v>
      </c>
      <c r="I12085" s="65">
        <v>97865</v>
      </c>
      <c r="N12085" s="66">
        <v>1</v>
      </c>
      <c r="P12085" t="s">
        <v>21</v>
      </c>
    </row>
    <row r="12086" spans="2:16" x14ac:dyDescent="0.3">
      <c r="D12086" s="64" t="s">
        <v>51</v>
      </c>
      <c r="E12086" s="2" t="s">
        <v>52</v>
      </c>
      <c r="F12086" s="2" t="s">
        <v>24</v>
      </c>
      <c r="G12086" s="1">
        <v>5.2999999999999999E-2</v>
      </c>
      <c r="H12086" s="65">
        <v>200000</v>
      </c>
      <c r="I12086" s="65">
        <v>10600</v>
      </c>
      <c r="N12086" s="66">
        <v>1</v>
      </c>
      <c r="P12086" t="s">
        <v>21</v>
      </c>
    </row>
    <row r="12087" spans="2:16" x14ac:dyDescent="0.3">
      <c r="D12087" s="64" t="s">
        <v>53</v>
      </c>
      <c r="E12087" s="2" t="s">
        <v>54</v>
      </c>
      <c r="F12087" s="2" t="s">
        <v>24</v>
      </c>
      <c r="G12087" s="1">
        <v>1.6E-2</v>
      </c>
      <c r="H12087" s="65">
        <v>250000</v>
      </c>
      <c r="I12087" s="65">
        <v>4000</v>
      </c>
      <c r="N12087" s="66">
        <v>1</v>
      </c>
      <c r="P12087" t="s">
        <v>21</v>
      </c>
    </row>
    <row r="12088" spans="2:16" x14ac:dyDescent="0.3">
      <c r="D12088" s="64" t="s">
        <v>10307</v>
      </c>
      <c r="F12088" s="2" t="s">
        <v>355</v>
      </c>
      <c r="G12088" s="1">
        <v>1.55</v>
      </c>
      <c r="P12088" t="s">
        <v>21</v>
      </c>
    </row>
    <row r="12089" spans="2:16" x14ac:dyDescent="0.3">
      <c r="P12089" t="s">
        <v>21</v>
      </c>
    </row>
    <row r="12090" spans="2:16" x14ac:dyDescent="0.3">
      <c r="B12090" s="5" t="s">
        <v>10308</v>
      </c>
      <c r="D12090" s="64" t="s">
        <v>10309</v>
      </c>
      <c r="F12090" s="2" t="s">
        <v>355</v>
      </c>
      <c r="I12090" s="65">
        <v>203011.44880000001</v>
      </c>
      <c r="J12090" s="65">
        <v>0</v>
      </c>
      <c r="K12090" s="65">
        <v>0</v>
      </c>
      <c r="L12090" s="66">
        <v>0.15</v>
      </c>
      <c r="M12090" s="65">
        <v>233463.1661</v>
      </c>
      <c r="N12090" s="66">
        <v>1</v>
      </c>
      <c r="P12090" t="s">
        <v>21</v>
      </c>
    </row>
    <row r="12091" spans="2:16" x14ac:dyDescent="0.3">
      <c r="D12091" s="64" t="s">
        <v>22</v>
      </c>
      <c r="E12091" s="2" t="s">
        <v>23</v>
      </c>
      <c r="F12091" s="2" t="s">
        <v>24</v>
      </c>
      <c r="G12091" s="1">
        <v>0.39400000000000002</v>
      </c>
      <c r="H12091" s="65">
        <v>160105.20000000001</v>
      </c>
      <c r="I12091" s="65">
        <v>63081.448799999998</v>
      </c>
      <c r="N12091" s="66">
        <v>1</v>
      </c>
      <c r="P12091" t="s">
        <v>21</v>
      </c>
    </row>
    <row r="12092" spans="2:16" x14ac:dyDescent="0.3">
      <c r="D12092" s="64" t="s">
        <v>9683</v>
      </c>
      <c r="E12092" s="2" t="s">
        <v>38</v>
      </c>
      <c r="F12092" s="2" t="s">
        <v>24</v>
      </c>
      <c r="G12092" s="1">
        <v>0.65800000000000003</v>
      </c>
      <c r="H12092" s="65">
        <v>185000</v>
      </c>
      <c r="I12092" s="65">
        <v>121730</v>
      </c>
      <c r="N12092" s="66">
        <v>1</v>
      </c>
      <c r="P12092" t="s">
        <v>21</v>
      </c>
    </row>
    <row r="12093" spans="2:16" x14ac:dyDescent="0.3">
      <c r="D12093" s="64" t="s">
        <v>51</v>
      </c>
      <c r="E12093" s="2" t="s">
        <v>52</v>
      </c>
      <c r="F12093" s="2" t="s">
        <v>24</v>
      </c>
      <c r="G12093" s="1">
        <v>6.6000000000000003E-2</v>
      </c>
      <c r="H12093" s="65">
        <v>200000</v>
      </c>
      <c r="I12093" s="65">
        <v>13200</v>
      </c>
      <c r="N12093" s="66">
        <v>1</v>
      </c>
      <c r="P12093" t="s">
        <v>21</v>
      </c>
    </row>
    <row r="12094" spans="2:16" x14ac:dyDescent="0.3">
      <c r="D12094" s="64" t="s">
        <v>53</v>
      </c>
      <c r="E12094" s="2" t="s">
        <v>54</v>
      </c>
      <c r="F12094" s="2" t="s">
        <v>24</v>
      </c>
      <c r="G12094" s="1">
        <v>0.02</v>
      </c>
      <c r="H12094" s="65">
        <v>250000</v>
      </c>
      <c r="I12094" s="65">
        <v>5000</v>
      </c>
      <c r="N12094" s="66">
        <v>1</v>
      </c>
      <c r="P12094" t="s">
        <v>21</v>
      </c>
    </row>
    <row r="12095" spans="2:16" x14ac:dyDescent="0.3">
      <c r="D12095" s="64" t="s">
        <v>10310</v>
      </c>
      <c r="F12095" s="2" t="s">
        <v>355</v>
      </c>
      <c r="G12095" s="1">
        <v>1.55</v>
      </c>
      <c r="P12095" t="s">
        <v>21</v>
      </c>
    </row>
    <row r="12096" spans="2:16" x14ac:dyDescent="0.3">
      <c r="P12096" t="s">
        <v>21</v>
      </c>
    </row>
    <row r="12097" spans="2:16" x14ac:dyDescent="0.3">
      <c r="B12097" s="5" t="s">
        <v>10311</v>
      </c>
      <c r="D12097" s="64" t="s">
        <v>10312</v>
      </c>
      <c r="F12097" s="2" t="s">
        <v>355</v>
      </c>
      <c r="I12097" s="65">
        <v>243679.75959999999</v>
      </c>
      <c r="J12097" s="65">
        <v>0</v>
      </c>
      <c r="K12097" s="65">
        <v>0</v>
      </c>
      <c r="L12097" s="66">
        <v>0.15</v>
      </c>
      <c r="M12097" s="65">
        <v>280231.72350000002</v>
      </c>
      <c r="N12097" s="66">
        <v>1</v>
      </c>
      <c r="P12097" t="s">
        <v>21</v>
      </c>
    </row>
    <row r="12098" spans="2:16" x14ac:dyDescent="0.3">
      <c r="D12098" s="64" t="s">
        <v>22</v>
      </c>
      <c r="E12098" s="2" t="s">
        <v>23</v>
      </c>
      <c r="F12098" s="2" t="s">
        <v>24</v>
      </c>
      <c r="G12098" s="1">
        <v>0.47299999999999998</v>
      </c>
      <c r="H12098" s="65">
        <v>160105.20000000001</v>
      </c>
      <c r="I12098" s="65">
        <v>75729.759600000005</v>
      </c>
      <c r="N12098" s="66">
        <v>1</v>
      </c>
      <c r="P12098" t="s">
        <v>21</v>
      </c>
    </row>
    <row r="12099" spans="2:16" x14ac:dyDescent="0.3">
      <c r="D12099" s="64" t="s">
        <v>9683</v>
      </c>
      <c r="E12099" s="2" t="s">
        <v>38</v>
      </c>
      <c r="F12099" s="2" t="s">
        <v>24</v>
      </c>
      <c r="G12099" s="1">
        <v>0.79</v>
      </c>
      <c r="H12099" s="65">
        <v>185000</v>
      </c>
      <c r="I12099" s="65">
        <v>146150</v>
      </c>
      <c r="N12099" s="66">
        <v>1</v>
      </c>
      <c r="P12099" t="s">
        <v>21</v>
      </c>
    </row>
    <row r="12100" spans="2:16" x14ac:dyDescent="0.3">
      <c r="D12100" s="64" t="s">
        <v>51</v>
      </c>
      <c r="E12100" s="2" t="s">
        <v>52</v>
      </c>
      <c r="F12100" s="2" t="s">
        <v>24</v>
      </c>
      <c r="G12100" s="1">
        <v>7.9000000000000001E-2</v>
      </c>
      <c r="H12100" s="65">
        <v>200000</v>
      </c>
      <c r="I12100" s="65">
        <v>15800</v>
      </c>
      <c r="N12100" s="66">
        <v>1</v>
      </c>
      <c r="P12100" t="s">
        <v>21</v>
      </c>
    </row>
    <row r="12101" spans="2:16" x14ac:dyDescent="0.3">
      <c r="D12101" s="64" t="s">
        <v>53</v>
      </c>
      <c r="E12101" s="2" t="s">
        <v>54</v>
      </c>
      <c r="F12101" s="2" t="s">
        <v>24</v>
      </c>
      <c r="G12101" s="1">
        <v>2.4E-2</v>
      </c>
      <c r="H12101" s="65">
        <v>250000</v>
      </c>
      <c r="I12101" s="65">
        <v>6000</v>
      </c>
      <c r="N12101" s="66">
        <v>1</v>
      </c>
      <c r="P12101" t="s">
        <v>21</v>
      </c>
    </row>
    <row r="12102" spans="2:16" x14ac:dyDescent="0.3">
      <c r="D12102" s="64" t="s">
        <v>10313</v>
      </c>
      <c r="F12102" s="2" t="s">
        <v>355</v>
      </c>
      <c r="G12102" s="1">
        <v>1.55</v>
      </c>
      <c r="P12102" t="s">
        <v>21</v>
      </c>
    </row>
    <row r="12103" spans="2:16" x14ac:dyDescent="0.3">
      <c r="P12103" t="s">
        <v>21</v>
      </c>
    </row>
    <row r="12104" spans="2:16" x14ac:dyDescent="0.3">
      <c r="B12104" s="5" t="s">
        <v>10314</v>
      </c>
      <c r="D12104" s="64" t="s">
        <v>10315</v>
      </c>
      <c r="F12104" s="2" t="s">
        <v>355</v>
      </c>
      <c r="I12104" s="65">
        <v>324141.17080000002</v>
      </c>
      <c r="J12104" s="65">
        <v>0</v>
      </c>
      <c r="K12104" s="65">
        <v>0</v>
      </c>
      <c r="L12104" s="66">
        <v>0.15</v>
      </c>
      <c r="M12104" s="65">
        <v>372762.34639999998</v>
      </c>
      <c r="N12104" s="66">
        <v>1</v>
      </c>
      <c r="P12104" t="s">
        <v>21</v>
      </c>
    </row>
    <row r="12105" spans="2:16" x14ac:dyDescent="0.3">
      <c r="D12105" s="64" t="s">
        <v>22</v>
      </c>
      <c r="E12105" s="2" t="s">
        <v>23</v>
      </c>
      <c r="F12105" s="2" t="s">
        <v>24</v>
      </c>
      <c r="G12105" s="1">
        <v>0.629</v>
      </c>
      <c r="H12105" s="65">
        <v>160105.20000000001</v>
      </c>
      <c r="I12105" s="65">
        <v>100706.17080000001</v>
      </c>
      <c r="N12105" s="66">
        <v>1</v>
      </c>
      <c r="P12105" t="s">
        <v>21</v>
      </c>
    </row>
    <row r="12106" spans="2:16" x14ac:dyDescent="0.3">
      <c r="D12106" s="64" t="s">
        <v>9683</v>
      </c>
      <c r="E12106" s="2" t="s">
        <v>38</v>
      </c>
      <c r="F12106" s="2" t="s">
        <v>24</v>
      </c>
      <c r="G12106" s="1">
        <v>1.0509999999999999</v>
      </c>
      <c r="H12106" s="65">
        <v>185000</v>
      </c>
      <c r="I12106" s="65">
        <v>194435</v>
      </c>
      <c r="N12106" s="66">
        <v>1</v>
      </c>
      <c r="P12106" t="s">
        <v>21</v>
      </c>
    </row>
    <row r="12107" spans="2:16" x14ac:dyDescent="0.3">
      <c r="D12107" s="64" t="s">
        <v>51</v>
      </c>
      <c r="E12107" s="2" t="s">
        <v>52</v>
      </c>
      <c r="F12107" s="2" t="s">
        <v>24</v>
      </c>
      <c r="G12107" s="1">
        <v>0.105</v>
      </c>
      <c r="H12107" s="65">
        <v>200000</v>
      </c>
      <c r="I12107" s="65">
        <v>21000</v>
      </c>
      <c r="N12107" s="66">
        <v>1</v>
      </c>
      <c r="P12107" t="s">
        <v>21</v>
      </c>
    </row>
    <row r="12108" spans="2:16" x14ac:dyDescent="0.3">
      <c r="D12108" s="64" t="s">
        <v>53</v>
      </c>
      <c r="E12108" s="2" t="s">
        <v>54</v>
      </c>
      <c r="F12108" s="2" t="s">
        <v>24</v>
      </c>
      <c r="G12108" s="1">
        <v>3.2000000000000001E-2</v>
      </c>
      <c r="H12108" s="65">
        <v>250000</v>
      </c>
      <c r="I12108" s="65">
        <v>8000</v>
      </c>
      <c r="N12108" s="66">
        <v>1</v>
      </c>
      <c r="P12108" t="s">
        <v>21</v>
      </c>
    </row>
    <row r="12109" spans="2:16" x14ac:dyDescent="0.3">
      <c r="D12109" s="64" t="s">
        <v>10316</v>
      </c>
      <c r="F12109" s="2" t="s">
        <v>355</v>
      </c>
      <c r="G12109" s="1">
        <v>1.55</v>
      </c>
      <c r="P12109" t="s">
        <v>21</v>
      </c>
    </row>
    <row r="12110" spans="2:16" x14ac:dyDescent="0.3">
      <c r="P12110" t="s">
        <v>21</v>
      </c>
    </row>
    <row r="12111" spans="2:16" x14ac:dyDescent="0.3">
      <c r="B12111" s="5" t="s">
        <v>10317</v>
      </c>
      <c r="D12111" s="64" t="s">
        <v>10318</v>
      </c>
      <c r="F12111" s="2" t="s">
        <v>355</v>
      </c>
      <c r="I12111" s="65">
        <v>405587.89760000003</v>
      </c>
      <c r="J12111" s="65">
        <v>0</v>
      </c>
      <c r="K12111" s="65">
        <v>0</v>
      </c>
      <c r="L12111" s="66">
        <v>0.15</v>
      </c>
      <c r="M12111" s="65">
        <v>466426.0822</v>
      </c>
      <c r="N12111" s="66">
        <v>1</v>
      </c>
      <c r="P12111" t="s">
        <v>21</v>
      </c>
    </row>
    <row r="12112" spans="2:16" x14ac:dyDescent="0.3">
      <c r="D12112" s="64" t="s">
        <v>22</v>
      </c>
      <c r="E12112" s="2" t="s">
        <v>23</v>
      </c>
      <c r="F12112" s="2" t="s">
        <v>24</v>
      </c>
      <c r="G12112" s="1">
        <v>0.78800000000000003</v>
      </c>
      <c r="H12112" s="65">
        <v>160105.20000000001</v>
      </c>
      <c r="I12112" s="65">
        <v>126162.8976</v>
      </c>
      <c r="N12112" s="66">
        <v>1</v>
      </c>
      <c r="P12112" t="s">
        <v>21</v>
      </c>
    </row>
    <row r="12113" spans="2:16" x14ac:dyDescent="0.3">
      <c r="D12113" s="64" t="s">
        <v>9683</v>
      </c>
      <c r="E12113" s="2" t="s">
        <v>38</v>
      </c>
      <c r="F12113" s="2" t="s">
        <v>24</v>
      </c>
      <c r="G12113" s="1">
        <v>1.3149999999999999</v>
      </c>
      <c r="H12113" s="65">
        <v>185000</v>
      </c>
      <c r="I12113" s="65">
        <v>243275</v>
      </c>
      <c r="N12113" s="66">
        <v>1</v>
      </c>
      <c r="P12113" t="s">
        <v>21</v>
      </c>
    </row>
    <row r="12114" spans="2:16" x14ac:dyDescent="0.3">
      <c r="D12114" s="64" t="s">
        <v>51</v>
      </c>
      <c r="E12114" s="2" t="s">
        <v>52</v>
      </c>
      <c r="F12114" s="2" t="s">
        <v>24</v>
      </c>
      <c r="G12114" s="1">
        <v>0.13200000000000001</v>
      </c>
      <c r="H12114" s="65">
        <v>200000</v>
      </c>
      <c r="I12114" s="65">
        <v>26400</v>
      </c>
      <c r="N12114" s="66">
        <v>1</v>
      </c>
      <c r="P12114" t="s">
        <v>21</v>
      </c>
    </row>
    <row r="12115" spans="2:16" x14ac:dyDescent="0.3">
      <c r="D12115" s="64" t="s">
        <v>53</v>
      </c>
      <c r="E12115" s="2" t="s">
        <v>54</v>
      </c>
      <c r="F12115" s="2" t="s">
        <v>24</v>
      </c>
      <c r="G12115" s="1">
        <v>3.9E-2</v>
      </c>
      <c r="H12115" s="65">
        <v>250000</v>
      </c>
      <c r="I12115" s="65">
        <v>9750</v>
      </c>
      <c r="N12115" s="66">
        <v>1</v>
      </c>
      <c r="P12115" t="s">
        <v>21</v>
      </c>
    </row>
    <row r="12116" spans="2:16" x14ac:dyDescent="0.3">
      <c r="D12116" s="64" t="s">
        <v>10319</v>
      </c>
      <c r="F12116" s="2" t="s">
        <v>355</v>
      </c>
      <c r="G12116" s="1">
        <v>1.55</v>
      </c>
      <c r="P12116" t="s">
        <v>21</v>
      </c>
    </row>
    <row r="12117" spans="2:16" x14ac:dyDescent="0.3">
      <c r="P12117" t="s">
        <v>21</v>
      </c>
    </row>
    <row r="12118" spans="2:16" x14ac:dyDescent="0.3">
      <c r="B12118" s="5" t="s">
        <v>10320</v>
      </c>
      <c r="D12118" s="64" t="s">
        <v>10321</v>
      </c>
      <c r="F12118" s="2" t="s">
        <v>355</v>
      </c>
      <c r="I12118" s="65">
        <v>486049.3088</v>
      </c>
      <c r="J12118" s="65">
        <v>0</v>
      </c>
      <c r="K12118" s="65">
        <v>0</v>
      </c>
      <c r="L12118" s="66">
        <v>0.15</v>
      </c>
      <c r="M12118" s="65">
        <v>558956.70510000002</v>
      </c>
      <c r="N12118" s="66">
        <v>1</v>
      </c>
      <c r="P12118" t="s">
        <v>21</v>
      </c>
    </row>
    <row r="12119" spans="2:16" x14ac:dyDescent="0.3">
      <c r="D12119" s="64" t="s">
        <v>22</v>
      </c>
      <c r="E12119" s="2" t="s">
        <v>23</v>
      </c>
      <c r="F12119" s="2" t="s">
        <v>24</v>
      </c>
      <c r="G12119" s="1">
        <v>0.94399999999999995</v>
      </c>
      <c r="H12119" s="65">
        <v>160105.20000000001</v>
      </c>
      <c r="I12119" s="65">
        <v>151139.3088</v>
      </c>
      <c r="N12119" s="66">
        <v>1</v>
      </c>
      <c r="P12119" t="s">
        <v>21</v>
      </c>
    </row>
    <row r="12120" spans="2:16" x14ac:dyDescent="0.3">
      <c r="D12120" s="64" t="s">
        <v>9683</v>
      </c>
      <c r="E12120" s="2" t="s">
        <v>38</v>
      </c>
      <c r="F12120" s="2" t="s">
        <v>24</v>
      </c>
      <c r="G12120" s="1">
        <v>1.5760000000000001</v>
      </c>
      <c r="H12120" s="65">
        <v>185000</v>
      </c>
      <c r="I12120" s="65">
        <v>291560</v>
      </c>
      <c r="N12120" s="66">
        <v>1</v>
      </c>
      <c r="P12120" t="s">
        <v>21</v>
      </c>
    </row>
    <row r="12121" spans="2:16" x14ac:dyDescent="0.3">
      <c r="D12121" s="64" t="s">
        <v>51</v>
      </c>
      <c r="E12121" s="2" t="s">
        <v>52</v>
      </c>
      <c r="F12121" s="2" t="s">
        <v>24</v>
      </c>
      <c r="G12121" s="1">
        <v>0.158</v>
      </c>
      <c r="H12121" s="65">
        <v>200000</v>
      </c>
      <c r="I12121" s="65">
        <v>31600</v>
      </c>
      <c r="N12121" s="66">
        <v>1</v>
      </c>
      <c r="P12121" t="s">
        <v>21</v>
      </c>
    </row>
    <row r="12122" spans="2:16" x14ac:dyDescent="0.3">
      <c r="D12122" s="64" t="s">
        <v>53</v>
      </c>
      <c r="E12122" s="2" t="s">
        <v>54</v>
      </c>
      <c r="F12122" s="2" t="s">
        <v>24</v>
      </c>
      <c r="G12122" s="1">
        <v>4.7E-2</v>
      </c>
      <c r="H12122" s="65">
        <v>250000</v>
      </c>
      <c r="I12122" s="65">
        <v>11750</v>
      </c>
      <c r="N12122" s="66">
        <v>1</v>
      </c>
      <c r="P12122" t="s">
        <v>21</v>
      </c>
    </row>
    <row r="12123" spans="2:16" x14ac:dyDescent="0.3">
      <c r="D12123" s="64" t="s">
        <v>10322</v>
      </c>
      <c r="F12123" s="2" t="s">
        <v>355</v>
      </c>
      <c r="G12123" s="1">
        <v>1.55</v>
      </c>
      <c r="P12123" t="s">
        <v>21</v>
      </c>
    </row>
    <row r="12124" spans="2:16" x14ac:dyDescent="0.3">
      <c r="P12124" t="s">
        <v>21</v>
      </c>
    </row>
    <row r="12125" spans="2:16" x14ac:dyDescent="0.3">
      <c r="B12125" s="5" t="s">
        <v>10323</v>
      </c>
      <c r="D12125" s="64" t="s">
        <v>10324</v>
      </c>
      <c r="F12125" s="2" t="s">
        <v>355</v>
      </c>
      <c r="I12125" s="65">
        <v>567385.93039999995</v>
      </c>
      <c r="J12125" s="65">
        <v>0</v>
      </c>
      <c r="K12125" s="65">
        <v>0</v>
      </c>
      <c r="L12125" s="66">
        <v>0.15</v>
      </c>
      <c r="M12125" s="65">
        <v>652493.81999999995</v>
      </c>
      <c r="N12125" s="66">
        <v>1</v>
      </c>
      <c r="P12125" t="s">
        <v>21</v>
      </c>
    </row>
    <row r="12126" spans="2:16" x14ac:dyDescent="0.3">
      <c r="D12126" s="64" t="s">
        <v>22</v>
      </c>
      <c r="E12126" s="2" t="s">
        <v>23</v>
      </c>
      <c r="F12126" s="2" t="s">
        <v>24</v>
      </c>
      <c r="G12126" s="1">
        <v>1.1020000000000001</v>
      </c>
      <c r="H12126" s="65">
        <v>160105.20000000001</v>
      </c>
      <c r="I12126" s="65">
        <v>176435.93040000001</v>
      </c>
      <c r="N12126" s="66">
        <v>1</v>
      </c>
      <c r="P12126" t="s">
        <v>21</v>
      </c>
    </row>
    <row r="12127" spans="2:16" x14ac:dyDescent="0.3">
      <c r="D12127" s="64" t="s">
        <v>9683</v>
      </c>
      <c r="E12127" s="2" t="s">
        <v>38</v>
      </c>
      <c r="F12127" s="2" t="s">
        <v>24</v>
      </c>
      <c r="G12127" s="1">
        <v>1.84</v>
      </c>
      <c r="H12127" s="65">
        <v>185000</v>
      </c>
      <c r="I12127" s="65">
        <v>340400</v>
      </c>
      <c r="N12127" s="66">
        <v>1</v>
      </c>
      <c r="P12127" t="s">
        <v>21</v>
      </c>
    </row>
    <row r="12128" spans="2:16" x14ac:dyDescent="0.3">
      <c r="D12128" s="64" t="s">
        <v>51</v>
      </c>
      <c r="E12128" s="2" t="s">
        <v>52</v>
      </c>
      <c r="F12128" s="2" t="s">
        <v>24</v>
      </c>
      <c r="G12128" s="1">
        <v>0.184</v>
      </c>
      <c r="H12128" s="65">
        <v>200000</v>
      </c>
      <c r="I12128" s="65">
        <v>36800</v>
      </c>
      <c r="N12128" s="66">
        <v>1</v>
      </c>
      <c r="P12128" t="s">
        <v>21</v>
      </c>
    </row>
    <row r="12129" spans="2:16" x14ac:dyDescent="0.3">
      <c r="D12129" s="64" t="s">
        <v>53</v>
      </c>
      <c r="E12129" s="2" t="s">
        <v>54</v>
      </c>
      <c r="F12129" s="2" t="s">
        <v>24</v>
      </c>
      <c r="G12129" s="1">
        <v>5.5E-2</v>
      </c>
      <c r="H12129" s="65">
        <v>250000</v>
      </c>
      <c r="I12129" s="65">
        <v>13750</v>
      </c>
      <c r="N12129" s="66">
        <v>1</v>
      </c>
      <c r="P12129" t="s">
        <v>21</v>
      </c>
    </row>
    <row r="12130" spans="2:16" x14ac:dyDescent="0.3">
      <c r="D12130" s="64" t="s">
        <v>10325</v>
      </c>
      <c r="F12130" s="2" t="s">
        <v>355</v>
      </c>
      <c r="G12130" s="1">
        <v>1.55</v>
      </c>
      <c r="P12130" t="s">
        <v>21</v>
      </c>
    </row>
    <row r="12131" spans="2:16" x14ac:dyDescent="0.3">
      <c r="P12131" t="s">
        <v>21</v>
      </c>
    </row>
    <row r="12132" spans="2:16" x14ac:dyDescent="0.3">
      <c r="B12132" s="5" t="s">
        <v>10326</v>
      </c>
      <c r="D12132" s="64" t="s">
        <v>10327</v>
      </c>
      <c r="F12132" s="2" t="s">
        <v>355</v>
      </c>
      <c r="I12132" s="65">
        <v>647847.34160000004</v>
      </c>
      <c r="J12132" s="65">
        <v>0</v>
      </c>
      <c r="K12132" s="65">
        <v>0</v>
      </c>
      <c r="L12132" s="66">
        <v>0.15</v>
      </c>
      <c r="M12132" s="65">
        <v>745024.44279999996</v>
      </c>
      <c r="N12132" s="66">
        <v>1</v>
      </c>
      <c r="P12132" t="s">
        <v>21</v>
      </c>
    </row>
    <row r="12133" spans="2:16" x14ac:dyDescent="0.3">
      <c r="D12133" s="64" t="s">
        <v>22</v>
      </c>
      <c r="E12133" s="2" t="s">
        <v>23</v>
      </c>
      <c r="F12133" s="2" t="s">
        <v>24</v>
      </c>
      <c r="G12133" s="1">
        <v>1.258</v>
      </c>
      <c r="H12133" s="65">
        <v>160105.20000000001</v>
      </c>
      <c r="I12133" s="65">
        <v>201412.34160000001</v>
      </c>
      <c r="N12133" s="66">
        <v>1</v>
      </c>
      <c r="P12133" t="s">
        <v>21</v>
      </c>
    </row>
    <row r="12134" spans="2:16" x14ac:dyDescent="0.3">
      <c r="D12134" s="64" t="s">
        <v>9683</v>
      </c>
      <c r="E12134" s="2" t="s">
        <v>38</v>
      </c>
      <c r="F12134" s="2" t="s">
        <v>24</v>
      </c>
      <c r="G12134" s="1">
        <v>2.101</v>
      </c>
      <c r="H12134" s="65">
        <v>185000</v>
      </c>
      <c r="I12134" s="65">
        <v>388685</v>
      </c>
      <c r="N12134" s="66">
        <v>1</v>
      </c>
      <c r="P12134" t="s">
        <v>21</v>
      </c>
    </row>
    <row r="12135" spans="2:16" x14ac:dyDescent="0.3">
      <c r="D12135" s="64" t="s">
        <v>51</v>
      </c>
      <c r="E12135" s="2" t="s">
        <v>52</v>
      </c>
      <c r="F12135" s="2" t="s">
        <v>24</v>
      </c>
      <c r="G12135" s="1">
        <v>0.21</v>
      </c>
      <c r="H12135" s="65">
        <v>200000</v>
      </c>
      <c r="I12135" s="65">
        <v>42000</v>
      </c>
      <c r="N12135" s="66">
        <v>1</v>
      </c>
      <c r="P12135" t="s">
        <v>21</v>
      </c>
    </row>
    <row r="12136" spans="2:16" x14ac:dyDescent="0.3">
      <c r="D12136" s="64" t="s">
        <v>53</v>
      </c>
      <c r="E12136" s="2" t="s">
        <v>54</v>
      </c>
      <c r="F12136" s="2" t="s">
        <v>24</v>
      </c>
      <c r="G12136" s="1">
        <v>6.3E-2</v>
      </c>
      <c r="H12136" s="65">
        <v>250000</v>
      </c>
      <c r="I12136" s="65">
        <v>15750</v>
      </c>
      <c r="N12136" s="66">
        <v>1</v>
      </c>
      <c r="P12136" t="s">
        <v>21</v>
      </c>
    </row>
    <row r="12137" spans="2:16" x14ac:dyDescent="0.3">
      <c r="D12137" s="64" t="s">
        <v>10328</v>
      </c>
      <c r="F12137" s="2" t="s">
        <v>355</v>
      </c>
      <c r="G12137" s="1">
        <v>1.55</v>
      </c>
      <c r="P12137" t="s">
        <v>21</v>
      </c>
    </row>
    <row r="12138" spans="2:16" x14ac:dyDescent="0.3">
      <c r="P12138" t="s">
        <v>21</v>
      </c>
    </row>
    <row r="12139" spans="2:16" x14ac:dyDescent="0.3">
      <c r="B12139" s="5" t="s">
        <v>5896</v>
      </c>
      <c r="C12139" s="5" t="s">
        <v>5897</v>
      </c>
      <c r="P12139" t="s">
        <v>21</v>
      </c>
    </row>
    <row r="12140" spans="2:16" x14ac:dyDescent="0.3">
      <c r="B12140" s="5" t="s">
        <v>10329</v>
      </c>
      <c r="D12140" s="64" t="s">
        <v>10330</v>
      </c>
      <c r="F12140" s="2" t="s">
        <v>355</v>
      </c>
      <c r="I12140" s="65">
        <v>16506.312000000002</v>
      </c>
      <c r="J12140" s="65">
        <v>6134.2666669999999</v>
      </c>
      <c r="K12140" s="65">
        <v>0</v>
      </c>
      <c r="L12140" s="66">
        <v>0.15</v>
      </c>
      <c r="M12140" s="65">
        <v>26036.66547</v>
      </c>
      <c r="N12140" s="66">
        <v>0.97</v>
      </c>
      <c r="P12140" t="s">
        <v>21</v>
      </c>
    </row>
    <row r="12141" spans="2:16" x14ac:dyDescent="0.3">
      <c r="D12141" s="64" t="s">
        <v>22</v>
      </c>
      <c r="E12141" s="2" t="s">
        <v>23</v>
      </c>
      <c r="F12141" s="2" t="s">
        <v>24</v>
      </c>
      <c r="G12141" s="1">
        <v>0.06</v>
      </c>
      <c r="H12141" s="65">
        <v>160105.20000000001</v>
      </c>
      <c r="I12141" s="65">
        <v>9606.3119999999999</v>
      </c>
      <c r="N12141" s="66">
        <v>1</v>
      </c>
      <c r="P12141" t="s">
        <v>21</v>
      </c>
    </row>
    <row r="12142" spans="2:16" x14ac:dyDescent="0.3">
      <c r="D12142" s="64" t="s">
        <v>9683</v>
      </c>
      <c r="E12142" s="2" t="s">
        <v>38</v>
      </c>
      <c r="F12142" s="2" t="s">
        <v>24</v>
      </c>
      <c r="G12142" s="1">
        <v>0.03</v>
      </c>
      <c r="H12142" s="65">
        <v>185000</v>
      </c>
      <c r="I12142" s="65">
        <v>5550</v>
      </c>
      <c r="N12142" s="66">
        <v>1</v>
      </c>
      <c r="P12142" t="s">
        <v>21</v>
      </c>
    </row>
    <row r="12143" spans="2:16" x14ac:dyDescent="0.3">
      <c r="D12143" s="64" t="s">
        <v>51</v>
      </c>
      <c r="E12143" s="2" t="s">
        <v>52</v>
      </c>
      <c r="F12143" s="2" t="s">
        <v>24</v>
      </c>
      <c r="G12143" s="1">
        <v>3.0000000000000001E-3</v>
      </c>
      <c r="H12143" s="65">
        <v>200000</v>
      </c>
      <c r="I12143" s="65">
        <v>600</v>
      </c>
      <c r="N12143" s="66">
        <v>1</v>
      </c>
      <c r="P12143" t="s">
        <v>21</v>
      </c>
    </row>
    <row r="12144" spans="2:16" x14ac:dyDescent="0.3">
      <c r="D12144" s="64" t="s">
        <v>53</v>
      </c>
      <c r="E12144" s="2" t="s">
        <v>54</v>
      </c>
      <c r="F12144" s="2" t="s">
        <v>24</v>
      </c>
      <c r="G12144" s="1">
        <v>3.0000000000000001E-3</v>
      </c>
      <c r="H12144" s="65">
        <v>250000</v>
      </c>
      <c r="I12144" s="65">
        <v>750</v>
      </c>
      <c r="N12144" s="66">
        <v>1</v>
      </c>
      <c r="P12144" t="s">
        <v>21</v>
      </c>
    </row>
    <row r="12145" spans="2:16" x14ac:dyDescent="0.3">
      <c r="D12145" s="64" t="s">
        <v>10331</v>
      </c>
      <c r="F12145" s="2" t="s">
        <v>355</v>
      </c>
      <c r="G12145" s="1">
        <v>1.6</v>
      </c>
      <c r="P12145" t="s">
        <v>21</v>
      </c>
    </row>
    <row r="12146" spans="2:16" x14ac:dyDescent="0.3">
      <c r="D12146" s="64" t="s">
        <v>6122</v>
      </c>
      <c r="E12146" s="2" t="s">
        <v>319</v>
      </c>
      <c r="F12146" s="2" t="s">
        <v>225</v>
      </c>
      <c r="G12146" s="1">
        <v>0.96</v>
      </c>
      <c r="H12146" s="65">
        <v>1310</v>
      </c>
      <c r="J12146" s="65">
        <v>1257.5999999999999</v>
      </c>
      <c r="N12146" s="66">
        <v>0.96</v>
      </c>
      <c r="P12146" t="s">
        <v>21</v>
      </c>
    </row>
    <row r="12147" spans="2:16" x14ac:dyDescent="0.3">
      <c r="D12147" s="64" t="s">
        <v>6566</v>
      </c>
      <c r="E12147" s="2" t="s">
        <v>227</v>
      </c>
      <c r="F12147" s="2" t="s">
        <v>205</v>
      </c>
      <c r="G12147" s="1">
        <v>1.2999999999999999E-2</v>
      </c>
      <c r="H12147" s="65">
        <v>220000</v>
      </c>
      <c r="J12147" s="65">
        <v>2860</v>
      </c>
      <c r="N12147" s="66">
        <v>0.93</v>
      </c>
      <c r="P12147" t="s">
        <v>21</v>
      </c>
    </row>
    <row r="12148" spans="2:16" x14ac:dyDescent="0.3">
      <c r="D12148" s="64" t="s">
        <v>6376</v>
      </c>
      <c r="E12148" s="2" t="s">
        <v>229</v>
      </c>
      <c r="F12148" s="2" t="s">
        <v>205</v>
      </c>
      <c r="G12148" s="1">
        <v>1.0999999999999999E-2</v>
      </c>
      <c r="H12148" s="65">
        <v>183333.3333</v>
      </c>
      <c r="J12148" s="65">
        <v>2016.666667</v>
      </c>
      <c r="N12148" s="66">
        <v>0.9</v>
      </c>
      <c r="P12148" t="s">
        <v>21</v>
      </c>
    </row>
    <row r="12149" spans="2:16" x14ac:dyDescent="0.3">
      <c r="P12149" t="s">
        <v>21</v>
      </c>
    </row>
    <row r="12150" spans="2:16" x14ac:dyDescent="0.3">
      <c r="B12150" s="5" t="s">
        <v>10332</v>
      </c>
      <c r="D12150" s="64" t="s">
        <v>10333</v>
      </c>
      <c r="F12150" s="2" t="s">
        <v>355</v>
      </c>
      <c r="I12150" s="65">
        <v>22008.416000000001</v>
      </c>
      <c r="J12150" s="65">
        <v>51496.666669999999</v>
      </c>
      <c r="K12150" s="65">
        <v>0</v>
      </c>
      <c r="L12150" s="66">
        <v>0.15</v>
      </c>
      <c r="M12150" s="65">
        <v>84530.845069999996</v>
      </c>
      <c r="N12150" s="66">
        <v>0.97</v>
      </c>
      <c r="P12150" t="s">
        <v>21</v>
      </c>
    </row>
    <row r="12151" spans="2:16" x14ac:dyDescent="0.3">
      <c r="D12151" s="64" t="s">
        <v>22</v>
      </c>
      <c r="E12151" s="2" t="s">
        <v>23</v>
      </c>
      <c r="F12151" s="2" t="s">
        <v>24</v>
      </c>
      <c r="G12151" s="1">
        <v>0.08</v>
      </c>
      <c r="H12151" s="65">
        <v>160105.20000000001</v>
      </c>
      <c r="I12151" s="65">
        <v>12808.415999999999</v>
      </c>
      <c r="N12151" s="66">
        <v>1</v>
      </c>
      <c r="P12151" t="s">
        <v>21</v>
      </c>
    </row>
    <row r="12152" spans="2:16" x14ac:dyDescent="0.3">
      <c r="D12152" s="64" t="s">
        <v>9683</v>
      </c>
      <c r="E12152" s="2" t="s">
        <v>38</v>
      </c>
      <c r="F12152" s="2" t="s">
        <v>24</v>
      </c>
      <c r="G12152" s="1">
        <v>0.04</v>
      </c>
      <c r="H12152" s="65">
        <v>185000</v>
      </c>
      <c r="I12152" s="65">
        <v>7400</v>
      </c>
      <c r="N12152" s="66">
        <v>1</v>
      </c>
      <c r="P12152" t="s">
        <v>21</v>
      </c>
    </row>
    <row r="12153" spans="2:16" x14ac:dyDescent="0.3">
      <c r="D12153" s="64" t="s">
        <v>51</v>
      </c>
      <c r="E12153" s="2" t="s">
        <v>52</v>
      </c>
      <c r="F12153" s="2" t="s">
        <v>24</v>
      </c>
      <c r="G12153" s="1">
        <v>4.0000000000000001E-3</v>
      </c>
      <c r="H12153" s="65">
        <v>200000</v>
      </c>
      <c r="I12153" s="65">
        <v>800</v>
      </c>
      <c r="N12153" s="66">
        <v>1</v>
      </c>
      <c r="P12153" t="s">
        <v>21</v>
      </c>
    </row>
    <row r="12154" spans="2:16" x14ac:dyDescent="0.3">
      <c r="D12154" s="64" t="s">
        <v>53</v>
      </c>
      <c r="E12154" s="2" t="s">
        <v>54</v>
      </c>
      <c r="F12154" s="2" t="s">
        <v>24</v>
      </c>
      <c r="G12154" s="1">
        <v>4.0000000000000001E-3</v>
      </c>
      <c r="H12154" s="65">
        <v>250000</v>
      </c>
      <c r="I12154" s="65">
        <v>1000</v>
      </c>
      <c r="N12154" s="66">
        <v>1</v>
      </c>
      <c r="P12154" t="s">
        <v>21</v>
      </c>
    </row>
    <row r="12155" spans="2:16" x14ac:dyDescent="0.3">
      <c r="D12155" s="64" t="s">
        <v>10334</v>
      </c>
      <c r="F12155" s="2" t="s">
        <v>355</v>
      </c>
      <c r="G12155" s="1">
        <v>1.6</v>
      </c>
      <c r="P12155" t="s">
        <v>21</v>
      </c>
    </row>
    <row r="12156" spans="2:16" x14ac:dyDescent="0.3">
      <c r="D12156" s="64" t="s">
        <v>6122</v>
      </c>
      <c r="E12156" s="2" t="s">
        <v>319</v>
      </c>
      <c r="F12156" s="2" t="s">
        <v>225</v>
      </c>
      <c r="G12156" s="1">
        <v>35</v>
      </c>
      <c r="H12156" s="65">
        <v>1310</v>
      </c>
      <c r="J12156" s="65">
        <v>45850</v>
      </c>
      <c r="N12156" s="66">
        <v>0.96</v>
      </c>
      <c r="P12156" t="s">
        <v>21</v>
      </c>
    </row>
    <row r="12157" spans="2:16" x14ac:dyDescent="0.3">
      <c r="D12157" s="64" t="s">
        <v>6566</v>
      </c>
      <c r="E12157" s="2" t="s">
        <v>227</v>
      </c>
      <c r="F12157" s="2" t="s">
        <v>205</v>
      </c>
      <c r="G12157" s="1">
        <v>1.4E-2</v>
      </c>
      <c r="H12157" s="65">
        <v>220000</v>
      </c>
      <c r="J12157" s="65">
        <v>3080</v>
      </c>
      <c r="N12157" s="66">
        <v>0.93</v>
      </c>
      <c r="P12157" t="s">
        <v>21</v>
      </c>
    </row>
    <row r="12158" spans="2:16" x14ac:dyDescent="0.3">
      <c r="D12158" s="64" t="s">
        <v>6376</v>
      </c>
      <c r="E12158" s="2" t="s">
        <v>229</v>
      </c>
      <c r="F12158" s="2" t="s">
        <v>205</v>
      </c>
      <c r="G12158" s="1">
        <v>1.4E-2</v>
      </c>
      <c r="H12158" s="65">
        <v>183333.3333</v>
      </c>
      <c r="J12158" s="65">
        <v>2566.666667</v>
      </c>
      <c r="N12158" s="66">
        <v>0.9</v>
      </c>
      <c r="P12158" t="s">
        <v>21</v>
      </c>
    </row>
    <row r="12159" spans="2:16" x14ac:dyDescent="0.3">
      <c r="P12159" t="s">
        <v>21</v>
      </c>
    </row>
    <row r="12160" spans="2:16" x14ac:dyDescent="0.3">
      <c r="B12160" s="5" t="s">
        <v>5898</v>
      </c>
      <c r="C12160" s="5" t="s">
        <v>5899</v>
      </c>
      <c r="P12160" t="s">
        <v>21</v>
      </c>
    </row>
    <row r="12161" spans="2:16" x14ac:dyDescent="0.3">
      <c r="B12161" s="5" t="s">
        <v>5900</v>
      </c>
      <c r="C12161" s="5" t="s">
        <v>5901</v>
      </c>
      <c r="P12161" t="s">
        <v>21</v>
      </c>
    </row>
    <row r="12162" spans="2:16" x14ac:dyDescent="0.3">
      <c r="B12162" s="5" t="s">
        <v>5902</v>
      </c>
      <c r="C12162" s="5" t="s">
        <v>5903</v>
      </c>
      <c r="P12162" t="s">
        <v>21</v>
      </c>
    </row>
    <row r="12163" spans="2:16" x14ac:dyDescent="0.3">
      <c r="P12163" t="s">
        <v>21</v>
      </c>
    </row>
    <row r="12164" spans="2:16" x14ac:dyDescent="0.3">
      <c r="B12164" s="5">
        <v>6.5</v>
      </c>
      <c r="C12164" s="5" t="s">
        <v>5904</v>
      </c>
      <c r="P12164" t="s">
        <v>21</v>
      </c>
    </row>
    <row r="12165" spans="2:16" x14ac:dyDescent="0.3">
      <c r="B12165" s="5" t="s">
        <v>5905</v>
      </c>
      <c r="C12165" s="5" t="s">
        <v>5906</v>
      </c>
      <c r="P12165" t="s">
        <v>21</v>
      </c>
    </row>
    <row r="12166" spans="2:16" x14ac:dyDescent="0.3">
      <c r="B12166" s="5" t="s">
        <v>10335</v>
      </c>
      <c r="D12166" s="64" t="s">
        <v>10336</v>
      </c>
      <c r="F12166" s="2" t="s">
        <v>585</v>
      </c>
      <c r="I12166" s="65">
        <v>26970.470399999998</v>
      </c>
      <c r="J12166" s="65">
        <v>0</v>
      </c>
      <c r="K12166" s="65">
        <v>0</v>
      </c>
      <c r="L12166" s="66">
        <v>0.15</v>
      </c>
      <c r="M12166" s="65">
        <v>31016.040959999998</v>
      </c>
      <c r="N12166" s="66">
        <v>1</v>
      </c>
      <c r="P12166" t="s">
        <v>21</v>
      </c>
    </row>
    <row r="12167" spans="2:16" x14ac:dyDescent="0.3">
      <c r="D12167" s="64" t="s">
        <v>22</v>
      </c>
      <c r="E12167" s="2" t="s">
        <v>23</v>
      </c>
      <c r="F12167" s="2" t="s">
        <v>24</v>
      </c>
      <c r="G12167" s="1">
        <v>5.1999999999999998E-2</v>
      </c>
      <c r="H12167" s="65">
        <v>160105.20000000001</v>
      </c>
      <c r="I12167" s="65">
        <v>8325.4704000000002</v>
      </c>
      <c r="N12167" s="66">
        <v>1</v>
      </c>
      <c r="P12167" t="s">
        <v>21</v>
      </c>
    </row>
    <row r="12168" spans="2:16" x14ac:dyDescent="0.3">
      <c r="D12168" s="64" t="s">
        <v>9683</v>
      </c>
      <c r="E12168" s="2" t="s">
        <v>38</v>
      </c>
      <c r="F12168" s="2" t="s">
        <v>24</v>
      </c>
      <c r="G12168" s="1">
        <v>8.6999999999999994E-2</v>
      </c>
      <c r="H12168" s="65">
        <v>185000</v>
      </c>
      <c r="I12168" s="65">
        <v>16095</v>
      </c>
      <c r="N12168" s="66">
        <v>1</v>
      </c>
      <c r="P12168" t="s">
        <v>21</v>
      </c>
    </row>
    <row r="12169" spans="2:16" x14ac:dyDescent="0.3">
      <c r="D12169" s="64" t="s">
        <v>51</v>
      </c>
      <c r="E12169" s="2" t="s">
        <v>52</v>
      </c>
      <c r="F12169" s="2" t="s">
        <v>24</v>
      </c>
      <c r="G12169" s="1">
        <v>8.9999999999999993E-3</v>
      </c>
      <c r="H12169" s="65">
        <v>200000</v>
      </c>
      <c r="I12169" s="65">
        <v>1800</v>
      </c>
      <c r="N12169" s="66">
        <v>1</v>
      </c>
      <c r="P12169" t="s">
        <v>21</v>
      </c>
    </row>
    <row r="12170" spans="2:16" x14ac:dyDescent="0.3">
      <c r="D12170" s="64" t="s">
        <v>53</v>
      </c>
      <c r="E12170" s="2" t="s">
        <v>54</v>
      </c>
      <c r="F12170" s="2" t="s">
        <v>24</v>
      </c>
      <c r="G12170" s="1">
        <v>3.0000000000000001E-3</v>
      </c>
      <c r="H12170" s="65">
        <v>250000</v>
      </c>
      <c r="I12170" s="65">
        <v>750</v>
      </c>
      <c r="N12170" s="66">
        <v>1</v>
      </c>
      <c r="P12170" t="s">
        <v>21</v>
      </c>
    </row>
    <row r="12171" spans="2:16" x14ac:dyDescent="0.3">
      <c r="D12171" s="64" t="s">
        <v>10337</v>
      </c>
      <c r="F12171" s="2" t="s">
        <v>3714</v>
      </c>
      <c r="G12171" s="1">
        <v>1.1499999999999999</v>
      </c>
      <c r="P12171" t="s">
        <v>21</v>
      </c>
    </row>
    <row r="12172" spans="2:16" x14ac:dyDescent="0.3">
      <c r="P12172" t="s">
        <v>21</v>
      </c>
    </row>
    <row r="12173" spans="2:16" x14ac:dyDescent="0.3">
      <c r="B12173" s="5" t="s">
        <v>10338</v>
      </c>
      <c r="D12173" s="64" t="s">
        <v>10339</v>
      </c>
      <c r="F12173" s="2" t="s">
        <v>585</v>
      </c>
      <c r="I12173" s="65">
        <v>40483.310799999999</v>
      </c>
      <c r="J12173" s="65">
        <v>0</v>
      </c>
      <c r="K12173" s="65">
        <v>0</v>
      </c>
      <c r="L12173" s="66">
        <v>0.15</v>
      </c>
      <c r="M12173" s="65">
        <v>46555.807419999997</v>
      </c>
      <c r="N12173" s="66">
        <v>1</v>
      </c>
      <c r="P12173" t="s">
        <v>21</v>
      </c>
    </row>
    <row r="12174" spans="2:16" x14ac:dyDescent="0.3">
      <c r="D12174" s="64" t="s">
        <v>22</v>
      </c>
      <c r="E12174" s="2" t="s">
        <v>23</v>
      </c>
      <c r="F12174" s="2" t="s">
        <v>24</v>
      </c>
      <c r="G12174" s="1">
        <v>7.9000000000000001E-2</v>
      </c>
      <c r="H12174" s="65">
        <v>160105.20000000001</v>
      </c>
      <c r="I12174" s="65">
        <v>12648.310799999999</v>
      </c>
      <c r="N12174" s="66">
        <v>1</v>
      </c>
      <c r="P12174" t="s">
        <v>21</v>
      </c>
    </row>
    <row r="12175" spans="2:16" x14ac:dyDescent="0.3">
      <c r="D12175" s="64" t="s">
        <v>9683</v>
      </c>
      <c r="E12175" s="2" t="s">
        <v>38</v>
      </c>
      <c r="F12175" s="2" t="s">
        <v>24</v>
      </c>
      <c r="G12175" s="1">
        <v>0.13100000000000001</v>
      </c>
      <c r="H12175" s="65">
        <v>185000</v>
      </c>
      <c r="I12175" s="65">
        <v>24235</v>
      </c>
      <c r="N12175" s="66">
        <v>1</v>
      </c>
      <c r="P12175" t="s">
        <v>21</v>
      </c>
    </row>
    <row r="12176" spans="2:16" x14ac:dyDescent="0.3">
      <c r="D12176" s="64" t="s">
        <v>51</v>
      </c>
      <c r="E12176" s="2" t="s">
        <v>52</v>
      </c>
      <c r="F12176" s="2" t="s">
        <v>24</v>
      </c>
      <c r="G12176" s="1">
        <v>1.2999999999999999E-2</v>
      </c>
      <c r="H12176" s="65">
        <v>200000</v>
      </c>
      <c r="I12176" s="65">
        <v>2600</v>
      </c>
      <c r="N12176" s="66">
        <v>1</v>
      </c>
      <c r="P12176" t="s">
        <v>21</v>
      </c>
    </row>
    <row r="12177" spans="2:16" x14ac:dyDescent="0.3">
      <c r="D12177" s="64" t="s">
        <v>53</v>
      </c>
      <c r="E12177" s="2" t="s">
        <v>54</v>
      </c>
      <c r="F12177" s="2" t="s">
        <v>24</v>
      </c>
      <c r="G12177" s="1">
        <v>4.0000000000000001E-3</v>
      </c>
      <c r="H12177" s="65">
        <v>250000</v>
      </c>
      <c r="I12177" s="65">
        <v>1000</v>
      </c>
      <c r="N12177" s="66">
        <v>1</v>
      </c>
      <c r="P12177" t="s">
        <v>21</v>
      </c>
    </row>
    <row r="12178" spans="2:16" x14ac:dyDescent="0.3">
      <c r="D12178" s="64" t="s">
        <v>10340</v>
      </c>
      <c r="F12178" s="2" t="s">
        <v>3714</v>
      </c>
      <c r="G12178" s="1">
        <v>1.1499999999999999</v>
      </c>
      <c r="P12178" t="s">
        <v>21</v>
      </c>
    </row>
    <row r="12179" spans="2:16" x14ac:dyDescent="0.3">
      <c r="P12179" t="s">
        <v>21</v>
      </c>
    </row>
    <row r="12180" spans="2:16" x14ac:dyDescent="0.3">
      <c r="B12180" s="5" t="s">
        <v>10341</v>
      </c>
      <c r="D12180" s="64" t="s">
        <v>10342</v>
      </c>
      <c r="F12180" s="2" t="s">
        <v>585</v>
      </c>
      <c r="I12180" s="65">
        <v>53836.046000000002</v>
      </c>
      <c r="J12180" s="65">
        <v>0</v>
      </c>
      <c r="K12180" s="65">
        <v>0</v>
      </c>
      <c r="L12180" s="66">
        <v>0.15</v>
      </c>
      <c r="M12180" s="65">
        <v>61911.452899999997</v>
      </c>
      <c r="N12180" s="66">
        <v>1</v>
      </c>
      <c r="P12180" t="s">
        <v>21</v>
      </c>
    </row>
    <row r="12181" spans="2:16" x14ac:dyDescent="0.3">
      <c r="D12181" s="64" t="s">
        <v>22</v>
      </c>
      <c r="E12181" s="2" t="s">
        <v>23</v>
      </c>
      <c r="F12181" s="2" t="s">
        <v>24</v>
      </c>
      <c r="G12181" s="1">
        <v>0.105</v>
      </c>
      <c r="H12181" s="65">
        <v>160105.20000000001</v>
      </c>
      <c r="I12181" s="65">
        <v>16811.045999999998</v>
      </c>
      <c r="N12181" s="66">
        <v>1</v>
      </c>
      <c r="P12181" t="s">
        <v>21</v>
      </c>
    </row>
    <row r="12182" spans="2:16" x14ac:dyDescent="0.3">
      <c r="D12182" s="64" t="s">
        <v>9683</v>
      </c>
      <c r="E12182" s="2" t="s">
        <v>38</v>
      </c>
      <c r="F12182" s="2" t="s">
        <v>24</v>
      </c>
      <c r="G12182" s="1">
        <v>0.17499999999999999</v>
      </c>
      <c r="H12182" s="65">
        <v>185000</v>
      </c>
      <c r="I12182" s="65">
        <v>32375</v>
      </c>
      <c r="N12182" s="66">
        <v>1</v>
      </c>
      <c r="P12182" t="s">
        <v>21</v>
      </c>
    </row>
    <row r="12183" spans="2:16" x14ac:dyDescent="0.3">
      <c r="D12183" s="64" t="s">
        <v>51</v>
      </c>
      <c r="E12183" s="2" t="s">
        <v>52</v>
      </c>
      <c r="F12183" s="2" t="s">
        <v>24</v>
      </c>
      <c r="G12183" s="1">
        <v>1.7000000000000001E-2</v>
      </c>
      <c r="H12183" s="65">
        <v>200000</v>
      </c>
      <c r="I12183" s="65">
        <v>3400</v>
      </c>
      <c r="N12183" s="66">
        <v>1</v>
      </c>
      <c r="P12183" t="s">
        <v>21</v>
      </c>
    </row>
    <row r="12184" spans="2:16" x14ac:dyDescent="0.3">
      <c r="D12184" s="64" t="s">
        <v>53</v>
      </c>
      <c r="E12184" s="2" t="s">
        <v>54</v>
      </c>
      <c r="F12184" s="2" t="s">
        <v>24</v>
      </c>
      <c r="G12184" s="1">
        <v>5.0000000000000001E-3</v>
      </c>
      <c r="H12184" s="65">
        <v>250000</v>
      </c>
      <c r="I12184" s="65">
        <v>1250</v>
      </c>
      <c r="N12184" s="66">
        <v>1</v>
      </c>
      <c r="P12184" t="s">
        <v>21</v>
      </c>
    </row>
    <row r="12185" spans="2:16" x14ac:dyDescent="0.3">
      <c r="D12185" s="64" t="s">
        <v>10343</v>
      </c>
      <c r="F12185" s="2" t="s">
        <v>3714</v>
      </c>
      <c r="G12185" s="1">
        <v>1.1499999999999999</v>
      </c>
      <c r="P12185" t="s">
        <v>21</v>
      </c>
    </row>
    <row r="12186" spans="2:16" x14ac:dyDescent="0.3">
      <c r="P12186" t="s">
        <v>21</v>
      </c>
    </row>
    <row r="12187" spans="2:16" x14ac:dyDescent="0.3">
      <c r="B12187" s="5" t="s">
        <v>10344</v>
      </c>
      <c r="D12187" s="64" t="s">
        <v>10345</v>
      </c>
      <c r="F12187" s="2" t="s">
        <v>585</v>
      </c>
      <c r="I12187" s="65">
        <v>66128.570800000001</v>
      </c>
      <c r="J12187" s="65">
        <v>0</v>
      </c>
      <c r="K12187" s="65">
        <v>0</v>
      </c>
      <c r="L12187" s="66">
        <v>0.15</v>
      </c>
      <c r="M12187" s="65">
        <v>76047.856419999996</v>
      </c>
      <c r="N12187" s="66">
        <v>1</v>
      </c>
      <c r="P12187" t="s">
        <v>21</v>
      </c>
    </row>
    <row r="12188" spans="2:16" x14ac:dyDescent="0.3">
      <c r="D12188" s="64" t="s">
        <v>22</v>
      </c>
      <c r="E12188" s="2" t="s">
        <v>23</v>
      </c>
      <c r="F12188" s="2" t="s">
        <v>24</v>
      </c>
      <c r="G12188" s="1">
        <v>0.129</v>
      </c>
      <c r="H12188" s="65">
        <v>160105.20000000001</v>
      </c>
      <c r="I12188" s="65">
        <v>20653.570800000001</v>
      </c>
      <c r="N12188" s="66">
        <v>1</v>
      </c>
      <c r="P12188" t="s">
        <v>21</v>
      </c>
    </row>
    <row r="12189" spans="2:16" x14ac:dyDescent="0.3">
      <c r="D12189" s="64" t="s">
        <v>9683</v>
      </c>
      <c r="E12189" s="2" t="s">
        <v>38</v>
      </c>
      <c r="F12189" s="2" t="s">
        <v>24</v>
      </c>
      <c r="G12189" s="1">
        <v>0.215</v>
      </c>
      <c r="H12189" s="65">
        <v>185000</v>
      </c>
      <c r="I12189" s="65">
        <v>39775</v>
      </c>
      <c r="N12189" s="66">
        <v>1</v>
      </c>
      <c r="P12189" t="s">
        <v>21</v>
      </c>
    </row>
    <row r="12190" spans="2:16" x14ac:dyDescent="0.3">
      <c r="D12190" s="64" t="s">
        <v>51</v>
      </c>
      <c r="E12190" s="2" t="s">
        <v>52</v>
      </c>
      <c r="F12190" s="2" t="s">
        <v>24</v>
      </c>
      <c r="G12190" s="1">
        <v>2.1000000000000001E-2</v>
      </c>
      <c r="H12190" s="65">
        <v>200000</v>
      </c>
      <c r="I12190" s="65">
        <v>4200</v>
      </c>
      <c r="N12190" s="66">
        <v>1</v>
      </c>
      <c r="P12190" t="s">
        <v>21</v>
      </c>
    </row>
    <row r="12191" spans="2:16" x14ac:dyDescent="0.3">
      <c r="D12191" s="64" t="s">
        <v>53</v>
      </c>
      <c r="E12191" s="2" t="s">
        <v>54</v>
      </c>
      <c r="F12191" s="2" t="s">
        <v>24</v>
      </c>
      <c r="G12191" s="1">
        <v>6.0000000000000001E-3</v>
      </c>
      <c r="H12191" s="65">
        <v>250000</v>
      </c>
      <c r="I12191" s="65">
        <v>1500</v>
      </c>
      <c r="N12191" s="66">
        <v>1</v>
      </c>
      <c r="P12191" t="s">
        <v>21</v>
      </c>
    </row>
    <row r="12192" spans="2:16" x14ac:dyDescent="0.3">
      <c r="D12192" s="64" t="s">
        <v>10346</v>
      </c>
      <c r="F12192" s="2" t="s">
        <v>3714</v>
      </c>
      <c r="G12192" s="1">
        <v>1.1499999999999999</v>
      </c>
      <c r="P12192" t="s">
        <v>21</v>
      </c>
    </row>
    <row r="12193" spans="2:16" x14ac:dyDescent="0.3">
      <c r="P12193" t="s">
        <v>21</v>
      </c>
    </row>
    <row r="12194" spans="2:16" x14ac:dyDescent="0.3">
      <c r="B12194" s="5" t="s">
        <v>10347</v>
      </c>
      <c r="D12194" s="64" t="s">
        <v>10348</v>
      </c>
      <c r="F12194" s="2" t="s">
        <v>585</v>
      </c>
      <c r="I12194" s="65">
        <v>80806.516399999993</v>
      </c>
      <c r="J12194" s="65">
        <v>0</v>
      </c>
      <c r="K12194" s="65">
        <v>0</v>
      </c>
      <c r="L12194" s="66">
        <v>0.15</v>
      </c>
      <c r="M12194" s="65">
        <v>92927.493860000002</v>
      </c>
      <c r="N12194" s="66">
        <v>1</v>
      </c>
      <c r="P12194" t="s">
        <v>21</v>
      </c>
    </row>
    <row r="12195" spans="2:16" x14ac:dyDescent="0.3">
      <c r="D12195" s="64" t="s">
        <v>22</v>
      </c>
      <c r="E12195" s="2" t="s">
        <v>23</v>
      </c>
      <c r="F12195" s="2" t="s">
        <v>24</v>
      </c>
      <c r="G12195" s="1">
        <v>0.157</v>
      </c>
      <c r="H12195" s="65">
        <v>160105.20000000001</v>
      </c>
      <c r="I12195" s="65">
        <v>25136.5164</v>
      </c>
      <c r="N12195" s="66">
        <v>1</v>
      </c>
      <c r="P12195" t="s">
        <v>21</v>
      </c>
    </row>
    <row r="12196" spans="2:16" x14ac:dyDescent="0.3">
      <c r="D12196" s="64" t="s">
        <v>9683</v>
      </c>
      <c r="E12196" s="2" t="s">
        <v>38</v>
      </c>
      <c r="F12196" s="2" t="s">
        <v>24</v>
      </c>
      <c r="G12196" s="1">
        <v>0.26200000000000001</v>
      </c>
      <c r="H12196" s="65">
        <v>185000</v>
      </c>
      <c r="I12196" s="65">
        <v>48470</v>
      </c>
      <c r="N12196" s="66">
        <v>1</v>
      </c>
      <c r="P12196" t="s">
        <v>21</v>
      </c>
    </row>
    <row r="12197" spans="2:16" x14ac:dyDescent="0.3">
      <c r="D12197" s="64" t="s">
        <v>51</v>
      </c>
      <c r="E12197" s="2" t="s">
        <v>52</v>
      </c>
      <c r="F12197" s="2" t="s">
        <v>24</v>
      </c>
      <c r="G12197" s="1">
        <v>2.5999999999999999E-2</v>
      </c>
      <c r="H12197" s="65">
        <v>200000</v>
      </c>
      <c r="I12197" s="65">
        <v>5200</v>
      </c>
      <c r="N12197" s="66">
        <v>1</v>
      </c>
      <c r="P12197" t="s">
        <v>21</v>
      </c>
    </row>
    <row r="12198" spans="2:16" x14ac:dyDescent="0.3">
      <c r="D12198" s="64" t="s">
        <v>53</v>
      </c>
      <c r="E12198" s="2" t="s">
        <v>54</v>
      </c>
      <c r="F12198" s="2" t="s">
        <v>24</v>
      </c>
      <c r="G12198" s="1">
        <v>8.0000000000000002E-3</v>
      </c>
      <c r="H12198" s="65">
        <v>250000</v>
      </c>
      <c r="I12198" s="65">
        <v>2000</v>
      </c>
      <c r="N12198" s="66">
        <v>1</v>
      </c>
      <c r="P12198" t="s">
        <v>21</v>
      </c>
    </row>
    <row r="12199" spans="2:16" x14ac:dyDescent="0.3">
      <c r="D12199" s="64" t="s">
        <v>10349</v>
      </c>
      <c r="F12199" s="2" t="s">
        <v>3714</v>
      </c>
      <c r="G12199" s="1">
        <v>1.1499999999999999</v>
      </c>
      <c r="P12199" t="s">
        <v>21</v>
      </c>
    </row>
    <row r="12200" spans="2:16" x14ac:dyDescent="0.3">
      <c r="P12200" t="s">
        <v>21</v>
      </c>
    </row>
    <row r="12201" spans="2:16" x14ac:dyDescent="0.3">
      <c r="B12201" s="5" t="s">
        <v>5907</v>
      </c>
      <c r="D12201" s="64" t="s">
        <v>5908</v>
      </c>
      <c r="F12201" s="2" t="s">
        <v>585</v>
      </c>
      <c r="I12201" s="65">
        <v>106651.7764</v>
      </c>
      <c r="J12201" s="65">
        <v>1726725</v>
      </c>
      <c r="K12201" s="65">
        <v>0</v>
      </c>
      <c r="L12201" s="66">
        <v>0.15</v>
      </c>
      <c r="M12201" s="65">
        <v>2108383.2930000001</v>
      </c>
      <c r="N12201" s="66">
        <v>0.98799999999999999</v>
      </c>
      <c r="P12201" t="s">
        <v>21</v>
      </c>
    </row>
    <row r="12202" spans="2:16" x14ac:dyDescent="0.3">
      <c r="D12202" s="64" t="s">
        <v>22</v>
      </c>
      <c r="E12202" s="2" t="s">
        <v>23</v>
      </c>
      <c r="F12202" s="2" t="s">
        <v>24</v>
      </c>
      <c r="G12202" s="1">
        <v>0.20699999999999999</v>
      </c>
      <c r="H12202" s="65">
        <v>160105.20000000001</v>
      </c>
      <c r="I12202" s="65">
        <v>33141.776400000002</v>
      </c>
      <c r="N12202" s="66">
        <v>1</v>
      </c>
      <c r="P12202" t="s">
        <v>21</v>
      </c>
    </row>
    <row r="12203" spans="2:16" x14ac:dyDescent="0.3">
      <c r="D12203" s="64" t="s">
        <v>9683</v>
      </c>
      <c r="E12203" s="2" t="s">
        <v>38</v>
      </c>
      <c r="F12203" s="2" t="s">
        <v>24</v>
      </c>
      <c r="G12203" s="1">
        <v>0.34599999999999997</v>
      </c>
      <c r="H12203" s="65">
        <v>185000</v>
      </c>
      <c r="I12203" s="65">
        <v>64010</v>
      </c>
      <c r="N12203" s="66">
        <v>1</v>
      </c>
      <c r="P12203" t="s">
        <v>21</v>
      </c>
    </row>
    <row r="12204" spans="2:16" x14ac:dyDescent="0.3">
      <c r="D12204" s="64" t="s">
        <v>51</v>
      </c>
      <c r="E12204" s="2" t="s">
        <v>52</v>
      </c>
      <c r="F12204" s="2" t="s">
        <v>24</v>
      </c>
      <c r="G12204" s="1">
        <v>3.5000000000000003E-2</v>
      </c>
      <c r="H12204" s="65">
        <v>200000</v>
      </c>
      <c r="I12204" s="65">
        <v>7000</v>
      </c>
      <c r="N12204" s="66">
        <v>1</v>
      </c>
      <c r="P12204" t="s">
        <v>21</v>
      </c>
    </row>
    <row r="12205" spans="2:16" x14ac:dyDescent="0.3">
      <c r="D12205" s="64" t="s">
        <v>53</v>
      </c>
      <c r="E12205" s="2" t="s">
        <v>54</v>
      </c>
      <c r="F12205" s="2" t="s">
        <v>24</v>
      </c>
      <c r="G12205" s="1">
        <v>0.01</v>
      </c>
      <c r="H12205" s="65">
        <v>250000</v>
      </c>
      <c r="I12205" s="65">
        <v>2500</v>
      </c>
      <c r="N12205" s="66">
        <v>1</v>
      </c>
      <c r="P12205" t="s">
        <v>21</v>
      </c>
    </row>
    <row r="12206" spans="2:16" x14ac:dyDescent="0.3">
      <c r="D12206" s="64" t="s">
        <v>10350</v>
      </c>
      <c r="E12206" s="2" t="s">
        <v>2724</v>
      </c>
      <c r="F12206" s="2" t="s">
        <v>3714</v>
      </c>
      <c r="G12206" s="1">
        <v>1.1499999999999999</v>
      </c>
      <c r="H12206" s="65">
        <v>1501500</v>
      </c>
      <c r="J12206" s="65">
        <v>1726725</v>
      </c>
      <c r="N12206" s="66">
        <v>0.94</v>
      </c>
      <c r="P12206" t="s">
        <v>21</v>
      </c>
    </row>
    <row r="12207" spans="2:16" x14ac:dyDescent="0.3">
      <c r="P12207" t="s">
        <v>21</v>
      </c>
    </row>
    <row r="12208" spans="2:16" x14ac:dyDescent="0.3">
      <c r="B12208" s="5" t="s">
        <v>10351</v>
      </c>
      <c r="D12208" s="64" t="s">
        <v>10352</v>
      </c>
      <c r="F12208" s="2" t="s">
        <v>585</v>
      </c>
      <c r="I12208" s="65">
        <v>133582.35200000001</v>
      </c>
      <c r="J12208" s="65">
        <v>0</v>
      </c>
      <c r="K12208" s="65">
        <v>0</v>
      </c>
      <c r="L12208" s="66">
        <v>0.15</v>
      </c>
      <c r="M12208" s="65">
        <v>153619.70480000001</v>
      </c>
      <c r="N12208" s="66">
        <v>1</v>
      </c>
      <c r="P12208" t="s">
        <v>21</v>
      </c>
    </row>
    <row r="12209" spans="2:16" x14ac:dyDescent="0.3">
      <c r="D12209" s="64" t="s">
        <v>22</v>
      </c>
      <c r="E12209" s="2" t="s">
        <v>23</v>
      </c>
      <c r="F12209" s="2" t="s">
        <v>24</v>
      </c>
      <c r="G12209" s="1">
        <v>0.26</v>
      </c>
      <c r="H12209" s="65">
        <v>160105.20000000001</v>
      </c>
      <c r="I12209" s="65">
        <v>41627.351999999999</v>
      </c>
      <c r="N12209" s="66">
        <v>1</v>
      </c>
      <c r="P12209" t="s">
        <v>21</v>
      </c>
    </row>
    <row r="12210" spans="2:16" x14ac:dyDescent="0.3">
      <c r="D12210" s="64" t="s">
        <v>9683</v>
      </c>
      <c r="E12210" s="2" t="s">
        <v>38</v>
      </c>
      <c r="F12210" s="2" t="s">
        <v>24</v>
      </c>
      <c r="G12210" s="1">
        <v>0.433</v>
      </c>
      <c r="H12210" s="65">
        <v>185000</v>
      </c>
      <c r="I12210" s="65">
        <v>80105</v>
      </c>
      <c r="N12210" s="66">
        <v>1</v>
      </c>
      <c r="P12210" t="s">
        <v>21</v>
      </c>
    </row>
    <row r="12211" spans="2:16" x14ac:dyDescent="0.3">
      <c r="D12211" s="64" t="s">
        <v>51</v>
      </c>
      <c r="E12211" s="2" t="s">
        <v>52</v>
      </c>
      <c r="F12211" s="2" t="s">
        <v>24</v>
      </c>
      <c r="G12211" s="1">
        <v>4.2999999999999997E-2</v>
      </c>
      <c r="H12211" s="65">
        <v>200000</v>
      </c>
      <c r="I12211" s="65">
        <v>8600</v>
      </c>
      <c r="N12211" s="66">
        <v>1</v>
      </c>
      <c r="P12211" t="s">
        <v>21</v>
      </c>
    </row>
    <row r="12212" spans="2:16" x14ac:dyDescent="0.3">
      <c r="D12212" s="64" t="s">
        <v>53</v>
      </c>
      <c r="E12212" s="2" t="s">
        <v>54</v>
      </c>
      <c r="F12212" s="2" t="s">
        <v>24</v>
      </c>
      <c r="G12212" s="1">
        <v>1.2999999999999999E-2</v>
      </c>
      <c r="H12212" s="65">
        <v>250000</v>
      </c>
      <c r="I12212" s="65">
        <v>3250</v>
      </c>
      <c r="N12212" s="66">
        <v>1</v>
      </c>
      <c r="P12212" t="s">
        <v>21</v>
      </c>
    </row>
    <row r="12213" spans="2:16" x14ac:dyDescent="0.3">
      <c r="D12213" s="64" t="s">
        <v>10353</v>
      </c>
      <c r="F12213" s="2" t="s">
        <v>3714</v>
      </c>
      <c r="G12213" s="1">
        <v>1.1499999999999999</v>
      </c>
      <c r="P12213" t="s">
        <v>21</v>
      </c>
    </row>
    <row r="12214" spans="2:16" x14ac:dyDescent="0.3">
      <c r="P12214" t="s">
        <v>21</v>
      </c>
    </row>
    <row r="12215" spans="2:16" x14ac:dyDescent="0.3">
      <c r="B12215" s="5" t="s">
        <v>5909</v>
      </c>
      <c r="D12215" s="64" t="s">
        <v>5910</v>
      </c>
      <c r="F12215" s="2" t="s">
        <v>585</v>
      </c>
      <c r="I12215" s="65">
        <v>242804.54920000001</v>
      </c>
      <c r="J12215" s="65">
        <v>2627625</v>
      </c>
      <c r="K12215" s="65">
        <v>0</v>
      </c>
      <c r="L12215" s="66">
        <v>0.15</v>
      </c>
      <c r="M12215" s="65">
        <v>3300993.9819999998</v>
      </c>
      <c r="N12215" s="66">
        <v>0.98</v>
      </c>
      <c r="P12215" t="s">
        <v>21</v>
      </c>
    </row>
    <row r="12216" spans="2:16" x14ac:dyDescent="0.3">
      <c r="D12216" s="64" t="s">
        <v>22</v>
      </c>
      <c r="E12216" s="2" t="s">
        <v>23</v>
      </c>
      <c r="F12216" s="2" t="s">
        <v>24</v>
      </c>
      <c r="G12216" s="1">
        <v>0.47099999999999997</v>
      </c>
      <c r="H12216" s="65">
        <v>160105.20000000001</v>
      </c>
      <c r="I12216" s="65">
        <v>75409.549199999994</v>
      </c>
      <c r="N12216" s="66">
        <v>1</v>
      </c>
      <c r="P12216" t="s">
        <v>21</v>
      </c>
    </row>
    <row r="12217" spans="2:16" x14ac:dyDescent="0.3">
      <c r="D12217" s="64" t="s">
        <v>9683</v>
      </c>
      <c r="E12217" s="2" t="s">
        <v>38</v>
      </c>
      <c r="F12217" s="2" t="s">
        <v>24</v>
      </c>
      <c r="G12217" s="1">
        <v>0.78700000000000003</v>
      </c>
      <c r="H12217" s="65">
        <v>185000</v>
      </c>
      <c r="I12217" s="65">
        <v>145595</v>
      </c>
      <c r="N12217" s="66">
        <v>1</v>
      </c>
      <c r="P12217" t="s">
        <v>21</v>
      </c>
    </row>
    <row r="12218" spans="2:16" x14ac:dyDescent="0.3">
      <c r="D12218" s="64" t="s">
        <v>51</v>
      </c>
      <c r="E12218" s="2" t="s">
        <v>52</v>
      </c>
      <c r="F12218" s="2" t="s">
        <v>24</v>
      </c>
      <c r="G12218" s="1">
        <v>7.9000000000000001E-2</v>
      </c>
      <c r="H12218" s="65">
        <v>200000</v>
      </c>
      <c r="I12218" s="65">
        <v>15800</v>
      </c>
      <c r="N12218" s="66">
        <v>1</v>
      </c>
      <c r="P12218" t="s">
        <v>21</v>
      </c>
    </row>
    <row r="12219" spans="2:16" x14ac:dyDescent="0.3">
      <c r="D12219" s="64" t="s">
        <v>53</v>
      </c>
      <c r="E12219" s="2" t="s">
        <v>54</v>
      </c>
      <c r="F12219" s="2" t="s">
        <v>24</v>
      </c>
      <c r="G12219" s="1">
        <v>2.4E-2</v>
      </c>
      <c r="H12219" s="65">
        <v>250000</v>
      </c>
      <c r="I12219" s="65">
        <v>6000</v>
      </c>
      <c r="N12219" s="66">
        <v>1</v>
      </c>
      <c r="P12219" t="s">
        <v>21</v>
      </c>
    </row>
    <row r="12220" spans="2:16" x14ac:dyDescent="0.3">
      <c r="D12220" s="64" t="s">
        <v>10354</v>
      </c>
      <c r="E12220" s="2" t="s">
        <v>2728</v>
      </c>
      <c r="F12220" s="2" t="s">
        <v>3714</v>
      </c>
      <c r="G12220" s="1">
        <v>1.3</v>
      </c>
      <c r="H12220" s="65">
        <v>2021250</v>
      </c>
      <c r="J12220" s="65">
        <v>2627625</v>
      </c>
      <c r="N12220" s="66">
        <v>0.9</v>
      </c>
      <c r="P12220" t="s">
        <v>21</v>
      </c>
    </row>
    <row r="12221" spans="2:16" x14ac:dyDescent="0.3">
      <c r="P12221" t="s">
        <v>21</v>
      </c>
    </row>
    <row r="12222" spans="2:16" x14ac:dyDescent="0.3">
      <c r="B12222" s="5" t="s">
        <v>5911</v>
      </c>
      <c r="D12222" s="64" t="s">
        <v>5912</v>
      </c>
      <c r="F12222" s="2" t="s">
        <v>585</v>
      </c>
      <c r="I12222" s="65">
        <v>325016.3812</v>
      </c>
      <c r="J12222" s="65">
        <v>3228225</v>
      </c>
      <c r="K12222" s="65">
        <v>0</v>
      </c>
      <c r="L12222" s="66">
        <v>0.15</v>
      </c>
      <c r="M12222" s="65">
        <v>4086227.588</v>
      </c>
      <c r="N12222" s="66">
        <v>0.99</v>
      </c>
      <c r="P12222" t="s">
        <v>21</v>
      </c>
    </row>
    <row r="12223" spans="2:16" x14ac:dyDescent="0.3">
      <c r="D12223" s="64" t="s">
        <v>22</v>
      </c>
      <c r="E12223" s="2" t="s">
        <v>23</v>
      </c>
      <c r="F12223" s="2" t="s">
        <v>24</v>
      </c>
      <c r="G12223" s="1">
        <v>0.63100000000000001</v>
      </c>
      <c r="H12223" s="65">
        <v>160105.20000000001</v>
      </c>
      <c r="I12223" s="65">
        <v>101026.3812</v>
      </c>
      <c r="N12223" s="66">
        <v>1</v>
      </c>
      <c r="P12223" t="s">
        <v>21</v>
      </c>
    </row>
    <row r="12224" spans="2:16" x14ac:dyDescent="0.3">
      <c r="D12224" s="64" t="s">
        <v>9683</v>
      </c>
      <c r="E12224" s="2" t="s">
        <v>38</v>
      </c>
      <c r="F12224" s="2" t="s">
        <v>24</v>
      </c>
      <c r="G12224" s="1">
        <v>1.054</v>
      </c>
      <c r="H12224" s="65">
        <v>185000</v>
      </c>
      <c r="I12224" s="65">
        <v>194990</v>
      </c>
      <c r="N12224" s="66">
        <v>1</v>
      </c>
      <c r="P12224" t="s">
        <v>21</v>
      </c>
    </row>
    <row r="12225" spans="2:16" x14ac:dyDescent="0.3">
      <c r="D12225" s="64" t="s">
        <v>51</v>
      </c>
      <c r="E12225" s="2" t="s">
        <v>52</v>
      </c>
      <c r="F12225" s="2" t="s">
        <v>24</v>
      </c>
      <c r="G12225" s="1">
        <v>0.105</v>
      </c>
      <c r="H12225" s="65">
        <v>200000</v>
      </c>
      <c r="I12225" s="65">
        <v>21000</v>
      </c>
      <c r="N12225" s="66">
        <v>1</v>
      </c>
      <c r="P12225" t="s">
        <v>21</v>
      </c>
    </row>
    <row r="12226" spans="2:16" x14ac:dyDescent="0.3">
      <c r="D12226" s="64" t="s">
        <v>53</v>
      </c>
      <c r="E12226" s="2" t="s">
        <v>54</v>
      </c>
      <c r="F12226" s="2" t="s">
        <v>24</v>
      </c>
      <c r="G12226" s="1">
        <v>3.2000000000000001E-2</v>
      </c>
      <c r="H12226" s="65">
        <v>250000</v>
      </c>
      <c r="I12226" s="65">
        <v>8000</v>
      </c>
      <c r="N12226" s="66">
        <v>1</v>
      </c>
      <c r="P12226" t="s">
        <v>21</v>
      </c>
    </row>
    <row r="12227" spans="2:16" x14ac:dyDescent="0.3">
      <c r="D12227" s="64" t="s">
        <v>10355</v>
      </c>
      <c r="E12227" s="2" t="s">
        <v>2730</v>
      </c>
      <c r="F12227" s="2" t="s">
        <v>3714</v>
      </c>
      <c r="G12227" s="1">
        <v>1.3</v>
      </c>
      <c r="H12227" s="65">
        <v>2483250</v>
      </c>
      <c r="J12227" s="65">
        <v>3228225</v>
      </c>
      <c r="N12227" s="66">
        <v>0.95</v>
      </c>
      <c r="P12227" t="s">
        <v>21</v>
      </c>
    </row>
    <row r="12228" spans="2:16" x14ac:dyDescent="0.3">
      <c r="P12228" t="s">
        <v>21</v>
      </c>
    </row>
    <row r="12229" spans="2:16" x14ac:dyDescent="0.3">
      <c r="B12229" s="5" t="s">
        <v>5913</v>
      </c>
      <c r="D12229" s="64" t="s">
        <v>5914</v>
      </c>
      <c r="F12229" s="2" t="s">
        <v>585</v>
      </c>
      <c r="I12229" s="65">
        <v>405772.89760000003</v>
      </c>
      <c r="J12229" s="65">
        <v>4654650</v>
      </c>
      <c r="K12229" s="65">
        <v>0</v>
      </c>
      <c r="L12229" s="66">
        <v>0.15</v>
      </c>
      <c r="M12229" s="65">
        <v>5819486.3320000004</v>
      </c>
      <c r="N12229" s="66">
        <v>0.98</v>
      </c>
      <c r="P12229" t="s">
        <v>21</v>
      </c>
    </row>
    <row r="12230" spans="2:16" x14ac:dyDescent="0.3">
      <c r="D12230" s="64" t="s">
        <v>22</v>
      </c>
      <c r="E12230" s="2" t="s">
        <v>23</v>
      </c>
      <c r="F12230" s="2" t="s">
        <v>24</v>
      </c>
      <c r="G12230" s="1">
        <v>0.78800000000000003</v>
      </c>
      <c r="H12230" s="65">
        <v>160105.20000000001</v>
      </c>
      <c r="I12230" s="65">
        <v>126162.8976</v>
      </c>
      <c r="N12230" s="66">
        <v>1</v>
      </c>
      <c r="P12230" t="s">
        <v>21</v>
      </c>
    </row>
    <row r="12231" spans="2:16" x14ac:dyDescent="0.3">
      <c r="D12231" s="64" t="s">
        <v>9683</v>
      </c>
      <c r="E12231" s="2" t="s">
        <v>38</v>
      </c>
      <c r="F12231" s="2" t="s">
        <v>24</v>
      </c>
      <c r="G12231" s="1">
        <v>1.3160000000000001</v>
      </c>
      <c r="H12231" s="65">
        <v>185000</v>
      </c>
      <c r="I12231" s="65">
        <v>243460</v>
      </c>
      <c r="N12231" s="66">
        <v>1</v>
      </c>
      <c r="P12231" t="s">
        <v>21</v>
      </c>
    </row>
    <row r="12232" spans="2:16" x14ac:dyDescent="0.3">
      <c r="D12232" s="64" t="s">
        <v>51</v>
      </c>
      <c r="E12232" s="2" t="s">
        <v>52</v>
      </c>
      <c r="F12232" s="2" t="s">
        <v>24</v>
      </c>
      <c r="G12232" s="1">
        <v>0.13200000000000001</v>
      </c>
      <c r="H12232" s="65">
        <v>200000</v>
      </c>
      <c r="I12232" s="65">
        <v>26400</v>
      </c>
      <c r="N12232" s="66">
        <v>1</v>
      </c>
      <c r="P12232" t="s">
        <v>21</v>
      </c>
    </row>
    <row r="12233" spans="2:16" x14ac:dyDescent="0.3">
      <c r="D12233" s="64" t="s">
        <v>53</v>
      </c>
      <c r="E12233" s="2" t="s">
        <v>54</v>
      </c>
      <c r="F12233" s="2" t="s">
        <v>24</v>
      </c>
      <c r="G12233" s="1">
        <v>3.9E-2</v>
      </c>
      <c r="H12233" s="65">
        <v>250000</v>
      </c>
      <c r="I12233" s="65">
        <v>9750</v>
      </c>
      <c r="N12233" s="66">
        <v>1</v>
      </c>
      <c r="P12233" t="s">
        <v>21</v>
      </c>
    </row>
    <row r="12234" spans="2:16" x14ac:dyDescent="0.3">
      <c r="D12234" s="64" t="s">
        <v>10356</v>
      </c>
      <c r="E12234" s="2" t="s">
        <v>2732</v>
      </c>
      <c r="F12234" s="2" t="s">
        <v>3714</v>
      </c>
      <c r="G12234" s="1">
        <v>1.3</v>
      </c>
      <c r="H12234" s="65">
        <v>3580500</v>
      </c>
      <c r="J12234" s="65">
        <v>4654650</v>
      </c>
      <c r="N12234" s="66">
        <v>0.9</v>
      </c>
      <c r="P12234" t="s">
        <v>21</v>
      </c>
    </row>
    <row r="12235" spans="2:16" x14ac:dyDescent="0.3">
      <c r="P12235" t="s">
        <v>21</v>
      </c>
    </row>
    <row r="12236" spans="2:16" x14ac:dyDescent="0.3">
      <c r="B12236" s="5" t="s">
        <v>5915</v>
      </c>
      <c r="D12236" s="64" t="s">
        <v>5916</v>
      </c>
      <c r="F12236" s="2" t="s">
        <v>585</v>
      </c>
      <c r="I12236" s="65">
        <v>486764.41399999999</v>
      </c>
      <c r="J12236" s="65">
        <v>5555550</v>
      </c>
      <c r="K12236" s="65">
        <v>0</v>
      </c>
      <c r="L12236" s="66">
        <v>0.15</v>
      </c>
      <c r="M12236" s="65">
        <v>6948661.5760000004</v>
      </c>
      <c r="N12236" s="66">
        <v>0.998</v>
      </c>
      <c r="P12236" t="s">
        <v>21</v>
      </c>
    </row>
    <row r="12237" spans="2:16" x14ac:dyDescent="0.3">
      <c r="D12237" s="64" t="s">
        <v>22</v>
      </c>
      <c r="E12237" s="2" t="s">
        <v>23</v>
      </c>
      <c r="F12237" s="2" t="s">
        <v>24</v>
      </c>
      <c r="G12237" s="1">
        <v>0.94499999999999995</v>
      </c>
      <c r="H12237" s="65">
        <v>160105.20000000001</v>
      </c>
      <c r="I12237" s="65">
        <v>151299.41399999999</v>
      </c>
      <c r="N12237" s="66">
        <v>1</v>
      </c>
      <c r="P12237" t="s">
        <v>21</v>
      </c>
    </row>
    <row r="12238" spans="2:16" x14ac:dyDescent="0.3">
      <c r="D12238" s="64" t="s">
        <v>9683</v>
      </c>
      <c r="E12238" s="2" t="s">
        <v>38</v>
      </c>
      <c r="F12238" s="2" t="s">
        <v>24</v>
      </c>
      <c r="G12238" s="1">
        <v>1.579</v>
      </c>
      <c r="H12238" s="65">
        <v>185000</v>
      </c>
      <c r="I12238" s="65">
        <v>292115</v>
      </c>
      <c r="N12238" s="66">
        <v>1</v>
      </c>
      <c r="P12238" t="s">
        <v>21</v>
      </c>
    </row>
    <row r="12239" spans="2:16" x14ac:dyDescent="0.3">
      <c r="D12239" s="64" t="s">
        <v>51</v>
      </c>
      <c r="E12239" s="2" t="s">
        <v>52</v>
      </c>
      <c r="F12239" s="2" t="s">
        <v>24</v>
      </c>
      <c r="G12239" s="1">
        <v>0.158</v>
      </c>
      <c r="H12239" s="65">
        <v>200000</v>
      </c>
      <c r="I12239" s="65">
        <v>31600</v>
      </c>
      <c r="N12239" s="66">
        <v>1</v>
      </c>
      <c r="P12239" t="s">
        <v>21</v>
      </c>
    </row>
    <row r="12240" spans="2:16" x14ac:dyDescent="0.3">
      <c r="D12240" s="64" t="s">
        <v>53</v>
      </c>
      <c r="E12240" s="2" t="s">
        <v>54</v>
      </c>
      <c r="F12240" s="2" t="s">
        <v>24</v>
      </c>
      <c r="G12240" s="1">
        <v>4.7E-2</v>
      </c>
      <c r="H12240" s="65">
        <v>250000</v>
      </c>
      <c r="I12240" s="65">
        <v>11750</v>
      </c>
      <c r="N12240" s="66">
        <v>1</v>
      </c>
      <c r="P12240" t="s">
        <v>21</v>
      </c>
    </row>
    <row r="12241" spans="2:16" x14ac:dyDescent="0.3">
      <c r="D12241" s="64" t="s">
        <v>10357</v>
      </c>
      <c r="E12241" s="2" t="s">
        <v>2734</v>
      </c>
      <c r="F12241" s="2" t="s">
        <v>3714</v>
      </c>
      <c r="G12241" s="1">
        <v>1.3</v>
      </c>
      <c r="H12241" s="65">
        <v>4273500</v>
      </c>
      <c r="J12241" s="65">
        <v>5555550</v>
      </c>
      <c r="N12241" s="66">
        <v>0.99</v>
      </c>
      <c r="P12241" t="s">
        <v>21</v>
      </c>
    </row>
    <row r="12242" spans="2:16" x14ac:dyDescent="0.3">
      <c r="P12242" t="s">
        <v>21</v>
      </c>
    </row>
    <row r="12243" spans="2:16" x14ac:dyDescent="0.3">
      <c r="B12243" s="5" t="s">
        <v>5917</v>
      </c>
      <c r="D12243" s="64" t="s">
        <v>5918</v>
      </c>
      <c r="F12243" s="2" t="s">
        <v>585</v>
      </c>
      <c r="I12243" s="65">
        <v>648537.55200000003</v>
      </c>
      <c r="J12243" s="65">
        <v>9009000</v>
      </c>
      <c r="K12243" s="65">
        <v>0</v>
      </c>
      <c r="L12243" s="66">
        <v>0.15</v>
      </c>
      <c r="M12243" s="65">
        <v>11106168.18</v>
      </c>
      <c r="N12243" s="66">
        <v>0.98</v>
      </c>
      <c r="P12243" t="s">
        <v>21</v>
      </c>
    </row>
    <row r="12244" spans="2:16" x14ac:dyDescent="0.3">
      <c r="D12244" s="64" t="s">
        <v>22</v>
      </c>
      <c r="E12244" s="2" t="s">
        <v>23</v>
      </c>
      <c r="F12244" s="2" t="s">
        <v>24</v>
      </c>
      <c r="G12244" s="1">
        <v>1.26</v>
      </c>
      <c r="H12244" s="65">
        <v>160105.20000000001</v>
      </c>
      <c r="I12244" s="65">
        <v>201732.552</v>
      </c>
      <c r="N12244" s="66">
        <v>1</v>
      </c>
      <c r="P12244" t="s">
        <v>21</v>
      </c>
    </row>
    <row r="12245" spans="2:16" x14ac:dyDescent="0.3">
      <c r="D12245" s="64" t="s">
        <v>9683</v>
      </c>
      <c r="E12245" s="2" t="s">
        <v>38</v>
      </c>
      <c r="F12245" s="2" t="s">
        <v>24</v>
      </c>
      <c r="G12245" s="1">
        <v>2.1030000000000002</v>
      </c>
      <c r="H12245" s="65">
        <v>185000</v>
      </c>
      <c r="I12245" s="65">
        <v>389055</v>
      </c>
      <c r="N12245" s="66">
        <v>1</v>
      </c>
      <c r="P12245" t="s">
        <v>21</v>
      </c>
    </row>
    <row r="12246" spans="2:16" x14ac:dyDescent="0.3">
      <c r="D12246" s="64" t="s">
        <v>51</v>
      </c>
      <c r="E12246" s="2" t="s">
        <v>52</v>
      </c>
      <c r="F12246" s="2" t="s">
        <v>24</v>
      </c>
      <c r="G12246" s="1">
        <v>0.21</v>
      </c>
      <c r="H12246" s="65">
        <v>200000</v>
      </c>
      <c r="I12246" s="65">
        <v>42000</v>
      </c>
      <c r="N12246" s="66">
        <v>1</v>
      </c>
      <c r="P12246" t="s">
        <v>21</v>
      </c>
    </row>
    <row r="12247" spans="2:16" x14ac:dyDescent="0.3">
      <c r="D12247" s="64" t="s">
        <v>53</v>
      </c>
      <c r="E12247" s="2" t="s">
        <v>54</v>
      </c>
      <c r="F12247" s="2" t="s">
        <v>24</v>
      </c>
      <c r="G12247" s="1">
        <v>6.3E-2</v>
      </c>
      <c r="H12247" s="65">
        <v>250000</v>
      </c>
      <c r="I12247" s="65">
        <v>15750</v>
      </c>
      <c r="N12247" s="66">
        <v>1</v>
      </c>
      <c r="P12247" t="s">
        <v>21</v>
      </c>
    </row>
    <row r="12248" spans="2:16" x14ac:dyDescent="0.3">
      <c r="D12248" s="64" t="s">
        <v>10358</v>
      </c>
      <c r="E12248" s="2" t="s">
        <v>2736</v>
      </c>
      <c r="F12248" s="2" t="s">
        <v>3714</v>
      </c>
      <c r="G12248" s="1">
        <v>1.3</v>
      </c>
      <c r="H12248" s="65">
        <v>6930000</v>
      </c>
      <c r="J12248" s="65">
        <v>9009000</v>
      </c>
      <c r="N12248" s="66">
        <v>0.9</v>
      </c>
      <c r="P12248" t="s">
        <v>21</v>
      </c>
    </row>
    <row r="12249" spans="2:16" x14ac:dyDescent="0.3">
      <c r="P12249" t="s">
        <v>21</v>
      </c>
    </row>
    <row r="12250" spans="2:16" x14ac:dyDescent="0.3">
      <c r="B12250" s="5" t="s">
        <v>10359</v>
      </c>
      <c r="D12250" s="64" t="s">
        <v>10360</v>
      </c>
      <c r="F12250" s="2" t="s">
        <v>585</v>
      </c>
      <c r="I12250" s="65">
        <v>810535.58479999995</v>
      </c>
      <c r="J12250" s="65">
        <v>0</v>
      </c>
      <c r="K12250" s="65">
        <v>0</v>
      </c>
      <c r="L12250" s="66">
        <v>0.15</v>
      </c>
      <c r="M12250" s="65">
        <v>932115.92249999999</v>
      </c>
      <c r="N12250" s="66">
        <v>1</v>
      </c>
      <c r="P12250" t="s">
        <v>21</v>
      </c>
    </row>
    <row r="12251" spans="2:16" x14ac:dyDescent="0.3">
      <c r="D12251" s="64" t="s">
        <v>22</v>
      </c>
      <c r="E12251" s="2" t="s">
        <v>23</v>
      </c>
      <c r="F12251" s="2" t="s">
        <v>24</v>
      </c>
      <c r="G12251" s="1">
        <v>1.5740000000000001</v>
      </c>
      <c r="H12251" s="65">
        <v>160105.20000000001</v>
      </c>
      <c r="I12251" s="65">
        <v>252005.58480000001</v>
      </c>
      <c r="N12251" s="66">
        <v>1</v>
      </c>
      <c r="P12251" t="s">
        <v>21</v>
      </c>
    </row>
    <row r="12252" spans="2:16" x14ac:dyDescent="0.3">
      <c r="D12252" s="64" t="s">
        <v>9683</v>
      </c>
      <c r="E12252" s="2" t="s">
        <v>38</v>
      </c>
      <c r="F12252" s="2" t="s">
        <v>24</v>
      </c>
      <c r="G12252" s="1">
        <v>2.6280000000000001</v>
      </c>
      <c r="H12252" s="65">
        <v>185000</v>
      </c>
      <c r="I12252" s="65">
        <v>486180</v>
      </c>
      <c r="N12252" s="66">
        <v>1</v>
      </c>
      <c r="P12252" t="s">
        <v>21</v>
      </c>
    </row>
    <row r="12253" spans="2:16" x14ac:dyDescent="0.3">
      <c r="D12253" s="64" t="s">
        <v>51</v>
      </c>
      <c r="E12253" s="2" t="s">
        <v>52</v>
      </c>
      <c r="F12253" s="2" t="s">
        <v>24</v>
      </c>
      <c r="G12253" s="1">
        <v>0.26300000000000001</v>
      </c>
      <c r="H12253" s="65">
        <v>200000</v>
      </c>
      <c r="I12253" s="65">
        <v>52600</v>
      </c>
      <c r="N12253" s="66">
        <v>1</v>
      </c>
      <c r="P12253" t="s">
        <v>21</v>
      </c>
    </row>
    <row r="12254" spans="2:16" x14ac:dyDescent="0.3">
      <c r="D12254" s="64" t="s">
        <v>53</v>
      </c>
      <c r="E12254" s="2" t="s">
        <v>54</v>
      </c>
      <c r="F12254" s="2" t="s">
        <v>24</v>
      </c>
      <c r="G12254" s="1">
        <v>7.9000000000000001E-2</v>
      </c>
      <c r="H12254" s="65">
        <v>250000</v>
      </c>
      <c r="I12254" s="65">
        <v>19750</v>
      </c>
      <c r="N12254" s="66">
        <v>1</v>
      </c>
      <c r="P12254" t="s">
        <v>21</v>
      </c>
    </row>
    <row r="12255" spans="2:16" x14ac:dyDescent="0.3">
      <c r="D12255" s="64" t="s">
        <v>10361</v>
      </c>
      <c r="F12255" s="2" t="s">
        <v>3714</v>
      </c>
      <c r="G12255" s="1">
        <v>1.3</v>
      </c>
      <c r="P12255" t="s">
        <v>21</v>
      </c>
    </row>
    <row r="12256" spans="2:16" x14ac:dyDescent="0.3">
      <c r="P12256" t="s">
        <v>21</v>
      </c>
    </row>
    <row r="12257" spans="2:16" x14ac:dyDescent="0.3">
      <c r="B12257" s="5" t="s">
        <v>10362</v>
      </c>
      <c r="D12257" s="64" t="s">
        <v>10363</v>
      </c>
      <c r="F12257" s="2" t="s">
        <v>585</v>
      </c>
      <c r="I12257" s="65">
        <v>971023.40720000002</v>
      </c>
      <c r="J12257" s="65">
        <v>0</v>
      </c>
      <c r="K12257" s="65">
        <v>0</v>
      </c>
      <c r="L12257" s="66">
        <v>0.15</v>
      </c>
      <c r="M12257" s="65">
        <v>1116676.9180000001</v>
      </c>
      <c r="N12257" s="66">
        <v>1</v>
      </c>
      <c r="P12257" t="s">
        <v>21</v>
      </c>
    </row>
    <row r="12258" spans="2:16" x14ac:dyDescent="0.3">
      <c r="D12258" s="64" t="s">
        <v>22</v>
      </c>
      <c r="E12258" s="2" t="s">
        <v>23</v>
      </c>
      <c r="F12258" s="2" t="s">
        <v>24</v>
      </c>
      <c r="G12258" s="1">
        <v>1.8859999999999999</v>
      </c>
      <c r="H12258" s="65">
        <v>160105.20000000001</v>
      </c>
      <c r="I12258" s="65">
        <v>301958.40720000002</v>
      </c>
      <c r="N12258" s="66">
        <v>1</v>
      </c>
      <c r="P12258" t="s">
        <v>21</v>
      </c>
    </row>
    <row r="12259" spans="2:16" x14ac:dyDescent="0.3">
      <c r="D12259" s="64" t="s">
        <v>9683</v>
      </c>
      <c r="E12259" s="2" t="s">
        <v>38</v>
      </c>
      <c r="F12259" s="2" t="s">
        <v>24</v>
      </c>
      <c r="G12259" s="1">
        <v>3.149</v>
      </c>
      <c r="H12259" s="65">
        <v>185000</v>
      </c>
      <c r="I12259" s="65">
        <v>582565</v>
      </c>
      <c r="N12259" s="66">
        <v>1</v>
      </c>
      <c r="P12259" t="s">
        <v>21</v>
      </c>
    </row>
    <row r="12260" spans="2:16" x14ac:dyDescent="0.3">
      <c r="D12260" s="64" t="s">
        <v>51</v>
      </c>
      <c r="E12260" s="2" t="s">
        <v>52</v>
      </c>
      <c r="F12260" s="2" t="s">
        <v>24</v>
      </c>
      <c r="G12260" s="1">
        <v>0.315</v>
      </c>
      <c r="H12260" s="65">
        <v>200000</v>
      </c>
      <c r="I12260" s="65">
        <v>63000</v>
      </c>
      <c r="N12260" s="66">
        <v>1</v>
      </c>
      <c r="P12260" t="s">
        <v>21</v>
      </c>
    </row>
    <row r="12261" spans="2:16" x14ac:dyDescent="0.3">
      <c r="D12261" s="64" t="s">
        <v>53</v>
      </c>
      <c r="E12261" s="2" t="s">
        <v>54</v>
      </c>
      <c r="F12261" s="2" t="s">
        <v>24</v>
      </c>
      <c r="G12261" s="1">
        <v>9.4E-2</v>
      </c>
      <c r="H12261" s="65">
        <v>250000</v>
      </c>
      <c r="I12261" s="65">
        <v>23500</v>
      </c>
      <c r="N12261" s="66">
        <v>1</v>
      </c>
      <c r="P12261" t="s">
        <v>21</v>
      </c>
    </row>
    <row r="12262" spans="2:16" x14ac:dyDescent="0.3">
      <c r="D12262" s="64" t="s">
        <v>10364</v>
      </c>
      <c r="F12262" s="2" t="s">
        <v>3714</v>
      </c>
      <c r="G12262" s="1">
        <v>1.3</v>
      </c>
      <c r="P12262" t="s">
        <v>21</v>
      </c>
    </row>
    <row r="12263" spans="2:16" x14ac:dyDescent="0.3">
      <c r="P12263" t="s">
        <v>21</v>
      </c>
    </row>
    <row r="12264" spans="2:16" x14ac:dyDescent="0.3">
      <c r="B12264" s="5" t="s">
        <v>5919</v>
      </c>
      <c r="C12264" s="5" t="s">
        <v>5920</v>
      </c>
      <c r="P12264" t="s">
        <v>21</v>
      </c>
    </row>
    <row r="12265" spans="2:16" x14ac:dyDescent="0.3">
      <c r="B12265" s="5" t="s">
        <v>10365</v>
      </c>
      <c r="D12265" s="64" t="s">
        <v>10366</v>
      </c>
      <c r="F12265" s="2" t="s">
        <v>585</v>
      </c>
      <c r="I12265" s="65">
        <v>26970.470399999998</v>
      </c>
      <c r="J12265" s="65">
        <v>0</v>
      </c>
      <c r="K12265" s="65">
        <v>0</v>
      </c>
      <c r="L12265" s="66">
        <v>0.15</v>
      </c>
      <c r="M12265" s="65">
        <v>31016.040959999998</v>
      </c>
      <c r="N12265" s="66">
        <v>1</v>
      </c>
      <c r="P12265" t="s">
        <v>21</v>
      </c>
    </row>
    <row r="12266" spans="2:16" x14ac:dyDescent="0.3">
      <c r="D12266" s="64" t="s">
        <v>22</v>
      </c>
      <c r="E12266" s="2" t="s">
        <v>23</v>
      </c>
      <c r="F12266" s="2" t="s">
        <v>24</v>
      </c>
      <c r="G12266" s="1">
        <v>5.1999999999999998E-2</v>
      </c>
      <c r="H12266" s="65">
        <v>160105.20000000001</v>
      </c>
      <c r="I12266" s="65">
        <v>8325.4704000000002</v>
      </c>
      <c r="N12266" s="66">
        <v>1</v>
      </c>
      <c r="P12266" t="s">
        <v>21</v>
      </c>
    </row>
    <row r="12267" spans="2:16" x14ac:dyDescent="0.3">
      <c r="D12267" s="64" t="s">
        <v>9683</v>
      </c>
      <c r="E12267" s="2" t="s">
        <v>38</v>
      </c>
      <c r="F12267" s="2" t="s">
        <v>24</v>
      </c>
      <c r="G12267" s="1">
        <v>8.6999999999999994E-2</v>
      </c>
      <c r="H12267" s="65">
        <v>185000</v>
      </c>
      <c r="I12267" s="65">
        <v>16095</v>
      </c>
      <c r="N12267" s="66">
        <v>1</v>
      </c>
      <c r="P12267" t="s">
        <v>21</v>
      </c>
    </row>
    <row r="12268" spans="2:16" x14ac:dyDescent="0.3">
      <c r="D12268" s="64" t="s">
        <v>51</v>
      </c>
      <c r="E12268" s="2" t="s">
        <v>52</v>
      </c>
      <c r="F12268" s="2" t="s">
        <v>24</v>
      </c>
      <c r="G12268" s="1">
        <v>8.9999999999999993E-3</v>
      </c>
      <c r="H12268" s="65">
        <v>200000</v>
      </c>
      <c r="I12268" s="65">
        <v>1800</v>
      </c>
      <c r="N12268" s="66">
        <v>1</v>
      </c>
      <c r="P12268" t="s">
        <v>21</v>
      </c>
    </row>
    <row r="12269" spans="2:16" x14ac:dyDescent="0.3">
      <c r="D12269" s="64" t="s">
        <v>53</v>
      </c>
      <c r="E12269" s="2" t="s">
        <v>54</v>
      </c>
      <c r="F12269" s="2" t="s">
        <v>24</v>
      </c>
      <c r="G12269" s="1">
        <v>3.0000000000000001E-3</v>
      </c>
      <c r="H12269" s="65">
        <v>250000</v>
      </c>
      <c r="I12269" s="65">
        <v>750</v>
      </c>
      <c r="N12269" s="66">
        <v>1</v>
      </c>
      <c r="P12269" t="s">
        <v>21</v>
      </c>
    </row>
    <row r="12270" spans="2:16" x14ac:dyDescent="0.3">
      <c r="D12270" s="64" t="s">
        <v>10367</v>
      </c>
      <c r="F12270" s="2" t="s">
        <v>3714</v>
      </c>
      <c r="G12270" s="1">
        <v>1.1499999999999999</v>
      </c>
      <c r="P12270" t="s">
        <v>21</v>
      </c>
    </row>
    <row r="12271" spans="2:16" x14ac:dyDescent="0.3">
      <c r="P12271" t="s">
        <v>21</v>
      </c>
    </row>
    <row r="12272" spans="2:16" x14ac:dyDescent="0.3">
      <c r="B12272" s="5" t="s">
        <v>10368</v>
      </c>
      <c r="D12272" s="64" t="s">
        <v>10369</v>
      </c>
      <c r="F12272" s="2" t="s">
        <v>585</v>
      </c>
      <c r="I12272" s="65">
        <v>40483.310799999999</v>
      </c>
      <c r="J12272" s="65">
        <v>0</v>
      </c>
      <c r="K12272" s="65">
        <v>0</v>
      </c>
      <c r="L12272" s="66">
        <v>0.15</v>
      </c>
      <c r="M12272" s="65">
        <v>46555.807419999997</v>
      </c>
      <c r="N12272" s="66">
        <v>1</v>
      </c>
      <c r="P12272" t="s">
        <v>21</v>
      </c>
    </row>
    <row r="12273" spans="2:16" x14ac:dyDescent="0.3">
      <c r="D12273" s="64" t="s">
        <v>22</v>
      </c>
      <c r="E12273" s="2" t="s">
        <v>23</v>
      </c>
      <c r="F12273" s="2" t="s">
        <v>24</v>
      </c>
      <c r="G12273" s="1">
        <v>7.9000000000000001E-2</v>
      </c>
      <c r="H12273" s="65">
        <v>160105.20000000001</v>
      </c>
      <c r="I12273" s="65">
        <v>12648.310799999999</v>
      </c>
      <c r="N12273" s="66">
        <v>1</v>
      </c>
      <c r="P12273" t="s">
        <v>21</v>
      </c>
    </row>
    <row r="12274" spans="2:16" x14ac:dyDescent="0.3">
      <c r="D12274" s="64" t="s">
        <v>9683</v>
      </c>
      <c r="E12274" s="2" t="s">
        <v>38</v>
      </c>
      <c r="F12274" s="2" t="s">
        <v>24</v>
      </c>
      <c r="G12274" s="1">
        <v>0.13100000000000001</v>
      </c>
      <c r="H12274" s="65">
        <v>185000</v>
      </c>
      <c r="I12274" s="65">
        <v>24235</v>
      </c>
      <c r="N12274" s="66">
        <v>1</v>
      </c>
      <c r="P12274" t="s">
        <v>21</v>
      </c>
    </row>
    <row r="12275" spans="2:16" x14ac:dyDescent="0.3">
      <c r="D12275" s="64" t="s">
        <v>51</v>
      </c>
      <c r="E12275" s="2" t="s">
        <v>52</v>
      </c>
      <c r="F12275" s="2" t="s">
        <v>24</v>
      </c>
      <c r="G12275" s="1">
        <v>1.2999999999999999E-2</v>
      </c>
      <c r="H12275" s="65">
        <v>200000</v>
      </c>
      <c r="I12275" s="65">
        <v>2600</v>
      </c>
      <c r="N12275" s="66">
        <v>1</v>
      </c>
      <c r="P12275" t="s">
        <v>21</v>
      </c>
    </row>
    <row r="12276" spans="2:16" x14ac:dyDescent="0.3">
      <c r="D12276" s="64" t="s">
        <v>53</v>
      </c>
      <c r="E12276" s="2" t="s">
        <v>54</v>
      </c>
      <c r="F12276" s="2" t="s">
        <v>24</v>
      </c>
      <c r="G12276" s="1">
        <v>4.0000000000000001E-3</v>
      </c>
      <c r="H12276" s="65">
        <v>250000</v>
      </c>
      <c r="I12276" s="65">
        <v>1000</v>
      </c>
      <c r="N12276" s="66">
        <v>1</v>
      </c>
      <c r="P12276" t="s">
        <v>21</v>
      </c>
    </row>
    <row r="12277" spans="2:16" x14ac:dyDescent="0.3">
      <c r="D12277" s="64" t="s">
        <v>10370</v>
      </c>
      <c r="F12277" s="2" t="s">
        <v>3714</v>
      </c>
      <c r="G12277" s="1">
        <v>1.1499999999999999</v>
      </c>
      <c r="P12277" t="s">
        <v>21</v>
      </c>
    </row>
    <row r="12278" spans="2:16" x14ac:dyDescent="0.3">
      <c r="P12278" t="s">
        <v>21</v>
      </c>
    </row>
    <row r="12279" spans="2:16" x14ac:dyDescent="0.3">
      <c r="B12279" s="5" t="s">
        <v>10371</v>
      </c>
      <c r="D12279" s="64" t="s">
        <v>10372</v>
      </c>
      <c r="F12279" s="2" t="s">
        <v>585</v>
      </c>
      <c r="I12279" s="65">
        <v>53836.046000000002</v>
      </c>
      <c r="J12279" s="65">
        <v>0</v>
      </c>
      <c r="K12279" s="65">
        <v>0</v>
      </c>
      <c r="L12279" s="66">
        <v>0.15</v>
      </c>
      <c r="M12279" s="65">
        <v>61911.452899999997</v>
      </c>
      <c r="N12279" s="66">
        <v>1</v>
      </c>
      <c r="P12279" t="s">
        <v>21</v>
      </c>
    </row>
    <row r="12280" spans="2:16" x14ac:dyDescent="0.3">
      <c r="D12280" s="64" t="s">
        <v>22</v>
      </c>
      <c r="E12280" s="2" t="s">
        <v>23</v>
      </c>
      <c r="F12280" s="2" t="s">
        <v>24</v>
      </c>
      <c r="G12280" s="1">
        <v>0.105</v>
      </c>
      <c r="H12280" s="65">
        <v>160105.20000000001</v>
      </c>
      <c r="I12280" s="65">
        <v>16811.045999999998</v>
      </c>
      <c r="N12280" s="66">
        <v>1</v>
      </c>
      <c r="P12280" t="s">
        <v>21</v>
      </c>
    </row>
    <row r="12281" spans="2:16" x14ac:dyDescent="0.3">
      <c r="D12281" s="64" t="s">
        <v>9683</v>
      </c>
      <c r="E12281" s="2" t="s">
        <v>38</v>
      </c>
      <c r="F12281" s="2" t="s">
        <v>24</v>
      </c>
      <c r="G12281" s="1">
        <v>0.17499999999999999</v>
      </c>
      <c r="H12281" s="65">
        <v>185000</v>
      </c>
      <c r="I12281" s="65">
        <v>32375</v>
      </c>
      <c r="N12281" s="66">
        <v>1</v>
      </c>
      <c r="P12281" t="s">
        <v>21</v>
      </c>
    </row>
    <row r="12282" spans="2:16" x14ac:dyDescent="0.3">
      <c r="D12282" s="64" t="s">
        <v>51</v>
      </c>
      <c r="E12282" s="2" t="s">
        <v>52</v>
      </c>
      <c r="F12282" s="2" t="s">
        <v>24</v>
      </c>
      <c r="G12282" s="1">
        <v>1.7000000000000001E-2</v>
      </c>
      <c r="H12282" s="65">
        <v>200000</v>
      </c>
      <c r="I12282" s="65">
        <v>3400</v>
      </c>
      <c r="N12282" s="66">
        <v>1</v>
      </c>
      <c r="P12282" t="s">
        <v>21</v>
      </c>
    </row>
    <row r="12283" spans="2:16" x14ac:dyDescent="0.3">
      <c r="D12283" s="64" t="s">
        <v>53</v>
      </c>
      <c r="E12283" s="2" t="s">
        <v>54</v>
      </c>
      <c r="F12283" s="2" t="s">
        <v>24</v>
      </c>
      <c r="G12283" s="1">
        <v>5.0000000000000001E-3</v>
      </c>
      <c r="H12283" s="65">
        <v>250000</v>
      </c>
      <c r="I12283" s="65">
        <v>1250</v>
      </c>
      <c r="N12283" s="66">
        <v>1</v>
      </c>
      <c r="P12283" t="s">
        <v>21</v>
      </c>
    </row>
    <row r="12284" spans="2:16" x14ac:dyDescent="0.3">
      <c r="D12284" s="64" t="s">
        <v>10373</v>
      </c>
      <c r="F12284" s="2" t="s">
        <v>3714</v>
      </c>
      <c r="G12284" s="1">
        <v>1.1499999999999999</v>
      </c>
      <c r="P12284" t="s">
        <v>21</v>
      </c>
    </row>
    <row r="12285" spans="2:16" x14ac:dyDescent="0.3">
      <c r="P12285" t="s">
        <v>21</v>
      </c>
    </row>
    <row r="12286" spans="2:16" x14ac:dyDescent="0.3">
      <c r="B12286" s="5" t="s">
        <v>10374</v>
      </c>
      <c r="D12286" s="64" t="s">
        <v>10375</v>
      </c>
      <c r="F12286" s="2" t="s">
        <v>585</v>
      </c>
      <c r="I12286" s="65">
        <v>66128.570800000001</v>
      </c>
      <c r="J12286" s="65">
        <v>0</v>
      </c>
      <c r="K12286" s="65">
        <v>0</v>
      </c>
      <c r="L12286" s="66">
        <v>0.15</v>
      </c>
      <c r="M12286" s="65">
        <v>76047.856419999996</v>
      </c>
      <c r="N12286" s="66">
        <v>1</v>
      </c>
      <c r="P12286" t="s">
        <v>21</v>
      </c>
    </row>
    <row r="12287" spans="2:16" x14ac:dyDescent="0.3">
      <c r="D12287" s="64" t="s">
        <v>22</v>
      </c>
      <c r="E12287" s="2" t="s">
        <v>23</v>
      </c>
      <c r="F12287" s="2" t="s">
        <v>24</v>
      </c>
      <c r="G12287" s="1">
        <v>0.129</v>
      </c>
      <c r="H12287" s="65">
        <v>160105.20000000001</v>
      </c>
      <c r="I12287" s="65">
        <v>20653.570800000001</v>
      </c>
      <c r="N12287" s="66">
        <v>1</v>
      </c>
      <c r="P12287" t="s">
        <v>21</v>
      </c>
    </row>
    <row r="12288" spans="2:16" x14ac:dyDescent="0.3">
      <c r="D12288" s="64" t="s">
        <v>9683</v>
      </c>
      <c r="E12288" s="2" t="s">
        <v>38</v>
      </c>
      <c r="F12288" s="2" t="s">
        <v>24</v>
      </c>
      <c r="G12288" s="1">
        <v>0.215</v>
      </c>
      <c r="H12288" s="65">
        <v>185000</v>
      </c>
      <c r="I12288" s="65">
        <v>39775</v>
      </c>
      <c r="N12288" s="66">
        <v>1</v>
      </c>
      <c r="P12288" t="s">
        <v>21</v>
      </c>
    </row>
    <row r="12289" spans="2:16" x14ac:dyDescent="0.3">
      <c r="D12289" s="64" t="s">
        <v>51</v>
      </c>
      <c r="E12289" s="2" t="s">
        <v>52</v>
      </c>
      <c r="F12289" s="2" t="s">
        <v>24</v>
      </c>
      <c r="G12289" s="1">
        <v>2.1000000000000001E-2</v>
      </c>
      <c r="H12289" s="65">
        <v>200000</v>
      </c>
      <c r="I12289" s="65">
        <v>4200</v>
      </c>
      <c r="N12289" s="66">
        <v>1</v>
      </c>
      <c r="P12289" t="s">
        <v>21</v>
      </c>
    </row>
    <row r="12290" spans="2:16" x14ac:dyDescent="0.3">
      <c r="D12290" s="64" t="s">
        <v>53</v>
      </c>
      <c r="E12290" s="2" t="s">
        <v>54</v>
      </c>
      <c r="F12290" s="2" t="s">
        <v>24</v>
      </c>
      <c r="G12290" s="1">
        <v>6.0000000000000001E-3</v>
      </c>
      <c r="H12290" s="65">
        <v>250000</v>
      </c>
      <c r="I12290" s="65">
        <v>1500</v>
      </c>
      <c r="N12290" s="66">
        <v>1</v>
      </c>
      <c r="P12290" t="s">
        <v>21</v>
      </c>
    </row>
    <row r="12291" spans="2:16" x14ac:dyDescent="0.3">
      <c r="D12291" s="64" t="s">
        <v>10376</v>
      </c>
      <c r="F12291" s="2" t="s">
        <v>3714</v>
      </c>
      <c r="G12291" s="1">
        <v>1.1499999999999999</v>
      </c>
      <c r="P12291" t="s">
        <v>21</v>
      </c>
    </row>
    <row r="12292" spans="2:16" x14ac:dyDescent="0.3">
      <c r="P12292" t="s">
        <v>21</v>
      </c>
    </row>
    <row r="12293" spans="2:16" x14ac:dyDescent="0.3">
      <c r="B12293" s="5" t="s">
        <v>10377</v>
      </c>
      <c r="D12293" s="64" t="s">
        <v>10378</v>
      </c>
      <c r="F12293" s="2" t="s">
        <v>585</v>
      </c>
      <c r="I12293" s="65">
        <v>80806.516399999993</v>
      </c>
      <c r="J12293" s="65">
        <v>0</v>
      </c>
      <c r="K12293" s="65">
        <v>0</v>
      </c>
      <c r="L12293" s="66">
        <v>0.15</v>
      </c>
      <c r="M12293" s="65">
        <v>92927.493860000002</v>
      </c>
      <c r="N12293" s="66">
        <v>1</v>
      </c>
      <c r="P12293" t="s">
        <v>21</v>
      </c>
    </row>
    <row r="12294" spans="2:16" x14ac:dyDescent="0.3">
      <c r="D12294" s="64" t="s">
        <v>22</v>
      </c>
      <c r="E12294" s="2" t="s">
        <v>23</v>
      </c>
      <c r="F12294" s="2" t="s">
        <v>24</v>
      </c>
      <c r="G12294" s="1">
        <v>0.157</v>
      </c>
      <c r="H12294" s="65">
        <v>160105.20000000001</v>
      </c>
      <c r="I12294" s="65">
        <v>25136.5164</v>
      </c>
      <c r="N12294" s="66">
        <v>1</v>
      </c>
      <c r="P12294" t="s">
        <v>21</v>
      </c>
    </row>
    <row r="12295" spans="2:16" x14ac:dyDescent="0.3">
      <c r="D12295" s="64" t="s">
        <v>9683</v>
      </c>
      <c r="E12295" s="2" t="s">
        <v>38</v>
      </c>
      <c r="F12295" s="2" t="s">
        <v>24</v>
      </c>
      <c r="G12295" s="1">
        <v>0.26200000000000001</v>
      </c>
      <c r="H12295" s="65">
        <v>185000</v>
      </c>
      <c r="I12295" s="65">
        <v>48470</v>
      </c>
      <c r="N12295" s="66">
        <v>1</v>
      </c>
      <c r="P12295" t="s">
        <v>21</v>
      </c>
    </row>
    <row r="12296" spans="2:16" x14ac:dyDescent="0.3">
      <c r="D12296" s="64" t="s">
        <v>51</v>
      </c>
      <c r="E12296" s="2" t="s">
        <v>52</v>
      </c>
      <c r="F12296" s="2" t="s">
        <v>24</v>
      </c>
      <c r="G12296" s="1">
        <v>2.5999999999999999E-2</v>
      </c>
      <c r="H12296" s="65">
        <v>200000</v>
      </c>
      <c r="I12296" s="65">
        <v>5200</v>
      </c>
      <c r="N12296" s="66">
        <v>1</v>
      </c>
      <c r="P12296" t="s">
        <v>21</v>
      </c>
    </row>
    <row r="12297" spans="2:16" x14ac:dyDescent="0.3">
      <c r="D12297" s="64" t="s">
        <v>53</v>
      </c>
      <c r="E12297" s="2" t="s">
        <v>54</v>
      </c>
      <c r="F12297" s="2" t="s">
        <v>24</v>
      </c>
      <c r="G12297" s="1">
        <v>8.0000000000000002E-3</v>
      </c>
      <c r="H12297" s="65">
        <v>250000</v>
      </c>
      <c r="I12297" s="65">
        <v>2000</v>
      </c>
      <c r="N12297" s="66">
        <v>1</v>
      </c>
      <c r="P12297" t="s">
        <v>21</v>
      </c>
    </row>
    <row r="12298" spans="2:16" x14ac:dyDescent="0.3">
      <c r="D12298" s="64" t="s">
        <v>10379</v>
      </c>
      <c r="F12298" s="2" t="s">
        <v>3714</v>
      </c>
      <c r="G12298" s="1">
        <v>1.1499999999999999</v>
      </c>
      <c r="P12298" t="s">
        <v>21</v>
      </c>
    </row>
    <row r="12299" spans="2:16" x14ac:dyDescent="0.3">
      <c r="P12299" t="s">
        <v>21</v>
      </c>
    </row>
    <row r="12300" spans="2:16" x14ac:dyDescent="0.3">
      <c r="B12300" s="5" t="s">
        <v>10380</v>
      </c>
      <c r="D12300" s="64" t="s">
        <v>10381</v>
      </c>
      <c r="F12300" s="2" t="s">
        <v>585</v>
      </c>
      <c r="I12300" s="65">
        <v>106651.7764</v>
      </c>
      <c r="J12300" s="65">
        <v>0</v>
      </c>
      <c r="K12300" s="65">
        <v>0</v>
      </c>
      <c r="L12300" s="66">
        <v>0.15</v>
      </c>
      <c r="M12300" s="65">
        <v>122649.5429</v>
      </c>
      <c r="N12300" s="66">
        <v>1</v>
      </c>
      <c r="P12300" t="s">
        <v>21</v>
      </c>
    </row>
    <row r="12301" spans="2:16" x14ac:dyDescent="0.3">
      <c r="D12301" s="64" t="s">
        <v>22</v>
      </c>
      <c r="E12301" s="2" t="s">
        <v>23</v>
      </c>
      <c r="F12301" s="2" t="s">
        <v>24</v>
      </c>
      <c r="G12301" s="1">
        <v>0.20699999999999999</v>
      </c>
      <c r="H12301" s="65">
        <v>160105.20000000001</v>
      </c>
      <c r="I12301" s="65">
        <v>33141.776400000002</v>
      </c>
      <c r="N12301" s="66">
        <v>1</v>
      </c>
      <c r="P12301" t="s">
        <v>21</v>
      </c>
    </row>
    <row r="12302" spans="2:16" x14ac:dyDescent="0.3">
      <c r="D12302" s="64" t="s">
        <v>9683</v>
      </c>
      <c r="E12302" s="2" t="s">
        <v>38</v>
      </c>
      <c r="F12302" s="2" t="s">
        <v>24</v>
      </c>
      <c r="G12302" s="1">
        <v>0.34599999999999997</v>
      </c>
      <c r="H12302" s="65">
        <v>185000</v>
      </c>
      <c r="I12302" s="65">
        <v>64010</v>
      </c>
      <c r="N12302" s="66">
        <v>1</v>
      </c>
      <c r="P12302" t="s">
        <v>21</v>
      </c>
    </row>
    <row r="12303" spans="2:16" x14ac:dyDescent="0.3">
      <c r="D12303" s="64" t="s">
        <v>51</v>
      </c>
      <c r="E12303" s="2" t="s">
        <v>52</v>
      </c>
      <c r="F12303" s="2" t="s">
        <v>24</v>
      </c>
      <c r="G12303" s="1">
        <v>3.5000000000000003E-2</v>
      </c>
      <c r="H12303" s="65">
        <v>200000</v>
      </c>
      <c r="I12303" s="65">
        <v>7000</v>
      </c>
      <c r="N12303" s="66">
        <v>1</v>
      </c>
      <c r="P12303" t="s">
        <v>21</v>
      </c>
    </row>
    <row r="12304" spans="2:16" x14ac:dyDescent="0.3">
      <c r="D12304" s="64" t="s">
        <v>53</v>
      </c>
      <c r="E12304" s="2" t="s">
        <v>54</v>
      </c>
      <c r="F12304" s="2" t="s">
        <v>24</v>
      </c>
      <c r="G12304" s="1">
        <v>0.01</v>
      </c>
      <c r="H12304" s="65">
        <v>250000</v>
      </c>
      <c r="I12304" s="65">
        <v>2500</v>
      </c>
      <c r="N12304" s="66">
        <v>1</v>
      </c>
      <c r="P12304" t="s">
        <v>21</v>
      </c>
    </row>
    <row r="12305" spans="2:16" x14ac:dyDescent="0.3">
      <c r="D12305" s="64" t="s">
        <v>10382</v>
      </c>
      <c r="F12305" s="2" t="s">
        <v>3714</v>
      </c>
      <c r="G12305" s="1">
        <v>1.1499999999999999</v>
      </c>
      <c r="P12305" t="s">
        <v>21</v>
      </c>
    </row>
    <row r="12306" spans="2:16" x14ac:dyDescent="0.3">
      <c r="P12306" t="s">
        <v>21</v>
      </c>
    </row>
    <row r="12307" spans="2:16" x14ac:dyDescent="0.3">
      <c r="B12307" s="5" t="s">
        <v>10383</v>
      </c>
      <c r="D12307" s="64" t="s">
        <v>10384</v>
      </c>
      <c r="F12307" s="2" t="s">
        <v>585</v>
      </c>
      <c r="I12307" s="65">
        <v>133582.35200000001</v>
      </c>
      <c r="J12307" s="65">
        <v>0</v>
      </c>
      <c r="K12307" s="65">
        <v>0</v>
      </c>
      <c r="L12307" s="66">
        <v>0.15</v>
      </c>
      <c r="M12307" s="65">
        <v>153619.70480000001</v>
      </c>
      <c r="N12307" s="66">
        <v>1</v>
      </c>
      <c r="P12307" t="s">
        <v>21</v>
      </c>
    </row>
    <row r="12308" spans="2:16" x14ac:dyDescent="0.3">
      <c r="D12308" s="64" t="s">
        <v>22</v>
      </c>
      <c r="E12308" s="2" t="s">
        <v>23</v>
      </c>
      <c r="F12308" s="2" t="s">
        <v>24</v>
      </c>
      <c r="G12308" s="1">
        <v>0.26</v>
      </c>
      <c r="H12308" s="65">
        <v>160105.20000000001</v>
      </c>
      <c r="I12308" s="65">
        <v>41627.351999999999</v>
      </c>
      <c r="N12308" s="66">
        <v>1</v>
      </c>
      <c r="P12308" t="s">
        <v>21</v>
      </c>
    </row>
    <row r="12309" spans="2:16" x14ac:dyDescent="0.3">
      <c r="D12309" s="64" t="s">
        <v>9683</v>
      </c>
      <c r="E12309" s="2" t="s">
        <v>38</v>
      </c>
      <c r="F12309" s="2" t="s">
        <v>24</v>
      </c>
      <c r="G12309" s="1">
        <v>0.433</v>
      </c>
      <c r="H12309" s="65">
        <v>185000</v>
      </c>
      <c r="I12309" s="65">
        <v>80105</v>
      </c>
      <c r="N12309" s="66">
        <v>1</v>
      </c>
      <c r="P12309" t="s">
        <v>21</v>
      </c>
    </row>
    <row r="12310" spans="2:16" x14ac:dyDescent="0.3">
      <c r="D12310" s="64" t="s">
        <v>51</v>
      </c>
      <c r="E12310" s="2" t="s">
        <v>52</v>
      </c>
      <c r="F12310" s="2" t="s">
        <v>24</v>
      </c>
      <c r="G12310" s="1">
        <v>4.2999999999999997E-2</v>
      </c>
      <c r="H12310" s="65">
        <v>200000</v>
      </c>
      <c r="I12310" s="65">
        <v>8600</v>
      </c>
      <c r="N12310" s="66">
        <v>1</v>
      </c>
      <c r="P12310" t="s">
        <v>21</v>
      </c>
    </row>
    <row r="12311" spans="2:16" x14ac:dyDescent="0.3">
      <c r="D12311" s="64" t="s">
        <v>53</v>
      </c>
      <c r="E12311" s="2" t="s">
        <v>54</v>
      </c>
      <c r="F12311" s="2" t="s">
        <v>24</v>
      </c>
      <c r="G12311" s="1">
        <v>1.2999999999999999E-2</v>
      </c>
      <c r="H12311" s="65">
        <v>250000</v>
      </c>
      <c r="I12311" s="65">
        <v>3250</v>
      </c>
      <c r="N12311" s="66">
        <v>1</v>
      </c>
      <c r="P12311" t="s">
        <v>21</v>
      </c>
    </row>
    <row r="12312" spans="2:16" x14ac:dyDescent="0.3">
      <c r="D12312" s="64" t="s">
        <v>10385</v>
      </c>
      <c r="F12312" s="2" t="s">
        <v>3714</v>
      </c>
      <c r="G12312" s="1">
        <v>1.1499999999999999</v>
      </c>
      <c r="P12312" t="s">
        <v>21</v>
      </c>
    </row>
    <row r="12313" spans="2:16" x14ac:dyDescent="0.3">
      <c r="P12313" t="s">
        <v>21</v>
      </c>
    </row>
    <row r="12314" spans="2:16" x14ac:dyDescent="0.3">
      <c r="B12314" s="5" t="s">
        <v>10386</v>
      </c>
      <c r="D12314" s="64" t="s">
        <v>10387</v>
      </c>
      <c r="F12314" s="2" t="s">
        <v>585</v>
      </c>
      <c r="I12314" s="65">
        <v>242804.54920000001</v>
      </c>
      <c r="J12314" s="65">
        <v>0</v>
      </c>
      <c r="K12314" s="65">
        <v>0</v>
      </c>
      <c r="L12314" s="66">
        <v>0.15</v>
      </c>
      <c r="M12314" s="65">
        <v>279225.2316</v>
      </c>
      <c r="N12314" s="66">
        <v>1</v>
      </c>
      <c r="P12314" t="s">
        <v>21</v>
      </c>
    </row>
    <row r="12315" spans="2:16" x14ac:dyDescent="0.3">
      <c r="D12315" s="64" t="s">
        <v>22</v>
      </c>
      <c r="E12315" s="2" t="s">
        <v>23</v>
      </c>
      <c r="F12315" s="2" t="s">
        <v>24</v>
      </c>
      <c r="G12315" s="1">
        <v>0.47099999999999997</v>
      </c>
      <c r="H12315" s="65">
        <v>160105.20000000001</v>
      </c>
      <c r="I12315" s="65">
        <v>75409.549199999994</v>
      </c>
      <c r="N12315" s="66">
        <v>1</v>
      </c>
      <c r="P12315" t="s">
        <v>21</v>
      </c>
    </row>
    <row r="12316" spans="2:16" x14ac:dyDescent="0.3">
      <c r="D12316" s="64" t="s">
        <v>9683</v>
      </c>
      <c r="E12316" s="2" t="s">
        <v>38</v>
      </c>
      <c r="F12316" s="2" t="s">
        <v>24</v>
      </c>
      <c r="G12316" s="1">
        <v>0.78700000000000003</v>
      </c>
      <c r="H12316" s="65">
        <v>185000</v>
      </c>
      <c r="I12316" s="65">
        <v>145595</v>
      </c>
      <c r="N12316" s="66">
        <v>1</v>
      </c>
      <c r="P12316" t="s">
        <v>21</v>
      </c>
    </row>
    <row r="12317" spans="2:16" x14ac:dyDescent="0.3">
      <c r="D12317" s="64" t="s">
        <v>51</v>
      </c>
      <c r="E12317" s="2" t="s">
        <v>52</v>
      </c>
      <c r="F12317" s="2" t="s">
        <v>24</v>
      </c>
      <c r="G12317" s="1">
        <v>7.9000000000000001E-2</v>
      </c>
      <c r="H12317" s="65">
        <v>200000</v>
      </c>
      <c r="I12317" s="65">
        <v>15800</v>
      </c>
      <c r="N12317" s="66">
        <v>1</v>
      </c>
      <c r="P12317" t="s">
        <v>21</v>
      </c>
    </row>
    <row r="12318" spans="2:16" x14ac:dyDescent="0.3">
      <c r="D12318" s="64" t="s">
        <v>53</v>
      </c>
      <c r="E12318" s="2" t="s">
        <v>54</v>
      </c>
      <c r="F12318" s="2" t="s">
        <v>24</v>
      </c>
      <c r="G12318" s="1">
        <v>2.4E-2</v>
      </c>
      <c r="H12318" s="65">
        <v>250000</v>
      </c>
      <c r="I12318" s="65">
        <v>6000</v>
      </c>
      <c r="N12318" s="66">
        <v>1</v>
      </c>
      <c r="P12318" t="s">
        <v>21</v>
      </c>
    </row>
    <row r="12319" spans="2:16" x14ac:dyDescent="0.3">
      <c r="D12319" s="64" t="s">
        <v>10388</v>
      </c>
      <c r="F12319" s="2" t="s">
        <v>3714</v>
      </c>
      <c r="G12319" s="1">
        <v>1.3</v>
      </c>
      <c r="P12319" t="s">
        <v>21</v>
      </c>
    </row>
    <row r="12320" spans="2:16" x14ac:dyDescent="0.3">
      <c r="P12320" t="s">
        <v>21</v>
      </c>
    </row>
    <row r="12321" spans="2:16" x14ac:dyDescent="0.3">
      <c r="B12321" s="5" t="s">
        <v>10389</v>
      </c>
      <c r="D12321" s="64" t="s">
        <v>10390</v>
      </c>
      <c r="F12321" s="2" t="s">
        <v>585</v>
      </c>
      <c r="I12321" s="65">
        <v>325016.3812</v>
      </c>
      <c r="J12321" s="65">
        <v>0</v>
      </c>
      <c r="K12321" s="65">
        <v>0</v>
      </c>
      <c r="L12321" s="66">
        <v>0.15</v>
      </c>
      <c r="M12321" s="65">
        <v>373768.83840000001</v>
      </c>
      <c r="N12321" s="66">
        <v>1</v>
      </c>
      <c r="P12321" t="s">
        <v>21</v>
      </c>
    </row>
    <row r="12322" spans="2:16" x14ac:dyDescent="0.3">
      <c r="D12322" s="64" t="s">
        <v>22</v>
      </c>
      <c r="E12322" s="2" t="s">
        <v>23</v>
      </c>
      <c r="F12322" s="2" t="s">
        <v>24</v>
      </c>
      <c r="G12322" s="1">
        <v>0.63100000000000001</v>
      </c>
      <c r="H12322" s="65">
        <v>160105.20000000001</v>
      </c>
      <c r="I12322" s="65">
        <v>101026.3812</v>
      </c>
      <c r="N12322" s="66">
        <v>1</v>
      </c>
      <c r="P12322" t="s">
        <v>21</v>
      </c>
    </row>
    <row r="12323" spans="2:16" x14ac:dyDescent="0.3">
      <c r="D12323" s="64" t="s">
        <v>9683</v>
      </c>
      <c r="E12323" s="2" t="s">
        <v>38</v>
      </c>
      <c r="F12323" s="2" t="s">
        <v>24</v>
      </c>
      <c r="G12323" s="1">
        <v>1.054</v>
      </c>
      <c r="H12323" s="65">
        <v>185000</v>
      </c>
      <c r="I12323" s="65">
        <v>194990</v>
      </c>
      <c r="N12323" s="66">
        <v>1</v>
      </c>
      <c r="P12323" t="s">
        <v>21</v>
      </c>
    </row>
    <row r="12324" spans="2:16" x14ac:dyDescent="0.3">
      <c r="D12324" s="64" t="s">
        <v>51</v>
      </c>
      <c r="E12324" s="2" t="s">
        <v>52</v>
      </c>
      <c r="F12324" s="2" t="s">
        <v>24</v>
      </c>
      <c r="G12324" s="1">
        <v>0.105</v>
      </c>
      <c r="H12324" s="65">
        <v>200000</v>
      </c>
      <c r="I12324" s="65">
        <v>21000</v>
      </c>
      <c r="N12324" s="66">
        <v>1</v>
      </c>
      <c r="P12324" t="s">
        <v>21</v>
      </c>
    </row>
    <row r="12325" spans="2:16" x14ac:dyDescent="0.3">
      <c r="D12325" s="64" t="s">
        <v>53</v>
      </c>
      <c r="E12325" s="2" t="s">
        <v>54</v>
      </c>
      <c r="F12325" s="2" t="s">
        <v>24</v>
      </c>
      <c r="G12325" s="1">
        <v>3.2000000000000001E-2</v>
      </c>
      <c r="H12325" s="65">
        <v>250000</v>
      </c>
      <c r="I12325" s="65">
        <v>8000</v>
      </c>
      <c r="N12325" s="66">
        <v>1</v>
      </c>
      <c r="P12325" t="s">
        <v>21</v>
      </c>
    </row>
    <row r="12326" spans="2:16" x14ac:dyDescent="0.3">
      <c r="D12326" s="64" t="s">
        <v>10391</v>
      </c>
      <c r="F12326" s="2" t="s">
        <v>3714</v>
      </c>
      <c r="G12326" s="1">
        <v>1.3</v>
      </c>
      <c r="P12326" t="s">
        <v>21</v>
      </c>
    </row>
    <row r="12327" spans="2:16" x14ac:dyDescent="0.3">
      <c r="P12327" t="s">
        <v>21</v>
      </c>
    </row>
    <row r="12328" spans="2:16" x14ac:dyDescent="0.3">
      <c r="B12328" s="5" t="s">
        <v>5921</v>
      </c>
      <c r="C12328" s="5" t="s">
        <v>5922</v>
      </c>
      <c r="P12328" t="s">
        <v>21</v>
      </c>
    </row>
    <row r="12329" spans="2:16" x14ac:dyDescent="0.3">
      <c r="B12329" s="5" t="s">
        <v>10392</v>
      </c>
      <c r="D12329" s="64" t="s">
        <v>10393</v>
      </c>
      <c r="F12329" s="2" t="s">
        <v>585</v>
      </c>
      <c r="I12329" s="65">
        <v>26970.470399999998</v>
      </c>
      <c r="J12329" s="65">
        <v>0</v>
      </c>
      <c r="K12329" s="65">
        <v>0</v>
      </c>
      <c r="L12329" s="66">
        <v>0.15</v>
      </c>
      <c r="M12329" s="65">
        <v>31016.040959999998</v>
      </c>
      <c r="N12329" s="66">
        <v>1</v>
      </c>
      <c r="P12329" t="s">
        <v>21</v>
      </c>
    </row>
    <row r="12330" spans="2:16" x14ac:dyDescent="0.3">
      <c r="D12330" s="64" t="s">
        <v>22</v>
      </c>
      <c r="E12330" s="2" t="s">
        <v>23</v>
      </c>
      <c r="F12330" s="2" t="s">
        <v>24</v>
      </c>
      <c r="G12330" s="1">
        <v>5.1999999999999998E-2</v>
      </c>
      <c r="H12330" s="65">
        <v>160105.20000000001</v>
      </c>
      <c r="I12330" s="65">
        <v>8325.4704000000002</v>
      </c>
      <c r="N12330" s="66">
        <v>1</v>
      </c>
      <c r="P12330" t="s">
        <v>21</v>
      </c>
    </row>
    <row r="12331" spans="2:16" x14ac:dyDescent="0.3">
      <c r="D12331" s="64" t="s">
        <v>9683</v>
      </c>
      <c r="E12331" s="2" t="s">
        <v>38</v>
      </c>
      <c r="F12331" s="2" t="s">
        <v>24</v>
      </c>
      <c r="G12331" s="1">
        <v>8.6999999999999994E-2</v>
      </c>
      <c r="H12331" s="65">
        <v>185000</v>
      </c>
      <c r="I12331" s="65">
        <v>16095</v>
      </c>
      <c r="N12331" s="66">
        <v>1</v>
      </c>
      <c r="P12331" t="s">
        <v>21</v>
      </c>
    </row>
    <row r="12332" spans="2:16" x14ac:dyDescent="0.3">
      <c r="D12332" s="64" t="s">
        <v>51</v>
      </c>
      <c r="E12332" s="2" t="s">
        <v>52</v>
      </c>
      <c r="F12332" s="2" t="s">
        <v>24</v>
      </c>
      <c r="G12332" s="1">
        <v>8.9999999999999993E-3</v>
      </c>
      <c r="H12332" s="65">
        <v>200000</v>
      </c>
      <c r="I12332" s="65">
        <v>1800</v>
      </c>
      <c r="N12332" s="66">
        <v>1</v>
      </c>
      <c r="P12332" t="s">
        <v>21</v>
      </c>
    </row>
    <row r="12333" spans="2:16" x14ac:dyDescent="0.3">
      <c r="D12333" s="64" t="s">
        <v>53</v>
      </c>
      <c r="E12333" s="2" t="s">
        <v>54</v>
      </c>
      <c r="F12333" s="2" t="s">
        <v>24</v>
      </c>
      <c r="G12333" s="1">
        <v>3.0000000000000001E-3</v>
      </c>
      <c r="H12333" s="65">
        <v>250000</v>
      </c>
      <c r="I12333" s="65">
        <v>750</v>
      </c>
      <c r="N12333" s="66">
        <v>1</v>
      </c>
      <c r="P12333" t="s">
        <v>21</v>
      </c>
    </row>
    <row r="12334" spans="2:16" x14ac:dyDescent="0.3">
      <c r="D12334" s="64" t="s">
        <v>10394</v>
      </c>
      <c r="F12334" s="2" t="s">
        <v>3714</v>
      </c>
      <c r="G12334" s="1">
        <v>1.1499999999999999</v>
      </c>
      <c r="P12334" t="s">
        <v>21</v>
      </c>
    </row>
    <row r="12335" spans="2:16" x14ac:dyDescent="0.3">
      <c r="P12335" t="s">
        <v>21</v>
      </c>
    </row>
    <row r="12336" spans="2:16" x14ac:dyDescent="0.3">
      <c r="B12336" s="5" t="s">
        <v>10395</v>
      </c>
      <c r="D12336" s="64" t="s">
        <v>10396</v>
      </c>
      <c r="F12336" s="2" t="s">
        <v>585</v>
      </c>
      <c r="I12336" s="65">
        <v>40483.310799999999</v>
      </c>
      <c r="J12336" s="65">
        <v>0</v>
      </c>
      <c r="K12336" s="65">
        <v>0</v>
      </c>
      <c r="L12336" s="66">
        <v>0.15</v>
      </c>
      <c r="M12336" s="65">
        <v>46555.807419999997</v>
      </c>
      <c r="N12336" s="66">
        <v>1</v>
      </c>
      <c r="P12336" t="s">
        <v>21</v>
      </c>
    </row>
    <row r="12337" spans="2:16" x14ac:dyDescent="0.3">
      <c r="D12337" s="64" t="s">
        <v>22</v>
      </c>
      <c r="E12337" s="2" t="s">
        <v>23</v>
      </c>
      <c r="F12337" s="2" t="s">
        <v>24</v>
      </c>
      <c r="G12337" s="1">
        <v>7.9000000000000001E-2</v>
      </c>
      <c r="H12337" s="65">
        <v>160105.20000000001</v>
      </c>
      <c r="I12337" s="65">
        <v>12648.310799999999</v>
      </c>
      <c r="N12337" s="66">
        <v>1</v>
      </c>
      <c r="P12337" t="s">
        <v>21</v>
      </c>
    </row>
    <row r="12338" spans="2:16" x14ac:dyDescent="0.3">
      <c r="D12338" s="64" t="s">
        <v>9683</v>
      </c>
      <c r="E12338" s="2" t="s">
        <v>38</v>
      </c>
      <c r="F12338" s="2" t="s">
        <v>24</v>
      </c>
      <c r="G12338" s="1">
        <v>0.13100000000000001</v>
      </c>
      <c r="H12338" s="65">
        <v>185000</v>
      </c>
      <c r="I12338" s="65">
        <v>24235</v>
      </c>
      <c r="N12338" s="66">
        <v>1</v>
      </c>
      <c r="P12338" t="s">
        <v>21</v>
      </c>
    </row>
    <row r="12339" spans="2:16" x14ac:dyDescent="0.3">
      <c r="D12339" s="64" t="s">
        <v>51</v>
      </c>
      <c r="E12339" s="2" t="s">
        <v>52</v>
      </c>
      <c r="F12339" s="2" t="s">
        <v>24</v>
      </c>
      <c r="G12339" s="1">
        <v>1.2999999999999999E-2</v>
      </c>
      <c r="H12339" s="65">
        <v>200000</v>
      </c>
      <c r="I12339" s="65">
        <v>2600</v>
      </c>
      <c r="N12339" s="66">
        <v>1</v>
      </c>
      <c r="P12339" t="s">
        <v>21</v>
      </c>
    </row>
    <row r="12340" spans="2:16" x14ac:dyDescent="0.3">
      <c r="D12340" s="64" t="s">
        <v>53</v>
      </c>
      <c r="E12340" s="2" t="s">
        <v>54</v>
      </c>
      <c r="F12340" s="2" t="s">
        <v>24</v>
      </c>
      <c r="G12340" s="1">
        <v>4.0000000000000001E-3</v>
      </c>
      <c r="H12340" s="65">
        <v>250000</v>
      </c>
      <c r="I12340" s="65">
        <v>1000</v>
      </c>
      <c r="N12340" s="66">
        <v>1</v>
      </c>
      <c r="P12340" t="s">
        <v>21</v>
      </c>
    </row>
    <row r="12341" spans="2:16" x14ac:dyDescent="0.3">
      <c r="D12341" s="64" t="s">
        <v>10397</v>
      </c>
      <c r="F12341" s="2" t="s">
        <v>3714</v>
      </c>
      <c r="G12341" s="1">
        <v>1.1499999999999999</v>
      </c>
      <c r="P12341" t="s">
        <v>21</v>
      </c>
    </row>
    <row r="12342" spans="2:16" x14ac:dyDescent="0.3">
      <c r="P12342" t="s">
        <v>21</v>
      </c>
    </row>
    <row r="12343" spans="2:16" x14ac:dyDescent="0.3">
      <c r="B12343" s="5" t="s">
        <v>10398</v>
      </c>
      <c r="D12343" s="64" t="s">
        <v>10399</v>
      </c>
      <c r="F12343" s="2" t="s">
        <v>585</v>
      </c>
      <c r="I12343" s="65">
        <v>53836.046000000002</v>
      </c>
      <c r="J12343" s="65">
        <v>0</v>
      </c>
      <c r="K12343" s="65">
        <v>0</v>
      </c>
      <c r="L12343" s="66">
        <v>0.15</v>
      </c>
      <c r="M12343" s="65">
        <v>61911.452899999997</v>
      </c>
      <c r="N12343" s="66">
        <v>1</v>
      </c>
      <c r="P12343" t="s">
        <v>21</v>
      </c>
    </row>
    <row r="12344" spans="2:16" x14ac:dyDescent="0.3">
      <c r="D12344" s="64" t="s">
        <v>22</v>
      </c>
      <c r="E12344" s="2" t="s">
        <v>23</v>
      </c>
      <c r="F12344" s="2" t="s">
        <v>24</v>
      </c>
      <c r="G12344" s="1">
        <v>0.105</v>
      </c>
      <c r="H12344" s="65">
        <v>160105.20000000001</v>
      </c>
      <c r="I12344" s="65">
        <v>16811.045999999998</v>
      </c>
      <c r="N12344" s="66">
        <v>1</v>
      </c>
      <c r="P12344" t="s">
        <v>21</v>
      </c>
    </row>
    <row r="12345" spans="2:16" x14ac:dyDescent="0.3">
      <c r="D12345" s="64" t="s">
        <v>9683</v>
      </c>
      <c r="E12345" s="2" t="s">
        <v>38</v>
      </c>
      <c r="F12345" s="2" t="s">
        <v>24</v>
      </c>
      <c r="G12345" s="1">
        <v>0.17499999999999999</v>
      </c>
      <c r="H12345" s="65">
        <v>185000</v>
      </c>
      <c r="I12345" s="65">
        <v>32375</v>
      </c>
      <c r="N12345" s="66">
        <v>1</v>
      </c>
      <c r="P12345" t="s">
        <v>21</v>
      </c>
    </row>
    <row r="12346" spans="2:16" x14ac:dyDescent="0.3">
      <c r="D12346" s="64" t="s">
        <v>51</v>
      </c>
      <c r="E12346" s="2" t="s">
        <v>52</v>
      </c>
      <c r="F12346" s="2" t="s">
        <v>24</v>
      </c>
      <c r="G12346" s="1">
        <v>1.7000000000000001E-2</v>
      </c>
      <c r="H12346" s="65">
        <v>200000</v>
      </c>
      <c r="I12346" s="65">
        <v>3400</v>
      </c>
      <c r="N12346" s="66">
        <v>1</v>
      </c>
      <c r="P12346" t="s">
        <v>21</v>
      </c>
    </row>
    <row r="12347" spans="2:16" x14ac:dyDescent="0.3">
      <c r="D12347" s="64" t="s">
        <v>53</v>
      </c>
      <c r="E12347" s="2" t="s">
        <v>54</v>
      </c>
      <c r="F12347" s="2" t="s">
        <v>24</v>
      </c>
      <c r="G12347" s="1">
        <v>5.0000000000000001E-3</v>
      </c>
      <c r="H12347" s="65">
        <v>250000</v>
      </c>
      <c r="I12347" s="65">
        <v>1250</v>
      </c>
      <c r="N12347" s="66">
        <v>1</v>
      </c>
      <c r="P12347" t="s">
        <v>21</v>
      </c>
    </row>
    <row r="12348" spans="2:16" x14ac:dyDescent="0.3">
      <c r="D12348" s="64" t="s">
        <v>10400</v>
      </c>
      <c r="F12348" s="2" t="s">
        <v>3714</v>
      </c>
      <c r="G12348" s="1">
        <v>1.1499999999999999</v>
      </c>
      <c r="P12348" t="s">
        <v>21</v>
      </c>
    </row>
    <row r="12349" spans="2:16" x14ac:dyDescent="0.3">
      <c r="P12349" t="s">
        <v>21</v>
      </c>
    </row>
    <row r="12350" spans="2:16" x14ac:dyDescent="0.3">
      <c r="B12350" s="5" t="s">
        <v>10401</v>
      </c>
      <c r="D12350" s="64" t="s">
        <v>10402</v>
      </c>
      <c r="F12350" s="2" t="s">
        <v>585</v>
      </c>
      <c r="I12350" s="65">
        <v>66128.570800000001</v>
      </c>
      <c r="J12350" s="65">
        <v>0</v>
      </c>
      <c r="K12350" s="65">
        <v>0</v>
      </c>
      <c r="L12350" s="66">
        <v>0.15</v>
      </c>
      <c r="M12350" s="65">
        <v>76047.856419999996</v>
      </c>
      <c r="N12350" s="66">
        <v>1</v>
      </c>
      <c r="P12350" t="s">
        <v>21</v>
      </c>
    </row>
    <row r="12351" spans="2:16" x14ac:dyDescent="0.3">
      <c r="D12351" s="64" t="s">
        <v>22</v>
      </c>
      <c r="E12351" s="2" t="s">
        <v>23</v>
      </c>
      <c r="F12351" s="2" t="s">
        <v>24</v>
      </c>
      <c r="G12351" s="1">
        <v>0.129</v>
      </c>
      <c r="H12351" s="65">
        <v>160105.20000000001</v>
      </c>
      <c r="I12351" s="65">
        <v>20653.570800000001</v>
      </c>
      <c r="N12351" s="66">
        <v>1</v>
      </c>
      <c r="P12351" t="s">
        <v>21</v>
      </c>
    </row>
    <row r="12352" spans="2:16" x14ac:dyDescent="0.3">
      <c r="D12352" s="64" t="s">
        <v>9683</v>
      </c>
      <c r="E12352" s="2" t="s">
        <v>38</v>
      </c>
      <c r="F12352" s="2" t="s">
        <v>24</v>
      </c>
      <c r="G12352" s="1">
        <v>0.215</v>
      </c>
      <c r="H12352" s="65">
        <v>185000</v>
      </c>
      <c r="I12352" s="65">
        <v>39775</v>
      </c>
      <c r="N12352" s="66">
        <v>1</v>
      </c>
      <c r="P12352" t="s">
        <v>21</v>
      </c>
    </row>
    <row r="12353" spans="2:16" x14ac:dyDescent="0.3">
      <c r="D12353" s="64" t="s">
        <v>51</v>
      </c>
      <c r="E12353" s="2" t="s">
        <v>52</v>
      </c>
      <c r="F12353" s="2" t="s">
        <v>24</v>
      </c>
      <c r="G12353" s="1">
        <v>2.1000000000000001E-2</v>
      </c>
      <c r="H12353" s="65">
        <v>200000</v>
      </c>
      <c r="I12353" s="65">
        <v>4200</v>
      </c>
      <c r="N12353" s="66">
        <v>1</v>
      </c>
      <c r="P12353" t="s">
        <v>21</v>
      </c>
    </row>
    <row r="12354" spans="2:16" x14ac:dyDescent="0.3">
      <c r="D12354" s="64" t="s">
        <v>53</v>
      </c>
      <c r="E12354" s="2" t="s">
        <v>54</v>
      </c>
      <c r="F12354" s="2" t="s">
        <v>24</v>
      </c>
      <c r="G12354" s="1">
        <v>6.0000000000000001E-3</v>
      </c>
      <c r="H12354" s="65">
        <v>250000</v>
      </c>
      <c r="I12354" s="65">
        <v>1500</v>
      </c>
      <c r="N12354" s="66">
        <v>1</v>
      </c>
      <c r="P12354" t="s">
        <v>21</v>
      </c>
    </row>
    <row r="12355" spans="2:16" x14ac:dyDescent="0.3">
      <c r="D12355" s="64" t="s">
        <v>10403</v>
      </c>
      <c r="F12355" s="2" t="s">
        <v>3714</v>
      </c>
      <c r="G12355" s="1">
        <v>1.1499999999999999</v>
      </c>
      <c r="P12355" t="s">
        <v>21</v>
      </c>
    </row>
    <row r="12356" spans="2:16" x14ac:dyDescent="0.3">
      <c r="P12356" t="s">
        <v>21</v>
      </c>
    </row>
    <row r="12357" spans="2:16" x14ac:dyDescent="0.3">
      <c r="B12357" s="5" t="s">
        <v>10404</v>
      </c>
      <c r="D12357" s="64" t="s">
        <v>10405</v>
      </c>
      <c r="F12357" s="2" t="s">
        <v>585</v>
      </c>
      <c r="I12357" s="65">
        <v>80806.516399999993</v>
      </c>
      <c r="J12357" s="65">
        <v>0</v>
      </c>
      <c r="K12357" s="65">
        <v>0</v>
      </c>
      <c r="L12357" s="66">
        <v>0.15</v>
      </c>
      <c r="M12357" s="65">
        <v>92927.493860000002</v>
      </c>
      <c r="N12357" s="66">
        <v>1</v>
      </c>
      <c r="P12357" t="s">
        <v>21</v>
      </c>
    </row>
    <row r="12358" spans="2:16" x14ac:dyDescent="0.3">
      <c r="D12358" s="64" t="s">
        <v>22</v>
      </c>
      <c r="E12358" s="2" t="s">
        <v>23</v>
      </c>
      <c r="F12358" s="2" t="s">
        <v>24</v>
      </c>
      <c r="G12358" s="1">
        <v>0.157</v>
      </c>
      <c r="H12358" s="65">
        <v>160105.20000000001</v>
      </c>
      <c r="I12358" s="65">
        <v>25136.5164</v>
      </c>
      <c r="N12358" s="66">
        <v>1</v>
      </c>
      <c r="P12358" t="s">
        <v>21</v>
      </c>
    </row>
    <row r="12359" spans="2:16" x14ac:dyDescent="0.3">
      <c r="D12359" s="64" t="s">
        <v>9683</v>
      </c>
      <c r="E12359" s="2" t="s">
        <v>38</v>
      </c>
      <c r="F12359" s="2" t="s">
        <v>24</v>
      </c>
      <c r="G12359" s="1">
        <v>0.26200000000000001</v>
      </c>
      <c r="H12359" s="65">
        <v>185000</v>
      </c>
      <c r="I12359" s="65">
        <v>48470</v>
      </c>
      <c r="N12359" s="66">
        <v>1</v>
      </c>
      <c r="P12359" t="s">
        <v>21</v>
      </c>
    </row>
    <row r="12360" spans="2:16" x14ac:dyDescent="0.3">
      <c r="D12360" s="64" t="s">
        <v>51</v>
      </c>
      <c r="E12360" s="2" t="s">
        <v>52</v>
      </c>
      <c r="F12360" s="2" t="s">
        <v>24</v>
      </c>
      <c r="G12360" s="1">
        <v>2.5999999999999999E-2</v>
      </c>
      <c r="H12360" s="65">
        <v>200000</v>
      </c>
      <c r="I12360" s="65">
        <v>5200</v>
      </c>
      <c r="N12360" s="66">
        <v>1</v>
      </c>
      <c r="P12360" t="s">
        <v>21</v>
      </c>
    </row>
    <row r="12361" spans="2:16" x14ac:dyDescent="0.3">
      <c r="D12361" s="64" t="s">
        <v>53</v>
      </c>
      <c r="E12361" s="2" t="s">
        <v>54</v>
      </c>
      <c r="F12361" s="2" t="s">
        <v>24</v>
      </c>
      <c r="G12361" s="1">
        <v>8.0000000000000002E-3</v>
      </c>
      <c r="H12361" s="65">
        <v>250000</v>
      </c>
      <c r="I12361" s="65">
        <v>2000</v>
      </c>
      <c r="N12361" s="66">
        <v>1</v>
      </c>
      <c r="P12361" t="s">
        <v>21</v>
      </c>
    </row>
    <row r="12362" spans="2:16" x14ac:dyDescent="0.3">
      <c r="D12362" s="64" t="s">
        <v>10406</v>
      </c>
      <c r="F12362" s="2" t="s">
        <v>3714</v>
      </c>
      <c r="G12362" s="1">
        <v>1.1499999999999999</v>
      </c>
      <c r="P12362" t="s">
        <v>21</v>
      </c>
    </row>
    <row r="12363" spans="2:16" x14ac:dyDescent="0.3">
      <c r="P12363" t="s">
        <v>21</v>
      </c>
    </row>
    <row r="12364" spans="2:16" x14ac:dyDescent="0.3">
      <c r="B12364" s="5" t="s">
        <v>5923</v>
      </c>
      <c r="D12364" s="64" t="s">
        <v>5924</v>
      </c>
      <c r="F12364" s="2" t="s">
        <v>585</v>
      </c>
      <c r="I12364" s="65">
        <v>106651.7764</v>
      </c>
      <c r="J12364" s="65">
        <v>998844</v>
      </c>
      <c r="K12364" s="65">
        <v>0</v>
      </c>
      <c r="L12364" s="66">
        <v>0.15</v>
      </c>
      <c r="M12364" s="65">
        <v>1271320.1429999999</v>
      </c>
      <c r="N12364" s="66">
        <v>0.98</v>
      </c>
      <c r="P12364" t="s">
        <v>21</v>
      </c>
    </row>
    <row r="12365" spans="2:16" x14ac:dyDescent="0.3">
      <c r="D12365" s="64" t="s">
        <v>22</v>
      </c>
      <c r="E12365" s="2" t="s">
        <v>23</v>
      </c>
      <c r="F12365" s="2" t="s">
        <v>24</v>
      </c>
      <c r="G12365" s="1">
        <v>0.20699999999999999</v>
      </c>
      <c r="H12365" s="65">
        <v>160105.20000000001</v>
      </c>
      <c r="I12365" s="65">
        <v>33141.776400000002</v>
      </c>
      <c r="N12365" s="66">
        <v>1</v>
      </c>
      <c r="P12365" t="s">
        <v>21</v>
      </c>
    </row>
    <row r="12366" spans="2:16" x14ac:dyDescent="0.3">
      <c r="D12366" s="64" t="s">
        <v>9683</v>
      </c>
      <c r="E12366" s="2" t="s">
        <v>38</v>
      </c>
      <c r="F12366" s="2" t="s">
        <v>24</v>
      </c>
      <c r="G12366" s="1">
        <v>0.34599999999999997</v>
      </c>
      <c r="H12366" s="65">
        <v>185000</v>
      </c>
      <c r="I12366" s="65">
        <v>64010</v>
      </c>
      <c r="N12366" s="66">
        <v>1</v>
      </c>
      <c r="P12366" t="s">
        <v>21</v>
      </c>
    </row>
    <row r="12367" spans="2:16" x14ac:dyDescent="0.3">
      <c r="D12367" s="64" t="s">
        <v>51</v>
      </c>
      <c r="E12367" s="2" t="s">
        <v>52</v>
      </c>
      <c r="F12367" s="2" t="s">
        <v>24</v>
      </c>
      <c r="G12367" s="1">
        <v>3.5000000000000003E-2</v>
      </c>
      <c r="H12367" s="65">
        <v>200000</v>
      </c>
      <c r="I12367" s="65">
        <v>7000</v>
      </c>
      <c r="N12367" s="66">
        <v>1</v>
      </c>
      <c r="P12367" t="s">
        <v>21</v>
      </c>
    </row>
    <row r="12368" spans="2:16" x14ac:dyDescent="0.3">
      <c r="D12368" s="64" t="s">
        <v>53</v>
      </c>
      <c r="E12368" s="2" t="s">
        <v>54</v>
      </c>
      <c r="F12368" s="2" t="s">
        <v>24</v>
      </c>
      <c r="G12368" s="1">
        <v>0.01</v>
      </c>
      <c r="H12368" s="65">
        <v>250000</v>
      </c>
      <c r="I12368" s="65">
        <v>2500</v>
      </c>
      <c r="N12368" s="66">
        <v>1</v>
      </c>
      <c r="P12368" t="s">
        <v>21</v>
      </c>
    </row>
    <row r="12369" spans="2:16" x14ac:dyDescent="0.3">
      <c r="D12369" s="64" t="s">
        <v>10407</v>
      </c>
      <c r="E12369" s="2" t="s">
        <v>2738</v>
      </c>
      <c r="F12369" s="2" t="s">
        <v>3714</v>
      </c>
      <c r="G12369" s="1">
        <v>1.1499999999999999</v>
      </c>
      <c r="H12369" s="65">
        <v>868560</v>
      </c>
      <c r="J12369" s="65">
        <v>998844</v>
      </c>
      <c r="N12369" s="66">
        <v>0.9</v>
      </c>
      <c r="P12369" t="s">
        <v>21</v>
      </c>
    </row>
    <row r="12370" spans="2:16" x14ac:dyDescent="0.3">
      <c r="P12370" t="s">
        <v>21</v>
      </c>
    </row>
    <row r="12371" spans="2:16" x14ac:dyDescent="0.3">
      <c r="B12371" s="5" t="s">
        <v>10408</v>
      </c>
      <c r="D12371" s="64" t="s">
        <v>10409</v>
      </c>
      <c r="F12371" s="2" t="s">
        <v>585</v>
      </c>
      <c r="I12371" s="65">
        <v>133582.35200000001</v>
      </c>
      <c r="J12371" s="65">
        <v>0</v>
      </c>
      <c r="K12371" s="65">
        <v>0</v>
      </c>
      <c r="L12371" s="66">
        <v>0.15</v>
      </c>
      <c r="M12371" s="65">
        <v>153619.70480000001</v>
      </c>
      <c r="N12371" s="66">
        <v>1</v>
      </c>
      <c r="P12371" t="s">
        <v>21</v>
      </c>
    </row>
    <row r="12372" spans="2:16" x14ac:dyDescent="0.3">
      <c r="D12372" s="64" t="s">
        <v>22</v>
      </c>
      <c r="E12372" s="2" t="s">
        <v>23</v>
      </c>
      <c r="F12372" s="2" t="s">
        <v>24</v>
      </c>
      <c r="G12372" s="1">
        <v>0.26</v>
      </c>
      <c r="H12372" s="65">
        <v>160105.20000000001</v>
      </c>
      <c r="I12372" s="65">
        <v>41627.351999999999</v>
      </c>
      <c r="N12372" s="66">
        <v>1</v>
      </c>
      <c r="P12372" t="s">
        <v>21</v>
      </c>
    </row>
    <row r="12373" spans="2:16" x14ac:dyDescent="0.3">
      <c r="D12373" s="64" t="s">
        <v>9683</v>
      </c>
      <c r="E12373" s="2" t="s">
        <v>38</v>
      </c>
      <c r="F12373" s="2" t="s">
        <v>24</v>
      </c>
      <c r="G12373" s="1">
        <v>0.433</v>
      </c>
      <c r="H12373" s="65">
        <v>185000</v>
      </c>
      <c r="I12373" s="65">
        <v>80105</v>
      </c>
      <c r="N12373" s="66">
        <v>1</v>
      </c>
      <c r="P12373" t="s">
        <v>21</v>
      </c>
    </row>
    <row r="12374" spans="2:16" x14ac:dyDescent="0.3">
      <c r="D12374" s="64" t="s">
        <v>51</v>
      </c>
      <c r="E12374" s="2" t="s">
        <v>52</v>
      </c>
      <c r="F12374" s="2" t="s">
        <v>24</v>
      </c>
      <c r="G12374" s="1">
        <v>4.2999999999999997E-2</v>
      </c>
      <c r="H12374" s="65">
        <v>200000</v>
      </c>
      <c r="I12374" s="65">
        <v>8600</v>
      </c>
      <c r="N12374" s="66">
        <v>1</v>
      </c>
      <c r="P12374" t="s">
        <v>21</v>
      </c>
    </row>
    <row r="12375" spans="2:16" x14ac:dyDescent="0.3">
      <c r="D12375" s="64" t="s">
        <v>53</v>
      </c>
      <c r="E12375" s="2" t="s">
        <v>54</v>
      </c>
      <c r="F12375" s="2" t="s">
        <v>24</v>
      </c>
      <c r="G12375" s="1">
        <v>1.2999999999999999E-2</v>
      </c>
      <c r="H12375" s="65">
        <v>250000</v>
      </c>
      <c r="I12375" s="65">
        <v>3250</v>
      </c>
      <c r="N12375" s="66">
        <v>1</v>
      </c>
      <c r="P12375" t="s">
        <v>21</v>
      </c>
    </row>
    <row r="12376" spans="2:16" x14ac:dyDescent="0.3">
      <c r="D12376" s="64" t="s">
        <v>10410</v>
      </c>
      <c r="F12376" s="2" t="s">
        <v>3714</v>
      </c>
      <c r="G12376" s="1">
        <v>1.1499999999999999</v>
      </c>
      <c r="P12376" t="s">
        <v>21</v>
      </c>
    </row>
    <row r="12377" spans="2:16" x14ac:dyDescent="0.3">
      <c r="P12377" t="s">
        <v>21</v>
      </c>
    </row>
    <row r="12378" spans="2:16" x14ac:dyDescent="0.3">
      <c r="B12378" s="5" t="s">
        <v>5925</v>
      </c>
      <c r="D12378" s="64" t="s">
        <v>5926</v>
      </c>
      <c r="F12378" s="2" t="s">
        <v>585</v>
      </c>
      <c r="I12378" s="65">
        <v>242804.54920000001</v>
      </c>
      <c r="J12378" s="65">
        <v>1837836</v>
      </c>
      <c r="K12378" s="65">
        <v>0</v>
      </c>
      <c r="L12378" s="66">
        <v>0.15</v>
      </c>
      <c r="M12378" s="65">
        <v>2392736.6320000002</v>
      </c>
      <c r="N12378" s="66">
        <v>0.99</v>
      </c>
      <c r="P12378" t="s">
        <v>21</v>
      </c>
    </row>
    <row r="12379" spans="2:16" x14ac:dyDescent="0.3">
      <c r="D12379" s="64" t="s">
        <v>22</v>
      </c>
      <c r="E12379" s="2" t="s">
        <v>23</v>
      </c>
      <c r="F12379" s="2" t="s">
        <v>24</v>
      </c>
      <c r="G12379" s="1">
        <v>0.47099999999999997</v>
      </c>
      <c r="H12379" s="65">
        <v>160105.20000000001</v>
      </c>
      <c r="I12379" s="65">
        <v>75409.549199999994</v>
      </c>
      <c r="N12379" s="66">
        <v>1</v>
      </c>
      <c r="P12379" t="s">
        <v>21</v>
      </c>
    </row>
    <row r="12380" spans="2:16" x14ac:dyDescent="0.3">
      <c r="D12380" s="64" t="s">
        <v>9683</v>
      </c>
      <c r="E12380" s="2" t="s">
        <v>38</v>
      </c>
      <c r="F12380" s="2" t="s">
        <v>24</v>
      </c>
      <c r="G12380" s="1">
        <v>0.78700000000000003</v>
      </c>
      <c r="H12380" s="65">
        <v>185000</v>
      </c>
      <c r="I12380" s="65">
        <v>145595</v>
      </c>
      <c r="N12380" s="66">
        <v>1</v>
      </c>
      <c r="P12380" t="s">
        <v>21</v>
      </c>
    </row>
    <row r="12381" spans="2:16" x14ac:dyDescent="0.3">
      <c r="D12381" s="64" t="s">
        <v>51</v>
      </c>
      <c r="E12381" s="2" t="s">
        <v>52</v>
      </c>
      <c r="F12381" s="2" t="s">
        <v>24</v>
      </c>
      <c r="G12381" s="1">
        <v>7.9000000000000001E-2</v>
      </c>
      <c r="H12381" s="65">
        <v>200000</v>
      </c>
      <c r="I12381" s="65">
        <v>15800</v>
      </c>
      <c r="N12381" s="66">
        <v>1</v>
      </c>
      <c r="P12381" t="s">
        <v>21</v>
      </c>
    </row>
    <row r="12382" spans="2:16" x14ac:dyDescent="0.3">
      <c r="D12382" s="64" t="s">
        <v>53</v>
      </c>
      <c r="E12382" s="2" t="s">
        <v>54</v>
      </c>
      <c r="F12382" s="2" t="s">
        <v>24</v>
      </c>
      <c r="G12382" s="1">
        <v>2.4E-2</v>
      </c>
      <c r="H12382" s="65">
        <v>250000</v>
      </c>
      <c r="I12382" s="65">
        <v>6000</v>
      </c>
      <c r="N12382" s="66">
        <v>1</v>
      </c>
      <c r="P12382" t="s">
        <v>21</v>
      </c>
    </row>
    <row r="12383" spans="2:16" x14ac:dyDescent="0.3">
      <c r="D12383" s="64" t="s">
        <v>10411</v>
      </c>
      <c r="E12383" s="2" t="s">
        <v>2742</v>
      </c>
      <c r="F12383" s="2" t="s">
        <v>3714</v>
      </c>
      <c r="G12383" s="1">
        <v>1.3</v>
      </c>
      <c r="H12383" s="65">
        <v>1413720</v>
      </c>
      <c r="J12383" s="65">
        <v>1837836</v>
      </c>
      <c r="N12383" s="66">
        <v>0.95</v>
      </c>
      <c r="P12383" t="s">
        <v>21</v>
      </c>
    </row>
    <row r="12384" spans="2:16" x14ac:dyDescent="0.3">
      <c r="P12384" t="s">
        <v>21</v>
      </c>
    </row>
    <row r="12385" spans="2:16" x14ac:dyDescent="0.3">
      <c r="B12385" s="5" t="s">
        <v>5927</v>
      </c>
      <c r="D12385" s="64" t="s">
        <v>5928</v>
      </c>
      <c r="F12385" s="2" t="s">
        <v>585</v>
      </c>
      <c r="I12385" s="65">
        <v>325016.3812</v>
      </c>
      <c r="J12385" s="65">
        <v>2451949.5</v>
      </c>
      <c r="K12385" s="65">
        <v>0</v>
      </c>
      <c r="L12385" s="66">
        <v>0.15</v>
      </c>
      <c r="M12385" s="65">
        <v>3193510.7629999998</v>
      </c>
      <c r="N12385" s="66">
        <v>0.98199999999999998</v>
      </c>
      <c r="P12385" t="s">
        <v>21</v>
      </c>
    </row>
    <row r="12386" spans="2:16" x14ac:dyDescent="0.3">
      <c r="D12386" s="64" t="s">
        <v>22</v>
      </c>
      <c r="E12386" s="2" t="s">
        <v>23</v>
      </c>
      <c r="F12386" s="2" t="s">
        <v>24</v>
      </c>
      <c r="G12386" s="1">
        <v>0.63100000000000001</v>
      </c>
      <c r="H12386" s="65">
        <v>160105.20000000001</v>
      </c>
      <c r="I12386" s="65">
        <v>101026.3812</v>
      </c>
      <c r="N12386" s="66">
        <v>1</v>
      </c>
      <c r="P12386" t="s">
        <v>21</v>
      </c>
    </row>
    <row r="12387" spans="2:16" x14ac:dyDescent="0.3">
      <c r="D12387" s="64" t="s">
        <v>9683</v>
      </c>
      <c r="E12387" s="2" t="s">
        <v>38</v>
      </c>
      <c r="F12387" s="2" t="s">
        <v>24</v>
      </c>
      <c r="G12387" s="1">
        <v>1.054</v>
      </c>
      <c r="H12387" s="65">
        <v>185000</v>
      </c>
      <c r="I12387" s="65">
        <v>194990</v>
      </c>
      <c r="N12387" s="66">
        <v>1</v>
      </c>
      <c r="P12387" t="s">
        <v>21</v>
      </c>
    </row>
    <row r="12388" spans="2:16" x14ac:dyDescent="0.3">
      <c r="D12388" s="64" t="s">
        <v>51</v>
      </c>
      <c r="E12388" s="2" t="s">
        <v>52</v>
      </c>
      <c r="F12388" s="2" t="s">
        <v>24</v>
      </c>
      <c r="G12388" s="1">
        <v>0.105</v>
      </c>
      <c r="H12388" s="65">
        <v>200000</v>
      </c>
      <c r="I12388" s="65">
        <v>21000</v>
      </c>
      <c r="N12388" s="66">
        <v>1</v>
      </c>
      <c r="P12388" t="s">
        <v>21</v>
      </c>
    </row>
    <row r="12389" spans="2:16" x14ac:dyDescent="0.3">
      <c r="D12389" s="64" t="s">
        <v>53</v>
      </c>
      <c r="E12389" s="2" t="s">
        <v>54</v>
      </c>
      <c r="F12389" s="2" t="s">
        <v>24</v>
      </c>
      <c r="G12389" s="1">
        <v>3.2000000000000001E-2</v>
      </c>
      <c r="H12389" s="65">
        <v>250000</v>
      </c>
      <c r="I12389" s="65">
        <v>8000</v>
      </c>
      <c r="N12389" s="66">
        <v>1</v>
      </c>
      <c r="P12389" t="s">
        <v>21</v>
      </c>
    </row>
    <row r="12390" spans="2:16" x14ac:dyDescent="0.3">
      <c r="D12390" s="64" t="s">
        <v>10412</v>
      </c>
      <c r="E12390" s="2" t="s">
        <v>2744</v>
      </c>
      <c r="F12390" s="2" t="s">
        <v>3714</v>
      </c>
      <c r="G12390" s="1">
        <v>1.3</v>
      </c>
      <c r="H12390" s="65">
        <v>1886115</v>
      </c>
      <c r="J12390" s="65">
        <v>2451949.5</v>
      </c>
      <c r="N12390" s="66">
        <v>0.91</v>
      </c>
      <c r="P12390" t="s">
        <v>21</v>
      </c>
    </row>
    <row r="12391" spans="2:16" x14ac:dyDescent="0.3">
      <c r="P12391" t="s">
        <v>21</v>
      </c>
    </row>
    <row r="12392" spans="2:16" x14ac:dyDescent="0.3">
      <c r="B12392" s="5" t="s">
        <v>5929</v>
      </c>
      <c r="D12392" s="64" t="s">
        <v>5930</v>
      </c>
      <c r="F12392" s="2" t="s">
        <v>585</v>
      </c>
      <c r="I12392" s="65">
        <v>405772.89760000003</v>
      </c>
      <c r="J12392" s="65">
        <v>3753750</v>
      </c>
      <c r="K12392" s="65">
        <v>0</v>
      </c>
      <c r="L12392" s="66">
        <v>0.15</v>
      </c>
      <c r="M12392" s="65">
        <v>4783451.3320000004</v>
      </c>
      <c r="N12392" s="66">
        <v>0.98799999999999999</v>
      </c>
      <c r="P12392" t="s">
        <v>21</v>
      </c>
    </row>
    <row r="12393" spans="2:16" x14ac:dyDescent="0.3">
      <c r="D12393" s="64" t="s">
        <v>22</v>
      </c>
      <c r="E12393" s="2" t="s">
        <v>23</v>
      </c>
      <c r="F12393" s="2" t="s">
        <v>24</v>
      </c>
      <c r="G12393" s="1">
        <v>0.78800000000000003</v>
      </c>
      <c r="H12393" s="65">
        <v>160105.20000000001</v>
      </c>
      <c r="I12393" s="65">
        <v>126162.8976</v>
      </c>
      <c r="N12393" s="66">
        <v>1</v>
      </c>
      <c r="P12393" t="s">
        <v>21</v>
      </c>
    </row>
    <row r="12394" spans="2:16" x14ac:dyDescent="0.3">
      <c r="D12394" s="64" t="s">
        <v>9683</v>
      </c>
      <c r="E12394" s="2" t="s">
        <v>38</v>
      </c>
      <c r="F12394" s="2" t="s">
        <v>24</v>
      </c>
      <c r="G12394" s="1">
        <v>1.3160000000000001</v>
      </c>
      <c r="H12394" s="65">
        <v>185000</v>
      </c>
      <c r="I12394" s="65">
        <v>243460</v>
      </c>
      <c r="N12394" s="66">
        <v>1</v>
      </c>
      <c r="P12394" t="s">
        <v>21</v>
      </c>
    </row>
    <row r="12395" spans="2:16" x14ac:dyDescent="0.3">
      <c r="D12395" s="64" t="s">
        <v>51</v>
      </c>
      <c r="E12395" s="2" t="s">
        <v>52</v>
      </c>
      <c r="F12395" s="2" t="s">
        <v>24</v>
      </c>
      <c r="G12395" s="1">
        <v>0.13200000000000001</v>
      </c>
      <c r="H12395" s="65">
        <v>200000</v>
      </c>
      <c r="I12395" s="65">
        <v>26400</v>
      </c>
      <c r="N12395" s="66">
        <v>1</v>
      </c>
      <c r="P12395" t="s">
        <v>21</v>
      </c>
    </row>
    <row r="12396" spans="2:16" x14ac:dyDescent="0.3">
      <c r="D12396" s="64" t="s">
        <v>53</v>
      </c>
      <c r="E12396" s="2" t="s">
        <v>54</v>
      </c>
      <c r="F12396" s="2" t="s">
        <v>24</v>
      </c>
      <c r="G12396" s="1">
        <v>3.9E-2</v>
      </c>
      <c r="H12396" s="65">
        <v>250000</v>
      </c>
      <c r="I12396" s="65">
        <v>9750</v>
      </c>
      <c r="N12396" s="66">
        <v>1</v>
      </c>
      <c r="P12396" t="s">
        <v>21</v>
      </c>
    </row>
    <row r="12397" spans="2:16" x14ac:dyDescent="0.3">
      <c r="D12397" s="64" t="s">
        <v>10413</v>
      </c>
      <c r="E12397" s="2" t="s">
        <v>2746</v>
      </c>
      <c r="F12397" s="2" t="s">
        <v>3714</v>
      </c>
      <c r="G12397" s="1">
        <v>1.3</v>
      </c>
      <c r="H12397" s="65">
        <v>2887500</v>
      </c>
      <c r="J12397" s="65">
        <v>3753750</v>
      </c>
      <c r="N12397" s="66">
        <v>0.94</v>
      </c>
      <c r="P12397" t="s">
        <v>21</v>
      </c>
    </row>
    <row r="12398" spans="2:16" x14ac:dyDescent="0.3">
      <c r="P12398" t="s">
        <v>21</v>
      </c>
    </row>
    <row r="12399" spans="2:16" x14ac:dyDescent="0.3">
      <c r="B12399" s="5" t="s">
        <v>5931</v>
      </c>
      <c r="D12399" s="64" t="s">
        <v>5932</v>
      </c>
      <c r="F12399" s="2" t="s">
        <v>585</v>
      </c>
      <c r="I12399" s="65">
        <v>486764.41399999999</v>
      </c>
      <c r="J12399" s="65">
        <v>4204200</v>
      </c>
      <c r="K12399" s="65">
        <v>0</v>
      </c>
      <c r="L12399" s="66">
        <v>0.15</v>
      </c>
      <c r="M12399" s="65">
        <v>5394609.0760000004</v>
      </c>
      <c r="N12399" s="66">
        <v>0.98799999999999999</v>
      </c>
      <c r="P12399" t="s">
        <v>21</v>
      </c>
    </row>
    <row r="12400" spans="2:16" x14ac:dyDescent="0.3">
      <c r="D12400" s="64" t="s">
        <v>22</v>
      </c>
      <c r="E12400" s="2" t="s">
        <v>23</v>
      </c>
      <c r="F12400" s="2" t="s">
        <v>24</v>
      </c>
      <c r="G12400" s="1">
        <v>0.94499999999999995</v>
      </c>
      <c r="H12400" s="65">
        <v>160105.20000000001</v>
      </c>
      <c r="I12400" s="65">
        <v>151299.41399999999</v>
      </c>
      <c r="N12400" s="66">
        <v>1</v>
      </c>
      <c r="P12400" t="s">
        <v>21</v>
      </c>
    </row>
    <row r="12401" spans="2:16" x14ac:dyDescent="0.3">
      <c r="D12401" s="64" t="s">
        <v>9683</v>
      </c>
      <c r="E12401" s="2" t="s">
        <v>38</v>
      </c>
      <c r="F12401" s="2" t="s">
        <v>24</v>
      </c>
      <c r="G12401" s="1">
        <v>1.579</v>
      </c>
      <c r="H12401" s="65">
        <v>185000</v>
      </c>
      <c r="I12401" s="65">
        <v>292115</v>
      </c>
      <c r="N12401" s="66">
        <v>1</v>
      </c>
      <c r="P12401" t="s">
        <v>21</v>
      </c>
    </row>
    <row r="12402" spans="2:16" x14ac:dyDescent="0.3">
      <c r="D12402" s="64" t="s">
        <v>51</v>
      </c>
      <c r="E12402" s="2" t="s">
        <v>52</v>
      </c>
      <c r="F12402" s="2" t="s">
        <v>24</v>
      </c>
      <c r="G12402" s="1">
        <v>0.158</v>
      </c>
      <c r="H12402" s="65">
        <v>200000</v>
      </c>
      <c r="I12402" s="65">
        <v>31600</v>
      </c>
      <c r="N12402" s="66">
        <v>1</v>
      </c>
      <c r="P12402" t="s">
        <v>21</v>
      </c>
    </row>
    <row r="12403" spans="2:16" x14ac:dyDescent="0.3">
      <c r="D12403" s="64" t="s">
        <v>53</v>
      </c>
      <c r="E12403" s="2" t="s">
        <v>54</v>
      </c>
      <c r="F12403" s="2" t="s">
        <v>24</v>
      </c>
      <c r="G12403" s="1">
        <v>4.7E-2</v>
      </c>
      <c r="H12403" s="65">
        <v>250000</v>
      </c>
      <c r="I12403" s="65">
        <v>11750</v>
      </c>
      <c r="N12403" s="66">
        <v>1</v>
      </c>
      <c r="P12403" t="s">
        <v>21</v>
      </c>
    </row>
    <row r="12404" spans="2:16" x14ac:dyDescent="0.3">
      <c r="D12404" s="64" t="s">
        <v>10414</v>
      </c>
      <c r="E12404" s="2" t="s">
        <v>2748</v>
      </c>
      <c r="F12404" s="2" t="s">
        <v>3714</v>
      </c>
      <c r="G12404" s="1">
        <v>1.3</v>
      </c>
      <c r="H12404" s="65">
        <v>3234000</v>
      </c>
      <c r="J12404" s="65">
        <v>4204200</v>
      </c>
      <c r="N12404" s="66">
        <v>0.94</v>
      </c>
      <c r="P12404" t="s">
        <v>21</v>
      </c>
    </row>
    <row r="12405" spans="2:16" x14ac:dyDescent="0.3">
      <c r="P12405" t="s">
        <v>21</v>
      </c>
    </row>
    <row r="12406" spans="2:16" x14ac:dyDescent="0.3">
      <c r="B12406" s="5" t="s">
        <v>5933</v>
      </c>
      <c r="D12406" s="64" t="s">
        <v>5934</v>
      </c>
      <c r="F12406" s="2" t="s">
        <v>585</v>
      </c>
      <c r="I12406" s="65">
        <v>648537.55200000003</v>
      </c>
      <c r="J12406" s="65">
        <v>7486479</v>
      </c>
      <c r="K12406" s="65">
        <v>0</v>
      </c>
      <c r="L12406" s="66">
        <v>0.15</v>
      </c>
      <c r="M12406" s="65">
        <v>9355269.0350000001</v>
      </c>
      <c r="N12406" s="66">
        <v>0.99199999999999999</v>
      </c>
      <c r="P12406" t="s">
        <v>21</v>
      </c>
    </row>
    <row r="12407" spans="2:16" x14ac:dyDescent="0.3">
      <c r="D12407" s="64" t="s">
        <v>22</v>
      </c>
      <c r="E12407" s="2" t="s">
        <v>23</v>
      </c>
      <c r="F12407" s="2" t="s">
        <v>24</v>
      </c>
      <c r="G12407" s="1">
        <v>1.26</v>
      </c>
      <c r="H12407" s="65">
        <v>160105.20000000001</v>
      </c>
      <c r="I12407" s="65">
        <v>201732.552</v>
      </c>
      <c r="N12407" s="66">
        <v>1</v>
      </c>
      <c r="P12407" t="s">
        <v>21</v>
      </c>
    </row>
    <row r="12408" spans="2:16" x14ac:dyDescent="0.3">
      <c r="D12408" s="64" t="s">
        <v>9683</v>
      </c>
      <c r="E12408" s="2" t="s">
        <v>38</v>
      </c>
      <c r="F12408" s="2" t="s">
        <v>24</v>
      </c>
      <c r="G12408" s="1">
        <v>2.1030000000000002</v>
      </c>
      <c r="H12408" s="65">
        <v>185000</v>
      </c>
      <c r="I12408" s="65">
        <v>389055</v>
      </c>
      <c r="N12408" s="66">
        <v>1</v>
      </c>
      <c r="P12408" t="s">
        <v>21</v>
      </c>
    </row>
    <row r="12409" spans="2:16" x14ac:dyDescent="0.3">
      <c r="D12409" s="64" t="s">
        <v>51</v>
      </c>
      <c r="E12409" s="2" t="s">
        <v>52</v>
      </c>
      <c r="F12409" s="2" t="s">
        <v>24</v>
      </c>
      <c r="G12409" s="1">
        <v>0.21</v>
      </c>
      <c r="H12409" s="65">
        <v>200000</v>
      </c>
      <c r="I12409" s="65">
        <v>42000</v>
      </c>
      <c r="N12409" s="66">
        <v>1</v>
      </c>
      <c r="P12409" t="s">
        <v>21</v>
      </c>
    </row>
    <row r="12410" spans="2:16" x14ac:dyDescent="0.3">
      <c r="D12410" s="64" t="s">
        <v>53</v>
      </c>
      <c r="E12410" s="2" t="s">
        <v>54</v>
      </c>
      <c r="F12410" s="2" t="s">
        <v>24</v>
      </c>
      <c r="G12410" s="1">
        <v>6.3E-2</v>
      </c>
      <c r="H12410" s="65">
        <v>250000</v>
      </c>
      <c r="I12410" s="65">
        <v>15750</v>
      </c>
      <c r="N12410" s="66">
        <v>1</v>
      </c>
      <c r="P12410" t="s">
        <v>21</v>
      </c>
    </row>
    <row r="12411" spans="2:16" x14ac:dyDescent="0.3">
      <c r="D12411" s="64" t="s">
        <v>10415</v>
      </c>
      <c r="E12411" s="2" t="s">
        <v>2750</v>
      </c>
      <c r="F12411" s="2" t="s">
        <v>3714</v>
      </c>
      <c r="G12411" s="1">
        <v>1.3</v>
      </c>
      <c r="H12411" s="65">
        <v>5758830</v>
      </c>
      <c r="J12411" s="65">
        <v>7486479</v>
      </c>
      <c r="N12411" s="66">
        <v>0.96</v>
      </c>
      <c r="P12411" t="s">
        <v>21</v>
      </c>
    </row>
    <row r="12412" spans="2:16" x14ac:dyDescent="0.3">
      <c r="P12412" t="s">
        <v>21</v>
      </c>
    </row>
    <row r="12413" spans="2:16" x14ac:dyDescent="0.3">
      <c r="B12413" s="5" t="s">
        <v>10416</v>
      </c>
      <c r="D12413" s="64" t="s">
        <v>10417</v>
      </c>
      <c r="F12413" s="2" t="s">
        <v>585</v>
      </c>
      <c r="I12413" s="65">
        <v>810535.58479999995</v>
      </c>
      <c r="J12413" s="65">
        <v>0</v>
      </c>
      <c r="K12413" s="65">
        <v>0</v>
      </c>
      <c r="L12413" s="66">
        <v>0.15</v>
      </c>
      <c r="M12413" s="65">
        <v>932115.92249999999</v>
      </c>
      <c r="N12413" s="66">
        <v>1</v>
      </c>
      <c r="P12413" t="s">
        <v>21</v>
      </c>
    </row>
    <row r="12414" spans="2:16" x14ac:dyDescent="0.3">
      <c r="D12414" s="64" t="s">
        <v>22</v>
      </c>
      <c r="E12414" s="2" t="s">
        <v>23</v>
      </c>
      <c r="F12414" s="2" t="s">
        <v>24</v>
      </c>
      <c r="G12414" s="1">
        <v>1.5740000000000001</v>
      </c>
      <c r="H12414" s="65">
        <v>160105.20000000001</v>
      </c>
      <c r="I12414" s="65">
        <v>252005.58480000001</v>
      </c>
      <c r="N12414" s="66">
        <v>1</v>
      </c>
      <c r="P12414" t="s">
        <v>21</v>
      </c>
    </row>
    <row r="12415" spans="2:16" x14ac:dyDescent="0.3">
      <c r="D12415" s="64" t="s">
        <v>9683</v>
      </c>
      <c r="E12415" s="2" t="s">
        <v>38</v>
      </c>
      <c r="F12415" s="2" t="s">
        <v>24</v>
      </c>
      <c r="G12415" s="1">
        <v>2.6280000000000001</v>
      </c>
      <c r="H12415" s="65">
        <v>185000</v>
      </c>
      <c r="I12415" s="65">
        <v>486180</v>
      </c>
      <c r="N12415" s="66">
        <v>1</v>
      </c>
      <c r="P12415" t="s">
        <v>21</v>
      </c>
    </row>
    <row r="12416" spans="2:16" x14ac:dyDescent="0.3">
      <c r="D12416" s="64" t="s">
        <v>51</v>
      </c>
      <c r="E12416" s="2" t="s">
        <v>52</v>
      </c>
      <c r="F12416" s="2" t="s">
        <v>24</v>
      </c>
      <c r="G12416" s="1">
        <v>0.26300000000000001</v>
      </c>
      <c r="H12416" s="65">
        <v>200000</v>
      </c>
      <c r="I12416" s="65">
        <v>52600</v>
      </c>
      <c r="N12416" s="66">
        <v>1</v>
      </c>
      <c r="P12416" t="s">
        <v>21</v>
      </c>
    </row>
    <row r="12417" spans="2:16" x14ac:dyDescent="0.3">
      <c r="D12417" s="64" t="s">
        <v>53</v>
      </c>
      <c r="E12417" s="2" t="s">
        <v>54</v>
      </c>
      <c r="F12417" s="2" t="s">
        <v>24</v>
      </c>
      <c r="G12417" s="1">
        <v>7.9000000000000001E-2</v>
      </c>
      <c r="H12417" s="65">
        <v>250000</v>
      </c>
      <c r="I12417" s="65">
        <v>19750</v>
      </c>
      <c r="N12417" s="66">
        <v>1</v>
      </c>
      <c r="P12417" t="s">
        <v>21</v>
      </c>
    </row>
    <row r="12418" spans="2:16" x14ac:dyDescent="0.3">
      <c r="D12418" s="64" t="s">
        <v>10418</v>
      </c>
      <c r="F12418" s="2" t="s">
        <v>3714</v>
      </c>
      <c r="G12418" s="1">
        <v>1.3</v>
      </c>
      <c r="P12418" t="s">
        <v>21</v>
      </c>
    </row>
    <row r="12419" spans="2:16" x14ac:dyDescent="0.3">
      <c r="P12419" t="s">
        <v>21</v>
      </c>
    </row>
    <row r="12420" spans="2:16" x14ac:dyDescent="0.3">
      <c r="B12420" s="5" t="s">
        <v>10419</v>
      </c>
      <c r="D12420" s="64" t="s">
        <v>10420</v>
      </c>
      <c r="F12420" s="2" t="s">
        <v>585</v>
      </c>
      <c r="I12420" s="65">
        <v>971023.40720000002</v>
      </c>
      <c r="J12420" s="65">
        <v>0</v>
      </c>
      <c r="K12420" s="65">
        <v>0</v>
      </c>
      <c r="L12420" s="66">
        <v>0.15</v>
      </c>
      <c r="M12420" s="65">
        <v>1116676.9180000001</v>
      </c>
      <c r="N12420" s="66">
        <v>1</v>
      </c>
      <c r="P12420" t="s">
        <v>21</v>
      </c>
    </row>
    <row r="12421" spans="2:16" x14ac:dyDescent="0.3">
      <c r="D12421" s="64" t="s">
        <v>22</v>
      </c>
      <c r="E12421" s="2" t="s">
        <v>23</v>
      </c>
      <c r="F12421" s="2" t="s">
        <v>24</v>
      </c>
      <c r="G12421" s="1">
        <v>1.8859999999999999</v>
      </c>
      <c r="H12421" s="65">
        <v>160105.20000000001</v>
      </c>
      <c r="I12421" s="65">
        <v>301958.40720000002</v>
      </c>
      <c r="N12421" s="66">
        <v>1</v>
      </c>
      <c r="P12421" t="s">
        <v>21</v>
      </c>
    </row>
    <row r="12422" spans="2:16" x14ac:dyDescent="0.3">
      <c r="D12422" s="64" t="s">
        <v>9683</v>
      </c>
      <c r="E12422" s="2" t="s">
        <v>38</v>
      </c>
      <c r="F12422" s="2" t="s">
        <v>24</v>
      </c>
      <c r="G12422" s="1">
        <v>3.149</v>
      </c>
      <c r="H12422" s="65">
        <v>185000</v>
      </c>
      <c r="I12422" s="65">
        <v>582565</v>
      </c>
      <c r="N12422" s="66">
        <v>1</v>
      </c>
      <c r="P12422" t="s">
        <v>21</v>
      </c>
    </row>
    <row r="12423" spans="2:16" x14ac:dyDescent="0.3">
      <c r="D12423" s="64" t="s">
        <v>51</v>
      </c>
      <c r="E12423" s="2" t="s">
        <v>52</v>
      </c>
      <c r="F12423" s="2" t="s">
        <v>24</v>
      </c>
      <c r="G12423" s="1">
        <v>0.315</v>
      </c>
      <c r="H12423" s="65">
        <v>200000</v>
      </c>
      <c r="I12423" s="65">
        <v>63000</v>
      </c>
      <c r="N12423" s="66">
        <v>1</v>
      </c>
      <c r="P12423" t="s">
        <v>21</v>
      </c>
    </row>
    <row r="12424" spans="2:16" x14ac:dyDescent="0.3">
      <c r="D12424" s="64" t="s">
        <v>53</v>
      </c>
      <c r="E12424" s="2" t="s">
        <v>54</v>
      </c>
      <c r="F12424" s="2" t="s">
        <v>24</v>
      </c>
      <c r="G12424" s="1">
        <v>9.4E-2</v>
      </c>
      <c r="H12424" s="65">
        <v>250000</v>
      </c>
      <c r="I12424" s="65">
        <v>23500</v>
      </c>
      <c r="N12424" s="66">
        <v>1</v>
      </c>
      <c r="P12424" t="s">
        <v>21</v>
      </c>
    </row>
    <row r="12425" spans="2:16" x14ac:dyDescent="0.3">
      <c r="D12425" s="64" t="s">
        <v>10421</v>
      </c>
      <c r="F12425" s="2" t="s">
        <v>3714</v>
      </c>
      <c r="G12425" s="1">
        <v>1.3</v>
      </c>
      <c r="P12425" t="s">
        <v>21</v>
      </c>
    </row>
    <row r="12426" spans="2:16" x14ac:dyDescent="0.3">
      <c r="P12426" t="s">
        <v>21</v>
      </c>
    </row>
    <row r="12427" spans="2:16" x14ac:dyDescent="0.3">
      <c r="B12427" s="5" t="s">
        <v>5935</v>
      </c>
      <c r="C12427" s="5" t="s">
        <v>5936</v>
      </c>
      <c r="P12427" t="s">
        <v>21</v>
      </c>
    </row>
    <row r="12428" spans="2:16" x14ac:dyDescent="0.3">
      <c r="B12428" s="5" t="s">
        <v>10422</v>
      </c>
      <c r="D12428" s="64" t="s">
        <v>10423</v>
      </c>
      <c r="F12428" s="2" t="s">
        <v>585</v>
      </c>
      <c r="I12428" s="65">
        <v>26970.470399999998</v>
      </c>
      <c r="J12428" s="65">
        <v>0</v>
      </c>
      <c r="K12428" s="65">
        <v>0</v>
      </c>
      <c r="L12428" s="66">
        <v>0.15</v>
      </c>
      <c r="M12428" s="65">
        <v>31016.040959999998</v>
      </c>
      <c r="N12428" s="66">
        <v>1</v>
      </c>
      <c r="P12428" t="s">
        <v>21</v>
      </c>
    </row>
    <row r="12429" spans="2:16" x14ac:dyDescent="0.3">
      <c r="D12429" s="64" t="s">
        <v>22</v>
      </c>
      <c r="E12429" s="2" t="s">
        <v>23</v>
      </c>
      <c r="F12429" s="2" t="s">
        <v>24</v>
      </c>
      <c r="G12429" s="1">
        <v>5.1999999999999998E-2</v>
      </c>
      <c r="H12429" s="65">
        <v>160105.20000000001</v>
      </c>
      <c r="I12429" s="65">
        <v>8325.4704000000002</v>
      </c>
      <c r="N12429" s="66">
        <v>1</v>
      </c>
      <c r="P12429" t="s">
        <v>21</v>
      </c>
    </row>
    <row r="12430" spans="2:16" x14ac:dyDescent="0.3">
      <c r="D12430" s="64" t="s">
        <v>9683</v>
      </c>
      <c r="E12430" s="2" t="s">
        <v>38</v>
      </c>
      <c r="F12430" s="2" t="s">
        <v>24</v>
      </c>
      <c r="G12430" s="1">
        <v>8.6999999999999994E-2</v>
      </c>
      <c r="H12430" s="65">
        <v>185000</v>
      </c>
      <c r="I12430" s="65">
        <v>16095</v>
      </c>
      <c r="N12430" s="66">
        <v>1</v>
      </c>
      <c r="P12430" t="s">
        <v>21</v>
      </c>
    </row>
    <row r="12431" spans="2:16" x14ac:dyDescent="0.3">
      <c r="D12431" s="64" t="s">
        <v>51</v>
      </c>
      <c r="E12431" s="2" t="s">
        <v>52</v>
      </c>
      <c r="F12431" s="2" t="s">
        <v>24</v>
      </c>
      <c r="G12431" s="1">
        <v>8.9999999999999993E-3</v>
      </c>
      <c r="H12431" s="65">
        <v>200000</v>
      </c>
      <c r="I12431" s="65">
        <v>1800</v>
      </c>
      <c r="N12431" s="66">
        <v>1</v>
      </c>
      <c r="P12431" t="s">
        <v>21</v>
      </c>
    </row>
    <row r="12432" spans="2:16" x14ac:dyDescent="0.3">
      <c r="D12432" s="64" t="s">
        <v>53</v>
      </c>
      <c r="E12432" s="2" t="s">
        <v>54</v>
      </c>
      <c r="F12432" s="2" t="s">
        <v>24</v>
      </c>
      <c r="G12432" s="1">
        <v>3.0000000000000001E-3</v>
      </c>
      <c r="H12432" s="65">
        <v>250000</v>
      </c>
      <c r="I12432" s="65">
        <v>750</v>
      </c>
      <c r="N12432" s="66">
        <v>1</v>
      </c>
      <c r="P12432" t="s">
        <v>21</v>
      </c>
    </row>
    <row r="12433" spans="2:16" x14ac:dyDescent="0.3">
      <c r="D12433" s="64" t="s">
        <v>10424</v>
      </c>
      <c r="F12433" s="2" t="s">
        <v>3714</v>
      </c>
      <c r="G12433" s="1">
        <v>1.1499999999999999</v>
      </c>
      <c r="P12433" t="s">
        <v>21</v>
      </c>
    </row>
    <row r="12434" spans="2:16" x14ac:dyDescent="0.3">
      <c r="P12434" t="s">
        <v>21</v>
      </c>
    </row>
    <row r="12435" spans="2:16" x14ac:dyDescent="0.3">
      <c r="B12435" s="5" t="s">
        <v>10425</v>
      </c>
      <c r="D12435" s="64" t="s">
        <v>10426</v>
      </c>
      <c r="F12435" s="2" t="s">
        <v>585</v>
      </c>
      <c r="I12435" s="65">
        <v>40483.310799999999</v>
      </c>
      <c r="J12435" s="65">
        <v>0</v>
      </c>
      <c r="K12435" s="65">
        <v>0</v>
      </c>
      <c r="L12435" s="66">
        <v>0.15</v>
      </c>
      <c r="M12435" s="65">
        <v>46555.807419999997</v>
      </c>
      <c r="N12435" s="66">
        <v>1</v>
      </c>
      <c r="P12435" t="s">
        <v>21</v>
      </c>
    </row>
    <row r="12436" spans="2:16" x14ac:dyDescent="0.3">
      <c r="D12436" s="64" t="s">
        <v>22</v>
      </c>
      <c r="E12436" s="2" t="s">
        <v>23</v>
      </c>
      <c r="F12436" s="2" t="s">
        <v>24</v>
      </c>
      <c r="G12436" s="1">
        <v>7.9000000000000001E-2</v>
      </c>
      <c r="H12436" s="65">
        <v>160105.20000000001</v>
      </c>
      <c r="I12436" s="65">
        <v>12648.310799999999</v>
      </c>
      <c r="N12436" s="66">
        <v>1</v>
      </c>
      <c r="P12436" t="s">
        <v>21</v>
      </c>
    </row>
    <row r="12437" spans="2:16" x14ac:dyDescent="0.3">
      <c r="D12437" s="64" t="s">
        <v>9683</v>
      </c>
      <c r="E12437" s="2" t="s">
        <v>38</v>
      </c>
      <c r="F12437" s="2" t="s">
        <v>24</v>
      </c>
      <c r="G12437" s="1">
        <v>0.13100000000000001</v>
      </c>
      <c r="H12437" s="65">
        <v>185000</v>
      </c>
      <c r="I12437" s="65">
        <v>24235</v>
      </c>
      <c r="N12437" s="66">
        <v>1</v>
      </c>
      <c r="P12437" t="s">
        <v>21</v>
      </c>
    </row>
    <row r="12438" spans="2:16" x14ac:dyDescent="0.3">
      <c r="D12438" s="64" t="s">
        <v>51</v>
      </c>
      <c r="E12438" s="2" t="s">
        <v>52</v>
      </c>
      <c r="F12438" s="2" t="s">
        <v>24</v>
      </c>
      <c r="G12438" s="1">
        <v>1.2999999999999999E-2</v>
      </c>
      <c r="H12438" s="65">
        <v>200000</v>
      </c>
      <c r="I12438" s="65">
        <v>2600</v>
      </c>
      <c r="N12438" s="66">
        <v>1</v>
      </c>
      <c r="P12438" t="s">
        <v>21</v>
      </c>
    </row>
    <row r="12439" spans="2:16" x14ac:dyDescent="0.3">
      <c r="D12439" s="64" t="s">
        <v>53</v>
      </c>
      <c r="E12439" s="2" t="s">
        <v>54</v>
      </c>
      <c r="F12439" s="2" t="s">
        <v>24</v>
      </c>
      <c r="G12439" s="1">
        <v>4.0000000000000001E-3</v>
      </c>
      <c r="H12439" s="65">
        <v>250000</v>
      </c>
      <c r="I12439" s="65">
        <v>1000</v>
      </c>
      <c r="N12439" s="66">
        <v>1</v>
      </c>
      <c r="P12439" t="s">
        <v>21</v>
      </c>
    </row>
    <row r="12440" spans="2:16" x14ac:dyDescent="0.3">
      <c r="D12440" s="64" t="s">
        <v>10427</v>
      </c>
      <c r="F12440" s="2" t="s">
        <v>3714</v>
      </c>
      <c r="G12440" s="1">
        <v>1.1499999999999999</v>
      </c>
      <c r="P12440" t="s">
        <v>21</v>
      </c>
    </row>
    <row r="12441" spans="2:16" x14ac:dyDescent="0.3">
      <c r="P12441" t="s">
        <v>21</v>
      </c>
    </row>
    <row r="12442" spans="2:16" x14ac:dyDescent="0.3">
      <c r="B12442" s="5" t="s">
        <v>10428</v>
      </c>
      <c r="D12442" s="64" t="s">
        <v>10429</v>
      </c>
      <c r="F12442" s="2" t="s">
        <v>585</v>
      </c>
      <c r="I12442" s="65">
        <v>53836.046000000002</v>
      </c>
      <c r="J12442" s="65">
        <v>0</v>
      </c>
      <c r="K12442" s="65">
        <v>0</v>
      </c>
      <c r="L12442" s="66">
        <v>0.15</v>
      </c>
      <c r="M12442" s="65">
        <v>61911.452899999997</v>
      </c>
      <c r="N12442" s="66">
        <v>1</v>
      </c>
      <c r="P12442" t="s">
        <v>21</v>
      </c>
    </row>
    <row r="12443" spans="2:16" x14ac:dyDescent="0.3">
      <c r="D12443" s="64" t="s">
        <v>22</v>
      </c>
      <c r="E12443" s="2" t="s">
        <v>23</v>
      </c>
      <c r="F12443" s="2" t="s">
        <v>24</v>
      </c>
      <c r="G12443" s="1">
        <v>0.105</v>
      </c>
      <c r="H12443" s="65">
        <v>160105.20000000001</v>
      </c>
      <c r="I12443" s="65">
        <v>16811.045999999998</v>
      </c>
      <c r="N12443" s="66">
        <v>1</v>
      </c>
      <c r="P12443" t="s">
        <v>21</v>
      </c>
    </row>
    <row r="12444" spans="2:16" x14ac:dyDescent="0.3">
      <c r="D12444" s="64" t="s">
        <v>9683</v>
      </c>
      <c r="E12444" s="2" t="s">
        <v>38</v>
      </c>
      <c r="F12444" s="2" t="s">
        <v>24</v>
      </c>
      <c r="G12444" s="1">
        <v>0.17499999999999999</v>
      </c>
      <c r="H12444" s="65">
        <v>185000</v>
      </c>
      <c r="I12444" s="65">
        <v>32375</v>
      </c>
      <c r="N12444" s="66">
        <v>1</v>
      </c>
      <c r="P12444" t="s">
        <v>21</v>
      </c>
    </row>
    <row r="12445" spans="2:16" x14ac:dyDescent="0.3">
      <c r="D12445" s="64" t="s">
        <v>51</v>
      </c>
      <c r="E12445" s="2" t="s">
        <v>52</v>
      </c>
      <c r="F12445" s="2" t="s">
        <v>24</v>
      </c>
      <c r="G12445" s="1">
        <v>1.7000000000000001E-2</v>
      </c>
      <c r="H12445" s="65">
        <v>200000</v>
      </c>
      <c r="I12445" s="65">
        <v>3400</v>
      </c>
      <c r="N12445" s="66">
        <v>1</v>
      </c>
      <c r="P12445" t="s">
        <v>21</v>
      </c>
    </row>
    <row r="12446" spans="2:16" x14ac:dyDescent="0.3">
      <c r="D12446" s="64" t="s">
        <v>53</v>
      </c>
      <c r="E12446" s="2" t="s">
        <v>54</v>
      </c>
      <c r="F12446" s="2" t="s">
        <v>24</v>
      </c>
      <c r="G12446" s="1">
        <v>5.0000000000000001E-3</v>
      </c>
      <c r="H12446" s="65">
        <v>250000</v>
      </c>
      <c r="I12446" s="65">
        <v>1250</v>
      </c>
      <c r="N12446" s="66">
        <v>1</v>
      </c>
      <c r="P12446" t="s">
        <v>21</v>
      </c>
    </row>
    <row r="12447" spans="2:16" x14ac:dyDescent="0.3">
      <c r="D12447" s="64" t="s">
        <v>10430</v>
      </c>
      <c r="F12447" s="2" t="s">
        <v>3714</v>
      </c>
      <c r="G12447" s="1">
        <v>1.1499999999999999</v>
      </c>
      <c r="P12447" t="s">
        <v>21</v>
      </c>
    </row>
    <row r="12448" spans="2:16" x14ac:dyDescent="0.3">
      <c r="P12448" t="s">
        <v>21</v>
      </c>
    </row>
    <row r="12449" spans="2:16" x14ac:dyDescent="0.3">
      <c r="B12449" s="5" t="s">
        <v>10431</v>
      </c>
      <c r="D12449" s="64" t="s">
        <v>10432</v>
      </c>
      <c r="F12449" s="2" t="s">
        <v>585</v>
      </c>
      <c r="I12449" s="65">
        <v>66128.570800000001</v>
      </c>
      <c r="J12449" s="65">
        <v>0</v>
      </c>
      <c r="K12449" s="65">
        <v>0</v>
      </c>
      <c r="L12449" s="66">
        <v>0.15</v>
      </c>
      <c r="M12449" s="65">
        <v>76047.856419999996</v>
      </c>
      <c r="N12449" s="66">
        <v>1</v>
      </c>
      <c r="P12449" t="s">
        <v>21</v>
      </c>
    </row>
    <row r="12450" spans="2:16" x14ac:dyDescent="0.3">
      <c r="D12450" s="64" t="s">
        <v>22</v>
      </c>
      <c r="E12450" s="2" t="s">
        <v>23</v>
      </c>
      <c r="F12450" s="2" t="s">
        <v>24</v>
      </c>
      <c r="G12450" s="1">
        <v>0.129</v>
      </c>
      <c r="H12450" s="65">
        <v>160105.20000000001</v>
      </c>
      <c r="I12450" s="65">
        <v>20653.570800000001</v>
      </c>
      <c r="N12450" s="66">
        <v>1</v>
      </c>
      <c r="P12450" t="s">
        <v>21</v>
      </c>
    </row>
    <row r="12451" spans="2:16" x14ac:dyDescent="0.3">
      <c r="D12451" s="64" t="s">
        <v>9683</v>
      </c>
      <c r="E12451" s="2" t="s">
        <v>38</v>
      </c>
      <c r="F12451" s="2" t="s">
        <v>24</v>
      </c>
      <c r="G12451" s="1">
        <v>0.215</v>
      </c>
      <c r="H12451" s="65">
        <v>185000</v>
      </c>
      <c r="I12451" s="65">
        <v>39775</v>
      </c>
      <c r="N12451" s="66">
        <v>1</v>
      </c>
      <c r="P12451" t="s">
        <v>21</v>
      </c>
    </row>
    <row r="12452" spans="2:16" x14ac:dyDescent="0.3">
      <c r="D12452" s="64" t="s">
        <v>51</v>
      </c>
      <c r="E12452" s="2" t="s">
        <v>52</v>
      </c>
      <c r="F12452" s="2" t="s">
        <v>24</v>
      </c>
      <c r="G12452" s="1">
        <v>2.1000000000000001E-2</v>
      </c>
      <c r="H12452" s="65">
        <v>200000</v>
      </c>
      <c r="I12452" s="65">
        <v>4200</v>
      </c>
      <c r="N12452" s="66">
        <v>1</v>
      </c>
      <c r="P12452" t="s">
        <v>21</v>
      </c>
    </row>
    <row r="12453" spans="2:16" x14ac:dyDescent="0.3">
      <c r="D12453" s="64" t="s">
        <v>53</v>
      </c>
      <c r="E12453" s="2" t="s">
        <v>54</v>
      </c>
      <c r="F12453" s="2" t="s">
        <v>24</v>
      </c>
      <c r="G12453" s="1">
        <v>6.0000000000000001E-3</v>
      </c>
      <c r="H12453" s="65">
        <v>250000</v>
      </c>
      <c r="I12453" s="65">
        <v>1500</v>
      </c>
      <c r="N12453" s="66">
        <v>1</v>
      </c>
      <c r="P12453" t="s">
        <v>21</v>
      </c>
    </row>
    <row r="12454" spans="2:16" x14ac:dyDescent="0.3">
      <c r="D12454" s="64" t="s">
        <v>10433</v>
      </c>
      <c r="F12454" s="2" t="s">
        <v>3714</v>
      </c>
      <c r="G12454" s="1">
        <v>1.1499999999999999</v>
      </c>
      <c r="P12454" t="s">
        <v>21</v>
      </c>
    </row>
    <row r="12455" spans="2:16" x14ac:dyDescent="0.3">
      <c r="P12455" t="s">
        <v>21</v>
      </c>
    </row>
    <row r="12456" spans="2:16" x14ac:dyDescent="0.3">
      <c r="B12456" s="5" t="s">
        <v>10434</v>
      </c>
      <c r="D12456" s="64" t="s">
        <v>10435</v>
      </c>
      <c r="F12456" s="2" t="s">
        <v>585</v>
      </c>
      <c r="I12456" s="65">
        <v>80806.516399999993</v>
      </c>
      <c r="J12456" s="65">
        <v>0</v>
      </c>
      <c r="K12456" s="65">
        <v>0</v>
      </c>
      <c r="L12456" s="66">
        <v>0.15</v>
      </c>
      <c r="M12456" s="65">
        <v>92927.493860000002</v>
      </c>
      <c r="N12456" s="66">
        <v>1</v>
      </c>
      <c r="P12456" t="s">
        <v>21</v>
      </c>
    </row>
    <row r="12457" spans="2:16" x14ac:dyDescent="0.3">
      <c r="D12457" s="64" t="s">
        <v>22</v>
      </c>
      <c r="E12457" s="2" t="s">
        <v>23</v>
      </c>
      <c r="F12457" s="2" t="s">
        <v>24</v>
      </c>
      <c r="G12457" s="1">
        <v>0.157</v>
      </c>
      <c r="H12457" s="65">
        <v>160105.20000000001</v>
      </c>
      <c r="I12457" s="65">
        <v>25136.5164</v>
      </c>
      <c r="N12457" s="66">
        <v>1</v>
      </c>
      <c r="P12457" t="s">
        <v>21</v>
      </c>
    </row>
    <row r="12458" spans="2:16" x14ac:dyDescent="0.3">
      <c r="D12458" s="64" t="s">
        <v>9683</v>
      </c>
      <c r="E12458" s="2" t="s">
        <v>38</v>
      </c>
      <c r="F12458" s="2" t="s">
        <v>24</v>
      </c>
      <c r="G12458" s="1">
        <v>0.26200000000000001</v>
      </c>
      <c r="H12458" s="65">
        <v>185000</v>
      </c>
      <c r="I12458" s="65">
        <v>48470</v>
      </c>
      <c r="N12458" s="66">
        <v>1</v>
      </c>
      <c r="P12458" t="s">
        <v>21</v>
      </c>
    </row>
    <row r="12459" spans="2:16" x14ac:dyDescent="0.3">
      <c r="D12459" s="64" t="s">
        <v>51</v>
      </c>
      <c r="E12459" s="2" t="s">
        <v>52</v>
      </c>
      <c r="F12459" s="2" t="s">
        <v>24</v>
      </c>
      <c r="G12459" s="1">
        <v>2.5999999999999999E-2</v>
      </c>
      <c r="H12459" s="65">
        <v>200000</v>
      </c>
      <c r="I12459" s="65">
        <v>5200</v>
      </c>
      <c r="N12459" s="66">
        <v>1</v>
      </c>
      <c r="P12459" t="s">
        <v>21</v>
      </c>
    </row>
    <row r="12460" spans="2:16" x14ac:dyDescent="0.3">
      <c r="D12460" s="64" t="s">
        <v>53</v>
      </c>
      <c r="E12460" s="2" t="s">
        <v>54</v>
      </c>
      <c r="F12460" s="2" t="s">
        <v>24</v>
      </c>
      <c r="G12460" s="1">
        <v>8.0000000000000002E-3</v>
      </c>
      <c r="H12460" s="65">
        <v>250000</v>
      </c>
      <c r="I12460" s="65">
        <v>2000</v>
      </c>
      <c r="N12460" s="66">
        <v>1</v>
      </c>
      <c r="P12460" t="s">
        <v>21</v>
      </c>
    </row>
    <row r="12461" spans="2:16" x14ac:dyDescent="0.3">
      <c r="D12461" s="64" t="s">
        <v>10436</v>
      </c>
      <c r="F12461" s="2" t="s">
        <v>3714</v>
      </c>
      <c r="G12461" s="1">
        <v>1.1499999999999999</v>
      </c>
      <c r="P12461" t="s">
        <v>21</v>
      </c>
    </row>
    <row r="12462" spans="2:16" x14ac:dyDescent="0.3">
      <c r="P12462" t="s">
        <v>21</v>
      </c>
    </row>
    <row r="12463" spans="2:16" x14ac:dyDescent="0.3">
      <c r="B12463" s="5" t="s">
        <v>10437</v>
      </c>
      <c r="D12463" s="64" t="s">
        <v>10438</v>
      </c>
      <c r="F12463" s="2" t="s">
        <v>585</v>
      </c>
      <c r="I12463" s="65">
        <v>106651.7764</v>
      </c>
      <c r="J12463" s="65">
        <v>0</v>
      </c>
      <c r="K12463" s="65">
        <v>0</v>
      </c>
      <c r="L12463" s="66">
        <v>0.15</v>
      </c>
      <c r="M12463" s="65">
        <v>122649.5429</v>
      </c>
      <c r="N12463" s="66">
        <v>1</v>
      </c>
      <c r="P12463" t="s">
        <v>21</v>
      </c>
    </row>
    <row r="12464" spans="2:16" x14ac:dyDescent="0.3">
      <c r="D12464" s="64" t="s">
        <v>22</v>
      </c>
      <c r="E12464" s="2" t="s">
        <v>23</v>
      </c>
      <c r="F12464" s="2" t="s">
        <v>24</v>
      </c>
      <c r="G12464" s="1">
        <v>0.20699999999999999</v>
      </c>
      <c r="H12464" s="65">
        <v>160105.20000000001</v>
      </c>
      <c r="I12464" s="65">
        <v>33141.776400000002</v>
      </c>
      <c r="N12464" s="66">
        <v>1</v>
      </c>
      <c r="P12464" t="s">
        <v>21</v>
      </c>
    </row>
    <row r="12465" spans="2:16" x14ac:dyDescent="0.3">
      <c r="D12465" s="64" t="s">
        <v>9683</v>
      </c>
      <c r="E12465" s="2" t="s">
        <v>38</v>
      </c>
      <c r="F12465" s="2" t="s">
        <v>24</v>
      </c>
      <c r="G12465" s="1">
        <v>0.34599999999999997</v>
      </c>
      <c r="H12465" s="65">
        <v>185000</v>
      </c>
      <c r="I12465" s="65">
        <v>64010</v>
      </c>
      <c r="N12465" s="66">
        <v>1</v>
      </c>
      <c r="P12465" t="s">
        <v>21</v>
      </c>
    </row>
    <row r="12466" spans="2:16" x14ac:dyDescent="0.3">
      <c r="D12466" s="64" t="s">
        <v>51</v>
      </c>
      <c r="E12466" s="2" t="s">
        <v>52</v>
      </c>
      <c r="F12466" s="2" t="s">
        <v>24</v>
      </c>
      <c r="G12466" s="1">
        <v>3.5000000000000003E-2</v>
      </c>
      <c r="H12466" s="65">
        <v>200000</v>
      </c>
      <c r="I12466" s="65">
        <v>7000</v>
      </c>
      <c r="N12466" s="66">
        <v>1</v>
      </c>
      <c r="P12466" t="s">
        <v>21</v>
      </c>
    </row>
    <row r="12467" spans="2:16" x14ac:dyDescent="0.3">
      <c r="D12467" s="64" t="s">
        <v>53</v>
      </c>
      <c r="E12467" s="2" t="s">
        <v>54</v>
      </c>
      <c r="F12467" s="2" t="s">
        <v>24</v>
      </c>
      <c r="G12467" s="1">
        <v>0.01</v>
      </c>
      <c r="H12467" s="65">
        <v>250000</v>
      </c>
      <c r="I12467" s="65">
        <v>2500</v>
      </c>
      <c r="N12467" s="66">
        <v>1</v>
      </c>
      <c r="P12467" t="s">
        <v>21</v>
      </c>
    </row>
    <row r="12468" spans="2:16" x14ac:dyDescent="0.3">
      <c r="D12468" s="64" t="s">
        <v>10439</v>
      </c>
      <c r="F12468" s="2" t="s">
        <v>3714</v>
      </c>
      <c r="G12468" s="1">
        <v>1.1499999999999999</v>
      </c>
      <c r="P12468" t="s">
        <v>21</v>
      </c>
    </row>
    <row r="12469" spans="2:16" x14ac:dyDescent="0.3">
      <c r="P12469" t="s">
        <v>21</v>
      </c>
    </row>
    <row r="12470" spans="2:16" x14ac:dyDescent="0.3">
      <c r="B12470" s="5" t="s">
        <v>10440</v>
      </c>
      <c r="D12470" s="64" t="s">
        <v>10441</v>
      </c>
      <c r="F12470" s="2" t="s">
        <v>585</v>
      </c>
      <c r="I12470" s="65">
        <v>133582.35200000001</v>
      </c>
      <c r="J12470" s="65">
        <v>0</v>
      </c>
      <c r="K12470" s="65">
        <v>0</v>
      </c>
      <c r="L12470" s="66">
        <v>0.15</v>
      </c>
      <c r="M12470" s="65">
        <v>153619.70480000001</v>
      </c>
      <c r="N12470" s="66">
        <v>1</v>
      </c>
      <c r="P12470" t="s">
        <v>21</v>
      </c>
    </row>
    <row r="12471" spans="2:16" x14ac:dyDescent="0.3">
      <c r="D12471" s="64" t="s">
        <v>22</v>
      </c>
      <c r="E12471" s="2" t="s">
        <v>23</v>
      </c>
      <c r="F12471" s="2" t="s">
        <v>24</v>
      </c>
      <c r="G12471" s="1">
        <v>0.26</v>
      </c>
      <c r="H12471" s="65">
        <v>160105.20000000001</v>
      </c>
      <c r="I12471" s="65">
        <v>41627.351999999999</v>
      </c>
      <c r="N12471" s="66">
        <v>1</v>
      </c>
      <c r="P12471" t="s">
        <v>21</v>
      </c>
    </row>
    <row r="12472" spans="2:16" x14ac:dyDescent="0.3">
      <c r="D12472" s="64" t="s">
        <v>9683</v>
      </c>
      <c r="E12472" s="2" t="s">
        <v>38</v>
      </c>
      <c r="F12472" s="2" t="s">
        <v>24</v>
      </c>
      <c r="G12472" s="1">
        <v>0.433</v>
      </c>
      <c r="H12472" s="65">
        <v>185000</v>
      </c>
      <c r="I12472" s="65">
        <v>80105</v>
      </c>
      <c r="N12472" s="66">
        <v>1</v>
      </c>
      <c r="P12472" t="s">
        <v>21</v>
      </c>
    </row>
    <row r="12473" spans="2:16" x14ac:dyDescent="0.3">
      <c r="D12473" s="64" t="s">
        <v>51</v>
      </c>
      <c r="E12473" s="2" t="s">
        <v>52</v>
      </c>
      <c r="F12473" s="2" t="s">
        <v>24</v>
      </c>
      <c r="G12473" s="1">
        <v>4.2999999999999997E-2</v>
      </c>
      <c r="H12473" s="65">
        <v>200000</v>
      </c>
      <c r="I12473" s="65">
        <v>8600</v>
      </c>
      <c r="N12473" s="66">
        <v>1</v>
      </c>
      <c r="P12473" t="s">
        <v>21</v>
      </c>
    </row>
    <row r="12474" spans="2:16" x14ac:dyDescent="0.3">
      <c r="D12474" s="64" t="s">
        <v>53</v>
      </c>
      <c r="E12474" s="2" t="s">
        <v>54</v>
      </c>
      <c r="F12474" s="2" t="s">
        <v>24</v>
      </c>
      <c r="G12474" s="1">
        <v>1.2999999999999999E-2</v>
      </c>
      <c r="H12474" s="65">
        <v>250000</v>
      </c>
      <c r="I12474" s="65">
        <v>3250</v>
      </c>
      <c r="N12474" s="66">
        <v>1</v>
      </c>
      <c r="P12474" t="s">
        <v>21</v>
      </c>
    </row>
    <row r="12475" spans="2:16" x14ac:dyDescent="0.3">
      <c r="D12475" s="64" t="s">
        <v>10442</v>
      </c>
      <c r="F12475" s="2" t="s">
        <v>3714</v>
      </c>
      <c r="G12475" s="1">
        <v>1.1499999999999999</v>
      </c>
      <c r="P12475" t="s">
        <v>21</v>
      </c>
    </row>
    <row r="12476" spans="2:16" x14ac:dyDescent="0.3">
      <c r="P12476" t="s">
        <v>21</v>
      </c>
    </row>
    <row r="12477" spans="2:16" x14ac:dyDescent="0.3">
      <c r="B12477" s="5" t="s">
        <v>10443</v>
      </c>
      <c r="D12477" s="64" t="s">
        <v>10444</v>
      </c>
      <c r="F12477" s="2" t="s">
        <v>585</v>
      </c>
      <c r="I12477" s="65">
        <v>242804.54920000001</v>
      </c>
      <c r="J12477" s="65">
        <v>0</v>
      </c>
      <c r="K12477" s="65">
        <v>0</v>
      </c>
      <c r="L12477" s="66">
        <v>0.15</v>
      </c>
      <c r="M12477" s="65">
        <v>279225.2316</v>
      </c>
      <c r="N12477" s="66">
        <v>1</v>
      </c>
      <c r="P12477" t="s">
        <v>21</v>
      </c>
    </row>
    <row r="12478" spans="2:16" x14ac:dyDescent="0.3">
      <c r="D12478" s="64" t="s">
        <v>22</v>
      </c>
      <c r="E12478" s="2" t="s">
        <v>23</v>
      </c>
      <c r="F12478" s="2" t="s">
        <v>24</v>
      </c>
      <c r="G12478" s="1">
        <v>0.47099999999999997</v>
      </c>
      <c r="H12478" s="65">
        <v>160105.20000000001</v>
      </c>
      <c r="I12478" s="65">
        <v>75409.549199999994</v>
      </c>
      <c r="N12478" s="66">
        <v>1</v>
      </c>
      <c r="P12478" t="s">
        <v>21</v>
      </c>
    </row>
    <row r="12479" spans="2:16" x14ac:dyDescent="0.3">
      <c r="D12479" s="64" t="s">
        <v>9683</v>
      </c>
      <c r="E12479" s="2" t="s">
        <v>38</v>
      </c>
      <c r="F12479" s="2" t="s">
        <v>24</v>
      </c>
      <c r="G12479" s="1">
        <v>0.78700000000000003</v>
      </c>
      <c r="H12479" s="65">
        <v>185000</v>
      </c>
      <c r="I12479" s="65">
        <v>145595</v>
      </c>
      <c r="N12479" s="66">
        <v>1</v>
      </c>
      <c r="P12479" t="s">
        <v>21</v>
      </c>
    </row>
    <row r="12480" spans="2:16" x14ac:dyDescent="0.3">
      <c r="D12480" s="64" t="s">
        <v>51</v>
      </c>
      <c r="E12480" s="2" t="s">
        <v>52</v>
      </c>
      <c r="F12480" s="2" t="s">
        <v>24</v>
      </c>
      <c r="G12480" s="1">
        <v>7.9000000000000001E-2</v>
      </c>
      <c r="H12480" s="65">
        <v>200000</v>
      </c>
      <c r="I12480" s="65">
        <v>15800</v>
      </c>
      <c r="N12480" s="66">
        <v>1</v>
      </c>
      <c r="P12480" t="s">
        <v>21</v>
      </c>
    </row>
    <row r="12481" spans="2:16" x14ac:dyDescent="0.3">
      <c r="D12481" s="64" t="s">
        <v>53</v>
      </c>
      <c r="E12481" s="2" t="s">
        <v>54</v>
      </c>
      <c r="F12481" s="2" t="s">
        <v>24</v>
      </c>
      <c r="G12481" s="1">
        <v>2.4E-2</v>
      </c>
      <c r="H12481" s="65">
        <v>250000</v>
      </c>
      <c r="I12481" s="65">
        <v>6000</v>
      </c>
      <c r="N12481" s="66">
        <v>1</v>
      </c>
      <c r="P12481" t="s">
        <v>21</v>
      </c>
    </row>
    <row r="12482" spans="2:16" x14ac:dyDescent="0.3">
      <c r="D12482" s="64" t="s">
        <v>10445</v>
      </c>
      <c r="F12482" s="2" t="s">
        <v>3714</v>
      </c>
      <c r="G12482" s="1">
        <v>1.3</v>
      </c>
      <c r="P12482" t="s">
        <v>21</v>
      </c>
    </row>
    <row r="12483" spans="2:16" x14ac:dyDescent="0.3">
      <c r="P12483" t="s">
        <v>21</v>
      </c>
    </row>
    <row r="12484" spans="2:16" x14ac:dyDescent="0.3">
      <c r="B12484" s="5" t="s">
        <v>10446</v>
      </c>
      <c r="D12484" s="64" t="s">
        <v>10447</v>
      </c>
      <c r="F12484" s="2" t="s">
        <v>585</v>
      </c>
      <c r="I12484" s="65">
        <v>325016.3812</v>
      </c>
      <c r="J12484" s="65">
        <v>0</v>
      </c>
      <c r="K12484" s="65">
        <v>0</v>
      </c>
      <c r="L12484" s="66">
        <v>0.15</v>
      </c>
      <c r="M12484" s="65">
        <v>373768.83840000001</v>
      </c>
      <c r="N12484" s="66">
        <v>1</v>
      </c>
      <c r="P12484" t="s">
        <v>21</v>
      </c>
    </row>
    <row r="12485" spans="2:16" x14ac:dyDescent="0.3">
      <c r="D12485" s="64" t="s">
        <v>22</v>
      </c>
      <c r="E12485" s="2" t="s">
        <v>23</v>
      </c>
      <c r="F12485" s="2" t="s">
        <v>24</v>
      </c>
      <c r="G12485" s="1">
        <v>0.63100000000000001</v>
      </c>
      <c r="H12485" s="65">
        <v>160105.20000000001</v>
      </c>
      <c r="I12485" s="65">
        <v>101026.3812</v>
      </c>
      <c r="N12485" s="66">
        <v>1</v>
      </c>
      <c r="P12485" t="s">
        <v>21</v>
      </c>
    </row>
    <row r="12486" spans="2:16" x14ac:dyDescent="0.3">
      <c r="D12486" s="64" t="s">
        <v>9683</v>
      </c>
      <c r="E12486" s="2" t="s">
        <v>38</v>
      </c>
      <c r="F12486" s="2" t="s">
        <v>24</v>
      </c>
      <c r="G12486" s="1">
        <v>1.054</v>
      </c>
      <c r="H12486" s="65">
        <v>185000</v>
      </c>
      <c r="I12486" s="65">
        <v>194990</v>
      </c>
      <c r="N12486" s="66">
        <v>1</v>
      </c>
      <c r="P12486" t="s">
        <v>21</v>
      </c>
    </row>
    <row r="12487" spans="2:16" x14ac:dyDescent="0.3">
      <c r="D12487" s="64" t="s">
        <v>51</v>
      </c>
      <c r="E12487" s="2" t="s">
        <v>52</v>
      </c>
      <c r="F12487" s="2" t="s">
        <v>24</v>
      </c>
      <c r="G12487" s="1">
        <v>0.105</v>
      </c>
      <c r="H12487" s="65">
        <v>200000</v>
      </c>
      <c r="I12487" s="65">
        <v>21000</v>
      </c>
      <c r="N12487" s="66">
        <v>1</v>
      </c>
      <c r="P12487" t="s">
        <v>21</v>
      </c>
    </row>
    <row r="12488" spans="2:16" x14ac:dyDescent="0.3">
      <c r="D12488" s="64" t="s">
        <v>53</v>
      </c>
      <c r="E12488" s="2" t="s">
        <v>54</v>
      </c>
      <c r="F12488" s="2" t="s">
        <v>24</v>
      </c>
      <c r="G12488" s="1">
        <v>3.2000000000000001E-2</v>
      </c>
      <c r="H12488" s="65">
        <v>250000</v>
      </c>
      <c r="I12488" s="65">
        <v>8000</v>
      </c>
      <c r="N12488" s="66">
        <v>1</v>
      </c>
      <c r="P12488" t="s">
        <v>21</v>
      </c>
    </row>
    <row r="12489" spans="2:16" x14ac:dyDescent="0.3">
      <c r="D12489" s="64" t="s">
        <v>10448</v>
      </c>
      <c r="F12489" s="2" t="s">
        <v>3714</v>
      </c>
      <c r="G12489" s="1">
        <v>1.3</v>
      </c>
      <c r="P12489" t="s">
        <v>21</v>
      </c>
    </row>
    <row r="12490" spans="2:16" x14ac:dyDescent="0.3">
      <c r="P12490" t="s">
        <v>21</v>
      </c>
    </row>
    <row r="12491" spans="2:16" x14ac:dyDescent="0.3">
      <c r="B12491" s="5" t="s">
        <v>10449</v>
      </c>
      <c r="D12491" s="64" t="s">
        <v>10450</v>
      </c>
      <c r="F12491" s="2" t="s">
        <v>585</v>
      </c>
      <c r="I12491" s="65">
        <v>405772.89760000003</v>
      </c>
      <c r="J12491" s="65">
        <v>0</v>
      </c>
      <c r="K12491" s="65">
        <v>0</v>
      </c>
      <c r="L12491" s="66">
        <v>0.15</v>
      </c>
      <c r="M12491" s="65">
        <v>466638.8322</v>
      </c>
      <c r="N12491" s="66">
        <v>1</v>
      </c>
      <c r="P12491" t="s">
        <v>21</v>
      </c>
    </row>
    <row r="12492" spans="2:16" x14ac:dyDescent="0.3">
      <c r="D12492" s="64" t="s">
        <v>22</v>
      </c>
      <c r="E12492" s="2" t="s">
        <v>23</v>
      </c>
      <c r="F12492" s="2" t="s">
        <v>24</v>
      </c>
      <c r="G12492" s="1">
        <v>0.78800000000000003</v>
      </c>
      <c r="H12492" s="65">
        <v>160105.20000000001</v>
      </c>
      <c r="I12492" s="65">
        <v>126162.8976</v>
      </c>
      <c r="N12492" s="66">
        <v>1</v>
      </c>
      <c r="P12492" t="s">
        <v>21</v>
      </c>
    </row>
    <row r="12493" spans="2:16" x14ac:dyDescent="0.3">
      <c r="D12493" s="64" t="s">
        <v>9683</v>
      </c>
      <c r="E12493" s="2" t="s">
        <v>38</v>
      </c>
      <c r="F12493" s="2" t="s">
        <v>24</v>
      </c>
      <c r="G12493" s="1">
        <v>1.3160000000000001</v>
      </c>
      <c r="H12493" s="65">
        <v>185000</v>
      </c>
      <c r="I12493" s="65">
        <v>243460</v>
      </c>
      <c r="N12493" s="66">
        <v>1</v>
      </c>
      <c r="P12493" t="s">
        <v>21</v>
      </c>
    </row>
    <row r="12494" spans="2:16" x14ac:dyDescent="0.3">
      <c r="D12494" s="64" t="s">
        <v>51</v>
      </c>
      <c r="E12494" s="2" t="s">
        <v>52</v>
      </c>
      <c r="F12494" s="2" t="s">
        <v>24</v>
      </c>
      <c r="G12494" s="1">
        <v>0.13200000000000001</v>
      </c>
      <c r="H12494" s="65">
        <v>200000</v>
      </c>
      <c r="I12494" s="65">
        <v>26400</v>
      </c>
      <c r="N12494" s="66">
        <v>1</v>
      </c>
      <c r="P12494" t="s">
        <v>21</v>
      </c>
    </row>
    <row r="12495" spans="2:16" x14ac:dyDescent="0.3">
      <c r="D12495" s="64" t="s">
        <v>53</v>
      </c>
      <c r="E12495" s="2" t="s">
        <v>54</v>
      </c>
      <c r="F12495" s="2" t="s">
        <v>24</v>
      </c>
      <c r="G12495" s="1">
        <v>3.9E-2</v>
      </c>
      <c r="H12495" s="65">
        <v>250000</v>
      </c>
      <c r="I12495" s="65">
        <v>9750</v>
      </c>
      <c r="N12495" s="66">
        <v>1</v>
      </c>
      <c r="P12495" t="s">
        <v>21</v>
      </c>
    </row>
    <row r="12496" spans="2:16" x14ac:dyDescent="0.3">
      <c r="D12496" s="64" t="s">
        <v>10451</v>
      </c>
      <c r="F12496" s="2" t="s">
        <v>3714</v>
      </c>
      <c r="G12496" s="1">
        <v>1.3</v>
      </c>
      <c r="P12496" t="s">
        <v>21</v>
      </c>
    </row>
    <row r="12497" spans="2:16" x14ac:dyDescent="0.3">
      <c r="P12497" t="s">
        <v>21</v>
      </c>
    </row>
    <row r="12498" spans="2:16" x14ac:dyDescent="0.3">
      <c r="B12498" s="5" t="s">
        <v>10452</v>
      </c>
      <c r="D12498" s="64" t="s">
        <v>10453</v>
      </c>
      <c r="F12498" s="2" t="s">
        <v>585</v>
      </c>
      <c r="I12498" s="65">
        <v>486764.41399999999</v>
      </c>
      <c r="J12498" s="65">
        <v>0</v>
      </c>
      <c r="K12498" s="65">
        <v>0</v>
      </c>
      <c r="L12498" s="66">
        <v>0.15</v>
      </c>
      <c r="M12498" s="65">
        <v>559779.07609999995</v>
      </c>
      <c r="N12498" s="66">
        <v>1</v>
      </c>
      <c r="P12498" t="s">
        <v>21</v>
      </c>
    </row>
    <row r="12499" spans="2:16" x14ac:dyDescent="0.3">
      <c r="D12499" s="64" t="s">
        <v>22</v>
      </c>
      <c r="E12499" s="2" t="s">
        <v>23</v>
      </c>
      <c r="F12499" s="2" t="s">
        <v>24</v>
      </c>
      <c r="G12499" s="1">
        <v>0.94499999999999995</v>
      </c>
      <c r="H12499" s="65">
        <v>160105.20000000001</v>
      </c>
      <c r="I12499" s="65">
        <v>151299.41399999999</v>
      </c>
      <c r="N12499" s="66">
        <v>1</v>
      </c>
      <c r="P12499" t="s">
        <v>21</v>
      </c>
    </row>
    <row r="12500" spans="2:16" x14ac:dyDescent="0.3">
      <c r="D12500" s="64" t="s">
        <v>9683</v>
      </c>
      <c r="E12500" s="2" t="s">
        <v>38</v>
      </c>
      <c r="F12500" s="2" t="s">
        <v>24</v>
      </c>
      <c r="G12500" s="1">
        <v>1.579</v>
      </c>
      <c r="H12500" s="65">
        <v>185000</v>
      </c>
      <c r="I12500" s="65">
        <v>292115</v>
      </c>
      <c r="N12500" s="66">
        <v>1</v>
      </c>
      <c r="P12500" t="s">
        <v>21</v>
      </c>
    </row>
    <row r="12501" spans="2:16" x14ac:dyDescent="0.3">
      <c r="D12501" s="64" t="s">
        <v>51</v>
      </c>
      <c r="E12501" s="2" t="s">
        <v>52</v>
      </c>
      <c r="F12501" s="2" t="s">
        <v>24</v>
      </c>
      <c r="G12501" s="1">
        <v>0.158</v>
      </c>
      <c r="H12501" s="65">
        <v>200000</v>
      </c>
      <c r="I12501" s="65">
        <v>31600</v>
      </c>
      <c r="N12501" s="66">
        <v>1</v>
      </c>
      <c r="P12501" t="s">
        <v>21</v>
      </c>
    </row>
    <row r="12502" spans="2:16" x14ac:dyDescent="0.3">
      <c r="D12502" s="64" t="s">
        <v>53</v>
      </c>
      <c r="E12502" s="2" t="s">
        <v>54</v>
      </c>
      <c r="F12502" s="2" t="s">
        <v>24</v>
      </c>
      <c r="G12502" s="1">
        <v>4.7E-2</v>
      </c>
      <c r="H12502" s="65">
        <v>250000</v>
      </c>
      <c r="I12502" s="65">
        <v>11750</v>
      </c>
      <c r="N12502" s="66">
        <v>1</v>
      </c>
      <c r="P12502" t="s">
        <v>21</v>
      </c>
    </row>
    <row r="12503" spans="2:16" x14ac:dyDescent="0.3">
      <c r="D12503" s="64" t="s">
        <v>10454</v>
      </c>
      <c r="F12503" s="2" t="s">
        <v>3714</v>
      </c>
      <c r="G12503" s="1">
        <v>1.3</v>
      </c>
      <c r="P12503" t="s">
        <v>21</v>
      </c>
    </row>
    <row r="12504" spans="2:16" x14ac:dyDescent="0.3">
      <c r="P12504" t="s">
        <v>21</v>
      </c>
    </row>
    <row r="12505" spans="2:16" x14ac:dyDescent="0.3">
      <c r="B12505" s="5" t="s">
        <v>10455</v>
      </c>
      <c r="D12505" s="64" t="s">
        <v>10456</v>
      </c>
      <c r="F12505" s="2" t="s">
        <v>585</v>
      </c>
      <c r="I12505" s="65">
        <v>648537.55200000003</v>
      </c>
      <c r="J12505" s="65">
        <v>0</v>
      </c>
      <c r="K12505" s="65">
        <v>0</v>
      </c>
      <c r="L12505" s="66">
        <v>0.15</v>
      </c>
      <c r="M12505" s="65">
        <v>745818.18480000005</v>
      </c>
      <c r="N12505" s="66">
        <v>1</v>
      </c>
      <c r="P12505" t="s">
        <v>21</v>
      </c>
    </row>
    <row r="12506" spans="2:16" x14ac:dyDescent="0.3">
      <c r="D12506" s="64" t="s">
        <v>22</v>
      </c>
      <c r="E12506" s="2" t="s">
        <v>23</v>
      </c>
      <c r="F12506" s="2" t="s">
        <v>24</v>
      </c>
      <c r="G12506" s="1">
        <v>1.26</v>
      </c>
      <c r="H12506" s="65">
        <v>160105.20000000001</v>
      </c>
      <c r="I12506" s="65">
        <v>201732.552</v>
      </c>
      <c r="N12506" s="66">
        <v>1</v>
      </c>
      <c r="P12506" t="s">
        <v>21</v>
      </c>
    </row>
    <row r="12507" spans="2:16" x14ac:dyDescent="0.3">
      <c r="D12507" s="64" t="s">
        <v>9683</v>
      </c>
      <c r="E12507" s="2" t="s">
        <v>38</v>
      </c>
      <c r="F12507" s="2" t="s">
        <v>24</v>
      </c>
      <c r="G12507" s="1">
        <v>2.1030000000000002</v>
      </c>
      <c r="H12507" s="65">
        <v>185000</v>
      </c>
      <c r="I12507" s="65">
        <v>389055</v>
      </c>
      <c r="N12507" s="66">
        <v>1</v>
      </c>
      <c r="P12507" t="s">
        <v>21</v>
      </c>
    </row>
    <row r="12508" spans="2:16" x14ac:dyDescent="0.3">
      <c r="D12508" s="64" t="s">
        <v>51</v>
      </c>
      <c r="E12508" s="2" t="s">
        <v>52</v>
      </c>
      <c r="F12508" s="2" t="s">
        <v>24</v>
      </c>
      <c r="G12508" s="1">
        <v>0.21</v>
      </c>
      <c r="H12508" s="65">
        <v>200000</v>
      </c>
      <c r="I12508" s="65">
        <v>42000</v>
      </c>
      <c r="N12508" s="66">
        <v>1</v>
      </c>
      <c r="P12508" t="s">
        <v>21</v>
      </c>
    </row>
    <row r="12509" spans="2:16" x14ac:dyDescent="0.3">
      <c r="D12509" s="64" t="s">
        <v>53</v>
      </c>
      <c r="E12509" s="2" t="s">
        <v>54</v>
      </c>
      <c r="F12509" s="2" t="s">
        <v>24</v>
      </c>
      <c r="G12509" s="1">
        <v>6.3E-2</v>
      </c>
      <c r="H12509" s="65">
        <v>250000</v>
      </c>
      <c r="I12509" s="65">
        <v>15750</v>
      </c>
      <c r="N12509" s="66">
        <v>1</v>
      </c>
      <c r="P12509" t="s">
        <v>21</v>
      </c>
    </row>
    <row r="12510" spans="2:16" x14ac:dyDescent="0.3">
      <c r="D12510" s="64" t="s">
        <v>10457</v>
      </c>
      <c r="F12510" s="2" t="s">
        <v>3714</v>
      </c>
      <c r="G12510" s="1">
        <v>1.3</v>
      </c>
      <c r="P12510" t="s">
        <v>21</v>
      </c>
    </row>
    <row r="12511" spans="2:16" x14ac:dyDescent="0.3">
      <c r="P12511" t="s">
        <v>21</v>
      </c>
    </row>
    <row r="12512" spans="2:16" x14ac:dyDescent="0.3">
      <c r="B12512" s="5" t="s">
        <v>10458</v>
      </c>
      <c r="D12512" s="64" t="s">
        <v>10459</v>
      </c>
      <c r="F12512" s="2" t="s">
        <v>585</v>
      </c>
      <c r="I12512" s="65">
        <v>810535.58479999995</v>
      </c>
      <c r="J12512" s="65">
        <v>0</v>
      </c>
      <c r="K12512" s="65">
        <v>0</v>
      </c>
      <c r="L12512" s="66">
        <v>0.15</v>
      </c>
      <c r="M12512" s="65">
        <v>932115.92249999999</v>
      </c>
      <c r="N12512" s="66">
        <v>1</v>
      </c>
      <c r="P12512" t="s">
        <v>21</v>
      </c>
    </row>
    <row r="12513" spans="2:16" x14ac:dyDescent="0.3">
      <c r="D12513" s="64" t="s">
        <v>22</v>
      </c>
      <c r="E12513" s="2" t="s">
        <v>23</v>
      </c>
      <c r="F12513" s="2" t="s">
        <v>24</v>
      </c>
      <c r="G12513" s="1">
        <v>1.5740000000000001</v>
      </c>
      <c r="H12513" s="65">
        <v>160105.20000000001</v>
      </c>
      <c r="I12513" s="65">
        <v>252005.58480000001</v>
      </c>
      <c r="N12513" s="66">
        <v>1</v>
      </c>
      <c r="P12513" t="s">
        <v>21</v>
      </c>
    </row>
    <row r="12514" spans="2:16" x14ac:dyDescent="0.3">
      <c r="D12514" s="64" t="s">
        <v>9683</v>
      </c>
      <c r="E12514" s="2" t="s">
        <v>38</v>
      </c>
      <c r="F12514" s="2" t="s">
        <v>24</v>
      </c>
      <c r="G12514" s="1">
        <v>2.6280000000000001</v>
      </c>
      <c r="H12514" s="65">
        <v>185000</v>
      </c>
      <c r="I12514" s="65">
        <v>486180</v>
      </c>
      <c r="N12514" s="66">
        <v>1</v>
      </c>
      <c r="P12514" t="s">
        <v>21</v>
      </c>
    </row>
    <row r="12515" spans="2:16" x14ac:dyDescent="0.3">
      <c r="D12515" s="64" t="s">
        <v>51</v>
      </c>
      <c r="E12515" s="2" t="s">
        <v>52</v>
      </c>
      <c r="F12515" s="2" t="s">
        <v>24</v>
      </c>
      <c r="G12515" s="1">
        <v>0.26300000000000001</v>
      </c>
      <c r="H12515" s="65">
        <v>200000</v>
      </c>
      <c r="I12515" s="65">
        <v>52600</v>
      </c>
      <c r="N12515" s="66">
        <v>1</v>
      </c>
      <c r="P12515" t="s">
        <v>21</v>
      </c>
    </row>
    <row r="12516" spans="2:16" x14ac:dyDescent="0.3">
      <c r="D12516" s="64" t="s">
        <v>53</v>
      </c>
      <c r="E12516" s="2" t="s">
        <v>54</v>
      </c>
      <c r="F12516" s="2" t="s">
        <v>24</v>
      </c>
      <c r="G12516" s="1">
        <v>7.9000000000000001E-2</v>
      </c>
      <c r="H12516" s="65">
        <v>250000</v>
      </c>
      <c r="I12516" s="65">
        <v>19750</v>
      </c>
      <c r="N12516" s="66">
        <v>1</v>
      </c>
      <c r="P12516" t="s">
        <v>21</v>
      </c>
    </row>
    <row r="12517" spans="2:16" x14ac:dyDescent="0.3">
      <c r="D12517" s="64" t="s">
        <v>10460</v>
      </c>
      <c r="F12517" s="2" t="s">
        <v>3714</v>
      </c>
      <c r="G12517" s="1">
        <v>1.3</v>
      </c>
      <c r="P12517" t="s">
        <v>21</v>
      </c>
    </row>
    <row r="12518" spans="2:16" x14ac:dyDescent="0.3">
      <c r="P12518" t="s">
        <v>21</v>
      </c>
    </row>
    <row r="12519" spans="2:16" x14ac:dyDescent="0.3">
      <c r="B12519" s="5" t="s">
        <v>10461</v>
      </c>
      <c r="D12519" s="64" t="s">
        <v>10462</v>
      </c>
      <c r="F12519" s="2" t="s">
        <v>585</v>
      </c>
      <c r="I12519" s="65">
        <v>971023.40720000002</v>
      </c>
      <c r="J12519" s="65">
        <v>0</v>
      </c>
      <c r="K12519" s="65">
        <v>0</v>
      </c>
      <c r="L12519" s="66">
        <v>0.15</v>
      </c>
      <c r="M12519" s="65">
        <v>1116676.9180000001</v>
      </c>
      <c r="N12519" s="66">
        <v>1</v>
      </c>
      <c r="P12519" t="s">
        <v>21</v>
      </c>
    </row>
    <row r="12520" spans="2:16" x14ac:dyDescent="0.3">
      <c r="D12520" s="64" t="s">
        <v>22</v>
      </c>
      <c r="E12520" s="2" t="s">
        <v>23</v>
      </c>
      <c r="F12520" s="2" t="s">
        <v>24</v>
      </c>
      <c r="G12520" s="1">
        <v>1.8859999999999999</v>
      </c>
      <c r="H12520" s="65">
        <v>160105.20000000001</v>
      </c>
      <c r="I12520" s="65">
        <v>301958.40720000002</v>
      </c>
      <c r="N12520" s="66">
        <v>1</v>
      </c>
      <c r="P12520" t="s">
        <v>21</v>
      </c>
    </row>
    <row r="12521" spans="2:16" x14ac:dyDescent="0.3">
      <c r="D12521" s="64" t="s">
        <v>9683</v>
      </c>
      <c r="E12521" s="2" t="s">
        <v>38</v>
      </c>
      <c r="F12521" s="2" t="s">
        <v>24</v>
      </c>
      <c r="G12521" s="1">
        <v>3.149</v>
      </c>
      <c r="H12521" s="65">
        <v>185000</v>
      </c>
      <c r="I12521" s="65">
        <v>582565</v>
      </c>
      <c r="N12521" s="66">
        <v>1</v>
      </c>
      <c r="P12521" t="s">
        <v>21</v>
      </c>
    </row>
    <row r="12522" spans="2:16" x14ac:dyDescent="0.3">
      <c r="D12522" s="64" t="s">
        <v>51</v>
      </c>
      <c r="E12522" s="2" t="s">
        <v>52</v>
      </c>
      <c r="F12522" s="2" t="s">
        <v>24</v>
      </c>
      <c r="G12522" s="1">
        <v>0.315</v>
      </c>
      <c r="H12522" s="65">
        <v>200000</v>
      </c>
      <c r="I12522" s="65">
        <v>63000</v>
      </c>
      <c r="N12522" s="66">
        <v>1</v>
      </c>
      <c r="P12522" t="s">
        <v>21</v>
      </c>
    </row>
    <row r="12523" spans="2:16" x14ac:dyDescent="0.3">
      <c r="D12523" s="64" t="s">
        <v>53</v>
      </c>
      <c r="E12523" s="2" t="s">
        <v>54</v>
      </c>
      <c r="F12523" s="2" t="s">
        <v>24</v>
      </c>
      <c r="G12523" s="1">
        <v>9.4E-2</v>
      </c>
      <c r="H12523" s="65">
        <v>250000</v>
      </c>
      <c r="I12523" s="65">
        <v>23500</v>
      </c>
      <c r="N12523" s="66">
        <v>1</v>
      </c>
      <c r="P12523" t="s">
        <v>21</v>
      </c>
    </row>
    <row r="12524" spans="2:16" x14ac:dyDescent="0.3">
      <c r="D12524" s="64" t="s">
        <v>10463</v>
      </c>
      <c r="F12524" s="2" t="s">
        <v>3714</v>
      </c>
      <c r="G12524" s="1">
        <v>1.3</v>
      </c>
      <c r="P12524" t="s">
        <v>21</v>
      </c>
    </row>
    <row r="12525" spans="2:16" x14ac:dyDescent="0.3">
      <c r="P12525" t="s">
        <v>21</v>
      </c>
    </row>
    <row r="12526" spans="2:16" x14ac:dyDescent="0.3">
      <c r="B12526" s="5" t="s">
        <v>10464</v>
      </c>
      <c r="D12526" s="64" t="s">
        <v>10465</v>
      </c>
      <c r="F12526" s="2" t="s">
        <v>585</v>
      </c>
      <c r="I12526" s="65">
        <v>1134081.6499999999</v>
      </c>
      <c r="J12526" s="65">
        <v>0</v>
      </c>
      <c r="K12526" s="65">
        <v>0</v>
      </c>
      <c r="L12526" s="66">
        <v>0.15</v>
      </c>
      <c r="M12526" s="65">
        <v>1304193.898</v>
      </c>
      <c r="N12526" s="66">
        <v>1</v>
      </c>
      <c r="P12526" t="s">
        <v>21</v>
      </c>
    </row>
    <row r="12527" spans="2:16" x14ac:dyDescent="0.3">
      <c r="D12527" s="64" t="s">
        <v>22</v>
      </c>
      <c r="E12527" s="2" t="s">
        <v>23</v>
      </c>
      <c r="F12527" s="2" t="s">
        <v>24</v>
      </c>
      <c r="G12527" s="1">
        <v>2.202</v>
      </c>
      <c r="H12527" s="65">
        <v>160105.20000000001</v>
      </c>
      <c r="I12527" s="65">
        <v>352551.65039999998</v>
      </c>
      <c r="N12527" s="66">
        <v>1</v>
      </c>
      <c r="P12527" t="s">
        <v>21</v>
      </c>
    </row>
    <row r="12528" spans="2:16" x14ac:dyDescent="0.3">
      <c r="D12528" s="64" t="s">
        <v>9683</v>
      </c>
      <c r="E12528" s="2" t="s">
        <v>38</v>
      </c>
      <c r="F12528" s="2" t="s">
        <v>24</v>
      </c>
      <c r="G12528" s="1">
        <v>3.6779999999999999</v>
      </c>
      <c r="H12528" s="65">
        <v>185000</v>
      </c>
      <c r="I12528" s="65">
        <v>680430</v>
      </c>
      <c r="N12528" s="66">
        <v>1</v>
      </c>
      <c r="P12528" t="s">
        <v>21</v>
      </c>
    </row>
    <row r="12529" spans="2:16" x14ac:dyDescent="0.3">
      <c r="D12529" s="64" t="s">
        <v>51</v>
      </c>
      <c r="E12529" s="2" t="s">
        <v>52</v>
      </c>
      <c r="F12529" s="2" t="s">
        <v>24</v>
      </c>
      <c r="G12529" s="1">
        <v>0.36799999999999999</v>
      </c>
      <c r="H12529" s="65">
        <v>200000</v>
      </c>
      <c r="I12529" s="65">
        <v>73600</v>
      </c>
      <c r="N12529" s="66">
        <v>1</v>
      </c>
      <c r="P12529" t="s">
        <v>21</v>
      </c>
    </row>
    <row r="12530" spans="2:16" x14ac:dyDescent="0.3">
      <c r="D12530" s="64" t="s">
        <v>53</v>
      </c>
      <c r="E12530" s="2" t="s">
        <v>54</v>
      </c>
      <c r="F12530" s="2" t="s">
        <v>24</v>
      </c>
      <c r="G12530" s="1">
        <v>0.11</v>
      </c>
      <c r="H12530" s="65">
        <v>250000</v>
      </c>
      <c r="I12530" s="65">
        <v>27500</v>
      </c>
      <c r="N12530" s="66">
        <v>1</v>
      </c>
      <c r="P12530" t="s">
        <v>21</v>
      </c>
    </row>
    <row r="12531" spans="2:16" x14ac:dyDescent="0.3">
      <c r="D12531" s="64" t="s">
        <v>10466</v>
      </c>
      <c r="F12531" s="2" t="s">
        <v>3714</v>
      </c>
      <c r="G12531" s="1">
        <v>1.3</v>
      </c>
      <c r="P12531" t="s">
        <v>21</v>
      </c>
    </row>
    <row r="12532" spans="2:16" x14ac:dyDescent="0.3">
      <c r="P12532" t="s">
        <v>21</v>
      </c>
    </row>
    <row r="12533" spans="2:16" x14ac:dyDescent="0.3">
      <c r="B12533" s="5" t="s">
        <v>5937</v>
      </c>
      <c r="C12533" s="5" t="s">
        <v>5938</v>
      </c>
      <c r="P12533" t="s">
        <v>21</v>
      </c>
    </row>
    <row r="12534" spans="2:16" x14ac:dyDescent="0.3">
      <c r="B12534" s="5" t="s">
        <v>10467</v>
      </c>
      <c r="D12534" s="64" t="s">
        <v>10468</v>
      </c>
      <c r="F12534" s="2" t="s">
        <v>585</v>
      </c>
      <c r="I12534" s="65">
        <v>26970.470399999998</v>
      </c>
      <c r="J12534" s="65">
        <v>0</v>
      </c>
      <c r="K12534" s="65">
        <v>0</v>
      </c>
      <c r="L12534" s="66">
        <v>0.15</v>
      </c>
      <c r="M12534" s="65">
        <v>31016.040959999998</v>
      </c>
      <c r="N12534" s="66">
        <v>1</v>
      </c>
      <c r="P12534" t="s">
        <v>21</v>
      </c>
    </row>
    <row r="12535" spans="2:16" x14ac:dyDescent="0.3">
      <c r="D12535" s="64" t="s">
        <v>22</v>
      </c>
      <c r="E12535" s="2" t="s">
        <v>23</v>
      </c>
      <c r="F12535" s="2" t="s">
        <v>24</v>
      </c>
      <c r="G12535" s="1">
        <v>5.1999999999999998E-2</v>
      </c>
      <c r="H12535" s="65">
        <v>160105.20000000001</v>
      </c>
      <c r="I12535" s="65">
        <v>8325.4704000000002</v>
      </c>
      <c r="N12535" s="66">
        <v>1</v>
      </c>
      <c r="P12535" t="s">
        <v>21</v>
      </c>
    </row>
    <row r="12536" spans="2:16" x14ac:dyDescent="0.3">
      <c r="D12536" s="64" t="s">
        <v>9683</v>
      </c>
      <c r="E12536" s="2" t="s">
        <v>38</v>
      </c>
      <c r="F12536" s="2" t="s">
        <v>24</v>
      </c>
      <c r="G12536" s="1">
        <v>8.6999999999999994E-2</v>
      </c>
      <c r="H12536" s="65">
        <v>185000</v>
      </c>
      <c r="I12536" s="65">
        <v>16095</v>
      </c>
      <c r="N12536" s="66">
        <v>1</v>
      </c>
      <c r="P12536" t="s">
        <v>21</v>
      </c>
    </row>
    <row r="12537" spans="2:16" x14ac:dyDescent="0.3">
      <c r="D12537" s="64" t="s">
        <v>51</v>
      </c>
      <c r="E12537" s="2" t="s">
        <v>52</v>
      </c>
      <c r="F12537" s="2" t="s">
        <v>24</v>
      </c>
      <c r="G12537" s="1">
        <v>8.9999999999999993E-3</v>
      </c>
      <c r="H12537" s="65">
        <v>200000</v>
      </c>
      <c r="I12537" s="65">
        <v>1800</v>
      </c>
      <c r="N12537" s="66">
        <v>1</v>
      </c>
      <c r="P12537" t="s">
        <v>21</v>
      </c>
    </row>
    <row r="12538" spans="2:16" x14ac:dyDescent="0.3">
      <c r="D12538" s="64" t="s">
        <v>53</v>
      </c>
      <c r="E12538" s="2" t="s">
        <v>54</v>
      </c>
      <c r="F12538" s="2" t="s">
        <v>24</v>
      </c>
      <c r="G12538" s="1">
        <v>3.0000000000000001E-3</v>
      </c>
      <c r="H12538" s="65">
        <v>250000</v>
      </c>
      <c r="I12538" s="65">
        <v>750</v>
      </c>
      <c r="N12538" s="66">
        <v>1</v>
      </c>
      <c r="P12538" t="s">
        <v>21</v>
      </c>
    </row>
    <row r="12539" spans="2:16" x14ac:dyDescent="0.3">
      <c r="D12539" s="64" t="s">
        <v>10469</v>
      </c>
      <c r="F12539" s="2" t="s">
        <v>3714</v>
      </c>
      <c r="G12539" s="1">
        <v>1.1499999999999999</v>
      </c>
      <c r="P12539" t="s">
        <v>21</v>
      </c>
    </row>
    <row r="12540" spans="2:16" x14ac:dyDescent="0.3">
      <c r="P12540" t="s">
        <v>21</v>
      </c>
    </row>
    <row r="12541" spans="2:16" x14ac:dyDescent="0.3">
      <c r="B12541" s="5" t="s">
        <v>10470</v>
      </c>
      <c r="D12541" s="64" t="s">
        <v>10471</v>
      </c>
      <c r="F12541" s="2" t="s">
        <v>585</v>
      </c>
      <c r="I12541" s="65">
        <v>40483.310799999999</v>
      </c>
      <c r="J12541" s="65">
        <v>0</v>
      </c>
      <c r="K12541" s="65">
        <v>0</v>
      </c>
      <c r="L12541" s="66">
        <v>0.15</v>
      </c>
      <c r="M12541" s="65">
        <v>46555.807419999997</v>
      </c>
      <c r="N12541" s="66">
        <v>1</v>
      </c>
      <c r="P12541" t="s">
        <v>21</v>
      </c>
    </row>
    <row r="12542" spans="2:16" x14ac:dyDescent="0.3">
      <c r="D12542" s="64" t="s">
        <v>22</v>
      </c>
      <c r="E12542" s="2" t="s">
        <v>23</v>
      </c>
      <c r="F12542" s="2" t="s">
        <v>24</v>
      </c>
      <c r="G12542" s="1">
        <v>7.9000000000000001E-2</v>
      </c>
      <c r="H12542" s="65">
        <v>160105.20000000001</v>
      </c>
      <c r="I12542" s="65">
        <v>12648.310799999999</v>
      </c>
      <c r="N12542" s="66">
        <v>1</v>
      </c>
      <c r="P12542" t="s">
        <v>21</v>
      </c>
    </row>
    <row r="12543" spans="2:16" x14ac:dyDescent="0.3">
      <c r="D12543" s="64" t="s">
        <v>9683</v>
      </c>
      <c r="E12543" s="2" t="s">
        <v>38</v>
      </c>
      <c r="F12543" s="2" t="s">
        <v>24</v>
      </c>
      <c r="G12543" s="1">
        <v>0.13100000000000001</v>
      </c>
      <c r="H12543" s="65">
        <v>185000</v>
      </c>
      <c r="I12543" s="65">
        <v>24235</v>
      </c>
      <c r="N12543" s="66">
        <v>1</v>
      </c>
      <c r="P12543" t="s">
        <v>21</v>
      </c>
    </row>
    <row r="12544" spans="2:16" x14ac:dyDescent="0.3">
      <c r="D12544" s="64" t="s">
        <v>51</v>
      </c>
      <c r="E12544" s="2" t="s">
        <v>52</v>
      </c>
      <c r="F12544" s="2" t="s">
        <v>24</v>
      </c>
      <c r="G12544" s="1">
        <v>1.2999999999999999E-2</v>
      </c>
      <c r="H12544" s="65">
        <v>200000</v>
      </c>
      <c r="I12544" s="65">
        <v>2600</v>
      </c>
      <c r="N12544" s="66">
        <v>1</v>
      </c>
      <c r="P12544" t="s">
        <v>21</v>
      </c>
    </row>
    <row r="12545" spans="2:16" x14ac:dyDescent="0.3">
      <c r="D12545" s="64" t="s">
        <v>53</v>
      </c>
      <c r="E12545" s="2" t="s">
        <v>54</v>
      </c>
      <c r="F12545" s="2" t="s">
        <v>24</v>
      </c>
      <c r="G12545" s="1">
        <v>4.0000000000000001E-3</v>
      </c>
      <c r="H12545" s="65">
        <v>250000</v>
      </c>
      <c r="I12545" s="65">
        <v>1000</v>
      </c>
      <c r="N12545" s="66">
        <v>1</v>
      </c>
      <c r="P12545" t="s">
        <v>21</v>
      </c>
    </row>
    <row r="12546" spans="2:16" x14ac:dyDescent="0.3">
      <c r="D12546" s="64" t="s">
        <v>10472</v>
      </c>
      <c r="F12546" s="2" t="s">
        <v>3714</v>
      </c>
      <c r="G12546" s="1">
        <v>1.1499999999999999</v>
      </c>
      <c r="P12546" t="s">
        <v>21</v>
      </c>
    </row>
    <row r="12547" spans="2:16" x14ac:dyDescent="0.3">
      <c r="P12547" t="s">
        <v>21</v>
      </c>
    </row>
    <row r="12548" spans="2:16" x14ac:dyDescent="0.3">
      <c r="B12548" s="5" t="s">
        <v>10473</v>
      </c>
      <c r="D12548" s="64" t="s">
        <v>10474</v>
      </c>
      <c r="F12548" s="2" t="s">
        <v>585</v>
      </c>
      <c r="I12548" s="65">
        <v>53836.046000000002</v>
      </c>
      <c r="J12548" s="65">
        <v>0</v>
      </c>
      <c r="K12548" s="65">
        <v>0</v>
      </c>
      <c r="L12548" s="66">
        <v>0.15</v>
      </c>
      <c r="M12548" s="65">
        <v>61911.452899999997</v>
      </c>
      <c r="N12548" s="66">
        <v>1</v>
      </c>
      <c r="P12548" t="s">
        <v>21</v>
      </c>
    </row>
    <row r="12549" spans="2:16" x14ac:dyDescent="0.3">
      <c r="D12549" s="64" t="s">
        <v>22</v>
      </c>
      <c r="E12549" s="2" t="s">
        <v>23</v>
      </c>
      <c r="F12549" s="2" t="s">
        <v>24</v>
      </c>
      <c r="G12549" s="1">
        <v>0.105</v>
      </c>
      <c r="H12549" s="65">
        <v>160105.20000000001</v>
      </c>
      <c r="I12549" s="65">
        <v>16811.045999999998</v>
      </c>
      <c r="N12549" s="66">
        <v>1</v>
      </c>
      <c r="P12549" t="s">
        <v>21</v>
      </c>
    </row>
    <row r="12550" spans="2:16" x14ac:dyDescent="0.3">
      <c r="D12550" s="64" t="s">
        <v>9683</v>
      </c>
      <c r="E12550" s="2" t="s">
        <v>38</v>
      </c>
      <c r="F12550" s="2" t="s">
        <v>24</v>
      </c>
      <c r="G12550" s="1">
        <v>0.17499999999999999</v>
      </c>
      <c r="H12550" s="65">
        <v>185000</v>
      </c>
      <c r="I12550" s="65">
        <v>32375</v>
      </c>
      <c r="N12550" s="66">
        <v>1</v>
      </c>
      <c r="P12550" t="s">
        <v>21</v>
      </c>
    </row>
    <row r="12551" spans="2:16" x14ac:dyDescent="0.3">
      <c r="D12551" s="64" t="s">
        <v>51</v>
      </c>
      <c r="E12551" s="2" t="s">
        <v>52</v>
      </c>
      <c r="F12551" s="2" t="s">
        <v>24</v>
      </c>
      <c r="G12551" s="1">
        <v>1.7000000000000001E-2</v>
      </c>
      <c r="H12551" s="65">
        <v>200000</v>
      </c>
      <c r="I12551" s="65">
        <v>3400</v>
      </c>
      <c r="N12551" s="66">
        <v>1</v>
      </c>
      <c r="P12551" t="s">
        <v>21</v>
      </c>
    </row>
    <row r="12552" spans="2:16" x14ac:dyDescent="0.3">
      <c r="D12552" s="64" t="s">
        <v>53</v>
      </c>
      <c r="E12552" s="2" t="s">
        <v>54</v>
      </c>
      <c r="F12552" s="2" t="s">
        <v>24</v>
      </c>
      <c r="G12552" s="1">
        <v>5.0000000000000001E-3</v>
      </c>
      <c r="H12552" s="65">
        <v>250000</v>
      </c>
      <c r="I12552" s="65">
        <v>1250</v>
      </c>
      <c r="N12552" s="66">
        <v>1</v>
      </c>
      <c r="P12552" t="s">
        <v>21</v>
      </c>
    </row>
    <row r="12553" spans="2:16" x14ac:dyDescent="0.3">
      <c r="D12553" s="64" t="s">
        <v>10475</v>
      </c>
      <c r="F12553" s="2" t="s">
        <v>3714</v>
      </c>
      <c r="G12553" s="1">
        <v>1.1499999999999999</v>
      </c>
      <c r="P12553" t="s">
        <v>21</v>
      </c>
    </row>
    <row r="12554" spans="2:16" x14ac:dyDescent="0.3">
      <c r="P12554" t="s">
        <v>21</v>
      </c>
    </row>
    <row r="12555" spans="2:16" x14ac:dyDescent="0.3">
      <c r="B12555" s="5" t="s">
        <v>10476</v>
      </c>
      <c r="D12555" s="64" t="s">
        <v>10477</v>
      </c>
      <c r="F12555" s="2" t="s">
        <v>585</v>
      </c>
      <c r="I12555" s="65">
        <v>66128.570800000001</v>
      </c>
      <c r="J12555" s="65">
        <v>0</v>
      </c>
      <c r="K12555" s="65">
        <v>0</v>
      </c>
      <c r="L12555" s="66">
        <v>0.15</v>
      </c>
      <c r="M12555" s="65">
        <v>76047.856419999996</v>
      </c>
      <c r="N12555" s="66">
        <v>1</v>
      </c>
      <c r="P12555" t="s">
        <v>21</v>
      </c>
    </row>
    <row r="12556" spans="2:16" x14ac:dyDescent="0.3">
      <c r="D12556" s="64" t="s">
        <v>22</v>
      </c>
      <c r="E12556" s="2" t="s">
        <v>23</v>
      </c>
      <c r="F12556" s="2" t="s">
        <v>24</v>
      </c>
      <c r="G12556" s="1">
        <v>0.129</v>
      </c>
      <c r="H12556" s="65">
        <v>160105.20000000001</v>
      </c>
      <c r="I12556" s="65">
        <v>20653.570800000001</v>
      </c>
      <c r="N12556" s="66">
        <v>1</v>
      </c>
      <c r="P12556" t="s">
        <v>21</v>
      </c>
    </row>
    <row r="12557" spans="2:16" x14ac:dyDescent="0.3">
      <c r="D12557" s="64" t="s">
        <v>9683</v>
      </c>
      <c r="E12557" s="2" t="s">
        <v>38</v>
      </c>
      <c r="F12557" s="2" t="s">
        <v>24</v>
      </c>
      <c r="G12557" s="1">
        <v>0.215</v>
      </c>
      <c r="H12557" s="65">
        <v>185000</v>
      </c>
      <c r="I12557" s="65">
        <v>39775</v>
      </c>
      <c r="N12557" s="66">
        <v>1</v>
      </c>
      <c r="P12557" t="s">
        <v>21</v>
      </c>
    </row>
    <row r="12558" spans="2:16" x14ac:dyDescent="0.3">
      <c r="D12558" s="64" t="s">
        <v>51</v>
      </c>
      <c r="E12558" s="2" t="s">
        <v>52</v>
      </c>
      <c r="F12558" s="2" t="s">
        <v>24</v>
      </c>
      <c r="G12558" s="1">
        <v>2.1000000000000001E-2</v>
      </c>
      <c r="H12558" s="65">
        <v>200000</v>
      </c>
      <c r="I12558" s="65">
        <v>4200</v>
      </c>
      <c r="N12558" s="66">
        <v>1</v>
      </c>
      <c r="P12558" t="s">
        <v>21</v>
      </c>
    </row>
    <row r="12559" spans="2:16" x14ac:dyDescent="0.3">
      <c r="D12559" s="64" t="s">
        <v>53</v>
      </c>
      <c r="E12559" s="2" t="s">
        <v>54</v>
      </c>
      <c r="F12559" s="2" t="s">
        <v>24</v>
      </c>
      <c r="G12559" s="1">
        <v>6.0000000000000001E-3</v>
      </c>
      <c r="H12559" s="65">
        <v>250000</v>
      </c>
      <c r="I12559" s="65">
        <v>1500</v>
      </c>
      <c r="N12559" s="66">
        <v>1</v>
      </c>
      <c r="P12559" t="s">
        <v>21</v>
      </c>
    </row>
    <row r="12560" spans="2:16" x14ac:dyDescent="0.3">
      <c r="D12560" s="64" t="s">
        <v>10478</v>
      </c>
      <c r="F12560" s="2" t="s">
        <v>3714</v>
      </c>
      <c r="G12560" s="1">
        <v>1.1499999999999999</v>
      </c>
      <c r="P12560" t="s">
        <v>21</v>
      </c>
    </row>
    <row r="12561" spans="2:16" x14ac:dyDescent="0.3">
      <c r="P12561" t="s">
        <v>21</v>
      </c>
    </row>
    <row r="12562" spans="2:16" x14ac:dyDescent="0.3">
      <c r="B12562" s="5" t="s">
        <v>10479</v>
      </c>
      <c r="D12562" s="64" t="s">
        <v>10480</v>
      </c>
      <c r="F12562" s="2" t="s">
        <v>585</v>
      </c>
      <c r="I12562" s="65">
        <v>80806.516399999993</v>
      </c>
      <c r="J12562" s="65">
        <v>0</v>
      </c>
      <c r="K12562" s="65">
        <v>0</v>
      </c>
      <c r="L12562" s="66">
        <v>0.15</v>
      </c>
      <c r="M12562" s="65">
        <v>92927.493860000002</v>
      </c>
      <c r="N12562" s="66">
        <v>1</v>
      </c>
      <c r="P12562" t="s">
        <v>21</v>
      </c>
    </row>
    <row r="12563" spans="2:16" x14ac:dyDescent="0.3">
      <c r="D12563" s="64" t="s">
        <v>22</v>
      </c>
      <c r="E12563" s="2" t="s">
        <v>23</v>
      </c>
      <c r="F12563" s="2" t="s">
        <v>24</v>
      </c>
      <c r="G12563" s="1">
        <v>0.157</v>
      </c>
      <c r="H12563" s="65">
        <v>160105.20000000001</v>
      </c>
      <c r="I12563" s="65">
        <v>25136.5164</v>
      </c>
      <c r="N12563" s="66">
        <v>1</v>
      </c>
      <c r="P12563" t="s">
        <v>21</v>
      </c>
    </row>
    <row r="12564" spans="2:16" x14ac:dyDescent="0.3">
      <c r="D12564" s="64" t="s">
        <v>9683</v>
      </c>
      <c r="E12564" s="2" t="s">
        <v>38</v>
      </c>
      <c r="F12564" s="2" t="s">
        <v>24</v>
      </c>
      <c r="G12564" s="1">
        <v>0.26200000000000001</v>
      </c>
      <c r="H12564" s="65">
        <v>185000</v>
      </c>
      <c r="I12564" s="65">
        <v>48470</v>
      </c>
      <c r="N12564" s="66">
        <v>1</v>
      </c>
      <c r="P12564" t="s">
        <v>21</v>
      </c>
    </row>
    <row r="12565" spans="2:16" x14ac:dyDescent="0.3">
      <c r="D12565" s="64" t="s">
        <v>51</v>
      </c>
      <c r="E12565" s="2" t="s">
        <v>52</v>
      </c>
      <c r="F12565" s="2" t="s">
        <v>24</v>
      </c>
      <c r="G12565" s="1">
        <v>2.5999999999999999E-2</v>
      </c>
      <c r="H12565" s="65">
        <v>200000</v>
      </c>
      <c r="I12565" s="65">
        <v>5200</v>
      </c>
      <c r="N12565" s="66">
        <v>1</v>
      </c>
      <c r="P12565" t="s">
        <v>21</v>
      </c>
    </row>
    <row r="12566" spans="2:16" x14ac:dyDescent="0.3">
      <c r="D12566" s="64" t="s">
        <v>53</v>
      </c>
      <c r="E12566" s="2" t="s">
        <v>54</v>
      </c>
      <c r="F12566" s="2" t="s">
        <v>24</v>
      </c>
      <c r="G12566" s="1">
        <v>8.0000000000000002E-3</v>
      </c>
      <c r="H12566" s="65">
        <v>250000</v>
      </c>
      <c r="I12566" s="65">
        <v>2000</v>
      </c>
      <c r="N12566" s="66">
        <v>1</v>
      </c>
      <c r="P12566" t="s">
        <v>21</v>
      </c>
    </row>
    <row r="12567" spans="2:16" x14ac:dyDescent="0.3">
      <c r="D12567" s="64" t="s">
        <v>10481</v>
      </c>
      <c r="F12567" s="2" t="s">
        <v>3714</v>
      </c>
      <c r="G12567" s="1">
        <v>1.1499999999999999</v>
      </c>
      <c r="P12567" t="s">
        <v>21</v>
      </c>
    </row>
    <row r="12568" spans="2:16" x14ac:dyDescent="0.3">
      <c r="P12568" t="s">
        <v>21</v>
      </c>
    </row>
    <row r="12569" spans="2:16" x14ac:dyDescent="0.3">
      <c r="B12569" s="5" t="s">
        <v>10482</v>
      </c>
      <c r="D12569" s="64" t="s">
        <v>10483</v>
      </c>
      <c r="F12569" s="2" t="s">
        <v>585</v>
      </c>
      <c r="I12569" s="65">
        <v>106651.7764</v>
      </c>
      <c r="J12569" s="65">
        <v>0</v>
      </c>
      <c r="K12569" s="65">
        <v>0</v>
      </c>
      <c r="L12569" s="66">
        <v>0.15</v>
      </c>
      <c r="M12569" s="65">
        <v>122649.5429</v>
      </c>
      <c r="N12569" s="66">
        <v>1</v>
      </c>
      <c r="P12569" t="s">
        <v>21</v>
      </c>
    </row>
    <row r="12570" spans="2:16" x14ac:dyDescent="0.3">
      <c r="D12570" s="64" t="s">
        <v>22</v>
      </c>
      <c r="E12570" s="2" t="s">
        <v>23</v>
      </c>
      <c r="F12570" s="2" t="s">
        <v>24</v>
      </c>
      <c r="G12570" s="1">
        <v>0.20699999999999999</v>
      </c>
      <c r="H12570" s="65">
        <v>160105.20000000001</v>
      </c>
      <c r="I12570" s="65">
        <v>33141.776400000002</v>
      </c>
      <c r="N12570" s="66">
        <v>1</v>
      </c>
      <c r="P12570" t="s">
        <v>21</v>
      </c>
    </row>
    <row r="12571" spans="2:16" x14ac:dyDescent="0.3">
      <c r="D12571" s="64" t="s">
        <v>9683</v>
      </c>
      <c r="E12571" s="2" t="s">
        <v>38</v>
      </c>
      <c r="F12571" s="2" t="s">
        <v>24</v>
      </c>
      <c r="G12571" s="1">
        <v>0.34599999999999997</v>
      </c>
      <c r="H12571" s="65">
        <v>185000</v>
      </c>
      <c r="I12571" s="65">
        <v>64010</v>
      </c>
      <c r="N12571" s="66">
        <v>1</v>
      </c>
      <c r="P12571" t="s">
        <v>21</v>
      </c>
    </row>
    <row r="12572" spans="2:16" x14ac:dyDescent="0.3">
      <c r="D12572" s="64" t="s">
        <v>51</v>
      </c>
      <c r="E12572" s="2" t="s">
        <v>52</v>
      </c>
      <c r="F12572" s="2" t="s">
        <v>24</v>
      </c>
      <c r="G12572" s="1">
        <v>3.5000000000000003E-2</v>
      </c>
      <c r="H12572" s="65">
        <v>200000</v>
      </c>
      <c r="I12572" s="65">
        <v>7000</v>
      </c>
      <c r="N12572" s="66">
        <v>1</v>
      </c>
      <c r="P12572" t="s">
        <v>21</v>
      </c>
    </row>
    <row r="12573" spans="2:16" x14ac:dyDescent="0.3">
      <c r="D12573" s="64" t="s">
        <v>53</v>
      </c>
      <c r="E12573" s="2" t="s">
        <v>54</v>
      </c>
      <c r="F12573" s="2" t="s">
        <v>24</v>
      </c>
      <c r="G12573" s="1">
        <v>0.01</v>
      </c>
      <c r="H12573" s="65">
        <v>250000</v>
      </c>
      <c r="I12573" s="65">
        <v>2500</v>
      </c>
      <c r="N12573" s="66">
        <v>1</v>
      </c>
      <c r="P12573" t="s">
        <v>21</v>
      </c>
    </row>
    <row r="12574" spans="2:16" x14ac:dyDescent="0.3">
      <c r="D12574" s="64" t="s">
        <v>10484</v>
      </c>
      <c r="F12574" s="2" t="s">
        <v>3714</v>
      </c>
      <c r="G12574" s="1">
        <v>1.1499999999999999</v>
      </c>
      <c r="P12574" t="s">
        <v>21</v>
      </c>
    </row>
    <row r="12575" spans="2:16" x14ac:dyDescent="0.3">
      <c r="P12575" t="s">
        <v>21</v>
      </c>
    </row>
    <row r="12576" spans="2:16" x14ac:dyDescent="0.3">
      <c r="B12576" s="5" t="s">
        <v>10485</v>
      </c>
      <c r="D12576" s="64" t="s">
        <v>10486</v>
      </c>
      <c r="F12576" s="2" t="s">
        <v>585</v>
      </c>
      <c r="I12576" s="65">
        <v>133582.35200000001</v>
      </c>
      <c r="J12576" s="65">
        <v>0</v>
      </c>
      <c r="K12576" s="65">
        <v>0</v>
      </c>
      <c r="L12576" s="66">
        <v>0.15</v>
      </c>
      <c r="M12576" s="65">
        <v>153619.70480000001</v>
      </c>
      <c r="N12576" s="66">
        <v>1</v>
      </c>
      <c r="P12576" t="s">
        <v>21</v>
      </c>
    </row>
    <row r="12577" spans="2:16" x14ac:dyDescent="0.3">
      <c r="D12577" s="64" t="s">
        <v>22</v>
      </c>
      <c r="E12577" s="2" t="s">
        <v>23</v>
      </c>
      <c r="F12577" s="2" t="s">
        <v>24</v>
      </c>
      <c r="G12577" s="1">
        <v>0.26</v>
      </c>
      <c r="H12577" s="65">
        <v>160105.20000000001</v>
      </c>
      <c r="I12577" s="65">
        <v>41627.351999999999</v>
      </c>
      <c r="N12577" s="66">
        <v>1</v>
      </c>
      <c r="P12577" t="s">
        <v>21</v>
      </c>
    </row>
    <row r="12578" spans="2:16" x14ac:dyDescent="0.3">
      <c r="D12578" s="64" t="s">
        <v>9683</v>
      </c>
      <c r="E12578" s="2" t="s">
        <v>38</v>
      </c>
      <c r="F12578" s="2" t="s">
        <v>24</v>
      </c>
      <c r="G12578" s="1">
        <v>0.433</v>
      </c>
      <c r="H12578" s="65">
        <v>185000</v>
      </c>
      <c r="I12578" s="65">
        <v>80105</v>
      </c>
      <c r="N12578" s="66">
        <v>1</v>
      </c>
      <c r="P12578" t="s">
        <v>21</v>
      </c>
    </row>
    <row r="12579" spans="2:16" x14ac:dyDescent="0.3">
      <c r="D12579" s="64" t="s">
        <v>51</v>
      </c>
      <c r="E12579" s="2" t="s">
        <v>52</v>
      </c>
      <c r="F12579" s="2" t="s">
        <v>24</v>
      </c>
      <c r="G12579" s="1">
        <v>4.2999999999999997E-2</v>
      </c>
      <c r="H12579" s="65">
        <v>200000</v>
      </c>
      <c r="I12579" s="65">
        <v>8600</v>
      </c>
      <c r="N12579" s="66">
        <v>1</v>
      </c>
      <c r="P12579" t="s">
        <v>21</v>
      </c>
    </row>
    <row r="12580" spans="2:16" x14ac:dyDescent="0.3">
      <c r="D12580" s="64" t="s">
        <v>53</v>
      </c>
      <c r="E12580" s="2" t="s">
        <v>54</v>
      </c>
      <c r="F12580" s="2" t="s">
        <v>24</v>
      </c>
      <c r="G12580" s="1">
        <v>1.2999999999999999E-2</v>
      </c>
      <c r="H12580" s="65">
        <v>250000</v>
      </c>
      <c r="I12580" s="65">
        <v>3250</v>
      </c>
      <c r="N12580" s="66">
        <v>1</v>
      </c>
      <c r="P12580" t="s">
        <v>21</v>
      </c>
    </row>
    <row r="12581" spans="2:16" x14ac:dyDescent="0.3">
      <c r="D12581" s="64" t="s">
        <v>10487</v>
      </c>
      <c r="F12581" s="2" t="s">
        <v>3714</v>
      </c>
      <c r="G12581" s="1">
        <v>1.1499999999999999</v>
      </c>
      <c r="P12581" t="s">
        <v>21</v>
      </c>
    </row>
    <row r="12582" spans="2:16" x14ac:dyDescent="0.3">
      <c r="P12582" t="s">
        <v>21</v>
      </c>
    </row>
    <row r="12583" spans="2:16" x14ac:dyDescent="0.3">
      <c r="B12583" s="5" t="s">
        <v>10488</v>
      </c>
      <c r="D12583" s="64" t="s">
        <v>10489</v>
      </c>
      <c r="F12583" s="2" t="s">
        <v>585</v>
      </c>
      <c r="I12583" s="65">
        <v>242804.54920000001</v>
      </c>
      <c r="J12583" s="65">
        <v>0</v>
      </c>
      <c r="K12583" s="65">
        <v>0</v>
      </c>
      <c r="L12583" s="66">
        <v>0.15</v>
      </c>
      <c r="M12583" s="65">
        <v>279225.2316</v>
      </c>
      <c r="N12583" s="66">
        <v>1</v>
      </c>
      <c r="P12583" t="s">
        <v>21</v>
      </c>
    </row>
    <row r="12584" spans="2:16" x14ac:dyDescent="0.3">
      <c r="D12584" s="64" t="s">
        <v>22</v>
      </c>
      <c r="E12584" s="2" t="s">
        <v>23</v>
      </c>
      <c r="F12584" s="2" t="s">
        <v>24</v>
      </c>
      <c r="G12584" s="1">
        <v>0.47099999999999997</v>
      </c>
      <c r="H12584" s="65">
        <v>160105.20000000001</v>
      </c>
      <c r="I12584" s="65">
        <v>75409.549199999994</v>
      </c>
      <c r="N12584" s="66">
        <v>1</v>
      </c>
      <c r="P12584" t="s">
        <v>21</v>
      </c>
    </row>
    <row r="12585" spans="2:16" x14ac:dyDescent="0.3">
      <c r="D12585" s="64" t="s">
        <v>9683</v>
      </c>
      <c r="E12585" s="2" t="s">
        <v>38</v>
      </c>
      <c r="F12585" s="2" t="s">
        <v>24</v>
      </c>
      <c r="G12585" s="1">
        <v>0.78700000000000003</v>
      </c>
      <c r="H12585" s="65">
        <v>185000</v>
      </c>
      <c r="I12585" s="65">
        <v>145595</v>
      </c>
      <c r="N12585" s="66">
        <v>1</v>
      </c>
      <c r="P12585" t="s">
        <v>21</v>
      </c>
    </row>
    <row r="12586" spans="2:16" x14ac:dyDescent="0.3">
      <c r="D12586" s="64" t="s">
        <v>51</v>
      </c>
      <c r="E12586" s="2" t="s">
        <v>52</v>
      </c>
      <c r="F12586" s="2" t="s">
        <v>24</v>
      </c>
      <c r="G12586" s="1">
        <v>7.9000000000000001E-2</v>
      </c>
      <c r="H12586" s="65">
        <v>200000</v>
      </c>
      <c r="I12586" s="65">
        <v>15800</v>
      </c>
      <c r="N12586" s="66">
        <v>1</v>
      </c>
      <c r="P12586" t="s">
        <v>21</v>
      </c>
    </row>
    <row r="12587" spans="2:16" x14ac:dyDescent="0.3">
      <c r="D12587" s="64" t="s">
        <v>53</v>
      </c>
      <c r="E12587" s="2" t="s">
        <v>54</v>
      </c>
      <c r="F12587" s="2" t="s">
        <v>24</v>
      </c>
      <c r="G12587" s="1">
        <v>2.4E-2</v>
      </c>
      <c r="H12587" s="65">
        <v>250000</v>
      </c>
      <c r="I12587" s="65">
        <v>6000</v>
      </c>
      <c r="N12587" s="66">
        <v>1</v>
      </c>
      <c r="P12587" t="s">
        <v>21</v>
      </c>
    </row>
    <row r="12588" spans="2:16" x14ac:dyDescent="0.3">
      <c r="D12588" s="64" t="s">
        <v>10490</v>
      </c>
      <c r="F12588" s="2" t="s">
        <v>3714</v>
      </c>
      <c r="G12588" s="1">
        <v>1.3</v>
      </c>
      <c r="P12588" t="s">
        <v>21</v>
      </c>
    </row>
    <row r="12589" spans="2:16" x14ac:dyDescent="0.3">
      <c r="P12589" t="s">
        <v>21</v>
      </c>
    </row>
    <row r="12590" spans="2:16" x14ac:dyDescent="0.3">
      <c r="B12590" s="5" t="s">
        <v>10491</v>
      </c>
      <c r="D12590" s="64" t="s">
        <v>10492</v>
      </c>
      <c r="F12590" s="2" t="s">
        <v>585</v>
      </c>
      <c r="I12590" s="65">
        <v>325016.3812</v>
      </c>
      <c r="J12590" s="65">
        <v>0</v>
      </c>
      <c r="K12590" s="65">
        <v>0</v>
      </c>
      <c r="L12590" s="66">
        <v>0.15</v>
      </c>
      <c r="M12590" s="65">
        <v>373768.83840000001</v>
      </c>
      <c r="N12590" s="66">
        <v>1</v>
      </c>
      <c r="P12590" t="s">
        <v>21</v>
      </c>
    </row>
    <row r="12591" spans="2:16" x14ac:dyDescent="0.3">
      <c r="D12591" s="64" t="s">
        <v>22</v>
      </c>
      <c r="E12591" s="2" t="s">
        <v>23</v>
      </c>
      <c r="F12591" s="2" t="s">
        <v>24</v>
      </c>
      <c r="G12591" s="1">
        <v>0.63100000000000001</v>
      </c>
      <c r="H12591" s="65">
        <v>160105.20000000001</v>
      </c>
      <c r="I12591" s="65">
        <v>101026.3812</v>
      </c>
      <c r="N12591" s="66">
        <v>1</v>
      </c>
      <c r="P12591" t="s">
        <v>21</v>
      </c>
    </row>
    <row r="12592" spans="2:16" x14ac:dyDescent="0.3">
      <c r="D12592" s="64" t="s">
        <v>9683</v>
      </c>
      <c r="E12592" s="2" t="s">
        <v>38</v>
      </c>
      <c r="F12592" s="2" t="s">
        <v>24</v>
      </c>
      <c r="G12592" s="1">
        <v>1.054</v>
      </c>
      <c r="H12592" s="65">
        <v>185000</v>
      </c>
      <c r="I12592" s="65">
        <v>194990</v>
      </c>
      <c r="N12592" s="66">
        <v>1</v>
      </c>
      <c r="P12592" t="s">
        <v>21</v>
      </c>
    </row>
    <row r="12593" spans="2:16" x14ac:dyDescent="0.3">
      <c r="D12593" s="64" t="s">
        <v>51</v>
      </c>
      <c r="E12593" s="2" t="s">
        <v>52</v>
      </c>
      <c r="F12593" s="2" t="s">
        <v>24</v>
      </c>
      <c r="G12593" s="1">
        <v>0.105</v>
      </c>
      <c r="H12593" s="65">
        <v>200000</v>
      </c>
      <c r="I12593" s="65">
        <v>21000</v>
      </c>
      <c r="N12593" s="66">
        <v>1</v>
      </c>
      <c r="P12593" t="s">
        <v>21</v>
      </c>
    </row>
    <row r="12594" spans="2:16" x14ac:dyDescent="0.3">
      <c r="D12594" s="64" t="s">
        <v>53</v>
      </c>
      <c r="E12594" s="2" t="s">
        <v>54</v>
      </c>
      <c r="F12594" s="2" t="s">
        <v>24</v>
      </c>
      <c r="G12594" s="1">
        <v>3.2000000000000001E-2</v>
      </c>
      <c r="H12594" s="65">
        <v>250000</v>
      </c>
      <c r="I12594" s="65">
        <v>8000</v>
      </c>
      <c r="N12594" s="66">
        <v>1</v>
      </c>
      <c r="P12594" t="s">
        <v>21</v>
      </c>
    </row>
    <row r="12595" spans="2:16" x14ac:dyDescent="0.3">
      <c r="D12595" s="64" t="s">
        <v>10493</v>
      </c>
      <c r="F12595" s="2" t="s">
        <v>3714</v>
      </c>
      <c r="G12595" s="1">
        <v>1.3</v>
      </c>
      <c r="P12595" t="s">
        <v>21</v>
      </c>
    </row>
    <row r="12596" spans="2:16" x14ac:dyDescent="0.3">
      <c r="P12596" t="s">
        <v>21</v>
      </c>
    </row>
    <row r="12597" spans="2:16" x14ac:dyDescent="0.3">
      <c r="B12597" s="5" t="s">
        <v>10494</v>
      </c>
      <c r="D12597" s="64" t="s">
        <v>10495</v>
      </c>
      <c r="F12597" s="2" t="s">
        <v>585</v>
      </c>
      <c r="I12597" s="65">
        <v>405772.89760000003</v>
      </c>
      <c r="J12597" s="65">
        <v>0</v>
      </c>
      <c r="K12597" s="65">
        <v>0</v>
      </c>
      <c r="L12597" s="66">
        <v>0.15</v>
      </c>
      <c r="M12597" s="65">
        <v>466638.8322</v>
      </c>
      <c r="N12597" s="66">
        <v>1</v>
      </c>
      <c r="P12597" t="s">
        <v>21</v>
      </c>
    </row>
    <row r="12598" spans="2:16" x14ac:dyDescent="0.3">
      <c r="D12598" s="64" t="s">
        <v>22</v>
      </c>
      <c r="E12598" s="2" t="s">
        <v>23</v>
      </c>
      <c r="F12598" s="2" t="s">
        <v>24</v>
      </c>
      <c r="G12598" s="1">
        <v>0.78800000000000003</v>
      </c>
      <c r="H12598" s="65">
        <v>160105.20000000001</v>
      </c>
      <c r="I12598" s="65">
        <v>126162.8976</v>
      </c>
      <c r="N12598" s="66">
        <v>1</v>
      </c>
      <c r="P12598" t="s">
        <v>21</v>
      </c>
    </row>
    <row r="12599" spans="2:16" x14ac:dyDescent="0.3">
      <c r="D12599" s="64" t="s">
        <v>9683</v>
      </c>
      <c r="E12599" s="2" t="s">
        <v>38</v>
      </c>
      <c r="F12599" s="2" t="s">
        <v>24</v>
      </c>
      <c r="G12599" s="1">
        <v>1.3160000000000001</v>
      </c>
      <c r="H12599" s="65">
        <v>185000</v>
      </c>
      <c r="I12599" s="65">
        <v>243460</v>
      </c>
      <c r="N12599" s="66">
        <v>1</v>
      </c>
      <c r="P12599" t="s">
        <v>21</v>
      </c>
    </row>
    <row r="12600" spans="2:16" x14ac:dyDescent="0.3">
      <c r="D12600" s="64" t="s">
        <v>51</v>
      </c>
      <c r="E12600" s="2" t="s">
        <v>52</v>
      </c>
      <c r="F12600" s="2" t="s">
        <v>24</v>
      </c>
      <c r="G12600" s="1">
        <v>0.13200000000000001</v>
      </c>
      <c r="H12600" s="65">
        <v>200000</v>
      </c>
      <c r="I12600" s="65">
        <v>26400</v>
      </c>
      <c r="N12600" s="66">
        <v>1</v>
      </c>
      <c r="P12600" t="s">
        <v>21</v>
      </c>
    </row>
    <row r="12601" spans="2:16" x14ac:dyDescent="0.3">
      <c r="D12601" s="64" t="s">
        <v>53</v>
      </c>
      <c r="E12601" s="2" t="s">
        <v>54</v>
      </c>
      <c r="F12601" s="2" t="s">
        <v>24</v>
      </c>
      <c r="G12601" s="1">
        <v>3.9E-2</v>
      </c>
      <c r="H12601" s="65">
        <v>250000</v>
      </c>
      <c r="I12601" s="65">
        <v>9750</v>
      </c>
      <c r="N12601" s="66">
        <v>1</v>
      </c>
      <c r="P12601" t="s">
        <v>21</v>
      </c>
    </row>
    <row r="12602" spans="2:16" x14ac:dyDescent="0.3">
      <c r="D12602" s="64" t="s">
        <v>10496</v>
      </c>
      <c r="F12602" s="2" t="s">
        <v>3714</v>
      </c>
      <c r="G12602" s="1">
        <v>1.3</v>
      </c>
      <c r="P12602" t="s">
        <v>21</v>
      </c>
    </row>
    <row r="12603" spans="2:16" x14ac:dyDescent="0.3">
      <c r="P12603" t="s">
        <v>21</v>
      </c>
    </row>
    <row r="12604" spans="2:16" x14ac:dyDescent="0.3">
      <c r="B12604" s="5" t="s">
        <v>10497</v>
      </c>
      <c r="D12604" s="64" t="s">
        <v>10498</v>
      </c>
      <c r="F12604" s="2" t="s">
        <v>585</v>
      </c>
      <c r="I12604" s="65">
        <v>486764.41399999999</v>
      </c>
      <c r="J12604" s="65">
        <v>0</v>
      </c>
      <c r="K12604" s="65">
        <v>0</v>
      </c>
      <c r="L12604" s="66">
        <v>0.15</v>
      </c>
      <c r="M12604" s="65">
        <v>559779.07609999995</v>
      </c>
      <c r="N12604" s="66">
        <v>1</v>
      </c>
      <c r="P12604" t="s">
        <v>21</v>
      </c>
    </row>
    <row r="12605" spans="2:16" x14ac:dyDescent="0.3">
      <c r="D12605" s="64" t="s">
        <v>22</v>
      </c>
      <c r="E12605" s="2" t="s">
        <v>23</v>
      </c>
      <c r="F12605" s="2" t="s">
        <v>24</v>
      </c>
      <c r="G12605" s="1">
        <v>0.94499999999999995</v>
      </c>
      <c r="H12605" s="65">
        <v>160105.20000000001</v>
      </c>
      <c r="I12605" s="65">
        <v>151299.41399999999</v>
      </c>
      <c r="N12605" s="66">
        <v>1</v>
      </c>
      <c r="P12605" t="s">
        <v>21</v>
      </c>
    </row>
    <row r="12606" spans="2:16" x14ac:dyDescent="0.3">
      <c r="D12606" s="64" t="s">
        <v>9683</v>
      </c>
      <c r="E12606" s="2" t="s">
        <v>38</v>
      </c>
      <c r="F12606" s="2" t="s">
        <v>24</v>
      </c>
      <c r="G12606" s="1">
        <v>1.579</v>
      </c>
      <c r="H12606" s="65">
        <v>185000</v>
      </c>
      <c r="I12606" s="65">
        <v>292115</v>
      </c>
      <c r="N12606" s="66">
        <v>1</v>
      </c>
      <c r="P12606" t="s">
        <v>21</v>
      </c>
    </row>
    <row r="12607" spans="2:16" x14ac:dyDescent="0.3">
      <c r="D12607" s="64" t="s">
        <v>51</v>
      </c>
      <c r="E12607" s="2" t="s">
        <v>52</v>
      </c>
      <c r="F12607" s="2" t="s">
        <v>24</v>
      </c>
      <c r="G12607" s="1">
        <v>0.158</v>
      </c>
      <c r="H12607" s="65">
        <v>200000</v>
      </c>
      <c r="I12607" s="65">
        <v>31600</v>
      </c>
      <c r="N12607" s="66">
        <v>1</v>
      </c>
      <c r="P12607" t="s">
        <v>21</v>
      </c>
    </row>
    <row r="12608" spans="2:16" x14ac:dyDescent="0.3">
      <c r="D12608" s="64" t="s">
        <v>53</v>
      </c>
      <c r="E12608" s="2" t="s">
        <v>54</v>
      </c>
      <c r="F12608" s="2" t="s">
        <v>24</v>
      </c>
      <c r="G12608" s="1">
        <v>4.7E-2</v>
      </c>
      <c r="H12608" s="65">
        <v>250000</v>
      </c>
      <c r="I12608" s="65">
        <v>11750</v>
      </c>
      <c r="N12608" s="66">
        <v>1</v>
      </c>
      <c r="P12608" t="s">
        <v>21</v>
      </c>
    </row>
    <row r="12609" spans="2:16" x14ac:dyDescent="0.3">
      <c r="D12609" s="64" t="s">
        <v>10499</v>
      </c>
      <c r="F12609" s="2" t="s">
        <v>3714</v>
      </c>
      <c r="G12609" s="1">
        <v>1.3</v>
      </c>
      <c r="P12609" t="s">
        <v>21</v>
      </c>
    </row>
    <row r="12610" spans="2:16" x14ac:dyDescent="0.3">
      <c r="P12610" t="s">
        <v>21</v>
      </c>
    </row>
    <row r="12611" spans="2:16" x14ac:dyDescent="0.3">
      <c r="B12611" s="5" t="s">
        <v>10500</v>
      </c>
      <c r="D12611" s="64" t="s">
        <v>10501</v>
      </c>
      <c r="F12611" s="2" t="s">
        <v>585</v>
      </c>
      <c r="I12611" s="65">
        <v>648537.55200000003</v>
      </c>
      <c r="J12611" s="65">
        <v>0</v>
      </c>
      <c r="K12611" s="65">
        <v>0</v>
      </c>
      <c r="L12611" s="66">
        <v>0.15</v>
      </c>
      <c r="M12611" s="65">
        <v>745818.18480000005</v>
      </c>
      <c r="N12611" s="66">
        <v>1</v>
      </c>
      <c r="P12611" t="s">
        <v>21</v>
      </c>
    </row>
    <row r="12612" spans="2:16" x14ac:dyDescent="0.3">
      <c r="D12612" s="64" t="s">
        <v>22</v>
      </c>
      <c r="E12612" s="2" t="s">
        <v>23</v>
      </c>
      <c r="F12612" s="2" t="s">
        <v>24</v>
      </c>
      <c r="G12612" s="1">
        <v>1.26</v>
      </c>
      <c r="H12612" s="65">
        <v>160105.20000000001</v>
      </c>
      <c r="I12612" s="65">
        <v>201732.552</v>
      </c>
      <c r="N12612" s="66">
        <v>1</v>
      </c>
      <c r="P12612" t="s">
        <v>21</v>
      </c>
    </row>
    <row r="12613" spans="2:16" x14ac:dyDescent="0.3">
      <c r="D12613" s="64" t="s">
        <v>9683</v>
      </c>
      <c r="E12613" s="2" t="s">
        <v>38</v>
      </c>
      <c r="F12613" s="2" t="s">
        <v>24</v>
      </c>
      <c r="G12613" s="1">
        <v>2.1030000000000002</v>
      </c>
      <c r="H12613" s="65">
        <v>185000</v>
      </c>
      <c r="I12613" s="65">
        <v>389055</v>
      </c>
      <c r="N12613" s="66">
        <v>1</v>
      </c>
      <c r="P12613" t="s">
        <v>21</v>
      </c>
    </row>
    <row r="12614" spans="2:16" x14ac:dyDescent="0.3">
      <c r="D12614" s="64" t="s">
        <v>51</v>
      </c>
      <c r="E12614" s="2" t="s">
        <v>52</v>
      </c>
      <c r="F12614" s="2" t="s">
        <v>24</v>
      </c>
      <c r="G12614" s="1">
        <v>0.21</v>
      </c>
      <c r="H12614" s="65">
        <v>200000</v>
      </c>
      <c r="I12614" s="65">
        <v>42000</v>
      </c>
      <c r="N12614" s="66">
        <v>1</v>
      </c>
      <c r="P12614" t="s">
        <v>21</v>
      </c>
    </row>
    <row r="12615" spans="2:16" x14ac:dyDescent="0.3">
      <c r="D12615" s="64" t="s">
        <v>53</v>
      </c>
      <c r="E12615" s="2" t="s">
        <v>54</v>
      </c>
      <c r="F12615" s="2" t="s">
        <v>24</v>
      </c>
      <c r="G12615" s="1">
        <v>6.3E-2</v>
      </c>
      <c r="H12615" s="65">
        <v>250000</v>
      </c>
      <c r="I12615" s="65">
        <v>15750</v>
      </c>
      <c r="N12615" s="66">
        <v>1</v>
      </c>
      <c r="P12615" t="s">
        <v>21</v>
      </c>
    </row>
    <row r="12616" spans="2:16" x14ac:dyDescent="0.3">
      <c r="D12616" s="64" t="s">
        <v>10502</v>
      </c>
      <c r="F12616" s="2" t="s">
        <v>3714</v>
      </c>
      <c r="G12616" s="1">
        <v>1.3</v>
      </c>
      <c r="P12616" t="s">
        <v>21</v>
      </c>
    </row>
    <row r="12617" spans="2:16" x14ac:dyDescent="0.3">
      <c r="P12617" t="s">
        <v>21</v>
      </c>
    </row>
    <row r="12618" spans="2:16" x14ac:dyDescent="0.3">
      <c r="B12618" s="5" t="s">
        <v>10503</v>
      </c>
      <c r="D12618" s="64" t="s">
        <v>10504</v>
      </c>
      <c r="F12618" s="2" t="s">
        <v>585</v>
      </c>
      <c r="I12618" s="65">
        <v>810535.58479999995</v>
      </c>
      <c r="J12618" s="65">
        <v>0</v>
      </c>
      <c r="K12618" s="65">
        <v>0</v>
      </c>
      <c r="L12618" s="66">
        <v>0.15</v>
      </c>
      <c r="M12618" s="65">
        <v>932115.92249999999</v>
      </c>
      <c r="N12618" s="66">
        <v>1</v>
      </c>
      <c r="P12618" t="s">
        <v>21</v>
      </c>
    </row>
    <row r="12619" spans="2:16" x14ac:dyDescent="0.3">
      <c r="D12619" s="64" t="s">
        <v>22</v>
      </c>
      <c r="E12619" s="2" t="s">
        <v>23</v>
      </c>
      <c r="F12619" s="2" t="s">
        <v>24</v>
      </c>
      <c r="G12619" s="1">
        <v>1.5740000000000001</v>
      </c>
      <c r="H12619" s="65">
        <v>160105.20000000001</v>
      </c>
      <c r="I12619" s="65">
        <v>252005.58480000001</v>
      </c>
      <c r="N12619" s="66">
        <v>1</v>
      </c>
      <c r="P12619" t="s">
        <v>21</v>
      </c>
    </row>
    <row r="12620" spans="2:16" x14ac:dyDescent="0.3">
      <c r="D12620" s="64" t="s">
        <v>9683</v>
      </c>
      <c r="E12620" s="2" t="s">
        <v>38</v>
      </c>
      <c r="F12620" s="2" t="s">
        <v>24</v>
      </c>
      <c r="G12620" s="1">
        <v>2.6280000000000001</v>
      </c>
      <c r="H12620" s="65">
        <v>185000</v>
      </c>
      <c r="I12620" s="65">
        <v>486180</v>
      </c>
      <c r="N12620" s="66">
        <v>1</v>
      </c>
      <c r="P12620" t="s">
        <v>21</v>
      </c>
    </row>
    <row r="12621" spans="2:16" x14ac:dyDescent="0.3">
      <c r="D12621" s="64" t="s">
        <v>51</v>
      </c>
      <c r="E12621" s="2" t="s">
        <v>52</v>
      </c>
      <c r="F12621" s="2" t="s">
        <v>24</v>
      </c>
      <c r="G12621" s="1">
        <v>0.26300000000000001</v>
      </c>
      <c r="H12621" s="65">
        <v>200000</v>
      </c>
      <c r="I12621" s="65">
        <v>52600</v>
      </c>
      <c r="N12621" s="66">
        <v>1</v>
      </c>
      <c r="P12621" t="s">
        <v>21</v>
      </c>
    </row>
    <row r="12622" spans="2:16" x14ac:dyDescent="0.3">
      <c r="D12622" s="64" t="s">
        <v>53</v>
      </c>
      <c r="E12622" s="2" t="s">
        <v>54</v>
      </c>
      <c r="F12622" s="2" t="s">
        <v>24</v>
      </c>
      <c r="G12622" s="1">
        <v>7.9000000000000001E-2</v>
      </c>
      <c r="H12622" s="65">
        <v>250000</v>
      </c>
      <c r="I12622" s="65">
        <v>19750</v>
      </c>
      <c r="N12622" s="66">
        <v>1</v>
      </c>
      <c r="P12622" t="s">
        <v>21</v>
      </c>
    </row>
    <row r="12623" spans="2:16" x14ac:dyDescent="0.3">
      <c r="D12623" s="64" t="s">
        <v>10505</v>
      </c>
      <c r="F12623" s="2" t="s">
        <v>3714</v>
      </c>
      <c r="G12623" s="1">
        <v>1.3</v>
      </c>
      <c r="P12623" t="s">
        <v>21</v>
      </c>
    </row>
    <row r="12624" spans="2:16" x14ac:dyDescent="0.3">
      <c r="P12624" t="s">
        <v>21</v>
      </c>
    </row>
    <row r="12625" spans="2:16" x14ac:dyDescent="0.3">
      <c r="B12625" s="5" t="s">
        <v>10506</v>
      </c>
      <c r="D12625" s="64" t="s">
        <v>10507</v>
      </c>
      <c r="F12625" s="2" t="s">
        <v>585</v>
      </c>
      <c r="I12625" s="65">
        <v>971023.40720000002</v>
      </c>
      <c r="J12625" s="65">
        <v>0</v>
      </c>
      <c r="K12625" s="65">
        <v>0</v>
      </c>
      <c r="L12625" s="66">
        <v>0.15</v>
      </c>
      <c r="M12625" s="65">
        <v>1116676.9180000001</v>
      </c>
      <c r="N12625" s="66">
        <v>1</v>
      </c>
      <c r="P12625" t="s">
        <v>21</v>
      </c>
    </row>
    <row r="12626" spans="2:16" x14ac:dyDescent="0.3">
      <c r="D12626" s="64" t="s">
        <v>22</v>
      </c>
      <c r="E12626" s="2" t="s">
        <v>23</v>
      </c>
      <c r="F12626" s="2" t="s">
        <v>24</v>
      </c>
      <c r="G12626" s="1">
        <v>1.8859999999999999</v>
      </c>
      <c r="H12626" s="65">
        <v>160105.20000000001</v>
      </c>
      <c r="I12626" s="65">
        <v>301958.40720000002</v>
      </c>
      <c r="N12626" s="66">
        <v>1</v>
      </c>
      <c r="P12626" t="s">
        <v>21</v>
      </c>
    </row>
    <row r="12627" spans="2:16" x14ac:dyDescent="0.3">
      <c r="D12627" s="64" t="s">
        <v>9683</v>
      </c>
      <c r="E12627" s="2" t="s">
        <v>38</v>
      </c>
      <c r="F12627" s="2" t="s">
        <v>24</v>
      </c>
      <c r="G12627" s="1">
        <v>3.149</v>
      </c>
      <c r="H12627" s="65">
        <v>185000</v>
      </c>
      <c r="I12627" s="65">
        <v>582565</v>
      </c>
      <c r="N12627" s="66">
        <v>1</v>
      </c>
      <c r="P12627" t="s">
        <v>21</v>
      </c>
    </row>
    <row r="12628" spans="2:16" x14ac:dyDescent="0.3">
      <c r="D12628" s="64" t="s">
        <v>51</v>
      </c>
      <c r="E12628" s="2" t="s">
        <v>52</v>
      </c>
      <c r="F12628" s="2" t="s">
        <v>24</v>
      </c>
      <c r="G12628" s="1">
        <v>0.315</v>
      </c>
      <c r="H12628" s="65">
        <v>200000</v>
      </c>
      <c r="I12628" s="65">
        <v>63000</v>
      </c>
      <c r="N12628" s="66">
        <v>1</v>
      </c>
      <c r="P12628" t="s">
        <v>21</v>
      </c>
    </row>
    <row r="12629" spans="2:16" x14ac:dyDescent="0.3">
      <c r="D12629" s="64" t="s">
        <v>53</v>
      </c>
      <c r="E12629" s="2" t="s">
        <v>54</v>
      </c>
      <c r="F12629" s="2" t="s">
        <v>24</v>
      </c>
      <c r="G12629" s="1">
        <v>9.4E-2</v>
      </c>
      <c r="H12629" s="65">
        <v>250000</v>
      </c>
      <c r="I12629" s="65">
        <v>23500</v>
      </c>
      <c r="N12629" s="66">
        <v>1</v>
      </c>
      <c r="P12629" t="s">
        <v>21</v>
      </c>
    </row>
    <row r="12630" spans="2:16" x14ac:dyDescent="0.3">
      <c r="D12630" s="64" t="s">
        <v>10508</v>
      </c>
      <c r="F12630" s="2" t="s">
        <v>3714</v>
      </c>
      <c r="G12630" s="1">
        <v>1.3</v>
      </c>
      <c r="P12630" t="s">
        <v>21</v>
      </c>
    </row>
    <row r="12631" spans="2:16" x14ac:dyDescent="0.3">
      <c r="P12631" t="s">
        <v>21</v>
      </c>
    </row>
    <row r="12632" spans="2:16" x14ac:dyDescent="0.3">
      <c r="B12632" s="5" t="s">
        <v>5939</v>
      </c>
      <c r="C12632" s="5" t="s">
        <v>5940</v>
      </c>
      <c r="P12632" t="s">
        <v>21</v>
      </c>
    </row>
    <row r="12633" spans="2:16" x14ac:dyDescent="0.3">
      <c r="B12633" s="5" t="s">
        <v>10509</v>
      </c>
      <c r="D12633" s="64" t="s">
        <v>10510</v>
      </c>
      <c r="F12633" s="2" t="s">
        <v>585</v>
      </c>
      <c r="I12633" s="65">
        <v>26970.470399999998</v>
      </c>
      <c r="J12633" s="65">
        <v>0</v>
      </c>
      <c r="K12633" s="65">
        <v>0</v>
      </c>
      <c r="L12633" s="66">
        <v>0.15</v>
      </c>
      <c r="M12633" s="65">
        <v>31016.040959999998</v>
      </c>
      <c r="N12633" s="66">
        <v>1</v>
      </c>
      <c r="P12633" t="s">
        <v>21</v>
      </c>
    </row>
    <row r="12634" spans="2:16" x14ac:dyDescent="0.3">
      <c r="D12634" s="64" t="s">
        <v>22</v>
      </c>
      <c r="E12634" s="2" t="s">
        <v>23</v>
      </c>
      <c r="F12634" s="2" t="s">
        <v>24</v>
      </c>
      <c r="G12634" s="1">
        <v>5.1999999999999998E-2</v>
      </c>
      <c r="H12634" s="65">
        <v>160105.20000000001</v>
      </c>
      <c r="I12634" s="65">
        <v>8325.4704000000002</v>
      </c>
      <c r="N12634" s="66">
        <v>1</v>
      </c>
      <c r="P12634" t="s">
        <v>21</v>
      </c>
    </row>
    <row r="12635" spans="2:16" x14ac:dyDescent="0.3">
      <c r="D12635" s="64" t="s">
        <v>9683</v>
      </c>
      <c r="E12635" s="2" t="s">
        <v>38</v>
      </c>
      <c r="F12635" s="2" t="s">
        <v>24</v>
      </c>
      <c r="G12635" s="1">
        <v>8.6999999999999994E-2</v>
      </c>
      <c r="H12635" s="65">
        <v>185000</v>
      </c>
      <c r="I12635" s="65">
        <v>16095</v>
      </c>
      <c r="N12635" s="66">
        <v>1</v>
      </c>
      <c r="P12635" t="s">
        <v>21</v>
      </c>
    </row>
    <row r="12636" spans="2:16" x14ac:dyDescent="0.3">
      <c r="D12636" s="64" t="s">
        <v>51</v>
      </c>
      <c r="E12636" s="2" t="s">
        <v>52</v>
      </c>
      <c r="F12636" s="2" t="s">
        <v>24</v>
      </c>
      <c r="G12636" s="1">
        <v>8.9999999999999993E-3</v>
      </c>
      <c r="H12636" s="65">
        <v>200000</v>
      </c>
      <c r="I12636" s="65">
        <v>1800</v>
      </c>
      <c r="N12636" s="66">
        <v>1</v>
      </c>
      <c r="P12636" t="s">
        <v>21</v>
      </c>
    </row>
    <row r="12637" spans="2:16" x14ac:dyDescent="0.3">
      <c r="D12637" s="64" t="s">
        <v>53</v>
      </c>
      <c r="E12637" s="2" t="s">
        <v>54</v>
      </c>
      <c r="F12637" s="2" t="s">
        <v>24</v>
      </c>
      <c r="G12637" s="1">
        <v>3.0000000000000001E-3</v>
      </c>
      <c r="H12637" s="65">
        <v>250000</v>
      </c>
      <c r="I12637" s="65">
        <v>750</v>
      </c>
      <c r="N12637" s="66">
        <v>1</v>
      </c>
      <c r="P12637" t="s">
        <v>21</v>
      </c>
    </row>
    <row r="12638" spans="2:16" x14ac:dyDescent="0.3">
      <c r="D12638" s="64" t="s">
        <v>10511</v>
      </c>
      <c r="F12638" s="2" t="s">
        <v>3714</v>
      </c>
      <c r="G12638" s="1">
        <v>1.1499999999999999</v>
      </c>
      <c r="P12638" t="s">
        <v>21</v>
      </c>
    </row>
    <row r="12639" spans="2:16" x14ac:dyDescent="0.3">
      <c r="P12639" t="s">
        <v>21</v>
      </c>
    </row>
    <row r="12640" spans="2:16" x14ac:dyDescent="0.3">
      <c r="B12640" s="5" t="s">
        <v>10512</v>
      </c>
      <c r="D12640" s="64" t="s">
        <v>10513</v>
      </c>
      <c r="F12640" s="2" t="s">
        <v>585</v>
      </c>
      <c r="I12640" s="65">
        <v>40483.310799999999</v>
      </c>
      <c r="J12640" s="65">
        <v>0</v>
      </c>
      <c r="K12640" s="65">
        <v>0</v>
      </c>
      <c r="L12640" s="66">
        <v>0.15</v>
      </c>
      <c r="M12640" s="65">
        <v>46555.807419999997</v>
      </c>
      <c r="N12640" s="66">
        <v>1</v>
      </c>
      <c r="P12640" t="s">
        <v>21</v>
      </c>
    </row>
    <row r="12641" spans="2:16" x14ac:dyDescent="0.3">
      <c r="D12641" s="64" t="s">
        <v>22</v>
      </c>
      <c r="E12641" s="2" t="s">
        <v>23</v>
      </c>
      <c r="F12641" s="2" t="s">
        <v>24</v>
      </c>
      <c r="G12641" s="1">
        <v>7.9000000000000001E-2</v>
      </c>
      <c r="H12641" s="65">
        <v>160105.20000000001</v>
      </c>
      <c r="I12641" s="65">
        <v>12648.310799999999</v>
      </c>
      <c r="N12641" s="66">
        <v>1</v>
      </c>
      <c r="P12641" t="s">
        <v>21</v>
      </c>
    </row>
    <row r="12642" spans="2:16" x14ac:dyDescent="0.3">
      <c r="D12642" s="64" t="s">
        <v>9683</v>
      </c>
      <c r="E12642" s="2" t="s">
        <v>38</v>
      </c>
      <c r="F12642" s="2" t="s">
        <v>24</v>
      </c>
      <c r="G12642" s="1">
        <v>0.13100000000000001</v>
      </c>
      <c r="H12642" s="65">
        <v>185000</v>
      </c>
      <c r="I12642" s="65">
        <v>24235</v>
      </c>
      <c r="N12642" s="66">
        <v>1</v>
      </c>
      <c r="P12642" t="s">
        <v>21</v>
      </c>
    </row>
    <row r="12643" spans="2:16" x14ac:dyDescent="0.3">
      <c r="D12643" s="64" t="s">
        <v>51</v>
      </c>
      <c r="E12643" s="2" t="s">
        <v>52</v>
      </c>
      <c r="F12643" s="2" t="s">
        <v>24</v>
      </c>
      <c r="G12643" s="1">
        <v>1.2999999999999999E-2</v>
      </c>
      <c r="H12643" s="65">
        <v>200000</v>
      </c>
      <c r="I12643" s="65">
        <v>2600</v>
      </c>
      <c r="N12643" s="66">
        <v>1</v>
      </c>
      <c r="P12643" t="s">
        <v>21</v>
      </c>
    </row>
    <row r="12644" spans="2:16" x14ac:dyDescent="0.3">
      <c r="D12644" s="64" t="s">
        <v>53</v>
      </c>
      <c r="E12644" s="2" t="s">
        <v>54</v>
      </c>
      <c r="F12644" s="2" t="s">
        <v>24</v>
      </c>
      <c r="G12644" s="1">
        <v>4.0000000000000001E-3</v>
      </c>
      <c r="H12644" s="65">
        <v>250000</v>
      </c>
      <c r="I12644" s="65">
        <v>1000</v>
      </c>
      <c r="N12644" s="66">
        <v>1</v>
      </c>
      <c r="P12644" t="s">
        <v>21</v>
      </c>
    </row>
    <row r="12645" spans="2:16" x14ac:dyDescent="0.3">
      <c r="D12645" s="64" t="s">
        <v>10514</v>
      </c>
      <c r="F12645" s="2" t="s">
        <v>3714</v>
      </c>
      <c r="G12645" s="1">
        <v>1.1499999999999999</v>
      </c>
      <c r="P12645" t="s">
        <v>21</v>
      </c>
    </row>
    <row r="12646" spans="2:16" x14ac:dyDescent="0.3">
      <c r="P12646" t="s">
        <v>21</v>
      </c>
    </row>
    <row r="12647" spans="2:16" x14ac:dyDescent="0.3">
      <c r="B12647" s="5" t="s">
        <v>10515</v>
      </c>
      <c r="D12647" s="64" t="s">
        <v>10474</v>
      </c>
      <c r="F12647" s="2" t="s">
        <v>585</v>
      </c>
      <c r="I12647" s="65">
        <v>53836.046000000002</v>
      </c>
      <c r="J12647" s="65">
        <v>0</v>
      </c>
      <c r="K12647" s="65">
        <v>0</v>
      </c>
      <c r="L12647" s="66">
        <v>0.15</v>
      </c>
      <c r="M12647" s="65">
        <v>61911.452899999997</v>
      </c>
      <c r="N12647" s="66">
        <v>1</v>
      </c>
      <c r="P12647" t="s">
        <v>21</v>
      </c>
    </row>
    <row r="12648" spans="2:16" x14ac:dyDescent="0.3">
      <c r="D12648" s="64" t="s">
        <v>22</v>
      </c>
      <c r="E12648" s="2" t="s">
        <v>23</v>
      </c>
      <c r="F12648" s="2" t="s">
        <v>24</v>
      </c>
      <c r="G12648" s="1">
        <v>0.105</v>
      </c>
      <c r="H12648" s="65">
        <v>160105.20000000001</v>
      </c>
      <c r="I12648" s="65">
        <v>16811.045999999998</v>
      </c>
      <c r="N12648" s="66">
        <v>1</v>
      </c>
      <c r="P12648" t="s">
        <v>21</v>
      </c>
    </row>
    <row r="12649" spans="2:16" x14ac:dyDescent="0.3">
      <c r="D12649" s="64" t="s">
        <v>9683</v>
      </c>
      <c r="E12649" s="2" t="s">
        <v>38</v>
      </c>
      <c r="F12649" s="2" t="s">
        <v>24</v>
      </c>
      <c r="G12649" s="1">
        <v>0.17499999999999999</v>
      </c>
      <c r="H12649" s="65">
        <v>185000</v>
      </c>
      <c r="I12649" s="65">
        <v>32375</v>
      </c>
      <c r="N12649" s="66">
        <v>1</v>
      </c>
      <c r="P12649" t="s">
        <v>21</v>
      </c>
    </row>
    <row r="12650" spans="2:16" x14ac:dyDescent="0.3">
      <c r="D12650" s="64" t="s">
        <v>51</v>
      </c>
      <c r="E12650" s="2" t="s">
        <v>52</v>
      </c>
      <c r="F12650" s="2" t="s">
        <v>24</v>
      </c>
      <c r="G12650" s="1">
        <v>1.7000000000000001E-2</v>
      </c>
      <c r="H12650" s="65">
        <v>200000</v>
      </c>
      <c r="I12650" s="65">
        <v>3400</v>
      </c>
      <c r="N12650" s="66">
        <v>1</v>
      </c>
      <c r="P12650" t="s">
        <v>21</v>
      </c>
    </row>
    <row r="12651" spans="2:16" x14ac:dyDescent="0.3">
      <c r="D12651" s="64" t="s">
        <v>53</v>
      </c>
      <c r="E12651" s="2" t="s">
        <v>54</v>
      </c>
      <c r="F12651" s="2" t="s">
        <v>24</v>
      </c>
      <c r="G12651" s="1">
        <v>5.0000000000000001E-3</v>
      </c>
      <c r="H12651" s="65">
        <v>250000</v>
      </c>
      <c r="I12651" s="65">
        <v>1250</v>
      </c>
      <c r="N12651" s="66">
        <v>1</v>
      </c>
      <c r="P12651" t="s">
        <v>21</v>
      </c>
    </row>
    <row r="12652" spans="2:16" x14ac:dyDescent="0.3">
      <c r="D12652" s="64" t="s">
        <v>10475</v>
      </c>
      <c r="F12652" s="2" t="s">
        <v>3714</v>
      </c>
      <c r="G12652" s="1">
        <v>1.1499999999999999</v>
      </c>
      <c r="P12652" t="s">
        <v>21</v>
      </c>
    </row>
    <row r="12653" spans="2:16" x14ac:dyDescent="0.3">
      <c r="P12653" t="s">
        <v>21</v>
      </c>
    </row>
    <row r="12654" spans="2:16" x14ac:dyDescent="0.3">
      <c r="B12654" s="5" t="s">
        <v>10476</v>
      </c>
      <c r="D12654" s="64" t="s">
        <v>10516</v>
      </c>
      <c r="F12654" s="2" t="s">
        <v>585</v>
      </c>
      <c r="I12654" s="65">
        <v>76140.569600000003</v>
      </c>
      <c r="J12654" s="65">
        <v>0</v>
      </c>
      <c r="K12654" s="65">
        <v>0</v>
      </c>
      <c r="L12654" s="66">
        <v>0.15</v>
      </c>
      <c r="M12654" s="65">
        <v>87561.655039999998</v>
      </c>
      <c r="N12654" s="66">
        <v>1</v>
      </c>
      <c r="P12654" t="s">
        <v>21</v>
      </c>
    </row>
    <row r="12655" spans="2:16" x14ac:dyDescent="0.3">
      <c r="D12655" s="64" t="s">
        <v>22</v>
      </c>
      <c r="E12655" s="2" t="s">
        <v>23</v>
      </c>
      <c r="F12655" s="2" t="s">
        <v>24</v>
      </c>
      <c r="G12655" s="1">
        <v>0.14799999999999999</v>
      </c>
      <c r="H12655" s="65">
        <v>160105.20000000001</v>
      </c>
      <c r="I12655" s="65">
        <v>23695.569599999999</v>
      </c>
      <c r="N12655" s="66">
        <v>1</v>
      </c>
      <c r="P12655" t="s">
        <v>21</v>
      </c>
    </row>
    <row r="12656" spans="2:16" x14ac:dyDescent="0.3">
      <c r="D12656" s="64" t="s">
        <v>9683</v>
      </c>
      <c r="E12656" s="2" t="s">
        <v>38</v>
      </c>
      <c r="F12656" s="2" t="s">
        <v>24</v>
      </c>
      <c r="G12656" s="1">
        <v>0.247</v>
      </c>
      <c r="H12656" s="65">
        <v>185000</v>
      </c>
      <c r="I12656" s="65">
        <v>45695</v>
      </c>
      <c r="N12656" s="66">
        <v>1</v>
      </c>
      <c r="P12656" t="s">
        <v>21</v>
      </c>
    </row>
    <row r="12657" spans="2:16" x14ac:dyDescent="0.3">
      <c r="D12657" s="64" t="s">
        <v>51</v>
      </c>
      <c r="E12657" s="2" t="s">
        <v>52</v>
      </c>
      <c r="F12657" s="2" t="s">
        <v>24</v>
      </c>
      <c r="G12657" s="1">
        <v>2.5000000000000001E-2</v>
      </c>
      <c r="H12657" s="65">
        <v>200000</v>
      </c>
      <c r="I12657" s="65">
        <v>5000</v>
      </c>
      <c r="N12657" s="66">
        <v>1</v>
      </c>
      <c r="P12657" t="s">
        <v>21</v>
      </c>
    </row>
    <row r="12658" spans="2:16" x14ac:dyDescent="0.3">
      <c r="D12658" s="64" t="s">
        <v>53</v>
      </c>
      <c r="E12658" s="2" t="s">
        <v>54</v>
      </c>
      <c r="F12658" s="2" t="s">
        <v>24</v>
      </c>
      <c r="G12658" s="1">
        <v>7.0000000000000001E-3</v>
      </c>
      <c r="H12658" s="65">
        <v>250000</v>
      </c>
      <c r="I12658" s="65">
        <v>1750</v>
      </c>
      <c r="N12658" s="66">
        <v>1</v>
      </c>
      <c r="P12658" t="s">
        <v>21</v>
      </c>
    </row>
    <row r="12659" spans="2:16" x14ac:dyDescent="0.3">
      <c r="D12659" s="64" t="s">
        <v>10517</v>
      </c>
      <c r="F12659" s="2" t="s">
        <v>3714</v>
      </c>
      <c r="G12659" s="1">
        <v>1.1499999999999999</v>
      </c>
      <c r="P12659" t="s">
        <v>21</v>
      </c>
    </row>
    <row r="12660" spans="2:16" x14ac:dyDescent="0.3">
      <c r="P12660" t="s">
        <v>21</v>
      </c>
    </row>
    <row r="12661" spans="2:16" x14ac:dyDescent="0.3">
      <c r="B12661" s="5" t="s">
        <v>10479</v>
      </c>
      <c r="D12661" s="64" t="s">
        <v>10480</v>
      </c>
      <c r="F12661" s="2" t="s">
        <v>585</v>
      </c>
      <c r="I12661" s="65">
        <v>80806.516399999993</v>
      </c>
      <c r="J12661" s="65">
        <v>0</v>
      </c>
      <c r="K12661" s="65">
        <v>0</v>
      </c>
      <c r="L12661" s="66">
        <v>0.15</v>
      </c>
      <c r="M12661" s="65">
        <v>92927.493860000002</v>
      </c>
      <c r="N12661" s="66">
        <v>1</v>
      </c>
      <c r="P12661" t="s">
        <v>21</v>
      </c>
    </row>
    <row r="12662" spans="2:16" x14ac:dyDescent="0.3">
      <c r="D12662" s="64" t="s">
        <v>22</v>
      </c>
      <c r="E12662" s="2" t="s">
        <v>23</v>
      </c>
      <c r="F12662" s="2" t="s">
        <v>24</v>
      </c>
      <c r="G12662" s="1">
        <v>0.157</v>
      </c>
      <c r="H12662" s="65">
        <v>160105.20000000001</v>
      </c>
      <c r="I12662" s="65">
        <v>25136.5164</v>
      </c>
      <c r="N12662" s="66">
        <v>1</v>
      </c>
      <c r="P12662" t="s">
        <v>21</v>
      </c>
    </row>
    <row r="12663" spans="2:16" x14ac:dyDescent="0.3">
      <c r="D12663" s="64" t="s">
        <v>9683</v>
      </c>
      <c r="E12663" s="2" t="s">
        <v>38</v>
      </c>
      <c r="F12663" s="2" t="s">
        <v>24</v>
      </c>
      <c r="G12663" s="1">
        <v>0.26200000000000001</v>
      </c>
      <c r="H12663" s="65">
        <v>185000</v>
      </c>
      <c r="I12663" s="65">
        <v>48470</v>
      </c>
      <c r="N12663" s="66">
        <v>1</v>
      </c>
      <c r="P12663" t="s">
        <v>21</v>
      </c>
    </row>
    <row r="12664" spans="2:16" x14ac:dyDescent="0.3">
      <c r="D12664" s="64" t="s">
        <v>51</v>
      </c>
      <c r="E12664" s="2" t="s">
        <v>52</v>
      </c>
      <c r="F12664" s="2" t="s">
        <v>24</v>
      </c>
      <c r="G12664" s="1">
        <v>2.5999999999999999E-2</v>
      </c>
      <c r="H12664" s="65">
        <v>200000</v>
      </c>
      <c r="I12664" s="65">
        <v>5200</v>
      </c>
      <c r="N12664" s="66">
        <v>1</v>
      </c>
      <c r="P12664" t="s">
        <v>21</v>
      </c>
    </row>
    <row r="12665" spans="2:16" x14ac:dyDescent="0.3">
      <c r="D12665" s="64" t="s">
        <v>53</v>
      </c>
      <c r="E12665" s="2" t="s">
        <v>54</v>
      </c>
      <c r="F12665" s="2" t="s">
        <v>24</v>
      </c>
      <c r="G12665" s="1">
        <v>8.0000000000000002E-3</v>
      </c>
      <c r="H12665" s="65">
        <v>250000</v>
      </c>
      <c r="I12665" s="65">
        <v>2000</v>
      </c>
      <c r="N12665" s="66">
        <v>1</v>
      </c>
      <c r="P12665" t="s">
        <v>21</v>
      </c>
    </row>
    <row r="12666" spans="2:16" x14ac:dyDescent="0.3">
      <c r="D12666" s="64" t="s">
        <v>10518</v>
      </c>
      <c r="F12666" s="2" t="s">
        <v>3714</v>
      </c>
      <c r="G12666" s="1">
        <v>1.1499999999999999</v>
      </c>
      <c r="P12666" t="s">
        <v>21</v>
      </c>
    </row>
    <row r="12667" spans="2:16" x14ac:dyDescent="0.3">
      <c r="P12667" t="s">
        <v>21</v>
      </c>
    </row>
    <row r="12668" spans="2:16" x14ac:dyDescent="0.3">
      <c r="B12668" s="5" t="s">
        <v>10519</v>
      </c>
      <c r="D12668" s="64" t="s">
        <v>10520</v>
      </c>
      <c r="F12668" s="2" t="s">
        <v>585</v>
      </c>
      <c r="I12668" s="65">
        <v>106651.7764</v>
      </c>
      <c r="J12668" s="65">
        <v>0</v>
      </c>
      <c r="K12668" s="65">
        <v>0</v>
      </c>
      <c r="L12668" s="66">
        <v>0.15</v>
      </c>
      <c r="M12668" s="65">
        <v>122649.5429</v>
      </c>
      <c r="N12668" s="66">
        <v>1</v>
      </c>
      <c r="P12668" t="s">
        <v>21</v>
      </c>
    </row>
    <row r="12669" spans="2:16" x14ac:dyDescent="0.3">
      <c r="D12669" s="64" t="s">
        <v>22</v>
      </c>
      <c r="E12669" s="2" t="s">
        <v>23</v>
      </c>
      <c r="F12669" s="2" t="s">
        <v>24</v>
      </c>
      <c r="G12669" s="1">
        <v>0.20699999999999999</v>
      </c>
      <c r="H12669" s="65">
        <v>160105.20000000001</v>
      </c>
      <c r="I12669" s="65">
        <v>33141.776400000002</v>
      </c>
      <c r="N12669" s="66">
        <v>1</v>
      </c>
      <c r="P12669" t="s">
        <v>21</v>
      </c>
    </row>
    <row r="12670" spans="2:16" x14ac:dyDescent="0.3">
      <c r="D12670" s="64" t="s">
        <v>9683</v>
      </c>
      <c r="E12670" s="2" t="s">
        <v>38</v>
      </c>
      <c r="F12670" s="2" t="s">
        <v>24</v>
      </c>
      <c r="G12670" s="1">
        <v>0.34599999999999997</v>
      </c>
      <c r="H12670" s="65">
        <v>185000</v>
      </c>
      <c r="I12670" s="65">
        <v>64010</v>
      </c>
      <c r="N12670" s="66">
        <v>1</v>
      </c>
      <c r="P12670" t="s">
        <v>21</v>
      </c>
    </row>
    <row r="12671" spans="2:16" x14ac:dyDescent="0.3">
      <c r="D12671" s="64" t="s">
        <v>51</v>
      </c>
      <c r="E12671" s="2" t="s">
        <v>52</v>
      </c>
      <c r="F12671" s="2" t="s">
        <v>24</v>
      </c>
      <c r="G12671" s="1">
        <v>3.5000000000000003E-2</v>
      </c>
      <c r="H12671" s="65">
        <v>200000</v>
      </c>
      <c r="I12671" s="65">
        <v>7000</v>
      </c>
      <c r="N12671" s="66">
        <v>1</v>
      </c>
      <c r="P12671" t="s">
        <v>21</v>
      </c>
    </row>
    <row r="12672" spans="2:16" x14ac:dyDescent="0.3">
      <c r="D12672" s="64" t="s">
        <v>53</v>
      </c>
      <c r="E12672" s="2" t="s">
        <v>54</v>
      </c>
      <c r="F12672" s="2" t="s">
        <v>24</v>
      </c>
      <c r="G12672" s="1">
        <v>0.01</v>
      </c>
      <c r="H12672" s="65">
        <v>250000</v>
      </c>
      <c r="I12672" s="65">
        <v>2500</v>
      </c>
      <c r="N12672" s="66">
        <v>1</v>
      </c>
      <c r="P12672" t="s">
        <v>21</v>
      </c>
    </row>
    <row r="12673" spans="2:16" x14ac:dyDescent="0.3">
      <c r="D12673" s="64" t="s">
        <v>10521</v>
      </c>
      <c r="F12673" s="2" t="s">
        <v>3714</v>
      </c>
      <c r="G12673" s="1">
        <v>1.1499999999999999</v>
      </c>
      <c r="P12673" t="s">
        <v>21</v>
      </c>
    </row>
    <row r="12674" spans="2:16" x14ac:dyDescent="0.3">
      <c r="P12674" t="s">
        <v>21</v>
      </c>
    </row>
    <row r="12675" spans="2:16" x14ac:dyDescent="0.3">
      <c r="B12675" s="5" t="s">
        <v>10522</v>
      </c>
      <c r="D12675" s="64" t="s">
        <v>10523</v>
      </c>
      <c r="F12675" s="2" t="s">
        <v>585</v>
      </c>
      <c r="I12675" s="65">
        <v>133582.35200000001</v>
      </c>
      <c r="J12675" s="65">
        <v>0</v>
      </c>
      <c r="K12675" s="65">
        <v>0</v>
      </c>
      <c r="L12675" s="66">
        <v>0.15</v>
      </c>
      <c r="M12675" s="65">
        <v>153619.70480000001</v>
      </c>
      <c r="N12675" s="66">
        <v>1</v>
      </c>
      <c r="P12675" t="s">
        <v>21</v>
      </c>
    </row>
    <row r="12676" spans="2:16" x14ac:dyDescent="0.3">
      <c r="D12676" s="64" t="s">
        <v>22</v>
      </c>
      <c r="E12676" s="2" t="s">
        <v>23</v>
      </c>
      <c r="F12676" s="2" t="s">
        <v>24</v>
      </c>
      <c r="G12676" s="1">
        <v>0.26</v>
      </c>
      <c r="H12676" s="65">
        <v>160105.20000000001</v>
      </c>
      <c r="I12676" s="65">
        <v>41627.351999999999</v>
      </c>
      <c r="N12676" s="66">
        <v>1</v>
      </c>
      <c r="P12676" t="s">
        <v>21</v>
      </c>
    </row>
    <row r="12677" spans="2:16" x14ac:dyDescent="0.3">
      <c r="D12677" s="64" t="s">
        <v>9683</v>
      </c>
      <c r="E12677" s="2" t="s">
        <v>38</v>
      </c>
      <c r="F12677" s="2" t="s">
        <v>24</v>
      </c>
      <c r="G12677" s="1">
        <v>0.433</v>
      </c>
      <c r="H12677" s="65">
        <v>185000</v>
      </c>
      <c r="I12677" s="65">
        <v>80105</v>
      </c>
      <c r="N12677" s="66">
        <v>1</v>
      </c>
      <c r="P12677" t="s">
        <v>21</v>
      </c>
    </row>
    <row r="12678" spans="2:16" x14ac:dyDescent="0.3">
      <c r="D12678" s="64" t="s">
        <v>51</v>
      </c>
      <c r="E12678" s="2" t="s">
        <v>52</v>
      </c>
      <c r="F12678" s="2" t="s">
        <v>24</v>
      </c>
      <c r="G12678" s="1">
        <v>4.2999999999999997E-2</v>
      </c>
      <c r="H12678" s="65">
        <v>200000</v>
      </c>
      <c r="I12678" s="65">
        <v>8600</v>
      </c>
      <c r="N12678" s="66">
        <v>1</v>
      </c>
      <c r="P12678" t="s">
        <v>21</v>
      </c>
    </row>
    <row r="12679" spans="2:16" x14ac:dyDescent="0.3">
      <c r="D12679" s="64" t="s">
        <v>53</v>
      </c>
      <c r="E12679" s="2" t="s">
        <v>54</v>
      </c>
      <c r="F12679" s="2" t="s">
        <v>24</v>
      </c>
      <c r="G12679" s="1">
        <v>1.2999999999999999E-2</v>
      </c>
      <c r="H12679" s="65">
        <v>250000</v>
      </c>
      <c r="I12679" s="65">
        <v>3250</v>
      </c>
      <c r="N12679" s="66">
        <v>1</v>
      </c>
      <c r="P12679" t="s">
        <v>21</v>
      </c>
    </row>
    <row r="12680" spans="2:16" x14ac:dyDescent="0.3">
      <c r="D12680" s="64" t="s">
        <v>10524</v>
      </c>
      <c r="F12680" s="2" t="s">
        <v>3714</v>
      </c>
      <c r="G12680" s="1">
        <v>1.1499999999999999</v>
      </c>
      <c r="P12680" t="s">
        <v>21</v>
      </c>
    </row>
    <row r="12681" spans="2:16" x14ac:dyDescent="0.3">
      <c r="P12681" t="s">
        <v>21</v>
      </c>
    </row>
    <row r="12682" spans="2:16" x14ac:dyDescent="0.3">
      <c r="B12682" s="5" t="s">
        <v>10525</v>
      </c>
      <c r="D12682" s="64" t="s">
        <v>10526</v>
      </c>
      <c r="F12682" s="2" t="s">
        <v>585</v>
      </c>
      <c r="I12682" s="65">
        <v>242804.54920000001</v>
      </c>
      <c r="J12682" s="65">
        <v>0</v>
      </c>
      <c r="K12682" s="65">
        <v>0</v>
      </c>
      <c r="L12682" s="66">
        <v>0.15</v>
      </c>
      <c r="M12682" s="65">
        <v>279225.2316</v>
      </c>
      <c r="N12682" s="66">
        <v>1</v>
      </c>
      <c r="P12682" t="s">
        <v>21</v>
      </c>
    </row>
    <row r="12683" spans="2:16" x14ac:dyDescent="0.3">
      <c r="D12683" s="64" t="s">
        <v>22</v>
      </c>
      <c r="E12683" s="2" t="s">
        <v>23</v>
      </c>
      <c r="F12683" s="2" t="s">
        <v>24</v>
      </c>
      <c r="G12683" s="1">
        <v>0.47099999999999997</v>
      </c>
      <c r="H12683" s="65">
        <v>160105.20000000001</v>
      </c>
      <c r="I12683" s="65">
        <v>75409.549199999994</v>
      </c>
      <c r="N12683" s="66">
        <v>1</v>
      </c>
      <c r="P12683" t="s">
        <v>21</v>
      </c>
    </row>
    <row r="12684" spans="2:16" x14ac:dyDescent="0.3">
      <c r="D12684" s="64" t="s">
        <v>9683</v>
      </c>
      <c r="E12684" s="2" t="s">
        <v>38</v>
      </c>
      <c r="F12684" s="2" t="s">
        <v>24</v>
      </c>
      <c r="G12684" s="1">
        <v>0.78700000000000003</v>
      </c>
      <c r="H12684" s="65">
        <v>185000</v>
      </c>
      <c r="I12684" s="65">
        <v>145595</v>
      </c>
      <c r="N12684" s="66">
        <v>1</v>
      </c>
      <c r="P12684" t="s">
        <v>21</v>
      </c>
    </row>
    <row r="12685" spans="2:16" x14ac:dyDescent="0.3">
      <c r="D12685" s="64" t="s">
        <v>51</v>
      </c>
      <c r="E12685" s="2" t="s">
        <v>52</v>
      </c>
      <c r="F12685" s="2" t="s">
        <v>24</v>
      </c>
      <c r="G12685" s="1">
        <v>7.9000000000000001E-2</v>
      </c>
      <c r="H12685" s="65">
        <v>200000</v>
      </c>
      <c r="I12685" s="65">
        <v>15800</v>
      </c>
      <c r="N12685" s="66">
        <v>1</v>
      </c>
      <c r="P12685" t="s">
        <v>21</v>
      </c>
    </row>
    <row r="12686" spans="2:16" x14ac:dyDescent="0.3">
      <c r="D12686" s="64" t="s">
        <v>53</v>
      </c>
      <c r="E12686" s="2" t="s">
        <v>54</v>
      </c>
      <c r="F12686" s="2" t="s">
        <v>24</v>
      </c>
      <c r="G12686" s="1">
        <v>2.4E-2</v>
      </c>
      <c r="H12686" s="65">
        <v>250000</v>
      </c>
      <c r="I12686" s="65">
        <v>6000</v>
      </c>
      <c r="N12686" s="66">
        <v>1</v>
      </c>
      <c r="P12686" t="s">
        <v>21</v>
      </c>
    </row>
    <row r="12687" spans="2:16" x14ac:dyDescent="0.3">
      <c r="D12687" s="64" t="s">
        <v>10527</v>
      </c>
      <c r="F12687" s="2" t="s">
        <v>3714</v>
      </c>
      <c r="G12687" s="1">
        <v>1.3</v>
      </c>
      <c r="P12687" t="s">
        <v>21</v>
      </c>
    </row>
    <row r="12688" spans="2:16" x14ac:dyDescent="0.3">
      <c r="P12688" t="s">
        <v>21</v>
      </c>
    </row>
    <row r="12689" spans="2:16" x14ac:dyDescent="0.3">
      <c r="B12689" s="5" t="s">
        <v>10528</v>
      </c>
      <c r="D12689" s="64" t="s">
        <v>10529</v>
      </c>
      <c r="F12689" s="2" t="s">
        <v>585</v>
      </c>
      <c r="I12689" s="65">
        <v>325016.3812</v>
      </c>
      <c r="J12689" s="65">
        <v>0</v>
      </c>
      <c r="K12689" s="65">
        <v>0</v>
      </c>
      <c r="L12689" s="66">
        <v>0.15</v>
      </c>
      <c r="M12689" s="65">
        <v>373768.83840000001</v>
      </c>
      <c r="N12689" s="66">
        <v>1</v>
      </c>
      <c r="P12689" t="s">
        <v>21</v>
      </c>
    </row>
    <row r="12690" spans="2:16" x14ac:dyDescent="0.3">
      <c r="D12690" s="64" t="s">
        <v>22</v>
      </c>
      <c r="E12690" s="2" t="s">
        <v>23</v>
      </c>
      <c r="F12690" s="2" t="s">
        <v>24</v>
      </c>
      <c r="G12690" s="1">
        <v>0.63100000000000001</v>
      </c>
      <c r="H12690" s="65">
        <v>160105.20000000001</v>
      </c>
      <c r="I12690" s="65">
        <v>101026.3812</v>
      </c>
      <c r="N12690" s="66">
        <v>1</v>
      </c>
      <c r="P12690" t="s">
        <v>21</v>
      </c>
    </row>
    <row r="12691" spans="2:16" x14ac:dyDescent="0.3">
      <c r="D12691" s="64" t="s">
        <v>9683</v>
      </c>
      <c r="E12691" s="2" t="s">
        <v>38</v>
      </c>
      <c r="F12691" s="2" t="s">
        <v>24</v>
      </c>
      <c r="G12691" s="1">
        <v>1.054</v>
      </c>
      <c r="H12691" s="65">
        <v>185000</v>
      </c>
      <c r="I12691" s="65">
        <v>194990</v>
      </c>
      <c r="N12691" s="66">
        <v>1</v>
      </c>
      <c r="P12691" t="s">
        <v>21</v>
      </c>
    </row>
    <row r="12692" spans="2:16" x14ac:dyDescent="0.3">
      <c r="D12692" s="64" t="s">
        <v>51</v>
      </c>
      <c r="E12692" s="2" t="s">
        <v>52</v>
      </c>
      <c r="F12692" s="2" t="s">
        <v>24</v>
      </c>
      <c r="G12692" s="1">
        <v>0.105</v>
      </c>
      <c r="H12692" s="65">
        <v>200000</v>
      </c>
      <c r="I12692" s="65">
        <v>21000</v>
      </c>
      <c r="N12692" s="66">
        <v>1</v>
      </c>
      <c r="P12692" t="s">
        <v>21</v>
      </c>
    </row>
    <row r="12693" spans="2:16" x14ac:dyDescent="0.3">
      <c r="D12693" s="64" t="s">
        <v>53</v>
      </c>
      <c r="E12693" s="2" t="s">
        <v>54</v>
      </c>
      <c r="F12693" s="2" t="s">
        <v>24</v>
      </c>
      <c r="G12693" s="1">
        <v>3.2000000000000001E-2</v>
      </c>
      <c r="H12693" s="65">
        <v>250000</v>
      </c>
      <c r="I12693" s="65">
        <v>8000</v>
      </c>
      <c r="N12693" s="66">
        <v>1</v>
      </c>
      <c r="P12693" t="s">
        <v>21</v>
      </c>
    </row>
    <row r="12694" spans="2:16" x14ac:dyDescent="0.3">
      <c r="D12694" s="64" t="s">
        <v>10530</v>
      </c>
      <c r="F12694" s="2" t="s">
        <v>3714</v>
      </c>
      <c r="G12694" s="1">
        <v>1.3</v>
      </c>
      <c r="P12694" t="s">
        <v>21</v>
      </c>
    </row>
    <row r="12695" spans="2:16" x14ac:dyDescent="0.3">
      <c r="P12695" t="s">
        <v>21</v>
      </c>
    </row>
    <row r="12696" spans="2:16" x14ac:dyDescent="0.3">
      <c r="B12696" s="5" t="s">
        <v>10531</v>
      </c>
      <c r="D12696" s="64" t="s">
        <v>10532</v>
      </c>
      <c r="F12696" s="2" t="s">
        <v>585</v>
      </c>
      <c r="I12696" s="65">
        <v>405772.89760000003</v>
      </c>
      <c r="J12696" s="65">
        <v>0</v>
      </c>
      <c r="K12696" s="65">
        <v>0</v>
      </c>
      <c r="L12696" s="66">
        <v>0.15</v>
      </c>
      <c r="M12696" s="65">
        <v>466638.8322</v>
      </c>
      <c r="N12696" s="66">
        <v>1</v>
      </c>
      <c r="P12696" t="s">
        <v>21</v>
      </c>
    </row>
    <row r="12697" spans="2:16" x14ac:dyDescent="0.3">
      <c r="D12697" s="64" t="s">
        <v>22</v>
      </c>
      <c r="E12697" s="2" t="s">
        <v>23</v>
      </c>
      <c r="F12697" s="2" t="s">
        <v>24</v>
      </c>
      <c r="G12697" s="1">
        <v>0.78800000000000003</v>
      </c>
      <c r="H12697" s="65">
        <v>160105.20000000001</v>
      </c>
      <c r="I12697" s="65">
        <v>126162.8976</v>
      </c>
      <c r="N12697" s="66">
        <v>1</v>
      </c>
      <c r="P12697" t="s">
        <v>21</v>
      </c>
    </row>
    <row r="12698" spans="2:16" x14ac:dyDescent="0.3">
      <c r="D12698" s="64" t="s">
        <v>9683</v>
      </c>
      <c r="E12698" s="2" t="s">
        <v>38</v>
      </c>
      <c r="F12698" s="2" t="s">
        <v>24</v>
      </c>
      <c r="G12698" s="1">
        <v>1.3160000000000001</v>
      </c>
      <c r="H12698" s="65">
        <v>185000</v>
      </c>
      <c r="I12698" s="65">
        <v>243460</v>
      </c>
      <c r="N12698" s="66">
        <v>1</v>
      </c>
      <c r="P12698" t="s">
        <v>21</v>
      </c>
    </row>
    <row r="12699" spans="2:16" x14ac:dyDescent="0.3">
      <c r="D12699" s="64" t="s">
        <v>51</v>
      </c>
      <c r="E12699" s="2" t="s">
        <v>52</v>
      </c>
      <c r="F12699" s="2" t="s">
        <v>24</v>
      </c>
      <c r="G12699" s="1">
        <v>0.13200000000000001</v>
      </c>
      <c r="H12699" s="65">
        <v>200000</v>
      </c>
      <c r="I12699" s="65">
        <v>26400</v>
      </c>
      <c r="N12699" s="66">
        <v>1</v>
      </c>
      <c r="P12699" t="s">
        <v>21</v>
      </c>
    </row>
    <row r="12700" spans="2:16" x14ac:dyDescent="0.3">
      <c r="D12700" s="64" t="s">
        <v>53</v>
      </c>
      <c r="E12700" s="2" t="s">
        <v>54</v>
      </c>
      <c r="F12700" s="2" t="s">
        <v>24</v>
      </c>
      <c r="G12700" s="1">
        <v>3.9E-2</v>
      </c>
      <c r="H12700" s="65">
        <v>250000</v>
      </c>
      <c r="I12700" s="65">
        <v>9750</v>
      </c>
      <c r="N12700" s="66">
        <v>1</v>
      </c>
      <c r="P12700" t="s">
        <v>21</v>
      </c>
    </row>
    <row r="12701" spans="2:16" x14ac:dyDescent="0.3">
      <c r="D12701" s="64" t="s">
        <v>10533</v>
      </c>
      <c r="F12701" s="2" t="s">
        <v>3714</v>
      </c>
      <c r="G12701" s="1">
        <v>1.3</v>
      </c>
      <c r="P12701" t="s">
        <v>21</v>
      </c>
    </row>
    <row r="12702" spans="2:16" x14ac:dyDescent="0.3">
      <c r="P12702" t="s">
        <v>21</v>
      </c>
    </row>
    <row r="12703" spans="2:16" x14ac:dyDescent="0.3">
      <c r="B12703" s="5" t="s">
        <v>10534</v>
      </c>
      <c r="D12703" s="64" t="s">
        <v>10535</v>
      </c>
      <c r="F12703" s="2" t="s">
        <v>585</v>
      </c>
      <c r="I12703" s="65">
        <v>486764.41399999999</v>
      </c>
      <c r="J12703" s="65">
        <v>0</v>
      </c>
      <c r="K12703" s="65">
        <v>0</v>
      </c>
      <c r="L12703" s="66">
        <v>0.15</v>
      </c>
      <c r="M12703" s="65">
        <v>559779.07609999995</v>
      </c>
      <c r="N12703" s="66">
        <v>1</v>
      </c>
      <c r="P12703" t="s">
        <v>21</v>
      </c>
    </row>
    <row r="12704" spans="2:16" x14ac:dyDescent="0.3">
      <c r="D12704" s="64" t="s">
        <v>22</v>
      </c>
      <c r="E12704" s="2" t="s">
        <v>23</v>
      </c>
      <c r="F12704" s="2" t="s">
        <v>24</v>
      </c>
      <c r="G12704" s="1">
        <v>0.94499999999999995</v>
      </c>
      <c r="H12704" s="65">
        <v>160105.20000000001</v>
      </c>
      <c r="I12704" s="65">
        <v>151299.41399999999</v>
      </c>
      <c r="N12704" s="66">
        <v>1</v>
      </c>
      <c r="P12704" t="s">
        <v>21</v>
      </c>
    </row>
    <row r="12705" spans="2:16" x14ac:dyDescent="0.3">
      <c r="D12705" s="64" t="s">
        <v>9683</v>
      </c>
      <c r="E12705" s="2" t="s">
        <v>38</v>
      </c>
      <c r="F12705" s="2" t="s">
        <v>24</v>
      </c>
      <c r="G12705" s="1">
        <v>1.579</v>
      </c>
      <c r="H12705" s="65">
        <v>185000</v>
      </c>
      <c r="I12705" s="65">
        <v>292115</v>
      </c>
      <c r="N12705" s="66">
        <v>1</v>
      </c>
      <c r="P12705" t="s">
        <v>21</v>
      </c>
    </row>
    <row r="12706" spans="2:16" x14ac:dyDescent="0.3">
      <c r="D12706" s="64" t="s">
        <v>51</v>
      </c>
      <c r="E12706" s="2" t="s">
        <v>52</v>
      </c>
      <c r="F12706" s="2" t="s">
        <v>24</v>
      </c>
      <c r="G12706" s="1">
        <v>0.158</v>
      </c>
      <c r="H12706" s="65">
        <v>200000</v>
      </c>
      <c r="I12706" s="65">
        <v>31600</v>
      </c>
      <c r="N12706" s="66">
        <v>1</v>
      </c>
      <c r="P12706" t="s">
        <v>21</v>
      </c>
    </row>
    <row r="12707" spans="2:16" x14ac:dyDescent="0.3">
      <c r="D12707" s="64" t="s">
        <v>53</v>
      </c>
      <c r="E12707" s="2" t="s">
        <v>54</v>
      </c>
      <c r="F12707" s="2" t="s">
        <v>24</v>
      </c>
      <c r="G12707" s="1">
        <v>4.7E-2</v>
      </c>
      <c r="H12707" s="65">
        <v>250000</v>
      </c>
      <c r="I12707" s="65">
        <v>11750</v>
      </c>
      <c r="N12707" s="66">
        <v>1</v>
      </c>
      <c r="P12707" t="s">
        <v>21</v>
      </c>
    </row>
    <row r="12708" spans="2:16" x14ac:dyDescent="0.3">
      <c r="D12708" s="64" t="s">
        <v>10536</v>
      </c>
      <c r="F12708" s="2" t="s">
        <v>3714</v>
      </c>
      <c r="G12708" s="1">
        <v>1.3</v>
      </c>
      <c r="P12708" t="s">
        <v>21</v>
      </c>
    </row>
    <row r="12709" spans="2:16" x14ac:dyDescent="0.3">
      <c r="P12709" t="s">
        <v>21</v>
      </c>
    </row>
    <row r="12710" spans="2:16" x14ac:dyDescent="0.3">
      <c r="B12710" s="5" t="s">
        <v>10537</v>
      </c>
      <c r="D12710" s="64" t="s">
        <v>10501</v>
      </c>
      <c r="F12710" s="2" t="s">
        <v>585</v>
      </c>
      <c r="I12710" s="65">
        <v>648537.55200000003</v>
      </c>
      <c r="J12710" s="65">
        <v>0</v>
      </c>
      <c r="K12710" s="65">
        <v>0</v>
      </c>
      <c r="L12710" s="66">
        <v>0.15</v>
      </c>
      <c r="M12710" s="65">
        <v>745818.18480000005</v>
      </c>
      <c r="N12710" s="66">
        <v>1</v>
      </c>
      <c r="P12710" t="s">
        <v>21</v>
      </c>
    </row>
    <row r="12711" spans="2:16" x14ac:dyDescent="0.3">
      <c r="D12711" s="64" t="s">
        <v>22</v>
      </c>
      <c r="E12711" s="2" t="s">
        <v>23</v>
      </c>
      <c r="F12711" s="2" t="s">
        <v>24</v>
      </c>
      <c r="G12711" s="1">
        <v>1.26</v>
      </c>
      <c r="H12711" s="65">
        <v>160105.20000000001</v>
      </c>
      <c r="I12711" s="65">
        <v>201732.552</v>
      </c>
      <c r="N12711" s="66">
        <v>1</v>
      </c>
      <c r="P12711" t="s">
        <v>21</v>
      </c>
    </row>
    <row r="12712" spans="2:16" x14ac:dyDescent="0.3">
      <c r="D12712" s="64" t="s">
        <v>9683</v>
      </c>
      <c r="E12712" s="2" t="s">
        <v>38</v>
      </c>
      <c r="F12712" s="2" t="s">
        <v>24</v>
      </c>
      <c r="G12712" s="1">
        <v>2.1030000000000002</v>
      </c>
      <c r="H12712" s="65">
        <v>185000</v>
      </c>
      <c r="I12712" s="65">
        <v>389055</v>
      </c>
      <c r="N12712" s="66">
        <v>1</v>
      </c>
      <c r="P12712" t="s">
        <v>21</v>
      </c>
    </row>
    <row r="12713" spans="2:16" x14ac:dyDescent="0.3">
      <c r="D12713" s="64" t="s">
        <v>51</v>
      </c>
      <c r="E12713" s="2" t="s">
        <v>52</v>
      </c>
      <c r="F12713" s="2" t="s">
        <v>24</v>
      </c>
      <c r="G12713" s="1">
        <v>0.21</v>
      </c>
      <c r="H12713" s="65">
        <v>200000</v>
      </c>
      <c r="I12713" s="65">
        <v>42000</v>
      </c>
      <c r="N12713" s="66">
        <v>1</v>
      </c>
      <c r="P12713" t="s">
        <v>21</v>
      </c>
    </row>
    <row r="12714" spans="2:16" x14ac:dyDescent="0.3">
      <c r="D12714" s="64" t="s">
        <v>53</v>
      </c>
      <c r="E12714" s="2" t="s">
        <v>54</v>
      </c>
      <c r="F12714" s="2" t="s">
        <v>24</v>
      </c>
      <c r="G12714" s="1">
        <v>6.3E-2</v>
      </c>
      <c r="H12714" s="65">
        <v>250000</v>
      </c>
      <c r="I12714" s="65">
        <v>15750</v>
      </c>
      <c r="N12714" s="66">
        <v>1</v>
      </c>
      <c r="P12714" t="s">
        <v>21</v>
      </c>
    </row>
    <row r="12715" spans="2:16" x14ac:dyDescent="0.3">
      <c r="D12715" s="64" t="s">
        <v>10538</v>
      </c>
      <c r="F12715" s="2" t="s">
        <v>3714</v>
      </c>
      <c r="G12715" s="1">
        <v>1.3</v>
      </c>
      <c r="P12715" t="s">
        <v>21</v>
      </c>
    </row>
    <row r="12716" spans="2:16" x14ac:dyDescent="0.3">
      <c r="P12716" t="s">
        <v>21</v>
      </c>
    </row>
    <row r="12717" spans="2:16" x14ac:dyDescent="0.3">
      <c r="B12717" s="5" t="s">
        <v>10539</v>
      </c>
      <c r="D12717" s="64" t="s">
        <v>10540</v>
      </c>
      <c r="F12717" s="2" t="s">
        <v>585</v>
      </c>
      <c r="I12717" s="65">
        <v>810535.58479999995</v>
      </c>
      <c r="J12717" s="65">
        <v>0</v>
      </c>
      <c r="K12717" s="65">
        <v>0</v>
      </c>
      <c r="L12717" s="66">
        <v>0.15</v>
      </c>
      <c r="M12717" s="65">
        <v>932115.92249999999</v>
      </c>
      <c r="N12717" s="66">
        <v>1</v>
      </c>
      <c r="P12717" t="s">
        <v>21</v>
      </c>
    </row>
    <row r="12718" spans="2:16" x14ac:dyDescent="0.3">
      <c r="D12718" s="64" t="s">
        <v>22</v>
      </c>
      <c r="E12718" s="2" t="s">
        <v>23</v>
      </c>
      <c r="F12718" s="2" t="s">
        <v>24</v>
      </c>
      <c r="G12718" s="1">
        <v>1.5740000000000001</v>
      </c>
      <c r="H12718" s="65">
        <v>160105.20000000001</v>
      </c>
      <c r="I12718" s="65">
        <v>252005.58480000001</v>
      </c>
      <c r="N12718" s="66">
        <v>1</v>
      </c>
      <c r="P12718" t="s">
        <v>21</v>
      </c>
    </row>
    <row r="12719" spans="2:16" x14ac:dyDescent="0.3">
      <c r="D12719" s="64" t="s">
        <v>9683</v>
      </c>
      <c r="E12719" s="2" t="s">
        <v>38</v>
      </c>
      <c r="F12719" s="2" t="s">
        <v>24</v>
      </c>
      <c r="G12719" s="1">
        <v>2.6280000000000001</v>
      </c>
      <c r="H12719" s="65">
        <v>185000</v>
      </c>
      <c r="I12719" s="65">
        <v>486180</v>
      </c>
      <c r="N12719" s="66">
        <v>1</v>
      </c>
      <c r="P12719" t="s">
        <v>21</v>
      </c>
    </row>
    <row r="12720" spans="2:16" x14ac:dyDescent="0.3">
      <c r="D12720" s="64" t="s">
        <v>51</v>
      </c>
      <c r="E12720" s="2" t="s">
        <v>52</v>
      </c>
      <c r="F12720" s="2" t="s">
        <v>24</v>
      </c>
      <c r="G12720" s="1">
        <v>0.26300000000000001</v>
      </c>
      <c r="H12720" s="65">
        <v>200000</v>
      </c>
      <c r="I12720" s="65">
        <v>52600</v>
      </c>
      <c r="N12720" s="66">
        <v>1</v>
      </c>
      <c r="P12720" t="s">
        <v>21</v>
      </c>
    </row>
    <row r="12721" spans="2:16" x14ac:dyDescent="0.3">
      <c r="D12721" s="64" t="s">
        <v>53</v>
      </c>
      <c r="E12721" s="2" t="s">
        <v>54</v>
      </c>
      <c r="F12721" s="2" t="s">
        <v>24</v>
      </c>
      <c r="G12721" s="1">
        <v>7.9000000000000001E-2</v>
      </c>
      <c r="H12721" s="65">
        <v>250000</v>
      </c>
      <c r="I12721" s="65">
        <v>19750</v>
      </c>
      <c r="N12721" s="66">
        <v>1</v>
      </c>
      <c r="P12721" t="s">
        <v>21</v>
      </c>
    </row>
    <row r="12722" spans="2:16" x14ac:dyDescent="0.3">
      <c r="D12722" s="64" t="s">
        <v>10541</v>
      </c>
      <c r="F12722" s="2" t="s">
        <v>3714</v>
      </c>
      <c r="G12722" s="1">
        <v>1.3</v>
      </c>
      <c r="P12722" t="s">
        <v>21</v>
      </c>
    </row>
    <row r="12723" spans="2:16" x14ac:dyDescent="0.3">
      <c r="P12723" t="s">
        <v>21</v>
      </c>
    </row>
    <row r="12724" spans="2:16" x14ac:dyDescent="0.3">
      <c r="B12724" s="5" t="s">
        <v>10542</v>
      </c>
      <c r="D12724" s="64" t="s">
        <v>10543</v>
      </c>
      <c r="F12724" s="2" t="s">
        <v>585</v>
      </c>
      <c r="I12724" s="65">
        <v>971023.40720000002</v>
      </c>
      <c r="J12724" s="65">
        <v>0</v>
      </c>
      <c r="K12724" s="65">
        <v>0</v>
      </c>
      <c r="L12724" s="66">
        <v>0.15</v>
      </c>
      <c r="M12724" s="65">
        <v>1116676.9180000001</v>
      </c>
      <c r="N12724" s="66">
        <v>1</v>
      </c>
      <c r="P12724" t="s">
        <v>21</v>
      </c>
    </row>
    <row r="12725" spans="2:16" x14ac:dyDescent="0.3">
      <c r="D12725" s="64" t="s">
        <v>22</v>
      </c>
      <c r="E12725" s="2" t="s">
        <v>23</v>
      </c>
      <c r="F12725" s="2" t="s">
        <v>24</v>
      </c>
      <c r="G12725" s="1">
        <v>1.8859999999999999</v>
      </c>
      <c r="H12725" s="65">
        <v>160105.20000000001</v>
      </c>
      <c r="I12725" s="65">
        <v>301958.40720000002</v>
      </c>
      <c r="N12725" s="66">
        <v>1</v>
      </c>
      <c r="P12725" t="s">
        <v>21</v>
      </c>
    </row>
    <row r="12726" spans="2:16" x14ac:dyDescent="0.3">
      <c r="D12726" s="64" t="s">
        <v>9683</v>
      </c>
      <c r="E12726" s="2" t="s">
        <v>38</v>
      </c>
      <c r="F12726" s="2" t="s">
        <v>24</v>
      </c>
      <c r="G12726" s="1">
        <v>3.149</v>
      </c>
      <c r="H12726" s="65">
        <v>185000</v>
      </c>
      <c r="I12726" s="65">
        <v>582565</v>
      </c>
      <c r="N12726" s="66">
        <v>1</v>
      </c>
      <c r="P12726" t="s">
        <v>21</v>
      </c>
    </row>
    <row r="12727" spans="2:16" x14ac:dyDescent="0.3">
      <c r="D12727" s="64" t="s">
        <v>51</v>
      </c>
      <c r="E12727" s="2" t="s">
        <v>52</v>
      </c>
      <c r="F12727" s="2" t="s">
        <v>24</v>
      </c>
      <c r="G12727" s="1">
        <v>0.315</v>
      </c>
      <c r="H12727" s="65">
        <v>200000</v>
      </c>
      <c r="I12727" s="65">
        <v>63000</v>
      </c>
      <c r="N12727" s="66">
        <v>1</v>
      </c>
      <c r="P12727" t="s">
        <v>21</v>
      </c>
    </row>
    <row r="12728" spans="2:16" x14ac:dyDescent="0.3">
      <c r="D12728" s="64" t="s">
        <v>53</v>
      </c>
      <c r="E12728" s="2" t="s">
        <v>54</v>
      </c>
      <c r="F12728" s="2" t="s">
        <v>24</v>
      </c>
      <c r="G12728" s="1">
        <v>9.4E-2</v>
      </c>
      <c r="H12728" s="65">
        <v>250000</v>
      </c>
      <c r="I12728" s="65">
        <v>23500</v>
      </c>
      <c r="N12728" s="66">
        <v>1</v>
      </c>
      <c r="P12728" t="s">
        <v>21</v>
      </c>
    </row>
    <row r="12729" spans="2:16" x14ac:dyDescent="0.3">
      <c r="D12729" s="64" t="s">
        <v>10544</v>
      </c>
      <c r="F12729" s="2" t="s">
        <v>3714</v>
      </c>
      <c r="G12729" s="1">
        <v>1.3</v>
      </c>
      <c r="P12729" t="s">
        <v>21</v>
      </c>
    </row>
    <row r="12730" spans="2:16" x14ac:dyDescent="0.3">
      <c r="P12730" t="s">
        <v>21</v>
      </c>
    </row>
    <row r="12731" spans="2:16" x14ac:dyDescent="0.3">
      <c r="B12731" s="5" t="s">
        <v>10545</v>
      </c>
      <c r="D12731" s="64" t="s">
        <v>10546</v>
      </c>
      <c r="F12731" s="2" t="s">
        <v>585</v>
      </c>
      <c r="I12731" s="65">
        <v>1134081.6499999999</v>
      </c>
      <c r="J12731" s="65">
        <v>0</v>
      </c>
      <c r="K12731" s="65">
        <v>0</v>
      </c>
      <c r="L12731" s="66">
        <v>0.15</v>
      </c>
      <c r="M12731" s="65">
        <v>1304193.898</v>
      </c>
      <c r="N12731" s="66">
        <v>1</v>
      </c>
      <c r="P12731" t="s">
        <v>21</v>
      </c>
    </row>
    <row r="12732" spans="2:16" x14ac:dyDescent="0.3">
      <c r="D12732" s="64" t="s">
        <v>22</v>
      </c>
      <c r="E12732" s="2" t="s">
        <v>23</v>
      </c>
      <c r="F12732" s="2" t="s">
        <v>24</v>
      </c>
      <c r="G12732" s="1">
        <v>2.202</v>
      </c>
      <c r="H12732" s="65">
        <v>160105.20000000001</v>
      </c>
      <c r="I12732" s="65">
        <v>352551.65039999998</v>
      </c>
      <c r="N12732" s="66">
        <v>1</v>
      </c>
      <c r="P12732" t="s">
        <v>21</v>
      </c>
    </row>
    <row r="12733" spans="2:16" x14ac:dyDescent="0.3">
      <c r="D12733" s="64" t="s">
        <v>9683</v>
      </c>
      <c r="E12733" s="2" t="s">
        <v>38</v>
      </c>
      <c r="F12733" s="2" t="s">
        <v>24</v>
      </c>
      <c r="G12733" s="1">
        <v>3.6779999999999999</v>
      </c>
      <c r="H12733" s="65">
        <v>185000</v>
      </c>
      <c r="I12733" s="65">
        <v>680430</v>
      </c>
      <c r="N12733" s="66">
        <v>1</v>
      </c>
      <c r="P12733" t="s">
        <v>21</v>
      </c>
    </row>
    <row r="12734" spans="2:16" x14ac:dyDescent="0.3">
      <c r="D12734" s="64" t="s">
        <v>51</v>
      </c>
      <c r="E12734" s="2" t="s">
        <v>52</v>
      </c>
      <c r="F12734" s="2" t="s">
        <v>24</v>
      </c>
      <c r="G12734" s="1">
        <v>0.36799999999999999</v>
      </c>
      <c r="H12734" s="65">
        <v>200000</v>
      </c>
      <c r="I12734" s="65">
        <v>73600</v>
      </c>
      <c r="N12734" s="66">
        <v>1</v>
      </c>
      <c r="P12734" t="s">
        <v>21</v>
      </c>
    </row>
    <row r="12735" spans="2:16" x14ac:dyDescent="0.3">
      <c r="D12735" s="64" t="s">
        <v>53</v>
      </c>
      <c r="E12735" s="2" t="s">
        <v>54</v>
      </c>
      <c r="F12735" s="2" t="s">
        <v>24</v>
      </c>
      <c r="G12735" s="1">
        <v>0.11</v>
      </c>
      <c r="H12735" s="65">
        <v>250000</v>
      </c>
      <c r="I12735" s="65">
        <v>27500</v>
      </c>
      <c r="N12735" s="66">
        <v>1</v>
      </c>
      <c r="P12735" t="s">
        <v>21</v>
      </c>
    </row>
    <row r="12736" spans="2:16" x14ac:dyDescent="0.3">
      <c r="D12736" s="64" t="s">
        <v>10547</v>
      </c>
      <c r="F12736" s="2" t="s">
        <v>3714</v>
      </c>
      <c r="G12736" s="1">
        <v>1.3</v>
      </c>
      <c r="P12736" t="s">
        <v>21</v>
      </c>
    </row>
    <row r="12737" spans="2:16" x14ac:dyDescent="0.3">
      <c r="P12737" t="s">
        <v>21</v>
      </c>
    </row>
    <row r="12738" spans="2:16" x14ac:dyDescent="0.3">
      <c r="B12738" s="5" t="s">
        <v>5941</v>
      </c>
      <c r="C12738" s="5" t="s">
        <v>5942</v>
      </c>
      <c r="P12738" t="s">
        <v>21</v>
      </c>
    </row>
    <row r="12739" spans="2:16" x14ac:dyDescent="0.3">
      <c r="B12739" s="5" t="s">
        <v>10548</v>
      </c>
      <c r="D12739" s="64" t="s">
        <v>10549</v>
      </c>
      <c r="F12739" s="2" t="s">
        <v>585</v>
      </c>
      <c r="I12739" s="65">
        <v>26970.470399999998</v>
      </c>
      <c r="J12739" s="65">
        <v>0</v>
      </c>
      <c r="K12739" s="65">
        <v>0</v>
      </c>
      <c r="L12739" s="66">
        <v>0.15</v>
      </c>
      <c r="M12739" s="65">
        <v>31016.040959999998</v>
      </c>
      <c r="N12739" s="66">
        <v>1</v>
      </c>
      <c r="P12739" t="s">
        <v>21</v>
      </c>
    </row>
    <row r="12740" spans="2:16" x14ac:dyDescent="0.3">
      <c r="D12740" s="64" t="s">
        <v>22</v>
      </c>
      <c r="E12740" s="2" t="s">
        <v>23</v>
      </c>
      <c r="F12740" s="2" t="s">
        <v>24</v>
      </c>
      <c r="G12740" s="1">
        <v>5.1999999999999998E-2</v>
      </c>
      <c r="H12740" s="65">
        <v>160105.20000000001</v>
      </c>
      <c r="I12740" s="65">
        <v>8325.4704000000002</v>
      </c>
      <c r="N12740" s="66">
        <v>1</v>
      </c>
      <c r="P12740" t="s">
        <v>21</v>
      </c>
    </row>
    <row r="12741" spans="2:16" x14ac:dyDescent="0.3">
      <c r="D12741" s="64" t="s">
        <v>9683</v>
      </c>
      <c r="E12741" s="2" t="s">
        <v>38</v>
      </c>
      <c r="F12741" s="2" t="s">
        <v>24</v>
      </c>
      <c r="G12741" s="1">
        <v>8.6999999999999994E-2</v>
      </c>
      <c r="H12741" s="65">
        <v>185000</v>
      </c>
      <c r="I12741" s="65">
        <v>16095</v>
      </c>
      <c r="N12741" s="66">
        <v>1</v>
      </c>
      <c r="P12741" t="s">
        <v>21</v>
      </c>
    </row>
    <row r="12742" spans="2:16" x14ac:dyDescent="0.3">
      <c r="D12742" s="64" t="s">
        <v>51</v>
      </c>
      <c r="E12742" s="2" t="s">
        <v>52</v>
      </c>
      <c r="F12742" s="2" t="s">
        <v>24</v>
      </c>
      <c r="G12742" s="1">
        <v>8.9999999999999993E-3</v>
      </c>
      <c r="H12742" s="65">
        <v>200000</v>
      </c>
      <c r="I12742" s="65">
        <v>1800</v>
      </c>
      <c r="N12742" s="66">
        <v>1</v>
      </c>
      <c r="P12742" t="s">
        <v>21</v>
      </c>
    </row>
    <row r="12743" spans="2:16" x14ac:dyDescent="0.3">
      <c r="D12743" s="64" t="s">
        <v>53</v>
      </c>
      <c r="E12743" s="2" t="s">
        <v>54</v>
      </c>
      <c r="F12743" s="2" t="s">
        <v>24</v>
      </c>
      <c r="G12743" s="1">
        <v>3.0000000000000001E-3</v>
      </c>
      <c r="H12743" s="65">
        <v>250000</v>
      </c>
      <c r="I12743" s="65">
        <v>750</v>
      </c>
      <c r="N12743" s="66">
        <v>1</v>
      </c>
      <c r="P12743" t="s">
        <v>21</v>
      </c>
    </row>
    <row r="12744" spans="2:16" x14ac:dyDescent="0.3">
      <c r="D12744" s="64" t="s">
        <v>10550</v>
      </c>
      <c r="F12744" s="2" t="s">
        <v>3714</v>
      </c>
      <c r="G12744" s="1">
        <v>1.1499999999999999</v>
      </c>
      <c r="P12744" t="s">
        <v>21</v>
      </c>
    </row>
    <row r="12745" spans="2:16" x14ac:dyDescent="0.3">
      <c r="P12745" t="s">
        <v>21</v>
      </c>
    </row>
    <row r="12746" spans="2:16" x14ac:dyDescent="0.3">
      <c r="B12746" s="5" t="s">
        <v>10551</v>
      </c>
      <c r="D12746" s="64" t="s">
        <v>10552</v>
      </c>
      <c r="F12746" s="2" t="s">
        <v>585</v>
      </c>
      <c r="I12746" s="65">
        <v>40483.310799999999</v>
      </c>
      <c r="J12746" s="65">
        <v>0</v>
      </c>
      <c r="K12746" s="65">
        <v>0</v>
      </c>
      <c r="L12746" s="66">
        <v>0.15</v>
      </c>
      <c r="M12746" s="65">
        <v>46555.807419999997</v>
      </c>
      <c r="N12746" s="66">
        <v>1</v>
      </c>
      <c r="P12746" t="s">
        <v>21</v>
      </c>
    </row>
    <row r="12747" spans="2:16" x14ac:dyDescent="0.3">
      <c r="D12747" s="64" t="s">
        <v>22</v>
      </c>
      <c r="E12747" s="2" t="s">
        <v>23</v>
      </c>
      <c r="F12747" s="2" t="s">
        <v>24</v>
      </c>
      <c r="G12747" s="1">
        <v>7.9000000000000001E-2</v>
      </c>
      <c r="H12747" s="65">
        <v>160105.20000000001</v>
      </c>
      <c r="I12747" s="65">
        <v>12648.310799999999</v>
      </c>
      <c r="N12747" s="66">
        <v>1</v>
      </c>
      <c r="P12747" t="s">
        <v>21</v>
      </c>
    </row>
    <row r="12748" spans="2:16" x14ac:dyDescent="0.3">
      <c r="D12748" s="64" t="s">
        <v>9683</v>
      </c>
      <c r="E12748" s="2" t="s">
        <v>38</v>
      </c>
      <c r="F12748" s="2" t="s">
        <v>24</v>
      </c>
      <c r="G12748" s="1">
        <v>0.13100000000000001</v>
      </c>
      <c r="H12748" s="65">
        <v>185000</v>
      </c>
      <c r="I12748" s="65">
        <v>24235</v>
      </c>
      <c r="N12748" s="66">
        <v>1</v>
      </c>
      <c r="P12748" t="s">
        <v>21</v>
      </c>
    </row>
    <row r="12749" spans="2:16" x14ac:dyDescent="0.3">
      <c r="D12749" s="64" t="s">
        <v>51</v>
      </c>
      <c r="E12749" s="2" t="s">
        <v>52</v>
      </c>
      <c r="F12749" s="2" t="s">
        <v>24</v>
      </c>
      <c r="G12749" s="1">
        <v>1.2999999999999999E-2</v>
      </c>
      <c r="H12749" s="65">
        <v>200000</v>
      </c>
      <c r="I12749" s="65">
        <v>2600</v>
      </c>
      <c r="N12749" s="66">
        <v>1</v>
      </c>
      <c r="P12749" t="s">
        <v>21</v>
      </c>
    </row>
    <row r="12750" spans="2:16" x14ac:dyDescent="0.3">
      <c r="D12750" s="64" t="s">
        <v>53</v>
      </c>
      <c r="E12750" s="2" t="s">
        <v>54</v>
      </c>
      <c r="F12750" s="2" t="s">
        <v>24</v>
      </c>
      <c r="G12750" s="1">
        <v>4.0000000000000001E-3</v>
      </c>
      <c r="H12750" s="65">
        <v>250000</v>
      </c>
      <c r="I12750" s="65">
        <v>1000</v>
      </c>
      <c r="N12750" s="66">
        <v>1</v>
      </c>
      <c r="P12750" t="s">
        <v>21</v>
      </c>
    </row>
    <row r="12751" spans="2:16" x14ac:dyDescent="0.3">
      <c r="D12751" s="64" t="s">
        <v>10553</v>
      </c>
      <c r="F12751" s="2" t="s">
        <v>3714</v>
      </c>
      <c r="G12751" s="1">
        <v>1.1499999999999999</v>
      </c>
      <c r="P12751" t="s">
        <v>21</v>
      </c>
    </row>
    <row r="12752" spans="2:16" x14ac:dyDescent="0.3">
      <c r="P12752" t="s">
        <v>21</v>
      </c>
    </row>
    <row r="12753" spans="2:16" x14ac:dyDescent="0.3">
      <c r="B12753" s="5" t="s">
        <v>10554</v>
      </c>
      <c r="D12753" s="64" t="s">
        <v>10555</v>
      </c>
      <c r="F12753" s="2" t="s">
        <v>585</v>
      </c>
      <c r="I12753" s="65">
        <v>53836.046000000002</v>
      </c>
      <c r="J12753" s="65">
        <v>0</v>
      </c>
      <c r="K12753" s="65">
        <v>0</v>
      </c>
      <c r="L12753" s="66">
        <v>0.15</v>
      </c>
      <c r="M12753" s="65">
        <v>61911.452899999997</v>
      </c>
      <c r="N12753" s="66">
        <v>1</v>
      </c>
      <c r="P12753" t="s">
        <v>21</v>
      </c>
    </row>
    <row r="12754" spans="2:16" x14ac:dyDescent="0.3">
      <c r="D12754" s="64" t="s">
        <v>22</v>
      </c>
      <c r="E12754" s="2" t="s">
        <v>23</v>
      </c>
      <c r="F12754" s="2" t="s">
        <v>24</v>
      </c>
      <c r="G12754" s="1">
        <v>0.105</v>
      </c>
      <c r="H12754" s="65">
        <v>160105.20000000001</v>
      </c>
      <c r="I12754" s="65">
        <v>16811.045999999998</v>
      </c>
      <c r="N12754" s="66">
        <v>1</v>
      </c>
      <c r="P12754" t="s">
        <v>21</v>
      </c>
    </row>
    <row r="12755" spans="2:16" x14ac:dyDescent="0.3">
      <c r="D12755" s="64" t="s">
        <v>9683</v>
      </c>
      <c r="E12755" s="2" t="s">
        <v>38</v>
      </c>
      <c r="F12755" s="2" t="s">
        <v>24</v>
      </c>
      <c r="G12755" s="1">
        <v>0.17499999999999999</v>
      </c>
      <c r="H12755" s="65">
        <v>185000</v>
      </c>
      <c r="I12755" s="65">
        <v>32375</v>
      </c>
      <c r="N12755" s="66">
        <v>1</v>
      </c>
      <c r="P12755" t="s">
        <v>21</v>
      </c>
    </row>
    <row r="12756" spans="2:16" x14ac:dyDescent="0.3">
      <c r="D12756" s="64" t="s">
        <v>51</v>
      </c>
      <c r="E12756" s="2" t="s">
        <v>52</v>
      </c>
      <c r="F12756" s="2" t="s">
        <v>24</v>
      </c>
      <c r="G12756" s="1">
        <v>1.7000000000000001E-2</v>
      </c>
      <c r="H12756" s="65">
        <v>200000</v>
      </c>
      <c r="I12756" s="65">
        <v>3400</v>
      </c>
      <c r="N12756" s="66">
        <v>1</v>
      </c>
      <c r="P12756" t="s">
        <v>21</v>
      </c>
    </row>
    <row r="12757" spans="2:16" x14ac:dyDescent="0.3">
      <c r="D12757" s="64" t="s">
        <v>53</v>
      </c>
      <c r="E12757" s="2" t="s">
        <v>54</v>
      </c>
      <c r="F12757" s="2" t="s">
        <v>24</v>
      </c>
      <c r="G12757" s="1">
        <v>5.0000000000000001E-3</v>
      </c>
      <c r="H12757" s="65">
        <v>250000</v>
      </c>
      <c r="I12757" s="65">
        <v>1250</v>
      </c>
      <c r="N12757" s="66">
        <v>1</v>
      </c>
      <c r="P12757" t="s">
        <v>21</v>
      </c>
    </row>
    <row r="12758" spans="2:16" x14ac:dyDescent="0.3">
      <c r="D12758" s="64" t="s">
        <v>10556</v>
      </c>
      <c r="F12758" s="2" t="s">
        <v>3714</v>
      </c>
      <c r="G12758" s="1">
        <v>1.1499999999999999</v>
      </c>
      <c r="P12758" t="s">
        <v>21</v>
      </c>
    </row>
    <row r="12759" spans="2:16" x14ac:dyDescent="0.3">
      <c r="P12759" t="s">
        <v>21</v>
      </c>
    </row>
    <row r="12760" spans="2:16" x14ac:dyDescent="0.3">
      <c r="B12760" s="5" t="s">
        <v>10557</v>
      </c>
      <c r="D12760" s="64" t="s">
        <v>10558</v>
      </c>
      <c r="F12760" s="2" t="s">
        <v>585</v>
      </c>
      <c r="I12760" s="65">
        <v>66128.570800000001</v>
      </c>
      <c r="J12760" s="65">
        <v>0</v>
      </c>
      <c r="K12760" s="65">
        <v>0</v>
      </c>
      <c r="L12760" s="66">
        <v>0.15</v>
      </c>
      <c r="M12760" s="65">
        <v>76047.856419999996</v>
      </c>
      <c r="N12760" s="66">
        <v>1</v>
      </c>
      <c r="P12760" t="s">
        <v>21</v>
      </c>
    </row>
    <row r="12761" spans="2:16" x14ac:dyDescent="0.3">
      <c r="D12761" s="64" t="s">
        <v>22</v>
      </c>
      <c r="E12761" s="2" t="s">
        <v>23</v>
      </c>
      <c r="F12761" s="2" t="s">
        <v>24</v>
      </c>
      <c r="G12761" s="1">
        <v>0.129</v>
      </c>
      <c r="H12761" s="65">
        <v>160105.20000000001</v>
      </c>
      <c r="I12761" s="65">
        <v>20653.570800000001</v>
      </c>
      <c r="N12761" s="66">
        <v>1</v>
      </c>
      <c r="P12761" t="s">
        <v>21</v>
      </c>
    </row>
    <row r="12762" spans="2:16" x14ac:dyDescent="0.3">
      <c r="D12762" s="64" t="s">
        <v>9683</v>
      </c>
      <c r="E12762" s="2" t="s">
        <v>38</v>
      </c>
      <c r="F12762" s="2" t="s">
        <v>24</v>
      </c>
      <c r="G12762" s="1">
        <v>0.215</v>
      </c>
      <c r="H12762" s="65">
        <v>185000</v>
      </c>
      <c r="I12762" s="65">
        <v>39775</v>
      </c>
      <c r="N12762" s="66">
        <v>1</v>
      </c>
      <c r="P12762" t="s">
        <v>21</v>
      </c>
    </row>
    <row r="12763" spans="2:16" x14ac:dyDescent="0.3">
      <c r="D12763" s="64" t="s">
        <v>51</v>
      </c>
      <c r="E12763" s="2" t="s">
        <v>52</v>
      </c>
      <c r="F12763" s="2" t="s">
        <v>24</v>
      </c>
      <c r="G12763" s="1">
        <v>2.1000000000000001E-2</v>
      </c>
      <c r="H12763" s="65">
        <v>200000</v>
      </c>
      <c r="I12763" s="65">
        <v>4200</v>
      </c>
      <c r="N12763" s="66">
        <v>1</v>
      </c>
      <c r="P12763" t="s">
        <v>21</v>
      </c>
    </row>
    <row r="12764" spans="2:16" x14ac:dyDescent="0.3">
      <c r="D12764" s="64" t="s">
        <v>53</v>
      </c>
      <c r="E12764" s="2" t="s">
        <v>54</v>
      </c>
      <c r="F12764" s="2" t="s">
        <v>24</v>
      </c>
      <c r="G12764" s="1">
        <v>6.0000000000000001E-3</v>
      </c>
      <c r="H12764" s="65">
        <v>250000</v>
      </c>
      <c r="I12764" s="65">
        <v>1500</v>
      </c>
      <c r="N12764" s="66">
        <v>1</v>
      </c>
      <c r="P12764" t="s">
        <v>21</v>
      </c>
    </row>
    <row r="12765" spans="2:16" x14ac:dyDescent="0.3">
      <c r="D12765" s="64" t="s">
        <v>10559</v>
      </c>
      <c r="F12765" s="2" t="s">
        <v>3714</v>
      </c>
      <c r="G12765" s="1">
        <v>1.1499999999999999</v>
      </c>
      <c r="P12765" t="s">
        <v>21</v>
      </c>
    </row>
    <row r="12766" spans="2:16" x14ac:dyDescent="0.3">
      <c r="P12766" t="s">
        <v>21</v>
      </c>
    </row>
    <row r="12767" spans="2:16" x14ac:dyDescent="0.3">
      <c r="B12767" s="5" t="s">
        <v>10560</v>
      </c>
      <c r="D12767" s="64" t="s">
        <v>10561</v>
      </c>
      <c r="F12767" s="2" t="s">
        <v>585</v>
      </c>
      <c r="I12767" s="65">
        <v>80806.516399999993</v>
      </c>
      <c r="J12767" s="65">
        <v>0</v>
      </c>
      <c r="K12767" s="65">
        <v>0</v>
      </c>
      <c r="L12767" s="66">
        <v>0.15</v>
      </c>
      <c r="M12767" s="65">
        <v>92927.493860000002</v>
      </c>
      <c r="N12767" s="66">
        <v>1</v>
      </c>
      <c r="P12767" t="s">
        <v>21</v>
      </c>
    </row>
    <row r="12768" spans="2:16" x14ac:dyDescent="0.3">
      <c r="D12768" s="64" t="s">
        <v>22</v>
      </c>
      <c r="E12768" s="2" t="s">
        <v>23</v>
      </c>
      <c r="F12768" s="2" t="s">
        <v>24</v>
      </c>
      <c r="G12768" s="1">
        <v>0.157</v>
      </c>
      <c r="H12768" s="65">
        <v>160105.20000000001</v>
      </c>
      <c r="I12768" s="65">
        <v>25136.5164</v>
      </c>
      <c r="N12768" s="66">
        <v>1</v>
      </c>
      <c r="P12768" t="s">
        <v>21</v>
      </c>
    </row>
    <row r="12769" spans="2:16" x14ac:dyDescent="0.3">
      <c r="D12769" s="64" t="s">
        <v>9683</v>
      </c>
      <c r="E12769" s="2" t="s">
        <v>38</v>
      </c>
      <c r="F12769" s="2" t="s">
        <v>24</v>
      </c>
      <c r="G12769" s="1">
        <v>0.26200000000000001</v>
      </c>
      <c r="H12769" s="65">
        <v>185000</v>
      </c>
      <c r="I12769" s="65">
        <v>48470</v>
      </c>
      <c r="N12769" s="66">
        <v>1</v>
      </c>
      <c r="P12769" t="s">
        <v>21</v>
      </c>
    </row>
    <row r="12770" spans="2:16" x14ac:dyDescent="0.3">
      <c r="D12770" s="64" t="s">
        <v>51</v>
      </c>
      <c r="E12770" s="2" t="s">
        <v>52</v>
      </c>
      <c r="F12770" s="2" t="s">
        <v>24</v>
      </c>
      <c r="G12770" s="1">
        <v>2.5999999999999999E-2</v>
      </c>
      <c r="H12770" s="65">
        <v>200000</v>
      </c>
      <c r="I12770" s="65">
        <v>5200</v>
      </c>
      <c r="N12770" s="66">
        <v>1</v>
      </c>
      <c r="P12770" t="s">
        <v>21</v>
      </c>
    </row>
    <row r="12771" spans="2:16" x14ac:dyDescent="0.3">
      <c r="D12771" s="64" t="s">
        <v>53</v>
      </c>
      <c r="E12771" s="2" t="s">
        <v>54</v>
      </c>
      <c r="F12771" s="2" t="s">
        <v>24</v>
      </c>
      <c r="G12771" s="1">
        <v>8.0000000000000002E-3</v>
      </c>
      <c r="H12771" s="65">
        <v>250000</v>
      </c>
      <c r="I12771" s="65">
        <v>2000</v>
      </c>
      <c r="N12771" s="66">
        <v>1</v>
      </c>
      <c r="P12771" t="s">
        <v>21</v>
      </c>
    </row>
    <row r="12772" spans="2:16" x14ac:dyDescent="0.3">
      <c r="D12772" s="64" t="s">
        <v>10562</v>
      </c>
      <c r="F12772" s="2" t="s">
        <v>3714</v>
      </c>
      <c r="G12772" s="1">
        <v>1.1499999999999999</v>
      </c>
      <c r="P12772" t="s">
        <v>21</v>
      </c>
    </row>
    <row r="12773" spans="2:16" x14ac:dyDescent="0.3">
      <c r="P12773" t="s">
        <v>21</v>
      </c>
    </row>
    <row r="12774" spans="2:16" x14ac:dyDescent="0.3">
      <c r="B12774" s="5" t="s">
        <v>10563</v>
      </c>
      <c r="D12774" s="64" t="s">
        <v>10564</v>
      </c>
      <c r="F12774" s="2" t="s">
        <v>585</v>
      </c>
      <c r="I12774" s="65">
        <v>106651.7764</v>
      </c>
      <c r="J12774" s="65">
        <v>0</v>
      </c>
      <c r="K12774" s="65">
        <v>0</v>
      </c>
      <c r="L12774" s="66">
        <v>0.15</v>
      </c>
      <c r="M12774" s="65">
        <v>122649.5429</v>
      </c>
      <c r="N12774" s="66">
        <v>1</v>
      </c>
      <c r="P12774" t="s">
        <v>21</v>
      </c>
    </row>
    <row r="12775" spans="2:16" x14ac:dyDescent="0.3">
      <c r="D12775" s="64" t="s">
        <v>22</v>
      </c>
      <c r="E12775" s="2" t="s">
        <v>23</v>
      </c>
      <c r="F12775" s="2" t="s">
        <v>24</v>
      </c>
      <c r="G12775" s="1">
        <v>0.20699999999999999</v>
      </c>
      <c r="H12775" s="65">
        <v>160105.20000000001</v>
      </c>
      <c r="I12775" s="65">
        <v>33141.776400000002</v>
      </c>
      <c r="N12775" s="66">
        <v>1</v>
      </c>
      <c r="P12775" t="s">
        <v>21</v>
      </c>
    </row>
    <row r="12776" spans="2:16" x14ac:dyDescent="0.3">
      <c r="D12776" s="64" t="s">
        <v>9683</v>
      </c>
      <c r="E12776" s="2" t="s">
        <v>38</v>
      </c>
      <c r="F12776" s="2" t="s">
        <v>24</v>
      </c>
      <c r="G12776" s="1">
        <v>0.34599999999999997</v>
      </c>
      <c r="H12776" s="65">
        <v>185000</v>
      </c>
      <c r="I12776" s="65">
        <v>64010</v>
      </c>
      <c r="N12776" s="66">
        <v>1</v>
      </c>
      <c r="P12776" t="s">
        <v>21</v>
      </c>
    </row>
    <row r="12777" spans="2:16" x14ac:dyDescent="0.3">
      <c r="D12777" s="64" t="s">
        <v>51</v>
      </c>
      <c r="E12777" s="2" t="s">
        <v>52</v>
      </c>
      <c r="F12777" s="2" t="s">
        <v>24</v>
      </c>
      <c r="G12777" s="1">
        <v>3.5000000000000003E-2</v>
      </c>
      <c r="H12777" s="65">
        <v>200000</v>
      </c>
      <c r="I12777" s="65">
        <v>7000</v>
      </c>
      <c r="N12777" s="66">
        <v>1</v>
      </c>
      <c r="P12777" t="s">
        <v>21</v>
      </c>
    </row>
    <row r="12778" spans="2:16" x14ac:dyDescent="0.3">
      <c r="D12778" s="64" t="s">
        <v>53</v>
      </c>
      <c r="E12778" s="2" t="s">
        <v>54</v>
      </c>
      <c r="F12778" s="2" t="s">
        <v>24</v>
      </c>
      <c r="G12778" s="1">
        <v>0.01</v>
      </c>
      <c r="H12778" s="65">
        <v>250000</v>
      </c>
      <c r="I12778" s="65">
        <v>2500</v>
      </c>
      <c r="N12778" s="66">
        <v>1</v>
      </c>
      <c r="P12778" t="s">
        <v>21</v>
      </c>
    </row>
    <row r="12779" spans="2:16" x14ac:dyDescent="0.3">
      <c r="D12779" s="64" t="s">
        <v>10565</v>
      </c>
      <c r="F12779" s="2" t="s">
        <v>3714</v>
      </c>
      <c r="G12779" s="1">
        <v>1.1499999999999999</v>
      </c>
      <c r="P12779" t="s">
        <v>21</v>
      </c>
    </row>
    <row r="12780" spans="2:16" x14ac:dyDescent="0.3">
      <c r="P12780" t="s">
        <v>21</v>
      </c>
    </row>
    <row r="12781" spans="2:16" x14ac:dyDescent="0.3">
      <c r="B12781" s="5" t="s">
        <v>10566</v>
      </c>
      <c r="D12781" s="64" t="s">
        <v>10567</v>
      </c>
      <c r="F12781" s="2" t="s">
        <v>585</v>
      </c>
      <c r="I12781" s="65">
        <v>133582.35200000001</v>
      </c>
      <c r="J12781" s="65">
        <v>0</v>
      </c>
      <c r="K12781" s="65">
        <v>0</v>
      </c>
      <c r="L12781" s="66">
        <v>0.15</v>
      </c>
      <c r="M12781" s="65">
        <v>153619.70480000001</v>
      </c>
      <c r="N12781" s="66">
        <v>1</v>
      </c>
      <c r="P12781" t="s">
        <v>21</v>
      </c>
    </row>
    <row r="12782" spans="2:16" x14ac:dyDescent="0.3">
      <c r="D12782" s="64" t="s">
        <v>22</v>
      </c>
      <c r="E12782" s="2" t="s">
        <v>23</v>
      </c>
      <c r="F12782" s="2" t="s">
        <v>24</v>
      </c>
      <c r="G12782" s="1">
        <v>0.26</v>
      </c>
      <c r="H12782" s="65">
        <v>160105.20000000001</v>
      </c>
      <c r="I12782" s="65">
        <v>41627.351999999999</v>
      </c>
      <c r="N12782" s="66">
        <v>1</v>
      </c>
      <c r="P12782" t="s">
        <v>21</v>
      </c>
    </row>
    <row r="12783" spans="2:16" x14ac:dyDescent="0.3">
      <c r="D12783" s="64" t="s">
        <v>9683</v>
      </c>
      <c r="E12783" s="2" t="s">
        <v>38</v>
      </c>
      <c r="F12783" s="2" t="s">
        <v>24</v>
      </c>
      <c r="G12783" s="1">
        <v>0.433</v>
      </c>
      <c r="H12783" s="65">
        <v>185000</v>
      </c>
      <c r="I12783" s="65">
        <v>80105</v>
      </c>
      <c r="N12783" s="66">
        <v>1</v>
      </c>
      <c r="P12783" t="s">
        <v>21</v>
      </c>
    </row>
    <row r="12784" spans="2:16" x14ac:dyDescent="0.3">
      <c r="D12784" s="64" t="s">
        <v>51</v>
      </c>
      <c r="E12784" s="2" t="s">
        <v>52</v>
      </c>
      <c r="F12784" s="2" t="s">
        <v>24</v>
      </c>
      <c r="G12784" s="1">
        <v>4.2999999999999997E-2</v>
      </c>
      <c r="H12784" s="65">
        <v>200000</v>
      </c>
      <c r="I12784" s="65">
        <v>8600</v>
      </c>
      <c r="N12784" s="66">
        <v>1</v>
      </c>
      <c r="P12784" t="s">
        <v>21</v>
      </c>
    </row>
    <row r="12785" spans="2:16" x14ac:dyDescent="0.3">
      <c r="D12785" s="64" t="s">
        <v>53</v>
      </c>
      <c r="E12785" s="2" t="s">
        <v>54</v>
      </c>
      <c r="F12785" s="2" t="s">
        <v>24</v>
      </c>
      <c r="G12785" s="1">
        <v>1.2999999999999999E-2</v>
      </c>
      <c r="H12785" s="65">
        <v>250000</v>
      </c>
      <c r="I12785" s="65">
        <v>3250</v>
      </c>
      <c r="N12785" s="66">
        <v>1</v>
      </c>
      <c r="P12785" t="s">
        <v>21</v>
      </c>
    </row>
    <row r="12786" spans="2:16" x14ac:dyDescent="0.3">
      <c r="D12786" s="64" t="s">
        <v>10568</v>
      </c>
      <c r="F12786" s="2" t="s">
        <v>3714</v>
      </c>
      <c r="G12786" s="1">
        <v>1.1499999999999999</v>
      </c>
      <c r="P12786" t="s">
        <v>21</v>
      </c>
    </row>
    <row r="12787" spans="2:16" x14ac:dyDescent="0.3">
      <c r="P12787" t="s">
        <v>21</v>
      </c>
    </row>
    <row r="12788" spans="2:16" x14ac:dyDescent="0.3">
      <c r="B12788" s="5" t="s">
        <v>10569</v>
      </c>
      <c r="D12788" s="64" t="s">
        <v>10570</v>
      </c>
      <c r="F12788" s="2" t="s">
        <v>585</v>
      </c>
      <c r="I12788" s="65">
        <v>242804.54920000001</v>
      </c>
      <c r="J12788" s="65">
        <v>0</v>
      </c>
      <c r="K12788" s="65">
        <v>0</v>
      </c>
      <c r="L12788" s="66">
        <v>0.15</v>
      </c>
      <c r="M12788" s="65">
        <v>279225.2316</v>
      </c>
      <c r="N12788" s="66">
        <v>1</v>
      </c>
      <c r="P12788" t="s">
        <v>21</v>
      </c>
    </row>
    <row r="12789" spans="2:16" x14ac:dyDescent="0.3">
      <c r="D12789" s="64" t="s">
        <v>22</v>
      </c>
      <c r="E12789" s="2" t="s">
        <v>23</v>
      </c>
      <c r="F12789" s="2" t="s">
        <v>24</v>
      </c>
      <c r="G12789" s="1">
        <v>0.47099999999999997</v>
      </c>
      <c r="H12789" s="65">
        <v>160105.20000000001</v>
      </c>
      <c r="I12789" s="65">
        <v>75409.549199999994</v>
      </c>
      <c r="N12789" s="66">
        <v>1</v>
      </c>
      <c r="P12789" t="s">
        <v>21</v>
      </c>
    </row>
    <row r="12790" spans="2:16" x14ac:dyDescent="0.3">
      <c r="D12790" s="64" t="s">
        <v>9683</v>
      </c>
      <c r="E12790" s="2" t="s">
        <v>38</v>
      </c>
      <c r="F12790" s="2" t="s">
        <v>24</v>
      </c>
      <c r="G12790" s="1">
        <v>0.78700000000000003</v>
      </c>
      <c r="H12790" s="65">
        <v>185000</v>
      </c>
      <c r="I12790" s="65">
        <v>145595</v>
      </c>
      <c r="N12790" s="66">
        <v>1</v>
      </c>
      <c r="P12790" t="s">
        <v>21</v>
      </c>
    </row>
    <row r="12791" spans="2:16" x14ac:dyDescent="0.3">
      <c r="D12791" s="64" t="s">
        <v>51</v>
      </c>
      <c r="E12791" s="2" t="s">
        <v>52</v>
      </c>
      <c r="F12791" s="2" t="s">
        <v>24</v>
      </c>
      <c r="G12791" s="1">
        <v>7.9000000000000001E-2</v>
      </c>
      <c r="H12791" s="65">
        <v>200000</v>
      </c>
      <c r="I12791" s="65">
        <v>15800</v>
      </c>
      <c r="N12791" s="66">
        <v>1</v>
      </c>
      <c r="P12791" t="s">
        <v>21</v>
      </c>
    </row>
    <row r="12792" spans="2:16" x14ac:dyDescent="0.3">
      <c r="D12792" s="64" t="s">
        <v>53</v>
      </c>
      <c r="E12792" s="2" t="s">
        <v>54</v>
      </c>
      <c r="F12792" s="2" t="s">
        <v>24</v>
      </c>
      <c r="G12792" s="1">
        <v>2.4E-2</v>
      </c>
      <c r="H12792" s="65">
        <v>250000</v>
      </c>
      <c r="I12792" s="65">
        <v>6000</v>
      </c>
      <c r="N12792" s="66">
        <v>1</v>
      </c>
      <c r="P12792" t="s">
        <v>21</v>
      </c>
    </row>
    <row r="12793" spans="2:16" x14ac:dyDescent="0.3">
      <c r="D12793" s="64" t="s">
        <v>10571</v>
      </c>
      <c r="F12793" s="2" t="s">
        <v>3714</v>
      </c>
      <c r="G12793" s="1">
        <v>1.3</v>
      </c>
      <c r="P12793" t="s">
        <v>21</v>
      </c>
    </row>
    <row r="12794" spans="2:16" x14ac:dyDescent="0.3">
      <c r="P12794" t="s">
        <v>21</v>
      </c>
    </row>
    <row r="12795" spans="2:16" x14ac:dyDescent="0.3">
      <c r="B12795" s="5" t="s">
        <v>10572</v>
      </c>
      <c r="D12795" s="64" t="s">
        <v>10573</v>
      </c>
      <c r="F12795" s="2" t="s">
        <v>585</v>
      </c>
      <c r="I12795" s="65">
        <v>325016.3812</v>
      </c>
      <c r="J12795" s="65">
        <v>0</v>
      </c>
      <c r="K12795" s="65">
        <v>0</v>
      </c>
      <c r="L12795" s="66">
        <v>0.15</v>
      </c>
      <c r="M12795" s="65">
        <v>373768.83840000001</v>
      </c>
      <c r="N12795" s="66">
        <v>1</v>
      </c>
      <c r="P12795" t="s">
        <v>21</v>
      </c>
    </row>
    <row r="12796" spans="2:16" x14ac:dyDescent="0.3">
      <c r="D12796" s="64" t="s">
        <v>22</v>
      </c>
      <c r="E12796" s="2" t="s">
        <v>23</v>
      </c>
      <c r="F12796" s="2" t="s">
        <v>24</v>
      </c>
      <c r="G12796" s="1">
        <v>0.63100000000000001</v>
      </c>
      <c r="H12796" s="65">
        <v>160105.20000000001</v>
      </c>
      <c r="I12796" s="65">
        <v>101026.3812</v>
      </c>
      <c r="N12796" s="66">
        <v>1</v>
      </c>
      <c r="P12796" t="s">
        <v>21</v>
      </c>
    </row>
    <row r="12797" spans="2:16" x14ac:dyDescent="0.3">
      <c r="D12797" s="64" t="s">
        <v>9683</v>
      </c>
      <c r="E12797" s="2" t="s">
        <v>38</v>
      </c>
      <c r="F12797" s="2" t="s">
        <v>24</v>
      </c>
      <c r="G12797" s="1">
        <v>1.054</v>
      </c>
      <c r="H12797" s="65">
        <v>185000</v>
      </c>
      <c r="I12797" s="65">
        <v>194990</v>
      </c>
      <c r="N12797" s="66">
        <v>1</v>
      </c>
      <c r="P12797" t="s">
        <v>21</v>
      </c>
    </row>
    <row r="12798" spans="2:16" x14ac:dyDescent="0.3">
      <c r="D12798" s="64" t="s">
        <v>51</v>
      </c>
      <c r="E12798" s="2" t="s">
        <v>52</v>
      </c>
      <c r="F12798" s="2" t="s">
        <v>24</v>
      </c>
      <c r="G12798" s="1">
        <v>0.105</v>
      </c>
      <c r="H12798" s="65">
        <v>200000</v>
      </c>
      <c r="I12798" s="65">
        <v>21000</v>
      </c>
      <c r="N12798" s="66">
        <v>1</v>
      </c>
      <c r="P12798" t="s">
        <v>21</v>
      </c>
    </row>
    <row r="12799" spans="2:16" x14ac:dyDescent="0.3">
      <c r="D12799" s="64" t="s">
        <v>53</v>
      </c>
      <c r="E12799" s="2" t="s">
        <v>54</v>
      </c>
      <c r="F12799" s="2" t="s">
        <v>24</v>
      </c>
      <c r="G12799" s="1">
        <v>3.2000000000000001E-2</v>
      </c>
      <c r="H12799" s="65">
        <v>250000</v>
      </c>
      <c r="I12799" s="65">
        <v>8000</v>
      </c>
      <c r="N12799" s="66">
        <v>1</v>
      </c>
      <c r="P12799" t="s">
        <v>21</v>
      </c>
    </row>
    <row r="12800" spans="2:16" x14ac:dyDescent="0.3">
      <c r="D12800" s="64" t="s">
        <v>10574</v>
      </c>
      <c r="F12800" s="2" t="s">
        <v>3714</v>
      </c>
      <c r="G12800" s="1">
        <v>1.3</v>
      </c>
      <c r="P12800" t="s">
        <v>21</v>
      </c>
    </row>
    <row r="12801" spans="2:16" x14ac:dyDescent="0.3">
      <c r="P12801" t="s">
        <v>21</v>
      </c>
    </row>
    <row r="12802" spans="2:16" x14ac:dyDescent="0.3">
      <c r="B12802" s="5" t="s">
        <v>10575</v>
      </c>
      <c r="D12802" s="64" t="s">
        <v>10576</v>
      </c>
      <c r="F12802" s="2" t="s">
        <v>585</v>
      </c>
      <c r="I12802" s="65">
        <v>405772.89760000003</v>
      </c>
      <c r="J12802" s="65">
        <v>0</v>
      </c>
      <c r="K12802" s="65">
        <v>0</v>
      </c>
      <c r="L12802" s="66">
        <v>0.15</v>
      </c>
      <c r="M12802" s="65">
        <v>466638.8322</v>
      </c>
      <c r="N12802" s="66">
        <v>1</v>
      </c>
      <c r="P12802" t="s">
        <v>21</v>
      </c>
    </row>
    <row r="12803" spans="2:16" x14ac:dyDescent="0.3">
      <c r="D12803" s="64" t="s">
        <v>22</v>
      </c>
      <c r="E12803" s="2" t="s">
        <v>23</v>
      </c>
      <c r="F12803" s="2" t="s">
        <v>24</v>
      </c>
      <c r="G12803" s="1">
        <v>0.78800000000000003</v>
      </c>
      <c r="H12803" s="65">
        <v>160105.20000000001</v>
      </c>
      <c r="I12803" s="65">
        <v>126162.8976</v>
      </c>
      <c r="N12803" s="66">
        <v>1</v>
      </c>
      <c r="P12803" t="s">
        <v>21</v>
      </c>
    </row>
    <row r="12804" spans="2:16" x14ac:dyDescent="0.3">
      <c r="D12804" s="64" t="s">
        <v>9683</v>
      </c>
      <c r="E12804" s="2" t="s">
        <v>38</v>
      </c>
      <c r="F12804" s="2" t="s">
        <v>24</v>
      </c>
      <c r="G12804" s="1">
        <v>1.3160000000000001</v>
      </c>
      <c r="H12804" s="65">
        <v>185000</v>
      </c>
      <c r="I12804" s="65">
        <v>243460</v>
      </c>
      <c r="N12804" s="66">
        <v>1</v>
      </c>
      <c r="P12804" t="s">
        <v>21</v>
      </c>
    </row>
    <row r="12805" spans="2:16" x14ac:dyDescent="0.3">
      <c r="D12805" s="64" t="s">
        <v>51</v>
      </c>
      <c r="E12805" s="2" t="s">
        <v>52</v>
      </c>
      <c r="F12805" s="2" t="s">
        <v>24</v>
      </c>
      <c r="G12805" s="1">
        <v>0.13200000000000001</v>
      </c>
      <c r="H12805" s="65">
        <v>200000</v>
      </c>
      <c r="I12805" s="65">
        <v>26400</v>
      </c>
      <c r="N12805" s="66">
        <v>1</v>
      </c>
      <c r="P12805" t="s">
        <v>21</v>
      </c>
    </row>
    <row r="12806" spans="2:16" x14ac:dyDescent="0.3">
      <c r="D12806" s="64" t="s">
        <v>53</v>
      </c>
      <c r="E12806" s="2" t="s">
        <v>54</v>
      </c>
      <c r="F12806" s="2" t="s">
        <v>24</v>
      </c>
      <c r="G12806" s="1">
        <v>3.9E-2</v>
      </c>
      <c r="H12806" s="65">
        <v>250000</v>
      </c>
      <c r="I12806" s="65">
        <v>9750</v>
      </c>
      <c r="N12806" s="66">
        <v>1</v>
      </c>
      <c r="P12806" t="s">
        <v>21</v>
      </c>
    </row>
    <row r="12807" spans="2:16" x14ac:dyDescent="0.3">
      <c r="D12807" s="64" t="s">
        <v>10577</v>
      </c>
      <c r="F12807" s="2" t="s">
        <v>3714</v>
      </c>
      <c r="G12807" s="1">
        <v>1.3</v>
      </c>
      <c r="P12807" t="s">
        <v>21</v>
      </c>
    </row>
    <row r="12808" spans="2:16" x14ac:dyDescent="0.3">
      <c r="P12808" t="s">
        <v>21</v>
      </c>
    </row>
    <row r="12809" spans="2:16" x14ac:dyDescent="0.3">
      <c r="B12809" s="5" t="s">
        <v>10578</v>
      </c>
      <c r="D12809" s="64" t="s">
        <v>10579</v>
      </c>
      <c r="F12809" s="2" t="s">
        <v>585</v>
      </c>
      <c r="I12809" s="65">
        <v>486764.41399999999</v>
      </c>
      <c r="J12809" s="65">
        <v>0</v>
      </c>
      <c r="K12809" s="65">
        <v>0</v>
      </c>
      <c r="L12809" s="66">
        <v>0.15</v>
      </c>
      <c r="M12809" s="65">
        <v>559779.07609999995</v>
      </c>
      <c r="N12809" s="66">
        <v>1</v>
      </c>
      <c r="P12809" t="s">
        <v>21</v>
      </c>
    </row>
    <row r="12810" spans="2:16" x14ac:dyDescent="0.3">
      <c r="D12810" s="64" t="s">
        <v>22</v>
      </c>
      <c r="E12810" s="2" t="s">
        <v>23</v>
      </c>
      <c r="F12810" s="2" t="s">
        <v>24</v>
      </c>
      <c r="G12810" s="1">
        <v>0.94499999999999995</v>
      </c>
      <c r="H12810" s="65">
        <v>160105.20000000001</v>
      </c>
      <c r="I12810" s="65">
        <v>151299.41399999999</v>
      </c>
      <c r="N12810" s="66">
        <v>1</v>
      </c>
      <c r="P12810" t="s">
        <v>21</v>
      </c>
    </row>
    <row r="12811" spans="2:16" x14ac:dyDescent="0.3">
      <c r="D12811" s="64" t="s">
        <v>9683</v>
      </c>
      <c r="E12811" s="2" t="s">
        <v>38</v>
      </c>
      <c r="F12811" s="2" t="s">
        <v>24</v>
      </c>
      <c r="G12811" s="1">
        <v>1.579</v>
      </c>
      <c r="H12811" s="65">
        <v>185000</v>
      </c>
      <c r="I12811" s="65">
        <v>292115</v>
      </c>
      <c r="N12811" s="66">
        <v>1</v>
      </c>
      <c r="P12811" t="s">
        <v>21</v>
      </c>
    </row>
    <row r="12812" spans="2:16" x14ac:dyDescent="0.3">
      <c r="D12812" s="64" t="s">
        <v>51</v>
      </c>
      <c r="E12812" s="2" t="s">
        <v>52</v>
      </c>
      <c r="F12812" s="2" t="s">
        <v>24</v>
      </c>
      <c r="G12812" s="1">
        <v>0.158</v>
      </c>
      <c r="H12812" s="65">
        <v>200000</v>
      </c>
      <c r="I12812" s="65">
        <v>31600</v>
      </c>
      <c r="N12812" s="66">
        <v>1</v>
      </c>
      <c r="P12812" t="s">
        <v>21</v>
      </c>
    </row>
    <row r="12813" spans="2:16" x14ac:dyDescent="0.3">
      <c r="D12813" s="64" t="s">
        <v>53</v>
      </c>
      <c r="E12813" s="2" t="s">
        <v>54</v>
      </c>
      <c r="F12813" s="2" t="s">
        <v>24</v>
      </c>
      <c r="G12813" s="1">
        <v>4.7E-2</v>
      </c>
      <c r="H12813" s="65">
        <v>250000</v>
      </c>
      <c r="I12813" s="65">
        <v>11750</v>
      </c>
      <c r="N12813" s="66">
        <v>1</v>
      </c>
      <c r="P12813" t="s">
        <v>21</v>
      </c>
    </row>
    <row r="12814" spans="2:16" x14ac:dyDescent="0.3">
      <c r="D12814" s="64" t="s">
        <v>10580</v>
      </c>
      <c r="F12814" s="2" t="s">
        <v>3714</v>
      </c>
      <c r="G12814" s="1">
        <v>1.3</v>
      </c>
      <c r="P12814" t="s">
        <v>21</v>
      </c>
    </row>
    <row r="12815" spans="2:16" x14ac:dyDescent="0.3">
      <c r="P12815" t="s">
        <v>21</v>
      </c>
    </row>
    <row r="12816" spans="2:16" x14ac:dyDescent="0.3">
      <c r="B12816" s="5" t="s">
        <v>10581</v>
      </c>
      <c r="D12816" s="64" t="s">
        <v>10582</v>
      </c>
      <c r="F12816" s="2" t="s">
        <v>585</v>
      </c>
      <c r="I12816" s="65">
        <v>648537.55200000003</v>
      </c>
      <c r="J12816" s="65">
        <v>0</v>
      </c>
      <c r="K12816" s="65">
        <v>0</v>
      </c>
      <c r="L12816" s="66">
        <v>0.15</v>
      </c>
      <c r="M12816" s="65">
        <v>745818.18480000005</v>
      </c>
      <c r="N12816" s="66">
        <v>1</v>
      </c>
      <c r="P12816" t="s">
        <v>21</v>
      </c>
    </row>
    <row r="12817" spans="2:16" x14ac:dyDescent="0.3">
      <c r="D12817" s="64" t="s">
        <v>22</v>
      </c>
      <c r="E12817" s="2" t="s">
        <v>23</v>
      </c>
      <c r="F12817" s="2" t="s">
        <v>24</v>
      </c>
      <c r="G12817" s="1">
        <v>1.26</v>
      </c>
      <c r="H12817" s="65">
        <v>160105.20000000001</v>
      </c>
      <c r="I12817" s="65">
        <v>201732.552</v>
      </c>
      <c r="N12817" s="66">
        <v>1</v>
      </c>
      <c r="P12817" t="s">
        <v>21</v>
      </c>
    </row>
    <row r="12818" spans="2:16" x14ac:dyDescent="0.3">
      <c r="D12818" s="64" t="s">
        <v>9683</v>
      </c>
      <c r="E12818" s="2" t="s">
        <v>38</v>
      </c>
      <c r="F12818" s="2" t="s">
        <v>24</v>
      </c>
      <c r="G12818" s="1">
        <v>2.1030000000000002</v>
      </c>
      <c r="H12818" s="65">
        <v>185000</v>
      </c>
      <c r="I12818" s="65">
        <v>389055</v>
      </c>
      <c r="N12818" s="66">
        <v>1</v>
      </c>
      <c r="P12818" t="s">
        <v>21</v>
      </c>
    </row>
    <row r="12819" spans="2:16" x14ac:dyDescent="0.3">
      <c r="D12819" s="64" t="s">
        <v>51</v>
      </c>
      <c r="E12819" s="2" t="s">
        <v>52</v>
      </c>
      <c r="F12819" s="2" t="s">
        <v>24</v>
      </c>
      <c r="G12819" s="1">
        <v>0.21</v>
      </c>
      <c r="H12819" s="65">
        <v>200000</v>
      </c>
      <c r="I12819" s="65">
        <v>42000</v>
      </c>
      <c r="N12819" s="66">
        <v>1</v>
      </c>
      <c r="P12819" t="s">
        <v>21</v>
      </c>
    </row>
    <row r="12820" spans="2:16" x14ac:dyDescent="0.3">
      <c r="D12820" s="64" t="s">
        <v>53</v>
      </c>
      <c r="E12820" s="2" t="s">
        <v>54</v>
      </c>
      <c r="F12820" s="2" t="s">
        <v>24</v>
      </c>
      <c r="G12820" s="1">
        <v>6.3E-2</v>
      </c>
      <c r="H12820" s="65">
        <v>250000</v>
      </c>
      <c r="I12820" s="65">
        <v>15750</v>
      </c>
      <c r="N12820" s="66">
        <v>1</v>
      </c>
      <c r="P12820" t="s">
        <v>21</v>
      </c>
    </row>
    <row r="12821" spans="2:16" x14ac:dyDescent="0.3">
      <c r="D12821" s="64" t="s">
        <v>10583</v>
      </c>
      <c r="F12821" s="2" t="s">
        <v>3714</v>
      </c>
      <c r="G12821" s="1">
        <v>1.3</v>
      </c>
      <c r="P12821" t="s">
        <v>21</v>
      </c>
    </row>
    <row r="12822" spans="2:16" x14ac:dyDescent="0.3">
      <c r="P12822" t="s">
        <v>21</v>
      </c>
    </row>
    <row r="12823" spans="2:16" x14ac:dyDescent="0.3">
      <c r="B12823" s="5" t="s">
        <v>10584</v>
      </c>
      <c r="D12823" s="64" t="s">
        <v>10585</v>
      </c>
      <c r="F12823" s="2" t="s">
        <v>585</v>
      </c>
      <c r="I12823" s="65">
        <v>810535.58479999995</v>
      </c>
      <c r="J12823" s="65">
        <v>0</v>
      </c>
      <c r="K12823" s="65">
        <v>0</v>
      </c>
      <c r="L12823" s="66">
        <v>0.15</v>
      </c>
      <c r="M12823" s="65">
        <v>932115.92249999999</v>
      </c>
      <c r="N12823" s="66">
        <v>1</v>
      </c>
      <c r="P12823" t="s">
        <v>21</v>
      </c>
    </row>
    <row r="12824" spans="2:16" x14ac:dyDescent="0.3">
      <c r="D12824" s="64" t="s">
        <v>22</v>
      </c>
      <c r="E12824" s="2" t="s">
        <v>23</v>
      </c>
      <c r="F12824" s="2" t="s">
        <v>24</v>
      </c>
      <c r="G12824" s="1">
        <v>1.5740000000000001</v>
      </c>
      <c r="H12824" s="65">
        <v>160105.20000000001</v>
      </c>
      <c r="I12824" s="65">
        <v>252005.58480000001</v>
      </c>
      <c r="N12824" s="66">
        <v>1</v>
      </c>
      <c r="P12824" t="s">
        <v>21</v>
      </c>
    </row>
    <row r="12825" spans="2:16" x14ac:dyDescent="0.3">
      <c r="D12825" s="64" t="s">
        <v>9683</v>
      </c>
      <c r="E12825" s="2" t="s">
        <v>38</v>
      </c>
      <c r="F12825" s="2" t="s">
        <v>24</v>
      </c>
      <c r="G12825" s="1">
        <v>2.6280000000000001</v>
      </c>
      <c r="H12825" s="65">
        <v>185000</v>
      </c>
      <c r="I12825" s="65">
        <v>486180</v>
      </c>
      <c r="N12825" s="66">
        <v>1</v>
      </c>
      <c r="P12825" t="s">
        <v>21</v>
      </c>
    </row>
    <row r="12826" spans="2:16" x14ac:dyDescent="0.3">
      <c r="D12826" s="64" t="s">
        <v>51</v>
      </c>
      <c r="E12826" s="2" t="s">
        <v>52</v>
      </c>
      <c r="F12826" s="2" t="s">
        <v>24</v>
      </c>
      <c r="G12826" s="1">
        <v>0.26300000000000001</v>
      </c>
      <c r="H12826" s="65">
        <v>200000</v>
      </c>
      <c r="I12826" s="65">
        <v>52600</v>
      </c>
      <c r="N12826" s="66">
        <v>1</v>
      </c>
      <c r="P12826" t="s">
        <v>21</v>
      </c>
    </row>
    <row r="12827" spans="2:16" x14ac:dyDescent="0.3">
      <c r="D12827" s="64" t="s">
        <v>53</v>
      </c>
      <c r="E12827" s="2" t="s">
        <v>54</v>
      </c>
      <c r="F12827" s="2" t="s">
        <v>24</v>
      </c>
      <c r="G12827" s="1">
        <v>7.9000000000000001E-2</v>
      </c>
      <c r="H12827" s="65">
        <v>250000</v>
      </c>
      <c r="I12827" s="65">
        <v>19750</v>
      </c>
      <c r="N12827" s="66">
        <v>1</v>
      </c>
      <c r="P12827" t="s">
        <v>21</v>
      </c>
    </row>
    <row r="12828" spans="2:16" x14ac:dyDescent="0.3">
      <c r="D12828" s="64" t="s">
        <v>10586</v>
      </c>
      <c r="F12828" s="2" t="s">
        <v>3714</v>
      </c>
      <c r="G12828" s="1">
        <v>1.3</v>
      </c>
      <c r="P12828" t="s">
        <v>21</v>
      </c>
    </row>
    <row r="12829" spans="2:16" x14ac:dyDescent="0.3">
      <c r="P12829" t="s">
        <v>21</v>
      </c>
    </row>
    <row r="12830" spans="2:16" x14ac:dyDescent="0.3">
      <c r="B12830" s="5" t="s">
        <v>10587</v>
      </c>
      <c r="D12830" s="64" t="s">
        <v>10588</v>
      </c>
      <c r="F12830" s="2" t="s">
        <v>585</v>
      </c>
      <c r="I12830" s="65">
        <v>849983.58</v>
      </c>
      <c r="J12830" s="65">
        <v>0</v>
      </c>
      <c r="K12830" s="65">
        <v>0</v>
      </c>
      <c r="L12830" s="66">
        <v>0.15</v>
      </c>
      <c r="M12830" s="65">
        <v>977481.11699999997</v>
      </c>
      <c r="N12830" s="66">
        <v>1</v>
      </c>
      <c r="P12830" t="s">
        <v>21</v>
      </c>
    </row>
    <row r="12831" spans="2:16" x14ac:dyDescent="0.3">
      <c r="D12831" s="64" t="s">
        <v>22</v>
      </c>
      <c r="E12831" s="2" t="s">
        <v>23</v>
      </c>
      <c r="F12831" s="2" t="s">
        <v>24</v>
      </c>
      <c r="G12831" s="1">
        <v>1.65</v>
      </c>
      <c r="H12831" s="65">
        <v>160105.20000000001</v>
      </c>
      <c r="I12831" s="65">
        <v>264173.58</v>
      </c>
      <c r="N12831" s="66">
        <v>1</v>
      </c>
      <c r="P12831" t="s">
        <v>21</v>
      </c>
    </row>
    <row r="12832" spans="2:16" x14ac:dyDescent="0.3">
      <c r="D12832" s="64" t="s">
        <v>9683</v>
      </c>
      <c r="E12832" s="2" t="s">
        <v>38</v>
      </c>
      <c r="F12832" s="2" t="s">
        <v>24</v>
      </c>
      <c r="G12832" s="1">
        <v>2.7559999999999998</v>
      </c>
      <c r="H12832" s="65">
        <v>185000</v>
      </c>
      <c r="I12832" s="65">
        <v>509860</v>
      </c>
      <c r="N12832" s="66">
        <v>1</v>
      </c>
      <c r="P12832" t="s">
        <v>21</v>
      </c>
    </row>
    <row r="12833" spans="2:16" x14ac:dyDescent="0.3">
      <c r="D12833" s="64" t="s">
        <v>51</v>
      </c>
      <c r="E12833" s="2" t="s">
        <v>52</v>
      </c>
      <c r="F12833" s="2" t="s">
        <v>24</v>
      </c>
      <c r="G12833" s="1">
        <v>0.27600000000000002</v>
      </c>
      <c r="H12833" s="65">
        <v>200000</v>
      </c>
      <c r="I12833" s="65">
        <v>55200</v>
      </c>
      <c r="N12833" s="66">
        <v>1</v>
      </c>
      <c r="P12833" t="s">
        <v>21</v>
      </c>
    </row>
    <row r="12834" spans="2:16" x14ac:dyDescent="0.3">
      <c r="D12834" s="64" t="s">
        <v>53</v>
      </c>
      <c r="E12834" s="2" t="s">
        <v>54</v>
      </c>
      <c r="F12834" s="2" t="s">
        <v>24</v>
      </c>
      <c r="G12834" s="1">
        <v>8.3000000000000004E-2</v>
      </c>
      <c r="H12834" s="65">
        <v>250000</v>
      </c>
      <c r="I12834" s="65">
        <v>20750</v>
      </c>
      <c r="N12834" s="66">
        <v>1</v>
      </c>
      <c r="P12834" t="s">
        <v>21</v>
      </c>
    </row>
    <row r="12835" spans="2:16" x14ac:dyDescent="0.3">
      <c r="D12835" s="64" t="s">
        <v>10589</v>
      </c>
      <c r="F12835" s="2" t="s">
        <v>3714</v>
      </c>
      <c r="G12835" s="1">
        <v>1.3</v>
      </c>
      <c r="P12835" t="s">
        <v>21</v>
      </c>
    </row>
    <row r="12836" spans="2:16" x14ac:dyDescent="0.3">
      <c r="P12836" t="s">
        <v>21</v>
      </c>
    </row>
    <row r="12837" spans="2:16" x14ac:dyDescent="0.3">
      <c r="B12837" s="5" t="s">
        <v>10590</v>
      </c>
      <c r="D12837" s="64" t="s">
        <v>10591</v>
      </c>
      <c r="F12837" s="2" t="s">
        <v>585</v>
      </c>
      <c r="I12837" s="65">
        <v>971023.40720000002</v>
      </c>
      <c r="J12837" s="65">
        <v>0</v>
      </c>
      <c r="K12837" s="65">
        <v>0</v>
      </c>
      <c r="L12837" s="66">
        <v>0.15</v>
      </c>
      <c r="M12837" s="65">
        <v>1116676.9180000001</v>
      </c>
      <c r="N12837" s="66">
        <v>1</v>
      </c>
      <c r="P12837" t="s">
        <v>21</v>
      </c>
    </row>
    <row r="12838" spans="2:16" x14ac:dyDescent="0.3">
      <c r="D12838" s="64" t="s">
        <v>22</v>
      </c>
      <c r="E12838" s="2" t="s">
        <v>23</v>
      </c>
      <c r="F12838" s="2" t="s">
        <v>24</v>
      </c>
      <c r="G12838" s="1">
        <v>1.8859999999999999</v>
      </c>
      <c r="H12838" s="65">
        <v>160105.20000000001</v>
      </c>
      <c r="I12838" s="65">
        <v>301958.40720000002</v>
      </c>
      <c r="N12838" s="66">
        <v>1</v>
      </c>
      <c r="P12838" t="s">
        <v>21</v>
      </c>
    </row>
    <row r="12839" spans="2:16" x14ac:dyDescent="0.3">
      <c r="D12839" s="64" t="s">
        <v>9683</v>
      </c>
      <c r="E12839" s="2" t="s">
        <v>38</v>
      </c>
      <c r="F12839" s="2" t="s">
        <v>24</v>
      </c>
      <c r="G12839" s="1">
        <v>3.149</v>
      </c>
      <c r="H12839" s="65">
        <v>185000</v>
      </c>
      <c r="I12839" s="65">
        <v>582565</v>
      </c>
      <c r="N12839" s="66">
        <v>1</v>
      </c>
      <c r="P12839" t="s">
        <v>21</v>
      </c>
    </row>
    <row r="12840" spans="2:16" x14ac:dyDescent="0.3">
      <c r="D12840" s="64" t="s">
        <v>51</v>
      </c>
      <c r="E12840" s="2" t="s">
        <v>52</v>
      </c>
      <c r="F12840" s="2" t="s">
        <v>24</v>
      </c>
      <c r="G12840" s="1">
        <v>0.315</v>
      </c>
      <c r="H12840" s="65">
        <v>200000</v>
      </c>
      <c r="I12840" s="65">
        <v>63000</v>
      </c>
      <c r="N12840" s="66">
        <v>1</v>
      </c>
      <c r="P12840" t="s">
        <v>21</v>
      </c>
    </row>
    <row r="12841" spans="2:16" x14ac:dyDescent="0.3">
      <c r="D12841" s="64" t="s">
        <v>53</v>
      </c>
      <c r="E12841" s="2" t="s">
        <v>54</v>
      </c>
      <c r="F12841" s="2" t="s">
        <v>24</v>
      </c>
      <c r="G12841" s="1">
        <v>9.4E-2</v>
      </c>
      <c r="H12841" s="65">
        <v>250000</v>
      </c>
      <c r="I12841" s="65">
        <v>23500</v>
      </c>
      <c r="N12841" s="66">
        <v>1</v>
      </c>
      <c r="P12841" t="s">
        <v>21</v>
      </c>
    </row>
    <row r="12842" spans="2:16" x14ac:dyDescent="0.3">
      <c r="D12842" s="64" t="s">
        <v>10589</v>
      </c>
      <c r="F12842" s="2" t="s">
        <v>3714</v>
      </c>
      <c r="G12842" s="1">
        <v>1.3</v>
      </c>
      <c r="P12842" t="s">
        <v>21</v>
      </c>
    </row>
    <row r="12843" spans="2:16" x14ac:dyDescent="0.3">
      <c r="P12843" t="s">
        <v>21</v>
      </c>
    </row>
    <row r="12844" spans="2:16" x14ac:dyDescent="0.3">
      <c r="B12844" s="5" t="s">
        <v>10592</v>
      </c>
      <c r="D12844" s="64" t="s">
        <v>10593</v>
      </c>
      <c r="F12844" s="2" t="s">
        <v>585</v>
      </c>
      <c r="I12844" s="65">
        <v>1134081.6499999999</v>
      </c>
      <c r="J12844" s="65">
        <v>0</v>
      </c>
      <c r="K12844" s="65">
        <v>0</v>
      </c>
      <c r="L12844" s="66">
        <v>0.15</v>
      </c>
      <c r="M12844" s="65">
        <v>1304193.898</v>
      </c>
      <c r="N12844" s="66">
        <v>1</v>
      </c>
      <c r="P12844" t="s">
        <v>21</v>
      </c>
    </row>
    <row r="12845" spans="2:16" x14ac:dyDescent="0.3">
      <c r="D12845" s="64" t="s">
        <v>22</v>
      </c>
      <c r="E12845" s="2" t="s">
        <v>23</v>
      </c>
      <c r="F12845" s="2" t="s">
        <v>24</v>
      </c>
      <c r="G12845" s="1">
        <v>2.202</v>
      </c>
      <c r="H12845" s="65">
        <v>160105.20000000001</v>
      </c>
      <c r="I12845" s="65">
        <v>352551.65039999998</v>
      </c>
      <c r="N12845" s="66">
        <v>1</v>
      </c>
      <c r="P12845" t="s">
        <v>21</v>
      </c>
    </row>
    <row r="12846" spans="2:16" x14ac:dyDescent="0.3">
      <c r="D12846" s="64" t="s">
        <v>9683</v>
      </c>
      <c r="E12846" s="2" t="s">
        <v>38</v>
      </c>
      <c r="F12846" s="2" t="s">
        <v>24</v>
      </c>
      <c r="G12846" s="1">
        <v>3.6779999999999999</v>
      </c>
      <c r="H12846" s="65">
        <v>185000</v>
      </c>
      <c r="I12846" s="65">
        <v>680430</v>
      </c>
      <c r="N12846" s="66">
        <v>1</v>
      </c>
      <c r="P12846" t="s">
        <v>21</v>
      </c>
    </row>
    <row r="12847" spans="2:16" x14ac:dyDescent="0.3">
      <c r="D12847" s="64" t="s">
        <v>51</v>
      </c>
      <c r="E12847" s="2" t="s">
        <v>52</v>
      </c>
      <c r="F12847" s="2" t="s">
        <v>24</v>
      </c>
      <c r="G12847" s="1">
        <v>0.36799999999999999</v>
      </c>
      <c r="H12847" s="65">
        <v>200000</v>
      </c>
      <c r="I12847" s="65">
        <v>73600</v>
      </c>
      <c r="N12847" s="66">
        <v>1</v>
      </c>
      <c r="P12847" t="s">
        <v>21</v>
      </c>
    </row>
    <row r="12848" spans="2:16" x14ac:dyDescent="0.3">
      <c r="D12848" s="64" t="s">
        <v>53</v>
      </c>
      <c r="E12848" s="2" t="s">
        <v>54</v>
      </c>
      <c r="F12848" s="2" t="s">
        <v>24</v>
      </c>
      <c r="G12848" s="1">
        <v>0.11</v>
      </c>
      <c r="H12848" s="65">
        <v>250000</v>
      </c>
      <c r="I12848" s="65">
        <v>27500</v>
      </c>
      <c r="N12848" s="66">
        <v>1</v>
      </c>
      <c r="P12848" t="s">
        <v>21</v>
      </c>
    </row>
    <row r="12849" spans="2:16" x14ac:dyDescent="0.3">
      <c r="D12849" s="64" t="s">
        <v>10594</v>
      </c>
      <c r="F12849" s="2" t="s">
        <v>3714</v>
      </c>
      <c r="G12849" s="1">
        <v>1.3</v>
      </c>
      <c r="P12849" t="s">
        <v>21</v>
      </c>
    </row>
    <row r="12850" spans="2:16" x14ac:dyDescent="0.3">
      <c r="P12850" t="s">
        <v>21</v>
      </c>
    </row>
    <row r="12851" spans="2:16" x14ac:dyDescent="0.3">
      <c r="B12851" s="5" t="s">
        <v>5943</v>
      </c>
      <c r="C12851" s="5" t="s">
        <v>5944</v>
      </c>
      <c r="P12851" t="s">
        <v>21</v>
      </c>
    </row>
    <row r="12852" spans="2:16" x14ac:dyDescent="0.3">
      <c r="B12852" s="5" t="s">
        <v>10595</v>
      </c>
      <c r="D12852" s="64" t="s">
        <v>10596</v>
      </c>
      <c r="F12852" s="2" t="s">
        <v>585</v>
      </c>
      <c r="I12852" s="65">
        <v>106651.7764</v>
      </c>
      <c r="J12852" s="65">
        <v>0</v>
      </c>
      <c r="K12852" s="65">
        <v>0</v>
      </c>
      <c r="L12852" s="66">
        <v>0.15</v>
      </c>
      <c r="M12852" s="65">
        <v>122649.5429</v>
      </c>
      <c r="N12852" s="66">
        <v>1</v>
      </c>
      <c r="P12852" t="s">
        <v>21</v>
      </c>
    </row>
    <row r="12853" spans="2:16" x14ac:dyDescent="0.3">
      <c r="D12853" s="64" t="s">
        <v>22</v>
      </c>
      <c r="E12853" s="2" t="s">
        <v>23</v>
      </c>
      <c r="F12853" s="2" t="s">
        <v>24</v>
      </c>
      <c r="G12853" s="1">
        <v>0.20699999999999999</v>
      </c>
      <c r="H12853" s="65">
        <v>160105.20000000001</v>
      </c>
      <c r="I12853" s="65">
        <v>33141.776400000002</v>
      </c>
      <c r="N12853" s="66">
        <v>1</v>
      </c>
      <c r="P12853" t="s">
        <v>21</v>
      </c>
    </row>
    <row r="12854" spans="2:16" x14ac:dyDescent="0.3">
      <c r="D12854" s="64" t="s">
        <v>9683</v>
      </c>
      <c r="E12854" s="2" t="s">
        <v>38</v>
      </c>
      <c r="F12854" s="2" t="s">
        <v>24</v>
      </c>
      <c r="G12854" s="1">
        <v>0.34599999999999997</v>
      </c>
      <c r="H12854" s="65">
        <v>185000</v>
      </c>
      <c r="I12854" s="65">
        <v>64010</v>
      </c>
      <c r="N12854" s="66">
        <v>1</v>
      </c>
      <c r="P12854" t="s">
        <v>21</v>
      </c>
    </row>
    <row r="12855" spans="2:16" x14ac:dyDescent="0.3">
      <c r="D12855" s="64" t="s">
        <v>51</v>
      </c>
      <c r="E12855" s="2" t="s">
        <v>52</v>
      </c>
      <c r="F12855" s="2" t="s">
        <v>24</v>
      </c>
      <c r="G12855" s="1">
        <v>3.5000000000000003E-2</v>
      </c>
      <c r="H12855" s="65">
        <v>200000</v>
      </c>
      <c r="I12855" s="65">
        <v>7000</v>
      </c>
      <c r="N12855" s="66">
        <v>1</v>
      </c>
      <c r="P12855" t="s">
        <v>21</v>
      </c>
    </row>
    <row r="12856" spans="2:16" x14ac:dyDescent="0.3">
      <c r="D12856" s="64" t="s">
        <v>53</v>
      </c>
      <c r="E12856" s="2" t="s">
        <v>54</v>
      </c>
      <c r="F12856" s="2" t="s">
        <v>24</v>
      </c>
      <c r="G12856" s="1">
        <v>0.01</v>
      </c>
      <c r="H12856" s="65">
        <v>250000</v>
      </c>
      <c r="I12856" s="65">
        <v>2500</v>
      </c>
      <c r="N12856" s="66">
        <v>1</v>
      </c>
      <c r="P12856" t="s">
        <v>21</v>
      </c>
    </row>
    <row r="12857" spans="2:16" x14ac:dyDescent="0.3">
      <c r="D12857" s="64" t="s">
        <v>10597</v>
      </c>
      <c r="F12857" s="2" t="s">
        <v>3714</v>
      </c>
      <c r="G12857" s="1">
        <v>1.1499999999999999</v>
      </c>
      <c r="P12857" t="s">
        <v>21</v>
      </c>
    </row>
    <row r="12858" spans="2:16" x14ac:dyDescent="0.3">
      <c r="P12858" t="s">
        <v>21</v>
      </c>
    </row>
    <row r="12859" spans="2:16" x14ac:dyDescent="0.3">
      <c r="B12859" s="5" t="s">
        <v>10598</v>
      </c>
      <c r="D12859" s="64" t="s">
        <v>10599</v>
      </c>
      <c r="F12859" s="2" t="s">
        <v>585</v>
      </c>
      <c r="I12859" s="65">
        <v>133582.35200000001</v>
      </c>
      <c r="J12859" s="65">
        <v>0</v>
      </c>
      <c r="K12859" s="65">
        <v>0</v>
      </c>
      <c r="L12859" s="66">
        <v>0.15</v>
      </c>
      <c r="M12859" s="65">
        <v>153619.70480000001</v>
      </c>
      <c r="N12859" s="66">
        <v>1</v>
      </c>
      <c r="P12859" t="s">
        <v>21</v>
      </c>
    </row>
    <row r="12860" spans="2:16" x14ac:dyDescent="0.3">
      <c r="D12860" s="64" t="s">
        <v>22</v>
      </c>
      <c r="E12860" s="2" t="s">
        <v>23</v>
      </c>
      <c r="F12860" s="2" t="s">
        <v>24</v>
      </c>
      <c r="G12860" s="1">
        <v>0.26</v>
      </c>
      <c r="H12860" s="65">
        <v>160105.20000000001</v>
      </c>
      <c r="I12860" s="65">
        <v>41627.351999999999</v>
      </c>
      <c r="N12860" s="66">
        <v>1</v>
      </c>
      <c r="P12860" t="s">
        <v>21</v>
      </c>
    </row>
    <row r="12861" spans="2:16" x14ac:dyDescent="0.3">
      <c r="D12861" s="64" t="s">
        <v>9683</v>
      </c>
      <c r="E12861" s="2" t="s">
        <v>38</v>
      </c>
      <c r="F12861" s="2" t="s">
        <v>24</v>
      </c>
      <c r="G12861" s="1">
        <v>0.433</v>
      </c>
      <c r="H12861" s="65">
        <v>185000</v>
      </c>
      <c r="I12861" s="65">
        <v>80105</v>
      </c>
      <c r="N12861" s="66">
        <v>1</v>
      </c>
      <c r="P12861" t="s">
        <v>21</v>
      </c>
    </row>
    <row r="12862" spans="2:16" x14ac:dyDescent="0.3">
      <c r="D12862" s="64" t="s">
        <v>51</v>
      </c>
      <c r="E12862" s="2" t="s">
        <v>52</v>
      </c>
      <c r="F12862" s="2" t="s">
        <v>24</v>
      </c>
      <c r="G12862" s="1">
        <v>4.2999999999999997E-2</v>
      </c>
      <c r="H12862" s="65">
        <v>200000</v>
      </c>
      <c r="I12862" s="65">
        <v>8600</v>
      </c>
      <c r="N12862" s="66">
        <v>1</v>
      </c>
      <c r="P12862" t="s">
        <v>21</v>
      </c>
    </row>
    <row r="12863" spans="2:16" x14ac:dyDescent="0.3">
      <c r="D12863" s="64" t="s">
        <v>53</v>
      </c>
      <c r="E12863" s="2" t="s">
        <v>54</v>
      </c>
      <c r="F12863" s="2" t="s">
        <v>24</v>
      </c>
      <c r="G12863" s="1">
        <v>1.2999999999999999E-2</v>
      </c>
      <c r="H12863" s="65">
        <v>250000</v>
      </c>
      <c r="I12863" s="65">
        <v>3250</v>
      </c>
      <c r="N12863" s="66">
        <v>1</v>
      </c>
      <c r="P12863" t="s">
        <v>21</v>
      </c>
    </row>
    <row r="12864" spans="2:16" x14ac:dyDescent="0.3">
      <c r="D12864" s="64" t="s">
        <v>10600</v>
      </c>
      <c r="F12864" s="2" t="s">
        <v>3714</v>
      </c>
      <c r="G12864" s="1">
        <v>1.1499999999999999</v>
      </c>
      <c r="P12864" t="s">
        <v>21</v>
      </c>
    </row>
    <row r="12865" spans="2:16" x14ac:dyDescent="0.3">
      <c r="P12865" t="s">
        <v>21</v>
      </c>
    </row>
    <row r="12866" spans="2:16" x14ac:dyDescent="0.3">
      <c r="B12866" s="5" t="s">
        <v>10601</v>
      </c>
      <c r="D12866" s="64" t="s">
        <v>10602</v>
      </c>
      <c r="F12866" s="2" t="s">
        <v>585</v>
      </c>
      <c r="I12866" s="65">
        <v>242804.54920000001</v>
      </c>
      <c r="J12866" s="65">
        <v>0</v>
      </c>
      <c r="K12866" s="65">
        <v>0</v>
      </c>
      <c r="L12866" s="66">
        <v>0.15</v>
      </c>
      <c r="M12866" s="65">
        <v>279225.2316</v>
      </c>
      <c r="N12866" s="66">
        <v>1</v>
      </c>
      <c r="P12866" t="s">
        <v>21</v>
      </c>
    </row>
    <row r="12867" spans="2:16" x14ac:dyDescent="0.3">
      <c r="D12867" s="64" t="s">
        <v>22</v>
      </c>
      <c r="E12867" s="2" t="s">
        <v>23</v>
      </c>
      <c r="F12867" s="2" t="s">
        <v>24</v>
      </c>
      <c r="G12867" s="1">
        <v>0.47099999999999997</v>
      </c>
      <c r="H12867" s="65">
        <v>160105.20000000001</v>
      </c>
      <c r="I12867" s="65">
        <v>75409.549199999994</v>
      </c>
      <c r="N12867" s="66">
        <v>1</v>
      </c>
      <c r="P12867" t="s">
        <v>21</v>
      </c>
    </row>
    <row r="12868" spans="2:16" x14ac:dyDescent="0.3">
      <c r="D12868" s="64" t="s">
        <v>9683</v>
      </c>
      <c r="E12868" s="2" t="s">
        <v>38</v>
      </c>
      <c r="F12868" s="2" t="s">
        <v>24</v>
      </c>
      <c r="G12868" s="1">
        <v>0.78700000000000003</v>
      </c>
      <c r="H12868" s="65">
        <v>185000</v>
      </c>
      <c r="I12868" s="65">
        <v>145595</v>
      </c>
      <c r="N12868" s="66">
        <v>1</v>
      </c>
      <c r="P12868" t="s">
        <v>21</v>
      </c>
    </row>
    <row r="12869" spans="2:16" x14ac:dyDescent="0.3">
      <c r="D12869" s="64" t="s">
        <v>51</v>
      </c>
      <c r="E12869" s="2" t="s">
        <v>52</v>
      </c>
      <c r="F12869" s="2" t="s">
        <v>24</v>
      </c>
      <c r="G12869" s="1">
        <v>7.9000000000000001E-2</v>
      </c>
      <c r="H12869" s="65">
        <v>200000</v>
      </c>
      <c r="I12869" s="65">
        <v>15800</v>
      </c>
      <c r="N12869" s="66">
        <v>1</v>
      </c>
      <c r="P12869" t="s">
        <v>21</v>
      </c>
    </row>
    <row r="12870" spans="2:16" x14ac:dyDescent="0.3">
      <c r="D12870" s="64" t="s">
        <v>53</v>
      </c>
      <c r="E12870" s="2" t="s">
        <v>54</v>
      </c>
      <c r="F12870" s="2" t="s">
        <v>24</v>
      </c>
      <c r="G12870" s="1">
        <v>2.4E-2</v>
      </c>
      <c r="H12870" s="65">
        <v>250000</v>
      </c>
      <c r="I12870" s="65">
        <v>6000</v>
      </c>
      <c r="N12870" s="66">
        <v>1</v>
      </c>
      <c r="P12870" t="s">
        <v>21</v>
      </c>
    </row>
    <row r="12871" spans="2:16" x14ac:dyDescent="0.3">
      <c r="D12871" s="64" t="s">
        <v>10603</v>
      </c>
      <c r="F12871" s="2" t="s">
        <v>3714</v>
      </c>
      <c r="G12871" s="1">
        <v>1.3</v>
      </c>
      <c r="P12871" t="s">
        <v>21</v>
      </c>
    </row>
    <row r="12872" spans="2:16" x14ac:dyDescent="0.3">
      <c r="P12872" t="s">
        <v>21</v>
      </c>
    </row>
    <row r="12873" spans="2:16" x14ac:dyDescent="0.3">
      <c r="B12873" s="5" t="s">
        <v>10604</v>
      </c>
      <c r="D12873" s="64" t="s">
        <v>10605</v>
      </c>
      <c r="F12873" s="2" t="s">
        <v>585</v>
      </c>
      <c r="I12873" s="65">
        <v>325016.3812</v>
      </c>
      <c r="J12873" s="65">
        <v>0</v>
      </c>
      <c r="K12873" s="65">
        <v>0</v>
      </c>
      <c r="L12873" s="66">
        <v>0.15</v>
      </c>
      <c r="M12873" s="65">
        <v>373768.83840000001</v>
      </c>
      <c r="N12873" s="66">
        <v>1</v>
      </c>
      <c r="P12873" t="s">
        <v>21</v>
      </c>
    </row>
    <row r="12874" spans="2:16" x14ac:dyDescent="0.3">
      <c r="D12874" s="64" t="s">
        <v>22</v>
      </c>
      <c r="E12874" s="2" t="s">
        <v>23</v>
      </c>
      <c r="F12874" s="2" t="s">
        <v>24</v>
      </c>
      <c r="G12874" s="1">
        <v>0.63100000000000001</v>
      </c>
      <c r="H12874" s="65">
        <v>160105.20000000001</v>
      </c>
      <c r="I12874" s="65">
        <v>101026.3812</v>
      </c>
      <c r="N12874" s="66">
        <v>1</v>
      </c>
      <c r="P12874" t="s">
        <v>21</v>
      </c>
    </row>
    <row r="12875" spans="2:16" x14ac:dyDescent="0.3">
      <c r="D12875" s="64" t="s">
        <v>9683</v>
      </c>
      <c r="E12875" s="2" t="s">
        <v>38</v>
      </c>
      <c r="F12875" s="2" t="s">
        <v>24</v>
      </c>
      <c r="G12875" s="1">
        <v>1.054</v>
      </c>
      <c r="H12875" s="65">
        <v>185000</v>
      </c>
      <c r="I12875" s="65">
        <v>194990</v>
      </c>
      <c r="N12875" s="66">
        <v>1</v>
      </c>
      <c r="P12875" t="s">
        <v>21</v>
      </c>
    </row>
    <row r="12876" spans="2:16" x14ac:dyDescent="0.3">
      <c r="D12876" s="64" t="s">
        <v>51</v>
      </c>
      <c r="E12876" s="2" t="s">
        <v>52</v>
      </c>
      <c r="F12876" s="2" t="s">
        <v>24</v>
      </c>
      <c r="G12876" s="1">
        <v>0.105</v>
      </c>
      <c r="H12876" s="65">
        <v>200000</v>
      </c>
      <c r="I12876" s="65">
        <v>21000</v>
      </c>
      <c r="N12876" s="66">
        <v>1</v>
      </c>
      <c r="P12876" t="s">
        <v>21</v>
      </c>
    </row>
    <row r="12877" spans="2:16" x14ac:dyDescent="0.3">
      <c r="D12877" s="64" t="s">
        <v>53</v>
      </c>
      <c r="E12877" s="2" t="s">
        <v>54</v>
      </c>
      <c r="F12877" s="2" t="s">
        <v>24</v>
      </c>
      <c r="G12877" s="1">
        <v>3.2000000000000001E-2</v>
      </c>
      <c r="H12877" s="65">
        <v>250000</v>
      </c>
      <c r="I12877" s="65">
        <v>8000</v>
      </c>
      <c r="N12877" s="66">
        <v>1</v>
      </c>
      <c r="P12877" t="s">
        <v>21</v>
      </c>
    </row>
    <row r="12878" spans="2:16" x14ac:dyDescent="0.3">
      <c r="D12878" s="64" t="s">
        <v>10606</v>
      </c>
      <c r="F12878" s="2" t="s">
        <v>3714</v>
      </c>
      <c r="G12878" s="1">
        <v>1.3</v>
      </c>
      <c r="P12878" t="s">
        <v>21</v>
      </c>
    </row>
    <row r="12879" spans="2:16" x14ac:dyDescent="0.3">
      <c r="P12879" t="s">
        <v>21</v>
      </c>
    </row>
    <row r="12880" spans="2:16" x14ac:dyDescent="0.3">
      <c r="B12880" s="5" t="s">
        <v>10607</v>
      </c>
      <c r="D12880" s="64" t="s">
        <v>10608</v>
      </c>
      <c r="F12880" s="2" t="s">
        <v>585</v>
      </c>
      <c r="I12880" s="65">
        <v>405772.89760000003</v>
      </c>
      <c r="J12880" s="65">
        <v>0</v>
      </c>
      <c r="K12880" s="65">
        <v>0</v>
      </c>
      <c r="L12880" s="66">
        <v>0.15</v>
      </c>
      <c r="M12880" s="65">
        <v>466638.8322</v>
      </c>
      <c r="N12880" s="66">
        <v>1</v>
      </c>
      <c r="P12880" t="s">
        <v>21</v>
      </c>
    </row>
    <row r="12881" spans="2:16" x14ac:dyDescent="0.3">
      <c r="D12881" s="64" t="s">
        <v>22</v>
      </c>
      <c r="E12881" s="2" t="s">
        <v>23</v>
      </c>
      <c r="F12881" s="2" t="s">
        <v>24</v>
      </c>
      <c r="G12881" s="1">
        <v>0.78800000000000003</v>
      </c>
      <c r="H12881" s="65">
        <v>160105.20000000001</v>
      </c>
      <c r="I12881" s="65">
        <v>126162.8976</v>
      </c>
      <c r="N12881" s="66">
        <v>1</v>
      </c>
      <c r="P12881" t="s">
        <v>21</v>
      </c>
    </row>
    <row r="12882" spans="2:16" x14ac:dyDescent="0.3">
      <c r="D12882" s="64" t="s">
        <v>9683</v>
      </c>
      <c r="E12882" s="2" t="s">
        <v>38</v>
      </c>
      <c r="F12882" s="2" t="s">
        <v>24</v>
      </c>
      <c r="G12882" s="1">
        <v>1.3160000000000001</v>
      </c>
      <c r="H12882" s="65">
        <v>185000</v>
      </c>
      <c r="I12882" s="65">
        <v>243460</v>
      </c>
      <c r="N12882" s="66">
        <v>1</v>
      </c>
      <c r="P12882" t="s">
        <v>21</v>
      </c>
    </row>
    <row r="12883" spans="2:16" x14ac:dyDescent="0.3">
      <c r="D12883" s="64" t="s">
        <v>51</v>
      </c>
      <c r="E12883" s="2" t="s">
        <v>52</v>
      </c>
      <c r="F12883" s="2" t="s">
        <v>24</v>
      </c>
      <c r="G12883" s="1">
        <v>0.13200000000000001</v>
      </c>
      <c r="H12883" s="65">
        <v>200000</v>
      </c>
      <c r="I12883" s="65">
        <v>26400</v>
      </c>
      <c r="N12883" s="66">
        <v>1</v>
      </c>
      <c r="P12883" t="s">
        <v>21</v>
      </c>
    </row>
    <row r="12884" spans="2:16" x14ac:dyDescent="0.3">
      <c r="D12884" s="64" t="s">
        <v>53</v>
      </c>
      <c r="E12884" s="2" t="s">
        <v>54</v>
      </c>
      <c r="F12884" s="2" t="s">
        <v>24</v>
      </c>
      <c r="G12884" s="1">
        <v>3.9E-2</v>
      </c>
      <c r="H12884" s="65">
        <v>250000</v>
      </c>
      <c r="I12884" s="65">
        <v>9750</v>
      </c>
      <c r="N12884" s="66">
        <v>1</v>
      </c>
      <c r="P12884" t="s">
        <v>21</v>
      </c>
    </row>
    <row r="12885" spans="2:16" x14ac:dyDescent="0.3">
      <c r="D12885" s="64" t="s">
        <v>10609</v>
      </c>
      <c r="F12885" s="2" t="s">
        <v>3714</v>
      </c>
      <c r="G12885" s="1">
        <v>1.3</v>
      </c>
      <c r="P12885" t="s">
        <v>21</v>
      </c>
    </row>
    <row r="12886" spans="2:16" x14ac:dyDescent="0.3">
      <c r="P12886" t="s">
        <v>21</v>
      </c>
    </row>
    <row r="12887" spans="2:16" x14ac:dyDescent="0.3">
      <c r="B12887" s="5" t="s">
        <v>10610</v>
      </c>
      <c r="D12887" s="64" t="s">
        <v>10611</v>
      </c>
      <c r="F12887" s="2" t="s">
        <v>585</v>
      </c>
      <c r="I12887" s="65">
        <v>486764.41399999999</v>
      </c>
      <c r="J12887" s="65">
        <v>0</v>
      </c>
      <c r="K12887" s="65">
        <v>0</v>
      </c>
      <c r="L12887" s="66">
        <v>0.15</v>
      </c>
      <c r="M12887" s="65">
        <v>559779.07609999995</v>
      </c>
      <c r="N12887" s="66">
        <v>1</v>
      </c>
      <c r="P12887" t="s">
        <v>21</v>
      </c>
    </row>
    <row r="12888" spans="2:16" x14ac:dyDescent="0.3">
      <c r="D12888" s="64" t="s">
        <v>22</v>
      </c>
      <c r="E12888" s="2" t="s">
        <v>23</v>
      </c>
      <c r="F12888" s="2" t="s">
        <v>24</v>
      </c>
      <c r="G12888" s="1">
        <v>0.94499999999999995</v>
      </c>
      <c r="H12888" s="65">
        <v>160105.20000000001</v>
      </c>
      <c r="I12888" s="65">
        <v>151299.41399999999</v>
      </c>
      <c r="N12888" s="66">
        <v>1</v>
      </c>
      <c r="P12888" t="s">
        <v>21</v>
      </c>
    </row>
    <row r="12889" spans="2:16" x14ac:dyDescent="0.3">
      <c r="D12889" s="64" t="s">
        <v>9683</v>
      </c>
      <c r="E12889" s="2" t="s">
        <v>38</v>
      </c>
      <c r="F12889" s="2" t="s">
        <v>24</v>
      </c>
      <c r="G12889" s="1">
        <v>1.579</v>
      </c>
      <c r="H12889" s="65">
        <v>185000</v>
      </c>
      <c r="I12889" s="65">
        <v>292115</v>
      </c>
      <c r="N12889" s="66">
        <v>1</v>
      </c>
      <c r="P12889" t="s">
        <v>21</v>
      </c>
    </row>
    <row r="12890" spans="2:16" x14ac:dyDescent="0.3">
      <c r="D12890" s="64" t="s">
        <v>51</v>
      </c>
      <c r="E12890" s="2" t="s">
        <v>52</v>
      </c>
      <c r="F12890" s="2" t="s">
        <v>24</v>
      </c>
      <c r="G12890" s="1">
        <v>0.158</v>
      </c>
      <c r="H12890" s="65">
        <v>200000</v>
      </c>
      <c r="I12890" s="65">
        <v>31600</v>
      </c>
      <c r="N12890" s="66">
        <v>1</v>
      </c>
      <c r="P12890" t="s">
        <v>21</v>
      </c>
    </row>
    <row r="12891" spans="2:16" x14ac:dyDescent="0.3">
      <c r="D12891" s="64" t="s">
        <v>53</v>
      </c>
      <c r="E12891" s="2" t="s">
        <v>54</v>
      </c>
      <c r="F12891" s="2" t="s">
        <v>24</v>
      </c>
      <c r="G12891" s="1">
        <v>4.7E-2</v>
      </c>
      <c r="H12891" s="65">
        <v>250000</v>
      </c>
      <c r="I12891" s="65">
        <v>11750</v>
      </c>
      <c r="N12891" s="66">
        <v>1</v>
      </c>
      <c r="P12891" t="s">
        <v>21</v>
      </c>
    </row>
    <row r="12892" spans="2:16" x14ac:dyDescent="0.3">
      <c r="D12892" s="64" t="s">
        <v>10612</v>
      </c>
      <c r="F12892" s="2" t="s">
        <v>3714</v>
      </c>
      <c r="G12892" s="1">
        <v>1.3</v>
      </c>
      <c r="P12892" t="s">
        <v>21</v>
      </c>
    </row>
    <row r="12893" spans="2:16" x14ac:dyDescent="0.3">
      <c r="P12893" t="s">
        <v>21</v>
      </c>
    </row>
    <row r="12894" spans="2:16" x14ac:dyDescent="0.3">
      <c r="B12894" s="5" t="s">
        <v>10613</v>
      </c>
      <c r="D12894" s="64" t="s">
        <v>10614</v>
      </c>
      <c r="F12894" s="2" t="s">
        <v>585</v>
      </c>
      <c r="I12894" s="65">
        <v>648537.55200000003</v>
      </c>
      <c r="J12894" s="65">
        <v>0</v>
      </c>
      <c r="K12894" s="65">
        <v>0</v>
      </c>
      <c r="L12894" s="66">
        <v>0.15</v>
      </c>
      <c r="M12894" s="65">
        <v>745818.18480000005</v>
      </c>
      <c r="N12894" s="66">
        <v>1</v>
      </c>
      <c r="P12894" t="s">
        <v>21</v>
      </c>
    </row>
    <row r="12895" spans="2:16" x14ac:dyDescent="0.3">
      <c r="D12895" s="64" t="s">
        <v>22</v>
      </c>
      <c r="E12895" s="2" t="s">
        <v>23</v>
      </c>
      <c r="F12895" s="2" t="s">
        <v>24</v>
      </c>
      <c r="G12895" s="1">
        <v>1.26</v>
      </c>
      <c r="H12895" s="65">
        <v>160105.20000000001</v>
      </c>
      <c r="I12895" s="65">
        <v>201732.552</v>
      </c>
      <c r="N12895" s="66">
        <v>1</v>
      </c>
      <c r="P12895" t="s">
        <v>21</v>
      </c>
    </row>
    <row r="12896" spans="2:16" x14ac:dyDescent="0.3">
      <c r="D12896" s="64" t="s">
        <v>9683</v>
      </c>
      <c r="E12896" s="2" t="s">
        <v>38</v>
      </c>
      <c r="F12896" s="2" t="s">
        <v>24</v>
      </c>
      <c r="G12896" s="1">
        <v>2.1030000000000002</v>
      </c>
      <c r="H12896" s="65">
        <v>185000</v>
      </c>
      <c r="I12896" s="65">
        <v>389055</v>
      </c>
      <c r="N12896" s="66">
        <v>1</v>
      </c>
      <c r="P12896" t="s">
        <v>21</v>
      </c>
    </row>
    <row r="12897" spans="2:16" x14ac:dyDescent="0.3">
      <c r="D12897" s="64" t="s">
        <v>51</v>
      </c>
      <c r="E12897" s="2" t="s">
        <v>52</v>
      </c>
      <c r="F12897" s="2" t="s">
        <v>24</v>
      </c>
      <c r="G12897" s="1">
        <v>0.21</v>
      </c>
      <c r="H12897" s="65">
        <v>200000</v>
      </c>
      <c r="I12897" s="65">
        <v>42000</v>
      </c>
      <c r="N12897" s="66">
        <v>1</v>
      </c>
      <c r="P12897" t="s">
        <v>21</v>
      </c>
    </row>
    <row r="12898" spans="2:16" x14ac:dyDescent="0.3">
      <c r="D12898" s="64" t="s">
        <v>53</v>
      </c>
      <c r="E12898" s="2" t="s">
        <v>54</v>
      </c>
      <c r="F12898" s="2" t="s">
        <v>24</v>
      </c>
      <c r="G12898" s="1">
        <v>6.3E-2</v>
      </c>
      <c r="H12898" s="65">
        <v>250000</v>
      </c>
      <c r="I12898" s="65">
        <v>15750</v>
      </c>
      <c r="N12898" s="66">
        <v>1</v>
      </c>
      <c r="P12898" t="s">
        <v>21</v>
      </c>
    </row>
    <row r="12899" spans="2:16" x14ac:dyDescent="0.3">
      <c r="D12899" s="64" t="s">
        <v>10615</v>
      </c>
      <c r="F12899" s="2" t="s">
        <v>3714</v>
      </c>
      <c r="G12899" s="1">
        <v>1.3</v>
      </c>
      <c r="P12899" t="s">
        <v>21</v>
      </c>
    </row>
    <row r="12900" spans="2:16" x14ac:dyDescent="0.3">
      <c r="P12900" t="s">
        <v>21</v>
      </c>
    </row>
    <row r="12901" spans="2:16" x14ac:dyDescent="0.3">
      <c r="B12901" s="5" t="s">
        <v>10616</v>
      </c>
      <c r="D12901" s="64" t="s">
        <v>10617</v>
      </c>
      <c r="F12901" s="2" t="s">
        <v>585</v>
      </c>
      <c r="I12901" s="65">
        <v>810535.58479999995</v>
      </c>
      <c r="J12901" s="65">
        <v>0</v>
      </c>
      <c r="K12901" s="65">
        <v>0</v>
      </c>
      <c r="L12901" s="66">
        <v>0.15</v>
      </c>
      <c r="M12901" s="65">
        <v>932115.92249999999</v>
      </c>
      <c r="N12901" s="66">
        <v>1</v>
      </c>
      <c r="P12901" t="s">
        <v>21</v>
      </c>
    </row>
    <row r="12902" spans="2:16" x14ac:dyDescent="0.3">
      <c r="D12902" s="64" t="s">
        <v>22</v>
      </c>
      <c r="E12902" s="2" t="s">
        <v>23</v>
      </c>
      <c r="F12902" s="2" t="s">
        <v>24</v>
      </c>
      <c r="G12902" s="1">
        <v>1.5740000000000001</v>
      </c>
      <c r="H12902" s="65">
        <v>160105.20000000001</v>
      </c>
      <c r="I12902" s="65">
        <v>252005.58480000001</v>
      </c>
      <c r="N12902" s="66">
        <v>1</v>
      </c>
      <c r="P12902" t="s">
        <v>21</v>
      </c>
    </row>
    <row r="12903" spans="2:16" x14ac:dyDescent="0.3">
      <c r="D12903" s="64" t="s">
        <v>9683</v>
      </c>
      <c r="E12903" s="2" t="s">
        <v>38</v>
      </c>
      <c r="F12903" s="2" t="s">
        <v>24</v>
      </c>
      <c r="G12903" s="1">
        <v>2.6280000000000001</v>
      </c>
      <c r="H12903" s="65">
        <v>185000</v>
      </c>
      <c r="I12903" s="65">
        <v>486180</v>
      </c>
      <c r="N12903" s="66">
        <v>1</v>
      </c>
      <c r="P12903" t="s">
        <v>21</v>
      </c>
    </row>
    <row r="12904" spans="2:16" x14ac:dyDescent="0.3">
      <c r="D12904" s="64" t="s">
        <v>51</v>
      </c>
      <c r="E12904" s="2" t="s">
        <v>52</v>
      </c>
      <c r="F12904" s="2" t="s">
        <v>24</v>
      </c>
      <c r="G12904" s="1">
        <v>0.26300000000000001</v>
      </c>
      <c r="H12904" s="65">
        <v>200000</v>
      </c>
      <c r="I12904" s="65">
        <v>52600</v>
      </c>
      <c r="N12904" s="66">
        <v>1</v>
      </c>
      <c r="P12904" t="s">
        <v>21</v>
      </c>
    </row>
    <row r="12905" spans="2:16" x14ac:dyDescent="0.3">
      <c r="D12905" s="64" t="s">
        <v>53</v>
      </c>
      <c r="E12905" s="2" t="s">
        <v>54</v>
      </c>
      <c r="F12905" s="2" t="s">
        <v>24</v>
      </c>
      <c r="G12905" s="1">
        <v>7.9000000000000001E-2</v>
      </c>
      <c r="H12905" s="65">
        <v>250000</v>
      </c>
      <c r="I12905" s="65">
        <v>19750</v>
      </c>
      <c r="N12905" s="66">
        <v>1</v>
      </c>
      <c r="P12905" t="s">
        <v>21</v>
      </c>
    </row>
    <row r="12906" spans="2:16" x14ac:dyDescent="0.3">
      <c r="D12906" s="64" t="s">
        <v>10618</v>
      </c>
      <c r="F12906" s="2" t="s">
        <v>3714</v>
      </c>
      <c r="G12906" s="1">
        <v>1.3</v>
      </c>
      <c r="P12906" t="s">
        <v>21</v>
      </c>
    </row>
    <row r="12907" spans="2:16" x14ac:dyDescent="0.3">
      <c r="P12907" t="s">
        <v>21</v>
      </c>
    </row>
    <row r="12908" spans="2:16" x14ac:dyDescent="0.3">
      <c r="B12908" s="5" t="s">
        <v>10619</v>
      </c>
      <c r="D12908" s="64" t="s">
        <v>10620</v>
      </c>
      <c r="F12908" s="2" t="s">
        <v>585</v>
      </c>
      <c r="I12908" s="65">
        <v>849983.58</v>
      </c>
      <c r="J12908" s="65">
        <v>0</v>
      </c>
      <c r="K12908" s="65">
        <v>0</v>
      </c>
      <c r="L12908" s="66">
        <v>0.15</v>
      </c>
      <c r="M12908" s="65">
        <v>977481.11699999997</v>
      </c>
      <c r="N12908" s="66">
        <v>1</v>
      </c>
      <c r="P12908" t="s">
        <v>21</v>
      </c>
    </row>
    <row r="12909" spans="2:16" x14ac:dyDescent="0.3">
      <c r="D12909" s="64" t="s">
        <v>22</v>
      </c>
      <c r="E12909" s="2" t="s">
        <v>23</v>
      </c>
      <c r="F12909" s="2" t="s">
        <v>24</v>
      </c>
      <c r="G12909" s="1">
        <v>1.65</v>
      </c>
      <c r="H12909" s="65">
        <v>160105.20000000001</v>
      </c>
      <c r="I12909" s="65">
        <v>264173.58</v>
      </c>
      <c r="N12909" s="66">
        <v>1</v>
      </c>
      <c r="P12909" t="s">
        <v>21</v>
      </c>
    </row>
    <row r="12910" spans="2:16" x14ac:dyDescent="0.3">
      <c r="D12910" s="64" t="s">
        <v>9683</v>
      </c>
      <c r="E12910" s="2" t="s">
        <v>38</v>
      </c>
      <c r="F12910" s="2" t="s">
        <v>24</v>
      </c>
      <c r="G12910" s="1">
        <v>2.7559999999999998</v>
      </c>
      <c r="H12910" s="65">
        <v>185000</v>
      </c>
      <c r="I12910" s="65">
        <v>509860</v>
      </c>
      <c r="N12910" s="66">
        <v>1</v>
      </c>
      <c r="P12910" t="s">
        <v>21</v>
      </c>
    </row>
    <row r="12911" spans="2:16" x14ac:dyDescent="0.3">
      <c r="D12911" s="64" t="s">
        <v>51</v>
      </c>
      <c r="E12911" s="2" t="s">
        <v>52</v>
      </c>
      <c r="F12911" s="2" t="s">
        <v>24</v>
      </c>
      <c r="G12911" s="1">
        <v>0.27600000000000002</v>
      </c>
      <c r="H12911" s="65">
        <v>200000</v>
      </c>
      <c r="I12911" s="65">
        <v>55200</v>
      </c>
      <c r="N12911" s="66">
        <v>1</v>
      </c>
      <c r="P12911" t="s">
        <v>21</v>
      </c>
    </row>
    <row r="12912" spans="2:16" x14ac:dyDescent="0.3">
      <c r="D12912" s="64" t="s">
        <v>53</v>
      </c>
      <c r="E12912" s="2" t="s">
        <v>54</v>
      </c>
      <c r="F12912" s="2" t="s">
        <v>24</v>
      </c>
      <c r="G12912" s="1">
        <v>8.3000000000000004E-2</v>
      </c>
      <c r="H12912" s="65">
        <v>250000</v>
      </c>
      <c r="I12912" s="65">
        <v>20750</v>
      </c>
      <c r="N12912" s="66">
        <v>1</v>
      </c>
      <c r="P12912" t="s">
        <v>21</v>
      </c>
    </row>
    <row r="12913" spans="2:16" x14ac:dyDescent="0.3">
      <c r="D12913" s="64" t="s">
        <v>10621</v>
      </c>
      <c r="F12913" s="2" t="s">
        <v>3714</v>
      </c>
      <c r="G12913" s="1">
        <v>1.3</v>
      </c>
      <c r="P12913" t="s">
        <v>21</v>
      </c>
    </row>
    <row r="12914" spans="2:16" x14ac:dyDescent="0.3">
      <c r="P12914" t="s">
        <v>21</v>
      </c>
    </row>
    <row r="12915" spans="2:16" x14ac:dyDescent="0.3">
      <c r="B12915" s="5" t="s">
        <v>10622</v>
      </c>
      <c r="D12915" s="64" t="s">
        <v>10620</v>
      </c>
      <c r="F12915" s="2" t="s">
        <v>585</v>
      </c>
      <c r="I12915" s="65">
        <v>971023.40720000002</v>
      </c>
      <c r="J12915" s="65">
        <v>0</v>
      </c>
      <c r="K12915" s="65">
        <v>0</v>
      </c>
      <c r="L12915" s="66">
        <v>0.15</v>
      </c>
      <c r="M12915" s="65">
        <v>1116676.9180000001</v>
      </c>
      <c r="N12915" s="66">
        <v>1</v>
      </c>
      <c r="P12915" t="s">
        <v>21</v>
      </c>
    </row>
    <row r="12916" spans="2:16" x14ac:dyDescent="0.3">
      <c r="D12916" s="64" t="s">
        <v>22</v>
      </c>
      <c r="E12916" s="2" t="s">
        <v>23</v>
      </c>
      <c r="F12916" s="2" t="s">
        <v>24</v>
      </c>
      <c r="G12916" s="1">
        <v>1.8859999999999999</v>
      </c>
      <c r="H12916" s="65">
        <v>160105.20000000001</v>
      </c>
      <c r="I12916" s="65">
        <v>301958.40720000002</v>
      </c>
      <c r="N12916" s="66">
        <v>1</v>
      </c>
      <c r="P12916" t="s">
        <v>21</v>
      </c>
    </row>
    <row r="12917" spans="2:16" x14ac:dyDescent="0.3">
      <c r="D12917" s="64" t="s">
        <v>9683</v>
      </c>
      <c r="E12917" s="2" t="s">
        <v>38</v>
      </c>
      <c r="F12917" s="2" t="s">
        <v>24</v>
      </c>
      <c r="G12917" s="1">
        <v>3.149</v>
      </c>
      <c r="H12917" s="65">
        <v>185000</v>
      </c>
      <c r="I12917" s="65">
        <v>582565</v>
      </c>
      <c r="N12917" s="66">
        <v>1</v>
      </c>
      <c r="P12917" t="s">
        <v>21</v>
      </c>
    </row>
    <row r="12918" spans="2:16" x14ac:dyDescent="0.3">
      <c r="D12918" s="64" t="s">
        <v>51</v>
      </c>
      <c r="E12918" s="2" t="s">
        <v>52</v>
      </c>
      <c r="F12918" s="2" t="s">
        <v>24</v>
      </c>
      <c r="G12918" s="1">
        <v>0.315</v>
      </c>
      <c r="H12918" s="65">
        <v>200000</v>
      </c>
      <c r="I12918" s="65">
        <v>63000</v>
      </c>
      <c r="N12918" s="66">
        <v>1</v>
      </c>
      <c r="P12918" t="s">
        <v>21</v>
      </c>
    </row>
    <row r="12919" spans="2:16" x14ac:dyDescent="0.3">
      <c r="D12919" s="64" t="s">
        <v>53</v>
      </c>
      <c r="E12919" s="2" t="s">
        <v>54</v>
      </c>
      <c r="F12919" s="2" t="s">
        <v>24</v>
      </c>
      <c r="G12919" s="1">
        <v>9.4E-2</v>
      </c>
      <c r="H12919" s="65">
        <v>250000</v>
      </c>
      <c r="I12919" s="65">
        <v>23500</v>
      </c>
      <c r="N12919" s="66">
        <v>1</v>
      </c>
      <c r="P12919" t="s">
        <v>21</v>
      </c>
    </row>
    <row r="12920" spans="2:16" x14ac:dyDescent="0.3">
      <c r="D12920" s="64" t="s">
        <v>10621</v>
      </c>
      <c r="F12920" s="2" t="s">
        <v>3714</v>
      </c>
      <c r="G12920" s="1">
        <v>1.3</v>
      </c>
      <c r="P12920" t="s">
        <v>21</v>
      </c>
    </row>
    <row r="12921" spans="2:16" x14ac:dyDescent="0.3">
      <c r="P12921" t="s">
        <v>21</v>
      </c>
    </row>
    <row r="12922" spans="2:16" x14ac:dyDescent="0.3">
      <c r="B12922" s="5" t="s">
        <v>5945</v>
      </c>
      <c r="C12922" s="5" t="s">
        <v>5946</v>
      </c>
      <c r="P12922" t="s">
        <v>21</v>
      </c>
    </row>
    <row r="12923" spans="2:16" x14ac:dyDescent="0.3">
      <c r="B12923" s="5" t="s">
        <v>10623</v>
      </c>
      <c r="D12923" s="64" t="s">
        <v>10624</v>
      </c>
      <c r="F12923" s="2" t="s">
        <v>585</v>
      </c>
      <c r="I12923" s="65">
        <v>26970.470399999998</v>
      </c>
      <c r="J12923" s="65">
        <v>0</v>
      </c>
      <c r="K12923" s="65">
        <v>0</v>
      </c>
      <c r="L12923" s="66">
        <v>0.15</v>
      </c>
      <c r="M12923" s="65">
        <v>31016.040959999998</v>
      </c>
      <c r="N12923" s="66">
        <v>1</v>
      </c>
      <c r="P12923" t="s">
        <v>21</v>
      </c>
    </row>
    <row r="12924" spans="2:16" x14ac:dyDescent="0.3">
      <c r="D12924" s="64" t="s">
        <v>22</v>
      </c>
      <c r="E12924" s="2" t="s">
        <v>23</v>
      </c>
      <c r="F12924" s="2" t="s">
        <v>24</v>
      </c>
      <c r="G12924" s="1">
        <v>5.1999999999999998E-2</v>
      </c>
      <c r="H12924" s="65">
        <v>160105.20000000001</v>
      </c>
      <c r="I12924" s="65">
        <v>8325.4704000000002</v>
      </c>
      <c r="N12924" s="66">
        <v>1</v>
      </c>
      <c r="P12924" t="s">
        <v>21</v>
      </c>
    </row>
    <row r="12925" spans="2:16" x14ac:dyDescent="0.3">
      <c r="D12925" s="64" t="s">
        <v>9683</v>
      </c>
      <c r="E12925" s="2" t="s">
        <v>38</v>
      </c>
      <c r="F12925" s="2" t="s">
        <v>24</v>
      </c>
      <c r="G12925" s="1">
        <v>8.6999999999999994E-2</v>
      </c>
      <c r="H12925" s="65">
        <v>185000</v>
      </c>
      <c r="I12925" s="65">
        <v>16095</v>
      </c>
      <c r="N12925" s="66">
        <v>1</v>
      </c>
      <c r="P12925" t="s">
        <v>21</v>
      </c>
    </row>
    <row r="12926" spans="2:16" x14ac:dyDescent="0.3">
      <c r="D12926" s="64" t="s">
        <v>51</v>
      </c>
      <c r="E12926" s="2" t="s">
        <v>52</v>
      </c>
      <c r="F12926" s="2" t="s">
        <v>24</v>
      </c>
      <c r="G12926" s="1">
        <v>8.9999999999999993E-3</v>
      </c>
      <c r="H12926" s="65">
        <v>200000</v>
      </c>
      <c r="I12926" s="65">
        <v>1800</v>
      </c>
      <c r="N12926" s="66">
        <v>1</v>
      </c>
      <c r="P12926" t="s">
        <v>21</v>
      </c>
    </row>
    <row r="12927" spans="2:16" x14ac:dyDescent="0.3">
      <c r="D12927" s="64" t="s">
        <v>53</v>
      </c>
      <c r="E12927" s="2" t="s">
        <v>54</v>
      </c>
      <c r="F12927" s="2" t="s">
        <v>24</v>
      </c>
      <c r="G12927" s="1">
        <v>3.0000000000000001E-3</v>
      </c>
      <c r="H12927" s="65">
        <v>250000</v>
      </c>
      <c r="I12927" s="65">
        <v>750</v>
      </c>
      <c r="N12927" s="66">
        <v>1</v>
      </c>
      <c r="P12927" t="s">
        <v>21</v>
      </c>
    </row>
    <row r="12928" spans="2:16" x14ac:dyDescent="0.3">
      <c r="D12928" s="64" t="s">
        <v>10625</v>
      </c>
      <c r="F12928" s="2" t="s">
        <v>3714</v>
      </c>
      <c r="G12928" s="1">
        <v>1.1499999999999999</v>
      </c>
      <c r="P12928" t="s">
        <v>21</v>
      </c>
    </row>
    <row r="12929" spans="2:16" x14ac:dyDescent="0.3">
      <c r="P12929" t="s">
        <v>21</v>
      </c>
    </row>
    <row r="12930" spans="2:16" x14ac:dyDescent="0.3">
      <c r="B12930" s="5" t="s">
        <v>10626</v>
      </c>
      <c r="D12930" s="64" t="s">
        <v>10627</v>
      </c>
      <c r="F12930" s="2" t="s">
        <v>585</v>
      </c>
      <c r="I12930" s="65">
        <v>40483.310799999999</v>
      </c>
      <c r="J12930" s="65">
        <v>0</v>
      </c>
      <c r="K12930" s="65">
        <v>0</v>
      </c>
      <c r="L12930" s="66">
        <v>0.15</v>
      </c>
      <c r="M12930" s="65">
        <v>46555.807419999997</v>
      </c>
      <c r="N12930" s="66">
        <v>1</v>
      </c>
      <c r="P12930" t="s">
        <v>21</v>
      </c>
    </row>
    <row r="12931" spans="2:16" x14ac:dyDescent="0.3">
      <c r="D12931" s="64" t="s">
        <v>22</v>
      </c>
      <c r="E12931" s="2" t="s">
        <v>23</v>
      </c>
      <c r="F12931" s="2" t="s">
        <v>24</v>
      </c>
      <c r="G12931" s="1">
        <v>7.9000000000000001E-2</v>
      </c>
      <c r="H12931" s="65">
        <v>160105.20000000001</v>
      </c>
      <c r="I12931" s="65">
        <v>12648.310799999999</v>
      </c>
      <c r="N12931" s="66">
        <v>1</v>
      </c>
      <c r="P12931" t="s">
        <v>21</v>
      </c>
    </row>
    <row r="12932" spans="2:16" x14ac:dyDescent="0.3">
      <c r="D12932" s="64" t="s">
        <v>9683</v>
      </c>
      <c r="E12932" s="2" t="s">
        <v>38</v>
      </c>
      <c r="F12932" s="2" t="s">
        <v>24</v>
      </c>
      <c r="G12932" s="1">
        <v>0.13100000000000001</v>
      </c>
      <c r="H12932" s="65">
        <v>185000</v>
      </c>
      <c r="I12932" s="65">
        <v>24235</v>
      </c>
      <c r="N12932" s="66">
        <v>1</v>
      </c>
      <c r="P12932" t="s">
        <v>21</v>
      </c>
    </row>
    <row r="12933" spans="2:16" x14ac:dyDescent="0.3">
      <c r="D12933" s="64" t="s">
        <v>51</v>
      </c>
      <c r="E12933" s="2" t="s">
        <v>52</v>
      </c>
      <c r="F12933" s="2" t="s">
        <v>24</v>
      </c>
      <c r="G12933" s="1">
        <v>1.2999999999999999E-2</v>
      </c>
      <c r="H12933" s="65">
        <v>200000</v>
      </c>
      <c r="I12933" s="65">
        <v>2600</v>
      </c>
      <c r="N12933" s="66">
        <v>1</v>
      </c>
      <c r="P12933" t="s">
        <v>21</v>
      </c>
    </row>
    <row r="12934" spans="2:16" x14ac:dyDescent="0.3">
      <c r="D12934" s="64" t="s">
        <v>53</v>
      </c>
      <c r="E12934" s="2" t="s">
        <v>54</v>
      </c>
      <c r="F12934" s="2" t="s">
        <v>24</v>
      </c>
      <c r="G12934" s="1">
        <v>4.0000000000000001E-3</v>
      </c>
      <c r="H12934" s="65">
        <v>250000</v>
      </c>
      <c r="I12934" s="65">
        <v>1000</v>
      </c>
      <c r="N12934" s="66">
        <v>1</v>
      </c>
      <c r="P12934" t="s">
        <v>21</v>
      </c>
    </row>
    <row r="12935" spans="2:16" x14ac:dyDescent="0.3">
      <c r="D12935" s="64" t="s">
        <v>10628</v>
      </c>
      <c r="F12935" s="2" t="s">
        <v>3714</v>
      </c>
      <c r="G12935" s="1">
        <v>1.1499999999999999</v>
      </c>
      <c r="P12935" t="s">
        <v>21</v>
      </c>
    </row>
    <row r="12936" spans="2:16" x14ac:dyDescent="0.3">
      <c r="P12936" t="s">
        <v>21</v>
      </c>
    </row>
    <row r="12937" spans="2:16" x14ac:dyDescent="0.3">
      <c r="B12937" s="5" t="s">
        <v>10629</v>
      </c>
      <c r="D12937" s="64" t="s">
        <v>10630</v>
      </c>
      <c r="F12937" s="2" t="s">
        <v>585</v>
      </c>
      <c r="I12937" s="65">
        <v>53836.046000000002</v>
      </c>
      <c r="J12937" s="65">
        <v>0</v>
      </c>
      <c r="K12937" s="65">
        <v>0</v>
      </c>
      <c r="L12937" s="66">
        <v>0.15</v>
      </c>
      <c r="M12937" s="65">
        <v>61911.452899999997</v>
      </c>
      <c r="N12937" s="66">
        <v>1</v>
      </c>
      <c r="P12937" t="s">
        <v>21</v>
      </c>
    </row>
    <row r="12938" spans="2:16" x14ac:dyDescent="0.3">
      <c r="D12938" s="64" t="s">
        <v>22</v>
      </c>
      <c r="E12938" s="2" t="s">
        <v>23</v>
      </c>
      <c r="F12938" s="2" t="s">
        <v>24</v>
      </c>
      <c r="G12938" s="1">
        <v>0.105</v>
      </c>
      <c r="H12938" s="65">
        <v>160105.20000000001</v>
      </c>
      <c r="I12938" s="65">
        <v>16811.045999999998</v>
      </c>
      <c r="N12938" s="66">
        <v>1</v>
      </c>
      <c r="P12938" t="s">
        <v>21</v>
      </c>
    </row>
    <row r="12939" spans="2:16" x14ac:dyDescent="0.3">
      <c r="D12939" s="64" t="s">
        <v>9683</v>
      </c>
      <c r="E12939" s="2" t="s">
        <v>38</v>
      </c>
      <c r="F12939" s="2" t="s">
        <v>24</v>
      </c>
      <c r="G12939" s="1">
        <v>0.17499999999999999</v>
      </c>
      <c r="H12939" s="65">
        <v>185000</v>
      </c>
      <c r="I12939" s="65">
        <v>32375</v>
      </c>
      <c r="N12939" s="66">
        <v>1</v>
      </c>
      <c r="P12939" t="s">
        <v>21</v>
      </c>
    </row>
    <row r="12940" spans="2:16" x14ac:dyDescent="0.3">
      <c r="D12940" s="64" t="s">
        <v>51</v>
      </c>
      <c r="E12940" s="2" t="s">
        <v>52</v>
      </c>
      <c r="F12940" s="2" t="s">
        <v>24</v>
      </c>
      <c r="G12940" s="1">
        <v>1.7000000000000001E-2</v>
      </c>
      <c r="H12940" s="65">
        <v>200000</v>
      </c>
      <c r="I12940" s="65">
        <v>3400</v>
      </c>
      <c r="N12940" s="66">
        <v>1</v>
      </c>
      <c r="P12940" t="s">
        <v>21</v>
      </c>
    </row>
    <row r="12941" spans="2:16" x14ac:dyDescent="0.3">
      <c r="D12941" s="64" t="s">
        <v>53</v>
      </c>
      <c r="E12941" s="2" t="s">
        <v>54</v>
      </c>
      <c r="F12941" s="2" t="s">
        <v>24</v>
      </c>
      <c r="G12941" s="1">
        <v>5.0000000000000001E-3</v>
      </c>
      <c r="H12941" s="65">
        <v>250000</v>
      </c>
      <c r="I12941" s="65">
        <v>1250</v>
      </c>
      <c r="N12941" s="66">
        <v>1</v>
      </c>
      <c r="P12941" t="s">
        <v>21</v>
      </c>
    </row>
    <row r="12942" spans="2:16" x14ac:dyDescent="0.3">
      <c r="D12942" s="64" t="s">
        <v>10631</v>
      </c>
      <c r="F12942" s="2" t="s">
        <v>3714</v>
      </c>
      <c r="G12942" s="1">
        <v>1.1499999999999999</v>
      </c>
      <c r="P12942" t="s">
        <v>21</v>
      </c>
    </row>
    <row r="12943" spans="2:16" x14ac:dyDescent="0.3">
      <c r="P12943" t="s">
        <v>21</v>
      </c>
    </row>
    <row r="12944" spans="2:16" x14ac:dyDescent="0.3">
      <c r="B12944" s="5" t="s">
        <v>10632</v>
      </c>
      <c r="D12944" s="64" t="s">
        <v>10633</v>
      </c>
      <c r="F12944" s="2" t="s">
        <v>585</v>
      </c>
      <c r="I12944" s="65">
        <v>66128.570800000001</v>
      </c>
      <c r="J12944" s="65">
        <v>0</v>
      </c>
      <c r="K12944" s="65">
        <v>0</v>
      </c>
      <c r="L12944" s="66">
        <v>0.15</v>
      </c>
      <c r="M12944" s="65">
        <v>76047.856419999996</v>
      </c>
      <c r="N12944" s="66">
        <v>1</v>
      </c>
      <c r="P12944" t="s">
        <v>21</v>
      </c>
    </row>
    <row r="12945" spans="2:16" x14ac:dyDescent="0.3">
      <c r="D12945" s="64" t="s">
        <v>22</v>
      </c>
      <c r="E12945" s="2" t="s">
        <v>23</v>
      </c>
      <c r="F12945" s="2" t="s">
        <v>24</v>
      </c>
      <c r="G12945" s="1">
        <v>0.129</v>
      </c>
      <c r="H12945" s="65">
        <v>160105.20000000001</v>
      </c>
      <c r="I12945" s="65">
        <v>20653.570800000001</v>
      </c>
      <c r="N12945" s="66">
        <v>1</v>
      </c>
      <c r="P12945" t="s">
        <v>21</v>
      </c>
    </row>
    <row r="12946" spans="2:16" x14ac:dyDescent="0.3">
      <c r="D12946" s="64" t="s">
        <v>9683</v>
      </c>
      <c r="E12946" s="2" t="s">
        <v>38</v>
      </c>
      <c r="F12946" s="2" t="s">
        <v>24</v>
      </c>
      <c r="G12946" s="1">
        <v>0.215</v>
      </c>
      <c r="H12946" s="65">
        <v>185000</v>
      </c>
      <c r="I12946" s="65">
        <v>39775</v>
      </c>
      <c r="N12946" s="66">
        <v>1</v>
      </c>
      <c r="P12946" t="s">
        <v>21</v>
      </c>
    </row>
    <row r="12947" spans="2:16" x14ac:dyDescent="0.3">
      <c r="D12947" s="64" t="s">
        <v>51</v>
      </c>
      <c r="E12947" s="2" t="s">
        <v>52</v>
      </c>
      <c r="F12947" s="2" t="s">
        <v>24</v>
      </c>
      <c r="G12947" s="1">
        <v>2.1000000000000001E-2</v>
      </c>
      <c r="H12947" s="65">
        <v>200000</v>
      </c>
      <c r="I12947" s="65">
        <v>4200</v>
      </c>
      <c r="N12947" s="66">
        <v>1</v>
      </c>
      <c r="P12947" t="s">
        <v>21</v>
      </c>
    </row>
    <row r="12948" spans="2:16" x14ac:dyDescent="0.3">
      <c r="D12948" s="64" t="s">
        <v>53</v>
      </c>
      <c r="E12948" s="2" t="s">
        <v>54</v>
      </c>
      <c r="F12948" s="2" t="s">
        <v>24</v>
      </c>
      <c r="G12948" s="1">
        <v>6.0000000000000001E-3</v>
      </c>
      <c r="H12948" s="65">
        <v>250000</v>
      </c>
      <c r="I12948" s="65">
        <v>1500</v>
      </c>
      <c r="N12948" s="66">
        <v>1</v>
      </c>
      <c r="P12948" t="s">
        <v>21</v>
      </c>
    </row>
    <row r="12949" spans="2:16" x14ac:dyDescent="0.3">
      <c r="D12949" s="64" t="s">
        <v>10634</v>
      </c>
      <c r="F12949" s="2" t="s">
        <v>3714</v>
      </c>
      <c r="G12949" s="1">
        <v>1.1499999999999999</v>
      </c>
      <c r="P12949" t="s">
        <v>21</v>
      </c>
    </row>
    <row r="12950" spans="2:16" x14ac:dyDescent="0.3">
      <c r="P12950" t="s">
        <v>21</v>
      </c>
    </row>
    <row r="12951" spans="2:16" x14ac:dyDescent="0.3">
      <c r="B12951" s="5" t="s">
        <v>10635</v>
      </c>
      <c r="D12951" s="64" t="s">
        <v>10636</v>
      </c>
      <c r="F12951" s="2" t="s">
        <v>585</v>
      </c>
      <c r="I12951" s="65">
        <v>80806.516399999993</v>
      </c>
      <c r="J12951" s="65">
        <v>0</v>
      </c>
      <c r="K12951" s="65">
        <v>0</v>
      </c>
      <c r="L12951" s="66">
        <v>0.15</v>
      </c>
      <c r="M12951" s="65">
        <v>92927.493860000002</v>
      </c>
      <c r="N12951" s="66">
        <v>1</v>
      </c>
      <c r="P12951" t="s">
        <v>21</v>
      </c>
    </row>
    <row r="12952" spans="2:16" x14ac:dyDescent="0.3">
      <c r="D12952" s="64" t="s">
        <v>22</v>
      </c>
      <c r="E12952" s="2" t="s">
        <v>23</v>
      </c>
      <c r="F12952" s="2" t="s">
        <v>24</v>
      </c>
      <c r="G12952" s="1">
        <v>0.157</v>
      </c>
      <c r="H12952" s="65">
        <v>160105.20000000001</v>
      </c>
      <c r="I12952" s="65">
        <v>25136.5164</v>
      </c>
      <c r="N12952" s="66">
        <v>1</v>
      </c>
      <c r="P12952" t="s">
        <v>21</v>
      </c>
    </row>
    <row r="12953" spans="2:16" x14ac:dyDescent="0.3">
      <c r="D12953" s="64" t="s">
        <v>9683</v>
      </c>
      <c r="E12953" s="2" t="s">
        <v>38</v>
      </c>
      <c r="F12953" s="2" t="s">
        <v>24</v>
      </c>
      <c r="G12953" s="1">
        <v>0.26200000000000001</v>
      </c>
      <c r="H12953" s="65">
        <v>185000</v>
      </c>
      <c r="I12953" s="65">
        <v>48470</v>
      </c>
      <c r="N12953" s="66">
        <v>1</v>
      </c>
      <c r="P12953" t="s">
        <v>21</v>
      </c>
    </row>
    <row r="12954" spans="2:16" x14ac:dyDescent="0.3">
      <c r="D12954" s="64" t="s">
        <v>51</v>
      </c>
      <c r="E12954" s="2" t="s">
        <v>52</v>
      </c>
      <c r="F12954" s="2" t="s">
        <v>24</v>
      </c>
      <c r="G12954" s="1">
        <v>2.5999999999999999E-2</v>
      </c>
      <c r="H12954" s="65">
        <v>200000</v>
      </c>
      <c r="I12954" s="65">
        <v>5200</v>
      </c>
      <c r="N12954" s="66">
        <v>1</v>
      </c>
      <c r="P12954" t="s">
        <v>21</v>
      </c>
    </row>
    <row r="12955" spans="2:16" x14ac:dyDescent="0.3">
      <c r="D12955" s="64" t="s">
        <v>53</v>
      </c>
      <c r="E12955" s="2" t="s">
        <v>54</v>
      </c>
      <c r="F12955" s="2" t="s">
        <v>24</v>
      </c>
      <c r="G12955" s="1">
        <v>8.0000000000000002E-3</v>
      </c>
      <c r="H12955" s="65">
        <v>250000</v>
      </c>
      <c r="I12955" s="65">
        <v>2000</v>
      </c>
      <c r="N12955" s="66">
        <v>1</v>
      </c>
      <c r="P12955" t="s">
        <v>21</v>
      </c>
    </row>
    <row r="12956" spans="2:16" x14ac:dyDescent="0.3">
      <c r="D12956" s="64" t="s">
        <v>10637</v>
      </c>
      <c r="F12956" s="2" t="s">
        <v>3714</v>
      </c>
      <c r="G12956" s="1">
        <v>1.1499999999999999</v>
      </c>
      <c r="P12956" t="s">
        <v>21</v>
      </c>
    </row>
    <row r="12957" spans="2:16" x14ac:dyDescent="0.3">
      <c r="P12957" t="s">
        <v>21</v>
      </c>
    </row>
    <row r="12958" spans="2:16" x14ac:dyDescent="0.3">
      <c r="B12958" s="5" t="s">
        <v>10638</v>
      </c>
      <c r="D12958" s="64" t="s">
        <v>10639</v>
      </c>
      <c r="F12958" s="2" t="s">
        <v>585</v>
      </c>
      <c r="I12958" s="65">
        <v>106651.7764</v>
      </c>
      <c r="J12958" s="65">
        <v>0</v>
      </c>
      <c r="K12958" s="65">
        <v>0</v>
      </c>
      <c r="L12958" s="66">
        <v>0.15</v>
      </c>
      <c r="M12958" s="65">
        <v>122649.5429</v>
      </c>
      <c r="N12958" s="66">
        <v>1</v>
      </c>
      <c r="P12958" t="s">
        <v>21</v>
      </c>
    </row>
    <row r="12959" spans="2:16" x14ac:dyDescent="0.3">
      <c r="D12959" s="64" t="s">
        <v>22</v>
      </c>
      <c r="E12959" s="2" t="s">
        <v>23</v>
      </c>
      <c r="F12959" s="2" t="s">
        <v>24</v>
      </c>
      <c r="G12959" s="1">
        <v>0.20699999999999999</v>
      </c>
      <c r="H12959" s="65">
        <v>160105.20000000001</v>
      </c>
      <c r="I12959" s="65">
        <v>33141.776400000002</v>
      </c>
      <c r="N12959" s="66">
        <v>1</v>
      </c>
      <c r="P12959" t="s">
        <v>21</v>
      </c>
    </row>
    <row r="12960" spans="2:16" x14ac:dyDescent="0.3">
      <c r="D12960" s="64" t="s">
        <v>9683</v>
      </c>
      <c r="E12960" s="2" t="s">
        <v>38</v>
      </c>
      <c r="F12960" s="2" t="s">
        <v>24</v>
      </c>
      <c r="G12960" s="1">
        <v>0.34599999999999997</v>
      </c>
      <c r="H12960" s="65">
        <v>185000</v>
      </c>
      <c r="I12960" s="65">
        <v>64010</v>
      </c>
      <c r="N12960" s="66">
        <v>1</v>
      </c>
      <c r="P12960" t="s">
        <v>21</v>
      </c>
    </row>
    <row r="12961" spans="2:16" x14ac:dyDescent="0.3">
      <c r="D12961" s="64" t="s">
        <v>51</v>
      </c>
      <c r="E12961" s="2" t="s">
        <v>52</v>
      </c>
      <c r="F12961" s="2" t="s">
        <v>24</v>
      </c>
      <c r="G12961" s="1">
        <v>3.5000000000000003E-2</v>
      </c>
      <c r="H12961" s="65">
        <v>200000</v>
      </c>
      <c r="I12961" s="65">
        <v>7000</v>
      </c>
      <c r="N12961" s="66">
        <v>1</v>
      </c>
      <c r="P12961" t="s">
        <v>21</v>
      </c>
    </row>
    <row r="12962" spans="2:16" x14ac:dyDescent="0.3">
      <c r="D12962" s="64" t="s">
        <v>53</v>
      </c>
      <c r="E12962" s="2" t="s">
        <v>54</v>
      </c>
      <c r="F12962" s="2" t="s">
        <v>24</v>
      </c>
      <c r="G12962" s="1">
        <v>0.01</v>
      </c>
      <c r="H12962" s="65">
        <v>250000</v>
      </c>
      <c r="I12962" s="65">
        <v>2500</v>
      </c>
      <c r="N12962" s="66">
        <v>1</v>
      </c>
      <c r="P12962" t="s">
        <v>21</v>
      </c>
    </row>
    <row r="12963" spans="2:16" x14ac:dyDescent="0.3">
      <c r="D12963" s="64" t="s">
        <v>10640</v>
      </c>
      <c r="F12963" s="2" t="s">
        <v>3714</v>
      </c>
      <c r="G12963" s="1">
        <v>1.1499999999999999</v>
      </c>
      <c r="P12963" t="s">
        <v>21</v>
      </c>
    </row>
    <row r="12964" spans="2:16" x14ac:dyDescent="0.3">
      <c r="P12964" t="s">
        <v>21</v>
      </c>
    </row>
    <row r="12965" spans="2:16" x14ac:dyDescent="0.3">
      <c r="B12965" s="5" t="s">
        <v>10641</v>
      </c>
      <c r="D12965" s="64" t="s">
        <v>10642</v>
      </c>
      <c r="F12965" s="2" t="s">
        <v>585</v>
      </c>
      <c r="I12965" s="65">
        <v>133582.35200000001</v>
      </c>
      <c r="J12965" s="65">
        <v>0</v>
      </c>
      <c r="K12965" s="65">
        <v>0</v>
      </c>
      <c r="L12965" s="66">
        <v>0.15</v>
      </c>
      <c r="M12965" s="65">
        <v>153619.70480000001</v>
      </c>
      <c r="N12965" s="66">
        <v>1</v>
      </c>
      <c r="P12965" t="s">
        <v>21</v>
      </c>
    </row>
    <row r="12966" spans="2:16" x14ac:dyDescent="0.3">
      <c r="D12966" s="64" t="s">
        <v>22</v>
      </c>
      <c r="E12966" s="2" t="s">
        <v>23</v>
      </c>
      <c r="F12966" s="2" t="s">
        <v>24</v>
      </c>
      <c r="G12966" s="1">
        <v>0.26</v>
      </c>
      <c r="H12966" s="65">
        <v>160105.20000000001</v>
      </c>
      <c r="I12966" s="65">
        <v>41627.351999999999</v>
      </c>
      <c r="N12966" s="66">
        <v>1</v>
      </c>
      <c r="P12966" t="s">
        <v>21</v>
      </c>
    </row>
    <row r="12967" spans="2:16" x14ac:dyDescent="0.3">
      <c r="D12967" s="64" t="s">
        <v>9683</v>
      </c>
      <c r="E12967" s="2" t="s">
        <v>38</v>
      </c>
      <c r="F12967" s="2" t="s">
        <v>24</v>
      </c>
      <c r="G12967" s="1">
        <v>0.433</v>
      </c>
      <c r="H12967" s="65">
        <v>185000</v>
      </c>
      <c r="I12967" s="65">
        <v>80105</v>
      </c>
      <c r="N12967" s="66">
        <v>1</v>
      </c>
      <c r="P12967" t="s">
        <v>21</v>
      </c>
    </row>
    <row r="12968" spans="2:16" x14ac:dyDescent="0.3">
      <c r="D12968" s="64" t="s">
        <v>51</v>
      </c>
      <c r="E12968" s="2" t="s">
        <v>52</v>
      </c>
      <c r="F12968" s="2" t="s">
        <v>24</v>
      </c>
      <c r="G12968" s="1">
        <v>4.2999999999999997E-2</v>
      </c>
      <c r="H12968" s="65">
        <v>200000</v>
      </c>
      <c r="I12968" s="65">
        <v>8600</v>
      </c>
      <c r="N12968" s="66">
        <v>1</v>
      </c>
      <c r="P12968" t="s">
        <v>21</v>
      </c>
    </row>
    <row r="12969" spans="2:16" x14ac:dyDescent="0.3">
      <c r="D12969" s="64" t="s">
        <v>53</v>
      </c>
      <c r="E12969" s="2" t="s">
        <v>54</v>
      </c>
      <c r="F12969" s="2" t="s">
        <v>24</v>
      </c>
      <c r="G12969" s="1">
        <v>1.2999999999999999E-2</v>
      </c>
      <c r="H12969" s="65">
        <v>250000</v>
      </c>
      <c r="I12969" s="65">
        <v>3250</v>
      </c>
      <c r="N12969" s="66">
        <v>1</v>
      </c>
      <c r="P12969" t="s">
        <v>21</v>
      </c>
    </row>
    <row r="12970" spans="2:16" x14ac:dyDescent="0.3">
      <c r="D12970" s="64" t="s">
        <v>10643</v>
      </c>
      <c r="F12970" s="2" t="s">
        <v>3714</v>
      </c>
      <c r="G12970" s="1">
        <v>1.1499999999999999</v>
      </c>
      <c r="P12970" t="s">
        <v>21</v>
      </c>
    </row>
    <row r="12971" spans="2:16" x14ac:dyDescent="0.3">
      <c r="P12971" t="s">
        <v>21</v>
      </c>
    </row>
    <row r="12972" spans="2:16" x14ac:dyDescent="0.3">
      <c r="B12972" s="5" t="s">
        <v>10644</v>
      </c>
      <c r="D12972" s="64" t="s">
        <v>10645</v>
      </c>
      <c r="F12972" s="2" t="s">
        <v>585</v>
      </c>
      <c r="I12972" s="65">
        <v>242804.54920000001</v>
      </c>
      <c r="J12972" s="65">
        <v>0</v>
      </c>
      <c r="K12972" s="65">
        <v>0</v>
      </c>
      <c r="L12972" s="66">
        <v>0.15</v>
      </c>
      <c r="M12972" s="65">
        <v>279225.2316</v>
      </c>
      <c r="N12972" s="66">
        <v>1</v>
      </c>
      <c r="P12972" t="s">
        <v>21</v>
      </c>
    </row>
    <row r="12973" spans="2:16" x14ac:dyDescent="0.3">
      <c r="D12973" s="64" t="s">
        <v>22</v>
      </c>
      <c r="E12973" s="2" t="s">
        <v>23</v>
      </c>
      <c r="F12973" s="2" t="s">
        <v>24</v>
      </c>
      <c r="G12973" s="1">
        <v>0.47099999999999997</v>
      </c>
      <c r="H12973" s="65">
        <v>160105.20000000001</v>
      </c>
      <c r="I12973" s="65">
        <v>75409.549199999994</v>
      </c>
      <c r="N12973" s="66">
        <v>1</v>
      </c>
      <c r="P12973" t="s">
        <v>21</v>
      </c>
    </row>
    <row r="12974" spans="2:16" x14ac:dyDescent="0.3">
      <c r="D12974" s="64" t="s">
        <v>9683</v>
      </c>
      <c r="E12974" s="2" t="s">
        <v>38</v>
      </c>
      <c r="F12974" s="2" t="s">
        <v>24</v>
      </c>
      <c r="G12974" s="1">
        <v>0.78700000000000003</v>
      </c>
      <c r="H12974" s="65">
        <v>185000</v>
      </c>
      <c r="I12974" s="65">
        <v>145595</v>
      </c>
      <c r="N12974" s="66">
        <v>1</v>
      </c>
      <c r="P12974" t="s">
        <v>21</v>
      </c>
    </row>
    <row r="12975" spans="2:16" x14ac:dyDescent="0.3">
      <c r="D12975" s="64" t="s">
        <v>51</v>
      </c>
      <c r="E12975" s="2" t="s">
        <v>52</v>
      </c>
      <c r="F12975" s="2" t="s">
        <v>24</v>
      </c>
      <c r="G12975" s="1">
        <v>7.9000000000000001E-2</v>
      </c>
      <c r="H12975" s="65">
        <v>200000</v>
      </c>
      <c r="I12975" s="65">
        <v>15800</v>
      </c>
      <c r="N12975" s="66">
        <v>1</v>
      </c>
      <c r="P12975" t="s">
        <v>21</v>
      </c>
    </row>
    <row r="12976" spans="2:16" x14ac:dyDescent="0.3">
      <c r="D12976" s="64" t="s">
        <v>53</v>
      </c>
      <c r="E12976" s="2" t="s">
        <v>54</v>
      </c>
      <c r="F12976" s="2" t="s">
        <v>24</v>
      </c>
      <c r="G12976" s="1">
        <v>2.4E-2</v>
      </c>
      <c r="H12976" s="65">
        <v>250000</v>
      </c>
      <c r="I12976" s="65">
        <v>6000</v>
      </c>
      <c r="N12976" s="66">
        <v>1</v>
      </c>
      <c r="P12976" t="s">
        <v>21</v>
      </c>
    </row>
    <row r="12977" spans="2:16" x14ac:dyDescent="0.3">
      <c r="D12977" s="64" t="s">
        <v>10646</v>
      </c>
      <c r="F12977" s="2" t="s">
        <v>3714</v>
      </c>
      <c r="G12977" s="1">
        <v>1.3</v>
      </c>
      <c r="P12977" t="s">
        <v>21</v>
      </c>
    </row>
    <row r="12978" spans="2:16" x14ac:dyDescent="0.3">
      <c r="P12978" t="s">
        <v>21</v>
      </c>
    </row>
    <row r="12979" spans="2:16" x14ac:dyDescent="0.3">
      <c r="B12979" s="5" t="s">
        <v>10647</v>
      </c>
      <c r="D12979" s="64" t="s">
        <v>10573</v>
      </c>
      <c r="F12979" s="2" t="s">
        <v>585</v>
      </c>
      <c r="I12979" s="65">
        <v>325016.3812</v>
      </c>
      <c r="J12979" s="65">
        <v>0</v>
      </c>
      <c r="K12979" s="65">
        <v>0</v>
      </c>
      <c r="L12979" s="66">
        <v>0.15</v>
      </c>
      <c r="M12979" s="65">
        <v>373768.83840000001</v>
      </c>
      <c r="N12979" s="66">
        <v>1</v>
      </c>
      <c r="P12979" t="s">
        <v>21</v>
      </c>
    </row>
    <row r="12980" spans="2:16" x14ac:dyDescent="0.3">
      <c r="D12980" s="64" t="s">
        <v>22</v>
      </c>
      <c r="E12980" s="2" t="s">
        <v>23</v>
      </c>
      <c r="F12980" s="2" t="s">
        <v>24</v>
      </c>
      <c r="G12980" s="1">
        <v>0.63100000000000001</v>
      </c>
      <c r="H12980" s="65">
        <v>160105.20000000001</v>
      </c>
      <c r="I12980" s="65">
        <v>101026.3812</v>
      </c>
      <c r="N12980" s="66">
        <v>1</v>
      </c>
      <c r="P12980" t="s">
        <v>21</v>
      </c>
    </row>
    <row r="12981" spans="2:16" x14ac:dyDescent="0.3">
      <c r="D12981" s="64" t="s">
        <v>9683</v>
      </c>
      <c r="E12981" s="2" t="s">
        <v>38</v>
      </c>
      <c r="F12981" s="2" t="s">
        <v>24</v>
      </c>
      <c r="G12981" s="1">
        <v>1.054</v>
      </c>
      <c r="H12981" s="65">
        <v>185000</v>
      </c>
      <c r="I12981" s="65">
        <v>194990</v>
      </c>
      <c r="N12981" s="66">
        <v>1</v>
      </c>
      <c r="P12981" t="s">
        <v>21</v>
      </c>
    </row>
    <row r="12982" spans="2:16" x14ac:dyDescent="0.3">
      <c r="D12982" s="64" t="s">
        <v>51</v>
      </c>
      <c r="E12982" s="2" t="s">
        <v>52</v>
      </c>
      <c r="F12982" s="2" t="s">
        <v>24</v>
      </c>
      <c r="G12982" s="1">
        <v>0.105</v>
      </c>
      <c r="H12982" s="65">
        <v>200000</v>
      </c>
      <c r="I12982" s="65">
        <v>21000</v>
      </c>
      <c r="N12982" s="66">
        <v>1</v>
      </c>
      <c r="P12982" t="s">
        <v>21</v>
      </c>
    </row>
    <row r="12983" spans="2:16" x14ac:dyDescent="0.3">
      <c r="D12983" s="64" t="s">
        <v>53</v>
      </c>
      <c r="E12983" s="2" t="s">
        <v>54</v>
      </c>
      <c r="F12983" s="2" t="s">
        <v>24</v>
      </c>
      <c r="G12983" s="1">
        <v>3.2000000000000001E-2</v>
      </c>
      <c r="H12983" s="65">
        <v>250000</v>
      </c>
      <c r="I12983" s="65">
        <v>8000</v>
      </c>
      <c r="N12983" s="66">
        <v>1</v>
      </c>
      <c r="P12983" t="s">
        <v>21</v>
      </c>
    </row>
    <row r="12984" spans="2:16" x14ac:dyDescent="0.3">
      <c r="D12984" s="64" t="s">
        <v>10648</v>
      </c>
      <c r="F12984" s="2" t="s">
        <v>3714</v>
      </c>
      <c r="G12984" s="1">
        <v>1.3</v>
      </c>
      <c r="P12984" t="s">
        <v>21</v>
      </c>
    </row>
    <row r="12985" spans="2:16" x14ac:dyDescent="0.3">
      <c r="P12985" t="s">
        <v>21</v>
      </c>
    </row>
    <row r="12986" spans="2:16" x14ac:dyDescent="0.3">
      <c r="B12986" s="5" t="s">
        <v>10649</v>
      </c>
      <c r="D12986" s="64" t="s">
        <v>10576</v>
      </c>
      <c r="F12986" s="2" t="s">
        <v>585</v>
      </c>
      <c r="I12986" s="65">
        <v>405772.89760000003</v>
      </c>
      <c r="J12986" s="65">
        <v>0</v>
      </c>
      <c r="K12986" s="65">
        <v>0</v>
      </c>
      <c r="L12986" s="66">
        <v>0.15</v>
      </c>
      <c r="M12986" s="65">
        <v>466638.8322</v>
      </c>
      <c r="N12986" s="66">
        <v>1</v>
      </c>
      <c r="P12986" t="s">
        <v>21</v>
      </c>
    </row>
    <row r="12987" spans="2:16" x14ac:dyDescent="0.3">
      <c r="D12987" s="64" t="s">
        <v>22</v>
      </c>
      <c r="E12987" s="2" t="s">
        <v>23</v>
      </c>
      <c r="F12987" s="2" t="s">
        <v>24</v>
      </c>
      <c r="G12987" s="1">
        <v>0.78800000000000003</v>
      </c>
      <c r="H12987" s="65">
        <v>160105.20000000001</v>
      </c>
      <c r="I12987" s="65">
        <v>126162.8976</v>
      </c>
      <c r="N12987" s="66">
        <v>1</v>
      </c>
      <c r="P12987" t="s">
        <v>21</v>
      </c>
    </row>
    <row r="12988" spans="2:16" x14ac:dyDescent="0.3">
      <c r="D12988" s="64" t="s">
        <v>9683</v>
      </c>
      <c r="E12988" s="2" t="s">
        <v>38</v>
      </c>
      <c r="F12988" s="2" t="s">
        <v>24</v>
      </c>
      <c r="G12988" s="1">
        <v>1.3160000000000001</v>
      </c>
      <c r="H12988" s="65">
        <v>185000</v>
      </c>
      <c r="I12988" s="65">
        <v>243460</v>
      </c>
      <c r="N12988" s="66">
        <v>1</v>
      </c>
      <c r="P12988" t="s">
        <v>21</v>
      </c>
    </row>
    <row r="12989" spans="2:16" x14ac:dyDescent="0.3">
      <c r="D12989" s="64" t="s">
        <v>51</v>
      </c>
      <c r="E12989" s="2" t="s">
        <v>52</v>
      </c>
      <c r="F12989" s="2" t="s">
        <v>24</v>
      </c>
      <c r="G12989" s="1">
        <v>0.13200000000000001</v>
      </c>
      <c r="H12989" s="65">
        <v>200000</v>
      </c>
      <c r="I12989" s="65">
        <v>26400</v>
      </c>
      <c r="N12989" s="66">
        <v>1</v>
      </c>
      <c r="P12989" t="s">
        <v>21</v>
      </c>
    </row>
    <row r="12990" spans="2:16" x14ac:dyDescent="0.3">
      <c r="D12990" s="64" t="s">
        <v>53</v>
      </c>
      <c r="E12990" s="2" t="s">
        <v>54</v>
      </c>
      <c r="F12990" s="2" t="s">
        <v>24</v>
      </c>
      <c r="G12990" s="1">
        <v>3.9E-2</v>
      </c>
      <c r="H12990" s="65">
        <v>250000</v>
      </c>
      <c r="I12990" s="65">
        <v>9750</v>
      </c>
      <c r="N12990" s="66">
        <v>1</v>
      </c>
      <c r="P12990" t="s">
        <v>21</v>
      </c>
    </row>
    <row r="12991" spans="2:16" x14ac:dyDescent="0.3">
      <c r="D12991" s="64" t="s">
        <v>10650</v>
      </c>
      <c r="F12991" s="2" t="s">
        <v>3714</v>
      </c>
      <c r="G12991" s="1">
        <v>1.3</v>
      </c>
      <c r="P12991" t="s">
        <v>21</v>
      </c>
    </row>
    <row r="12992" spans="2:16" x14ac:dyDescent="0.3">
      <c r="P12992" t="s">
        <v>21</v>
      </c>
    </row>
    <row r="12993" spans="2:16" x14ac:dyDescent="0.3">
      <c r="B12993" s="5" t="s">
        <v>10651</v>
      </c>
      <c r="D12993" s="64" t="s">
        <v>10652</v>
      </c>
      <c r="F12993" s="2" t="s">
        <v>585</v>
      </c>
      <c r="I12993" s="65">
        <v>486764.41399999999</v>
      </c>
      <c r="J12993" s="65">
        <v>0</v>
      </c>
      <c r="K12993" s="65">
        <v>0</v>
      </c>
      <c r="L12993" s="66">
        <v>0.15</v>
      </c>
      <c r="M12993" s="65">
        <v>559779.07609999995</v>
      </c>
      <c r="N12993" s="66">
        <v>1</v>
      </c>
      <c r="P12993" t="s">
        <v>21</v>
      </c>
    </row>
    <row r="12994" spans="2:16" x14ac:dyDescent="0.3">
      <c r="D12994" s="64" t="s">
        <v>22</v>
      </c>
      <c r="E12994" s="2" t="s">
        <v>23</v>
      </c>
      <c r="F12994" s="2" t="s">
        <v>24</v>
      </c>
      <c r="G12994" s="1">
        <v>0.94499999999999995</v>
      </c>
      <c r="H12994" s="65">
        <v>160105.20000000001</v>
      </c>
      <c r="I12994" s="65">
        <v>151299.41399999999</v>
      </c>
      <c r="N12994" s="66">
        <v>1</v>
      </c>
      <c r="P12994" t="s">
        <v>21</v>
      </c>
    </row>
    <row r="12995" spans="2:16" x14ac:dyDescent="0.3">
      <c r="D12995" s="64" t="s">
        <v>9683</v>
      </c>
      <c r="E12995" s="2" t="s">
        <v>38</v>
      </c>
      <c r="F12995" s="2" t="s">
        <v>24</v>
      </c>
      <c r="G12995" s="1">
        <v>1.579</v>
      </c>
      <c r="H12995" s="65">
        <v>185000</v>
      </c>
      <c r="I12995" s="65">
        <v>292115</v>
      </c>
      <c r="N12995" s="66">
        <v>1</v>
      </c>
      <c r="P12995" t="s">
        <v>21</v>
      </c>
    </row>
    <row r="12996" spans="2:16" x14ac:dyDescent="0.3">
      <c r="D12996" s="64" t="s">
        <v>51</v>
      </c>
      <c r="E12996" s="2" t="s">
        <v>52</v>
      </c>
      <c r="F12996" s="2" t="s">
        <v>24</v>
      </c>
      <c r="G12996" s="1">
        <v>0.158</v>
      </c>
      <c r="H12996" s="65">
        <v>200000</v>
      </c>
      <c r="I12996" s="65">
        <v>31600</v>
      </c>
      <c r="N12996" s="66">
        <v>1</v>
      </c>
      <c r="P12996" t="s">
        <v>21</v>
      </c>
    </row>
    <row r="12997" spans="2:16" x14ac:dyDescent="0.3">
      <c r="D12997" s="64" t="s">
        <v>53</v>
      </c>
      <c r="E12997" s="2" t="s">
        <v>54</v>
      </c>
      <c r="F12997" s="2" t="s">
        <v>24</v>
      </c>
      <c r="G12997" s="1">
        <v>4.7E-2</v>
      </c>
      <c r="H12997" s="65">
        <v>250000</v>
      </c>
      <c r="I12997" s="65">
        <v>11750</v>
      </c>
      <c r="N12997" s="66">
        <v>1</v>
      </c>
      <c r="P12997" t="s">
        <v>21</v>
      </c>
    </row>
    <row r="12998" spans="2:16" x14ac:dyDescent="0.3">
      <c r="D12998" s="64" t="s">
        <v>10653</v>
      </c>
      <c r="F12998" s="2" t="s">
        <v>3714</v>
      </c>
      <c r="G12998" s="1">
        <v>1.3</v>
      </c>
      <c r="P12998" t="s">
        <v>21</v>
      </c>
    </row>
    <row r="12999" spans="2:16" x14ac:dyDescent="0.3">
      <c r="P12999" t="s">
        <v>21</v>
      </c>
    </row>
    <row r="13000" spans="2:16" x14ac:dyDescent="0.3">
      <c r="B13000" s="5" t="s">
        <v>10654</v>
      </c>
      <c r="D13000" s="64" t="s">
        <v>10655</v>
      </c>
      <c r="F13000" s="2" t="s">
        <v>585</v>
      </c>
      <c r="I13000" s="65">
        <v>648537.55200000003</v>
      </c>
      <c r="J13000" s="65">
        <v>0</v>
      </c>
      <c r="K13000" s="65">
        <v>0</v>
      </c>
      <c r="L13000" s="66">
        <v>0.15</v>
      </c>
      <c r="M13000" s="65">
        <v>745818.18480000005</v>
      </c>
      <c r="N13000" s="66">
        <v>1</v>
      </c>
      <c r="P13000" t="s">
        <v>21</v>
      </c>
    </row>
    <row r="13001" spans="2:16" x14ac:dyDescent="0.3">
      <c r="D13001" s="64" t="s">
        <v>22</v>
      </c>
      <c r="E13001" s="2" t="s">
        <v>23</v>
      </c>
      <c r="F13001" s="2" t="s">
        <v>24</v>
      </c>
      <c r="G13001" s="1">
        <v>1.26</v>
      </c>
      <c r="H13001" s="65">
        <v>160105.20000000001</v>
      </c>
      <c r="I13001" s="65">
        <v>201732.552</v>
      </c>
      <c r="N13001" s="66">
        <v>1</v>
      </c>
      <c r="P13001" t="s">
        <v>21</v>
      </c>
    </row>
    <row r="13002" spans="2:16" x14ac:dyDescent="0.3">
      <c r="D13002" s="64" t="s">
        <v>9683</v>
      </c>
      <c r="E13002" s="2" t="s">
        <v>38</v>
      </c>
      <c r="F13002" s="2" t="s">
        <v>24</v>
      </c>
      <c r="G13002" s="1">
        <v>2.1030000000000002</v>
      </c>
      <c r="H13002" s="65">
        <v>185000</v>
      </c>
      <c r="I13002" s="65">
        <v>389055</v>
      </c>
      <c r="N13002" s="66">
        <v>1</v>
      </c>
      <c r="P13002" t="s">
        <v>21</v>
      </c>
    </row>
    <row r="13003" spans="2:16" x14ac:dyDescent="0.3">
      <c r="D13003" s="64" t="s">
        <v>51</v>
      </c>
      <c r="E13003" s="2" t="s">
        <v>52</v>
      </c>
      <c r="F13003" s="2" t="s">
        <v>24</v>
      </c>
      <c r="G13003" s="1">
        <v>0.21</v>
      </c>
      <c r="H13003" s="65">
        <v>200000</v>
      </c>
      <c r="I13003" s="65">
        <v>42000</v>
      </c>
      <c r="N13003" s="66">
        <v>1</v>
      </c>
      <c r="P13003" t="s">
        <v>21</v>
      </c>
    </row>
    <row r="13004" spans="2:16" x14ac:dyDescent="0.3">
      <c r="D13004" s="64" t="s">
        <v>53</v>
      </c>
      <c r="E13004" s="2" t="s">
        <v>54</v>
      </c>
      <c r="F13004" s="2" t="s">
        <v>24</v>
      </c>
      <c r="G13004" s="1">
        <v>6.3E-2</v>
      </c>
      <c r="H13004" s="65">
        <v>250000</v>
      </c>
      <c r="I13004" s="65">
        <v>15750</v>
      </c>
      <c r="N13004" s="66">
        <v>1</v>
      </c>
      <c r="P13004" t="s">
        <v>21</v>
      </c>
    </row>
    <row r="13005" spans="2:16" x14ac:dyDescent="0.3">
      <c r="D13005" s="64" t="s">
        <v>10656</v>
      </c>
      <c r="F13005" s="2" t="s">
        <v>3714</v>
      </c>
      <c r="G13005" s="1">
        <v>1.3</v>
      </c>
      <c r="P13005" t="s">
        <v>21</v>
      </c>
    </row>
    <row r="13006" spans="2:16" x14ac:dyDescent="0.3">
      <c r="P13006" t="s">
        <v>21</v>
      </c>
    </row>
    <row r="13007" spans="2:16" x14ac:dyDescent="0.3">
      <c r="B13007" s="5" t="s">
        <v>5947</v>
      </c>
      <c r="C13007" s="5" t="s">
        <v>5948</v>
      </c>
      <c r="P13007" t="s">
        <v>21</v>
      </c>
    </row>
    <row r="13008" spans="2:16" ht="28.8" x14ac:dyDescent="0.3">
      <c r="B13008" s="5" t="s">
        <v>10657</v>
      </c>
      <c r="D13008" s="64" t="s">
        <v>10658</v>
      </c>
      <c r="F13008" s="2" t="s">
        <v>585</v>
      </c>
      <c r="I13008" s="65">
        <v>26970.470399999998</v>
      </c>
      <c r="J13008" s="65">
        <v>0</v>
      </c>
      <c r="K13008" s="65">
        <v>0</v>
      </c>
      <c r="L13008" s="66">
        <v>0.15</v>
      </c>
      <c r="M13008" s="65">
        <v>31016.040959999998</v>
      </c>
      <c r="N13008" s="66">
        <v>1</v>
      </c>
      <c r="P13008" t="s">
        <v>21</v>
      </c>
    </row>
    <row r="13009" spans="2:16" x14ac:dyDescent="0.3">
      <c r="D13009" s="64" t="s">
        <v>22</v>
      </c>
      <c r="E13009" s="2" t="s">
        <v>23</v>
      </c>
      <c r="F13009" s="2" t="s">
        <v>24</v>
      </c>
      <c r="G13009" s="1">
        <v>5.1999999999999998E-2</v>
      </c>
      <c r="H13009" s="65">
        <v>160105.20000000001</v>
      </c>
      <c r="I13009" s="65">
        <v>8325.4704000000002</v>
      </c>
      <c r="N13009" s="66">
        <v>1</v>
      </c>
      <c r="P13009" t="s">
        <v>21</v>
      </c>
    </row>
    <row r="13010" spans="2:16" x14ac:dyDescent="0.3">
      <c r="D13010" s="64" t="s">
        <v>9683</v>
      </c>
      <c r="E13010" s="2" t="s">
        <v>38</v>
      </c>
      <c r="F13010" s="2" t="s">
        <v>24</v>
      </c>
      <c r="G13010" s="1">
        <v>8.6999999999999994E-2</v>
      </c>
      <c r="H13010" s="65">
        <v>185000</v>
      </c>
      <c r="I13010" s="65">
        <v>16095</v>
      </c>
      <c r="N13010" s="66">
        <v>1</v>
      </c>
      <c r="P13010" t="s">
        <v>21</v>
      </c>
    </row>
    <row r="13011" spans="2:16" x14ac:dyDescent="0.3">
      <c r="D13011" s="64" t="s">
        <v>51</v>
      </c>
      <c r="E13011" s="2" t="s">
        <v>52</v>
      </c>
      <c r="F13011" s="2" t="s">
        <v>24</v>
      </c>
      <c r="G13011" s="1">
        <v>8.9999999999999993E-3</v>
      </c>
      <c r="H13011" s="65">
        <v>200000</v>
      </c>
      <c r="I13011" s="65">
        <v>1800</v>
      </c>
      <c r="N13011" s="66">
        <v>1</v>
      </c>
      <c r="P13011" t="s">
        <v>21</v>
      </c>
    </row>
    <row r="13012" spans="2:16" x14ac:dyDescent="0.3">
      <c r="D13012" s="64" t="s">
        <v>53</v>
      </c>
      <c r="E13012" s="2" t="s">
        <v>54</v>
      </c>
      <c r="F13012" s="2" t="s">
        <v>24</v>
      </c>
      <c r="G13012" s="1">
        <v>3.0000000000000001E-3</v>
      </c>
      <c r="H13012" s="65">
        <v>250000</v>
      </c>
      <c r="I13012" s="65">
        <v>750</v>
      </c>
      <c r="N13012" s="66">
        <v>1</v>
      </c>
      <c r="P13012" t="s">
        <v>21</v>
      </c>
    </row>
    <row r="13013" spans="2:16" x14ac:dyDescent="0.3">
      <c r="D13013" s="64" t="s">
        <v>10659</v>
      </c>
      <c r="F13013" s="2" t="s">
        <v>3108</v>
      </c>
      <c r="G13013" s="1">
        <v>1.1499999999999999</v>
      </c>
      <c r="P13013" t="s">
        <v>21</v>
      </c>
    </row>
    <row r="13014" spans="2:16" x14ac:dyDescent="0.3">
      <c r="D13014" s="64" t="s">
        <v>10337</v>
      </c>
      <c r="F13014" s="2" t="s">
        <v>3714</v>
      </c>
      <c r="G13014" s="1">
        <v>1</v>
      </c>
      <c r="P13014" t="s">
        <v>21</v>
      </c>
    </row>
    <row r="13015" spans="2:16" x14ac:dyDescent="0.3">
      <c r="P13015" t="s">
        <v>21</v>
      </c>
    </row>
    <row r="13016" spans="2:16" ht="28.8" x14ac:dyDescent="0.3">
      <c r="B13016" s="5" t="s">
        <v>10660</v>
      </c>
      <c r="D13016" s="64" t="s">
        <v>10661</v>
      </c>
      <c r="F13016" s="2" t="s">
        <v>585</v>
      </c>
      <c r="I13016" s="65">
        <v>53836.046000000002</v>
      </c>
      <c r="J13016" s="65">
        <v>0</v>
      </c>
      <c r="K13016" s="65">
        <v>0</v>
      </c>
      <c r="L13016" s="66">
        <v>0.15</v>
      </c>
      <c r="M13016" s="65">
        <v>61911.452899999997</v>
      </c>
      <c r="N13016" s="66">
        <v>1</v>
      </c>
      <c r="P13016" t="s">
        <v>21</v>
      </c>
    </row>
    <row r="13017" spans="2:16" x14ac:dyDescent="0.3">
      <c r="D13017" s="64" t="s">
        <v>22</v>
      </c>
      <c r="E13017" s="2" t="s">
        <v>23</v>
      </c>
      <c r="F13017" s="2" t="s">
        <v>24</v>
      </c>
      <c r="G13017" s="1">
        <v>0.105</v>
      </c>
      <c r="H13017" s="65">
        <v>160105.20000000001</v>
      </c>
      <c r="I13017" s="65">
        <v>16811.045999999998</v>
      </c>
      <c r="N13017" s="66">
        <v>1</v>
      </c>
      <c r="P13017" t="s">
        <v>21</v>
      </c>
    </row>
    <row r="13018" spans="2:16" x14ac:dyDescent="0.3">
      <c r="D13018" s="64" t="s">
        <v>9683</v>
      </c>
      <c r="E13018" s="2" t="s">
        <v>38</v>
      </c>
      <c r="F13018" s="2" t="s">
        <v>24</v>
      </c>
      <c r="G13018" s="1">
        <v>0.17499999999999999</v>
      </c>
      <c r="H13018" s="65">
        <v>185000</v>
      </c>
      <c r="I13018" s="65">
        <v>32375</v>
      </c>
      <c r="N13018" s="66">
        <v>1</v>
      </c>
      <c r="P13018" t="s">
        <v>21</v>
      </c>
    </row>
    <row r="13019" spans="2:16" x14ac:dyDescent="0.3">
      <c r="D13019" s="64" t="s">
        <v>51</v>
      </c>
      <c r="E13019" s="2" t="s">
        <v>52</v>
      </c>
      <c r="F13019" s="2" t="s">
        <v>24</v>
      </c>
      <c r="G13019" s="1">
        <v>1.7000000000000001E-2</v>
      </c>
      <c r="H13019" s="65">
        <v>200000</v>
      </c>
      <c r="I13019" s="65">
        <v>3400</v>
      </c>
      <c r="N13019" s="66">
        <v>1</v>
      </c>
      <c r="P13019" t="s">
        <v>21</v>
      </c>
    </row>
    <row r="13020" spans="2:16" x14ac:dyDescent="0.3">
      <c r="D13020" s="64" t="s">
        <v>53</v>
      </c>
      <c r="E13020" s="2" t="s">
        <v>54</v>
      </c>
      <c r="F13020" s="2" t="s">
        <v>24</v>
      </c>
      <c r="G13020" s="1">
        <v>5.0000000000000001E-3</v>
      </c>
      <c r="H13020" s="65">
        <v>250000</v>
      </c>
      <c r="I13020" s="65">
        <v>1250</v>
      </c>
      <c r="N13020" s="66">
        <v>1</v>
      </c>
      <c r="P13020" t="s">
        <v>21</v>
      </c>
    </row>
    <row r="13021" spans="2:16" x14ac:dyDescent="0.3">
      <c r="D13021" s="64" t="s">
        <v>10662</v>
      </c>
      <c r="F13021" s="2" t="s">
        <v>3714</v>
      </c>
      <c r="G13021" s="1">
        <v>1.1499999999999999</v>
      </c>
      <c r="P13021" t="s">
        <v>21</v>
      </c>
    </row>
    <row r="13022" spans="2:16" x14ac:dyDescent="0.3">
      <c r="D13022" s="64" t="s">
        <v>10343</v>
      </c>
      <c r="F13022" s="2" t="s">
        <v>3714</v>
      </c>
      <c r="G13022" s="1">
        <v>1</v>
      </c>
      <c r="P13022" t="s">
        <v>21</v>
      </c>
    </row>
    <row r="13023" spans="2:16" x14ac:dyDescent="0.3">
      <c r="P13023" t="s">
        <v>21</v>
      </c>
    </row>
    <row r="13024" spans="2:16" ht="28.8" x14ac:dyDescent="0.3">
      <c r="B13024" s="5" t="s">
        <v>10663</v>
      </c>
      <c r="D13024" s="64" t="s">
        <v>10664</v>
      </c>
      <c r="F13024" s="2" t="s">
        <v>585</v>
      </c>
      <c r="I13024" s="65">
        <v>106651.7764</v>
      </c>
      <c r="J13024" s="65">
        <v>1501500</v>
      </c>
      <c r="K13024" s="65">
        <v>0</v>
      </c>
      <c r="L13024" s="66">
        <v>0.15</v>
      </c>
      <c r="M13024" s="65">
        <v>1849374.5430000001</v>
      </c>
      <c r="N13024" s="66">
        <v>0.98799999999999999</v>
      </c>
      <c r="P13024" t="s">
        <v>21</v>
      </c>
    </row>
    <row r="13025" spans="2:16" x14ac:dyDescent="0.3">
      <c r="D13025" s="64" t="s">
        <v>22</v>
      </c>
      <c r="E13025" s="2" t="s">
        <v>23</v>
      </c>
      <c r="F13025" s="2" t="s">
        <v>24</v>
      </c>
      <c r="G13025" s="1">
        <v>0.20699999999999999</v>
      </c>
      <c r="H13025" s="65">
        <v>160105.20000000001</v>
      </c>
      <c r="I13025" s="65">
        <v>33141.776400000002</v>
      </c>
      <c r="N13025" s="66">
        <v>1</v>
      </c>
      <c r="P13025" t="s">
        <v>21</v>
      </c>
    </row>
    <row r="13026" spans="2:16" x14ac:dyDescent="0.3">
      <c r="D13026" s="64" t="s">
        <v>9683</v>
      </c>
      <c r="E13026" s="2" t="s">
        <v>38</v>
      </c>
      <c r="F13026" s="2" t="s">
        <v>24</v>
      </c>
      <c r="G13026" s="1">
        <v>0.34599999999999997</v>
      </c>
      <c r="H13026" s="65">
        <v>185000</v>
      </c>
      <c r="I13026" s="65">
        <v>64010</v>
      </c>
      <c r="N13026" s="66">
        <v>1</v>
      </c>
      <c r="P13026" t="s">
        <v>21</v>
      </c>
    </row>
    <row r="13027" spans="2:16" x14ac:dyDescent="0.3">
      <c r="D13027" s="64" t="s">
        <v>51</v>
      </c>
      <c r="E13027" s="2" t="s">
        <v>52</v>
      </c>
      <c r="F13027" s="2" t="s">
        <v>24</v>
      </c>
      <c r="G13027" s="1">
        <v>3.5000000000000003E-2</v>
      </c>
      <c r="H13027" s="65">
        <v>200000</v>
      </c>
      <c r="I13027" s="65">
        <v>7000</v>
      </c>
      <c r="N13027" s="66">
        <v>1</v>
      </c>
      <c r="P13027" t="s">
        <v>21</v>
      </c>
    </row>
    <row r="13028" spans="2:16" x14ac:dyDescent="0.3">
      <c r="D13028" s="64" t="s">
        <v>53</v>
      </c>
      <c r="E13028" s="2" t="s">
        <v>54</v>
      </c>
      <c r="F13028" s="2" t="s">
        <v>24</v>
      </c>
      <c r="G13028" s="1">
        <v>0.01</v>
      </c>
      <c r="H13028" s="65">
        <v>250000</v>
      </c>
      <c r="I13028" s="65">
        <v>2500</v>
      </c>
      <c r="N13028" s="66">
        <v>1</v>
      </c>
      <c r="P13028" t="s">
        <v>21</v>
      </c>
    </row>
    <row r="13029" spans="2:16" x14ac:dyDescent="0.3">
      <c r="D13029" s="64" t="s">
        <v>10665</v>
      </c>
      <c r="F13029" s="2" t="s">
        <v>3714</v>
      </c>
      <c r="G13029" s="1">
        <v>1.1499999999999999</v>
      </c>
      <c r="P13029" t="s">
        <v>21</v>
      </c>
    </row>
    <row r="13030" spans="2:16" x14ac:dyDescent="0.3">
      <c r="D13030" s="64" t="s">
        <v>10350</v>
      </c>
      <c r="E13030" s="2" t="s">
        <v>2724</v>
      </c>
      <c r="F13030" s="2" t="s">
        <v>3714</v>
      </c>
      <c r="G13030" s="1">
        <v>1</v>
      </c>
      <c r="H13030" s="65">
        <v>1501500</v>
      </c>
      <c r="J13030" s="65">
        <v>1501500</v>
      </c>
      <c r="N13030" s="66">
        <v>0.94</v>
      </c>
      <c r="P13030" t="s">
        <v>21</v>
      </c>
    </row>
    <row r="13031" spans="2:16" x14ac:dyDescent="0.3">
      <c r="P13031" t="s">
        <v>21</v>
      </c>
    </row>
    <row r="13032" spans="2:16" x14ac:dyDescent="0.3">
      <c r="B13032" s="5" t="s">
        <v>10666</v>
      </c>
      <c r="D13032" s="64" t="s">
        <v>10667</v>
      </c>
      <c r="F13032" s="2" t="s">
        <v>585</v>
      </c>
      <c r="I13032" s="65">
        <v>242804.54920000001</v>
      </c>
      <c r="J13032" s="65">
        <v>2021250</v>
      </c>
      <c r="K13032" s="65">
        <v>0</v>
      </c>
      <c r="L13032" s="66">
        <v>0.15</v>
      </c>
      <c r="M13032" s="65">
        <v>2603662.7319999998</v>
      </c>
      <c r="N13032" s="66">
        <v>0.98</v>
      </c>
      <c r="P13032" t="s">
        <v>21</v>
      </c>
    </row>
    <row r="13033" spans="2:16" x14ac:dyDescent="0.3">
      <c r="D13033" s="64" t="s">
        <v>22</v>
      </c>
      <c r="E13033" s="2" t="s">
        <v>23</v>
      </c>
      <c r="F13033" s="2" t="s">
        <v>24</v>
      </c>
      <c r="G13033" s="1">
        <v>0.47099999999999997</v>
      </c>
      <c r="H13033" s="65">
        <v>160105.20000000001</v>
      </c>
      <c r="I13033" s="65">
        <v>75409.549199999994</v>
      </c>
      <c r="N13033" s="66">
        <v>1</v>
      </c>
      <c r="P13033" t="s">
        <v>21</v>
      </c>
    </row>
    <row r="13034" spans="2:16" x14ac:dyDescent="0.3">
      <c r="D13034" s="64" t="s">
        <v>9683</v>
      </c>
      <c r="E13034" s="2" t="s">
        <v>38</v>
      </c>
      <c r="F13034" s="2" t="s">
        <v>24</v>
      </c>
      <c r="G13034" s="1">
        <v>0.78700000000000003</v>
      </c>
      <c r="H13034" s="65">
        <v>185000</v>
      </c>
      <c r="I13034" s="65">
        <v>145595</v>
      </c>
      <c r="N13034" s="66">
        <v>1</v>
      </c>
      <c r="P13034" t="s">
        <v>21</v>
      </c>
    </row>
    <row r="13035" spans="2:16" x14ac:dyDescent="0.3">
      <c r="D13035" s="64" t="s">
        <v>51</v>
      </c>
      <c r="E13035" s="2" t="s">
        <v>52</v>
      </c>
      <c r="F13035" s="2" t="s">
        <v>24</v>
      </c>
      <c r="G13035" s="1">
        <v>7.9000000000000001E-2</v>
      </c>
      <c r="H13035" s="65">
        <v>200000</v>
      </c>
      <c r="I13035" s="65">
        <v>15800</v>
      </c>
      <c r="N13035" s="66">
        <v>1</v>
      </c>
      <c r="P13035" t="s">
        <v>21</v>
      </c>
    </row>
    <row r="13036" spans="2:16" x14ac:dyDescent="0.3">
      <c r="D13036" s="64" t="s">
        <v>53</v>
      </c>
      <c r="E13036" s="2" t="s">
        <v>54</v>
      </c>
      <c r="F13036" s="2" t="s">
        <v>24</v>
      </c>
      <c r="G13036" s="1">
        <v>2.4E-2</v>
      </c>
      <c r="H13036" s="65">
        <v>250000</v>
      </c>
      <c r="I13036" s="65">
        <v>6000</v>
      </c>
      <c r="N13036" s="66">
        <v>1</v>
      </c>
      <c r="P13036" t="s">
        <v>21</v>
      </c>
    </row>
    <row r="13037" spans="2:16" x14ac:dyDescent="0.3">
      <c r="D13037" s="64" t="s">
        <v>10668</v>
      </c>
      <c r="F13037" s="2" t="s">
        <v>3714</v>
      </c>
      <c r="G13037" s="1">
        <v>1.3</v>
      </c>
      <c r="P13037" t="s">
        <v>21</v>
      </c>
    </row>
    <row r="13038" spans="2:16" x14ac:dyDescent="0.3">
      <c r="D13038" s="64" t="s">
        <v>10354</v>
      </c>
      <c r="E13038" s="2" t="s">
        <v>2728</v>
      </c>
      <c r="F13038" s="2" t="s">
        <v>3714</v>
      </c>
      <c r="G13038" s="1">
        <v>1</v>
      </c>
      <c r="H13038" s="65">
        <v>2021250</v>
      </c>
      <c r="J13038" s="65">
        <v>2021250</v>
      </c>
      <c r="N13038" s="66">
        <v>0.9</v>
      </c>
      <c r="P13038" t="s">
        <v>21</v>
      </c>
    </row>
    <row r="13039" spans="2:16" x14ac:dyDescent="0.3">
      <c r="P13039" t="s">
        <v>21</v>
      </c>
    </row>
    <row r="13040" spans="2:16" x14ac:dyDescent="0.3">
      <c r="B13040" s="5" t="s">
        <v>10669</v>
      </c>
      <c r="D13040" s="64" t="s">
        <v>10670</v>
      </c>
      <c r="F13040" s="2" t="s">
        <v>585</v>
      </c>
      <c r="I13040" s="65">
        <v>325016.3812</v>
      </c>
      <c r="J13040" s="65">
        <v>2483250</v>
      </c>
      <c r="K13040" s="65">
        <v>0</v>
      </c>
      <c r="L13040" s="66">
        <v>0.15</v>
      </c>
      <c r="M13040" s="65">
        <v>3229506.338</v>
      </c>
      <c r="N13040" s="66">
        <v>0.99</v>
      </c>
      <c r="P13040" t="s">
        <v>21</v>
      </c>
    </row>
    <row r="13041" spans="2:16" x14ac:dyDescent="0.3">
      <c r="D13041" s="64" t="s">
        <v>22</v>
      </c>
      <c r="E13041" s="2" t="s">
        <v>23</v>
      </c>
      <c r="F13041" s="2" t="s">
        <v>24</v>
      </c>
      <c r="G13041" s="1">
        <v>0.63100000000000001</v>
      </c>
      <c r="H13041" s="65">
        <v>160105.20000000001</v>
      </c>
      <c r="I13041" s="65">
        <v>101026.3812</v>
      </c>
      <c r="N13041" s="66">
        <v>1</v>
      </c>
      <c r="P13041" t="s">
        <v>21</v>
      </c>
    </row>
    <row r="13042" spans="2:16" x14ac:dyDescent="0.3">
      <c r="D13042" s="64" t="s">
        <v>9683</v>
      </c>
      <c r="E13042" s="2" t="s">
        <v>38</v>
      </c>
      <c r="F13042" s="2" t="s">
        <v>24</v>
      </c>
      <c r="G13042" s="1">
        <v>1.054</v>
      </c>
      <c r="H13042" s="65">
        <v>185000</v>
      </c>
      <c r="I13042" s="65">
        <v>194990</v>
      </c>
      <c r="N13042" s="66">
        <v>1</v>
      </c>
      <c r="P13042" t="s">
        <v>21</v>
      </c>
    </row>
    <row r="13043" spans="2:16" x14ac:dyDescent="0.3">
      <c r="D13043" s="64" t="s">
        <v>51</v>
      </c>
      <c r="E13043" s="2" t="s">
        <v>52</v>
      </c>
      <c r="F13043" s="2" t="s">
        <v>24</v>
      </c>
      <c r="G13043" s="1">
        <v>0.105</v>
      </c>
      <c r="H13043" s="65">
        <v>200000</v>
      </c>
      <c r="I13043" s="65">
        <v>21000</v>
      </c>
      <c r="N13043" s="66">
        <v>1</v>
      </c>
      <c r="P13043" t="s">
        <v>21</v>
      </c>
    </row>
    <row r="13044" spans="2:16" x14ac:dyDescent="0.3">
      <c r="D13044" s="64" t="s">
        <v>53</v>
      </c>
      <c r="E13044" s="2" t="s">
        <v>54</v>
      </c>
      <c r="F13044" s="2" t="s">
        <v>24</v>
      </c>
      <c r="G13044" s="1">
        <v>3.2000000000000001E-2</v>
      </c>
      <c r="H13044" s="65">
        <v>250000</v>
      </c>
      <c r="I13044" s="65">
        <v>8000</v>
      </c>
      <c r="N13044" s="66">
        <v>1</v>
      </c>
      <c r="P13044" t="s">
        <v>21</v>
      </c>
    </row>
    <row r="13045" spans="2:16" x14ac:dyDescent="0.3">
      <c r="D13045" s="64" t="s">
        <v>10671</v>
      </c>
      <c r="F13045" s="2" t="s">
        <v>3714</v>
      </c>
      <c r="G13045" s="1">
        <v>1.3</v>
      </c>
      <c r="P13045" t="s">
        <v>21</v>
      </c>
    </row>
    <row r="13046" spans="2:16" x14ac:dyDescent="0.3">
      <c r="D13046" s="64" t="s">
        <v>10355</v>
      </c>
      <c r="E13046" s="2" t="s">
        <v>2730</v>
      </c>
      <c r="F13046" s="2" t="s">
        <v>3714</v>
      </c>
      <c r="G13046" s="1">
        <v>1</v>
      </c>
      <c r="H13046" s="65">
        <v>2483250</v>
      </c>
      <c r="J13046" s="65">
        <v>2483250</v>
      </c>
      <c r="N13046" s="66">
        <v>0.95</v>
      </c>
      <c r="P13046" t="s">
        <v>21</v>
      </c>
    </row>
    <row r="13047" spans="2:16" x14ac:dyDescent="0.3">
      <c r="P13047" t="s">
        <v>21</v>
      </c>
    </row>
    <row r="13048" spans="2:16" x14ac:dyDescent="0.3">
      <c r="B13048" s="5" t="s">
        <v>10672</v>
      </c>
      <c r="D13048" s="64" t="s">
        <v>10673</v>
      </c>
      <c r="F13048" s="2" t="s">
        <v>585</v>
      </c>
      <c r="I13048" s="65">
        <v>242804.54920000001</v>
      </c>
      <c r="J13048" s="65">
        <v>2483250</v>
      </c>
      <c r="K13048" s="65">
        <v>0</v>
      </c>
      <c r="L13048" s="66">
        <v>0.15</v>
      </c>
      <c r="M13048" s="65">
        <v>3134962.7319999998</v>
      </c>
      <c r="N13048" s="66">
        <v>0.99</v>
      </c>
      <c r="P13048" t="s">
        <v>21</v>
      </c>
    </row>
    <row r="13049" spans="2:16" x14ac:dyDescent="0.3">
      <c r="D13049" s="64" t="s">
        <v>22</v>
      </c>
      <c r="E13049" s="2" t="s">
        <v>23</v>
      </c>
      <c r="F13049" s="2" t="s">
        <v>24</v>
      </c>
      <c r="G13049" s="1">
        <v>0.47099999999999997</v>
      </c>
      <c r="H13049" s="65">
        <v>160105.20000000001</v>
      </c>
      <c r="I13049" s="65">
        <v>75409.549199999994</v>
      </c>
      <c r="N13049" s="66">
        <v>1</v>
      </c>
      <c r="P13049" t="s">
        <v>21</v>
      </c>
    </row>
    <row r="13050" spans="2:16" x14ac:dyDescent="0.3">
      <c r="D13050" s="64" t="s">
        <v>9683</v>
      </c>
      <c r="E13050" s="2" t="s">
        <v>38</v>
      </c>
      <c r="F13050" s="2" t="s">
        <v>24</v>
      </c>
      <c r="G13050" s="1">
        <v>0.78700000000000003</v>
      </c>
      <c r="H13050" s="65">
        <v>185000</v>
      </c>
      <c r="I13050" s="65">
        <v>145595</v>
      </c>
      <c r="N13050" s="66">
        <v>1</v>
      </c>
      <c r="P13050" t="s">
        <v>21</v>
      </c>
    </row>
    <row r="13051" spans="2:16" x14ac:dyDescent="0.3">
      <c r="D13051" s="64" t="s">
        <v>51</v>
      </c>
      <c r="E13051" s="2" t="s">
        <v>52</v>
      </c>
      <c r="F13051" s="2" t="s">
        <v>24</v>
      </c>
      <c r="G13051" s="1">
        <v>7.9000000000000001E-2</v>
      </c>
      <c r="H13051" s="65">
        <v>200000</v>
      </c>
      <c r="I13051" s="65">
        <v>15800</v>
      </c>
      <c r="N13051" s="66">
        <v>1</v>
      </c>
      <c r="P13051" t="s">
        <v>21</v>
      </c>
    </row>
    <row r="13052" spans="2:16" x14ac:dyDescent="0.3">
      <c r="D13052" s="64" t="s">
        <v>53</v>
      </c>
      <c r="E13052" s="2" t="s">
        <v>54</v>
      </c>
      <c r="F13052" s="2" t="s">
        <v>24</v>
      </c>
      <c r="G13052" s="1">
        <v>2.4E-2</v>
      </c>
      <c r="H13052" s="65">
        <v>250000</v>
      </c>
      <c r="I13052" s="65">
        <v>6000</v>
      </c>
      <c r="N13052" s="66">
        <v>1</v>
      </c>
      <c r="P13052" t="s">
        <v>21</v>
      </c>
    </row>
    <row r="13053" spans="2:16" x14ac:dyDescent="0.3">
      <c r="D13053" s="64" t="s">
        <v>10671</v>
      </c>
      <c r="F13053" s="2" t="s">
        <v>3714</v>
      </c>
      <c r="G13053" s="1">
        <v>1.3</v>
      </c>
      <c r="P13053" t="s">
        <v>21</v>
      </c>
    </row>
    <row r="13054" spans="2:16" x14ac:dyDescent="0.3">
      <c r="D13054" s="64" t="s">
        <v>10355</v>
      </c>
      <c r="E13054" s="2" t="s">
        <v>2730</v>
      </c>
      <c r="F13054" s="2" t="s">
        <v>3714</v>
      </c>
      <c r="G13054" s="1">
        <v>1</v>
      </c>
      <c r="H13054" s="65">
        <v>2483250</v>
      </c>
      <c r="J13054" s="65">
        <v>2483250</v>
      </c>
      <c r="N13054" s="66">
        <v>0.95</v>
      </c>
      <c r="P13054" t="s">
        <v>21</v>
      </c>
    </row>
    <row r="13055" spans="2:16" x14ac:dyDescent="0.3">
      <c r="P13055" t="s">
        <v>21</v>
      </c>
    </row>
    <row r="13056" spans="2:16" x14ac:dyDescent="0.3">
      <c r="B13056" s="5" t="s">
        <v>10674</v>
      </c>
      <c r="D13056" s="64" t="s">
        <v>10675</v>
      </c>
      <c r="F13056" s="2" t="s">
        <v>585</v>
      </c>
      <c r="I13056" s="65">
        <v>325016.3812</v>
      </c>
      <c r="J13056" s="65">
        <v>2021250</v>
      </c>
      <c r="K13056" s="65">
        <v>0</v>
      </c>
      <c r="L13056" s="66">
        <v>0.15</v>
      </c>
      <c r="M13056" s="65">
        <v>2698206.338</v>
      </c>
      <c r="N13056" s="66">
        <v>0.98</v>
      </c>
      <c r="P13056" t="s">
        <v>21</v>
      </c>
    </row>
    <row r="13057" spans="2:16" x14ac:dyDescent="0.3">
      <c r="D13057" s="64" t="s">
        <v>22</v>
      </c>
      <c r="E13057" s="2" t="s">
        <v>23</v>
      </c>
      <c r="F13057" s="2" t="s">
        <v>24</v>
      </c>
      <c r="G13057" s="1">
        <v>0.63100000000000001</v>
      </c>
      <c r="H13057" s="65">
        <v>160105.20000000001</v>
      </c>
      <c r="I13057" s="65">
        <v>101026.3812</v>
      </c>
      <c r="N13057" s="66">
        <v>1</v>
      </c>
      <c r="P13057" t="s">
        <v>21</v>
      </c>
    </row>
    <row r="13058" spans="2:16" x14ac:dyDescent="0.3">
      <c r="D13058" s="64" t="s">
        <v>9683</v>
      </c>
      <c r="E13058" s="2" t="s">
        <v>38</v>
      </c>
      <c r="F13058" s="2" t="s">
        <v>24</v>
      </c>
      <c r="G13058" s="1">
        <v>1.054</v>
      </c>
      <c r="H13058" s="65">
        <v>185000</v>
      </c>
      <c r="I13058" s="65">
        <v>194990</v>
      </c>
      <c r="N13058" s="66">
        <v>1</v>
      </c>
      <c r="P13058" t="s">
        <v>21</v>
      </c>
    </row>
    <row r="13059" spans="2:16" x14ac:dyDescent="0.3">
      <c r="D13059" s="64" t="s">
        <v>51</v>
      </c>
      <c r="E13059" s="2" t="s">
        <v>52</v>
      </c>
      <c r="F13059" s="2" t="s">
        <v>24</v>
      </c>
      <c r="G13059" s="1">
        <v>0.105</v>
      </c>
      <c r="H13059" s="65">
        <v>200000</v>
      </c>
      <c r="I13059" s="65">
        <v>21000</v>
      </c>
      <c r="N13059" s="66">
        <v>1</v>
      </c>
      <c r="P13059" t="s">
        <v>21</v>
      </c>
    </row>
    <row r="13060" spans="2:16" x14ac:dyDescent="0.3">
      <c r="D13060" s="64" t="s">
        <v>53</v>
      </c>
      <c r="E13060" s="2" t="s">
        <v>54</v>
      </c>
      <c r="F13060" s="2" t="s">
        <v>24</v>
      </c>
      <c r="G13060" s="1">
        <v>3.2000000000000001E-2</v>
      </c>
      <c r="H13060" s="65">
        <v>250000</v>
      </c>
      <c r="I13060" s="65">
        <v>8000</v>
      </c>
      <c r="N13060" s="66">
        <v>1</v>
      </c>
      <c r="P13060" t="s">
        <v>21</v>
      </c>
    </row>
    <row r="13061" spans="2:16" x14ac:dyDescent="0.3">
      <c r="D13061" s="64" t="s">
        <v>10668</v>
      </c>
      <c r="F13061" s="2" t="s">
        <v>3714</v>
      </c>
      <c r="G13061" s="1">
        <v>1.3</v>
      </c>
      <c r="P13061" t="s">
        <v>21</v>
      </c>
    </row>
    <row r="13062" spans="2:16" x14ac:dyDescent="0.3">
      <c r="D13062" s="64" t="s">
        <v>10354</v>
      </c>
      <c r="E13062" s="2" t="s">
        <v>2728</v>
      </c>
      <c r="F13062" s="2" t="s">
        <v>3714</v>
      </c>
      <c r="G13062" s="1">
        <v>1</v>
      </c>
      <c r="H13062" s="65">
        <v>2021250</v>
      </c>
      <c r="J13062" s="65">
        <v>2021250</v>
      </c>
      <c r="N13062" s="66">
        <v>0.9</v>
      </c>
      <c r="P13062" t="s">
        <v>21</v>
      </c>
    </row>
    <row r="13063" spans="2:16" x14ac:dyDescent="0.3">
      <c r="P13063" t="s">
        <v>21</v>
      </c>
    </row>
    <row r="13064" spans="2:16" x14ac:dyDescent="0.3">
      <c r="B13064" s="5" t="s">
        <v>5949</v>
      </c>
      <c r="C13064" s="5" t="s">
        <v>5950</v>
      </c>
      <c r="P13064" t="s">
        <v>21</v>
      </c>
    </row>
    <row r="13065" spans="2:16" x14ac:dyDescent="0.3">
      <c r="B13065" s="5" t="s">
        <v>10676</v>
      </c>
      <c r="D13065" s="64" t="s">
        <v>10677</v>
      </c>
      <c r="F13065" s="2" t="s">
        <v>585</v>
      </c>
      <c r="I13065" s="65">
        <v>26970.470399999998</v>
      </c>
      <c r="J13065" s="65">
        <v>0</v>
      </c>
      <c r="K13065" s="65">
        <v>0</v>
      </c>
      <c r="L13065" s="66">
        <v>0.15</v>
      </c>
      <c r="M13065" s="65">
        <v>31016.040959999998</v>
      </c>
      <c r="N13065" s="66">
        <v>1</v>
      </c>
      <c r="P13065" t="s">
        <v>21</v>
      </c>
    </row>
    <row r="13066" spans="2:16" x14ac:dyDescent="0.3">
      <c r="D13066" s="64" t="s">
        <v>22</v>
      </c>
      <c r="E13066" s="2" t="s">
        <v>23</v>
      </c>
      <c r="F13066" s="2" t="s">
        <v>24</v>
      </c>
      <c r="G13066" s="1">
        <v>5.1999999999999998E-2</v>
      </c>
      <c r="H13066" s="65">
        <v>160105.20000000001</v>
      </c>
      <c r="I13066" s="65">
        <v>8325.4704000000002</v>
      </c>
      <c r="N13066" s="66">
        <v>1</v>
      </c>
      <c r="P13066" t="s">
        <v>21</v>
      </c>
    </row>
    <row r="13067" spans="2:16" x14ac:dyDescent="0.3">
      <c r="D13067" s="64" t="s">
        <v>9683</v>
      </c>
      <c r="E13067" s="2" t="s">
        <v>38</v>
      </c>
      <c r="F13067" s="2" t="s">
        <v>24</v>
      </c>
      <c r="G13067" s="1">
        <v>8.6999999999999994E-2</v>
      </c>
      <c r="H13067" s="65">
        <v>185000</v>
      </c>
      <c r="I13067" s="65">
        <v>16095</v>
      </c>
      <c r="N13067" s="66">
        <v>1</v>
      </c>
      <c r="P13067" t="s">
        <v>21</v>
      </c>
    </row>
    <row r="13068" spans="2:16" x14ac:dyDescent="0.3">
      <c r="D13068" s="64" t="s">
        <v>51</v>
      </c>
      <c r="E13068" s="2" t="s">
        <v>52</v>
      </c>
      <c r="F13068" s="2" t="s">
        <v>24</v>
      </c>
      <c r="G13068" s="1">
        <v>8.9999999999999993E-3</v>
      </c>
      <c r="H13068" s="65">
        <v>200000</v>
      </c>
      <c r="I13068" s="65">
        <v>1800</v>
      </c>
      <c r="N13068" s="66">
        <v>1</v>
      </c>
      <c r="P13068" t="s">
        <v>21</v>
      </c>
    </row>
    <row r="13069" spans="2:16" x14ac:dyDescent="0.3">
      <c r="D13069" s="64" t="s">
        <v>53</v>
      </c>
      <c r="E13069" s="2" t="s">
        <v>54</v>
      </c>
      <c r="F13069" s="2" t="s">
        <v>24</v>
      </c>
      <c r="G13069" s="1">
        <v>3.0000000000000001E-3</v>
      </c>
      <c r="H13069" s="65">
        <v>250000</v>
      </c>
      <c r="I13069" s="65">
        <v>750</v>
      </c>
      <c r="N13069" s="66">
        <v>1</v>
      </c>
      <c r="P13069" t="s">
        <v>21</v>
      </c>
    </row>
    <row r="13070" spans="2:16" x14ac:dyDescent="0.3">
      <c r="D13070" s="64" t="s">
        <v>10678</v>
      </c>
      <c r="F13070" s="2" t="s">
        <v>10679</v>
      </c>
      <c r="G13070" s="1">
        <v>1.1000000000000001</v>
      </c>
      <c r="P13070" t="s">
        <v>21</v>
      </c>
    </row>
    <row r="13071" spans="2:16" x14ac:dyDescent="0.3">
      <c r="P13071" t="s">
        <v>21</v>
      </c>
    </row>
    <row r="13072" spans="2:16" x14ac:dyDescent="0.3">
      <c r="B13072" s="5" t="s">
        <v>10680</v>
      </c>
      <c r="D13072" s="64" t="s">
        <v>10681</v>
      </c>
      <c r="F13072" s="2" t="s">
        <v>585</v>
      </c>
      <c r="I13072" s="65">
        <v>40483.310799999999</v>
      </c>
      <c r="J13072" s="65">
        <v>0</v>
      </c>
      <c r="K13072" s="65">
        <v>0</v>
      </c>
      <c r="L13072" s="66">
        <v>0.15</v>
      </c>
      <c r="M13072" s="65">
        <v>46555.807419999997</v>
      </c>
      <c r="N13072" s="66">
        <v>1</v>
      </c>
      <c r="P13072" t="s">
        <v>21</v>
      </c>
    </row>
    <row r="13073" spans="2:16" x14ac:dyDescent="0.3">
      <c r="D13073" s="64" t="s">
        <v>22</v>
      </c>
      <c r="E13073" s="2" t="s">
        <v>23</v>
      </c>
      <c r="F13073" s="2" t="s">
        <v>24</v>
      </c>
      <c r="G13073" s="1">
        <v>7.9000000000000001E-2</v>
      </c>
      <c r="H13073" s="65">
        <v>160105.20000000001</v>
      </c>
      <c r="I13073" s="65">
        <v>12648.310799999999</v>
      </c>
      <c r="N13073" s="66">
        <v>1</v>
      </c>
      <c r="P13073" t="s">
        <v>21</v>
      </c>
    </row>
    <row r="13074" spans="2:16" x14ac:dyDescent="0.3">
      <c r="D13074" s="64" t="s">
        <v>9683</v>
      </c>
      <c r="E13074" s="2" t="s">
        <v>38</v>
      </c>
      <c r="F13074" s="2" t="s">
        <v>24</v>
      </c>
      <c r="G13074" s="1">
        <v>0.13100000000000001</v>
      </c>
      <c r="H13074" s="65">
        <v>185000</v>
      </c>
      <c r="I13074" s="65">
        <v>24235</v>
      </c>
      <c r="N13074" s="66">
        <v>1</v>
      </c>
      <c r="P13074" t="s">
        <v>21</v>
      </c>
    </row>
    <row r="13075" spans="2:16" x14ac:dyDescent="0.3">
      <c r="D13075" s="64" t="s">
        <v>51</v>
      </c>
      <c r="E13075" s="2" t="s">
        <v>52</v>
      </c>
      <c r="F13075" s="2" t="s">
        <v>24</v>
      </c>
      <c r="G13075" s="1">
        <v>1.2999999999999999E-2</v>
      </c>
      <c r="H13075" s="65">
        <v>200000</v>
      </c>
      <c r="I13075" s="65">
        <v>2600</v>
      </c>
      <c r="N13075" s="66">
        <v>1</v>
      </c>
      <c r="P13075" t="s">
        <v>21</v>
      </c>
    </row>
    <row r="13076" spans="2:16" x14ac:dyDescent="0.3">
      <c r="D13076" s="64" t="s">
        <v>53</v>
      </c>
      <c r="E13076" s="2" t="s">
        <v>54</v>
      </c>
      <c r="F13076" s="2" t="s">
        <v>24</v>
      </c>
      <c r="G13076" s="1">
        <v>4.0000000000000001E-3</v>
      </c>
      <c r="H13076" s="65">
        <v>250000</v>
      </c>
      <c r="I13076" s="65">
        <v>1000</v>
      </c>
      <c r="N13076" s="66">
        <v>1</v>
      </c>
      <c r="P13076" t="s">
        <v>21</v>
      </c>
    </row>
    <row r="13077" spans="2:16" x14ac:dyDescent="0.3">
      <c r="D13077" s="64" t="s">
        <v>10682</v>
      </c>
      <c r="F13077" s="2" t="s">
        <v>10679</v>
      </c>
      <c r="G13077" s="1">
        <v>1.1000000000000001</v>
      </c>
      <c r="P13077" t="s">
        <v>21</v>
      </c>
    </row>
    <row r="13078" spans="2:16" x14ac:dyDescent="0.3">
      <c r="P13078" t="s">
        <v>21</v>
      </c>
    </row>
    <row r="13079" spans="2:16" x14ac:dyDescent="0.3">
      <c r="B13079" s="5" t="s">
        <v>10683</v>
      </c>
      <c r="D13079" s="64" t="s">
        <v>10684</v>
      </c>
      <c r="F13079" s="2" t="s">
        <v>585</v>
      </c>
      <c r="I13079" s="65">
        <v>53836.046000000002</v>
      </c>
      <c r="J13079" s="65">
        <v>0</v>
      </c>
      <c r="K13079" s="65">
        <v>0</v>
      </c>
      <c r="L13079" s="66">
        <v>0.15</v>
      </c>
      <c r="M13079" s="65">
        <v>61911.452899999997</v>
      </c>
      <c r="N13079" s="66">
        <v>1</v>
      </c>
      <c r="P13079" t="s">
        <v>21</v>
      </c>
    </row>
    <row r="13080" spans="2:16" x14ac:dyDescent="0.3">
      <c r="D13080" s="64" t="s">
        <v>22</v>
      </c>
      <c r="E13080" s="2" t="s">
        <v>23</v>
      </c>
      <c r="F13080" s="2" t="s">
        <v>24</v>
      </c>
      <c r="G13080" s="1">
        <v>0.105</v>
      </c>
      <c r="H13080" s="65">
        <v>160105.20000000001</v>
      </c>
      <c r="I13080" s="65">
        <v>16811.045999999998</v>
      </c>
      <c r="N13080" s="66">
        <v>1</v>
      </c>
      <c r="P13080" t="s">
        <v>21</v>
      </c>
    </row>
    <row r="13081" spans="2:16" x14ac:dyDescent="0.3">
      <c r="D13081" s="64" t="s">
        <v>9683</v>
      </c>
      <c r="E13081" s="2" t="s">
        <v>38</v>
      </c>
      <c r="F13081" s="2" t="s">
        <v>24</v>
      </c>
      <c r="G13081" s="1">
        <v>0.17499999999999999</v>
      </c>
      <c r="H13081" s="65">
        <v>185000</v>
      </c>
      <c r="I13081" s="65">
        <v>32375</v>
      </c>
      <c r="N13081" s="66">
        <v>1</v>
      </c>
      <c r="P13081" t="s">
        <v>21</v>
      </c>
    </row>
    <row r="13082" spans="2:16" x14ac:dyDescent="0.3">
      <c r="D13082" s="64" t="s">
        <v>51</v>
      </c>
      <c r="E13082" s="2" t="s">
        <v>52</v>
      </c>
      <c r="F13082" s="2" t="s">
        <v>24</v>
      </c>
      <c r="G13082" s="1">
        <v>1.7000000000000001E-2</v>
      </c>
      <c r="H13082" s="65">
        <v>200000</v>
      </c>
      <c r="I13082" s="65">
        <v>3400</v>
      </c>
      <c r="N13082" s="66">
        <v>1</v>
      </c>
      <c r="P13082" t="s">
        <v>21</v>
      </c>
    </row>
    <row r="13083" spans="2:16" x14ac:dyDescent="0.3">
      <c r="D13083" s="64" t="s">
        <v>53</v>
      </c>
      <c r="E13083" s="2" t="s">
        <v>54</v>
      </c>
      <c r="F13083" s="2" t="s">
        <v>24</v>
      </c>
      <c r="G13083" s="1">
        <v>5.0000000000000001E-3</v>
      </c>
      <c r="H13083" s="65">
        <v>250000</v>
      </c>
      <c r="I13083" s="65">
        <v>1250</v>
      </c>
      <c r="N13083" s="66">
        <v>1</v>
      </c>
      <c r="P13083" t="s">
        <v>21</v>
      </c>
    </row>
    <row r="13084" spans="2:16" x14ac:dyDescent="0.3">
      <c r="D13084" s="64" t="s">
        <v>10685</v>
      </c>
      <c r="F13084" s="2" t="s">
        <v>10679</v>
      </c>
      <c r="G13084" s="1">
        <v>1.1000000000000001</v>
      </c>
      <c r="P13084" t="s">
        <v>21</v>
      </c>
    </row>
    <row r="13085" spans="2:16" x14ac:dyDescent="0.3">
      <c r="P13085" t="s">
        <v>21</v>
      </c>
    </row>
    <row r="13086" spans="2:16" x14ac:dyDescent="0.3">
      <c r="B13086" s="5" t="s">
        <v>10686</v>
      </c>
      <c r="D13086" s="64" t="s">
        <v>10687</v>
      </c>
      <c r="F13086" s="2" t="s">
        <v>585</v>
      </c>
      <c r="I13086" s="65">
        <v>80806.516399999993</v>
      </c>
      <c r="J13086" s="65">
        <v>0</v>
      </c>
      <c r="K13086" s="65">
        <v>0</v>
      </c>
      <c r="L13086" s="66">
        <v>0.15</v>
      </c>
      <c r="M13086" s="65">
        <v>92927.493860000002</v>
      </c>
      <c r="N13086" s="66">
        <v>1</v>
      </c>
      <c r="P13086" t="s">
        <v>21</v>
      </c>
    </row>
    <row r="13087" spans="2:16" x14ac:dyDescent="0.3">
      <c r="D13087" s="64" t="s">
        <v>22</v>
      </c>
      <c r="E13087" s="2" t="s">
        <v>23</v>
      </c>
      <c r="F13087" s="2" t="s">
        <v>24</v>
      </c>
      <c r="G13087" s="1">
        <v>0.157</v>
      </c>
      <c r="H13087" s="65">
        <v>160105.20000000001</v>
      </c>
      <c r="I13087" s="65">
        <v>25136.5164</v>
      </c>
      <c r="N13087" s="66">
        <v>1</v>
      </c>
      <c r="P13087" t="s">
        <v>21</v>
      </c>
    </row>
    <row r="13088" spans="2:16" x14ac:dyDescent="0.3">
      <c r="D13088" s="64" t="s">
        <v>9683</v>
      </c>
      <c r="E13088" s="2" t="s">
        <v>38</v>
      </c>
      <c r="F13088" s="2" t="s">
        <v>24</v>
      </c>
      <c r="G13088" s="1">
        <v>0.26200000000000001</v>
      </c>
      <c r="H13088" s="65">
        <v>185000</v>
      </c>
      <c r="I13088" s="65">
        <v>48470</v>
      </c>
      <c r="N13088" s="66">
        <v>1</v>
      </c>
      <c r="P13088" t="s">
        <v>21</v>
      </c>
    </row>
    <row r="13089" spans="2:16" x14ac:dyDescent="0.3">
      <c r="D13089" s="64" t="s">
        <v>51</v>
      </c>
      <c r="E13089" s="2" t="s">
        <v>52</v>
      </c>
      <c r="F13089" s="2" t="s">
        <v>24</v>
      </c>
      <c r="G13089" s="1">
        <v>2.5999999999999999E-2</v>
      </c>
      <c r="H13089" s="65">
        <v>200000</v>
      </c>
      <c r="I13089" s="65">
        <v>5200</v>
      </c>
      <c r="N13089" s="66">
        <v>1</v>
      </c>
      <c r="P13089" t="s">
        <v>21</v>
      </c>
    </row>
    <row r="13090" spans="2:16" x14ac:dyDescent="0.3">
      <c r="D13090" s="64" t="s">
        <v>53</v>
      </c>
      <c r="E13090" s="2" t="s">
        <v>54</v>
      </c>
      <c r="F13090" s="2" t="s">
        <v>24</v>
      </c>
      <c r="G13090" s="1">
        <v>8.0000000000000002E-3</v>
      </c>
      <c r="H13090" s="65">
        <v>250000</v>
      </c>
      <c r="I13090" s="65">
        <v>2000</v>
      </c>
      <c r="N13090" s="66">
        <v>1</v>
      </c>
      <c r="P13090" t="s">
        <v>21</v>
      </c>
    </row>
    <row r="13091" spans="2:16" x14ac:dyDescent="0.3">
      <c r="D13091" s="64" t="s">
        <v>10688</v>
      </c>
      <c r="F13091" s="2" t="s">
        <v>10679</v>
      </c>
      <c r="G13091" s="1">
        <v>1.1000000000000001</v>
      </c>
      <c r="P13091" t="s">
        <v>21</v>
      </c>
    </row>
    <row r="13092" spans="2:16" x14ac:dyDescent="0.3">
      <c r="P13092" t="s">
        <v>21</v>
      </c>
    </row>
    <row r="13093" spans="2:16" x14ac:dyDescent="0.3">
      <c r="B13093" s="5" t="s">
        <v>10689</v>
      </c>
      <c r="D13093" s="64" t="s">
        <v>10690</v>
      </c>
      <c r="F13093" s="2" t="s">
        <v>585</v>
      </c>
      <c r="I13093" s="65">
        <v>106651.7764</v>
      </c>
      <c r="J13093" s="65">
        <v>0</v>
      </c>
      <c r="K13093" s="65">
        <v>0</v>
      </c>
      <c r="L13093" s="66">
        <v>0.15</v>
      </c>
      <c r="M13093" s="65">
        <v>122649.5429</v>
      </c>
      <c r="N13093" s="66">
        <v>1</v>
      </c>
      <c r="P13093" t="s">
        <v>21</v>
      </c>
    </row>
    <row r="13094" spans="2:16" x14ac:dyDescent="0.3">
      <c r="D13094" s="64" t="s">
        <v>22</v>
      </c>
      <c r="E13094" s="2" t="s">
        <v>23</v>
      </c>
      <c r="F13094" s="2" t="s">
        <v>24</v>
      </c>
      <c r="G13094" s="1">
        <v>0.20699999999999999</v>
      </c>
      <c r="H13094" s="65">
        <v>160105.20000000001</v>
      </c>
      <c r="I13094" s="65">
        <v>33141.776400000002</v>
      </c>
      <c r="N13094" s="66">
        <v>1</v>
      </c>
      <c r="P13094" t="s">
        <v>21</v>
      </c>
    </row>
    <row r="13095" spans="2:16" x14ac:dyDescent="0.3">
      <c r="D13095" s="64" t="s">
        <v>9683</v>
      </c>
      <c r="E13095" s="2" t="s">
        <v>38</v>
      </c>
      <c r="F13095" s="2" t="s">
        <v>24</v>
      </c>
      <c r="G13095" s="1">
        <v>0.34599999999999997</v>
      </c>
      <c r="H13095" s="65">
        <v>185000</v>
      </c>
      <c r="I13095" s="65">
        <v>64010</v>
      </c>
      <c r="N13095" s="66">
        <v>1</v>
      </c>
      <c r="P13095" t="s">
        <v>21</v>
      </c>
    </row>
    <row r="13096" spans="2:16" x14ac:dyDescent="0.3">
      <c r="D13096" s="64" t="s">
        <v>51</v>
      </c>
      <c r="E13096" s="2" t="s">
        <v>52</v>
      </c>
      <c r="F13096" s="2" t="s">
        <v>24</v>
      </c>
      <c r="G13096" s="1">
        <v>3.5000000000000003E-2</v>
      </c>
      <c r="H13096" s="65">
        <v>200000</v>
      </c>
      <c r="I13096" s="65">
        <v>7000</v>
      </c>
      <c r="N13096" s="66">
        <v>1</v>
      </c>
      <c r="P13096" t="s">
        <v>21</v>
      </c>
    </row>
    <row r="13097" spans="2:16" x14ac:dyDescent="0.3">
      <c r="D13097" s="64" t="s">
        <v>53</v>
      </c>
      <c r="E13097" s="2" t="s">
        <v>54</v>
      </c>
      <c r="F13097" s="2" t="s">
        <v>24</v>
      </c>
      <c r="G13097" s="1">
        <v>0.01</v>
      </c>
      <c r="H13097" s="65">
        <v>250000</v>
      </c>
      <c r="I13097" s="65">
        <v>2500</v>
      </c>
      <c r="N13097" s="66">
        <v>1</v>
      </c>
      <c r="P13097" t="s">
        <v>21</v>
      </c>
    </row>
    <row r="13098" spans="2:16" x14ac:dyDescent="0.3">
      <c r="D13098" s="64" t="s">
        <v>10691</v>
      </c>
      <c r="F13098" s="2" t="s">
        <v>10679</v>
      </c>
      <c r="G13098" s="1">
        <v>1.1000000000000001</v>
      </c>
      <c r="P13098" t="s">
        <v>21</v>
      </c>
    </row>
    <row r="13099" spans="2:16" x14ac:dyDescent="0.3">
      <c r="P13099" t="s">
        <v>21</v>
      </c>
    </row>
    <row r="13100" spans="2:16" x14ac:dyDescent="0.3">
      <c r="B13100" s="5" t="s">
        <v>10692</v>
      </c>
      <c r="D13100" s="64" t="s">
        <v>10693</v>
      </c>
      <c r="F13100" s="2" t="s">
        <v>585</v>
      </c>
      <c r="I13100" s="65">
        <v>242804.54920000001</v>
      </c>
      <c r="J13100" s="65">
        <v>0</v>
      </c>
      <c r="K13100" s="65">
        <v>0</v>
      </c>
      <c r="L13100" s="66">
        <v>0.15</v>
      </c>
      <c r="M13100" s="65">
        <v>279225.2316</v>
      </c>
      <c r="N13100" s="66">
        <v>1</v>
      </c>
      <c r="P13100" t="s">
        <v>21</v>
      </c>
    </row>
    <row r="13101" spans="2:16" x14ac:dyDescent="0.3">
      <c r="D13101" s="64" t="s">
        <v>22</v>
      </c>
      <c r="E13101" s="2" t="s">
        <v>23</v>
      </c>
      <c r="F13101" s="2" t="s">
        <v>24</v>
      </c>
      <c r="G13101" s="1">
        <v>0.47099999999999997</v>
      </c>
      <c r="H13101" s="65">
        <v>160105.20000000001</v>
      </c>
      <c r="I13101" s="65">
        <v>75409.549199999994</v>
      </c>
      <c r="N13101" s="66">
        <v>1</v>
      </c>
      <c r="P13101" t="s">
        <v>21</v>
      </c>
    </row>
    <row r="13102" spans="2:16" x14ac:dyDescent="0.3">
      <c r="D13102" s="64" t="s">
        <v>9683</v>
      </c>
      <c r="E13102" s="2" t="s">
        <v>38</v>
      </c>
      <c r="F13102" s="2" t="s">
        <v>24</v>
      </c>
      <c r="G13102" s="1">
        <v>0.78700000000000003</v>
      </c>
      <c r="H13102" s="65">
        <v>185000</v>
      </c>
      <c r="I13102" s="65">
        <v>145595</v>
      </c>
      <c r="N13102" s="66">
        <v>1</v>
      </c>
      <c r="P13102" t="s">
        <v>21</v>
      </c>
    </row>
    <row r="13103" spans="2:16" x14ac:dyDescent="0.3">
      <c r="D13103" s="64" t="s">
        <v>51</v>
      </c>
      <c r="E13103" s="2" t="s">
        <v>52</v>
      </c>
      <c r="F13103" s="2" t="s">
        <v>24</v>
      </c>
      <c r="G13103" s="1">
        <v>7.9000000000000001E-2</v>
      </c>
      <c r="H13103" s="65">
        <v>200000</v>
      </c>
      <c r="I13103" s="65">
        <v>15800</v>
      </c>
      <c r="N13103" s="66">
        <v>1</v>
      </c>
      <c r="P13103" t="s">
        <v>21</v>
      </c>
    </row>
    <row r="13104" spans="2:16" x14ac:dyDescent="0.3">
      <c r="D13104" s="64" t="s">
        <v>53</v>
      </c>
      <c r="E13104" s="2" t="s">
        <v>54</v>
      </c>
      <c r="F13104" s="2" t="s">
        <v>24</v>
      </c>
      <c r="G13104" s="1">
        <v>2.4E-2</v>
      </c>
      <c r="H13104" s="65">
        <v>250000</v>
      </c>
      <c r="I13104" s="65">
        <v>6000</v>
      </c>
      <c r="N13104" s="66">
        <v>1</v>
      </c>
      <c r="P13104" t="s">
        <v>21</v>
      </c>
    </row>
    <row r="13105" spans="2:16" x14ac:dyDescent="0.3">
      <c r="D13105" s="64" t="s">
        <v>10694</v>
      </c>
      <c r="F13105" s="2" t="s">
        <v>10695</v>
      </c>
      <c r="G13105" s="1">
        <v>1.3</v>
      </c>
      <c r="P13105" t="s">
        <v>21</v>
      </c>
    </row>
    <row r="13106" spans="2:16" x14ac:dyDescent="0.3">
      <c r="P13106" t="s">
        <v>21</v>
      </c>
    </row>
    <row r="13107" spans="2:16" x14ac:dyDescent="0.3">
      <c r="B13107" s="5" t="s">
        <v>10696</v>
      </c>
      <c r="D13107" s="64" t="s">
        <v>10697</v>
      </c>
      <c r="F13107" s="2" t="s">
        <v>585</v>
      </c>
      <c r="I13107" s="65">
        <v>325016.3812</v>
      </c>
      <c r="J13107" s="65">
        <v>0</v>
      </c>
      <c r="K13107" s="65">
        <v>0</v>
      </c>
      <c r="L13107" s="66">
        <v>0.15</v>
      </c>
      <c r="M13107" s="65">
        <v>373768.83840000001</v>
      </c>
      <c r="N13107" s="66">
        <v>1</v>
      </c>
      <c r="P13107" t="s">
        <v>21</v>
      </c>
    </row>
    <row r="13108" spans="2:16" x14ac:dyDescent="0.3">
      <c r="D13108" s="64" t="s">
        <v>22</v>
      </c>
      <c r="E13108" s="2" t="s">
        <v>23</v>
      </c>
      <c r="F13108" s="2" t="s">
        <v>24</v>
      </c>
      <c r="G13108" s="1">
        <v>0.63100000000000001</v>
      </c>
      <c r="H13108" s="65">
        <v>160105.20000000001</v>
      </c>
      <c r="I13108" s="65">
        <v>101026.3812</v>
      </c>
      <c r="N13108" s="66">
        <v>1</v>
      </c>
      <c r="P13108" t="s">
        <v>21</v>
      </c>
    </row>
    <row r="13109" spans="2:16" x14ac:dyDescent="0.3">
      <c r="D13109" s="64" t="s">
        <v>9683</v>
      </c>
      <c r="E13109" s="2" t="s">
        <v>38</v>
      </c>
      <c r="F13109" s="2" t="s">
        <v>24</v>
      </c>
      <c r="G13109" s="1">
        <v>1.054</v>
      </c>
      <c r="H13109" s="65">
        <v>185000</v>
      </c>
      <c r="I13109" s="65">
        <v>194990</v>
      </c>
      <c r="N13109" s="66">
        <v>1</v>
      </c>
      <c r="P13109" t="s">
        <v>21</v>
      </c>
    </row>
    <row r="13110" spans="2:16" x14ac:dyDescent="0.3">
      <c r="D13110" s="64" t="s">
        <v>51</v>
      </c>
      <c r="E13110" s="2" t="s">
        <v>52</v>
      </c>
      <c r="F13110" s="2" t="s">
        <v>24</v>
      </c>
      <c r="G13110" s="1">
        <v>0.105</v>
      </c>
      <c r="H13110" s="65">
        <v>200000</v>
      </c>
      <c r="I13110" s="65">
        <v>21000</v>
      </c>
      <c r="N13110" s="66">
        <v>1</v>
      </c>
      <c r="P13110" t="s">
        <v>21</v>
      </c>
    </row>
    <row r="13111" spans="2:16" x14ac:dyDescent="0.3">
      <c r="D13111" s="64" t="s">
        <v>53</v>
      </c>
      <c r="E13111" s="2" t="s">
        <v>54</v>
      </c>
      <c r="F13111" s="2" t="s">
        <v>24</v>
      </c>
      <c r="G13111" s="1">
        <v>3.2000000000000001E-2</v>
      </c>
      <c r="H13111" s="65">
        <v>250000</v>
      </c>
      <c r="I13111" s="65">
        <v>8000</v>
      </c>
      <c r="N13111" s="66">
        <v>1</v>
      </c>
      <c r="P13111" t="s">
        <v>21</v>
      </c>
    </row>
    <row r="13112" spans="2:16" x14ac:dyDescent="0.3">
      <c r="D13112" s="64" t="s">
        <v>10698</v>
      </c>
      <c r="F13112" s="2" t="s">
        <v>10679</v>
      </c>
      <c r="G13112" s="1">
        <v>1.3</v>
      </c>
      <c r="P13112" t="s">
        <v>21</v>
      </c>
    </row>
    <row r="13113" spans="2:16" x14ac:dyDescent="0.3">
      <c r="P13113" t="s">
        <v>21</v>
      </c>
    </row>
    <row r="13114" spans="2:16" x14ac:dyDescent="0.3">
      <c r="B13114" s="5" t="s">
        <v>10699</v>
      </c>
      <c r="D13114" s="64" t="s">
        <v>10700</v>
      </c>
      <c r="F13114" s="2" t="s">
        <v>585</v>
      </c>
      <c r="I13114" s="65">
        <v>486764.41399999999</v>
      </c>
      <c r="J13114" s="65">
        <v>0</v>
      </c>
      <c r="K13114" s="65">
        <v>0</v>
      </c>
      <c r="L13114" s="66">
        <v>0.15</v>
      </c>
      <c r="M13114" s="65">
        <v>559779.07609999995</v>
      </c>
      <c r="N13114" s="66">
        <v>1</v>
      </c>
      <c r="P13114" t="s">
        <v>21</v>
      </c>
    </row>
    <row r="13115" spans="2:16" x14ac:dyDescent="0.3">
      <c r="D13115" s="64" t="s">
        <v>22</v>
      </c>
      <c r="E13115" s="2" t="s">
        <v>23</v>
      </c>
      <c r="F13115" s="2" t="s">
        <v>24</v>
      </c>
      <c r="G13115" s="1">
        <v>0.94499999999999995</v>
      </c>
      <c r="H13115" s="65">
        <v>160105.20000000001</v>
      </c>
      <c r="I13115" s="65">
        <v>151299.41399999999</v>
      </c>
      <c r="N13115" s="66">
        <v>1</v>
      </c>
      <c r="P13115" t="s">
        <v>21</v>
      </c>
    </row>
    <row r="13116" spans="2:16" x14ac:dyDescent="0.3">
      <c r="D13116" s="64" t="s">
        <v>9683</v>
      </c>
      <c r="E13116" s="2" t="s">
        <v>38</v>
      </c>
      <c r="F13116" s="2" t="s">
        <v>24</v>
      </c>
      <c r="G13116" s="1">
        <v>1.579</v>
      </c>
      <c r="H13116" s="65">
        <v>185000</v>
      </c>
      <c r="I13116" s="65">
        <v>292115</v>
      </c>
      <c r="N13116" s="66">
        <v>1</v>
      </c>
      <c r="P13116" t="s">
        <v>21</v>
      </c>
    </row>
    <row r="13117" spans="2:16" x14ac:dyDescent="0.3">
      <c r="D13117" s="64" t="s">
        <v>51</v>
      </c>
      <c r="E13117" s="2" t="s">
        <v>52</v>
      </c>
      <c r="F13117" s="2" t="s">
        <v>24</v>
      </c>
      <c r="G13117" s="1">
        <v>0.158</v>
      </c>
      <c r="H13117" s="65">
        <v>200000</v>
      </c>
      <c r="I13117" s="65">
        <v>31600</v>
      </c>
      <c r="N13117" s="66">
        <v>1</v>
      </c>
      <c r="P13117" t="s">
        <v>21</v>
      </c>
    </row>
    <row r="13118" spans="2:16" x14ac:dyDescent="0.3">
      <c r="D13118" s="64" t="s">
        <v>53</v>
      </c>
      <c r="E13118" s="2" t="s">
        <v>54</v>
      </c>
      <c r="F13118" s="2" t="s">
        <v>24</v>
      </c>
      <c r="G13118" s="1">
        <v>4.7E-2</v>
      </c>
      <c r="H13118" s="65">
        <v>250000</v>
      </c>
      <c r="I13118" s="65">
        <v>11750</v>
      </c>
      <c r="N13118" s="66">
        <v>1</v>
      </c>
      <c r="P13118" t="s">
        <v>21</v>
      </c>
    </row>
    <row r="13119" spans="2:16" x14ac:dyDescent="0.3">
      <c r="D13119" s="64" t="s">
        <v>10701</v>
      </c>
      <c r="F13119" s="2" t="s">
        <v>10679</v>
      </c>
      <c r="G13119" s="1">
        <v>1.3</v>
      </c>
      <c r="P13119" t="s">
        <v>21</v>
      </c>
    </row>
    <row r="13120" spans="2:16" x14ac:dyDescent="0.3">
      <c r="P13120" t="s">
        <v>21</v>
      </c>
    </row>
    <row r="13121" spans="2:16" x14ac:dyDescent="0.3">
      <c r="B13121" s="5" t="s">
        <v>10702</v>
      </c>
      <c r="D13121" s="64" t="s">
        <v>10703</v>
      </c>
      <c r="F13121" s="2" t="s">
        <v>585</v>
      </c>
      <c r="I13121" s="65">
        <v>648537.55200000003</v>
      </c>
      <c r="J13121" s="65">
        <v>0</v>
      </c>
      <c r="K13121" s="65">
        <v>0</v>
      </c>
      <c r="L13121" s="66">
        <v>0.15</v>
      </c>
      <c r="M13121" s="65">
        <v>745818.18480000005</v>
      </c>
      <c r="N13121" s="66">
        <v>1</v>
      </c>
      <c r="P13121" t="s">
        <v>21</v>
      </c>
    </row>
    <row r="13122" spans="2:16" x14ac:dyDescent="0.3">
      <c r="D13122" s="64" t="s">
        <v>22</v>
      </c>
      <c r="E13122" s="2" t="s">
        <v>23</v>
      </c>
      <c r="F13122" s="2" t="s">
        <v>24</v>
      </c>
      <c r="G13122" s="1">
        <v>1.26</v>
      </c>
      <c r="H13122" s="65">
        <v>160105.20000000001</v>
      </c>
      <c r="I13122" s="65">
        <v>201732.552</v>
      </c>
      <c r="N13122" s="66">
        <v>1</v>
      </c>
      <c r="P13122" t="s">
        <v>21</v>
      </c>
    </row>
    <row r="13123" spans="2:16" x14ac:dyDescent="0.3">
      <c r="D13123" s="64" t="s">
        <v>9683</v>
      </c>
      <c r="E13123" s="2" t="s">
        <v>38</v>
      </c>
      <c r="F13123" s="2" t="s">
        <v>24</v>
      </c>
      <c r="G13123" s="1">
        <v>2.1030000000000002</v>
      </c>
      <c r="H13123" s="65">
        <v>185000</v>
      </c>
      <c r="I13123" s="65">
        <v>389055</v>
      </c>
      <c r="N13123" s="66">
        <v>1</v>
      </c>
      <c r="P13123" t="s">
        <v>21</v>
      </c>
    </row>
    <row r="13124" spans="2:16" x14ac:dyDescent="0.3">
      <c r="D13124" s="64" t="s">
        <v>51</v>
      </c>
      <c r="E13124" s="2" t="s">
        <v>52</v>
      </c>
      <c r="F13124" s="2" t="s">
        <v>24</v>
      </c>
      <c r="G13124" s="1">
        <v>0.21</v>
      </c>
      <c r="H13124" s="65">
        <v>200000</v>
      </c>
      <c r="I13124" s="65">
        <v>42000</v>
      </c>
      <c r="N13124" s="66">
        <v>1</v>
      </c>
      <c r="P13124" t="s">
        <v>21</v>
      </c>
    </row>
    <row r="13125" spans="2:16" x14ac:dyDescent="0.3">
      <c r="D13125" s="64" t="s">
        <v>53</v>
      </c>
      <c r="E13125" s="2" t="s">
        <v>54</v>
      </c>
      <c r="F13125" s="2" t="s">
        <v>24</v>
      </c>
      <c r="G13125" s="1">
        <v>6.3E-2</v>
      </c>
      <c r="H13125" s="65">
        <v>250000</v>
      </c>
      <c r="I13125" s="65">
        <v>15750</v>
      </c>
      <c r="N13125" s="66">
        <v>1</v>
      </c>
      <c r="P13125" t="s">
        <v>21</v>
      </c>
    </row>
    <row r="13126" spans="2:16" x14ac:dyDescent="0.3">
      <c r="D13126" s="64" t="s">
        <v>10704</v>
      </c>
      <c r="F13126" s="2" t="s">
        <v>10679</v>
      </c>
      <c r="G13126" s="1">
        <v>1.3</v>
      </c>
      <c r="P13126" t="s">
        <v>21</v>
      </c>
    </row>
    <row r="13127" spans="2:16" x14ac:dyDescent="0.3">
      <c r="P13127" t="s">
        <v>21</v>
      </c>
    </row>
    <row r="13128" spans="2:16" x14ac:dyDescent="0.3">
      <c r="B13128" s="5" t="s">
        <v>10705</v>
      </c>
      <c r="D13128" s="64" t="s">
        <v>10706</v>
      </c>
      <c r="F13128" s="2" t="s">
        <v>585</v>
      </c>
      <c r="I13128" s="65">
        <v>810535.58479999995</v>
      </c>
      <c r="J13128" s="65">
        <v>0</v>
      </c>
      <c r="K13128" s="65">
        <v>0</v>
      </c>
      <c r="L13128" s="66">
        <v>0.15</v>
      </c>
      <c r="M13128" s="65">
        <v>932115.92249999999</v>
      </c>
      <c r="N13128" s="66">
        <v>1</v>
      </c>
      <c r="P13128" t="s">
        <v>21</v>
      </c>
    </row>
    <row r="13129" spans="2:16" x14ac:dyDescent="0.3">
      <c r="D13129" s="64" t="s">
        <v>22</v>
      </c>
      <c r="E13129" s="2" t="s">
        <v>23</v>
      </c>
      <c r="F13129" s="2" t="s">
        <v>24</v>
      </c>
      <c r="G13129" s="1">
        <v>1.5740000000000001</v>
      </c>
      <c r="H13129" s="65">
        <v>160105.20000000001</v>
      </c>
      <c r="I13129" s="65">
        <v>252005.58480000001</v>
      </c>
      <c r="N13129" s="66">
        <v>1</v>
      </c>
      <c r="P13129" t="s">
        <v>21</v>
      </c>
    </row>
    <row r="13130" spans="2:16" x14ac:dyDescent="0.3">
      <c r="D13130" s="64" t="s">
        <v>9683</v>
      </c>
      <c r="E13130" s="2" t="s">
        <v>38</v>
      </c>
      <c r="F13130" s="2" t="s">
        <v>24</v>
      </c>
      <c r="G13130" s="1">
        <v>2.6280000000000001</v>
      </c>
      <c r="H13130" s="65">
        <v>185000</v>
      </c>
      <c r="I13130" s="65">
        <v>486180</v>
      </c>
      <c r="N13130" s="66">
        <v>1</v>
      </c>
      <c r="P13130" t="s">
        <v>21</v>
      </c>
    </row>
    <row r="13131" spans="2:16" x14ac:dyDescent="0.3">
      <c r="D13131" s="64" t="s">
        <v>51</v>
      </c>
      <c r="E13131" s="2" t="s">
        <v>52</v>
      </c>
      <c r="F13131" s="2" t="s">
        <v>24</v>
      </c>
      <c r="G13131" s="1">
        <v>0.26300000000000001</v>
      </c>
      <c r="H13131" s="65">
        <v>200000</v>
      </c>
      <c r="I13131" s="65">
        <v>52600</v>
      </c>
      <c r="N13131" s="66">
        <v>1</v>
      </c>
      <c r="P13131" t="s">
        <v>21</v>
      </c>
    </row>
    <row r="13132" spans="2:16" x14ac:dyDescent="0.3">
      <c r="D13132" s="64" t="s">
        <v>53</v>
      </c>
      <c r="E13132" s="2" t="s">
        <v>54</v>
      </c>
      <c r="F13132" s="2" t="s">
        <v>24</v>
      </c>
      <c r="G13132" s="1">
        <v>7.9000000000000001E-2</v>
      </c>
      <c r="H13132" s="65">
        <v>250000</v>
      </c>
      <c r="I13132" s="65">
        <v>19750</v>
      </c>
      <c r="N13132" s="66">
        <v>1</v>
      </c>
      <c r="P13132" t="s">
        <v>21</v>
      </c>
    </row>
    <row r="13133" spans="2:16" x14ac:dyDescent="0.3">
      <c r="D13133" s="64" t="s">
        <v>10707</v>
      </c>
      <c r="F13133" s="2" t="s">
        <v>10679</v>
      </c>
      <c r="G13133" s="1">
        <v>1.3</v>
      </c>
      <c r="P13133" t="s">
        <v>21</v>
      </c>
    </row>
    <row r="13134" spans="2:16" x14ac:dyDescent="0.3">
      <c r="P13134" t="s">
        <v>21</v>
      </c>
    </row>
    <row r="13135" spans="2:16" x14ac:dyDescent="0.3">
      <c r="B13135" s="5" t="s">
        <v>10708</v>
      </c>
      <c r="D13135" s="64" t="s">
        <v>10709</v>
      </c>
      <c r="F13135" s="2" t="s">
        <v>585</v>
      </c>
      <c r="I13135" s="65">
        <v>971023.40720000002</v>
      </c>
      <c r="J13135" s="65">
        <v>0</v>
      </c>
      <c r="K13135" s="65">
        <v>0</v>
      </c>
      <c r="L13135" s="66">
        <v>0.15</v>
      </c>
      <c r="M13135" s="65">
        <v>1116676.9180000001</v>
      </c>
      <c r="N13135" s="66">
        <v>1</v>
      </c>
      <c r="P13135" t="s">
        <v>21</v>
      </c>
    </row>
    <row r="13136" spans="2:16" x14ac:dyDescent="0.3">
      <c r="D13136" s="64" t="s">
        <v>22</v>
      </c>
      <c r="E13136" s="2" t="s">
        <v>23</v>
      </c>
      <c r="F13136" s="2" t="s">
        <v>24</v>
      </c>
      <c r="G13136" s="1">
        <v>1.8859999999999999</v>
      </c>
      <c r="H13136" s="65">
        <v>160105.20000000001</v>
      </c>
      <c r="I13136" s="65">
        <v>301958.40720000002</v>
      </c>
      <c r="N13136" s="66">
        <v>1</v>
      </c>
      <c r="P13136" t="s">
        <v>21</v>
      </c>
    </row>
    <row r="13137" spans="2:16" x14ac:dyDescent="0.3">
      <c r="D13137" s="64" t="s">
        <v>9683</v>
      </c>
      <c r="E13137" s="2" t="s">
        <v>38</v>
      </c>
      <c r="F13137" s="2" t="s">
        <v>24</v>
      </c>
      <c r="G13137" s="1">
        <v>3.149</v>
      </c>
      <c r="H13137" s="65">
        <v>185000</v>
      </c>
      <c r="I13137" s="65">
        <v>582565</v>
      </c>
      <c r="N13137" s="66">
        <v>1</v>
      </c>
      <c r="P13137" t="s">
        <v>21</v>
      </c>
    </row>
    <row r="13138" spans="2:16" x14ac:dyDescent="0.3">
      <c r="D13138" s="64" t="s">
        <v>51</v>
      </c>
      <c r="E13138" s="2" t="s">
        <v>52</v>
      </c>
      <c r="F13138" s="2" t="s">
        <v>24</v>
      </c>
      <c r="G13138" s="1">
        <v>0.315</v>
      </c>
      <c r="H13138" s="65">
        <v>200000</v>
      </c>
      <c r="I13138" s="65">
        <v>63000</v>
      </c>
      <c r="N13138" s="66">
        <v>1</v>
      </c>
      <c r="P13138" t="s">
        <v>21</v>
      </c>
    </row>
    <row r="13139" spans="2:16" x14ac:dyDescent="0.3">
      <c r="D13139" s="64" t="s">
        <v>53</v>
      </c>
      <c r="E13139" s="2" t="s">
        <v>54</v>
      </c>
      <c r="F13139" s="2" t="s">
        <v>24</v>
      </c>
      <c r="G13139" s="1">
        <v>9.4E-2</v>
      </c>
      <c r="H13139" s="65">
        <v>250000</v>
      </c>
      <c r="I13139" s="65">
        <v>23500</v>
      </c>
      <c r="N13139" s="66">
        <v>1</v>
      </c>
      <c r="P13139" t="s">
        <v>21</v>
      </c>
    </row>
    <row r="13140" spans="2:16" x14ac:dyDescent="0.3">
      <c r="D13140" s="64" t="s">
        <v>10710</v>
      </c>
      <c r="F13140" s="2" t="s">
        <v>10679</v>
      </c>
      <c r="G13140" s="1">
        <v>1.3</v>
      </c>
      <c r="P13140" t="s">
        <v>21</v>
      </c>
    </row>
    <row r="13141" spans="2:16" x14ac:dyDescent="0.3">
      <c r="P13141" t="s">
        <v>21</v>
      </c>
    </row>
    <row r="13142" spans="2:16" x14ac:dyDescent="0.3">
      <c r="B13142" s="5" t="s">
        <v>10711</v>
      </c>
      <c r="D13142" s="64" t="s">
        <v>10712</v>
      </c>
      <c r="F13142" s="2" t="s">
        <v>585</v>
      </c>
      <c r="I13142" s="65">
        <v>1134081.6499999999</v>
      </c>
      <c r="J13142" s="65">
        <v>0</v>
      </c>
      <c r="K13142" s="65">
        <v>0</v>
      </c>
      <c r="L13142" s="66">
        <v>0.15</v>
      </c>
      <c r="M13142" s="65">
        <v>1304193.898</v>
      </c>
      <c r="N13142" s="66">
        <v>1</v>
      </c>
      <c r="P13142" t="s">
        <v>21</v>
      </c>
    </row>
    <row r="13143" spans="2:16" x14ac:dyDescent="0.3">
      <c r="D13143" s="64" t="s">
        <v>22</v>
      </c>
      <c r="E13143" s="2" t="s">
        <v>23</v>
      </c>
      <c r="F13143" s="2" t="s">
        <v>24</v>
      </c>
      <c r="G13143" s="1">
        <v>2.202</v>
      </c>
      <c r="H13143" s="65">
        <v>160105.20000000001</v>
      </c>
      <c r="I13143" s="65">
        <v>352551.65039999998</v>
      </c>
      <c r="N13143" s="66">
        <v>1</v>
      </c>
      <c r="P13143" t="s">
        <v>21</v>
      </c>
    </row>
    <row r="13144" spans="2:16" x14ac:dyDescent="0.3">
      <c r="D13144" s="64" t="s">
        <v>9683</v>
      </c>
      <c r="E13144" s="2" t="s">
        <v>38</v>
      </c>
      <c r="F13144" s="2" t="s">
        <v>24</v>
      </c>
      <c r="G13144" s="1">
        <v>3.6779999999999999</v>
      </c>
      <c r="H13144" s="65">
        <v>185000</v>
      </c>
      <c r="I13144" s="65">
        <v>680430</v>
      </c>
      <c r="N13144" s="66">
        <v>1</v>
      </c>
      <c r="P13144" t="s">
        <v>21</v>
      </c>
    </row>
    <row r="13145" spans="2:16" x14ac:dyDescent="0.3">
      <c r="D13145" s="64" t="s">
        <v>51</v>
      </c>
      <c r="E13145" s="2" t="s">
        <v>52</v>
      </c>
      <c r="F13145" s="2" t="s">
        <v>24</v>
      </c>
      <c r="G13145" s="1">
        <v>0.36799999999999999</v>
      </c>
      <c r="H13145" s="65">
        <v>200000</v>
      </c>
      <c r="I13145" s="65">
        <v>73600</v>
      </c>
      <c r="N13145" s="66">
        <v>1</v>
      </c>
      <c r="P13145" t="s">
        <v>21</v>
      </c>
    </row>
    <row r="13146" spans="2:16" x14ac:dyDescent="0.3">
      <c r="D13146" s="64" t="s">
        <v>53</v>
      </c>
      <c r="E13146" s="2" t="s">
        <v>54</v>
      </c>
      <c r="F13146" s="2" t="s">
        <v>24</v>
      </c>
      <c r="G13146" s="1">
        <v>0.11</v>
      </c>
      <c r="H13146" s="65">
        <v>250000</v>
      </c>
      <c r="I13146" s="65">
        <v>27500</v>
      </c>
      <c r="N13146" s="66">
        <v>1</v>
      </c>
      <c r="P13146" t="s">
        <v>21</v>
      </c>
    </row>
    <row r="13147" spans="2:16" x14ac:dyDescent="0.3">
      <c r="D13147" s="64" t="s">
        <v>10713</v>
      </c>
      <c r="F13147" s="2" t="s">
        <v>10679</v>
      </c>
      <c r="G13147" s="1">
        <v>1.3</v>
      </c>
      <c r="P13147" t="s">
        <v>21</v>
      </c>
    </row>
    <row r="13148" spans="2:16" x14ac:dyDescent="0.3">
      <c r="P13148" t="s">
        <v>21</v>
      </c>
    </row>
    <row r="13149" spans="2:16" x14ac:dyDescent="0.3">
      <c r="B13149" s="5" t="s">
        <v>10714</v>
      </c>
      <c r="D13149" s="64" t="s">
        <v>10715</v>
      </c>
      <c r="F13149" s="2" t="s">
        <v>585</v>
      </c>
      <c r="I13149" s="65">
        <v>325016.3812</v>
      </c>
      <c r="J13149" s="65">
        <v>0</v>
      </c>
      <c r="K13149" s="65">
        <v>0</v>
      </c>
      <c r="L13149" s="66">
        <v>0.15</v>
      </c>
      <c r="M13149" s="65">
        <v>373768.83840000001</v>
      </c>
      <c r="N13149" s="66">
        <v>1</v>
      </c>
      <c r="P13149" t="s">
        <v>21</v>
      </c>
    </row>
    <row r="13150" spans="2:16" x14ac:dyDescent="0.3">
      <c r="D13150" s="64" t="s">
        <v>22</v>
      </c>
      <c r="E13150" s="2" t="s">
        <v>23</v>
      </c>
      <c r="F13150" s="2" t="s">
        <v>24</v>
      </c>
      <c r="G13150" s="1">
        <v>0.63100000000000001</v>
      </c>
      <c r="H13150" s="65">
        <v>160105.20000000001</v>
      </c>
      <c r="I13150" s="65">
        <v>101026.3812</v>
      </c>
      <c r="N13150" s="66">
        <v>1</v>
      </c>
      <c r="P13150" t="s">
        <v>21</v>
      </c>
    </row>
    <row r="13151" spans="2:16" x14ac:dyDescent="0.3">
      <c r="D13151" s="64" t="s">
        <v>9683</v>
      </c>
      <c r="E13151" s="2" t="s">
        <v>38</v>
      </c>
      <c r="F13151" s="2" t="s">
        <v>24</v>
      </c>
      <c r="G13151" s="1">
        <v>1.054</v>
      </c>
      <c r="H13151" s="65">
        <v>185000</v>
      </c>
      <c r="I13151" s="65">
        <v>194990</v>
      </c>
      <c r="N13151" s="66">
        <v>1</v>
      </c>
      <c r="P13151" t="s">
        <v>21</v>
      </c>
    </row>
    <row r="13152" spans="2:16" x14ac:dyDescent="0.3">
      <c r="D13152" s="64" t="s">
        <v>51</v>
      </c>
      <c r="E13152" s="2" t="s">
        <v>52</v>
      </c>
      <c r="F13152" s="2" t="s">
        <v>24</v>
      </c>
      <c r="G13152" s="1">
        <v>0.105</v>
      </c>
      <c r="H13152" s="65">
        <v>200000</v>
      </c>
      <c r="I13152" s="65">
        <v>21000</v>
      </c>
      <c r="N13152" s="66">
        <v>1</v>
      </c>
      <c r="P13152" t="s">
        <v>21</v>
      </c>
    </row>
    <row r="13153" spans="2:16" x14ac:dyDescent="0.3">
      <c r="D13153" s="64" t="s">
        <v>53</v>
      </c>
      <c r="E13153" s="2" t="s">
        <v>54</v>
      </c>
      <c r="F13153" s="2" t="s">
        <v>24</v>
      </c>
      <c r="G13153" s="1">
        <v>3.2000000000000001E-2</v>
      </c>
      <c r="H13153" s="65">
        <v>250000</v>
      </c>
      <c r="I13153" s="65">
        <v>8000</v>
      </c>
      <c r="N13153" s="66">
        <v>1</v>
      </c>
      <c r="P13153" t="s">
        <v>21</v>
      </c>
    </row>
    <row r="13154" spans="2:16" x14ac:dyDescent="0.3">
      <c r="D13154" s="64" t="s">
        <v>10716</v>
      </c>
      <c r="F13154" s="2" t="s">
        <v>10679</v>
      </c>
      <c r="G13154" s="1">
        <v>1.3</v>
      </c>
      <c r="P13154" t="s">
        <v>21</v>
      </c>
    </row>
    <row r="13155" spans="2:16" x14ac:dyDescent="0.3">
      <c r="P13155" t="s">
        <v>21</v>
      </c>
    </row>
    <row r="13156" spans="2:16" x14ac:dyDescent="0.3">
      <c r="B13156" s="5" t="s">
        <v>10717</v>
      </c>
      <c r="D13156" s="64" t="s">
        <v>10718</v>
      </c>
      <c r="F13156" s="2" t="s">
        <v>585</v>
      </c>
      <c r="I13156" s="65">
        <v>53836.046000000002</v>
      </c>
      <c r="J13156" s="65">
        <v>0</v>
      </c>
      <c r="K13156" s="65">
        <v>0</v>
      </c>
      <c r="L13156" s="66">
        <v>0.15</v>
      </c>
      <c r="M13156" s="65">
        <v>61911.452899999997</v>
      </c>
      <c r="N13156" s="66">
        <v>1</v>
      </c>
      <c r="P13156" t="s">
        <v>21</v>
      </c>
    </row>
    <row r="13157" spans="2:16" x14ac:dyDescent="0.3">
      <c r="D13157" s="64" t="s">
        <v>22</v>
      </c>
      <c r="E13157" s="2" t="s">
        <v>23</v>
      </c>
      <c r="F13157" s="2" t="s">
        <v>24</v>
      </c>
      <c r="G13157" s="1">
        <v>0.105</v>
      </c>
      <c r="H13157" s="65">
        <v>160105.20000000001</v>
      </c>
      <c r="I13157" s="65">
        <v>16811.045999999998</v>
      </c>
      <c r="N13157" s="66">
        <v>1</v>
      </c>
      <c r="P13157" t="s">
        <v>21</v>
      </c>
    </row>
    <row r="13158" spans="2:16" x14ac:dyDescent="0.3">
      <c r="D13158" s="64" t="s">
        <v>9683</v>
      </c>
      <c r="E13158" s="2" t="s">
        <v>38</v>
      </c>
      <c r="F13158" s="2" t="s">
        <v>24</v>
      </c>
      <c r="G13158" s="1">
        <v>0.17499999999999999</v>
      </c>
      <c r="H13158" s="65">
        <v>185000</v>
      </c>
      <c r="I13158" s="65">
        <v>32375</v>
      </c>
      <c r="N13158" s="66">
        <v>1</v>
      </c>
      <c r="P13158" t="s">
        <v>21</v>
      </c>
    </row>
    <row r="13159" spans="2:16" x14ac:dyDescent="0.3">
      <c r="D13159" s="64" t="s">
        <v>51</v>
      </c>
      <c r="E13159" s="2" t="s">
        <v>52</v>
      </c>
      <c r="F13159" s="2" t="s">
        <v>24</v>
      </c>
      <c r="G13159" s="1">
        <v>1.7000000000000001E-2</v>
      </c>
      <c r="H13159" s="65">
        <v>200000</v>
      </c>
      <c r="I13159" s="65">
        <v>3400</v>
      </c>
      <c r="N13159" s="66">
        <v>1</v>
      </c>
      <c r="P13159" t="s">
        <v>21</v>
      </c>
    </row>
    <row r="13160" spans="2:16" x14ac:dyDescent="0.3">
      <c r="D13160" s="64" t="s">
        <v>53</v>
      </c>
      <c r="E13160" s="2" t="s">
        <v>54</v>
      </c>
      <c r="F13160" s="2" t="s">
        <v>24</v>
      </c>
      <c r="G13160" s="1">
        <v>5.0000000000000001E-3</v>
      </c>
      <c r="H13160" s="65">
        <v>250000</v>
      </c>
      <c r="I13160" s="65">
        <v>1250</v>
      </c>
      <c r="N13160" s="66">
        <v>1</v>
      </c>
      <c r="P13160" t="s">
        <v>21</v>
      </c>
    </row>
    <row r="13161" spans="2:16" x14ac:dyDescent="0.3">
      <c r="D13161" s="64" t="s">
        <v>10719</v>
      </c>
      <c r="F13161" s="2" t="s">
        <v>10679</v>
      </c>
      <c r="G13161" s="1">
        <v>1.1000000000000001</v>
      </c>
      <c r="P13161" t="s">
        <v>21</v>
      </c>
    </row>
    <row r="13162" spans="2:16" x14ac:dyDescent="0.3">
      <c r="P13162" t="s">
        <v>21</v>
      </c>
    </row>
    <row r="13163" spans="2:16" x14ac:dyDescent="0.3">
      <c r="B13163" s="5" t="s">
        <v>10720</v>
      </c>
      <c r="D13163" s="64" t="s">
        <v>10721</v>
      </c>
      <c r="F13163" s="2" t="s">
        <v>585</v>
      </c>
      <c r="I13163" s="65">
        <v>107151.7764</v>
      </c>
      <c r="J13163" s="65">
        <v>0</v>
      </c>
      <c r="K13163" s="65">
        <v>0</v>
      </c>
      <c r="L13163" s="66">
        <v>0.15</v>
      </c>
      <c r="M13163" s="65">
        <v>123224.5429</v>
      </c>
      <c r="N13163" s="66">
        <v>1</v>
      </c>
      <c r="P13163" t="s">
        <v>21</v>
      </c>
    </row>
    <row r="13164" spans="2:16" x14ac:dyDescent="0.3">
      <c r="D13164" s="64" t="s">
        <v>22</v>
      </c>
      <c r="E13164" s="2" t="s">
        <v>23</v>
      </c>
      <c r="F13164" s="2" t="s">
        <v>24</v>
      </c>
      <c r="G13164" s="1">
        <v>0.20699999999999999</v>
      </c>
      <c r="H13164" s="65">
        <v>160105.20000000001</v>
      </c>
      <c r="I13164" s="65">
        <v>33141.776400000002</v>
      </c>
      <c r="N13164" s="66">
        <v>1</v>
      </c>
      <c r="P13164" t="s">
        <v>21</v>
      </c>
    </row>
    <row r="13165" spans="2:16" x14ac:dyDescent="0.3">
      <c r="D13165" s="64" t="s">
        <v>9683</v>
      </c>
      <c r="E13165" s="2" t="s">
        <v>38</v>
      </c>
      <c r="F13165" s="2" t="s">
        <v>24</v>
      </c>
      <c r="G13165" s="1">
        <v>0.34599999999999997</v>
      </c>
      <c r="H13165" s="65">
        <v>185000</v>
      </c>
      <c r="I13165" s="65">
        <v>64010</v>
      </c>
      <c r="N13165" s="66">
        <v>1</v>
      </c>
      <c r="P13165" t="s">
        <v>21</v>
      </c>
    </row>
    <row r="13166" spans="2:16" x14ac:dyDescent="0.3">
      <c r="D13166" s="64" t="s">
        <v>51</v>
      </c>
      <c r="E13166" s="2" t="s">
        <v>52</v>
      </c>
      <c r="F13166" s="2" t="s">
        <v>24</v>
      </c>
      <c r="G13166" s="1">
        <v>3.5000000000000003E-2</v>
      </c>
      <c r="H13166" s="65">
        <v>200000</v>
      </c>
      <c r="I13166" s="65">
        <v>7000</v>
      </c>
      <c r="N13166" s="66">
        <v>1</v>
      </c>
      <c r="P13166" t="s">
        <v>21</v>
      </c>
    </row>
    <row r="13167" spans="2:16" x14ac:dyDescent="0.3">
      <c r="D13167" s="64" t="s">
        <v>53</v>
      </c>
      <c r="E13167" s="2" t="s">
        <v>54</v>
      </c>
      <c r="F13167" s="2" t="s">
        <v>24</v>
      </c>
      <c r="G13167" s="1">
        <v>1.2E-2</v>
      </c>
      <c r="H13167" s="65">
        <v>250000</v>
      </c>
      <c r="I13167" s="65">
        <v>3000</v>
      </c>
      <c r="N13167" s="66">
        <v>1</v>
      </c>
      <c r="P13167" t="s">
        <v>21</v>
      </c>
    </row>
    <row r="13168" spans="2:16" x14ac:dyDescent="0.3">
      <c r="D13168" s="64" t="s">
        <v>10722</v>
      </c>
      <c r="F13168" s="2" t="s">
        <v>10679</v>
      </c>
      <c r="G13168" s="1">
        <v>1.1000000000000001</v>
      </c>
      <c r="P13168" t="s">
        <v>21</v>
      </c>
    </row>
    <row r="13169" spans="2:16" x14ac:dyDescent="0.3">
      <c r="P13169" t="s">
        <v>21</v>
      </c>
    </row>
    <row r="13170" spans="2:16" x14ac:dyDescent="0.3">
      <c r="B13170" s="5" t="s">
        <v>5951</v>
      </c>
      <c r="C13170" s="5" t="s">
        <v>5952</v>
      </c>
      <c r="P13170" t="s">
        <v>21</v>
      </c>
    </row>
    <row r="13171" spans="2:16" x14ac:dyDescent="0.3">
      <c r="B13171" s="5" t="s">
        <v>10723</v>
      </c>
      <c r="D13171" s="64" t="s">
        <v>10724</v>
      </c>
      <c r="F13171" s="2" t="s">
        <v>585</v>
      </c>
      <c r="I13171" s="65">
        <v>48544.888800000001</v>
      </c>
      <c r="J13171" s="65">
        <v>0</v>
      </c>
      <c r="K13171" s="65">
        <v>0</v>
      </c>
      <c r="L13171" s="66">
        <v>0.15</v>
      </c>
      <c r="M13171" s="65">
        <v>55826.62212</v>
      </c>
      <c r="N13171" s="66">
        <v>1</v>
      </c>
      <c r="P13171" t="s">
        <v>21</v>
      </c>
    </row>
    <row r="13172" spans="2:16" x14ac:dyDescent="0.3">
      <c r="D13172" s="64" t="s">
        <v>22</v>
      </c>
      <c r="E13172" s="2" t="s">
        <v>23</v>
      </c>
      <c r="F13172" s="2" t="s">
        <v>24</v>
      </c>
      <c r="G13172" s="1">
        <v>9.4E-2</v>
      </c>
      <c r="H13172" s="65">
        <v>160105.20000000001</v>
      </c>
      <c r="I13172" s="65">
        <v>15049.888800000001</v>
      </c>
      <c r="N13172" s="66">
        <v>1</v>
      </c>
      <c r="P13172" t="s">
        <v>21</v>
      </c>
    </row>
    <row r="13173" spans="2:16" x14ac:dyDescent="0.3">
      <c r="D13173" s="64" t="s">
        <v>9683</v>
      </c>
      <c r="E13173" s="2" t="s">
        <v>38</v>
      </c>
      <c r="F13173" s="2" t="s">
        <v>24</v>
      </c>
      <c r="G13173" s="1">
        <v>0.157</v>
      </c>
      <c r="H13173" s="65">
        <v>185000</v>
      </c>
      <c r="I13173" s="65">
        <v>29045</v>
      </c>
      <c r="N13173" s="66">
        <v>1</v>
      </c>
      <c r="P13173" t="s">
        <v>21</v>
      </c>
    </row>
    <row r="13174" spans="2:16" x14ac:dyDescent="0.3">
      <c r="D13174" s="64" t="s">
        <v>51</v>
      </c>
      <c r="E13174" s="2" t="s">
        <v>52</v>
      </c>
      <c r="F13174" s="2" t="s">
        <v>24</v>
      </c>
      <c r="G13174" s="1">
        <v>1.6E-2</v>
      </c>
      <c r="H13174" s="65">
        <v>200000</v>
      </c>
      <c r="I13174" s="65">
        <v>3200</v>
      </c>
      <c r="N13174" s="66">
        <v>1</v>
      </c>
      <c r="P13174" t="s">
        <v>21</v>
      </c>
    </row>
    <row r="13175" spans="2:16" x14ac:dyDescent="0.3">
      <c r="D13175" s="64" t="s">
        <v>53</v>
      </c>
      <c r="E13175" s="2" t="s">
        <v>54</v>
      </c>
      <c r="F13175" s="2" t="s">
        <v>24</v>
      </c>
      <c r="G13175" s="1">
        <v>5.0000000000000001E-3</v>
      </c>
      <c r="H13175" s="65">
        <v>250000</v>
      </c>
      <c r="I13175" s="65">
        <v>1250</v>
      </c>
      <c r="N13175" s="66">
        <v>1</v>
      </c>
      <c r="P13175" t="s">
        <v>21</v>
      </c>
    </row>
    <row r="13176" spans="2:16" x14ac:dyDescent="0.3">
      <c r="D13176" s="64" t="s">
        <v>10725</v>
      </c>
      <c r="F13176" s="2" t="s">
        <v>10679</v>
      </c>
      <c r="G13176" s="1">
        <v>1.1000000000000001</v>
      </c>
      <c r="P13176" t="s">
        <v>21</v>
      </c>
    </row>
    <row r="13177" spans="2:16" x14ac:dyDescent="0.3">
      <c r="P13177" t="s">
        <v>21</v>
      </c>
    </row>
    <row r="13178" spans="2:16" x14ac:dyDescent="0.3">
      <c r="B13178" s="5" t="s">
        <v>10726</v>
      </c>
      <c r="D13178" s="64" t="s">
        <v>10727</v>
      </c>
      <c r="F13178" s="2" t="s">
        <v>585</v>
      </c>
      <c r="I13178" s="65">
        <v>59417.097999999998</v>
      </c>
      <c r="J13178" s="65">
        <v>0</v>
      </c>
      <c r="K13178" s="65">
        <v>0</v>
      </c>
      <c r="L13178" s="66">
        <v>0.15</v>
      </c>
      <c r="M13178" s="65">
        <v>68329.662700000001</v>
      </c>
      <c r="N13178" s="66">
        <v>1</v>
      </c>
      <c r="P13178" t="s">
        <v>21</v>
      </c>
    </row>
    <row r="13179" spans="2:16" x14ac:dyDescent="0.3">
      <c r="D13179" s="64" t="s">
        <v>22</v>
      </c>
      <c r="E13179" s="2" t="s">
        <v>23</v>
      </c>
      <c r="F13179" s="2" t="s">
        <v>24</v>
      </c>
      <c r="G13179" s="1">
        <v>0.115</v>
      </c>
      <c r="H13179" s="65">
        <v>160105.20000000001</v>
      </c>
      <c r="I13179" s="65">
        <v>18412.098000000002</v>
      </c>
      <c r="N13179" s="66">
        <v>1</v>
      </c>
      <c r="P13179" t="s">
        <v>21</v>
      </c>
    </row>
    <row r="13180" spans="2:16" x14ac:dyDescent="0.3">
      <c r="D13180" s="64" t="s">
        <v>9683</v>
      </c>
      <c r="E13180" s="2" t="s">
        <v>38</v>
      </c>
      <c r="F13180" s="2" t="s">
        <v>24</v>
      </c>
      <c r="G13180" s="1">
        <v>0.193</v>
      </c>
      <c r="H13180" s="65">
        <v>185000</v>
      </c>
      <c r="I13180" s="65">
        <v>35705</v>
      </c>
      <c r="N13180" s="66">
        <v>1</v>
      </c>
      <c r="P13180" t="s">
        <v>21</v>
      </c>
    </row>
    <row r="13181" spans="2:16" x14ac:dyDescent="0.3">
      <c r="D13181" s="64" t="s">
        <v>51</v>
      </c>
      <c r="E13181" s="2" t="s">
        <v>52</v>
      </c>
      <c r="F13181" s="2" t="s">
        <v>24</v>
      </c>
      <c r="G13181" s="1">
        <v>1.9E-2</v>
      </c>
      <c r="H13181" s="65">
        <v>200000</v>
      </c>
      <c r="I13181" s="65">
        <v>3800</v>
      </c>
      <c r="N13181" s="66">
        <v>1</v>
      </c>
      <c r="P13181" t="s">
        <v>21</v>
      </c>
    </row>
    <row r="13182" spans="2:16" x14ac:dyDescent="0.3">
      <c r="D13182" s="64" t="s">
        <v>53</v>
      </c>
      <c r="E13182" s="2" t="s">
        <v>54</v>
      </c>
      <c r="F13182" s="2" t="s">
        <v>24</v>
      </c>
      <c r="G13182" s="1">
        <v>6.0000000000000001E-3</v>
      </c>
      <c r="H13182" s="65">
        <v>250000</v>
      </c>
      <c r="I13182" s="65">
        <v>1500</v>
      </c>
      <c r="N13182" s="66">
        <v>1</v>
      </c>
      <c r="P13182" t="s">
        <v>21</v>
      </c>
    </row>
    <row r="13183" spans="2:16" x14ac:dyDescent="0.3">
      <c r="D13183" s="64" t="s">
        <v>10728</v>
      </c>
      <c r="F13183" s="2" t="s">
        <v>10679</v>
      </c>
      <c r="G13183" s="1">
        <v>1.1000000000000001</v>
      </c>
      <c r="P13183" t="s">
        <v>21</v>
      </c>
    </row>
    <row r="13184" spans="2:16" x14ac:dyDescent="0.3">
      <c r="P13184" t="s">
        <v>21</v>
      </c>
    </row>
    <row r="13185" spans="2:16" x14ac:dyDescent="0.3">
      <c r="B13185" s="5" t="s">
        <v>10729</v>
      </c>
      <c r="D13185" s="64" t="s">
        <v>10730</v>
      </c>
      <c r="F13185" s="2" t="s">
        <v>585</v>
      </c>
      <c r="I13185" s="65">
        <v>94359.251600000003</v>
      </c>
      <c r="J13185" s="65">
        <v>0</v>
      </c>
      <c r="K13185" s="65">
        <v>0</v>
      </c>
      <c r="L13185" s="66">
        <v>0.15</v>
      </c>
      <c r="M13185" s="65">
        <v>108513.1393</v>
      </c>
      <c r="N13185" s="66">
        <v>1</v>
      </c>
      <c r="P13185" t="s">
        <v>21</v>
      </c>
    </row>
    <row r="13186" spans="2:16" x14ac:dyDescent="0.3">
      <c r="D13186" s="64" t="s">
        <v>22</v>
      </c>
      <c r="E13186" s="2" t="s">
        <v>23</v>
      </c>
      <c r="F13186" s="2" t="s">
        <v>24</v>
      </c>
      <c r="G13186" s="1">
        <v>0.183</v>
      </c>
      <c r="H13186" s="65">
        <v>160105.20000000001</v>
      </c>
      <c r="I13186" s="65">
        <v>29299.2516</v>
      </c>
      <c r="N13186" s="66">
        <v>1</v>
      </c>
      <c r="P13186" t="s">
        <v>21</v>
      </c>
    </row>
    <row r="13187" spans="2:16" x14ac:dyDescent="0.3">
      <c r="D13187" s="64" t="s">
        <v>9683</v>
      </c>
      <c r="E13187" s="2" t="s">
        <v>38</v>
      </c>
      <c r="F13187" s="2" t="s">
        <v>24</v>
      </c>
      <c r="G13187" s="1">
        <v>0.30599999999999999</v>
      </c>
      <c r="H13187" s="65">
        <v>185000</v>
      </c>
      <c r="I13187" s="65">
        <v>56610</v>
      </c>
      <c r="N13187" s="66">
        <v>1</v>
      </c>
      <c r="P13187" t="s">
        <v>21</v>
      </c>
    </row>
    <row r="13188" spans="2:16" x14ac:dyDescent="0.3">
      <c r="D13188" s="64" t="s">
        <v>51</v>
      </c>
      <c r="E13188" s="2" t="s">
        <v>52</v>
      </c>
      <c r="F13188" s="2" t="s">
        <v>24</v>
      </c>
      <c r="G13188" s="1">
        <v>3.1E-2</v>
      </c>
      <c r="H13188" s="65">
        <v>200000</v>
      </c>
      <c r="I13188" s="65">
        <v>6200</v>
      </c>
      <c r="N13188" s="66">
        <v>1</v>
      </c>
      <c r="P13188" t="s">
        <v>21</v>
      </c>
    </row>
    <row r="13189" spans="2:16" x14ac:dyDescent="0.3">
      <c r="D13189" s="64" t="s">
        <v>53</v>
      </c>
      <c r="E13189" s="2" t="s">
        <v>54</v>
      </c>
      <c r="F13189" s="2" t="s">
        <v>24</v>
      </c>
      <c r="G13189" s="1">
        <v>8.9999999999999993E-3</v>
      </c>
      <c r="H13189" s="65">
        <v>250000</v>
      </c>
      <c r="I13189" s="65">
        <v>2250</v>
      </c>
      <c r="N13189" s="66">
        <v>1</v>
      </c>
      <c r="P13189" t="s">
        <v>21</v>
      </c>
    </row>
    <row r="13190" spans="2:16" x14ac:dyDescent="0.3">
      <c r="D13190" s="64" t="s">
        <v>10731</v>
      </c>
      <c r="F13190" s="2" t="s">
        <v>10679</v>
      </c>
      <c r="G13190" s="1">
        <v>1.1000000000000001</v>
      </c>
      <c r="P13190" t="s">
        <v>21</v>
      </c>
    </row>
    <row r="13191" spans="2:16" x14ac:dyDescent="0.3">
      <c r="P13191" t="s">
        <v>21</v>
      </c>
    </row>
    <row r="13192" spans="2:16" x14ac:dyDescent="0.3">
      <c r="B13192" s="5" t="s">
        <v>10732</v>
      </c>
      <c r="D13192" s="64" t="s">
        <v>10733</v>
      </c>
      <c r="F13192" s="2" t="s">
        <v>585</v>
      </c>
      <c r="I13192" s="65">
        <v>125745.6688</v>
      </c>
      <c r="J13192" s="65">
        <v>0</v>
      </c>
      <c r="K13192" s="65">
        <v>0</v>
      </c>
      <c r="L13192" s="66">
        <v>0.15</v>
      </c>
      <c r="M13192" s="65">
        <v>144607.5191</v>
      </c>
      <c r="N13192" s="66">
        <v>1</v>
      </c>
      <c r="P13192" t="s">
        <v>21</v>
      </c>
    </row>
    <row r="13193" spans="2:16" x14ac:dyDescent="0.3">
      <c r="D13193" s="64" t="s">
        <v>22</v>
      </c>
      <c r="E13193" s="2" t="s">
        <v>23</v>
      </c>
      <c r="F13193" s="2" t="s">
        <v>24</v>
      </c>
      <c r="G13193" s="1">
        <v>0.24399999999999999</v>
      </c>
      <c r="H13193" s="65">
        <v>160105.20000000001</v>
      </c>
      <c r="I13193" s="65">
        <v>39065.668799999999</v>
      </c>
      <c r="N13193" s="66">
        <v>1</v>
      </c>
      <c r="P13193" t="s">
        <v>21</v>
      </c>
    </row>
    <row r="13194" spans="2:16" x14ac:dyDescent="0.3">
      <c r="D13194" s="64" t="s">
        <v>9683</v>
      </c>
      <c r="E13194" s="2" t="s">
        <v>38</v>
      </c>
      <c r="F13194" s="2" t="s">
        <v>24</v>
      </c>
      <c r="G13194" s="1">
        <v>0.40799999999999997</v>
      </c>
      <c r="H13194" s="65">
        <v>185000</v>
      </c>
      <c r="I13194" s="65">
        <v>75480</v>
      </c>
      <c r="N13194" s="66">
        <v>1</v>
      </c>
      <c r="P13194" t="s">
        <v>21</v>
      </c>
    </row>
    <row r="13195" spans="2:16" x14ac:dyDescent="0.3">
      <c r="D13195" s="64" t="s">
        <v>51</v>
      </c>
      <c r="E13195" s="2" t="s">
        <v>52</v>
      </c>
      <c r="F13195" s="2" t="s">
        <v>24</v>
      </c>
      <c r="G13195" s="1">
        <v>4.1000000000000002E-2</v>
      </c>
      <c r="H13195" s="65">
        <v>200000</v>
      </c>
      <c r="I13195" s="65">
        <v>8200</v>
      </c>
      <c r="N13195" s="66">
        <v>1</v>
      </c>
      <c r="P13195" t="s">
        <v>21</v>
      </c>
    </row>
    <row r="13196" spans="2:16" x14ac:dyDescent="0.3">
      <c r="D13196" s="64" t="s">
        <v>53</v>
      </c>
      <c r="E13196" s="2" t="s">
        <v>54</v>
      </c>
      <c r="F13196" s="2" t="s">
        <v>24</v>
      </c>
      <c r="G13196" s="1">
        <v>1.2E-2</v>
      </c>
      <c r="H13196" s="65">
        <v>250000</v>
      </c>
      <c r="I13196" s="65">
        <v>3000</v>
      </c>
      <c r="N13196" s="66">
        <v>1</v>
      </c>
      <c r="P13196" t="s">
        <v>21</v>
      </c>
    </row>
    <row r="13197" spans="2:16" x14ac:dyDescent="0.3">
      <c r="D13197" s="64" t="s">
        <v>10734</v>
      </c>
      <c r="F13197" s="2" t="s">
        <v>10679</v>
      </c>
      <c r="G13197" s="1">
        <v>1.1000000000000001</v>
      </c>
      <c r="P13197" t="s">
        <v>21</v>
      </c>
    </row>
    <row r="13198" spans="2:16" x14ac:dyDescent="0.3">
      <c r="P13198" t="s">
        <v>21</v>
      </c>
    </row>
    <row r="13199" spans="2:16" x14ac:dyDescent="0.3">
      <c r="B13199" s="5" t="s">
        <v>10735</v>
      </c>
      <c r="D13199" s="64" t="s">
        <v>10736</v>
      </c>
      <c r="F13199" s="2" t="s">
        <v>585</v>
      </c>
      <c r="I13199" s="65">
        <v>156947.08600000001</v>
      </c>
      <c r="J13199" s="65">
        <v>0</v>
      </c>
      <c r="K13199" s="65">
        <v>0</v>
      </c>
      <c r="L13199" s="66">
        <v>0.15</v>
      </c>
      <c r="M13199" s="65">
        <v>180489.1489</v>
      </c>
      <c r="N13199" s="66">
        <v>1</v>
      </c>
      <c r="P13199" t="s">
        <v>21</v>
      </c>
    </row>
    <row r="13200" spans="2:16" x14ac:dyDescent="0.3">
      <c r="D13200" s="64" t="s">
        <v>22</v>
      </c>
      <c r="E13200" s="2" t="s">
        <v>23</v>
      </c>
      <c r="F13200" s="2" t="s">
        <v>24</v>
      </c>
      <c r="G13200" s="1">
        <v>0.30499999999999999</v>
      </c>
      <c r="H13200" s="65">
        <v>160105.20000000001</v>
      </c>
      <c r="I13200" s="65">
        <v>48832.086000000003</v>
      </c>
      <c r="N13200" s="66">
        <v>1</v>
      </c>
      <c r="P13200" t="s">
        <v>21</v>
      </c>
    </row>
    <row r="13201" spans="2:16" x14ac:dyDescent="0.3">
      <c r="D13201" s="64" t="s">
        <v>9683</v>
      </c>
      <c r="E13201" s="2" t="s">
        <v>38</v>
      </c>
      <c r="F13201" s="2" t="s">
        <v>24</v>
      </c>
      <c r="G13201" s="1">
        <v>0.50900000000000001</v>
      </c>
      <c r="H13201" s="65">
        <v>185000</v>
      </c>
      <c r="I13201" s="65">
        <v>94165</v>
      </c>
      <c r="N13201" s="66">
        <v>1</v>
      </c>
      <c r="P13201" t="s">
        <v>21</v>
      </c>
    </row>
    <row r="13202" spans="2:16" x14ac:dyDescent="0.3">
      <c r="D13202" s="64" t="s">
        <v>51</v>
      </c>
      <c r="E13202" s="2" t="s">
        <v>52</v>
      </c>
      <c r="F13202" s="2" t="s">
        <v>24</v>
      </c>
      <c r="G13202" s="1">
        <v>5.0999999999999997E-2</v>
      </c>
      <c r="H13202" s="65">
        <v>200000</v>
      </c>
      <c r="I13202" s="65">
        <v>10200</v>
      </c>
      <c r="N13202" s="66">
        <v>1</v>
      </c>
      <c r="P13202" t="s">
        <v>21</v>
      </c>
    </row>
    <row r="13203" spans="2:16" x14ac:dyDescent="0.3">
      <c r="D13203" s="64" t="s">
        <v>53</v>
      </c>
      <c r="E13203" s="2" t="s">
        <v>54</v>
      </c>
      <c r="F13203" s="2" t="s">
        <v>24</v>
      </c>
      <c r="G13203" s="1">
        <v>1.4999999999999999E-2</v>
      </c>
      <c r="H13203" s="65">
        <v>250000</v>
      </c>
      <c r="I13203" s="65">
        <v>3750</v>
      </c>
      <c r="N13203" s="66">
        <v>1</v>
      </c>
      <c r="P13203" t="s">
        <v>21</v>
      </c>
    </row>
    <row r="13204" spans="2:16" x14ac:dyDescent="0.3">
      <c r="D13204" s="64" t="s">
        <v>10737</v>
      </c>
      <c r="F13204" s="2" t="s">
        <v>10679</v>
      </c>
      <c r="G13204" s="1">
        <v>1.1000000000000001</v>
      </c>
      <c r="P13204" t="s">
        <v>21</v>
      </c>
    </row>
    <row r="13205" spans="2:16" x14ac:dyDescent="0.3">
      <c r="P13205" t="s">
        <v>21</v>
      </c>
    </row>
    <row r="13206" spans="2:16" x14ac:dyDescent="0.3">
      <c r="B13206" s="5" t="s">
        <v>10738</v>
      </c>
      <c r="D13206" s="64" t="s">
        <v>10739</v>
      </c>
      <c r="F13206" s="2" t="s">
        <v>585</v>
      </c>
      <c r="I13206" s="65">
        <v>188678.6084</v>
      </c>
      <c r="J13206" s="65">
        <v>0</v>
      </c>
      <c r="K13206" s="65">
        <v>0</v>
      </c>
      <c r="L13206" s="66">
        <v>0.15</v>
      </c>
      <c r="M13206" s="65">
        <v>216980.39970000001</v>
      </c>
      <c r="N13206" s="66">
        <v>1</v>
      </c>
      <c r="P13206" t="s">
        <v>21</v>
      </c>
    </row>
    <row r="13207" spans="2:16" x14ac:dyDescent="0.3">
      <c r="D13207" s="64" t="s">
        <v>22</v>
      </c>
      <c r="E13207" s="2" t="s">
        <v>23</v>
      </c>
      <c r="F13207" s="2" t="s">
        <v>24</v>
      </c>
      <c r="G13207" s="1">
        <v>0.36699999999999999</v>
      </c>
      <c r="H13207" s="65">
        <v>160105.20000000001</v>
      </c>
      <c r="I13207" s="65">
        <v>58758.608399999997</v>
      </c>
      <c r="N13207" s="66">
        <v>1</v>
      </c>
      <c r="P13207" t="s">
        <v>21</v>
      </c>
    </row>
    <row r="13208" spans="2:16" x14ac:dyDescent="0.3">
      <c r="D13208" s="64" t="s">
        <v>9683</v>
      </c>
      <c r="E13208" s="2" t="s">
        <v>38</v>
      </c>
      <c r="F13208" s="2" t="s">
        <v>24</v>
      </c>
      <c r="G13208" s="1">
        <v>0.61199999999999999</v>
      </c>
      <c r="H13208" s="65">
        <v>185000</v>
      </c>
      <c r="I13208" s="65">
        <v>113220</v>
      </c>
      <c r="N13208" s="66">
        <v>1</v>
      </c>
      <c r="P13208" t="s">
        <v>21</v>
      </c>
    </row>
    <row r="13209" spans="2:16" x14ac:dyDescent="0.3">
      <c r="D13209" s="64" t="s">
        <v>51</v>
      </c>
      <c r="E13209" s="2" t="s">
        <v>52</v>
      </c>
      <c r="F13209" s="2" t="s">
        <v>24</v>
      </c>
      <c r="G13209" s="1">
        <v>6.0999999999999999E-2</v>
      </c>
      <c r="H13209" s="65">
        <v>200000</v>
      </c>
      <c r="I13209" s="65">
        <v>12200</v>
      </c>
      <c r="N13209" s="66">
        <v>1</v>
      </c>
      <c r="P13209" t="s">
        <v>21</v>
      </c>
    </row>
    <row r="13210" spans="2:16" x14ac:dyDescent="0.3">
      <c r="D13210" s="64" t="s">
        <v>53</v>
      </c>
      <c r="E13210" s="2" t="s">
        <v>54</v>
      </c>
      <c r="F13210" s="2" t="s">
        <v>24</v>
      </c>
      <c r="G13210" s="1">
        <v>1.7999999999999999E-2</v>
      </c>
      <c r="H13210" s="65">
        <v>250000</v>
      </c>
      <c r="I13210" s="65">
        <v>4500</v>
      </c>
      <c r="N13210" s="66">
        <v>1</v>
      </c>
      <c r="P13210" t="s">
        <v>21</v>
      </c>
    </row>
    <row r="13211" spans="2:16" x14ac:dyDescent="0.3">
      <c r="D13211" s="64" t="s">
        <v>10740</v>
      </c>
      <c r="F13211" s="2" t="s">
        <v>10679</v>
      </c>
      <c r="G13211" s="1">
        <v>1.1000000000000001</v>
      </c>
      <c r="P13211" t="s">
        <v>21</v>
      </c>
    </row>
    <row r="13212" spans="2:16" x14ac:dyDescent="0.3">
      <c r="P13212" t="s">
        <v>21</v>
      </c>
    </row>
    <row r="13213" spans="2:16" x14ac:dyDescent="0.3">
      <c r="B13213" s="5" t="s">
        <v>10741</v>
      </c>
      <c r="D13213" s="64" t="s">
        <v>10742</v>
      </c>
      <c r="F13213" s="2" t="s">
        <v>585</v>
      </c>
      <c r="I13213" s="65">
        <v>251306.3376</v>
      </c>
      <c r="J13213" s="65">
        <v>0</v>
      </c>
      <c r="K13213" s="65">
        <v>0</v>
      </c>
      <c r="L13213" s="66">
        <v>0.15</v>
      </c>
      <c r="M13213" s="65">
        <v>289002.28820000001</v>
      </c>
      <c r="N13213" s="66">
        <v>1</v>
      </c>
      <c r="P13213" t="s">
        <v>21</v>
      </c>
    </row>
    <row r="13214" spans="2:16" x14ac:dyDescent="0.3">
      <c r="D13214" s="64" t="s">
        <v>22</v>
      </c>
      <c r="E13214" s="2" t="s">
        <v>23</v>
      </c>
      <c r="F13214" s="2" t="s">
        <v>24</v>
      </c>
      <c r="G13214" s="1">
        <v>0.48799999999999999</v>
      </c>
      <c r="H13214" s="65">
        <v>160105.20000000001</v>
      </c>
      <c r="I13214" s="65">
        <v>78131.337599999999</v>
      </c>
      <c r="N13214" s="66">
        <v>1</v>
      </c>
      <c r="P13214" t="s">
        <v>21</v>
      </c>
    </row>
    <row r="13215" spans="2:16" x14ac:dyDescent="0.3">
      <c r="D13215" s="64" t="s">
        <v>9683</v>
      </c>
      <c r="E13215" s="2" t="s">
        <v>38</v>
      </c>
      <c r="F13215" s="2" t="s">
        <v>24</v>
      </c>
      <c r="G13215" s="1">
        <v>0.81499999999999995</v>
      </c>
      <c r="H13215" s="65">
        <v>185000</v>
      </c>
      <c r="I13215" s="65">
        <v>150775</v>
      </c>
      <c r="N13215" s="66">
        <v>1</v>
      </c>
      <c r="P13215" t="s">
        <v>21</v>
      </c>
    </row>
    <row r="13216" spans="2:16" x14ac:dyDescent="0.3">
      <c r="D13216" s="64" t="s">
        <v>51</v>
      </c>
      <c r="E13216" s="2" t="s">
        <v>52</v>
      </c>
      <c r="F13216" s="2" t="s">
        <v>24</v>
      </c>
      <c r="G13216" s="1">
        <v>8.2000000000000003E-2</v>
      </c>
      <c r="H13216" s="65">
        <v>200000</v>
      </c>
      <c r="I13216" s="65">
        <v>16400</v>
      </c>
      <c r="N13216" s="66">
        <v>1</v>
      </c>
      <c r="P13216" t="s">
        <v>21</v>
      </c>
    </row>
    <row r="13217" spans="2:16" x14ac:dyDescent="0.3">
      <c r="D13217" s="64" t="s">
        <v>53</v>
      </c>
      <c r="E13217" s="2" t="s">
        <v>54</v>
      </c>
      <c r="F13217" s="2" t="s">
        <v>24</v>
      </c>
      <c r="G13217" s="1">
        <v>2.4E-2</v>
      </c>
      <c r="H13217" s="65">
        <v>250000</v>
      </c>
      <c r="I13217" s="65">
        <v>6000</v>
      </c>
      <c r="N13217" s="66">
        <v>1</v>
      </c>
      <c r="P13217" t="s">
        <v>21</v>
      </c>
    </row>
    <row r="13218" spans="2:16" x14ac:dyDescent="0.3">
      <c r="D13218" s="64" t="s">
        <v>10743</v>
      </c>
      <c r="F13218" s="2" t="s">
        <v>10679</v>
      </c>
      <c r="G13218" s="1">
        <v>1.1000000000000001</v>
      </c>
      <c r="P13218" t="s">
        <v>21</v>
      </c>
    </row>
    <row r="13219" spans="2:16" x14ac:dyDescent="0.3">
      <c r="P13219" t="s">
        <v>21</v>
      </c>
    </row>
    <row r="13220" spans="2:16" x14ac:dyDescent="0.3">
      <c r="B13220" s="5" t="s">
        <v>5953</v>
      </c>
      <c r="C13220" s="5" t="s">
        <v>5954</v>
      </c>
      <c r="P13220" t="s">
        <v>21</v>
      </c>
    </row>
    <row r="13221" spans="2:16" x14ac:dyDescent="0.3">
      <c r="B13221" s="5" t="s">
        <v>10744</v>
      </c>
      <c r="D13221" s="64" t="s">
        <v>10745</v>
      </c>
      <c r="F13221" s="2" t="s">
        <v>585</v>
      </c>
      <c r="I13221" s="65">
        <v>71179.517600000006</v>
      </c>
      <c r="J13221" s="65">
        <v>0</v>
      </c>
      <c r="K13221" s="65">
        <v>0</v>
      </c>
      <c r="L13221" s="66">
        <v>0.15</v>
      </c>
      <c r="M13221" s="65">
        <v>81856.445240000001</v>
      </c>
      <c r="N13221" s="66">
        <v>1</v>
      </c>
      <c r="P13221" t="s">
        <v>21</v>
      </c>
    </row>
    <row r="13222" spans="2:16" x14ac:dyDescent="0.3">
      <c r="D13222" s="64" t="s">
        <v>22</v>
      </c>
      <c r="E13222" s="2" t="s">
        <v>23</v>
      </c>
      <c r="F13222" s="2" t="s">
        <v>24</v>
      </c>
      <c r="G13222" s="1">
        <v>0.13800000000000001</v>
      </c>
      <c r="H13222" s="65">
        <v>160105.20000000001</v>
      </c>
      <c r="I13222" s="65">
        <v>22094.517599999999</v>
      </c>
      <c r="N13222" s="66">
        <v>1</v>
      </c>
      <c r="P13222" t="s">
        <v>21</v>
      </c>
    </row>
    <row r="13223" spans="2:16" x14ac:dyDescent="0.3">
      <c r="D13223" s="64" t="s">
        <v>9683</v>
      </c>
      <c r="E13223" s="2" t="s">
        <v>38</v>
      </c>
      <c r="F13223" s="2" t="s">
        <v>24</v>
      </c>
      <c r="G13223" s="1">
        <v>0.23100000000000001</v>
      </c>
      <c r="H13223" s="65">
        <v>185000</v>
      </c>
      <c r="I13223" s="65">
        <v>42735</v>
      </c>
      <c r="N13223" s="66">
        <v>1</v>
      </c>
      <c r="P13223" t="s">
        <v>21</v>
      </c>
    </row>
    <row r="13224" spans="2:16" x14ac:dyDescent="0.3">
      <c r="D13224" s="64" t="s">
        <v>51</v>
      </c>
      <c r="E13224" s="2" t="s">
        <v>52</v>
      </c>
      <c r="F13224" s="2" t="s">
        <v>24</v>
      </c>
      <c r="G13224" s="1">
        <v>2.3E-2</v>
      </c>
      <c r="H13224" s="65">
        <v>200000</v>
      </c>
      <c r="I13224" s="65">
        <v>4600</v>
      </c>
      <c r="N13224" s="66">
        <v>1</v>
      </c>
      <c r="P13224" t="s">
        <v>21</v>
      </c>
    </row>
    <row r="13225" spans="2:16" x14ac:dyDescent="0.3">
      <c r="D13225" s="64" t="s">
        <v>53</v>
      </c>
      <c r="E13225" s="2" t="s">
        <v>54</v>
      </c>
      <c r="F13225" s="2" t="s">
        <v>24</v>
      </c>
      <c r="G13225" s="1">
        <v>7.0000000000000001E-3</v>
      </c>
      <c r="H13225" s="65">
        <v>250000</v>
      </c>
      <c r="I13225" s="65">
        <v>1750</v>
      </c>
      <c r="N13225" s="66">
        <v>1</v>
      </c>
      <c r="P13225" t="s">
        <v>21</v>
      </c>
    </row>
    <row r="13226" spans="2:16" x14ac:dyDescent="0.3">
      <c r="D13226" s="64" t="s">
        <v>10746</v>
      </c>
      <c r="F13226" s="2" t="s">
        <v>10679</v>
      </c>
      <c r="G13226" s="1">
        <v>1.25</v>
      </c>
      <c r="P13226" t="s">
        <v>21</v>
      </c>
    </row>
    <row r="13227" spans="2:16" x14ac:dyDescent="0.3">
      <c r="P13227" t="s">
        <v>21</v>
      </c>
    </row>
    <row r="13228" spans="2:16" x14ac:dyDescent="0.3">
      <c r="B13228" s="5" t="s">
        <v>10747</v>
      </c>
      <c r="D13228" s="64" t="s">
        <v>10748</v>
      </c>
      <c r="F13228" s="2" t="s">
        <v>585</v>
      </c>
      <c r="I13228" s="65">
        <v>89213.199600000007</v>
      </c>
      <c r="J13228" s="65">
        <v>0</v>
      </c>
      <c r="K13228" s="65">
        <v>0</v>
      </c>
      <c r="L13228" s="66">
        <v>0.15</v>
      </c>
      <c r="M13228" s="65">
        <v>102595.1795</v>
      </c>
      <c r="N13228" s="66">
        <v>1</v>
      </c>
      <c r="P13228" t="s">
        <v>21</v>
      </c>
    </row>
    <row r="13229" spans="2:16" x14ac:dyDescent="0.3">
      <c r="D13229" s="64" t="s">
        <v>22</v>
      </c>
      <c r="E13229" s="2" t="s">
        <v>23</v>
      </c>
      <c r="F13229" s="2" t="s">
        <v>24</v>
      </c>
      <c r="G13229" s="1">
        <v>0.17299999999999999</v>
      </c>
      <c r="H13229" s="65">
        <v>160105.20000000001</v>
      </c>
      <c r="I13229" s="65">
        <v>27698.1996</v>
      </c>
      <c r="N13229" s="66">
        <v>1</v>
      </c>
      <c r="P13229" t="s">
        <v>21</v>
      </c>
    </row>
    <row r="13230" spans="2:16" x14ac:dyDescent="0.3">
      <c r="D13230" s="64" t="s">
        <v>9683</v>
      </c>
      <c r="E13230" s="2" t="s">
        <v>38</v>
      </c>
      <c r="F13230" s="2" t="s">
        <v>24</v>
      </c>
      <c r="G13230" s="1">
        <v>0.28899999999999998</v>
      </c>
      <c r="H13230" s="65">
        <v>185000</v>
      </c>
      <c r="I13230" s="65">
        <v>53465</v>
      </c>
      <c r="N13230" s="66">
        <v>1</v>
      </c>
      <c r="P13230" t="s">
        <v>21</v>
      </c>
    </row>
    <row r="13231" spans="2:16" x14ac:dyDescent="0.3">
      <c r="D13231" s="64" t="s">
        <v>51</v>
      </c>
      <c r="E13231" s="2" t="s">
        <v>52</v>
      </c>
      <c r="F13231" s="2" t="s">
        <v>24</v>
      </c>
      <c r="G13231" s="1">
        <v>2.9000000000000001E-2</v>
      </c>
      <c r="H13231" s="65">
        <v>200000</v>
      </c>
      <c r="I13231" s="65">
        <v>5800</v>
      </c>
      <c r="N13231" s="66">
        <v>1</v>
      </c>
      <c r="P13231" t="s">
        <v>21</v>
      </c>
    </row>
    <row r="13232" spans="2:16" x14ac:dyDescent="0.3">
      <c r="D13232" s="64" t="s">
        <v>53</v>
      </c>
      <c r="E13232" s="2" t="s">
        <v>54</v>
      </c>
      <c r="F13232" s="2" t="s">
        <v>24</v>
      </c>
      <c r="G13232" s="1">
        <v>8.9999999999999993E-3</v>
      </c>
      <c r="H13232" s="65">
        <v>250000</v>
      </c>
      <c r="I13232" s="65">
        <v>2250</v>
      </c>
      <c r="N13232" s="66">
        <v>1</v>
      </c>
      <c r="P13232" t="s">
        <v>21</v>
      </c>
    </row>
    <row r="13233" spans="2:16" x14ac:dyDescent="0.3">
      <c r="D13233" s="64" t="s">
        <v>10749</v>
      </c>
      <c r="F13233" s="2" t="s">
        <v>10679</v>
      </c>
      <c r="G13233" s="1">
        <v>1.25</v>
      </c>
      <c r="P13233" t="s">
        <v>21</v>
      </c>
    </row>
    <row r="13234" spans="2:16" x14ac:dyDescent="0.3">
      <c r="P13234" t="s">
        <v>21</v>
      </c>
    </row>
    <row r="13235" spans="2:16" x14ac:dyDescent="0.3">
      <c r="B13235" s="5" t="s">
        <v>10750</v>
      </c>
      <c r="D13235" s="64" t="s">
        <v>10751</v>
      </c>
      <c r="F13235" s="2" t="s">
        <v>585</v>
      </c>
      <c r="I13235" s="65">
        <v>107181.88159999999</v>
      </c>
      <c r="J13235" s="65">
        <v>0</v>
      </c>
      <c r="K13235" s="65">
        <v>0</v>
      </c>
      <c r="L13235" s="66">
        <v>0.15</v>
      </c>
      <c r="M13235" s="65">
        <v>123259.16379999999</v>
      </c>
      <c r="N13235" s="66">
        <v>1</v>
      </c>
      <c r="P13235" t="s">
        <v>21</v>
      </c>
    </row>
    <row r="13236" spans="2:16" x14ac:dyDescent="0.3">
      <c r="D13236" s="64" t="s">
        <v>22</v>
      </c>
      <c r="E13236" s="2" t="s">
        <v>23</v>
      </c>
      <c r="F13236" s="2" t="s">
        <v>24</v>
      </c>
      <c r="G13236" s="1">
        <v>0.20799999999999999</v>
      </c>
      <c r="H13236" s="65">
        <v>160105.20000000001</v>
      </c>
      <c r="I13236" s="65">
        <v>33301.881600000001</v>
      </c>
      <c r="N13236" s="66">
        <v>1</v>
      </c>
      <c r="P13236" t="s">
        <v>21</v>
      </c>
    </row>
    <row r="13237" spans="2:16" x14ac:dyDescent="0.3">
      <c r="D13237" s="64" t="s">
        <v>9683</v>
      </c>
      <c r="E13237" s="2" t="s">
        <v>38</v>
      </c>
      <c r="F13237" s="2" t="s">
        <v>24</v>
      </c>
      <c r="G13237" s="1">
        <v>0.34799999999999998</v>
      </c>
      <c r="H13237" s="65">
        <v>185000</v>
      </c>
      <c r="I13237" s="65">
        <v>64380</v>
      </c>
      <c r="N13237" s="66">
        <v>1</v>
      </c>
      <c r="P13237" t="s">
        <v>21</v>
      </c>
    </row>
    <row r="13238" spans="2:16" x14ac:dyDescent="0.3">
      <c r="D13238" s="64" t="s">
        <v>51</v>
      </c>
      <c r="E13238" s="2" t="s">
        <v>52</v>
      </c>
      <c r="F13238" s="2" t="s">
        <v>24</v>
      </c>
      <c r="G13238" s="1">
        <v>3.5000000000000003E-2</v>
      </c>
      <c r="H13238" s="65">
        <v>200000</v>
      </c>
      <c r="I13238" s="65">
        <v>7000</v>
      </c>
      <c r="N13238" s="66">
        <v>1</v>
      </c>
      <c r="P13238" t="s">
        <v>21</v>
      </c>
    </row>
    <row r="13239" spans="2:16" x14ac:dyDescent="0.3">
      <c r="D13239" s="64" t="s">
        <v>53</v>
      </c>
      <c r="E13239" s="2" t="s">
        <v>54</v>
      </c>
      <c r="F13239" s="2" t="s">
        <v>24</v>
      </c>
      <c r="G13239" s="1">
        <v>0.01</v>
      </c>
      <c r="H13239" s="65">
        <v>250000</v>
      </c>
      <c r="I13239" s="65">
        <v>2500</v>
      </c>
      <c r="N13239" s="66">
        <v>1</v>
      </c>
      <c r="P13239" t="s">
        <v>21</v>
      </c>
    </row>
    <row r="13240" spans="2:16" x14ac:dyDescent="0.3">
      <c r="D13240" s="64" t="s">
        <v>10752</v>
      </c>
      <c r="F13240" s="2" t="s">
        <v>10679</v>
      </c>
      <c r="G13240" s="1">
        <v>1.25</v>
      </c>
      <c r="P13240" t="s">
        <v>21</v>
      </c>
    </row>
    <row r="13241" spans="2:16" x14ac:dyDescent="0.3">
      <c r="P13241" t="s">
        <v>21</v>
      </c>
    </row>
    <row r="13242" spans="2:16" x14ac:dyDescent="0.3">
      <c r="B13242" s="5" t="s">
        <v>10753</v>
      </c>
      <c r="D13242" s="64" t="s">
        <v>10754</v>
      </c>
      <c r="F13242" s="2" t="s">
        <v>585</v>
      </c>
      <c r="I13242" s="65">
        <v>138383.29879999999</v>
      </c>
      <c r="J13242" s="65">
        <v>0</v>
      </c>
      <c r="K13242" s="65">
        <v>0</v>
      </c>
      <c r="L13242" s="66">
        <v>0.15</v>
      </c>
      <c r="M13242" s="65">
        <v>159140.7936</v>
      </c>
      <c r="N13242" s="66">
        <v>1</v>
      </c>
      <c r="P13242" t="s">
        <v>21</v>
      </c>
    </row>
    <row r="13243" spans="2:16" x14ac:dyDescent="0.3">
      <c r="D13243" s="64" t="s">
        <v>22</v>
      </c>
      <c r="E13243" s="2" t="s">
        <v>23</v>
      </c>
      <c r="F13243" s="2" t="s">
        <v>24</v>
      </c>
      <c r="G13243" s="1">
        <v>0.26900000000000002</v>
      </c>
      <c r="H13243" s="65">
        <v>160105.20000000001</v>
      </c>
      <c r="I13243" s="65">
        <v>43068.298799999997</v>
      </c>
      <c r="N13243" s="66">
        <v>1</v>
      </c>
      <c r="P13243" t="s">
        <v>21</v>
      </c>
    </row>
    <row r="13244" spans="2:16" x14ac:dyDescent="0.3">
      <c r="D13244" s="64" t="s">
        <v>9683</v>
      </c>
      <c r="E13244" s="2" t="s">
        <v>38</v>
      </c>
      <c r="F13244" s="2" t="s">
        <v>24</v>
      </c>
      <c r="G13244" s="1">
        <v>0.44900000000000001</v>
      </c>
      <c r="H13244" s="65">
        <v>185000</v>
      </c>
      <c r="I13244" s="65">
        <v>83065</v>
      </c>
      <c r="N13244" s="66">
        <v>1</v>
      </c>
      <c r="P13244" t="s">
        <v>21</v>
      </c>
    </row>
    <row r="13245" spans="2:16" x14ac:dyDescent="0.3">
      <c r="D13245" s="64" t="s">
        <v>51</v>
      </c>
      <c r="E13245" s="2" t="s">
        <v>52</v>
      </c>
      <c r="F13245" s="2" t="s">
        <v>24</v>
      </c>
      <c r="G13245" s="1">
        <v>4.4999999999999998E-2</v>
      </c>
      <c r="H13245" s="65">
        <v>200000</v>
      </c>
      <c r="I13245" s="65">
        <v>9000</v>
      </c>
      <c r="N13245" s="66">
        <v>1</v>
      </c>
      <c r="P13245" t="s">
        <v>21</v>
      </c>
    </row>
    <row r="13246" spans="2:16" x14ac:dyDescent="0.3">
      <c r="D13246" s="64" t="s">
        <v>53</v>
      </c>
      <c r="E13246" s="2" t="s">
        <v>54</v>
      </c>
      <c r="F13246" s="2" t="s">
        <v>24</v>
      </c>
      <c r="G13246" s="1">
        <v>1.2999999999999999E-2</v>
      </c>
      <c r="H13246" s="65">
        <v>250000</v>
      </c>
      <c r="I13246" s="65">
        <v>3250</v>
      </c>
      <c r="N13246" s="66">
        <v>1</v>
      </c>
      <c r="P13246" t="s">
        <v>21</v>
      </c>
    </row>
    <row r="13247" spans="2:16" x14ac:dyDescent="0.3">
      <c r="D13247" s="64" t="s">
        <v>10755</v>
      </c>
      <c r="F13247" s="2" t="s">
        <v>10679</v>
      </c>
      <c r="G13247" s="1">
        <v>1.25</v>
      </c>
      <c r="P13247" t="s">
        <v>21</v>
      </c>
    </row>
    <row r="13248" spans="2:16" x14ac:dyDescent="0.3">
      <c r="P13248" t="s">
        <v>21</v>
      </c>
    </row>
    <row r="13249" spans="2:16" x14ac:dyDescent="0.3">
      <c r="B13249" s="5" t="s">
        <v>10756</v>
      </c>
      <c r="D13249" s="64" t="s">
        <v>10757</v>
      </c>
      <c r="F13249" s="2" t="s">
        <v>585</v>
      </c>
      <c r="I13249" s="65">
        <v>177101.1888</v>
      </c>
      <c r="J13249" s="65">
        <v>0</v>
      </c>
      <c r="K13249" s="65">
        <v>0</v>
      </c>
      <c r="L13249" s="66">
        <v>0.15</v>
      </c>
      <c r="M13249" s="65">
        <v>203666.3671</v>
      </c>
      <c r="N13249" s="66">
        <v>1</v>
      </c>
      <c r="P13249" t="s">
        <v>21</v>
      </c>
    </row>
    <row r="13250" spans="2:16" x14ac:dyDescent="0.3">
      <c r="D13250" s="64" t="s">
        <v>22</v>
      </c>
      <c r="E13250" s="2" t="s">
        <v>23</v>
      </c>
      <c r="F13250" s="2" t="s">
        <v>24</v>
      </c>
      <c r="G13250" s="1">
        <v>0.34399999999999997</v>
      </c>
      <c r="H13250" s="65">
        <v>160105.20000000001</v>
      </c>
      <c r="I13250" s="65">
        <v>55076.188800000004</v>
      </c>
      <c r="N13250" s="66">
        <v>1</v>
      </c>
      <c r="P13250" t="s">
        <v>21</v>
      </c>
    </row>
    <row r="13251" spans="2:16" x14ac:dyDescent="0.3">
      <c r="D13251" s="64" t="s">
        <v>9683</v>
      </c>
      <c r="E13251" s="2" t="s">
        <v>38</v>
      </c>
      <c r="F13251" s="2" t="s">
        <v>24</v>
      </c>
      <c r="G13251" s="1">
        <v>0.57499999999999996</v>
      </c>
      <c r="H13251" s="65">
        <v>185000</v>
      </c>
      <c r="I13251" s="65">
        <v>106375</v>
      </c>
      <c r="N13251" s="66">
        <v>1</v>
      </c>
      <c r="P13251" t="s">
        <v>21</v>
      </c>
    </row>
    <row r="13252" spans="2:16" x14ac:dyDescent="0.3">
      <c r="D13252" s="64" t="s">
        <v>51</v>
      </c>
      <c r="E13252" s="2" t="s">
        <v>52</v>
      </c>
      <c r="F13252" s="2" t="s">
        <v>24</v>
      </c>
      <c r="G13252" s="1">
        <v>5.7000000000000002E-2</v>
      </c>
      <c r="H13252" s="65">
        <v>200000</v>
      </c>
      <c r="I13252" s="65">
        <v>11400</v>
      </c>
      <c r="N13252" s="66">
        <v>1</v>
      </c>
      <c r="P13252" t="s">
        <v>21</v>
      </c>
    </row>
    <row r="13253" spans="2:16" x14ac:dyDescent="0.3">
      <c r="D13253" s="64" t="s">
        <v>53</v>
      </c>
      <c r="E13253" s="2" t="s">
        <v>54</v>
      </c>
      <c r="F13253" s="2" t="s">
        <v>24</v>
      </c>
      <c r="G13253" s="1">
        <v>1.7000000000000001E-2</v>
      </c>
      <c r="H13253" s="65">
        <v>250000</v>
      </c>
      <c r="I13253" s="65">
        <v>4250</v>
      </c>
      <c r="N13253" s="66">
        <v>1</v>
      </c>
      <c r="P13253" t="s">
        <v>21</v>
      </c>
    </row>
    <row r="13254" spans="2:16" x14ac:dyDescent="0.3">
      <c r="D13254" s="64" t="s">
        <v>10758</v>
      </c>
      <c r="F13254" s="2" t="s">
        <v>10679</v>
      </c>
      <c r="G13254" s="1">
        <v>1.25</v>
      </c>
      <c r="P13254" t="s">
        <v>21</v>
      </c>
    </row>
    <row r="13255" spans="2:16" x14ac:dyDescent="0.3">
      <c r="P13255" t="s">
        <v>21</v>
      </c>
    </row>
    <row r="13256" spans="2:16" x14ac:dyDescent="0.3">
      <c r="B13256" s="5" t="s">
        <v>10759</v>
      </c>
      <c r="D13256" s="64" t="s">
        <v>10760</v>
      </c>
      <c r="F13256" s="2" t="s">
        <v>585</v>
      </c>
      <c r="I13256" s="65">
        <v>212823.44760000001</v>
      </c>
      <c r="J13256" s="65">
        <v>0</v>
      </c>
      <c r="K13256" s="65">
        <v>0</v>
      </c>
      <c r="L13256" s="66">
        <v>0.15</v>
      </c>
      <c r="M13256" s="65">
        <v>244746.96470000001</v>
      </c>
      <c r="N13256" s="66">
        <v>1</v>
      </c>
      <c r="P13256" t="s">
        <v>21</v>
      </c>
    </row>
    <row r="13257" spans="2:16" x14ac:dyDescent="0.3">
      <c r="D13257" s="64" t="s">
        <v>22</v>
      </c>
      <c r="E13257" s="2" t="s">
        <v>23</v>
      </c>
      <c r="F13257" s="2" t="s">
        <v>24</v>
      </c>
      <c r="G13257" s="1">
        <v>0.41299999999999998</v>
      </c>
      <c r="H13257" s="65">
        <v>160105.20000000001</v>
      </c>
      <c r="I13257" s="65">
        <v>66123.4476</v>
      </c>
      <c r="N13257" s="66">
        <v>1</v>
      </c>
      <c r="P13257" t="s">
        <v>21</v>
      </c>
    </row>
    <row r="13258" spans="2:16" x14ac:dyDescent="0.3">
      <c r="D13258" s="64" t="s">
        <v>9683</v>
      </c>
      <c r="E13258" s="2" t="s">
        <v>38</v>
      </c>
      <c r="F13258" s="2" t="s">
        <v>24</v>
      </c>
      <c r="G13258" s="1">
        <v>0.69</v>
      </c>
      <c r="H13258" s="65">
        <v>185000</v>
      </c>
      <c r="I13258" s="65">
        <v>127650</v>
      </c>
      <c r="N13258" s="66">
        <v>1</v>
      </c>
      <c r="P13258" t="s">
        <v>21</v>
      </c>
    </row>
    <row r="13259" spans="2:16" x14ac:dyDescent="0.3">
      <c r="D13259" s="64" t="s">
        <v>51</v>
      </c>
      <c r="E13259" s="2" t="s">
        <v>52</v>
      </c>
      <c r="F13259" s="2" t="s">
        <v>24</v>
      </c>
      <c r="G13259" s="1">
        <v>6.9000000000000006E-2</v>
      </c>
      <c r="H13259" s="65">
        <v>200000</v>
      </c>
      <c r="I13259" s="65">
        <v>13800</v>
      </c>
      <c r="N13259" s="66">
        <v>1</v>
      </c>
      <c r="P13259" t="s">
        <v>21</v>
      </c>
    </row>
    <row r="13260" spans="2:16" x14ac:dyDescent="0.3">
      <c r="D13260" s="64" t="s">
        <v>53</v>
      </c>
      <c r="E13260" s="2" t="s">
        <v>54</v>
      </c>
      <c r="F13260" s="2" t="s">
        <v>24</v>
      </c>
      <c r="G13260" s="1">
        <v>2.1000000000000001E-2</v>
      </c>
      <c r="H13260" s="65">
        <v>250000</v>
      </c>
      <c r="I13260" s="65">
        <v>5250</v>
      </c>
      <c r="N13260" s="66">
        <v>1</v>
      </c>
      <c r="P13260" t="s">
        <v>21</v>
      </c>
    </row>
    <row r="13261" spans="2:16" x14ac:dyDescent="0.3">
      <c r="D13261" s="64" t="s">
        <v>10761</v>
      </c>
      <c r="F13261" s="2" t="s">
        <v>10679</v>
      </c>
      <c r="G13261" s="1">
        <v>1.25</v>
      </c>
      <c r="P13261" t="s">
        <v>21</v>
      </c>
    </row>
    <row r="13262" spans="2:16" x14ac:dyDescent="0.3">
      <c r="P13262" t="s">
        <v>21</v>
      </c>
    </row>
    <row r="13263" spans="2:16" x14ac:dyDescent="0.3">
      <c r="B13263" s="5" t="s">
        <v>10762</v>
      </c>
      <c r="D13263" s="64" t="s">
        <v>10763</v>
      </c>
      <c r="F13263" s="2" t="s">
        <v>585</v>
      </c>
      <c r="I13263" s="65">
        <v>283472.86</v>
      </c>
      <c r="J13263" s="65">
        <v>0</v>
      </c>
      <c r="K13263" s="65">
        <v>0</v>
      </c>
      <c r="L13263" s="66">
        <v>0.15</v>
      </c>
      <c r="M13263" s="65">
        <v>325993.78899999999</v>
      </c>
      <c r="N13263" s="66">
        <v>1</v>
      </c>
      <c r="P13263" t="s">
        <v>21</v>
      </c>
    </row>
    <row r="13264" spans="2:16" x14ac:dyDescent="0.3">
      <c r="D13264" s="64" t="s">
        <v>22</v>
      </c>
      <c r="E13264" s="2" t="s">
        <v>23</v>
      </c>
      <c r="F13264" s="2" t="s">
        <v>24</v>
      </c>
      <c r="G13264" s="1">
        <v>0.55000000000000004</v>
      </c>
      <c r="H13264" s="65">
        <v>160105.20000000001</v>
      </c>
      <c r="I13264" s="65">
        <v>88057.86</v>
      </c>
      <c r="N13264" s="66">
        <v>1</v>
      </c>
      <c r="P13264" t="s">
        <v>21</v>
      </c>
    </row>
    <row r="13265" spans="2:16" x14ac:dyDescent="0.3">
      <c r="D13265" s="64" t="s">
        <v>9683</v>
      </c>
      <c r="E13265" s="2" t="s">
        <v>38</v>
      </c>
      <c r="F13265" s="2" t="s">
        <v>24</v>
      </c>
      <c r="G13265" s="1">
        <v>0.91900000000000004</v>
      </c>
      <c r="H13265" s="65">
        <v>185000</v>
      </c>
      <c r="I13265" s="65">
        <v>170015</v>
      </c>
      <c r="N13265" s="66">
        <v>1</v>
      </c>
      <c r="P13265" t="s">
        <v>21</v>
      </c>
    </row>
    <row r="13266" spans="2:16" x14ac:dyDescent="0.3">
      <c r="D13266" s="64" t="s">
        <v>51</v>
      </c>
      <c r="E13266" s="2" t="s">
        <v>52</v>
      </c>
      <c r="F13266" s="2" t="s">
        <v>24</v>
      </c>
      <c r="G13266" s="1">
        <v>9.1999999999999998E-2</v>
      </c>
      <c r="H13266" s="65">
        <v>200000</v>
      </c>
      <c r="I13266" s="65">
        <v>18400</v>
      </c>
      <c r="N13266" s="66">
        <v>1</v>
      </c>
      <c r="P13266" t="s">
        <v>21</v>
      </c>
    </row>
    <row r="13267" spans="2:16" x14ac:dyDescent="0.3">
      <c r="D13267" s="64" t="s">
        <v>53</v>
      </c>
      <c r="E13267" s="2" t="s">
        <v>54</v>
      </c>
      <c r="F13267" s="2" t="s">
        <v>24</v>
      </c>
      <c r="G13267" s="1">
        <v>2.8000000000000001E-2</v>
      </c>
      <c r="H13267" s="65">
        <v>250000</v>
      </c>
      <c r="I13267" s="65">
        <v>7000</v>
      </c>
      <c r="N13267" s="66">
        <v>1</v>
      </c>
      <c r="P13267" t="s">
        <v>21</v>
      </c>
    </row>
    <row r="13268" spans="2:16" x14ac:dyDescent="0.3">
      <c r="D13268" s="64" t="s">
        <v>10764</v>
      </c>
      <c r="F13268" s="2" t="s">
        <v>10679</v>
      </c>
      <c r="G13268" s="1">
        <v>1.25</v>
      </c>
      <c r="P13268" t="s">
        <v>21</v>
      </c>
    </row>
    <row r="13269" spans="2:16" x14ac:dyDescent="0.3">
      <c r="P13269" t="s">
        <v>21</v>
      </c>
    </row>
    <row r="13270" spans="2:16" x14ac:dyDescent="0.3">
      <c r="B13270" s="5" t="s">
        <v>10765</v>
      </c>
      <c r="D13270" s="64" t="s">
        <v>10766</v>
      </c>
      <c r="F13270" s="2" t="s">
        <v>585</v>
      </c>
      <c r="I13270" s="65">
        <v>354217.37760000001</v>
      </c>
      <c r="J13270" s="65">
        <v>0</v>
      </c>
      <c r="K13270" s="65">
        <v>0</v>
      </c>
      <c r="L13270" s="66">
        <v>0.15</v>
      </c>
      <c r="M13270" s="65">
        <v>407349.98420000001</v>
      </c>
      <c r="N13270" s="66">
        <v>1</v>
      </c>
      <c r="P13270" t="s">
        <v>21</v>
      </c>
    </row>
    <row r="13271" spans="2:16" x14ac:dyDescent="0.3">
      <c r="D13271" s="64" t="s">
        <v>22</v>
      </c>
      <c r="E13271" s="2" t="s">
        <v>23</v>
      </c>
      <c r="F13271" s="2" t="s">
        <v>24</v>
      </c>
      <c r="G13271" s="1">
        <v>0.68799999999999994</v>
      </c>
      <c r="H13271" s="65">
        <v>160105.20000000001</v>
      </c>
      <c r="I13271" s="65">
        <v>110152.37760000001</v>
      </c>
      <c r="N13271" s="66">
        <v>1</v>
      </c>
      <c r="P13271" t="s">
        <v>21</v>
      </c>
    </row>
    <row r="13272" spans="2:16" x14ac:dyDescent="0.3">
      <c r="D13272" s="64" t="s">
        <v>9683</v>
      </c>
      <c r="E13272" s="2" t="s">
        <v>38</v>
      </c>
      <c r="F13272" s="2" t="s">
        <v>24</v>
      </c>
      <c r="G13272" s="1">
        <v>1.149</v>
      </c>
      <c r="H13272" s="65">
        <v>185000</v>
      </c>
      <c r="I13272" s="65">
        <v>212565</v>
      </c>
      <c r="N13272" s="66">
        <v>1</v>
      </c>
      <c r="P13272" t="s">
        <v>21</v>
      </c>
    </row>
    <row r="13273" spans="2:16" x14ac:dyDescent="0.3">
      <c r="D13273" s="64" t="s">
        <v>51</v>
      </c>
      <c r="E13273" s="2" t="s">
        <v>52</v>
      </c>
      <c r="F13273" s="2" t="s">
        <v>24</v>
      </c>
      <c r="G13273" s="1">
        <v>0.115</v>
      </c>
      <c r="H13273" s="65">
        <v>200000</v>
      </c>
      <c r="I13273" s="65">
        <v>23000</v>
      </c>
      <c r="N13273" s="66">
        <v>1</v>
      </c>
      <c r="P13273" t="s">
        <v>21</v>
      </c>
    </row>
    <row r="13274" spans="2:16" x14ac:dyDescent="0.3">
      <c r="D13274" s="64" t="s">
        <v>53</v>
      </c>
      <c r="E13274" s="2" t="s">
        <v>54</v>
      </c>
      <c r="F13274" s="2" t="s">
        <v>24</v>
      </c>
      <c r="G13274" s="1">
        <v>3.4000000000000002E-2</v>
      </c>
      <c r="H13274" s="65">
        <v>250000</v>
      </c>
      <c r="I13274" s="65">
        <v>8500</v>
      </c>
      <c r="N13274" s="66">
        <v>1</v>
      </c>
      <c r="P13274" t="s">
        <v>21</v>
      </c>
    </row>
    <row r="13275" spans="2:16" x14ac:dyDescent="0.3">
      <c r="D13275" s="64" t="s">
        <v>10767</v>
      </c>
      <c r="F13275" s="2" t="s">
        <v>10679</v>
      </c>
      <c r="G13275" s="1">
        <v>1.25</v>
      </c>
      <c r="P13275" t="s">
        <v>21</v>
      </c>
    </row>
    <row r="13276" spans="2:16" x14ac:dyDescent="0.3">
      <c r="P13276" t="s">
        <v>21</v>
      </c>
    </row>
    <row r="13277" spans="2:16" x14ac:dyDescent="0.3">
      <c r="B13277" s="5" t="s">
        <v>10768</v>
      </c>
      <c r="D13277" s="64" t="s">
        <v>10769</v>
      </c>
      <c r="F13277" s="2" t="s">
        <v>585</v>
      </c>
      <c r="I13277" s="65">
        <v>424336.68479999999</v>
      </c>
      <c r="J13277" s="65">
        <v>0</v>
      </c>
      <c r="K13277" s="65">
        <v>0</v>
      </c>
      <c r="L13277" s="66">
        <v>0.15</v>
      </c>
      <c r="M13277" s="65">
        <v>487987.1875</v>
      </c>
      <c r="N13277" s="66">
        <v>1</v>
      </c>
      <c r="P13277" t="s">
        <v>21</v>
      </c>
    </row>
    <row r="13278" spans="2:16" x14ac:dyDescent="0.3">
      <c r="D13278" s="64" t="s">
        <v>22</v>
      </c>
      <c r="E13278" s="2" t="s">
        <v>23</v>
      </c>
      <c r="F13278" s="2" t="s">
        <v>24</v>
      </c>
      <c r="G13278" s="1">
        <v>0.82399999999999995</v>
      </c>
      <c r="H13278" s="65">
        <v>160105.20000000001</v>
      </c>
      <c r="I13278" s="65">
        <v>131926.68479999999</v>
      </c>
      <c r="N13278" s="66">
        <v>1</v>
      </c>
      <c r="P13278" t="s">
        <v>21</v>
      </c>
    </row>
    <row r="13279" spans="2:16" x14ac:dyDescent="0.3">
      <c r="D13279" s="64" t="s">
        <v>9683</v>
      </c>
      <c r="E13279" s="2" t="s">
        <v>38</v>
      </c>
      <c r="F13279" s="2" t="s">
        <v>24</v>
      </c>
      <c r="G13279" s="1">
        <v>1.3759999999999999</v>
      </c>
      <c r="H13279" s="65">
        <v>185000</v>
      </c>
      <c r="I13279" s="65">
        <v>254560</v>
      </c>
      <c r="N13279" s="66">
        <v>1</v>
      </c>
      <c r="P13279" t="s">
        <v>21</v>
      </c>
    </row>
    <row r="13280" spans="2:16" x14ac:dyDescent="0.3">
      <c r="D13280" s="64" t="s">
        <v>51</v>
      </c>
      <c r="E13280" s="2" t="s">
        <v>52</v>
      </c>
      <c r="F13280" s="2" t="s">
        <v>24</v>
      </c>
      <c r="G13280" s="1">
        <v>0.13800000000000001</v>
      </c>
      <c r="H13280" s="65">
        <v>200000</v>
      </c>
      <c r="I13280" s="65">
        <v>27600</v>
      </c>
      <c r="N13280" s="66">
        <v>1</v>
      </c>
      <c r="P13280" t="s">
        <v>21</v>
      </c>
    </row>
    <row r="13281" spans="2:16" x14ac:dyDescent="0.3">
      <c r="D13281" s="64" t="s">
        <v>53</v>
      </c>
      <c r="E13281" s="2" t="s">
        <v>54</v>
      </c>
      <c r="F13281" s="2" t="s">
        <v>24</v>
      </c>
      <c r="G13281" s="1">
        <v>4.1000000000000002E-2</v>
      </c>
      <c r="H13281" s="65">
        <v>250000</v>
      </c>
      <c r="I13281" s="65">
        <v>10250</v>
      </c>
      <c r="N13281" s="66">
        <v>1</v>
      </c>
      <c r="P13281" t="s">
        <v>21</v>
      </c>
    </row>
    <row r="13282" spans="2:16" x14ac:dyDescent="0.3">
      <c r="D13282" s="64" t="s">
        <v>10770</v>
      </c>
      <c r="F13282" s="2" t="s">
        <v>10679</v>
      </c>
      <c r="G13282" s="1">
        <v>1.25</v>
      </c>
      <c r="P13282" t="s">
        <v>21</v>
      </c>
    </row>
    <row r="13283" spans="2:16" x14ac:dyDescent="0.3">
      <c r="P13283" t="s">
        <v>21</v>
      </c>
    </row>
    <row r="13284" spans="2:16" x14ac:dyDescent="0.3">
      <c r="B13284" s="5" t="s">
        <v>5955</v>
      </c>
      <c r="C13284" s="5" t="s">
        <v>5956</v>
      </c>
      <c r="P13284" t="s">
        <v>21</v>
      </c>
    </row>
    <row r="13285" spans="2:16" x14ac:dyDescent="0.3">
      <c r="B13285" s="5" t="s">
        <v>10771</v>
      </c>
      <c r="D13285" s="64" t="s">
        <v>10772</v>
      </c>
      <c r="F13285" s="2" t="s">
        <v>585</v>
      </c>
      <c r="I13285" s="65">
        <v>71179.517600000006</v>
      </c>
      <c r="J13285" s="65">
        <v>0</v>
      </c>
      <c r="K13285" s="65">
        <v>0</v>
      </c>
      <c r="L13285" s="66">
        <v>0.15</v>
      </c>
      <c r="M13285" s="65">
        <v>81856.445240000001</v>
      </c>
      <c r="N13285" s="66">
        <v>1</v>
      </c>
      <c r="P13285" t="s">
        <v>21</v>
      </c>
    </row>
    <row r="13286" spans="2:16" x14ac:dyDescent="0.3">
      <c r="D13286" s="64" t="s">
        <v>22</v>
      </c>
      <c r="E13286" s="2" t="s">
        <v>23</v>
      </c>
      <c r="F13286" s="2" t="s">
        <v>24</v>
      </c>
      <c r="G13286" s="1">
        <v>0.13800000000000001</v>
      </c>
      <c r="H13286" s="65">
        <v>160105.20000000001</v>
      </c>
      <c r="I13286" s="65">
        <v>22094.517599999999</v>
      </c>
      <c r="N13286" s="66">
        <v>1</v>
      </c>
      <c r="P13286" t="s">
        <v>21</v>
      </c>
    </row>
    <row r="13287" spans="2:16" x14ac:dyDescent="0.3">
      <c r="D13287" s="64" t="s">
        <v>9683</v>
      </c>
      <c r="E13287" s="2" t="s">
        <v>38</v>
      </c>
      <c r="F13287" s="2" t="s">
        <v>24</v>
      </c>
      <c r="G13287" s="1">
        <v>0.23100000000000001</v>
      </c>
      <c r="H13287" s="65">
        <v>185000</v>
      </c>
      <c r="I13287" s="65">
        <v>42735</v>
      </c>
      <c r="N13287" s="66">
        <v>1</v>
      </c>
      <c r="P13287" t="s">
        <v>21</v>
      </c>
    </row>
    <row r="13288" spans="2:16" x14ac:dyDescent="0.3">
      <c r="D13288" s="64" t="s">
        <v>51</v>
      </c>
      <c r="E13288" s="2" t="s">
        <v>52</v>
      </c>
      <c r="F13288" s="2" t="s">
        <v>24</v>
      </c>
      <c r="G13288" s="1">
        <v>2.3E-2</v>
      </c>
      <c r="H13288" s="65">
        <v>200000</v>
      </c>
      <c r="I13288" s="65">
        <v>4600</v>
      </c>
      <c r="N13288" s="66">
        <v>1</v>
      </c>
      <c r="P13288" t="s">
        <v>21</v>
      </c>
    </row>
    <row r="13289" spans="2:16" x14ac:dyDescent="0.3">
      <c r="D13289" s="64" t="s">
        <v>53</v>
      </c>
      <c r="E13289" s="2" t="s">
        <v>54</v>
      </c>
      <c r="F13289" s="2" t="s">
        <v>24</v>
      </c>
      <c r="G13289" s="1">
        <v>7.0000000000000001E-3</v>
      </c>
      <c r="H13289" s="65">
        <v>250000</v>
      </c>
      <c r="I13289" s="65">
        <v>1750</v>
      </c>
      <c r="N13289" s="66">
        <v>1</v>
      </c>
      <c r="P13289" t="s">
        <v>21</v>
      </c>
    </row>
    <row r="13290" spans="2:16" x14ac:dyDescent="0.3">
      <c r="D13290" s="64" t="s">
        <v>10773</v>
      </c>
      <c r="F13290" s="2" t="s">
        <v>10679</v>
      </c>
      <c r="G13290" s="1">
        <v>1.1499999999999999</v>
      </c>
      <c r="P13290" t="s">
        <v>21</v>
      </c>
    </row>
    <row r="13291" spans="2:16" x14ac:dyDescent="0.3">
      <c r="P13291" t="s">
        <v>21</v>
      </c>
    </row>
    <row r="13292" spans="2:16" x14ac:dyDescent="0.3">
      <c r="B13292" s="5" t="s">
        <v>10774</v>
      </c>
      <c r="D13292" s="64" t="s">
        <v>10775</v>
      </c>
      <c r="F13292" s="2" t="s">
        <v>585</v>
      </c>
      <c r="I13292" s="65">
        <v>89213.199600000007</v>
      </c>
      <c r="J13292" s="65">
        <v>0</v>
      </c>
      <c r="K13292" s="65">
        <v>0</v>
      </c>
      <c r="L13292" s="66">
        <v>0.15</v>
      </c>
      <c r="M13292" s="65">
        <v>102595.1795</v>
      </c>
      <c r="N13292" s="66">
        <v>1</v>
      </c>
      <c r="P13292" t="s">
        <v>21</v>
      </c>
    </row>
    <row r="13293" spans="2:16" x14ac:dyDescent="0.3">
      <c r="D13293" s="64" t="s">
        <v>22</v>
      </c>
      <c r="E13293" s="2" t="s">
        <v>23</v>
      </c>
      <c r="F13293" s="2" t="s">
        <v>24</v>
      </c>
      <c r="G13293" s="1">
        <v>0.17299999999999999</v>
      </c>
      <c r="H13293" s="65">
        <v>160105.20000000001</v>
      </c>
      <c r="I13293" s="65">
        <v>27698.1996</v>
      </c>
      <c r="N13293" s="66">
        <v>1</v>
      </c>
      <c r="P13293" t="s">
        <v>21</v>
      </c>
    </row>
    <row r="13294" spans="2:16" x14ac:dyDescent="0.3">
      <c r="D13294" s="64" t="s">
        <v>9683</v>
      </c>
      <c r="E13294" s="2" t="s">
        <v>38</v>
      </c>
      <c r="F13294" s="2" t="s">
        <v>24</v>
      </c>
      <c r="G13294" s="1">
        <v>0.28899999999999998</v>
      </c>
      <c r="H13294" s="65">
        <v>185000</v>
      </c>
      <c r="I13294" s="65">
        <v>53465</v>
      </c>
      <c r="N13294" s="66">
        <v>1</v>
      </c>
      <c r="P13294" t="s">
        <v>21</v>
      </c>
    </row>
    <row r="13295" spans="2:16" x14ac:dyDescent="0.3">
      <c r="D13295" s="64" t="s">
        <v>51</v>
      </c>
      <c r="E13295" s="2" t="s">
        <v>52</v>
      </c>
      <c r="F13295" s="2" t="s">
        <v>24</v>
      </c>
      <c r="G13295" s="1">
        <v>2.9000000000000001E-2</v>
      </c>
      <c r="H13295" s="65">
        <v>200000</v>
      </c>
      <c r="I13295" s="65">
        <v>5800</v>
      </c>
      <c r="N13295" s="66">
        <v>1</v>
      </c>
      <c r="P13295" t="s">
        <v>21</v>
      </c>
    </row>
    <row r="13296" spans="2:16" x14ac:dyDescent="0.3">
      <c r="D13296" s="64" t="s">
        <v>53</v>
      </c>
      <c r="E13296" s="2" t="s">
        <v>54</v>
      </c>
      <c r="F13296" s="2" t="s">
        <v>24</v>
      </c>
      <c r="G13296" s="1">
        <v>8.9999999999999993E-3</v>
      </c>
      <c r="H13296" s="65">
        <v>250000</v>
      </c>
      <c r="I13296" s="65">
        <v>2250</v>
      </c>
      <c r="N13296" s="66">
        <v>1</v>
      </c>
      <c r="P13296" t="s">
        <v>21</v>
      </c>
    </row>
    <row r="13297" spans="2:16" x14ac:dyDescent="0.3">
      <c r="D13297" s="64" t="s">
        <v>10776</v>
      </c>
      <c r="F13297" s="2" t="s">
        <v>10679</v>
      </c>
      <c r="G13297" s="1">
        <v>1.25</v>
      </c>
      <c r="P13297" t="s">
        <v>21</v>
      </c>
    </row>
    <row r="13298" spans="2:16" x14ac:dyDescent="0.3">
      <c r="P13298" t="s">
        <v>21</v>
      </c>
    </row>
    <row r="13299" spans="2:16" x14ac:dyDescent="0.3">
      <c r="B13299" s="5" t="s">
        <v>10777</v>
      </c>
      <c r="D13299" s="64" t="s">
        <v>10778</v>
      </c>
      <c r="F13299" s="2" t="s">
        <v>585</v>
      </c>
      <c r="I13299" s="65">
        <v>107181.88159999999</v>
      </c>
      <c r="J13299" s="65">
        <v>0</v>
      </c>
      <c r="K13299" s="65">
        <v>0</v>
      </c>
      <c r="L13299" s="66">
        <v>0.15</v>
      </c>
      <c r="M13299" s="65">
        <v>123259.16379999999</v>
      </c>
      <c r="N13299" s="66">
        <v>1</v>
      </c>
      <c r="P13299" t="s">
        <v>21</v>
      </c>
    </row>
    <row r="13300" spans="2:16" x14ac:dyDescent="0.3">
      <c r="D13300" s="64" t="s">
        <v>22</v>
      </c>
      <c r="E13300" s="2" t="s">
        <v>23</v>
      </c>
      <c r="F13300" s="2" t="s">
        <v>24</v>
      </c>
      <c r="G13300" s="1">
        <v>0.20799999999999999</v>
      </c>
      <c r="H13300" s="65">
        <v>160105.20000000001</v>
      </c>
      <c r="I13300" s="65">
        <v>33301.881600000001</v>
      </c>
      <c r="N13300" s="66">
        <v>1</v>
      </c>
      <c r="P13300" t="s">
        <v>21</v>
      </c>
    </row>
    <row r="13301" spans="2:16" x14ac:dyDescent="0.3">
      <c r="D13301" s="64" t="s">
        <v>9683</v>
      </c>
      <c r="E13301" s="2" t="s">
        <v>38</v>
      </c>
      <c r="F13301" s="2" t="s">
        <v>24</v>
      </c>
      <c r="G13301" s="1">
        <v>0.34799999999999998</v>
      </c>
      <c r="H13301" s="65">
        <v>185000</v>
      </c>
      <c r="I13301" s="65">
        <v>64380</v>
      </c>
      <c r="N13301" s="66">
        <v>1</v>
      </c>
      <c r="P13301" t="s">
        <v>21</v>
      </c>
    </row>
    <row r="13302" spans="2:16" x14ac:dyDescent="0.3">
      <c r="D13302" s="64" t="s">
        <v>51</v>
      </c>
      <c r="E13302" s="2" t="s">
        <v>52</v>
      </c>
      <c r="F13302" s="2" t="s">
        <v>24</v>
      </c>
      <c r="G13302" s="1">
        <v>3.5000000000000003E-2</v>
      </c>
      <c r="H13302" s="65">
        <v>200000</v>
      </c>
      <c r="I13302" s="65">
        <v>7000</v>
      </c>
      <c r="N13302" s="66">
        <v>1</v>
      </c>
      <c r="P13302" t="s">
        <v>21</v>
      </c>
    </row>
    <row r="13303" spans="2:16" x14ac:dyDescent="0.3">
      <c r="D13303" s="64" t="s">
        <v>53</v>
      </c>
      <c r="E13303" s="2" t="s">
        <v>54</v>
      </c>
      <c r="F13303" s="2" t="s">
        <v>24</v>
      </c>
      <c r="G13303" s="1">
        <v>0.01</v>
      </c>
      <c r="H13303" s="65">
        <v>250000</v>
      </c>
      <c r="I13303" s="65">
        <v>2500</v>
      </c>
      <c r="N13303" s="66">
        <v>1</v>
      </c>
      <c r="P13303" t="s">
        <v>21</v>
      </c>
    </row>
    <row r="13304" spans="2:16" x14ac:dyDescent="0.3">
      <c r="D13304" s="64" t="s">
        <v>10779</v>
      </c>
      <c r="F13304" s="2" t="s">
        <v>10679</v>
      </c>
      <c r="G13304" s="1">
        <v>1.25</v>
      </c>
      <c r="P13304" t="s">
        <v>21</v>
      </c>
    </row>
    <row r="13305" spans="2:16" x14ac:dyDescent="0.3">
      <c r="P13305" t="s">
        <v>21</v>
      </c>
    </row>
    <row r="13306" spans="2:16" x14ac:dyDescent="0.3">
      <c r="B13306" s="5" t="s">
        <v>10780</v>
      </c>
      <c r="D13306" s="64" t="s">
        <v>10781</v>
      </c>
      <c r="F13306" s="2" t="s">
        <v>585</v>
      </c>
      <c r="I13306" s="65">
        <v>138383.29879999999</v>
      </c>
      <c r="J13306" s="65">
        <v>0</v>
      </c>
      <c r="K13306" s="65">
        <v>0</v>
      </c>
      <c r="L13306" s="66">
        <v>0.15</v>
      </c>
      <c r="M13306" s="65">
        <v>159140.7936</v>
      </c>
      <c r="N13306" s="66">
        <v>1</v>
      </c>
      <c r="P13306" t="s">
        <v>21</v>
      </c>
    </row>
    <row r="13307" spans="2:16" x14ac:dyDescent="0.3">
      <c r="D13307" s="64" t="s">
        <v>22</v>
      </c>
      <c r="E13307" s="2" t="s">
        <v>23</v>
      </c>
      <c r="F13307" s="2" t="s">
        <v>24</v>
      </c>
      <c r="G13307" s="1">
        <v>0.26900000000000002</v>
      </c>
      <c r="H13307" s="65">
        <v>160105.20000000001</v>
      </c>
      <c r="I13307" s="65">
        <v>43068.298799999997</v>
      </c>
      <c r="N13307" s="66">
        <v>1</v>
      </c>
      <c r="P13307" t="s">
        <v>21</v>
      </c>
    </row>
    <row r="13308" spans="2:16" x14ac:dyDescent="0.3">
      <c r="D13308" s="64" t="s">
        <v>9683</v>
      </c>
      <c r="E13308" s="2" t="s">
        <v>38</v>
      </c>
      <c r="F13308" s="2" t="s">
        <v>24</v>
      </c>
      <c r="G13308" s="1">
        <v>0.44900000000000001</v>
      </c>
      <c r="H13308" s="65">
        <v>185000</v>
      </c>
      <c r="I13308" s="65">
        <v>83065</v>
      </c>
      <c r="N13308" s="66">
        <v>1</v>
      </c>
      <c r="P13308" t="s">
        <v>21</v>
      </c>
    </row>
    <row r="13309" spans="2:16" x14ac:dyDescent="0.3">
      <c r="D13309" s="64" t="s">
        <v>51</v>
      </c>
      <c r="E13309" s="2" t="s">
        <v>52</v>
      </c>
      <c r="F13309" s="2" t="s">
        <v>24</v>
      </c>
      <c r="G13309" s="1">
        <v>4.4999999999999998E-2</v>
      </c>
      <c r="H13309" s="65">
        <v>200000</v>
      </c>
      <c r="I13309" s="65">
        <v>9000</v>
      </c>
      <c r="N13309" s="66">
        <v>1</v>
      </c>
      <c r="P13309" t="s">
        <v>21</v>
      </c>
    </row>
    <row r="13310" spans="2:16" x14ac:dyDescent="0.3">
      <c r="D13310" s="64" t="s">
        <v>53</v>
      </c>
      <c r="E13310" s="2" t="s">
        <v>54</v>
      </c>
      <c r="F13310" s="2" t="s">
        <v>24</v>
      </c>
      <c r="G13310" s="1">
        <v>1.2999999999999999E-2</v>
      </c>
      <c r="H13310" s="65">
        <v>250000</v>
      </c>
      <c r="I13310" s="65">
        <v>3250</v>
      </c>
      <c r="N13310" s="66">
        <v>1</v>
      </c>
      <c r="P13310" t="s">
        <v>21</v>
      </c>
    </row>
    <row r="13311" spans="2:16" x14ac:dyDescent="0.3">
      <c r="D13311" s="64" t="s">
        <v>10782</v>
      </c>
      <c r="F13311" s="2" t="s">
        <v>10679</v>
      </c>
      <c r="G13311" s="1">
        <v>1.25</v>
      </c>
      <c r="P13311" t="s">
        <v>21</v>
      </c>
    </row>
    <row r="13312" spans="2:16" x14ac:dyDescent="0.3">
      <c r="P13312" t="s">
        <v>21</v>
      </c>
    </row>
    <row r="13313" spans="2:16" x14ac:dyDescent="0.3">
      <c r="B13313" s="5" t="s">
        <v>10783</v>
      </c>
      <c r="D13313" s="64" t="s">
        <v>10784</v>
      </c>
      <c r="F13313" s="2" t="s">
        <v>585</v>
      </c>
      <c r="I13313" s="65">
        <v>212823.44760000001</v>
      </c>
      <c r="J13313" s="65">
        <v>0</v>
      </c>
      <c r="K13313" s="65">
        <v>0</v>
      </c>
      <c r="L13313" s="66">
        <v>0.15</v>
      </c>
      <c r="M13313" s="65">
        <v>244746.96470000001</v>
      </c>
      <c r="N13313" s="66">
        <v>1</v>
      </c>
      <c r="P13313" t="s">
        <v>21</v>
      </c>
    </row>
    <row r="13314" spans="2:16" x14ac:dyDescent="0.3">
      <c r="D13314" s="64" t="s">
        <v>22</v>
      </c>
      <c r="E13314" s="2" t="s">
        <v>23</v>
      </c>
      <c r="F13314" s="2" t="s">
        <v>24</v>
      </c>
      <c r="G13314" s="1">
        <v>0.41299999999999998</v>
      </c>
      <c r="H13314" s="65">
        <v>160105.20000000001</v>
      </c>
      <c r="I13314" s="65">
        <v>66123.4476</v>
      </c>
      <c r="N13314" s="66">
        <v>1</v>
      </c>
      <c r="P13314" t="s">
        <v>21</v>
      </c>
    </row>
    <row r="13315" spans="2:16" x14ac:dyDescent="0.3">
      <c r="D13315" s="64" t="s">
        <v>9683</v>
      </c>
      <c r="E13315" s="2" t="s">
        <v>38</v>
      </c>
      <c r="F13315" s="2" t="s">
        <v>24</v>
      </c>
      <c r="G13315" s="1">
        <v>0.69</v>
      </c>
      <c r="H13315" s="65">
        <v>185000</v>
      </c>
      <c r="I13315" s="65">
        <v>127650</v>
      </c>
      <c r="N13315" s="66">
        <v>1</v>
      </c>
      <c r="P13315" t="s">
        <v>21</v>
      </c>
    </row>
    <row r="13316" spans="2:16" x14ac:dyDescent="0.3">
      <c r="D13316" s="64" t="s">
        <v>51</v>
      </c>
      <c r="E13316" s="2" t="s">
        <v>52</v>
      </c>
      <c r="F13316" s="2" t="s">
        <v>24</v>
      </c>
      <c r="G13316" s="1">
        <v>6.9000000000000006E-2</v>
      </c>
      <c r="H13316" s="65">
        <v>200000</v>
      </c>
      <c r="I13316" s="65">
        <v>13800</v>
      </c>
      <c r="N13316" s="66">
        <v>1</v>
      </c>
      <c r="P13316" t="s">
        <v>21</v>
      </c>
    </row>
    <row r="13317" spans="2:16" x14ac:dyDescent="0.3">
      <c r="D13317" s="64" t="s">
        <v>53</v>
      </c>
      <c r="E13317" s="2" t="s">
        <v>54</v>
      </c>
      <c r="F13317" s="2" t="s">
        <v>24</v>
      </c>
      <c r="G13317" s="1">
        <v>2.1000000000000001E-2</v>
      </c>
      <c r="H13317" s="65">
        <v>250000</v>
      </c>
      <c r="I13317" s="65">
        <v>5250</v>
      </c>
      <c r="N13317" s="66">
        <v>1</v>
      </c>
      <c r="P13317" t="s">
        <v>21</v>
      </c>
    </row>
    <row r="13318" spans="2:16" x14ac:dyDescent="0.3">
      <c r="D13318" s="64" t="s">
        <v>10785</v>
      </c>
      <c r="F13318" s="2" t="s">
        <v>10679</v>
      </c>
      <c r="G13318" s="1">
        <v>1.25</v>
      </c>
      <c r="P13318" t="s">
        <v>21</v>
      </c>
    </row>
    <row r="13319" spans="2:16" x14ac:dyDescent="0.3">
      <c r="P13319" t="s">
        <v>21</v>
      </c>
    </row>
    <row r="13320" spans="2:16" x14ac:dyDescent="0.3">
      <c r="B13320" s="5" t="s">
        <v>10786</v>
      </c>
      <c r="D13320" s="64" t="s">
        <v>10787</v>
      </c>
      <c r="F13320" s="2" t="s">
        <v>585</v>
      </c>
      <c r="I13320" s="65">
        <v>283472.86</v>
      </c>
      <c r="J13320" s="65">
        <v>0</v>
      </c>
      <c r="K13320" s="65">
        <v>0</v>
      </c>
      <c r="L13320" s="66">
        <v>0.15</v>
      </c>
      <c r="M13320" s="65">
        <v>325993.78899999999</v>
      </c>
      <c r="N13320" s="66">
        <v>1</v>
      </c>
      <c r="P13320" t="s">
        <v>21</v>
      </c>
    </row>
    <row r="13321" spans="2:16" x14ac:dyDescent="0.3">
      <c r="D13321" s="64" t="s">
        <v>22</v>
      </c>
      <c r="E13321" s="2" t="s">
        <v>23</v>
      </c>
      <c r="F13321" s="2" t="s">
        <v>24</v>
      </c>
      <c r="G13321" s="1">
        <v>0.55000000000000004</v>
      </c>
      <c r="H13321" s="65">
        <v>160105.20000000001</v>
      </c>
      <c r="I13321" s="65">
        <v>88057.86</v>
      </c>
      <c r="N13321" s="66">
        <v>1</v>
      </c>
      <c r="P13321" t="s">
        <v>21</v>
      </c>
    </row>
    <row r="13322" spans="2:16" x14ac:dyDescent="0.3">
      <c r="D13322" s="64" t="s">
        <v>9683</v>
      </c>
      <c r="E13322" s="2" t="s">
        <v>38</v>
      </c>
      <c r="F13322" s="2" t="s">
        <v>24</v>
      </c>
      <c r="G13322" s="1">
        <v>0.91900000000000004</v>
      </c>
      <c r="H13322" s="65">
        <v>185000</v>
      </c>
      <c r="I13322" s="65">
        <v>170015</v>
      </c>
      <c r="N13322" s="66">
        <v>1</v>
      </c>
      <c r="P13322" t="s">
        <v>21</v>
      </c>
    </row>
    <row r="13323" spans="2:16" x14ac:dyDescent="0.3">
      <c r="D13323" s="64" t="s">
        <v>51</v>
      </c>
      <c r="E13323" s="2" t="s">
        <v>52</v>
      </c>
      <c r="F13323" s="2" t="s">
        <v>24</v>
      </c>
      <c r="G13323" s="1">
        <v>9.1999999999999998E-2</v>
      </c>
      <c r="H13323" s="65">
        <v>200000</v>
      </c>
      <c r="I13323" s="65">
        <v>18400</v>
      </c>
      <c r="N13323" s="66">
        <v>1</v>
      </c>
      <c r="P13323" t="s">
        <v>21</v>
      </c>
    </row>
    <row r="13324" spans="2:16" x14ac:dyDescent="0.3">
      <c r="D13324" s="64" t="s">
        <v>53</v>
      </c>
      <c r="E13324" s="2" t="s">
        <v>54</v>
      </c>
      <c r="F13324" s="2" t="s">
        <v>24</v>
      </c>
      <c r="G13324" s="1">
        <v>2.8000000000000001E-2</v>
      </c>
      <c r="H13324" s="65">
        <v>250000</v>
      </c>
      <c r="I13324" s="65">
        <v>7000</v>
      </c>
      <c r="N13324" s="66">
        <v>1</v>
      </c>
      <c r="P13324" t="s">
        <v>21</v>
      </c>
    </row>
    <row r="13325" spans="2:16" x14ac:dyDescent="0.3">
      <c r="D13325" s="64" t="s">
        <v>10788</v>
      </c>
      <c r="F13325" s="2" t="s">
        <v>10679</v>
      </c>
      <c r="G13325" s="1">
        <v>1.25</v>
      </c>
      <c r="P13325" t="s">
        <v>21</v>
      </c>
    </row>
    <row r="13326" spans="2:16" x14ac:dyDescent="0.3">
      <c r="P13326" t="s">
        <v>21</v>
      </c>
    </row>
    <row r="13327" spans="2:16" x14ac:dyDescent="0.3">
      <c r="B13327" s="5" t="s">
        <v>5957</v>
      </c>
      <c r="C13327" s="5" t="s">
        <v>5958</v>
      </c>
      <c r="P13327" t="s">
        <v>21</v>
      </c>
    </row>
    <row r="13328" spans="2:16" x14ac:dyDescent="0.3">
      <c r="B13328" s="5" t="s">
        <v>10789</v>
      </c>
      <c r="D13328" s="64" t="s">
        <v>10790</v>
      </c>
      <c r="F13328" s="2" t="s">
        <v>585</v>
      </c>
      <c r="I13328" s="65">
        <v>48544.888800000001</v>
      </c>
      <c r="J13328" s="65">
        <v>0</v>
      </c>
      <c r="K13328" s="65">
        <v>0</v>
      </c>
      <c r="L13328" s="66">
        <v>0.15</v>
      </c>
      <c r="M13328" s="65">
        <v>55826.62212</v>
      </c>
      <c r="N13328" s="66">
        <v>1</v>
      </c>
      <c r="P13328" t="s">
        <v>21</v>
      </c>
    </row>
    <row r="13329" spans="2:16" x14ac:dyDescent="0.3">
      <c r="D13329" s="64" t="s">
        <v>22</v>
      </c>
      <c r="E13329" s="2" t="s">
        <v>23</v>
      </c>
      <c r="F13329" s="2" t="s">
        <v>24</v>
      </c>
      <c r="G13329" s="1">
        <v>9.4E-2</v>
      </c>
      <c r="H13329" s="65">
        <v>160105.20000000001</v>
      </c>
      <c r="I13329" s="65">
        <v>15049.888800000001</v>
      </c>
      <c r="N13329" s="66">
        <v>1</v>
      </c>
      <c r="P13329" t="s">
        <v>21</v>
      </c>
    </row>
    <row r="13330" spans="2:16" x14ac:dyDescent="0.3">
      <c r="D13330" s="64" t="s">
        <v>9683</v>
      </c>
      <c r="E13330" s="2" t="s">
        <v>38</v>
      </c>
      <c r="F13330" s="2" t="s">
        <v>24</v>
      </c>
      <c r="G13330" s="1">
        <v>0.157</v>
      </c>
      <c r="H13330" s="65">
        <v>185000</v>
      </c>
      <c r="I13330" s="65">
        <v>29045</v>
      </c>
      <c r="N13330" s="66">
        <v>1</v>
      </c>
      <c r="P13330" t="s">
        <v>21</v>
      </c>
    </row>
    <row r="13331" spans="2:16" x14ac:dyDescent="0.3">
      <c r="D13331" s="64" t="s">
        <v>51</v>
      </c>
      <c r="E13331" s="2" t="s">
        <v>52</v>
      </c>
      <c r="F13331" s="2" t="s">
        <v>24</v>
      </c>
      <c r="G13331" s="1">
        <v>1.6E-2</v>
      </c>
      <c r="H13331" s="65">
        <v>200000</v>
      </c>
      <c r="I13331" s="65">
        <v>3200</v>
      </c>
      <c r="N13331" s="66">
        <v>1</v>
      </c>
      <c r="P13331" t="s">
        <v>21</v>
      </c>
    </row>
    <row r="13332" spans="2:16" x14ac:dyDescent="0.3">
      <c r="D13332" s="64" t="s">
        <v>53</v>
      </c>
      <c r="E13332" s="2" t="s">
        <v>54</v>
      </c>
      <c r="F13332" s="2" t="s">
        <v>24</v>
      </c>
      <c r="G13332" s="1">
        <v>5.0000000000000001E-3</v>
      </c>
      <c r="H13332" s="65">
        <v>250000</v>
      </c>
      <c r="I13332" s="65">
        <v>1250</v>
      </c>
      <c r="N13332" s="66">
        <v>1</v>
      </c>
      <c r="P13332" t="s">
        <v>21</v>
      </c>
    </row>
    <row r="13333" spans="2:16" x14ac:dyDescent="0.3">
      <c r="D13333" s="64" t="s">
        <v>10791</v>
      </c>
      <c r="F13333" s="2" t="s">
        <v>10679</v>
      </c>
      <c r="G13333" s="1">
        <v>1.1000000000000001</v>
      </c>
      <c r="P13333" t="s">
        <v>21</v>
      </c>
    </row>
    <row r="13334" spans="2:16" x14ac:dyDescent="0.3">
      <c r="P13334" t="s">
        <v>21</v>
      </c>
    </row>
    <row r="13335" spans="2:16" x14ac:dyDescent="0.3">
      <c r="B13335" s="5" t="s">
        <v>10792</v>
      </c>
      <c r="D13335" s="64" t="s">
        <v>10793</v>
      </c>
      <c r="F13335" s="2" t="s">
        <v>585</v>
      </c>
      <c r="I13335" s="65">
        <v>94359.251600000003</v>
      </c>
      <c r="J13335" s="65">
        <v>0</v>
      </c>
      <c r="K13335" s="65">
        <v>0</v>
      </c>
      <c r="L13335" s="66">
        <v>0.15</v>
      </c>
      <c r="M13335" s="65">
        <v>108513.1393</v>
      </c>
      <c r="N13335" s="66">
        <v>1</v>
      </c>
      <c r="P13335" t="s">
        <v>21</v>
      </c>
    </row>
    <row r="13336" spans="2:16" x14ac:dyDescent="0.3">
      <c r="D13336" s="64" t="s">
        <v>22</v>
      </c>
      <c r="E13336" s="2" t="s">
        <v>23</v>
      </c>
      <c r="F13336" s="2" t="s">
        <v>24</v>
      </c>
      <c r="G13336" s="1">
        <v>0.183</v>
      </c>
      <c r="H13336" s="65">
        <v>160105.20000000001</v>
      </c>
      <c r="I13336" s="65">
        <v>29299.2516</v>
      </c>
      <c r="N13336" s="66">
        <v>1</v>
      </c>
      <c r="P13336" t="s">
        <v>21</v>
      </c>
    </row>
    <row r="13337" spans="2:16" x14ac:dyDescent="0.3">
      <c r="D13337" s="64" t="s">
        <v>9683</v>
      </c>
      <c r="E13337" s="2" t="s">
        <v>38</v>
      </c>
      <c r="F13337" s="2" t="s">
        <v>24</v>
      </c>
      <c r="G13337" s="1">
        <v>0.30599999999999999</v>
      </c>
      <c r="H13337" s="65">
        <v>185000</v>
      </c>
      <c r="I13337" s="65">
        <v>56610</v>
      </c>
      <c r="N13337" s="66">
        <v>1</v>
      </c>
      <c r="P13337" t="s">
        <v>21</v>
      </c>
    </row>
    <row r="13338" spans="2:16" x14ac:dyDescent="0.3">
      <c r="D13338" s="64" t="s">
        <v>51</v>
      </c>
      <c r="E13338" s="2" t="s">
        <v>52</v>
      </c>
      <c r="F13338" s="2" t="s">
        <v>24</v>
      </c>
      <c r="G13338" s="1">
        <v>3.1E-2</v>
      </c>
      <c r="H13338" s="65">
        <v>200000</v>
      </c>
      <c r="I13338" s="65">
        <v>6200</v>
      </c>
      <c r="N13338" s="66">
        <v>1</v>
      </c>
      <c r="P13338" t="s">
        <v>21</v>
      </c>
    </row>
    <row r="13339" spans="2:16" x14ac:dyDescent="0.3">
      <c r="D13339" s="64" t="s">
        <v>53</v>
      </c>
      <c r="E13339" s="2" t="s">
        <v>54</v>
      </c>
      <c r="F13339" s="2" t="s">
        <v>24</v>
      </c>
      <c r="G13339" s="1">
        <v>8.9999999999999993E-3</v>
      </c>
      <c r="H13339" s="65">
        <v>250000</v>
      </c>
      <c r="I13339" s="65">
        <v>2250</v>
      </c>
      <c r="N13339" s="66">
        <v>1</v>
      </c>
      <c r="P13339" t="s">
        <v>21</v>
      </c>
    </row>
    <row r="13340" spans="2:16" x14ac:dyDescent="0.3">
      <c r="D13340" s="64" t="s">
        <v>10794</v>
      </c>
      <c r="F13340" s="2" t="s">
        <v>10679</v>
      </c>
      <c r="G13340" s="1">
        <v>1.1000000000000001</v>
      </c>
      <c r="P13340" t="s">
        <v>21</v>
      </c>
    </row>
    <row r="13341" spans="2:16" x14ac:dyDescent="0.3">
      <c r="P13341" t="s">
        <v>21</v>
      </c>
    </row>
    <row r="13342" spans="2:16" x14ac:dyDescent="0.3">
      <c r="B13342" s="5" t="s">
        <v>10795</v>
      </c>
      <c r="D13342" s="64" t="s">
        <v>10796</v>
      </c>
      <c r="F13342" s="2" t="s">
        <v>585</v>
      </c>
      <c r="I13342" s="65">
        <v>127995.6688</v>
      </c>
      <c r="J13342" s="65">
        <v>0</v>
      </c>
      <c r="K13342" s="65">
        <v>0</v>
      </c>
      <c r="L13342" s="66">
        <v>0.15</v>
      </c>
      <c r="M13342" s="65">
        <v>147195.0191</v>
      </c>
      <c r="N13342" s="66">
        <v>1</v>
      </c>
      <c r="P13342" t="s">
        <v>21</v>
      </c>
    </row>
    <row r="13343" spans="2:16" x14ac:dyDescent="0.3">
      <c r="D13343" s="64" t="s">
        <v>22</v>
      </c>
      <c r="E13343" s="2" t="s">
        <v>23</v>
      </c>
      <c r="F13343" s="2" t="s">
        <v>24</v>
      </c>
      <c r="G13343" s="1">
        <v>0.24399999999999999</v>
      </c>
      <c r="H13343" s="65">
        <v>160105.20000000001</v>
      </c>
      <c r="I13343" s="65">
        <v>39065.668799999999</v>
      </c>
      <c r="N13343" s="66">
        <v>1</v>
      </c>
      <c r="P13343" t="s">
        <v>21</v>
      </c>
    </row>
    <row r="13344" spans="2:16" x14ac:dyDescent="0.3">
      <c r="D13344" s="64" t="s">
        <v>9683</v>
      </c>
      <c r="E13344" s="2" t="s">
        <v>38</v>
      </c>
      <c r="F13344" s="2" t="s">
        <v>24</v>
      </c>
      <c r="G13344" s="1">
        <v>0.40799999999999997</v>
      </c>
      <c r="H13344" s="65">
        <v>185000</v>
      </c>
      <c r="I13344" s="65">
        <v>75480</v>
      </c>
      <c r="N13344" s="66">
        <v>1</v>
      </c>
      <c r="P13344" t="s">
        <v>21</v>
      </c>
    </row>
    <row r="13345" spans="2:16" x14ac:dyDescent="0.3">
      <c r="D13345" s="64" t="s">
        <v>51</v>
      </c>
      <c r="E13345" s="2" t="s">
        <v>52</v>
      </c>
      <c r="F13345" s="2" t="s">
        <v>24</v>
      </c>
      <c r="G13345" s="1">
        <v>4.1000000000000002E-2</v>
      </c>
      <c r="H13345" s="65">
        <v>200000</v>
      </c>
      <c r="I13345" s="65">
        <v>8200</v>
      </c>
      <c r="N13345" s="66">
        <v>1</v>
      </c>
      <c r="P13345" t="s">
        <v>21</v>
      </c>
    </row>
    <row r="13346" spans="2:16" x14ac:dyDescent="0.3">
      <c r="D13346" s="64" t="s">
        <v>53</v>
      </c>
      <c r="E13346" s="2" t="s">
        <v>54</v>
      </c>
      <c r="F13346" s="2" t="s">
        <v>24</v>
      </c>
      <c r="G13346" s="1">
        <v>2.1000000000000001E-2</v>
      </c>
      <c r="H13346" s="65">
        <v>250000</v>
      </c>
      <c r="I13346" s="65">
        <v>5250</v>
      </c>
      <c r="N13346" s="66">
        <v>1</v>
      </c>
      <c r="P13346" t="s">
        <v>21</v>
      </c>
    </row>
    <row r="13347" spans="2:16" x14ac:dyDescent="0.3">
      <c r="D13347" s="64" t="s">
        <v>10797</v>
      </c>
      <c r="F13347" s="2" t="s">
        <v>10679</v>
      </c>
      <c r="G13347" s="1">
        <v>1.1000000000000001</v>
      </c>
      <c r="P13347" t="s">
        <v>21</v>
      </c>
    </row>
    <row r="13348" spans="2:16" x14ac:dyDescent="0.3">
      <c r="P13348" t="s">
        <v>21</v>
      </c>
    </row>
    <row r="13349" spans="2:16" x14ac:dyDescent="0.3">
      <c r="B13349" s="5" t="s">
        <v>5959</v>
      </c>
      <c r="C13349" s="5" t="s">
        <v>5960</v>
      </c>
      <c r="P13349" t="s">
        <v>21</v>
      </c>
    </row>
    <row r="13350" spans="2:16" x14ac:dyDescent="0.3">
      <c r="B13350" s="5" t="s">
        <v>10798</v>
      </c>
      <c r="D13350" s="64" t="s">
        <v>10799</v>
      </c>
      <c r="F13350" s="2" t="s">
        <v>585</v>
      </c>
      <c r="I13350" s="65">
        <v>268449.80920000002</v>
      </c>
      <c r="J13350" s="65">
        <v>0</v>
      </c>
      <c r="K13350" s="65">
        <v>0</v>
      </c>
      <c r="L13350" s="66">
        <v>0.15</v>
      </c>
      <c r="M13350" s="65">
        <v>308717.2806</v>
      </c>
      <c r="N13350" s="66">
        <v>1</v>
      </c>
      <c r="P13350" t="s">
        <v>21</v>
      </c>
    </row>
    <row r="13351" spans="2:16" x14ac:dyDescent="0.3">
      <c r="D13351" s="64" t="s">
        <v>22</v>
      </c>
      <c r="E13351" s="2" t="s">
        <v>23</v>
      </c>
      <c r="F13351" s="2" t="s">
        <v>24</v>
      </c>
      <c r="G13351" s="1">
        <v>0.52100000000000002</v>
      </c>
      <c r="H13351" s="65">
        <v>160105.20000000001</v>
      </c>
      <c r="I13351" s="65">
        <v>83414.809200000003</v>
      </c>
      <c r="N13351" s="66">
        <v>1</v>
      </c>
      <c r="P13351" t="s">
        <v>21</v>
      </c>
    </row>
    <row r="13352" spans="2:16" x14ac:dyDescent="0.3">
      <c r="D13352" s="64" t="s">
        <v>9683</v>
      </c>
      <c r="E13352" s="2" t="s">
        <v>38</v>
      </c>
      <c r="F13352" s="2" t="s">
        <v>24</v>
      </c>
      <c r="G13352" s="1">
        <v>0.871</v>
      </c>
      <c r="H13352" s="65">
        <v>185000</v>
      </c>
      <c r="I13352" s="65">
        <v>161135</v>
      </c>
      <c r="N13352" s="66">
        <v>1</v>
      </c>
      <c r="P13352" t="s">
        <v>21</v>
      </c>
    </row>
    <row r="13353" spans="2:16" x14ac:dyDescent="0.3">
      <c r="D13353" s="64" t="s">
        <v>51</v>
      </c>
      <c r="E13353" s="2" t="s">
        <v>52</v>
      </c>
      <c r="F13353" s="2" t="s">
        <v>24</v>
      </c>
      <c r="G13353" s="1">
        <v>8.6999999999999994E-2</v>
      </c>
      <c r="H13353" s="65">
        <v>200000</v>
      </c>
      <c r="I13353" s="65">
        <v>17400</v>
      </c>
      <c r="N13353" s="66">
        <v>1</v>
      </c>
      <c r="P13353" t="s">
        <v>21</v>
      </c>
    </row>
    <row r="13354" spans="2:16" x14ac:dyDescent="0.3">
      <c r="D13354" s="64" t="s">
        <v>53</v>
      </c>
      <c r="E13354" s="2" t="s">
        <v>54</v>
      </c>
      <c r="F13354" s="2" t="s">
        <v>24</v>
      </c>
      <c r="G13354" s="1">
        <v>2.5999999999999999E-2</v>
      </c>
      <c r="H13354" s="65">
        <v>250000</v>
      </c>
      <c r="I13354" s="65">
        <v>6500</v>
      </c>
      <c r="N13354" s="66">
        <v>1</v>
      </c>
      <c r="P13354" t="s">
        <v>21</v>
      </c>
    </row>
    <row r="13355" spans="2:16" x14ac:dyDescent="0.3">
      <c r="D13355" s="64" t="s">
        <v>10800</v>
      </c>
      <c r="F13355" s="2" t="s">
        <v>10679</v>
      </c>
      <c r="G13355" s="1">
        <v>1.1499999999999999</v>
      </c>
      <c r="P13355" t="s">
        <v>21</v>
      </c>
    </row>
    <row r="13356" spans="2:16" x14ac:dyDescent="0.3">
      <c r="P13356" t="s">
        <v>21</v>
      </c>
    </row>
    <row r="13357" spans="2:16" x14ac:dyDescent="0.3">
      <c r="B13357" s="5" t="s">
        <v>10801</v>
      </c>
      <c r="D13357" s="64" t="s">
        <v>10802</v>
      </c>
      <c r="F13357" s="2" t="s">
        <v>585</v>
      </c>
      <c r="I13357" s="65">
        <v>327496.90720000002</v>
      </c>
      <c r="J13357" s="65">
        <v>0</v>
      </c>
      <c r="K13357" s="65">
        <v>0</v>
      </c>
      <c r="L13357" s="66">
        <v>0.15</v>
      </c>
      <c r="M13357" s="65">
        <v>376621.44329999998</v>
      </c>
      <c r="N13357" s="66">
        <v>1</v>
      </c>
      <c r="P13357" t="s">
        <v>21</v>
      </c>
    </row>
    <row r="13358" spans="2:16" x14ac:dyDescent="0.3">
      <c r="D13358" s="64" t="s">
        <v>22</v>
      </c>
      <c r="E13358" s="2" t="s">
        <v>23</v>
      </c>
      <c r="F13358" s="2" t="s">
        <v>24</v>
      </c>
      <c r="G13358" s="1">
        <v>0.63600000000000001</v>
      </c>
      <c r="H13358" s="65">
        <v>160105.20000000001</v>
      </c>
      <c r="I13358" s="65">
        <v>101826.9072</v>
      </c>
      <c r="N13358" s="66">
        <v>1</v>
      </c>
      <c r="P13358" t="s">
        <v>21</v>
      </c>
    </row>
    <row r="13359" spans="2:16" x14ac:dyDescent="0.3">
      <c r="D13359" s="64" t="s">
        <v>9683</v>
      </c>
      <c r="E13359" s="2" t="s">
        <v>38</v>
      </c>
      <c r="F13359" s="2" t="s">
        <v>24</v>
      </c>
      <c r="G13359" s="1">
        <v>1.0620000000000001</v>
      </c>
      <c r="H13359" s="65">
        <v>185000</v>
      </c>
      <c r="I13359" s="65">
        <v>196470</v>
      </c>
      <c r="N13359" s="66">
        <v>1</v>
      </c>
      <c r="P13359" t="s">
        <v>21</v>
      </c>
    </row>
    <row r="13360" spans="2:16" x14ac:dyDescent="0.3">
      <c r="D13360" s="64" t="s">
        <v>51</v>
      </c>
      <c r="E13360" s="2" t="s">
        <v>52</v>
      </c>
      <c r="F13360" s="2" t="s">
        <v>24</v>
      </c>
      <c r="G13360" s="1">
        <v>0.106</v>
      </c>
      <c r="H13360" s="65">
        <v>200000</v>
      </c>
      <c r="I13360" s="65">
        <v>21200</v>
      </c>
      <c r="N13360" s="66">
        <v>1</v>
      </c>
      <c r="P13360" t="s">
        <v>21</v>
      </c>
    </row>
    <row r="13361" spans="2:16" x14ac:dyDescent="0.3">
      <c r="D13361" s="64" t="s">
        <v>53</v>
      </c>
      <c r="E13361" s="2" t="s">
        <v>54</v>
      </c>
      <c r="F13361" s="2" t="s">
        <v>24</v>
      </c>
      <c r="G13361" s="1">
        <v>3.2000000000000001E-2</v>
      </c>
      <c r="H13361" s="65">
        <v>250000</v>
      </c>
      <c r="I13361" s="65">
        <v>8000</v>
      </c>
      <c r="N13361" s="66">
        <v>1</v>
      </c>
      <c r="P13361" t="s">
        <v>21</v>
      </c>
    </row>
    <row r="13362" spans="2:16" x14ac:dyDescent="0.3">
      <c r="D13362" s="64" t="s">
        <v>10803</v>
      </c>
      <c r="F13362" s="2" t="s">
        <v>10679</v>
      </c>
      <c r="G13362" s="1">
        <v>1.1499999999999999</v>
      </c>
      <c r="P13362" t="s">
        <v>21</v>
      </c>
    </row>
    <row r="13363" spans="2:16" x14ac:dyDescent="0.3">
      <c r="P13363" t="s">
        <v>21</v>
      </c>
    </row>
    <row r="13364" spans="2:16" x14ac:dyDescent="0.3">
      <c r="B13364" s="5" t="s">
        <v>10804</v>
      </c>
      <c r="D13364" s="64" t="s">
        <v>10805</v>
      </c>
      <c r="F13364" s="2" t="s">
        <v>585</v>
      </c>
      <c r="I13364" s="65">
        <v>393480.37280000001</v>
      </c>
      <c r="J13364" s="65">
        <v>0</v>
      </c>
      <c r="K13364" s="65">
        <v>0</v>
      </c>
      <c r="L13364" s="66">
        <v>0.15</v>
      </c>
      <c r="M13364" s="65">
        <v>452502.42869999999</v>
      </c>
      <c r="N13364" s="66">
        <v>1</v>
      </c>
      <c r="P13364" t="s">
        <v>21</v>
      </c>
    </row>
    <row r="13365" spans="2:16" x14ac:dyDescent="0.3">
      <c r="D13365" s="64" t="s">
        <v>22</v>
      </c>
      <c r="E13365" s="2" t="s">
        <v>23</v>
      </c>
      <c r="F13365" s="2" t="s">
        <v>24</v>
      </c>
      <c r="G13365" s="1">
        <v>0.76400000000000001</v>
      </c>
      <c r="H13365" s="65">
        <v>160105.20000000001</v>
      </c>
      <c r="I13365" s="65">
        <v>122320.3728</v>
      </c>
      <c r="N13365" s="66">
        <v>1</v>
      </c>
      <c r="P13365" t="s">
        <v>21</v>
      </c>
    </row>
    <row r="13366" spans="2:16" x14ac:dyDescent="0.3">
      <c r="D13366" s="64" t="s">
        <v>9683</v>
      </c>
      <c r="E13366" s="2" t="s">
        <v>38</v>
      </c>
      <c r="F13366" s="2" t="s">
        <v>24</v>
      </c>
      <c r="G13366" s="1">
        <v>1.276</v>
      </c>
      <c r="H13366" s="65">
        <v>185000</v>
      </c>
      <c r="I13366" s="65">
        <v>236060</v>
      </c>
      <c r="N13366" s="66">
        <v>1</v>
      </c>
      <c r="P13366" t="s">
        <v>21</v>
      </c>
    </row>
    <row r="13367" spans="2:16" x14ac:dyDescent="0.3">
      <c r="D13367" s="64" t="s">
        <v>51</v>
      </c>
      <c r="E13367" s="2" t="s">
        <v>52</v>
      </c>
      <c r="F13367" s="2" t="s">
        <v>24</v>
      </c>
      <c r="G13367" s="1">
        <v>0.128</v>
      </c>
      <c r="H13367" s="65">
        <v>200000</v>
      </c>
      <c r="I13367" s="65">
        <v>25600</v>
      </c>
      <c r="N13367" s="66">
        <v>1</v>
      </c>
      <c r="P13367" t="s">
        <v>21</v>
      </c>
    </row>
    <row r="13368" spans="2:16" x14ac:dyDescent="0.3">
      <c r="D13368" s="64" t="s">
        <v>53</v>
      </c>
      <c r="E13368" s="2" t="s">
        <v>54</v>
      </c>
      <c r="F13368" s="2" t="s">
        <v>24</v>
      </c>
      <c r="G13368" s="1">
        <v>3.7999999999999999E-2</v>
      </c>
      <c r="H13368" s="65">
        <v>250000</v>
      </c>
      <c r="I13368" s="65">
        <v>9500</v>
      </c>
      <c r="N13368" s="66">
        <v>1</v>
      </c>
      <c r="P13368" t="s">
        <v>21</v>
      </c>
    </row>
    <row r="13369" spans="2:16" x14ac:dyDescent="0.3">
      <c r="D13369" s="64" t="s">
        <v>10806</v>
      </c>
      <c r="F13369" s="2" t="s">
        <v>10679</v>
      </c>
      <c r="G13369" s="1">
        <v>1.3</v>
      </c>
      <c r="P13369" t="s">
        <v>21</v>
      </c>
    </row>
    <row r="13370" spans="2:16" x14ac:dyDescent="0.3">
      <c r="P13370" t="s">
        <v>21</v>
      </c>
    </row>
    <row r="13371" spans="2:16" x14ac:dyDescent="0.3">
      <c r="B13371" s="5" t="s">
        <v>10807</v>
      </c>
      <c r="D13371" s="64" t="s">
        <v>10808</v>
      </c>
      <c r="F13371" s="2" t="s">
        <v>585</v>
      </c>
      <c r="I13371" s="65">
        <v>526027.40919999999</v>
      </c>
      <c r="J13371" s="65">
        <v>0</v>
      </c>
      <c r="K13371" s="65">
        <v>0</v>
      </c>
      <c r="L13371" s="66">
        <v>0.15</v>
      </c>
      <c r="M13371" s="65">
        <v>604931.52060000005</v>
      </c>
      <c r="N13371" s="66">
        <v>1</v>
      </c>
      <c r="P13371" t="s">
        <v>21</v>
      </c>
    </row>
    <row r="13372" spans="2:16" x14ac:dyDescent="0.3">
      <c r="D13372" s="64" t="s">
        <v>22</v>
      </c>
      <c r="E13372" s="2" t="s">
        <v>23</v>
      </c>
      <c r="F13372" s="2" t="s">
        <v>24</v>
      </c>
      <c r="G13372" s="1">
        <v>1.0209999999999999</v>
      </c>
      <c r="H13372" s="65">
        <v>160105.20000000001</v>
      </c>
      <c r="I13372" s="65">
        <v>163467.40919999999</v>
      </c>
      <c r="N13372" s="66">
        <v>1</v>
      </c>
      <c r="P13372" t="s">
        <v>21</v>
      </c>
    </row>
    <row r="13373" spans="2:16" x14ac:dyDescent="0.3">
      <c r="D13373" s="64" t="s">
        <v>9683</v>
      </c>
      <c r="E13373" s="2" t="s">
        <v>38</v>
      </c>
      <c r="F13373" s="2" t="s">
        <v>24</v>
      </c>
      <c r="G13373" s="1">
        <v>1.706</v>
      </c>
      <c r="H13373" s="65">
        <v>185000</v>
      </c>
      <c r="I13373" s="65">
        <v>315610</v>
      </c>
      <c r="N13373" s="66">
        <v>1</v>
      </c>
      <c r="P13373" t="s">
        <v>21</v>
      </c>
    </row>
    <row r="13374" spans="2:16" x14ac:dyDescent="0.3">
      <c r="D13374" s="64" t="s">
        <v>51</v>
      </c>
      <c r="E13374" s="2" t="s">
        <v>52</v>
      </c>
      <c r="F13374" s="2" t="s">
        <v>24</v>
      </c>
      <c r="G13374" s="1">
        <v>0.17100000000000001</v>
      </c>
      <c r="H13374" s="65">
        <v>200000</v>
      </c>
      <c r="I13374" s="65">
        <v>34200</v>
      </c>
      <c r="N13374" s="66">
        <v>1</v>
      </c>
      <c r="P13374" t="s">
        <v>21</v>
      </c>
    </row>
    <row r="13375" spans="2:16" x14ac:dyDescent="0.3">
      <c r="D13375" s="64" t="s">
        <v>53</v>
      </c>
      <c r="E13375" s="2" t="s">
        <v>54</v>
      </c>
      <c r="F13375" s="2" t="s">
        <v>24</v>
      </c>
      <c r="G13375" s="1">
        <v>5.0999999999999997E-2</v>
      </c>
      <c r="H13375" s="65">
        <v>250000</v>
      </c>
      <c r="I13375" s="65">
        <v>12750</v>
      </c>
      <c r="N13375" s="66">
        <v>1</v>
      </c>
      <c r="P13375" t="s">
        <v>21</v>
      </c>
    </row>
    <row r="13376" spans="2:16" x14ac:dyDescent="0.3">
      <c r="D13376" s="64" t="s">
        <v>10809</v>
      </c>
      <c r="F13376" s="2" t="s">
        <v>10679</v>
      </c>
      <c r="G13376" s="1">
        <v>1.3</v>
      </c>
      <c r="P13376" t="s">
        <v>21</v>
      </c>
    </row>
    <row r="13377" spans="2:16" x14ac:dyDescent="0.3">
      <c r="P13377" t="s">
        <v>21</v>
      </c>
    </row>
    <row r="13378" spans="2:16" x14ac:dyDescent="0.3">
      <c r="B13378" s="5" t="s">
        <v>10810</v>
      </c>
      <c r="D13378" s="64" t="s">
        <v>10811</v>
      </c>
      <c r="F13378" s="2" t="s">
        <v>585</v>
      </c>
      <c r="I13378" s="65">
        <v>793907.21840000001</v>
      </c>
      <c r="J13378" s="65">
        <v>0</v>
      </c>
      <c r="K13378" s="65">
        <v>0</v>
      </c>
      <c r="L13378" s="66">
        <v>0.15</v>
      </c>
      <c r="M13378" s="65">
        <v>912993.30119999999</v>
      </c>
      <c r="N13378" s="66">
        <v>1</v>
      </c>
      <c r="P13378" t="s">
        <v>21</v>
      </c>
    </row>
    <row r="13379" spans="2:16" x14ac:dyDescent="0.3">
      <c r="D13379" s="64" t="s">
        <v>22</v>
      </c>
      <c r="E13379" s="2" t="s">
        <v>23</v>
      </c>
      <c r="F13379" s="2" t="s">
        <v>24</v>
      </c>
      <c r="G13379" s="1">
        <v>1.542</v>
      </c>
      <c r="H13379" s="65">
        <v>160105.20000000001</v>
      </c>
      <c r="I13379" s="65">
        <v>246882.21840000001</v>
      </c>
      <c r="N13379" s="66">
        <v>1</v>
      </c>
      <c r="P13379" t="s">
        <v>21</v>
      </c>
    </row>
    <row r="13380" spans="2:16" x14ac:dyDescent="0.3">
      <c r="D13380" s="64" t="s">
        <v>9683</v>
      </c>
      <c r="E13380" s="2" t="s">
        <v>38</v>
      </c>
      <c r="F13380" s="2" t="s">
        <v>24</v>
      </c>
      <c r="G13380" s="1">
        <v>2.5750000000000002</v>
      </c>
      <c r="H13380" s="65">
        <v>185000</v>
      </c>
      <c r="I13380" s="65">
        <v>476375</v>
      </c>
      <c r="N13380" s="66">
        <v>1</v>
      </c>
      <c r="P13380" t="s">
        <v>21</v>
      </c>
    </row>
    <row r="13381" spans="2:16" x14ac:dyDescent="0.3">
      <c r="D13381" s="64" t="s">
        <v>51</v>
      </c>
      <c r="E13381" s="2" t="s">
        <v>52</v>
      </c>
      <c r="F13381" s="2" t="s">
        <v>24</v>
      </c>
      <c r="G13381" s="1">
        <v>0.25700000000000001</v>
      </c>
      <c r="H13381" s="65">
        <v>200000</v>
      </c>
      <c r="I13381" s="65">
        <v>51400</v>
      </c>
      <c r="N13381" s="66">
        <v>1</v>
      </c>
      <c r="P13381" t="s">
        <v>21</v>
      </c>
    </row>
    <row r="13382" spans="2:16" x14ac:dyDescent="0.3">
      <c r="D13382" s="64" t="s">
        <v>53</v>
      </c>
      <c r="E13382" s="2" t="s">
        <v>54</v>
      </c>
      <c r="F13382" s="2" t="s">
        <v>24</v>
      </c>
      <c r="G13382" s="1">
        <v>7.6999999999999999E-2</v>
      </c>
      <c r="H13382" s="65">
        <v>250000</v>
      </c>
      <c r="I13382" s="65">
        <v>19250</v>
      </c>
      <c r="N13382" s="66">
        <v>1</v>
      </c>
      <c r="P13382" t="s">
        <v>21</v>
      </c>
    </row>
    <row r="13383" spans="2:16" x14ac:dyDescent="0.3">
      <c r="D13383" s="64" t="s">
        <v>10812</v>
      </c>
      <c r="F13383" s="2" t="s">
        <v>10679</v>
      </c>
      <c r="G13383" s="1">
        <v>1.3</v>
      </c>
      <c r="P13383" t="s">
        <v>21</v>
      </c>
    </row>
    <row r="13384" spans="2:16" x14ac:dyDescent="0.3">
      <c r="P13384" t="s">
        <v>21</v>
      </c>
    </row>
    <row r="13385" spans="2:16" x14ac:dyDescent="0.3">
      <c r="B13385" s="5" t="s">
        <v>10813</v>
      </c>
      <c r="D13385" s="64" t="s">
        <v>10814</v>
      </c>
      <c r="F13385" s="2" t="s">
        <v>585</v>
      </c>
      <c r="I13385" s="65">
        <v>1045993.661</v>
      </c>
      <c r="J13385" s="65">
        <v>0</v>
      </c>
      <c r="K13385" s="65">
        <v>0</v>
      </c>
      <c r="L13385" s="66">
        <v>0.15</v>
      </c>
      <c r="M13385" s="65">
        <v>1202892.71</v>
      </c>
      <c r="N13385" s="66">
        <v>1</v>
      </c>
      <c r="P13385" t="s">
        <v>21</v>
      </c>
    </row>
    <row r="13386" spans="2:16" x14ac:dyDescent="0.3">
      <c r="D13386" s="64" t="s">
        <v>22</v>
      </c>
      <c r="E13386" s="2" t="s">
        <v>23</v>
      </c>
      <c r="F13386" s="2" t="s">
        <v>24</v>
      </c>
      <c r="G13386" s="1">
        <v>2.0310000000000001</v>
      </c>
      <c r="H13386" s="65">
        <v>160105.20000000001</v>
      </c>
      <c r="I13386" s="65">
        <v>325173.66119999997</v>
      </c>
      <c r="N13386" s="66">
        <v>1</v>
      </c>
      <c r="P13386" t="s">
        <v>21</v>
      </c>
    </row>
    <row r="13387" spans="2:16" x14ac:dyDescent="0.3">
      <c r="D13387" s="64" t="s">
        <v>9683</v>
      </c>
      <c r="E13387" s="2" t="s">
        <v>38</v>
      </c>
      <c r="F13387" s="2" t="s">
        <v>24</v>
      </c>
      <c r="G13387" s="1">
        <v>3.3919999999999999</v>
      </c>
      <c r="H13387" s="65">
        <v>185000</v>
      </c>
      <c r="I13387" s="65">
        <v>627520</v>
      </c>
      <c r="N13387" s="66">
        <v>1</v>
      </c>
      <c r="P13387" t="s">
        <v>21</v>
      </c>
    </row>
    <row r="13388" spans="2:16" x14ac:dyDescent="0.3">
      <c r="D13388" s="64" t="s">
        <v>51</v>
      </c>
      <c r="E13388" s="2" t="s">
        <v>52</v>
      </c>
      <c r="F13388" s="2" t="s">
        <v>24</v>
      </c>
      <c r="G13388" s="1">
        <v>0.33900000000000002</v>
      </c>
      <c r="H13388" s="65">
        <v>200000</v>
      </c>
      <c r="I13388" s="65">
        <v>67800</v>
      </c>
      <c r="N13388" s="66">
        <v>1</v>
      </c>
      <c r="P13388" t="s">
        <v>21</v>
      </c>
    </row>
    <row r="13389" spans="2:16" x14ac:dyDescent="0.3">
      <c r="D13389" s="64" t="s">
        <v>53</v>
      </c>
      <c r="E13389" s="2" t="s">
        <v>54</v>
      </c>
      <c r="F13389" s="2" t="s">
        <v>24</v>
      </c>
      <c r="G13389" s="1">
        <v>0.10199999999999999</v>
      </c>
      <c r="H13389" s="65">
        <v>250000</v>
      </c>
      <c r="I13389" s="65">
        <v>25500</v>
      </c>
      <c r="N13389" s="66">
        <v>1</v>
      </c>
      <c r="P13389" t="s">
        <v>21</v>
      </c>
    </row>
    <row r="13390" spans="2:16" x14ac:dyDescent="0.3">
      <c r="D13390" s="64" t="s">
        <v>10815</v>
      </c>
      <c r="F13390" s="2" t="s">
        <v>10679</v>
      </c>
      <c r="G13390" s="1">
        <v>1.3</v>
      </c>
      <c r="P13390" t="s">
        <v>21</v>
      </c>
    </row>
    <row r="13391" spans="2:16" x14ac:dyDescent="0.3">
      <c r="P13391" t="s">
        <v>21</v>
      </c>
    </row>
    <row r="13392" spans="2:16" x14ac:dyDescent="0.3">
      <c r="B13392" s="5" t="s">
        <v>5961</v>
      </c>
      <c r="C13392" s="5" t="s">
        <v>5962</v>
      </c>
      <c r="P13392" t="s">
        <v>21</v>
      </c>
    </row>
    <row r="13393" spans="2:16" x14ac:dyDescent="0.3">
      <c r="B13393" s="5" t="s">
        <v>10816</v>
      </c>
      <c r="D13393" s="64" t="s">
        <v>10817</v>
      </c>
      <c r="F13393" s="2" t="s">
        <v>585</v>
      </c>
      <c r="I13393" s="65">
        <v>12292.524799999999</v>
      </c>
      <c r="J13393" s="65">
        <v>0</v>
      </c>
      <c r="K13393" s="65">
        <v>0</v>
      </c>
      <c r="L13393" s="66">
        <v>0.15</v>
      </c>
      <c r="M13393" s="65">
        <v>14136.40352</v>
      </c>
      <c r="N13393" s="66">
        <v>1</v>
      </c>
      <c r="P13393" t="s">
        <v>21</v>
      </c>
    </row>
    <row r="13394" spans="2:16" x14ac:dyDescent="0.3">
      <c r="D13394" s="64" t="s">
        <v>22</v>
      </c>
      <c r="E13394" s="2" t="s">
        <v>23</v>
      </c>
      <c r="F13394" s="2" t="s">
        <v>24</v>
      </c>
      <c r="G13394" s="1">
        <v>2.4E-2</v>
      </c>
      <c r="H13394" s="65">
        <v>160105.20000000001</v>
      </c>
      <c r="I13394" s="65">
        <v>3842.5248000000001</v>
      </c>
      <c r="N13394" s="66">
        <v>1</v>
      </c>
      <c r="P13394" t="s">
        <v>21</v>
      </c>
    </row>
    <row r="13395" spans="2:16" x14ac:dyDescent="0.3">
      <c r="D13395" s="64" t="s">
        <v>9683</v>
      </c>
      <c r="E13395" s="2" t="s">
        <v>38</v>
      </c>
      <c r="F13395" s="2" t="s">
        <v>24</v>
      </c>
      <c r="G13395" s="1">
        <v>0.04</v>
      </c>
      <c r="H13395" s="65">
        <v>185000</v>
      </c>
      <c r="I13395" s="65">
        <v>7400</v>
      </c>
      <c r="N13395" s="66">
        <v>1</v>
      </c>
      <c r="P13395" t="s">
        <v>21</v>
      </c>
    </row>
    <row r="13396" spans="2:16" x14ac:dyDescent="0.3">
      <c r="D13396" s="64" t="s">
        <v>51</v>
      </c>
      <c r="E13396" s="2" t="s">
        <v>52</v>
      </c>
      <c r="F13396" s="2" t="s">
        <v>24</v>
      </c>
      <c r="G13396" s="1">
        <v>4.0000000000000001E-3</v>
      </c>
      <c r="H13396" s="65">
        <v>200000</v>
      </c>
      <c r="I13396" s="65">
        <v>800</v>
      </c>
      <c r="N13396" s="66">
        <v>1</v>
      </c>
      <c r="P13396" t="s">
        <v>21</v>
      </c>
    </row>
    <row r="13397" spans="2:16" x14ac:dyDescent="0.3">
      <c r="D13397" s="64" t="s">
        <v>53</v>
      </c>
      <c r="E13397" s="2" t="s">
        <v>54</v>
      </c>
      <c r="F13397" s="2" t="s">
        <v>24</v>
      </c>
      <c r="G13397" s="1">
        <v>1E-3</v>
      </c>
      <c r="H13397" s="65">
        <v>250000</v>
      </c>
      <c r="I13397" s="65">
        <v>250</v>
      </c>
      <c r="N13397" s="66">
        <v>1</v>
      </c>
      <c r="P13397" t="s">
        <v>21</v>
      </c>
    </row>
    <row r="13398" spans="2:16" x14ac:dyDescent="0.3">
      <c r="D13398" s="64" t="s">
        <v>10818</v>
      </c>
      <c r="F13398" s="2" t="s">
        <v>10679</v>
      </c>
      <c r="G13398" s="1">
        <v>1.1499999999999999</v>
      </c>
      <c r="P13398" t="s">
        <v>21</v>
      </c>
    </row>
    <row r="13399" spans="2:16" x14ac:dyDescent="0.3">
      <c r="P13399" t="s">
        <v>21</v>
      </c>
    </row>
    <row r="13400" spans="2:16" x14ac:dyDescent="0.3">
      <c r="B13400" s="5" t="s">
        <v>10819</v>
      </c>
      <c r="D13400" s="64" t="s">
        <v>10820</v>
      </c>
      <c r="F13400" s="2" t="s">
        <v>585</v>
      </c>
      <c r="I13400" s="65">
        <v>24585.049599999998</v>
      </c>
      <c r="J13400" s="65">
        <v>0</v>
      </c>
      <c r="K13400" s="65">
        <v>0</v>
      </c>
      <c r="L13400" s="66">
        <v>0.15</v>
      </c>
      <c r="M13400" s="65">
        <v>28272.80704</v>
      </c>
      <c r="N13400" s="66">
        <v>1</v>
      </c>
      <c r="P13400" t="s">
        <v>21</v>
      </c>
    </row>
    <row r="13401" spans="2:16" x14ac:dyDescent="0.3">
      <c r="D13401" s="64" t="s">
        <v>22</v>
      </c>
      <c r="E13401" s="2" t="s">
        <v>23</v>
      </c>
      <c r="F13401" s="2" t="s">
        <v>24</v>
      </c>
      <c r="G13401" s="1">
        <v>4.8000000000000001E-2</v>
      </c>
      <c r="H13401" s="65">
        <v>160105.20000000001</v>
      </c>
      <c r="I13401" s="65">
        <v>7685.0496000000003</v>
      </c>
      <c r="N13401" s="66">
        <v>1</v>
      </c>
      <c r="P13401" t="s">
        <v>21</v>
      </c>
    </row>
    <row r="13402" spans="2:16" x14ac:dyDescent="0.3">
      <c r="D13402" s="64" t="s">
        <v>9683</v>
      </c>
      <c r="E13402" s="2" t="s">
        <v>38</v>
      </c>
      <c r="F13402" s="2" t="s">
        <v>24</v>
      </c>
      <c r="G13402" s="1">
        <v>0.08</v>
      </c>
      <c r="H13402" s="65">
        <v>185000</v>
      </c>
      <c r="I13402" s="65">
        <v>14800</v>
      </c>
      <c r="N13402" s="66">
        <v>1</v>
      </c>
      <c r="P13402" t="s">
        <v>21</v>
      </c>
    </row>
    <row r="13403" spans="2:16" x14ac:dyDescent="0.3">
      <c r="D13403" s="64" t="s">
        <v>51</v>
      </c>
      <c r="E13403" s="2" t="s">
        <v>52</v>
      </c>
      <c r="F13403" s="2" t="s">
        <v>24</v>
      </c>
      <c r="G13403" s="1">
        <v>8.0000000000000002E-3</v>
      </c>
      <c r="H13403" s="65">
        <v>200000</v>
      </c>
      <c r="I13403" s="65">
        <v>1600</v>
      </c>
      <c r="N13403" s="66">
        <v>1</v>
      </c>
      <c r="P13403" t="s">
        <v>21</v>
      </c>
    </row>
    <row r="13404" spans="2:16" x14ac:dyDescent="0.3">
      <c r="D13404" s="64" t="s">
        <v>53</v>
      </c>
      <c r="E13404" s="2" t="s">
        <v>54</v>
      </c>
      <c r="F13404" s="2" t="s">
        <v>24</v>
      </c>
      <c r="G13404" s="1">
        <v>2E-3</v>
      </c>
      <c r="H13404" s="65">
        <v>250000</v>
      </c>
      <c r="I13404" s="65">
        <v>500</v>
      </c>
      <c r="N13404" s="66">
        <v>1</v>
      </c>
      <c r="P13404" t="s">
        <v>21</v>
      </c>
    </row>
    <row r="13405" spans="2:16" x14ac:dyDescent="0.3">
      <c r="D13405" s="64" t="s">
        <v>10821</v>
      </c>
      <c r="F13405" s="2" t="s">
        <v>10679</v>
      </c>
      <c r="G13405" s="1">
        <v>1.1499999999999999</v>
      </c>
      <c r="P13405" t="s">
        <v>21</v>
      </c>
    </row>
    <row r="13406" spans="2:16" x14ac:dyDescent="0.3">
      <c r="P13406" t="s">
        <v>21</v>
      </c>
    </row>
    <row r="13407" spans="2:16" x14ac:dyDescent="0.3">
      <c r="B13407" s="5" t="s">
        <v>10822</v>
      </c>
      <c r="D13407" s="64" t="s">
        <v>10823</v>
      </c>
      <c r="F13407" s="2" t="s">
        <v>585</v>
      </c>
      <c r="I13407" s="65">
        <v>48544.888800000001</v>
      </c>
      <c r="J13407" s="65">
        <v>0</v>
      </c>
      <c r="K13407" s="65">
        <v>0</v>
      </c>
      <c r="L13407" s="66">
        <v>0.15</v>
      </c>
      <c r="M13407" s="65">
        <v>55826.62212</v>
      </c>
      <c r="N13407" s="66">
        <v>1</v>
      </c>
      <c r="P13407" t="s">
        <v>21</v>
      </c>
    </row>
    <row r="13408" spans="2:16" x14ac:dyDescent="0.3">
      <c r="D13408" s="64" t="s">
        <v>22</v>
      </c>
      <c r="E13408" s="2" t="s">
        <v>23</v>
      </c>
      <c r="F13408" s="2" t="s">
        <v>24</v>
      </c>
      <c r="G13408" s="1">
        <v>9.4E-2</v>
      </c>
      <c r="H13408" s="65">
        <v>160105.20000000001</v>
      </c>
      <c r="I13408" s="65">
        <v>15049.888800000001</v>
      </c>
      <c r="N13408" s="66">
        <v>1</v>
      </c>
      <c r="P13408" t="s">
        <v>21</v>
      </c>
    </row>
    <row r="13409" spans="2:16" x14ac:dyDescent="0.3">
      <c r="D13409" s="64" t="s">
        <v>9683</v>
      </c>
      <c r="E13409" s="2" t="s">
        <v>38</v>
      </c>
      <c r="F13409" s="2" t="s">
        <v>24</v>
      </c>
      <c r="G13409" s="1">
        <v>0.157</v>
      </c>
      <c r="H13409" s="65">
        <v>185000</v>
      </c>
      <c r="I13409" s="65">
        <v>29045</v>
      </c>
      <c r="N13409" s="66">
        <v>1</v>
      </c>
      <c r="P13409" t="s">
        <v>21</v>
      </c>
    </row>
    <row r="13410" spans="2:16" x14ac:dyDescent="0.3">
      <c r="D13410" s="64" t="s">
        <v>51</v>
      </c>
      <c r="E13410" s="2" t="s">
        <v>52</v>
      </c>
      <c r="F13410" s="2" t="s">
        <v>24</v>
      </c>
      <c r="G13410" s="1">
        <v>1.6E-2</v>
      </c>
      <c r="H13410" s="65">
        <v>200000</v>
      </c>
      <c r="I13410" s="65">
        <v>3200</v>
      </c>
      <c r="N13410" s="66">
        <v>1</v>
      </c>
      <c r="P13410" t="s">
        <v>21</v>
      </c>
    </row>
    <row r="13411" spans="2:16" x14ac:dyDescent="0.3">
      <c r="D13411" s="64" t="s">
        <v>53</v>
      </c>
      <c r="E13411" s="2" t="s">
        <v>54</v>
      </c>
      <c r="F13411" s="2" t="s">
        <v>24</v>
      </c>
      <c r="G13411" s="1">
        <v>5.0000000000000001E-3</v>
      </c>
      <c r="H13411" s="65">
        <v>250000</v>
      </c>
      <c r="I13411" s="65">
        <v>1250</v>
      </c>
      <c r="N13411" s="66">
        <v>1</v>
      </c>
      <c r="P13411" t="s">
        <v>21</v>
      </c>
    </row>
    <row r="13412" spans="2:16" x14ac:dyDescent="0.3">
      <c r="D13412" s="64" t="s">
        <v>10824</v>
      </c>
      <c r="F13412" s="2" t="s">
        <v>10679</v>
      </c>
      <c r="G13412" s="1">
        <v>1.1499999999999999</v>
      </c>
      <c r="P13412" t="s">
        <v>21</v>
      </c>
    </row>
    <row r="13413" spans="2:16" x14ac:dyDescent="0.3">
      <c r="P13413" t="s">
        <v>21</v>
      </c>
    </row>
    <row r="13414" spans="2:16" x14ac:dyDescent="0.3">
      <c r="B13414" s="5" t="s">
        <v>10825</v>
      </c>
      <c r="D13414" s="64" t="s">
        <v>10826</v>
      </c>
      <c r="F13414" s="2" t="s">
        <v>585</v>
      </c>
      <c r="I13414" s="65">
        <v>94359.251600000003</v>
      </c>
      <c r="J13414" s="65">
        <v>0</v>
      </c>
      <c r="K13414" s="65">
        <v>0</v>
      </c>
      <c r="L13414" s="66">
        <v>0.15</v>
      </c>
      <c r="M13414" s="65">
        <v>108513.1393</v>
      </c>
      <c r="N13414" s="66">
        <v>1</v>
      </c>
      <c r="P13414" t="s">
        <v>21</v>
      </c>
    </row>
    <row r="13415" spans="2:16" x14ac:dyDescent="0.3">
      <c r="D13415" s="64" t="s">
        <v>22</v>
      </c>
      <c r="E13415" s="2" t="s">
        <v>23</v>
      </c>
      <c r="F13415" s="2" t="s">
        <v>24</v>
      </c>
      <c r="G13415" s="1">
        <v>0.183</v>
      </c>
      <c r="H13415" s="65">
        <v>160105.20000000001</v>
      </c>
      <c r="I13415" s="65">
        <v>29299.2516</v>
      </c>
      <c r="N13415" s="66">
        <v>1</v>
      </c>
      <c r="P13415" t="s">
        <v>21</v>
      </c>
    </row>
    <row r="13416" spans="2:16" x14ac:dyDescent="0.3">
      <c r="D13416" s="64" t="s">
        <v>9683</v>
      </c>
      <c r="E13416" s="2" t="s">
        <v>38</v>
      </c>
      <c r="F13416" s="2" t="s">
        <v>24</v>
      </c>
      <c r="G13416" s="1">
        <v>0.30599999999999999</v>
      </c>
      <c r="H13416" s="65">
        <v>185000</v>
      </c>
      <c r="I13416" s="65">
        <v>56610</v>
      </c>
      <c r="N13416" s="66">
        <v>1</v>
      </c>
      <c r="P13416" t="s">
        <v>21</v>
      </c>
    </row>
    <row r="13417" spans="2:16" x14ac:dyDescent="0.3">
      <c r="D13417" s="64" t="s">
        <v>51</v>
      </c>
      <c r="E13417" s="2" t="s">
        <v>52</v>
      </c>
      <c r="F13417" s="2" t="s">
        <v>24</v>
      </c>
      <c r="G13417" s="1">
        <v>3.1E-2</v>
      </c>
      <c r="H13417" s="65">
        <v>200000</v>
      </c>
      <c r="I13417" s="65">
        <v>6200</v>
      </c>
      <c r="N13417" s="66">
        <v>1</v>
      </c>
      <c r="P13417" t="s">
        <v>21</v>
      </c>
    </row>
    <row r="13418" spans="2:16" x14ac:dyDescent="0.3">
      <c r="D13418" s="64" t="s">
        <v>53</v>
      </c>
      <c r="E13418" s="2" t="s">
        <v>54</v>
      </c>
      <c r="F13418" s="2" t="s">
        <v>24</v>
      </c>
      <c r="G13418" s="1">
        <v>8.9999999999999993E-3</v>
      </c>
      <c r="H13418" s="65">
        <v>250000</v>
      </c>
      <c r="I13418" s="65">
        <v>2250</v>
      </c>
      <c r="N13418" s="66">
        <v>1</v>
      </c>
      <c r="P13418" t="s">
        <v>21</v>
      </c>
    </row>
    <row r="13419" spans="2:16" x14ac:dyDescent="0.3">
      <c r="D13419" s="64" t="s">
        <v>10827</v>
      </c>
      <c r="F13419" s="2" t="s">
        <v>10679</v>
      </c>
      <c r="G13419" s="1">
        <v>1.1499999999999999</v>
      </c>
      <c r="P13419" t="s">
        <v>21</v>
      </c>
    </row>
    <row r="13420" spans="2:16" x14ac:dyDescent="0.3">
      <c r="P13420" t="s">
        <v>21</v>
      </c>
    </row>
    <row r="13421" spans="2:16" x14ac:dyDescent="0.3">
      <c r="B13421" s="5" t="s">
        <v>10828</v>
      </c>
      <c r="D13421" s="64" t="s">
        <v>10829</v>
      </c>
      <c r="F13421" s="2" t="s">
        <v>585</v>
      </c>
      <c r="I13421" s="65">
        <v>125745.6688</v>
      </c>
      <c r="J13421" s="65">
        <v>0</v>
      </c>
      <c r="K13421" s="65">
        <v>0</v>
      </c>
      <c r="L13421" s="66">
        <v>0.15</v>
      </c>
      <c r="M13421" s="65">
        <v>144607.5191</v>
      </c>
      <c r="N13421" s="66">
        <v>1</v>
      </c>
      <c r="P13421" t="s">
        <v>21</v>
      </c>
    </row>
    <row r="13422" spans="2:16" x14ac:dyDescent="0.3">
      <c r="D13422" s="64" t="s">
        <v>22</v>
      </c>
      <c r="E13422" s="2" t="s">
        <v>23</v>
      </c>
      <c r="F13422" s="2" t="s">
        <v>24</v>
      </c>
      <c r="G13422" s="1">
        <v>0.24399999999999999</v>
      </c>
      <c r="H13422" s="65">
        <v>160105.20000000001</v>
      </c>
      <c r="I13422" s="65">
        <v>39065.668799999999</v>
      </c>
      <c r="N13422" s="66">
        <v>1</v>
      </c>
      <c r="P13422" t="s">
        <v>21</v>
      </c>
    </row>
    <row r="13423" spans="2:16" x14ac:dyDescent="0.3">
      <c r="D13423" s="64" t="s">
        <v>9683</v>
      </c>
      <c r="E13423" s="2" t="s">
        <v>38</v>
      </c>
      <c r="F13423" s="2" t="s">
        <v>24</v>
      </c>
      <c r="G13423" s="1">
        <v>0.40799999999999997</v>
      </c>
      <c r="H13423" s="65">
        <v>185000</v>
      </c>
      <c r="I13423" s="65">
        <v>75480</v>
      </c>
      <c r="N13423" s="66">
        <v>1</v>
      </c>
      <c r="P13423" t="s">
        <v>21</v>
      </c>
    </row>
    <row r="13424" spans="2:16" x14ac:dyDescent="0.3">
      <c r="D13424" s="64" t="s">
        <v>51</v>
      </c>
      <c r="E13424" s="2" t="s">
        <v>52</v>
      </c>
      <c r="F13424" s="2" t="s">
        <v>24</v>
      </c>
      <c r="G13424" s="1">
        <v>4.1000000000000002E-2</v>
      </c>
      <c r="H13424" s="65">
        <v>200000</v>
      </c>
      <c r="I13424" s="65">
        <v>8200</v>
      </c>
      <c r="N13424" s="66">
        <v>1</v>
      </c>
      <c r="P13424" t="s">
        <v>21</v>
      </c>
    </row>
    <row r="13425" spans="2:16" x14ac:dyDescent="0.3">
      <c r="D13425" s="64" t="s">
        <v>53</v>
      </c>
      <c r="E13425" s="2" t="s">
        <v>54</v>
      </c>
      <c r="F13425" s="2" t="s">
        <v>24</v>
      </c>
      <c r="G13425" s="1">
        <v>1.2E-2</v>
      </c>
      <c r="H13425" s="65">
        <v>250000</v>
      </c>
      <c r="I13425" s="65">
        <v>3000</v>
      </c>
      <c r="N13425" s="66">
        <v>1</v>
      </c>
      <c r="P13425" t="s">
        <v>21</v>
      </c>
    </row>
    <row r="13426" spans="2:16" x14ac:dyDescent="0.3">
      <c r="D13426" s="64" t="s">
        <v>10830</v>
      </c>
      <c r="F13426" s="2" t="s">
        <v>10679</v>
      </c>
      <c r="G13426" s="1">
        <v>1.1499999999999999</v>
      </c>
      <c r="P13426" t="s">
        <v>21</v>
      </c>
    </row>
    <row r="13427" spans="2:16" x14ac:dyDescent="0.3">
      <c r="P13427" t="s">
        <v>21</v>
      </c>
    </row>
    <row r="13428" spans="2:16" x14ac:dyDescent="0.3">
      <c r="B13428" s="5" t="s">
        <v>10831</v>
      </c>
      <c r="D13428" s="64" t="s">
        <v>10832</v>
      </c>
      <c r="F13428" s="2" t="s">
        <v>585</v>
      </c>
      <c r="I13428" s="65">
        <v>187988.39799999999</v>
      </c>
      <c r="J13428" s="65">
        <v>0</v>
      </c>
      <c r="K13428" s="65">
        <v>0</v>
      </c>
      <c r="L13428" s="66">
        <v>0.15</v>
      </c>
      <c r="M13428" s="65">
        <v>216186.65770000001</v>
      </c>
      <c r="N13428" s="66">
        <v>1</v>
      </c>
      <c r="P13428" t="s">
        <v>21</v>
      </c>
    </row>
    <row r="13429" spans="2:16" x14ac:dyDescent="0.3">
      <c r="D13429" s="64" t="s">
        <v>22</v>
      </c>
      <c r="E13429" s="2" t="s">
        <v>23</v>
      </c>
      <c r="F13429" s="2" t="s">
        <v>24</v>
      </c>
      <c r="G13429" s="1">
        <v>0.36499999999999999</v>
      </c>
      <c r="H13429" s="65">
        <v>160105.20000000001</v>
      </c>
      <c r="I13429" s="65">
        <v>58438.398000000001</v>
      </c>
      <c r="N13429" s="66">
        <v>1</v>
      </c>
      <c r="P13429" t="s">
        <v>21</v>
      </c>
    </row>
    <row r="13430" spans="2:16" x14ac:dyDescent="0.3">
      <c r="D13430" s="64" t="s">
        <v>9683</v>
      </c>
      <c r="E13430" s="2" t="s">
        <v>38</v>
      </c>
      <c r="F13430" s="2" t="s">
        <v>24</v>
      </c>
      <c r="G13430" s="1">
        <v>0.61</v>
      </c>
      <c r="H13430" s="65">
        <v>185000</v>
      </c>
      <c r="I13430" s="65">
        <v>112850</v>
      </c>
      <c r="N13430" s="66">
        <v>1</v>
      </c>
      <c r="P13430" t="s">
        <v>21</v>
      </c>
    </row>
    <row r="13431" spans="2:16" x14ac:dyDescent="0.3">
      <c r="D13431" s="64" t="s">
        <v>51</v>
      </c>
      <c r="E13431" s="2" t="s">
        <v>52</v>
      </c>
      <c r="F13431" s="2" t="s">
        <v>24</v>
      </c>
      <c r="G13431" s="1">
        <v>6.0999999999999999E-2</v>
      </c>
      <c r="H13431" s="65">
        <v>200000</v>
      </c>
      <c r="I13431" s="65">
        <v>12200</v>
      </c>
      <c r="N13431" s="66">
        <v>1</v>
      </c>
      <c r="P13431" t="s">
        <v>21</v>
      </c>
    </row>
    <row r="13432" spans="2:16" x14ac:dyDescent="0.3">
      <c r="D13432" s="64" t="s">
        <v>53</v>
      </c>
      <c r="E13432" s="2" t="s">
        <v>54</v>
      </c>
      <c r="F13432" s="2" t="s">
        <v>24</v>
      </c>
      <c r="G13432" s="1">
        <v>1.7999999999999999E-2</v>
      </c>
      <c r="H13432" s="65">
        <v>250000</v>
      </c>
      <c r="I13432" s="65">
        <v>4500</v>
      </c>
      <c r="N13432" s="66">
        <v>1</v>
      </c>
      <c r="P13432" t="s">
        <v>21</v>
      </c>
    </row>
    <row r="13433" spans="2:16" x14ac:dyDescent="0.3">
      <c r="D13433" s="64" t="s">
        <v>10833</v>
      </c>
      <c r="F13433" s="2" t="s">
        <v>10679</v>
      </c>
      <c r="G13433" s="1">
        <v>1.1499999999999999</v>
      </c>
      <c r="P13433" t="s">
        <v>21</v>
      </c>
    </row>
    <row r="13434" spans="2:16" x14ac:dyDescent="0.3">
      <c r="P13434" t="s">
        <v>21</v>
      </c>
    </row>
    <row r="13435" spans="2:16" x14ac:dyDescent="0.3">
      <c r="B13435" s="5" t="s">
        <v>5963</v>
      </c>
      <c r="C13435" s="5" t="s">
        <v>5964</v>
      </c>
      <c r="P13435" t="s">
        <v>21</v>
      </c>
    </row>
    <row r="13436" spans="2:16" x14ac:dyDescent="0.3">
      <c r="B13436" s="5" t="s">
        <v>10834</v>
      </c>
      <c r="D13436" s="64" t="s">
        <v>10835</v>
      </c>
      <c r="F13436" s="2" t="s">
        <v>585</v>
      </c>
      <c r="I13436" s="65">
        <v>59794.888800000001</v>
      </c>
      <c r="J13436" s="65">
        <v>0</v>
      </c>
      <c r="K13436" s="65">
        <v>0</v>
      </c>
      <c r="L13436" s="66">
        <v>0.15</v>
      </c>
      <c r="M13436" s="65">
        <v>68764.12212</v>
      </c>
      <c r="N13436" s="66">
        <v>1</v>
      </c>
      <c r="P13436" t="s">
        <v>21</v>
      </c>
    </row>
    <row r="13437" spans="2:16" x14ac:dyDescent="0.3">
      <c r="D13437" s="64" t="s">
        <v>22</v>
      </c>
      <c r="E13437" s="2" t="s">
        <v>23</v>
      </c>
      <c r="F13437" s="2" t="s">
        <v>24</v>
      </c>
      <c r="G13437" s="1">
        <v>9.4E-2</v>
      </c>
      <c r="H13437" s="65">
        <v>160105.20000000001</v>
      </c>
      <c r="I13437" s="65">
        <v>15049.888800000001</v>
      </c>
      <c r="N13437" s="66">
        <v>1</v>
      </c>
      <c r="P13437" t="s">
        <v>21</v>
      </c>
    </row>
    <row r="13438" spans="2:16" x14ac:dyDescent="0.3">
      <c r="D13438" s="64" t="s">
        <v>9683</v>
      </c>
      <c r="E13438" s="2" t="s">
        <v>38</v>
      </c>
      <c r="F13438" s="2" t="s">
        <v>24</v>
      </c>
      <c r="G13438" s="1">
        <v>0.157</v>
      </c>
      <c r="H13438" s="65">
        <v>185000</v>
      </c>
      <c r="I13438" s="65">
        <v>29045</v>
      </c>
      <c r="N13438" s="66">
        <v>1</v>
      </c>
      <c r="P13438" t="s">
        <v>21</v>
      </c>
    </row>
    <row r="13439" spans="2:16" x14ac:dyDescent="0.3">
      <c r="D13439" s="64" t="s">
        <v>51</v>
      </c>
      <c r="E13439" s="2" t="s">
        <v>52</v>
      </c>
      <c r="F13439" s="2" t="s">
        <v>24</v>
      </c>
      <c r="G13439" s="1">
        <v>1.6E-2</v>
      </c>
      <c r="H13439" s="65">
        <v>200000</v>
      </c>
      <c r="I13439" s="65">
        <v>3200</v>
      </c>
      <c r="N13439" s="66">
        <v>1</v>
      </c>
      <c r="P13439" t="s">
        <v>21</v>
      </c>
    </row>
    <row r="13440" spans="2:16" x14ac:dyDescent="0.3">
      <c r="D13440" s="64" t="s">
        <v>53</v>
      </c>
      <c r="E13440" s="2" t="s">
        <v>54</v>
      </c>
      <c r="F13440" s="2" t="s">
        <v>24</v>
      </c>
      <c r="G13440" s="1">
        <v>0.05</v>
      </c>
      <c r="H13440" s="65">
        <v>250000</v>
      </c>
      <c r="I13440" s="65">
        <v>12500</v>
      </c>
      <c r="N13440" s="66">
        <v>1</v>
      </c>
      <c r="P13440" t="s">
        <v>21</v>
      </c>
    </row>
    <row r="13441" spans="2:16" x14ac:dyDescent="0.3">
      <c r="D13441" s="64" t="s">
        <v>10836</v>
      </c>
      <c r="F13441" s="2" t="s">
        <v>10679</v>
      </c>
      <c r="G13441" s="1">
        <v>1.1000000000000001</v>
      </c>
      <c r="P13441" t="s">
        <v>21</v>
      </c>
    </row>
    <row r="13442" spans="2:16" x14ac:dyDescent="0.3">
      <c r="P13442" t="s">
        <v>21</v>
      </c>
    </row>
    <row r="13443" spans="2:16" x14ac:dyDescent="0.3">
      <c r="B13443" s="5" t="s">
        <v>5965</v>
      </c>
      <c r="C13443" s="5" t="s">
        <v>5966</v>
      </c>
      <c r="P13443" t="s">
        <v>21</v>
      </c>
    </row>
    <row r="13444" spans="2:16" x14ac:dyDescent="0.3">
      <c r="B13444" s="5" t="s">
        <v>10837</v>
      </c>
      <c r="D13444" s="64" t="s">
        <v>10838</v>
      </c>
      <c r="F13444" s="2" t="s">
        <v>585</v>
      </c>
      <c r="I13444" s="65">
        <v>98840.198399999994</v>
      </c>
      <c r="J13444" s="65">
        <v>0</v>
      </c>
      <c r="K13444" s="65">
        <v>0</v>
      </c>
      <c r="L13444" s="66">
        <v>0.15</v>
      </c>
      <c r="M13444" s="65">
        <v>113666.2282</v>
      </c>
      <c r="N13444" s="66">
        <v>1</v>
      </c>
      <c r="P13444" t="s">
        <v>21</v>
      </c>
    </row>
    <row r="13445" spans="2:16" x14ac:dyDescent="0.3">
      <c r="D13445" s="64" t="s">
        <v>22</v>
      </c>
      <c r="E13445" s="2" t="s">
        <v>23</v>
      </c>
      <c r="F13445" s="2" t="s">
        <v>24</v>
      </c>
      <c r="G13445" s="1">
        <v>0.192</v>
      </c>
      <c r="H13445" s="65">
        <v>160105.20000000001</v>
      </c>
      <c r="I13445" s="65">
        <v>30740.198400000001</v>
      </c>
      <c r="N13445" s="66">
        <v>1</v>
      </c>
      <c r="P13445" t="s">
        <v>21</v>
      </c>
    </row>
    <row r="13446" spans="2:16" x14ac:dyDescent="0.3">
      <c r="D13446" s="64" t="s">
        <v>9683</v>
      </c>
      <c r="E13446" s="2" t="s">
        <v>38</v>
      </c>
      <c r="F13446" s="2" t="s">
        <v>24</v>
      </c>
      <c r="G13446" s="1">
        <v>0.32</v>
      </c>
      <c r="H13446" s="65">
        <v>185000</v>
      </c>
      <c r="I13446" s="65">
        <v>59200</v>
      </c>
      <c r="N13446" s="66">
        <v>1</v>
      </c>
      <c r="P13446" t="s">
        <v>21</v>
      </c>
    </row>
    <row r="13447" spans="2:16" x14ac:dyDescent="0.3">
      <c r="D13447" s="64" t="s">
        <v>51</v>
      </c>
      <c r="E13447" s="2" t="s">
        <v>52</v>
      </c>
      <c r="F13447" s="2" t="s">
        <v>24</v>
      </c>
      <c r="G13447" s="1">
        <v>3.2000000000000001E-2</v>
      </c>
      <c r="H13447" s="65">
        <v>200000</v>
      </c>
      <c r="I13447" s="65">
        <v>6400</v>
      </c>
      <c r="N13447" s="66">
        <v>1</v>
      </c>
      <c r="P13447" t="s">
        <v>21</v>
      </c>
    </row>
    <row r="13448" spans="2:16" x14ac:dyDescent="0.3">
      <c r="D13448" s="64" t="s">
        <v>53</v>
      </c>
      <c r="E13448" s="2" t="s">
        <v>54</v>
      </c>
      <c r="F13448" s="2" t="s">
        <v>24</v>
      </c>
      <c r="G13448" s="1">
        <v>0.01</v>
      </c>
      <c r="H13448" s="65">
        <v>250000</v>
      </c>
      <c r="I13448" s="65">
        <v>2500</v>
      </c>
      <c r="N13448" s="66">
        <v>1</v>
      </c>
      <c r="P13448" t="s">
        <v>21</v>
      </c>
    </row>
    <row r="13449" spans="2:16" x14ac:dyDescent="0.3">
      <c r="D13449" s="64" t="s">
        <v>10839</v>
      </c>
      <c r="F13449" s="2" t="s">
        <v>3714</v>
      </c>
      <c r="G13449" s="1">
        <v>1.05</v>
      </c>
      <c r="P13449" t="s">
        <v>21</v>
      </c>
    </row>
    <row r="13450" spans="2:16" x14ac:dyDescent="0.3">
      <c r="P13450" t="s">
        <v>21</v>
      </c>
    </row>
    <row r="13451" spans="2:16" x14ac:dyDescent="0.3">
      <c r="B13451" s="5" t="s">
        <v>5967</v>
      </c>
      <c r="C13451" s="5" t="s">
        <v>5968</v>
      </c>
      <c r="P13451" t="s">
        <v>21</v>
      </c>
    </row>
    <row r="13452" spans="2:16" x14ac:dyDescent="0.3">
      <c r="B13452" s="5" t="s">
        <v>10840</v>
      </c>
      <c r="D13452" s="64" t="s">
        <v>10841</v>
      </c>
      <c r="F13452" s="2" t="s">
        <v>585</v>
      </c>
      <c r="I13452" s="65">
        <v>66128.570800000001</v>
      </c>
      <c r="J13452" s="65">
        <v>0</v>
      </c>
      <c r="K13452" s="65">
        <v>0</v>
      </c>
      <c r="L13452" s="66">
        <v>0.15</v>
      </c>
      <c r="M13452" s="65">
        <v>76047.856419999996</v>
      </c>
      <c r="N13452" s="66">
        <v>1</v>
      </c>
      <c r="P13452" t="s">
        <v>21</v>
      </c>
    </row>
    <row r="13453" spans="2:16" x14ac:dyDescent="0.3">
      <c r="D13453" s="64" t="s">
        <v>22</v>
      </c>
      <c r="E13453" s="2" t="s">
        <v>23</v>
      </c>
      <c r="F13453" s="2" t="s">
        <v>24</v>
      </c>
      <c r="G13453" s="1">
        <v>0.129</v>
      </c>
      <c r="H13453" s="65">
        <v>160105.20000000001</v>
      </c>
      <c r="I13453" s="65">
        <v>20653.570800000001</v>
      </c>
      <c r="N13453" s="66">
        <v>1</v>
      </c>
      <c r="P13453" t="s">
        <v>21</v>
      </c>
    </row>
    <row r="13454" spans="2:16" x14ac:dyDescent="0.3">
      <c r="D13454" s="64" t="s">
        <v>9683</v>
      </c>
      <c r="E13454" s="2" t="s">
        <v>38</v>
      </c>
      <c r="F13454" s="2" t="s">
        <v>24</v>
      </c>
      <c r="G13454" s="1">
        <v>0.215</v>
      </c>
      <c r="H13454" s="65">
        <v>185000</v>
      </c>
      <c r="I13454" s="65">
        <v>39775</v>
      </c>
      <c r="N13454" s="66">
        <v>1</v>
      </c>
      <c r="P13454" t="s">
        <v>21</v>
      </c>
    </row>
    <row r="13455" spans="2:16" x14ac:dyDescent="0.3">
      <c r="D13455" s="64" t="s">
        <v>51</v>
      </c>
      <c r="E13455" s="2" t="s">
        <v>52</v>
      </c>
      <c r="F13455" s="2" t="s">
        <v>24</v>
      </c>
      <c r="G13455" s="1">
        <v>2.1000000000000001E-2</v>
      </c>
      <c r="H13455" s="65">
        <v>200000</v>
      </c>
      <c r="I13455" s="65">
        <v>4200</v>
      </c>
      <c r="N13455" s="66">
        <v>1</v>
      </c>
      <c r="P13455" t="s">
        <v>21</v>
      </c>
    </row>
    <row r="13456" spans="2:16" x14ac:dyDescent="0.3">
      <c r="D13456" s="64" t="s">
        <v>53</v>
      </c>
      <c r="E13456" s="2" t="s">
        <v>54</v>
      </c>
      <c r="F13456" s="2" t="s">
        <v>24</v>
      </c>
      <c r="G13456" s="1">
        <v>6.0000000000000001E-3</v>
      </c>
      <c r="H13456" s="65">
        <v>250000</v>
      </c>
      <c r="I13456" s="65">
        <v>1500</v>
      </c>
      <c r="N13456" s="66">
        <v>1</v>
      </c>
      <c r="P13456" t="s">
        <v>21</v>
      </c>
    </row>
    <row r="13457" spans="2:16" x14ac:dyDescent="0.3">
      <c r="D13457" s="64" t="s">
        <v>5968</v>
      </c>
      <c r="F13457" s="2" t="s">
        <v>3714</v>
      </c>
      <c r="G13457" s="1">
        <v>1.05</v>
      </c>
      <c r="P13457" t="s">
        <v>21</v>
      </c>
    </row>
    <row r="13458" spans="2:16" x14ac:dyDescent="0.3">
      <c r="P13458" t="s">
        <v>21</v>
      </c>
    </row>
    <row r="13459" spans="2:16" x14ac:dyDescent="0.3">
      <c r="B13459" s="5" t="s">
        <v>5969</v>
      </c>
      <c r="C13459" s="5" t="s">
        <v>5970</v>
      </c>
      <c r="P13459" t="s">
        <v>21</v>
      </c>
    </row>
    <row r="13460" spans="2:16" x14ac:dyDescent="0.3">
      <c r="B13460" s="5" t="s">
        <v>10842</v>
      </c>
      <c r="D13460" s="64" t="s">
        <v>10843</v>
      </c>
      <c r="F13460" s="2" t="s">
        <v>355</v>
      </c>
      <c r="I13460" s="65">
        <v>125745.6688</v>
      </c>
      <c r="J13460" s="65">
        <v>0</v>
      </c>
      <c r="K13460" s="65">
        <v>0</v>
      </c>
      <c r="L13460" s="66">
        <v>0.15</v>
      </c>
      <c r="M13460" s="65">
        <v>144607.5191</v>
      </c>
      <c r="N13460" s="66">
        <v>1</v>
      </c>
      <c r="P13460" t="s">
        <v>21</v>
      </c>
    </row>
    <row r="13461" spans="2:16" x14ac:dyDescent="0.3">
      <c r="D13461" s="64" t="s">
        <v>22</v>
      </c>
      <c r="E13461" s="2" t="s">
        <v>23</v>
      </c>
      <c r="F13461" s="2" t="s">
        <v>24</v>
      </c>
      <c r="G13461" s="1">
        <v>0.24399999999999999</v>
      </c>
      <c r="H13461" s="65">
        <v>160105.20000000001</v>
      </c>
      <c r="I13461" s="65">
        <v>39065.668799999999</v>
      </c>
      <c r="N13461" s="66">
        <v>1</v>
      </c>
      <c r="P13461" t="s">
        <v>21</v>
      </c>
    </row>
    <row r="13462" spans="2:16" x14ac:dyDescent="0.3">
      <c r="D13462" s="64" t="s">
        <v>9683</v>
      </c>
      <c r="E13462" s="2" t="s">
        <v>38</v>
      </c>
      <c r="F13462" s="2" t="s">
        <v>24</v>
      </c>
      <c r="G13462" s="1">
        <v>0.40799999999999997</v>
      </c>
      <c r="H13462" s="65">
        <v>185000</v>
      </c>
      <c r="I13462" s="65">
        <v>75480</v>
      </c>
      <c r="N13462" s="66">
        <v>1</v>
      </c>
      <c r="P13462" t="s">
        <v>21</v>
      </c>
    </row>
    <row r="13463" spans="2:16" x14ac:dyDescent="0.3">
      <c r="D13463" s="64" t="s">
        <v>51</v>
      </c>
      <c r="E13463" s="2" t="s">
        <v>52</v>
      </c>
      <c r="F13463" s="2" t="s">
        <v>24</v>
      </c>
      <c r="G13463" s="1">
        <v>4.1000000000000002E-2</v>
      </c>
      <c r="H13463" s="65">
        <v>200000</v>
      </c>
      <c r="I13463" s="65">
        <v>8200</v>
      </c>
      <c r="N13463" s="66">
        <v>1</v>
      </c>
      <c r="P13463" t="s">
        <v>21</v>
      </c>
    </row>
    <row r="13464" spans="2:16" x14ac:dyDescent="0.3">
      <c r="D13464" s="64" t="s">
        <v>53</v>
      </c>
      <c r="E13464" s="2" t="s">
        <v>54</v>
      </c>
      <c r="F13464" s="2" t="s">
        <v>24</v>
      </c>
      <c r="G13464" s="1">
        <v>1.2E-2</v>
      </c>
      <c r="H13464" s="65">
        <v>250000</v>
      </c>
      <c r="I13464" s="65">
        <v>3000</v>
      </c>
      <c r="N13464" s="66">
        <v>1</v>
      </c>
      <c r="P13464" t="s">
        <v>21</v>
      </c>
    </row>
    <row r="13465" spans="2:16" x14ac:dyDescent="0.3">
      <c r="D13465" s="64" t="s">
        <v>10844</v>
      </c>
      <c r="F13465" s="2" t="s">
        <v>355</v>
      </c>
      <c r="G13465" s="1">
        <v>1.3</v>
      </c>
      <c r="P13465" t="s">
        <v>21</v>
      </c>
    </row>
    <row r="13466" spans="2:16" x14ac:dyDescent="0.3">
      <c r="P13466" t="s">
        <v>21</v>
      </c>
    </row>
    <row r="13467" spans="2:16" x14ac:dyDescent="0.3">
      <c r="B13467" s="5" t="s">
        <v>5971</v>
      </c>
      <c r="C13467" s="5" t="s">
        <v>5972</v>
      </c>
      <c r="P13467" t="s">
        <v>21</v>
      </c>
    </row>
    <row r="13468" spans="2:16" x14ac:dyDescent="0.3">
      <c r="B13468" s="5" t="s">
        <v>10845</v>
      </c>
      <c r="D13468" s="64" t="s">
        <v>10846</v>
      </c>
      <c r="F13468" s="2" t="s">
        <v>355</v>
      </c>
      <c r="I13468" s="65">
        <v>163718.34839999999</v>
      </c>
      <c r="J13468" s="65">
        <v>0</v>
      </c>
      <c r="K13468" s="65">
        <v>0</v>
      </c>
      <c r="L13468" s="66">
        <v>0.15</v>
      </c>
      <c r="M13468" s="65">
        <v>188276.10070000001</v>
      </c>
      <c r="N13468" s="66">
        <v>1</v>
      </c>
      <c r="P13468" t="s">
        <v>21</v>
      </c>
    </row>
    <row r="13469" spans="2:16" x14ac:dyDescent="0.3">
      <c r="D13469" s="64" t="s">
        <v>22</v>
      </c>
      <c r="E13469" s="2" t="s">
        <v>23</v>
      </c>
      <c r="F13469" s="2" t="s">
        <v>24</v>
      </c>
      <c r="G13469" s="1">
        <v>0.317</v>
      </c>
      <c r="H13469" s="65">
        <v>160105.20000000001</v>
      </c>
      <c r="I13469" s="65">
        <v>50753.348400000003</v>
      </c>
      <c r="N13469" s="66">
        <v>1</v>
      </c>
      <c r="P13469" t="s">
        <v>21</v>
      </c>
    </row>
    <row r="13470" spans="2:16" x14ac:dyDescent="0.3">
      <c r="D13470" s="64" t="s">
        <v>9683</v>
      </c>
      <c r="E13470" s="2" t="s">
        <v>38</v>
      </c>
      <c r="F13470" s="2" t="s">
        <v>24</v>
      </c>
      <c r="G13470" s="1">
        <v>0.52900000000000003</v>
      </c>
      <c r="H13470" s="65">
        <v>185000</v>
      </c>
      <c r="I13470" s="65">
        <v>97865</v>
      </c>
      <c r="N13470" s="66">
        <v>1</v>
      </c>
      <c r="P13470" t="s">
        <v>21</v>
      </c>
    </row>
    <row r="13471" spans="2:16" x14ac:dyDescent="0.3">
      <c r="D13471" s="64" t="s">
        <v>51</v>
      </c>
      <c r="E13471" s="2" t="s">
        <v>52</v>
      </c>
      <c r="F13471" s="2" t="s">
        <v>24</v>
      </c>
      <c r="G13471" s="1">
        <v>5.2999999999999999E-2</v>
      </c>
      <c r="H13471" s="65">
        <v>200000</v>
      </c>
      <c r="I13471" s="65">
        <v>10600</v>
      </c>
      <c r="N13471" s="66">
        <v>1</v>
      </c>
      <c r="P13471" t="s">
        <v>21</v>
      </c>
    </row>
    <row r="13472" spans="2:16" x14ac:dyDescent="0.3">
      <c r="D13472" s="64" t="s">
        <v>53</v>
      </c>
      <c r="E13472" s="2" t="s">
        <v>54</v>
      </c>
      <c r="F13472" s="2" t="s">
        <v>24</v>
      </c>
      <c r="G13472" s="1">
        <v>1.7999999999999999E-2</v>
      </c>
      <c r="H13472" s="65">
        <v>250000</v>
      </c>
      <c r="I13472" s="65">
        <v>4500</v>
      </c>
      <c r="N13472" s="66">
        <v>1</v>
      </c>
      <c r="P13472" t="s">
        <v>21</v>
      </c>
    </row>
    <row r="13473" spans="2:16" x14ac:dyDescent="0.3">
      <c r="D13473" s="64" t="s">
        <v>10847</v>
      </c>
      <c r="F13473" s="2" t="s">
        <v>355</v>
      </c>
      <c r="G13473" s="1">
        <v>2.5</v>
      </c>
      <c r="P13473" t="s">
        <v>21</v>
      </c>
    </row>
    <row r="13474" spans="2:16" x14ac:dyDescent="0.3">
      <c r="D13474" s="64" t="s">
        <v>10848</v>
      </c>
      <c r="F13474" s="2" t="s">
        <v>585</v>
      </c>
      <c r="G13474" s="1">
        <v>2</v>
      </c>
      <c r="P13474" t="s">
        <v>21</v>
      </c>
    </row>
    <row r="13475" spans="2:16" x14ac:dyDescent="0.3">
      <c r="D13475" s="64" t="s">
        <v>10849</v>
      </c>
      <c r="F13475" s="2" t="s">
        <v>585</v>
      </c>
      <c r="G13475" s="1">
        <v>2</v>
      </c>
      <c r="P13475" t="s">
        <v>21</v>
      </c>
    </row>
    <row r="13476" spans="2:16" x14ac:dyDescent="0.3">
      <c r="D13476" s="64" t="s">
        <v>10850</v>
      </c>
      <c r="F13476" s="2" t="s">
        <v>3539</v>
      </c>
      <c r="G13476" s="1">
        <v>2</v>
      </c>
      <c r="P13476" t="s">
        <v>21</v>
      </c>
    </row>
    <row r="13477" spans="2:16" x14ac:dyDescent="0.3">
      <c r="D13477" s="64" t="s">
        <v>10851</v>
      </c>
      <c r="F13477" s="2" t="s">
        <v>585</v>
      </c>
      <c r="G13477" s="1">
        <v>16</v>
      </c>
      <c r="P13477" t="s">
        <v>21</v>
      </c>
    </row>
    <row r="13478" spans="2:16" x14ac:dyDescent="0.3">
      <c r="P13478" t="s">
        <v>21</v>
      </c>
    </row>
    <row r="13479" spans="2:16" x14ac:dyDescent="0.3">
      <c r="B13479" s="5" t="s">
        <v>10852</v>
      </c>
      <c r="D13479" s="64" t="s">
        <v>10853</v>
      </c>
      <c r="F13479" s="2" t="s">
        <v>3714</v>
      </c>
      <c r="I13479" s="65">
        <v>244524.86480000001</v>
      </c>
      <c r="J13479" s="65">
        <v>0</v>
      </c>
      <c r="K13479" s="65">
        <v>0</v>
      </c>
      <c r="L13479" s="66">
        <v>0.15</v>
      </c>
      <c r="M13479" s="65">
        <v>281203.59450000001</v>
      </c>
      <c r="N13479" s="66">
        <v>1</v>
      </c>
      <c r="P13479" t="s">
        <v>21</v>
      </c>
    </row>
    <row r="13480" spans="2:16" x14ac:dyDescent="0.3">
      <c r="D13480" s="64" t="s">
        <v>22</v>
      </c>
      <c r="E13480" s="2" t="s">
        <v>23</v>
      </c>
      <c r="F13480" s="2" t="s">
        <v>24</v>
      </c>
      <c r="G13480" s="1">
        <v>0.47399999999999998</v>
      </c>
      <c r="H13480" s="65">
        <v>160105.20000000001</v>
      </c>
      <c r="I13480" s="65">
        <v>75889.864799999996</v>
      </c>
      <c r="N13480" s="66">
        <v>1</v>
      </c>
      <c r="P13480" t="s">
        <v>21</v>
      </c>
    </row>
    <row r="13481" spans="2:16" x14ac:dyDescent="0.3">
      <c r="D13481" s="64" t="s">
        <v>9683</v>
      </c>
      <c r="E13481" s="2" t="s">
        <v>38</v>
      </c>
      <c r="F13481" s="2" t="s">
        <v>24</v>
      </c>
      <c r="G13481" s="1">
        <v>0.79100000000000004</v>
      </c>
      <c r="H13481" s="65">
        <v>185000</v>
      </c>
      <c r="I13481" s="65">
        <v>146335</v>
      </c>
      <c r="N13481" s="66">
        <v>1</v>
      </c>
      <c r="P13481" t="s">
        <v>21</v>
      </c>
    </row>
    <row r="13482" spans="2:16" x14ac:dyDescent="0.3">
      <c r="D13482" s="64" t="s">
        <v>51</v>
      </c>
      <c r="E13482" s="2" t="s">
        <v>52</v>
      </c>
      <c r="F13482" s="2" t="s">
        <v>24</v>
      </c>
      <c r="G13482" s="1">
        <v>7.9000000000000001E-2</v>
      </c>
      <c r="H13482" s="65">
        <v>200000</v>
      </c>
      <c r="I13482" s="65">
        <v>15800</v>
      </c>
      <c r="N13482" s="66">
        <v>1</v>
      </c>
      <c r="P13482" t="s">
        <v>21</v>
      </c>
    </row>
    <row r="13483" spans="2:16" x14ac:dyDescent="0.3">
      <c r="D13483" s="64" t="s">
        <v>53</v>
      </c>
      <c r="E13483" s="2" t="s">
        <v>54</v>
      </c>
      <c r="F13483" s="2" t="s">
        <v>24</v>
      </c>
      <c r="G13483" s="1">
        <v>2.5999999999999999E-2</v>
      </c>
      <c r="H13483" s="65">
        <v>250000</v>
      </c>
      <c r="I13483" s="65">
        <v>6500</v>
      </c>
      <c r="N13483" s="66">
        <v>1</v>
      </c>
      <c r="P13483" t="s">
        <v>21</v>
      </c>
    </row>
    <row r="13484" spans="2:16" x14ac:dyDescent="0.3">
      <c r="D13484" s="64" t="s">
        <v>10854</v>
      </c>
      <c r="F13484" s="2" t="s">
        <v>355</v>
      </c>
      <c r="G13484" s="1">
        <v>2.5</v>
      </c>
      <c r="P13484" t="s">
        <v>21</v>
      </c>
    </row>
    <row r="13485" spans="2:16" x14ac:dyDescent="0.3">
      <c r="D13485" s="64" t="s">
        <v>10855</v>
      </c>
      <c r="F13485" s="2" t="s">
        <v>585</v>
      </c>
      <c r="G13485" s="1">
        <v>2</v>
      </c>
      <c r="P13485" t="s">
        <v>21</v>
      </c>
    </row>
    <row r="13486" spans="2:16" x14ac:dyDescent="0.3">
      <c r="D13486" s="64" t="s">
        <v>10856</v>
      </c>
      <c r="F13486" s="2" t="s">
        <v>585</v>
      </c>
      <c r="G13486" s="1">
        <v>2</v>
      </c>
      <c r="P13486" t="s">
        <v>21</v>
      </c>
    </row>
    <row r="13487" spans="2:16" x14ac:dyDescent="0.3">
      <c r="D13487" s="64" t="s">
        <v>10850</v>
      </c>
      <c r="F13487" s="2" t="s">
        <v>3539</v>
      </c>
      <c r="G13487" s="1">
        <v>2</v>
      </c>
      <c r="P13487" t="s">
        <v>21</v>
      </c>
    </row>
    <row r="13488" spans="2:16" x14ac:dyDescent="0.3">
      <c r="D13488" s="64" t="s">
        <v>10857</v>
      </c>
      <c r="F13488" s="2" t="s">
        <v>585</v>
      </c>
      <c r="G13488" s="1">
        <v>16</v>
      </c>
      <c r="P13488" t="s">
        <v>21</v>
      </c>
    </row>
    <row r="13489" spans="2:16" x14ac:dyDescent="0.3">
      <c r="P13489" t="s">
        <v>21</v>
      </c>
    </row>
    <row r="13490" spans="2:16" x14ac:dyDescent="0.3">
      <c r="B13490" s="5" t="s">
        <v>10858</v>
      </c>
      <c r="D13490" s="64" t="s">
        <v>10859</v>
      </c>
      <c r="F13490" s="2" t="s">
        <v>3714</v>
      </c>
      <c r="I13490" s="65">
        <v>325766.3812</v>
      </c>
      <c r="J13490" s="65">
        <v>0</v>
      </c>
      <c r="K13490" s="65">
        <v>0</v>
      </c>
      <c r="L13490" s="66">
        <v>0.15</v>
      </c>
      <c r="M13490" s="65">
        <v>374631.33840000001</v>
      </c>
      <c r="N13490" s="66">
        <v>1</v>
      </c>
      <c r="P13490" t="s">
        <v>21</v>
      </c>
    </row>
    <row r="13491" spans="2:16" x14ac:dyDescent="0.3">
      <c r="D13491" s="64" t="s">
        <v>22</v>
      </c>
      <c r="E13491" s="2" t="s">
        <v>23</v>
      </c>
      <c r="F13491" s="2" t="s">
        <v>24</v>
      </c>
      <c r="G13491" s="1">
        <v>0.63100000000000001</v>
      </c>
      <c r="H13491" s="65">
        <v>160105.20000000001</v>
      </c>
      <c r="I13491" s="65">
        <v>101026.3812</v>
      </c>
      <c r="N13491" s="66">
        <v>1</v>
      </c>
      <c r="P13491" t="s">
        <v>21</v>
      </c>
    </row>
    <row r="13492" spans="2:16" x14ac:dyDescent="0.3">
      <c r="D13492" s="64" t="s">
        <v>9683</v>
      </c>
      <c r="E13492" s="2" t="s">
        <v>38</v>
      </c>
      <c r="F13492" s="2" t="s">
        <v>24</v>
      </c>
      <c r="G13492" s="1">
        <v>1.054</v>
      </c>
      <c r="H13492" s="65">
        <v>185000</v>
      </c>
      <c r="I13492" s="65">
        <v>194990</v>
      </c>
      <c r="N13492" s="66">
        <v>1</v>
      </c>
      <c r="P13492" t="s">
        <v>21</v>
      </c>
    </row>
    <row r="13493" spans="2:16" x14ac:dyDescent="0.3">
      <c r="D13493" s="64" t="s">
        <v>51</v>
      </c>
      <c r="E13493" s="2" t="s">
        <v>52</v>
      </c>
      <c r="F13493" s="2" t="s">
        <v>24</v>
      </c>
      <c r="G13493" s="1">
        <v>0.105</v>
      </c>
      <c r="H13493" s="65">
        <v>200000</v>
      </c>
      <c r="I13493" s="65">
        <v>21000</v>
      </c>
      <c r="N13493" s="66">
        <v>1</v>
      </c>
      <c r="P13493" t="s">
        <v>21</v>
      </c>
    </row>
    <row r="13494" spans="2:16" x14ac:dyDescent="0.3">
      <c r="D13494" s="64" t="s">
        <v>53</v>
      </c>
      <c r="E13494" s="2" t="s">
        <v>54</v>
      </c>
      <c r="F13494" s="2" t="s">
        <v>24</v>
      </c>
      <c r="G13494" s="1">
        <v>3.5000000000000003E-2</v>
      </c>
      <c r="H13494" s="65">
        <v>250000</v>
      </c>
      <c r="I13494" s="65">
        <v>8750</v>
      </c>
      <c r="N13494" s="66">
        <v>1</v>
      </c>
      <c r="P13494" t="s">
        <v>21</v>
      </c>
    </row>
    <row r="13495" spans="2:16" x14ac:dyDescent="0.3">
      <c r="D13495" s="64" t="s">
        <v>10860</v>
      </c>
      <c r="F13495" s="2" t="s">
        <v>355</v>
      </c>
      <c r="G13495" s="1">
        <v>2.5</v>
      </c>
      <c r="P13495" t="s">
        <v>21</v>
      </c>
    </row>
    <row r="13496" spans="2:16" x14ac:dyDescent="0.3">
      <c r="D13496" s="64" t="s">
        <v>10861</v>
      </c>
      <c r="F13496" s="2" t="s">
        <v>585</v>
      </c>
      <c r="G13496" s="1">
        <v>2</v>
      </c>
      <c r="P13496" t="s">
        <v>21</v>
      </c>
    </row>
    <row r="13497" spans="2:16" x14ac:dyDescent="0.3">
      <c r="D13497" s="64" t="s">
        <v>10862</v>
      </c>
      <c r="F13497" s="2" t="s">
        <v>585</v>
      </c>
      <c r="G13497" s="1">
        <v>2</v>
      </c>
      <c r="P13497" t="s">
        <v>21</v>
      </c>
    </row>
    <row r="13498" spans="2:16" x14ac:dyDescent="0.3">
      <c r="D13498" s="64" t="s">
        <v>10850</v>
      </c>
      <c r="F13498" s="2" t="s">
        <v>3539</v>
      </c>
      <c r="G13498" s="1">
        <v>2</v>
      </c>
      <c r="P13498" t="s">
        <v>21</v>
      </c>
    </row>
    <row r="13499" spans="2:16" x14ac:dyDescent="0.3">
      <c r="D13499" s="64" t="s">
        <v>10857</v>
      </c>
      <c r="F13499" s="2" t="s">
        <v>585</v>
      </c>
      <c r="G13499" s="1">
        <v>24</v>
      </c>
      <c r="P13499" t="s">
        <v>21</v>
      </c>
    </row>
    <row r="13500" spans="2:16" x14ac:dyDescent="0.3">
      <c r="P13500" t="s">
        <v>21</v>
      </c>
    </row>
    <row r="13501" spans="2:16" x14ac:dyDescent="0.3">
      <c r="B13501" s="5" t="s">
        <v>10863</v>
      </c>
      <c r="D13501" s="64" t="s">
        <v>10864</v>
      </c>
      <c r="F13501" s="2" t="s">
        <v>3714</v>
      </c>
      <c r="I13501" s="65">
        <v>408083.10800000001</v>
      </c>
      <c r="J13501" s="65">
        <v>0</v>
      </c>
      <c r="K13501" s="65">
        <v>0</v>
      </c>
      <c r="L13501" s="66">
        <v>0.15</v>
      </c>
      <c r="M13501" s="65">
        <v>469295.57419999997</v>
      </c>
      <c r="N13501" s="66">
        <v>1</v>
      </c>
      <c r="P13501" t="s">
        <v>21</v>
      </c>
    </row>
    <row r="13502" spans="2:16" x14ac:dyDescent="0.3">
      <c r="D13502" s="64" t="s">
        <v>22</v>
      </c>
      <c r="E13502" s="2" t="s">
        <v>23</v>
      </c>
      <c r="F13502" s="2" t="s">
        <v>24</v>
      </c>
      <c r="G13502" s="1">
        <v>0.79</v>
      </c>
      <c r="H13502" s="65">
        <v>160105.20000000001</v>
      </c>
      <c r="I13502" s="65">
        <v>126483.10799999999</v>
      </c>
      <c r="N13502" s="66">
        <v>1</v>
      </c>
      <c r="P13502" t="s">
        <v>21</v>
      </c>
    </row>
    <row r="13503" spans="2:16" x14ac:dyDescent="0.3">
      <c r="D13503" s="64" t="s">
        <v>9683</v>
      </c>
      <c r="E13503" s="2" t="s">
        <v>38</v>
      </c>
      <c r="F13503" s="2" t="s">
        <v>24</v>
      </c>
      <c r="G13503" s="1">
        <v>1.32</v>
      </c>
      <c r="H13503" s="65">
        <v>185000</v>
      </c>
      <c r="I13503" s="65">
        <v>244200</v>
      </c>
      <c r="N13503" s="66">
        <v>1</v>
      </c>
      <c r="P13503" t="s">
        <v>21</v>
      </c>
    </row>
    <row r="13504" spans="2:16" x14ac:dyDescent="0.3">
      <c r="D13504" s="64" t="s">
        <v>51</v>
      </c>
      <c r="E13504" s="2" t="s">
        <v>52</v>
      </c>
      <c r="F13504" s="2" t="s">
        <v>24</v>
      </c>
      <c r="G13504" s="1">
        <v>0.13200000000000001</v>
      </c>
      <c r="H13504" s="65">
        <v>200000</v>
      </c>
      <c r="I13504" s="65">
        <v>26400</v>
      </c>
      <c r="N13504" s="66">
        <v>1</v>
      </c>
      <c r="P13504" t="s">
        <v>21</v>
      </c>
    </row>
    <row r="13505" spans="2:16" x14ac:dyDescent="0.3">
      <c r="D13505" s="64" t="s">
        <v>53</v>
      </c>
      <c r="E13505" s="2" t="s">
        <v>54</v>
      </c>
      <c r="F13505" s="2" t="s">
        <v>24</v>
      </c>
      <c r="G13505" s="1">
        <v>4.3999999999999997E-2</v>
      </c>
      <c r="H13505" s="65">
        <v>250000</v>
      </c>
      <c r="I13505" s="65">
        <v>11000</v>
      </c>
      <c r="N13505" s="66">
        <v>1</v>
      </c>
      <c r="P13505" t="s">
        <v>21</v>
      </c>
    </row>
    <row r="13506" spans="2:16" x14ac:dyDescent="0.3">
      <c r="D13506" s="64" t="s">
        <v>10865</v>
      </c>
      <c r="F13506" s="2" t="s">
        <v>355</v>
      </c>
      <c r="G13506" s="1">
        <v>2.5</v>
      </c>
      <c r="P13506" t="s">
        <v>21</v>
      </c>
    </row>
    <row r="13507" spans="2:16" x14ac:dyDescent="0.3">
      <c r="D13507" s="64" t="s">
        <v>10866</v>
      </c>
      <c r="F13507" s="2" t="s">
        <v>585</v>
      </c>
      <c r="G13507" s="1">
        <v>2</v>
      </c>
      <c r="P13507" t="s">
        <v>21</v>
      </c>
    </row>
    <row r="13508" spans="2:16" x14ac:dyDescent="0.3">
      <c r="D13508" s="64" t="s">
        <v>10867</v>
      </c>
      <c r="F13508" s="2" t="s">
        <v>585</v>
      </c>
      <c r="G13508" s="1">
        <v>2</v>
      </c>
      <c r="P13508" t="s">
        <v>21</v>
      </c>
    </row>
    <row r="13509" spans="2:16" x14ac:dyDescent="0.3">
      <c r="D13509" s="64" t="s">
        <v>10850</v>
      </c>
      <c r="F13509" s="2" t="s">
        <v>3539</v>
      </c>
      <c r="G13509" s="1">
        <v>2</v>
      </c>
      <c r="P13509" t="s">
        <v>21</v>
      </c>
    </row>
    <row r="13510" spans="2:16" x14ac:dyDescent="0.3">
      <c r="D13510" s="64" t="s">
        <v>10868</v>
      </c>
      <c r="F13510" s="2" t="s">
        <v>585</v>
      </c>
      <c r="G13510" s="1">
        <v>24</v>
      </c>
      <c r="P13510" t="s">
        <v>21</v>
      </c>
    </row>
    <row r="13511" spans="2:16" x14ac:dyDescent="0.3">
      <c r="P13511" t="s">
        <v>21</v>
      </c>
    </row>
    <row r="13512" spans="2:16" x14ac:dyDescent="0.3">
      <c r="B13512" s="5" t="s">
        <v>5973</v>
      </c>
      <c r="C13512" s="5" t="s">
        <v>5974</v>
      </c>
      <c r="P13512" t="s">
        <v>21</v>
      </c>
    </row>
    <row r="13513" spans="2:16" x14ac:dyDescent="0.3">
      <c r="B13513" s="5" t="s">
        <v>10869</v>
      </c>
      <c r="D13513" s="64" t="s">
        <v>10870</v>
      </c>
      <c r="F13513" s="2" t="s">
        <v>355</v>
      </c>
      <c r="I13513" s="65">
        <v>641480.29920000001</v>
      </c>
      <c r="J13513" s="65">
        <v>0</v>
      </c>
      <c r="K13513" s="65">
        <v>0</v>
      </c>
      <c r="L13513" s="66">
        <v>0.15</v>
      </c>
      <c r="M13513" s="65">
        <v>737702.34409999999</v>
      </c>
      <c r="N13513" s="66">
        <v>1</v>
      </c>
      <c r="P13513" t="s">
        <v>21</v>
      </c>
    </row>
    <row r="13514" spans="2:16" x14ac:dyDescent="0.3">
      <c r="D13514" s="64" t="s">
        <v>22</v>
      </c>
      <c r="E13514" s="2" t="s">
        <v>23</v>
      </c>
      <c r="F13514" s="2" t="s">
        <v>24</v>
      </c>
      <c r="G13514" s="1">
        <v>1.0960000000000001</v>
      </c>
      <c r="H13514" s="65">
        <v>160105.20000000001</v>
      </c>
      <c r="I13514" s="65">
        <v>175475.29920000001</v>
      </c>
      <c r="N13514" s="66">
        <v>1</v>
      </c>
      <c r="P13514" t="s">
        <v>21</v>
      </c>
    </row>
    <row r="13515" spans="2:16" x14ac:dyDescent="0.3">
      <c r="D13515" s="64" t="s">
        <v>9683</v>
      </c>
      <c r="E13515" s="2" t="s">
        <v>38</v>
      </c>
      <c r="F13515" s="2" t="s">
        <v>24</v>
      </c>
      <c r="G13515" s="1">
        <v>2.1930000000000001</v>
      </c>
      <c r="H13515" s="65">
        <v>185000</v>
      </c>
      <c r="I13515" s="65">
        <v>405705</v>
      </c>
      <c r="N13515" s="66">
        <v>1</v>
      </c>
      <c r="P13515" t="s">
        <v>21</v>
      </c>
    </row>
    <row r="13516" spans="2:16" x14ac:dyDescent="0.3">
      <c r="D13516" s="64" t="s">
        <v>51</v>
      </c>
      <c r="E13516" s="2" t="s">
        <v>52</v>
      </c>
      <c r="F13516" s="2" t="s">
        <v>24</v>
      </c>
      <c r="G13516" s="1">
        <v>0.219</v>
      </c>
      <c r="H13516" s="65">
        <v>200000</v>
      </c>
      <c r="I13516" s="65">
        <v>43800</v>
      </c>
      <c r="N13516" s="66">
        <v>1</v>
      </c>
      <c r="P13516" t="s">
        <v>21</v>
      </c>
    </row>
    <row r="13517" spans="2:16" x14ac:dyDescent="0.3">
      <c r="D13517" s="64" t="s">
        <v>53</v>
      </c>
      <c r="E13517" s="2" t="s">
        <v>54</v>
      </c>
      <c r="F13517" s="2" t="s">
        <v>24</v>
      </c>
      <c r="G13517" s="1">
        <v>6.6000000000000003E-2</v>
      </c>
      <c r="H13517" s="65">
        <v>250000</v>
      </c>
      <c r="I13517" s="65">
        <v>16500</v>
      </c>
      <c r="N13517" s="66">
        <v>1</v>
      </c>
      <c r="P13517" t="s">
        <v>21</v>
      </c>
    </row>
    <row r="13518" spans="2:16" x14ac:dyDescent="0.3">
      <c r="D13518" s="64" t="s">
        <v>10871</v>
      </c>
      <c r="F13518" s="2" t="s">
        <v>355</v>
      </c>
      <c r="G13518" s="1">
        <v>1.4</v>
      </c>
      <c r="P13518" t="s">
        <v>21</v>
      </c>
    </row>
    <row r="13519" spans="2:16" x14ac:dyDescent="0.3">
      <c r="P13519" t="s">
        <v>21</v>
      </c>
    </row>
    <row r="13520" spans="2:16" x14ac:dyDescent="0.3">
      <c r="B13520" s="5" t="s">
        <v>10872</v>
      </c>
      <c r="D13520" s="64" t="s">
        <v>10873</v>
      </c>
      <c r="F13520" s="2" t="s">
        <v>355</v>
      </c>
      <c r="I13520" s="65">
        <v>804644.65</v>
      </c>
      <c r="J13520" s="65">
        <v>0</v>
      </c>
      <c r="K13520" s="65">
        <v>0</v>
      </c>
      <c r="L13520" s="66">
        <v>0.15</v>
      </c>
      <c r="M13520" s="65">
        <v>925341.34750000003</v>
      </c>
      <c r="N13520" s="66">
        <v>1</v>
      </c>
      <c r="P13520" t="s">
        <v>21</v>
      </c>
    </row>
    <row r="13521" spans="2:16" x14ac:dyDescent="0.3">
      <c r="D13521" s="64" t="s">
        <v>22</v>
      </c>
      <c r="E13521" s="2" t="s">
        <v>23</v>
      </c>
      <c r="F13521" s="2" t="s">
        <v>24</v>
      </c>
      <c r="G13521" s="1">
        <v>1.375</v>
      </c>
      <c r="H13521" s="65">
        <v>160105.20000000001</v>
      </c>
      <c r="I13521" s="65">
        <v>220144.65</v>
      </c>
      <c r="N13521" s="66">
        <v>1</v>
      </c>
      <c r="P13521" t="s">
        <v>21</v>
      </c>
    </row>
    <row r="13522" spans="2:16" x14ac:dyDescent="0.3">
      <c r="D13522" s="64" t="s">
        <v>9683</v>
      </c>
      <c r="E13522" s="2" t="s">
        <v>38</v>
      </c>
      <c r="F13522" s="2" t="s">
        <v>24</v>
      </c>
      <c r="G13522" s="1">
        <v>2.75</v>
      </c>
      <c r="H13522" s="65">
        <v>185000</v>
      </c>
      <c r="I13522" s="65">
        <v>508750</v>
      </c>
      <c r="N13522" s="66">
        <v>1</v>
      </c>
      <c r="P13522" t="s">
        <v>21</v>
      </c>
    </row>
    <row r="13523" spans="2:16" x14ac:dyDescent="0.3">
      <c r="D13523" s="64" t="s">
        <v>51</v>
      </c>
      <c r="E13523" s="2" t="s">
        <v>52</v>
      </c>
      <c r="F13523" s="2" t="s">
        <v>24</v>
      </c>
      <c r="G13523" s="1">
        <v>0.27500000000000002</v>
      </c>
      <c r="H13523" s="65">
        <v>200000</v>
      </c>
      <c r="I13523" s="65">
        <v>55000</v>
      </c>
      <c r="N13523" s="66">
        <v>1</v>
      </c>
      <c r="P13523" t="s">
        <v>21</v>
      </c>
    </row>
    <row r="13524" spans="2:16" x14ac:dyDescent="0.3">
      <c r="D13524" s="64" t="s">
        <v>53</v>
      </c>
      <c r="E13524" s="2" t="s">
        <v>54</v>
      </c>
      <c r="F13524" s="2" t="s">
        <v>24</v>
      </c>
      <c r="G13524" s="1">
        <v>8.3000000000000004E-2</v>
      </c>
      <c r="H13524" s="65">
        <v>250000</v>
      </c>
      <c r="I13524" s="65">
        <v>20750</v>
      </c>
      <c r="N13524" s="66">
        <v>1</v>
      </c>
      <c r="P13524" t="s">
        <v>21</v>
      </c>
    </row>
    <row r="13525" spans="2:16" x14ac:dyDescent="0.3">
      <c r="D13525" s="64" t="s">
        <v>10874</v>
      </c>
      <c r="F13525" s="2" t="s">
        <v>355</v>
      </c>
      <c r="G13525" s="1">
        <v>1.4</v>
      </c>
      <c r="P13525" t="s">
        <v>21</v>
      </c>
    </row>
    <row r="13526" spans="2:16" x14ac:dyDescent="0.3">
      <c r="P13526" t="s">
        <v>21</v>
      </c>
    </row>
    <row r="13527" spans="2:16" x14ac:dyDescent="0.3">
      <c r="B13527" s="5" t="s">
        <v>5975</v>
      </c>
      <c r="C13527" s="5" t="s">
        <v>5976</v>
      </c>
      <c r="P13527" t="s">
        <v>21</v>
      </c>
    </row>
    <row r="13528" spans="2:16" x14ac:dyDescent="0.3">
      <c r="B13528" s="5" t="s">
        <v>5977</v>
      </c>
      <c r="D13528" s="64" t="s">
        <v>5978</v>
      </c>
      <c r="F13528" s="2" t="s">
        <v>585</v>
      </c>
      <c r="I13528" s="65">
        <v>24585.049599999998</v>
      </c>
      <c r="J13528" s="65">
        <v>19800</v>
      </c>
      <c r="K13528" s="65">
        <v>0</v>
      </c>
      <c r="L13528" s="66">
        <v>0.15</v>
      </c>
      <c r="M13528" s="65">
        <v>51042.80704</v>
      </c>
      <c r="N13528" s="66">
        <v>1</v>
      </c>
      <c r="P13528" t="s">
        <v>21</v>
      </c>
    </row>
    <row r="13529" spans="2:16" x14ac:dyDescent="0.3">
      <c r="D13529" s="64" t="s">
        <v>22</v>
      </c>
      <c r="E13529" s="2" t="s">
        <v>23</v>
      </c>
      <c r="F13529" s="2" t="s">
        <v>24</v>
      </c>
      <c r="G13529" s="1">
        <v>4.8000000000000001E-2</v>
      </c>
      <c r="H13529" s="65">
        <v>160105.20000000001</v>
      </c>
      <c r="I13529" s="65">
        <v>7685.0496000000003</v>
      </c>
      <c r="N13529" s="66">
        <v>1</v>
      </c>
      <c r="P13529" t="s">
        <v>21</v>
      </c>
    </row>
    <row r="13530" spans="2:16" x14ac:dyDescent="0.3">
      <c r="D13530" s="64" t="s">
        <v>9683</v>
      </c>
      <c r="E13530" s="2" t="s">
        <v>38</v>
      </c>
      <c r="F13530" s="2" t="s">
        <v>24</v>
      </c>
      <c r="G13530" s="1">
        <v>0.08</v>
      </c>
      <c r="H13530" s="65">
        <v>185000</v>
      </c>
      <c r="I13530" s="65">
        <v>14800</v>
      </c>
      <c r="N13530" s="66">
        <v>1</v>
      </c>
      <c r="P13530" t="s">
        <v>21</v>
      </c>
    </row>
    <row r="13531" spans="2:16" x14ac:dyDescent="0.3">
      <c r="D13531" s="64" t="s">
        <v>51</v>
      </c>
      <c r="E13531" s="2" t="s">
        <v>52</v>
      </c>
      <c r="F13531" s="2" t="s">
        <v>24</v>
      </c>
      <c r="G13531" s="1">
        <v>8.0000000000000002E-3</v>
      </c>
      <c r="H13531" s="65">
        <v>200000</v>
      </c>
      <c r="I13531" s="65">
        <v>1600</v>
      </c>
      <c r="N13531" s="66">
        <v>1</v>
      </c>
      <c r="P13531" t="s">
        <v>21</v>
      </c>
    </row>
    <row r="13532" spans="2:16" x14ac:dyDescent="0.3">
      <c r="D13532" s="64" t="s">
        <v>53</v>
      </c>
      <c r="E13532" s="2" t="s">
        <v>54</v>
      </c>
      <c r="F13532" s="2" t="s">
        <v>24</v>
      </c>
      <c r="G13532" s="1">
        <v>2E-3</v>
      </c>
      <c r="H13532" s="65">
        <v>250000</v>
      </c>
      <c r="I13532" s="65">
        <v>500</v>
      </c>
      <c r="N13532" s="66">
        <v>1</v>
      </c>
      <c r="P13532" t="s">
        <v>21</v>
      </c>
    </row>
    <row r="13533" spans="2:16" x14ac:dyDescent="0.3">
      <c r="D13533" s="64" t="s">
        <v>10875</v>
      </c>
      <c r="E13533" s="2" t="s">
        <v>1666</v>
      </c>
      <c r="F13533" s="2" t="s">
        <v>585</v>
      </c>
      <c r="G13533" s="1">
        <v>1.1000000000000001</v>
      </c>
      <c r="H13533" s="65">
        <v>18000</v>
      </c>
      <c r="J13533" s="65">
        <v>19800</v>
      </c>
      <c r="N13533" s="66">
        <v>1</v>
      </c>
      <c r="P13533" t="s">
        <v>21</v>
      </c>
    </row>
    <row r="13534" spans="2:16" x14ac:dyDescent="0.3">
      <c r="P13534" t="s">
        <v>21</v>
      </c>
    </row>
    <row r="13535" spans="2:16" x14ac:dyDescent="0.3">
      <c r="B13535" s="5" t="s">
        <v>10876</v>
      </c>
      <c r="D13535" s="64" t="s">
        <v>10877</v>
      </c>
      <c r="F13535" s="2" t="s">
        <v>585</v>
      </c>
      <c r="I13535" s="65">
        <v>31731.522400000002</v>
      </c>
      <c r="J13535" s="65">
        <v>0</v>
      </c>
      <c r="K13535" s="65">
        <v>0</v>
      </c>
      <c r="L13535" s="66">
        <v>0.15</v>
      </c>
      <c r="M13535" s="65">
        <v>36491.250760000003</v>
      </c>
      <c r="N13535" s="66">
        <v>1</v>
      </c>
      <c r="P13535" t="s">
        <v>21</v>
      </c>
    </row>
    <row r="13536" spans="2:16" x14ac:dyDescent="0.3">
      <c r="D13536" s="64" t="s">
        <v>22</v>
      </c>
      <c r="E13536" s="2" t="s">
        <v>23</v>
      </c>
      <c r="F13536" s="2" t="s">
        <v>24</v>
      </c>
      <c r="G13536" s="1">
        <v>6.2E-2</v>
      </c>
      <c r="H13536" s="65">
        <v>160105.20000000001</v>
      </c>
      <c r="I13536" s="65">
        <v>9926.5223999999998</v>
      </c>
      <c r="N13536" s="66">
        <v>1</v>
      </c>
      <c r="P13536" t="s">
        <v>21</v>
      </c>
    </row>
    <row r="13537" spans="2:16" x14ac:dyDescent="0.3">
      <c r="D13537" s="64" t="s">
        <v>9683</v>
      </c>
      <c r="E13537" s="2" t="s">
        <v>38</v>
      </c>
      <c r="F13537" s="2" t="s">
        <v>24</v>
      </c>
      <c r="G13537" s="1">
        <v>0.10299999999999999</v>
      </c>
      <c r="H13537" s="65">
        <v>185000</v>
      </c>
      <c r="I13537" s="65">
        <v>19055</v>
      </c>
      <c r="N13537" s="66">
        <v>1</v>
      </c>
      <c r="P13537" t="s">
        <v>21</v>
      </c>
    </row>
    <row r="13538" spans="2:16" x14ac:dyDescent="0.3">
      <c r="D13538" s="64" t="s">
        <v>51</v>
      </c>
      <c r="E13538" s="2" t="s">
        <v>52</v>
      </c>
      <c r="F13538" s="2" t="s">
        <v>24</v>
      </c>
      <c r="G13538" s="1">
        <v>0.01</v>
      </c>
      <c r="H13538" s="65">
        <v>200000</v>
      </c>
      <c r="I13538" s="65">
        <v>2000</v>
      </c>
      <c r="N13538" s="66">
        <v>1</v>
      </c>
      <c r="P13538" t="s">
        <v>21</v>
      </c>
    </row>
    <row r="13539" spans="2:16" x14ac:dyDescent="0.3">
      <c r="D13539" s="64" t="s">
        <v>53</v>
      </c>
      <c r="E13539" s="2" t="s">
        <v>54</v>
      </c>
      <c r="F13539" s="2" t="s">
        <v>24</v>
      </c>
      <c r="G13539" s="1">
        <v>3.0000000000000001E-3</v>
      </c>
      <c r="H13539" s="65">
        <v>250000</v>
      </c>
      <c r="I13539" s="65">
        <v>750</v>
      </c>
      <c r="N13539" s="66">
        <v>1</v>
      </c>
      <c r="P13539" t="s">
        <v>21</v>
      </c>
    </row>
    <row r="13540" spans="2:16" x14ac:dyDescent="0.3">
      <c r="D13540" s="64" t="s">
        <v>10878</v>
      </c>
      <c r="F13540" s="2" t="s">
        <v>585</v>
      </c>
      <c r="G13540" s="1">
        <v>1.1000000000000001</v>
      </c>
      <c r="P13540" t="s">
        <v>21</v>
      </c>
    </row>
    <row r="13541" spans="2:16" x14ac:dyDescent="0.3">
      <c r="P13541" t="s">
        <v>21</v>
      </c>
    </row>
    <row r="13542" spans="2:16" x14ac:dyDescent="0.3">
      <c r="B13542" s="5" t="s">
        <v>10879</v>
      </c>
      <c r="D13542" s="64" t="s">
        <v>10880</v>
      </c>
      <c r="F13542" s="2" t="s">
        <v>585</v>
      </c>
      <c r="I13542" s="65">
        <v>49074.993999999999</v>
      </c>
      <c r="J13542" s="65">
        <v>0</v>
      </c>
      <c r="K13542" s="65">
        <v>0</v>
      </c>
      <c r="L13542" s="66">
        <v>0.15</v>
      </c>
      <c r="M13542" s="65">
        <v>56436.2431</v>
      </c>
      <c r="N13542" s="66">
        <v>1</v>
      </c>
      <c r="P13542" t="s">
        <v>21</v>
      </c>
    </row>
    <row r="13543" spans="2:16" x14ac:dyDescent="0.3">
      <c r="D13543" s="64" t="s">
        <v>22</v>
      </c>
      <c r="E13543" s="2" t="s">
        <v>23</v>
      </c>
      <c r="F13543" s="2" t="s">
        <v>24</v>
      </c>
      <c r="G13543" s="1">
        <v>9.5000000000000001E-2</v>
      </c>
      <c r="H13543" s="65">
        <v>160105.20000000001</v>
      </c>
      <c r="I13543" s="65">
        <v>15209.994000000001</v>
      </c>
      <c r="N13543" s="66">
        <v>1</v>
      </c>
      <c r="P13543" t="s">
        <v>21</v>
      </c>
    </row>
    <row r="13544" spans="2:16" x14ac:dyDescent="0.3">
      <c r="D13544" s="64" t="s">
        <v>9683</v>
      </c>
      <c r="E13544" s="2" t="s">
        <v>38</v>
      </c>
      <c r="F13544" s="2" t="s">
        <v>24</v>
      </c>
      <c r="G13544" s="1">
        <v>0.159</v>
      </c>
      <c r="H13544" s="65">
        <v>185000</v>
      </c>
      <c r="I13544" s="65">
        <v>29415</v>
      </c>
      <c r="N13544" s="66">
        <v>1</v>
      </c>
      <c r="P13544" t="s">
        <v>21</v>
      </c>
    </row>
    <row r="13545" spans="2:16" x14ac:dyDescent="0.3">
      <c r="D13545" s="64" t="s">
        <v>51</v>
      </c>
      <c r="E13545" s="2" t="s">
        <v>52</v>
      </c>
      <c r="F13545" s="2" t="s">
        <v>24</v>
      </c>
      <c r="G13545" s="1">
        <v>1.6E-2</v>
      </c>
      <c r="H13545" s="65">
        <v>200000</v>
      </c>
      <c r="I13545" s="65">
        <v>3200</v>
      </c>
      <c r="N13545" s="66">
        <v>1</v>
      </c>
      <c r="P13545" t="s">
        <v>21</v>
      </c>
    </row>
    <row r="13546" spans="2:16" x14ac:dyDescent="0.3">
      <c r="D13546" s="64" t="s">
        <v>53</v>
      </c>
      <c r="E13546" s="2" t="s">
        <v>54</v>
      </c>
      <c r="F13546" s="2" t="s">
        <v>24</v>
      </c>
      <c r="G13546" s="1">
        <v>5.0000000000000001E-3</v>
      </c>
      <c r="H13546" s="65">
        <v>250000</v>
      </c>
      <c r="I13546" s="65">
        <v>1250</v>
      </c>
      <c r="N13546" s="66">
        <v>1</v>
      </c>
      <c r="P13546" t="s">
        <v>21</v>
      </c>
    </row>
    <row r="13547" spans="2:16" x14ac:dyDescent="0.3">
      <c r="D13547" s="64" t="s">
        <v>10881</v>
      </c>
      <c r="F13547" s="2" t="s">
        <v>585</v>
      </c>
      <c r="G13547" s="1">
        <v>1.1000000000000001</v>
      </c>
      <c r="P13547" t="s">
        <v>21</v>
      </c>
    </row>
    <row r="13548" spans="2:16" x14ac:dyDescent="0.3">
      <c r="B13548" s="5">
        <v>6.6</v>
      </c>
      <c r="C13548" s="5" t="s">
        <v>5979</v>
      </c>
      <c r="P13548" t="s">
        <v>21</v>
      </c>
    </row>
    <row r="13549" spans="2:16" x14ac:dyDescent="0.3">
      <c r="B13549" s="5" t="s">
        <v>5980</v>
      </c>
      <c r="C13549" s="5" t="s">
        <v>5842</v>
      </c>
      <c r="P13549" t="s">
        <v>21</v>
      </c>
    </row>
    <row r="13550" spans="2:16" x14ac:dyDescent="0.3">
      <c r="B13550" s="5" t="s">
        <v>10882</v>
      </c>
      <c r="D13550" s="64" t="s">
        <v>10883</v>
      </c>
      <c r="I13550" s="65">
        <v>43824.047200000001</v>
      </c>
      <c r="J13550" s="65">
        <v>71520.0003</v>
      </c>
      <c r="K13550" s="65">
        <v>0</v>
      </c>
      <c r="L13550" s="66">
        <v>0.15</v>
      </c>
      <c r="M13550" s="65">
        <v>132645.65460000001</v>
      </c>
      <c r="N13550" s="66">
        <v>0.9842857143</v>
      </c>
      <c r="P13550" t="s">
        <v>21</v>
      </c>
    </row>
    <row r="13551" spans="2:16" x14ac:dyDescent="0.3">
      <c r="D13551" s="64" t="s">
        <v>22</v>
      </c>
      <c r="E13551" s="2" t="s">
        <v>23</v>
      </c>
      <c r="F13551" s="2" t="s">
        <v>24</v>
      </c>
      <c r="G13551" s="1">
        <v>8.5999999999999993E-2</v>
      </c>
      <c r="H13551" s="65">
        <v>160105.20000000001</v>
      </c>
      <c r="I13551" s="65">
        <v>13769.047200000001</v>
      </c>
      <c r="N13551" s="66">
        <v>1</v>
      </c>
      <c r="P13551" t="s">
        <v>21</v>
      </c>
    </row>
    <row r="13552" spans="2:16" x14ac:dyDescent="0.3">
      <c r="D13552" s="64" t="s">
        <v>6118</v>
      </c>
      <c r="E13552" s="2" t="s">
        <v>29</v>
      </c>
      <c r="F13552" s="2" t="s">
        <v>24</v>
      </c>
      <c r="G13552" s="1">
        <v>0.14299999999999999</v>
      </c>
      <c r="H13552" s="65">
        <v>185000</v>
      </c>
      <c r="I13552" s="65">
        <v>26455</v>
      </c>
      <c r="N13552" s="66">
        <v>1</v>
      </c>
      <c r="P13552" t="s">
        <v>21</v>
      </c>
    </row>
    <row r="13553" spans="2:16" x14ac:dyDescent="0.3">
      <c r="D13553" s="64" t="s">
        <v>51</v>
      </c>
      <c r="E13553" s="2" t="s">
        <v>52</v>
      </c>
      <c r="F13553" s="2" t="s">
        <v>24</v>
      </c>
      <c r="G13553" s="1">
        <v>1.4E-2</v>
      </c>
      <c r="H13553" s="65">
        <v>200000</v>
      </c>
      <c r="I13553" s="65">
        <v>2800</v>
      </c>
      <c r="N13553" s="66">
        <v>1</v>
      </c>
      <c r="P13553" t="s">
        <v>21</v>
      </c>
    </row>
    <row r="13554" spans="2:16" x14ac:dyDescent="0.3">
      <c r="D13554" s="64" t="s">
        <v>51</v>
      </c>
      <c r="E13554" s="2" t="s">
        <v>52</v>
      </c>
      <c r="F13554" s="2" t="s">
        <v>24</v>
      </c>
      <c r="G13554" s="1">
        <v>4.0000000000000001E-3</v>
      </c>
      <c r="H13554" s="65">
        <v>200000</v>
      </c>
      <c r="I13554" s="65">
        <v>800</v>
      </c>
      <c r="N13554" s="66">
        <v>1</v>
      </c>
      <c r="P13554" t="s">
        <v>21</v>
      </c>
    </row>
    <row r="13555" spans="2:16" x14ac:dyDescent="0.3">
      <c r="D13555" s="64" t="s">
        <v>6295</v>
      </c>
      <c r="F13555" s="2" t="s">
        <v>205</v>
      </c>
      <c r="G13555" s="1">
        <v>1.006</v>
      </c>
      <c r="P13555" t="s">
        <v>21</v>
      </c>
    </row>
    <row r="13556" spans="2:16" x14ac:dyDescent="0.3">
      <c r="D13556" s="64" t="s">
        <v>10023</v>
      </c>
      <c r="F13556" s="2" t="s">
        <v>585</v>
      </c>
      <c r="G13556" s="1">
        <v>1</v>
      </c>
      <c r="P13556" t="s">
        <v>21</v>
      </c>
    </row>
    <row r="13557" spans="2:16" x14ac:dyDescent="0.3">
      <c r="D13557" s="64" t="s">
        <v>10884</v>
      </c>
      <c r="E13557" s="2" t="s">
        <v>88</v>
      </c>
      <c r="F13557" s="2" t="s">
        <v>205</v>
      </c>
      <c r="G13557" s="1">
        <v>0.05</v>
      </c>
      <c r="H13557" s="65">
        <v>450000</v>
      </c>
      <c r="J13557" s="65">
        <v>22500</v>
      </c>
      <c r="N13557" s="66">
        <v>0.97</v>
      </c>
      <c r="P13557" t="s">
        <v>21</v>
      </c>
    </row>
    <row r="13558" spans="2:16" x14ac:dyDescent="0.3">
      <c r="D13558" s="64" t="s">
        <v>10024</v>
      </c>
      <c r="P13558" t="s">
        <v>21</v>
      </c>
    </row>
    <row r="13559" spans="2:16" x14ac:dyDescent="0.3">
      <c r="D13559" s="64" t="s">
        <v>10025</v>
      </c>
      <c r="F13559" s="2" t="s">
        <v>205</v>
      </c>
      <c r="G13559" s="1">
        <v>0.05</v>
      </c>
      <c r="P13559" t="s">
        <v>21</v>
      </c>
    </row>
    <row r="13560" spans="2:16" x14ac:dyDescent="0.3">
      <c r="D13560" s="64" t="s">
        <v>10026</v>
      </c>
      <c r="F13560" s="2" t="s">
        <v>225</v>
      </c>
      <c r="G13560" s="1">
        <v>5.024</v>
      </c>
      <c r="P13560" t="s">
        <v>21</v>
      </c>
    </row>
    <row r="13561" spans="2:16" x14ac:dyDescent="0.3">
      <c r="D13561" s="64" t="s">
        <v>6298</v>
      </c>
      <c r="E13561" s="2" t="s">
        <v>272</v>
      </c>
      <c r="F13561" s="2" t="s">
        <v>106</v>
      </c>
      <c r="G13561" s="1">
        <v>0.502</v>
      </c>
      <c r="H13561" s="65">
        <v>60000.000599999999</v>
      </c>
      <c r="J13561" s="65">
        <v>30120.0003</v>
      </c>
      <c r="N13561" s="66">
        <v>0.95</v>
      </c>
      <c r="P13561" t="s">
        <v>21</v>
      </c>
    </row>
    <row r="13562" spans="2:16" x14ac:dyDescent="0.3">
      <c r="D13562" s="64" t="s">
        <v>10885</v>
      </c>
      <c r="E13562" s="2" t="s">
        <v>934</v>
      </c>
      <c r="F13562" s="2" t="s">
        <v>355</v>
      </c>
      <c r="G13562" s="1">
        <v>0.2</v>
      </c>
      <c r="H13562" s="65">
        <v>94500</v>
      </c>
      <c r="J13562" s="65">
        <v>18900</v>
      </c>
      <c r="N13562" s="66">
        <v>0.97</v>
      </c>
      <c r="P13562" t="s">
        <v>21</v>
      </c>
    </row>
    <row r="13563" spans="2:16" x14ac:dyDescent="0.3">
      <c r="P13563" t="s">
        <v>21</v>
      </c>
    </row>
    <row r="13564" spans="2:16" x14ac:dyDescent="0.3">
      <c r="B13564" s="5">
        <v>7</v>
      </c>
      <c r="C13564" s="5" t="s">
        <v>5981</v>
      </c>
      <c r="P13564" t="s">
        <v>21</v>
      </c>
    </row>
    <row r="13565" spans="2:16" x14ac:dyDescent="0.3">
      <c r="B13565" s="5">
        <v>7.1</v>
      </c>
      <c r="C13565" s="5" t="s">
        <v>5982</v>
      </c>
      <c r="P13565" t="s">
        <v>21</v>
      </c>
    </row>
    <row r="13566" spans="2:16" x14ac:dyDescent="0.3">
      <c r="B13566" s="5" t="s">
        <v>5983</v>
      </c>
      <c r="C13566" s="5" t="s">
        <v>5984</v>
      </c>
      <c r="P13566" t="s">
        <v>21</v>
      </c>
    </row>
    <row r="13567" spans="2:16" ht="28.8" x14ac:dyDescent="0.3">
      <c r="B13567" s="5" t="s">
        <v>5985</v>
      </c>
      <c r="D13567" s="64" t="s">
        <v>5986</v>
      </c>
      <c r="F13567" s="2" t="s">
        <v>106</v>
      </c>
      <c r="I13567" s="65">
        <v>53271.040000000001</v>
      </c>
      <c r="J13567" s="65">
        <v>150670</v>
      </c>
      <c r="K13567" s="65">
        <v>0</v>
      </c>
      <c r="L13567" s="66">
        <v>0.15</v>
      </c>
      <c r="M13567" s="65">
        <v>234532.196</v>
      </c>
      <c r="N13567" s="66">
        <v>0.97857142860000002</v>
      </c>
      <c r="P13567" t="s">
        <v>21</v>
      </c>
    </row>
    <row r="13568" spans="2:16" x14ac:dyDescent="0.3">
      <c r="D13568" s="64" t="s">
        <v>22</v>
      </c>
      <c r="E13568" s="2" t="s">
        <v>23</v>
      </c>
      <c r="F13568" s="2" t="s">
        <v>24</v>
      </c>
      <c r="G13568" s="1">
        <v>0.2</v>
      </c>
      <c r="H13568" s="65">
        <v>160105.20000000001</v>
      </c>
      <c r="I13568" s="65">
        <v>32021.040000000001</v>
      </c>
      <c r="N13568" s="66">
        <v>1</v>
      </c>
      <c r="P13568" t="s">
        <v>21</v>
      </c>
    </row>
    <row r="13569" spans="2:16" x14ac:dyDescent="0.3">
      <c r="D13569" s="64" t="s">
        <v>6118</v>
      </c>
      <c r="E13569" s="2" t="s">
        <v>29</v>
      </c>
      <c r="F13569" s="2" t="s">
        <v>24</v>
      </c>
      <c r="G13569" s="1">
        <v>0.1</v>
      </c>
      <c r="H13569" s="65">
        <v>185000</v>
      </c>
      <c r="I13569" s="65">
        <v>18500</v>
      </c>
      <c r="N13569" s="66">
        <v>1</v>
      </c>
      <c r="P13569" t="s">
        <v>21</v>
      </c>
    </row>
    <row r="13570" spans="2:16" x14ac:dyDescent="0.3">
      <c r="D13570" s="64" t="s">
        <v>51</v>
      </c>
      <c r="E13570" s="2" t="s">
        <v>52</v>
      </c>
      <c r="F13570" s="2" t="s">
        <v>24</v>
      </c>
      <c r="G13570" s="1">
        <v>0.01</v>
      </c>
      <c r="H13570" s="65">
        <v>200000</v>
      </c>
      <c r="I13570" s="65">
        <v>2000</v>
      </c>
      <c r="N13570" s="66">
        <v>1</v>
      </c>
      <c r="P13570" t="s">
        <v>21</v>
      </c>
    </row>
    <row r="13571" spans="2:16" x14ac:dyDescent="0.3">
      <c r="D13571" s="64" t="s">
        <v>53</v>
      </c>
      <c r="E13571" s="2" t="s">
        <v>54</v>
      </c>
      <c r="F13571" s="2" t="s">
        <v>24</v>
      </c>
      <c r="G13571" s="1">
        <v>3.0000000000000001E-3</v>
      </c>
      <c r="H13571" s="65">
        <v>250000</v>
      </c>
      <c r="I13571" s="65">
        <v>750</v>
      </c>
      <c r="N13571" s="66">
        <v>1</v>
      </c>
      <c r="P13571" t="s">
        <v>21</v>
      </c>
    </row>
    <row r="13572" spans="2:16" x14ac:dyDescent="0.3">
      <c r="D13572" s="64" t="s">
        <v>10886</v>
      </c>
      <c r="E13572" s="2" t="s">
        <v>3349</v>
      </c>
      <c r="F13572" s="2" t="s">
        <v>106</v>
      </c>
      <c r="G13572" s="1">
        <v>1.05</v>
      </c>
      <c r="H13572" s="65">
        <v>114400</v>
      </c>
      <c r="J13572" s="65">
        <v>120120</v>
      </c>
      <c r="N13572" s="66">
        <v>0.95</v>
      </c>
      <c r="P13572" t="s">
        <v>21</v>
      </c>
    </row>
    <row r="13573" spans="2:16" x14ac:dyDescent="0.3">
      <c r="D13573" s="64" t="s">
        <v>10887</v>
      </c>
      <c r="E13573" s="2" t="s">
        <v>229</v>
      </c>
      <c r="F13573" s="2" t="s">
        <v>205</v>
      </c>
      <c r="G13573" s="1">
        <v>3.0000000000000001E-3</v>
      </c>
      <c r="H13573" s="65">
        <v>183333.3333</v>
      </c>
      <c r="J13573" s="65">
        <v>550</v>
      </c>
      <c r="N13573" s="66">
        <v>0.9</v>
      </c>
      <c r="P13573" t="s">
        <v>21</v>
      </c>
    </row>
    <row r="13574" spans="2:16" x14ac:dyDescent="0.3">
      <c r="D13574" s="64" t="s">
        <v>6554</v>
      </c>
      <c r="E13574" s="2" t="s">
        <v>222</v>
      </c>
      <c r="F13574" s="2" t="s">
        <v>205</v>
      </c>
      <c r="G13574" s="1">
        <v>0.06</v>
      </c>
      <c r="H13574" s="65">
        <v>500000</v>
      </c>
      <c r="J13574" s="65">
        <v>30000</v>
      </c>
      <c r="N13574" s="66">
        <v>1</v>
      </c>
      <c r="P13574" t="s">
        <v>21</v>
      </c>
    </row>
    <row r="13575" spans="2:16" ht="43.2" x14ac:dyDescent="0.3">
      <c r="B13575" s="5" t="s">
        <v>5987</v>
      </c>
      <c r="D13575" s="64" t="s">
        <v>5988</v>
      </c>
      <c r="F13575" s="2" t="s">
        <v>106</v>
      </c>
      <c r="I13575" s="65">
        <v>53271.040000000001</v>
      </c>
      <c r="J13575" s="65">
        <v>150670</v>
      </c>
      <c r="K13575" s="65">
        <v>0</v>
      </c>
      <c r="L13575" s="66">
        <v>0.15</v>
      </c>
      <c r="M13575" s="65">
        <v>234532.196</v>
      </c>
      <c r="N13575" s="66">
        <v>0.97857142860000002</v>
      </c>
      <c r="P13575" t="s">
        <v>21</v>
      </c>
    </row>
    <row r="13576" spans="2:16" x14ac:dyDescent="0.3">
      <c r="D13576" s="64" t="s">
        <v>22</v>
      </c>
      <c r="E13576" s="2" t="s">
        <v>23</v>
      </c>
      <c r="F13576" s="2" t="s">
        <v>24</v>
      </c>
      <c r="G13576" s="1">
        <v>0.2</v>
      </c>
      <c r="H13576" s="65">
        <v>160105.20000000001</v>
      </c>
      <c r="I13576" s="65">
        <v>32021.040000000001</v>
      </c>
      <c r="N13576" s="66">
        <v>1</v>
      </c>
      <c r="P13576" t="s">
        <v>21</v>
      </c>
    </row>
    <row r="13577" spans="2:16" x14ac:dyDescent="0.3">
      <c r="D13577" s="64" t="s">
        <v>6118</v>
      </c>
      <c r="E13577" s="2" t="s">
        <v>29</v>
      </c>
      <c r="F13577" s="2" t="s">
        <v>24</v>
      </c>
      <c r="G13577" s="1">
        <v>0.1</v>
      </c>
      <c r="H13577" s="65">
        <v>185000</v>
      </c>
      <c r="I13577" s="65">
        <v>18500</v>
      </c>
      <c r="N13577" s="66">
        <v>1</v>
      </c>
      <c r="P13577" t="s">
        <v>21</v>
      </c>
    </row>
    <row r="13578" spans="2:16" x14ac:dyDescent="0.3">
      <c r="D13578" s="64" t="s">
        <v>51</v>
      </c>
      <c r="E13578" s="2" t="s">
        <v>52</v>
      </c>
      <c r="F13578" s="2" t="s">
        <v>24</v>
      </c>
      <c r="G13578" s="1">
        <v>0.01</v>
      </c>
      <c r="H13578" s="65">
        <v>200000</v>
      </c>
      <c r="I13578" s="65">
        <v>2000</v>
      </c>
      <c r="N13578" s="66">
        <v>1</v>
      </c>
      <c r="P13578" t="s">
        <v>21</v>
      </c>
    </row>
    <row r="13579" spans="2:16" x14ac:dyDescent="0.3">
      <c r="D13579" s="64" t="s">
        <v>53</v>
      </c>
      <c r="E13579" s="2" t="s">
        <v>54</v>
      </c>
      <c r="F13579" s="2" t="s">
        <v>24</v>
      </c>
      <c r="G13579" s="1">
        <v>3.0000000000000001E-3</v>
      </c>
      <c r="H13579" s="65">
        <v>250000</v>
      </c>
      <c r="I13579" s="65">
        <v>750</v>
      </c>
      <c r="N13579" s="66">
        <v>1</v>
      </c>
      <c r="P13579" t="s">
        <v>21</v>
      </c>
    </row>
    <row r="13580" spans="2:16" x14ac:dyDescent="0.3">
      <c r="D13580" s="64" t="s">
        <v>10886</v>
      </c>
      <c r="E13580" s="2" t="s">
        <v>3349</v>
      </c>
      <c r="F13580" s="2" t="s">
        <v>106</v>
      </c>
      <c r="G13580" s="1">
        <v>1.05</v>
      </c>
      <c r="H13580" s="65">
        <v>114400</v>
      </c>
      <c r="J13580" s="65">
        <v>120120</v>
      </c>
      <c r="N13580" s="66">
        <v>0.95</v>
      </c>
      <c r="P13580" t="s">
        <v>21</v>
      </c>
    </row>
    <row r="13581" spans="2:16" x14ac:dyDescent="0.3">
      <c r="D13581" s="64" t="s">
        <v>10887</v>
      </c>
      <c r="E13581" s="2" t="s">
        <v>229</v>
      </c>
      <c r="F13581" s="2" t="s">
        <v>205</v>
      </c>
      <c r="G13581" s="1">
        <v>3.0000000000000001E-3</v>
      </c>
      <c r="H13581" s="65">
        <v>183333.3333</v>
      </c>
      <c r="J13581" s="65">
        <v>550</v>
      </c>
      <c r="N13581" s="66">
        <v>0.9</v>
      </c>
      <c r="P13581" t="s">
        <v>21</v>
      </c>
    </row>
    <row r="13582" spans="2:16" x14ac:dyDescent="0.3">
      <c r="D13582" s="64" t="s">
        <v>6554</v>
      </c>
      <c r="E13582" s="2" t="s">
        <v>222</v>
      </c>
      <c r="F13582" s="2" t="s">
        <v>205</v>
      </c>
      <c r="G13582" s="1">
        <v>0.06</v>
      </c>
      <c r="H13582" s="65">
        <v>500000</v>
      </c>
      <c r="J13582" s="65">
        <v>30000</v>
      </c>
      <c r="N13582" s="66">
        <v>1</v>
      </c>
      <c r="P13582" t="s">
        <v>21</v>
      </c>
    </row>
    <row r="13583" spans="2:16" x14ac:dyDescent="0.3">
      <c r="P13583" t="s">
        <v>21</v>
      </c>
    </row>
    <row r="13584" spans="2:16" ht="43.2" x14ac:dyDescent="0.3">
      <c r="B13584" s="5" t="s">
        <v>5989</v>
      </c>
      <c r="D13584" s="64" t="s">
        <v>5990</v>
      </c>
      <c r="F13584" s="2" t="s">
        <v>106</v>
      </c>
      <c r="I13584" s="65">
        <v>26760.52</v>
      </c>
      <c r="J13584" s="65">
        <v>150670</v>
      </c>
      <c r="K13584" s="65">
        <v>0</v>
      </c>
      <c r="L13584" s="66">
        <v>0.15</v>
      </c>
      <c r="M13584" s="65">
        <v>204045.098</v>
      </c>
      <c r="N13584" s="66">
        <v>0.97124999999999995</v>
      </c>
      <c r="P13584" t="s">
        <v>21</v>
      </c>
    </row>
    <row r="13585" spans="2:16" x14ac:dyDescent="0.3">
      <c r="D13585" s="64" t="s">
        <v>22</v>
      </c>
      <c r="E13585" s="2" t="s">
        <v>23</v>
      </c>
      <c r="F13585" s="2" t="s">
        <v>24</v>
      </c>
      <c r="G13585" s="1">
        <v>0.1</v>
      </c>
      <c r="H13585" s="65">
        <v>160105.20000000001</v>
      </c>
      <c r="I13585" s="65">
        <v>16010.52</v>
      </c>
      <c r="N13585" s="66">
        <v>1</v>
      </c>
      <c r="P13585" t="s">
        <v>21</v>
      </c>
    </row>
    <row r="13586" spans="2:16" x14ac:dyDescent="0.3">
      <c r="D13586" s="64" t="s">
        <v>6118</v>
      </c>
      <c r="E13586" s="2" t="s">
        <v>29</v>
      </c>
      <c r="F13586" s="2" t="s">
        <v>24</v>
      </c>
      <c r="G13586" s="1">
        <v>0.05</v>
      </c>
      <c r="H13586" s="65">
        <v>185000</v>
      </c>
      <c r="I13586" s="65">
        <v>9250</v>
      </c>
      <c r="N13586" s="66">
        <v>1</v>
      </c>
      <c r="P13586" t="s">
        <v>21</v>
      </c>
    </row>
    <row r="13587" spans="2:16" x14ac:dyDescent="0.3">
      <c r="D13587" s="64" t="s">
        <v>51</v>
      </c>
      <c r="E13587" s="2" t="s">
        <v>52</v>
      </c>
      <c r="F13587" s="2" t="s">
        <v>24</v>
      </c>
      <c r="G13587" s="1">
        <v>5.0000000000000001E-3</v>
      </c>
      <c r="H13587" s="65">
        <v>200000</v>
      </c>
      <c r="I13587" s="65">
        <v>1000</v>
      </c>
      <c r="N13587" s="66">
        <v>1</v>
      </c>
      <c r="P13587" t="s">
        <v>21</v>
      </c>
    </row>
    <row r="13588" spans="2:16" x14ac:dyDescent="0.3">
      <c r="D13588" s="64" t="s">
        <v>53</v>
      </c>
      <c r="E13588" s="2" t="s">
        <v>54</v>
      </c>
      <c r="F13588" s="2" t="s">
        <v>24</v>
      </c>
      <c r="G13588" s="1">
        <v>2E-3</v>
      </c>
      <c r="H13588" s="65">
        <v>250000</v>
      </c>
      <c r="I13588" s="65">
        <v>500</v>
      </c>
      <c r="N13588" s="66">
        <v>1</v>
      </c>
      <c r="P13588" t="s">
        <v>21</v>
      </c>
    </row>
    <row r="13589" spans="2:16" x14ac:dyDescent="0.3">
      <c r="D13589" s="64" t="s">
        <v>10886</v>
      </c>
      <c r="E13589" s="2" t="s">
        <v>3349</v>
      </c>
      <c r="F13589" s="2" t="s">
        <v>106</v>
      </c>
      <c r="G13589" s="1">
        <v>1.05</v>
      </c>
      <c r="H13589" s="65">
        <v>114400</v>
      </c>
      <c r="J13589" s="65">
        <v>120120</v>
      </c>
      <c r="N13589" s="66">
        <v>0.95</v>
      </c>
      <c r="P13589" t="s">
        <v>21</v>
      </c>
    </row>
    <row r="13590" spans="2:16" x14ac:dyDescent="0.3">
      <c r="D13590" s="64" t="s">
        <v>10887</v>
      </c>
      <c r="E13590" s="2" t="s">
        <v>229</v>
      </c>
      <c r="F13590" s="2" t="s">
        <v>205</v>
      </c>
      <c r="G13590" s="1">
        <v>3.0000000000000001E-3</v>
      </c>
      <c r="H13590" s="65">
        <v>183333.3333</v>
      </c>
      <c r="J13590" s="65">
        <v>550</v>
      </c>
      <c r="N13590" s="66">
        <v>0.9</v>
      </c>
      <c r="P13590" t="s">
        <v>21</v>
      </c>
    </row>
    <row r="13591" spans="2:16" x14ac:dyDescent="0.3">
      <c r="D13591" s="64" t="s">
        <v>6554</v>
      </c>
      <c r="E13591" s="2" t="s">
        <v>222</v>
      </c>
      <c r="F13591" s="2" t="s">
        <v>205</v>
      </c>
      <c r="G13591" s="1">
        <v>0.06</v>
      </c>
      <c r="H13591" s="65">
        <v>500000</v>
      </c>
      <c r="J13591" s="65">
        <v>30000</v>
      </c>
      <c r="N13591" s="66">
        <v>1</v>
      </c>
      <c r="P13591" t="s">
        <v>21</v>
      </c>
    </row>
    <row r="13592" spans="2:16" x14ac:dyDescent="0.3">
      <c r="D13592" s="64" t="s">
        <v>10888</v>
      </c>
      <c r="E13592" s="2" t="s">
        <v>6389</v>
      </c>
      <c r="F13592" s="2" t="s">
        <v>6231</v>
      </c>
      <c r="G13592" s="1">
        <v>1.175E-2</v>
      </c>
      <c r="H13592" s="65">
        <v>370859.75469999999</v>
      </c>
      <c r="N13592" s="66">
        <v>0.92</v>
      </c>
      <c r="P13592" t="s">
        <v>21</v>
      </c>
    </row>
    <row r="13593" spans="2:16" x14ac:dyDescent="0.3">
      <c r="D13593" s="64" t="s">
        <v>10889</v>
      </c>
      <c r="P13593" t="s">
        <v>21</v>
      </c>
    </row>
    <row r="13594" spans="2:16" x14ac:dyDescent="0.3">
      <c r="P13594" t="s">
        <v>21</v>
      </c>
    </row>
    <row r="13595" spans="2:16" ht="43.2" x14ac:dyDescent="0.3">
      <c r="B13595" s="5" t="s">
        <v>5991</v>
      </c>
      <c r="D13595" s="64" t="s">
        <v>5992</v>
      </c>
      <c r="F13595" s="2" t="s">
        <v>106</v>
      </c>
      <c r="I13595" s="65">
        <v>26760.52</v>
      </c>
      <c r="J13595" s="65">
        <v>150670</v>
      </c>
      <c r="K13595" s="65">
        <v>0</v>
      </c>
      <c r="L13595" s="66">
        <v>0.15</v>
      </c>
      <c r="M13595" s="65">
        <v>204045.098</v>
      </c>
      <c r="N13595" s="66">
        <v>0.97124999999999995</v>
      </c>
      <c r="P13595" t="s">
        <v>21</v>
      </c>
    </row>
    <row r="13596" spans="2:16" x14ac:dyDescent="0.3">
      <c r="D13596" s="64" t="s">
        <v>22</v>
      </c>
      <c r="E13596" s="2" t="s">
        <v>23</v>
      </c>
      <c r="F13596" s="2" t="s">
        <v>24</v>
      </c>
      <c r="G13596" s="1">
        <v>0.1</v>
      </c>
      <c r="H13596" s="65">
        <v>160105.20000000001</v>
      </c>
      <c r="I13596" s="65">
        <v>16010.52</v>
      </c>
      <c r="N13596" s="66">
        <v>1</v>
      </c>
      <c r="P13596" t="s">
        <v>21</v>
      </c>
    </row>
    <row r="13597" spans="2:16" x14ac:dyDescent="0.3">
      <c r="D13597" s="64" t="s">
        <v>6118</v>
      </c>
      <c r="E13597" s="2" t="s">
        <v>29</v>
      </c>
      <c r="F13597" s="2" t="s">
        <v>24</v>
      </c>
      <c r="G13597" s="1">
        <v>0.05</v>
      </c>
      <c r="H13597" s="65">
        <v>185000</v>
      </c>
      <c r="I13597" s="65">
        <v>9250</v>
      </c>
      <c r="N13597" s="66">
        <v>1</v>
      </c>
      <c r="P13597" t="s">
        <v>21</v>
      </c>
    </row>
    <row r="13598" spans="2:16" x14ac:dyDescent="0.3">
      <c r="D13598" s="64" t="s">
        <v>51</v>
      </c>
      <c r="E13598" s="2" t="s">
        <v>52</v>
      </c>
      <c r="F13598" s="2" t="s">
        <v>24</v>
      </c>
      <c r="G13598" s="1">
        <v>5.0000000000000001E-3</v>
      </c>
      <c r="H13598" s="65">
        <v>200000</v>
      </c>
      <c r="I13598" s="65">
        <v>1000</v>
      </c>
      <c r="N13598" s="66">
        <v>1</v>
      </c>
      <c r="P13598" t="s">
        <v>21</v>
      </c>
    </row>
    <row r="13599" spans="2:16" x14ac:dyDescent="0.3">
      <c r="D13599" s="64" t="s">
        <v>53</v>
      </c>
      <c r="E13599" s="2" t="s">
        <v>54</v>
      </c>
      <c r="F13599" s="2" t="s">
        <v>24</v>
      </c>
      <c r="G13599" s="1">
        <v>2E-3</v>
      </c>
      <c r="H13599" s="65">
        <v>250000</v>
      </c>
      <c r="I13599" s="65">
        <v>500</v>
      </c>
      <c r="N13599" s="66">
        <v>1</v>
      </c>
      <c r="P13599" t="s">
        <v>21</v>
      </c>
    </row>
    <row r="13600" spans="2:16" x14ac:dyDescent="0.3">
      <c r="D13600" s="64" t="s">
        <v>10886</v>
      </c>
      <c r="E13600" s="2" t="s">
        <v>3349</v>
      </c>
      <c r="F13600" s="2" t="s">
        <v>106</v>
      </c>
      <c r="G13600" s="1">
        <v>1.05</v>
      </c>
      <c r="H13600" s="65">
        <v>114400</v>
      </c>
      <c r="J13600" s="65">
        <v>120120</v>
      </c>
      <c r="N13600" s="66">
        <v>0.95</v>
      </c>
      <c r="P13600" t="s">
        <v>21</v>
      </c>
    </row>
    <row r="13601" spans="2:16" x14ac:dyDescent="0.3">
      <c r="D13601" s="64" t="s">
        <v>10887</v>
      </c>
      <c r="E13601" s="2" t="s">
        <v>229</v>
      </c>
      <c r="F13601" s="2" t="s">
        <v>205</v>
      </c>
      <c r="G13601" s="1">
        <v>3.0000000000000001E-3</v>
      </c>
      <c r="H13601" s="65">
        <v>183333.3333</v>
      </c>
      <c r="J13601" s="65">
        <v>550</v>
      </c>
      <c r="N13601" s="66">
        <v>0.9</v>
      </c>
      <c r="P13601" t="s">
        <v>21</v>
      </c>
    </row>
    <row r="13602" spans="2:16" x14ac:dyDescent="0.3">
      <c r="D13602" s="64" t="s">
        <v>6554</v>
      </c>
      <c r="E13602" s="2" t="s">
        <v>222</v>
      </c>
      <c r="F13602" s="2" t="s">
        <v>205</v>
      </c>
      <c r="G13602" s="1">
        <v>0.06</v>
      </c>
      <c r="H13602" s="65">
        <v>500000</v>
      </c>
      <c r="J13602" s="65">
        <v>30000</v>
      </c>
      <c r="N13602" s="66">
        <v>1</v>
      </c>
      <c r="P13602" t="s">
        <v>21</v>
      </c>
    </row>
    <row r="13603" spans="2:16" x14ac:dyDescent="0.3">
      <c r="D13603" s="64" t="s">
        <v>10888</v>
      </c>
      <c r="E13603" s="2" t="s">
        <v>6389</v>
      </c>
      <c r="F13603" s="2" t="s">
        <v>6231</v>
      </c>
      <c r="G13603" s="1">
        <v>1.175E-2</v>
      </c>
      <c r="H13603" s="65">
        <v>370859.75469999999</v>
      </c>
      <c r="N13603" s="66">
        <v>0.92</v>
      </c>
      <c r="P13603" t="s">
        <v>21</v>
      </c>
    </row>
    <row r="13604" spans="2:16" x14ac:dyDescent="0.3">
      <c r="D13604" s="64" t="s">
        <v>10889</v>
      </c>
      <c r="P13604" t="s">
        <v>21</v>
      </c>
    </row>
    <row r="13605" spans="2:16" ht="43.2" x14ac:dyDescent="0.3">
      <c r="B13605" s="5" t="s">
        <v>5993</v>
      </c>
      <c r="D13605" s="64" t="s">
        <v>5994</v>
      </c>
      <c r="F13605" s="2" t="s">
        <v>106</v>
      </c>
      <c r="I13605" s="65">
        <v>53271.040000000001</v>
      </c>
      <c r="J13605" s="65">
        <v>173473.3333</v>
      </c>
      <c r="K13605" s="65">
        <v>0</v>
      </c>
      <c r="L13605" s="66">
        <v>0.15</v>
      </c>
      <c r="M13605" s="65">
        <v>260756.02929999999</v>
      </c>
      <c r="N13605" s="66">
        <v>0.9842857143</v>
      </c>
      <c r="P13605" t="s">
        <v>21</v>
      </c>
    </row>
    <row r="13606" spans="2:16" x14ac:dyDescent="0.3">
      <c r="D13606" s="64" t="s">
        <v>22</v>
      </c>
      <c r="E13606" s="2" t="s">
        <v>23</v>
      </c>
      <c r="F13606" s="2" t="s">
        <v>24</v>
      </c>
      <c r="G13606" s="1">
        <v>0.2</v>
      </c>
      <c r="H13606" s="65">
        <v>160105.20000000001</v>
      </c>
      <c r="I13606" s="65">
        <v>32021.040000000001</v>
      </c>
      <c r="N13606" s="66">
        <v>1</v>
      </c>
      <c r="P13606" t="s">
        <v>21</v>
      </c>
    </row>
    <row r="13607" spans="2:16" x14ac:dyDescent="0.3">
      <c r="D13607" s="64" t="s">
        <v>6118</v>
      </c>
      <c r="E13607" s="2" t="s">
        <v>29</v>
      </c>
      <c r="F13607" s="2" t="s">
        <v>24</v>
      </c>
      <c r="G13607" s="1">
        <v>0.1</v>
      </c>
      <c r="H13607" s="65">
        <v>185000</v>
      </c>
      <c r="I13607" s="65">
        <v>18500</v>
      </c>
      <c r="N13607" s="66">
        <v>1</v>
      </c>
      <c r="P13607" t="s">
        <v>21</v>
      </c>
    </row>
    <row r="13608" spans="2:16" x14ac:dyDescent="0.3">
      <c r="D13608" s="64" t="s">
        <v>51</v>
      </c>
      <c r="E13608" s="2" t="s">
        <v>52</v>
      </c>
      <c r="F13608" s="2" t="s">
        <v>24</v>
      </c>
      <c r="G13608" s="1">
        <v>0.01</v>
      </c>
      <c r="H13608" s="65">
        <v>200000</v>
      </c>
      <c r="I13608" s="65">
        <v>2000</v>
      </c>
      <c r="N13608" s="66">
        <v>1</v>
      </c>
      <c r="P13608" t="s">
        <v>21</v>
      </c>
    </row>
    <row r="13609" spans="2:16" x14ac:dyDescent="0.3">
      <c r="D13609" s="64" t="s">
        <v>53</v>
      </c>
      <c r="E13609" s="2" t="s">
        <v>54</v>
      </c>
      <c r="F13609" s="2" t="s">
        <v>24</v>
      </c>
      <c r="G13609" s="1">
        <v>3.0000000000000001E-3</v>
      </c>
      <c r="H13609" s="65">
        <v>250000</v>
      </c>
      <c r="I13609" s="65">
        <v>750</v>
      </c>
      <c r="N13609" s="66">
        <v>1</v>
      </c>
      <c r="P13609" t="s">
        <v>21</v>
      </c>
    </row>
    <row r="13610" spans="2:16" x14ac:dyDescent="0.3">
      <c r="D13610" s="64" t="s">
        <v>10890</v>
      </c>
      <c r="E13610" s="2" t="s">
        <v>3383</v>
      </c>
      <c r="F13610" s="2" t="s">
        <v>106</v>
      </c>
      <c r="G13610" s="1">
        <v>1.05</v>
      </c>
      <c r="H13610" s="65">
        <v>118800</v>
      </c>
      <c r="J13610" s="65">
        <v>124740</v>
      </c>
      <c r="N13610" s="66">
        <v>0.99</v>
      </c>
      <c r="P13610" t="s">
        <v>21</v>
      </c>
    </row>
    <row r="13611" spans="2:16" x14ac:dyDescent="0.3">
      <c r="D13611" s="64" t="s">
        <v>10887</v>
      </c>
      <c r="E13611" s="2" t="s">
        <v>229</v>
      </c>
      <c r="F13611" s="2" t="s">
        <v>205</v>
      </c>
      <c r="G13611" s="1">
        <v>4.0000000000000001E-3</v>
      </c>
      <c r="H13611" s="65">
        <v>183333.3333</v>
      </c>
      <c r="J13611" s="65">
        <v>733.33333330000005</v>
      </c>
      <c r="N13611" s="66">
        <v>0.9</v>
      </c>
      <c r="P13611" t="s">
        <v>21</v>
      </c>
    </row>
    <row r="13612" spans="2:16" x14ac:dyDescent="0.3">
      <c r="D13612" s="64" t="s">
        <v>6554</v>
      </c>
      <c r="E13612" s="2" t="s">
        <v>222</v>
      </c>
      <c r="F13612" s="2" t="s">
        <v>205</v>
      </c>
      <c r="G13612" s="1">
        <v>9.6000000000000002E-2</v>
      </c>
      <c r="H13612" s="65">
        <v>500000</v>
      </c>
      <c r="J13612" s="65">
        <v>48000</v>
      </c>
      <c r="N13612" s="66">
        <v>1</v>
      </c>
      <c r="P13612" t="s">
        <v>21</v>
      </c>
    </row>
    <row r="13613" spans="2:16" ht="43.2" x14ac:dyDescent="0.3">
      <c r="B13613" s="5" t="s">
        <v>5995</v>
      </c>
      <c r="D13613" s="64" t="s">
        <v>5996</v>
      </c>
      <c r="F13613" s="2" t="s">
        <v>106</v>
      </c>
      <c r="I13613" s="65">
        <v>53271.040000000001</v>
      </c>
      <c r="J13613" s="65">
        <v>180403.3333</v>
      </c>
      <c r="K13613" s="65">
        <v>0</v>
      </c>
      <c r="L13613" s="66">
        <v>0.15</v>
      </c>
      <c r="M13613" s="65">
        <v>268725.52929999999</v>
      </c>
      <c r="N13613" s="66">
        <v>0.97142857140000005</v>
      </c>
      <c r="P13613" t="s">
        <v>21</v>
      </c>
    </row>
    <row r="13614" spans="2:16" x14ac:dyDescent="0.3">
      <c r="D13614" s="64" t="s">
        <v>22</v>
      </c>
      <c r="E13614" s="2" t="s">
        <v>23</v>
      </c>
      <c r="F13614" s="2" t="s">
        <v>24</v>
      </c>
      <c r="G13614" s="1">
        <v>0.2</v>
      </c>
      <c r="H13614" s="65">
        <v>160105.20000000001</v>
      </c>
      <c r="I13614" s="65">
        <v>32021.040000000001</v>
      </c>
      <c r="N13614" s="66">
        <v>1</v>
      </c>
      <c r="P13614" t="s">
        <v>21</v>
      </c>
    </row>
    <row r="13615" spans="2:16" x14ac:dyDescent="0.3">
      <c r="D13615" s="64" t="s">
        <v>6118</v>
      </c>
      <c r="E13615" s="2" t="s">
        <v>29</v>
      </c>
      <c r="F13615" s="2" t="s">
        <v>24</v>
      </c>
      <c r="G13615" s="1">
        <v>0.1</v>
      </c>
      <c r="H13615" s="65">
        <v>185000</v>
      </c>
      <c r="I13615" s="65">
        <v>18500</v>
      </c>
      <c r="N13615" s="66">
        <v>1</v>
      </c>
      <c r="P13615" t="s">
        <v>21</v>
      </c>
    </row>
    <row r="13616" spans="2:16" x14ac:dyDescent="0.3">
      <c r="D13616" s="64" t="s">
        <v>51</v>
      </c>
      <c r="E13616" s="2" t="s">
        <v>52</v>
      </c>
      <c r="F13616" s="2" t="s">
        <v>24</v>
      </c>
      <c r="G13616" s="1">
        <v>0.01</v>
      </c>
      <c r="H13616" s="65">
        <v>200000</v>
      </c>
      <c r="I13616" s="65">
        <v>2000</v>
      </c>
      <c r="N13616" s="66">
        <v>1</v>
      </c>
      <c r="P13616" t="s">
        <v>21</v>
      </c>
    </row>
    <row r="13617" spans="2:16" x14ac:dyDescent="0.3">
      <c r="D13617" s="64" t="s">
        <v>53</v>
      </c>
      <c r="E13617" s="2" t="s">
        <v>54</v>
      </c>
      <c r="F13617" s="2" t="s">
        <v>24</v>
      </c>
      <c r="G13617" s="1">
        <v>3.0000000000000001E-3</v>
      </c>
      <c r="H13617" s="65">
        <v>250000</v>
      </c>
      <c r="I13617" s="65">
        <v>750</v>
      </c>
      <c r="N13617" s="66">
        <v>1</v>
      </c>
      <c r="P13617" t="s">
        <v>21</v>
      </c>
    </row>
    <row r="13618" spans="2:16" x14ac:dyDescent="0.3">
      <c r="D13618" s="64" t="s">
        <v>10891</v>
      </c>
      <c r="E13618" s="2" t="s">
        <v>3356</v>
      </c>
      <c r="F13618" s="2" t="s">
        <v>106</v>
      </c>
      <c r="G13618" s="1">
        <v>1.05</v>
      </c>
      <c r="H13618" s="65">
        <v>125400</v>
      </c>
      <c r="J13618" s="65">
        <v>131670</v>
      </c>
      <c r="N13618" s="66">
        <v>0.9</v>
      </c>
      <c r="P13618" t="s">
        <v>21</v>
      </c>
    </row>
    <row r="13619" spans="2:16" x14ac:dyDescent="0.3">
      <c r="D13619" s="64" t="s">
        <v>10887</v>
      </c>
      <c r="E13619" s="2" t="s">
        <v>229</v>
      </c>
      <c r="F13619" s="2" t="s">
        <v>205</v>
      </c>
      <c r="G13619" s="1">
        <v>4.0000000000000001E-3</v>
      </c>
      <c r="H13619" s="65">
        <v>183333.3333</v>
      </c>
      <c r="J13619" s="65">
        <v>733.33333330000005</v>
      </c>
      <c r="N13619" s="66">
        <v>0.9</v>
      </c>
      <c r="P13619" t="s">
        <v>21</v>
      </c>
    </row>
    <row r="13620" spans="2:16" x14ac:dyDescent="0.3">
      <c r="D13620" s="64" t="s">
        <v>6554</v>
      </c>
      <c r="E13620" s="2" t="s">
        <v>222</v>
      </c>
      <c r="F13620" s="2" t="s">
        <v>205</v>
      </c>
      <c r="G13620" s="1">
        <v>9.6000000000000002E-2</v>
      </c>
      <c r="H13620" s="65">
        <v>500000</v>
      </c>
      <c r="J13620" s="65">
        <v>48000</v>
      </c>
      <c r="N13620" s="66">
        <v>1</v>
      </c>
      <c r="P13620" t="s">
        <v>21</v>
      </c>
    </row>
    <row r="13621" spans="2:16" ht="43.2" x14ac:dyDescent="0.3">
      <c r="B13621" s="5" t="s">
        <v>5997</v>
      </c>
      <c r="D13621" s="64" t="s">
        <v>5998</v>
      </c>
      <c r="F13621" s="2" t="s">
        <v>106</v>
      </c>
      <c r="I13621" s="65">
        <v>26760.52</v>
      </c>
      <c r="J13621" s="65">
        <v>173473.3333</v>
      </c>
      <c r="K13621" s="65">
        <v>4769.256445</v>
      </c>
      <c r="L13621" s="66">
        <v>0.15</v>
      </c>
      <c r="M13621" s="65">
        <v>235753.57620000001</v>
      </c>
      <c r="N13621" s="66">
        <v>0.97624999999999995</v>
      </c>
      <c r="P13621" t="s">
        <v>21</v>
      </c>
    </row>
    <row r="13622" spans="2:16" x14ac:dyDescent="0.3">
      <c r="D13622" s="64" t="s">
        <v>22</v>
      </c>
      <c r="E13622" s="2" t="s">
        <v>23</v>
      </c>
      <c r="F13622" s="2" t="s">
        <v>24</v>
      </c>
      <c r="G13622" s="1">
        <v>0.1</v>
      </c>
      <c r="H13622" s="65">
        <v>160105.20000000001</v>
      </c>
      <c r="I13622" s="65">
        <v>16010.52</v>
      </c>
      <c r="N13622" s="66">
        <v>1</v>
      </c>
      <c r="P13622" t="s">
        <v>21</v>
      </c>
    </row>
    <row r="13623" spans="2:16" x14ac:dyDescent="0.3">
      <c r="D13623" s="64" t="s">
        <v>6118</v>
      </c>
      <c r="E13623" s="2" t="s">
        <v>29</v>
      </c>
      <c r="F13623" s="2" t="s">
        <v>24</v>
      </c>
      <c r="G13623" s="1">
        <v>0.05</v>
      </c>
      <c r="H13623" s="65">
        <v>185000</v>
      </c>
      <c r="I13623" s="65">
        <v>9250</v>
      </c>
      <c r="N13623" s="66">
        <v>1</v>
      </c>
      <c r="P13623" t="s">
        <v>21</v>
      </c>
    </row>
    <row r="13624" spans="2:16" x14ac:dyDescent="0.3">
      <c r="D13624" s="64" t="s">
        <v>51</v>
      </c>
      <c r="E13624" s="2" t="s">
        <v>52</v>
      </c>
      <c r="F13624" s="2" t="s">
        <v>24</v>
      </c>
      <c r="G13624" s="1">
        <v>5.0000000000000001E-3</v>
      </c>
      <c r="H13624" s="65">
        <v>200000</v>
      </c>
      <c r="I13624" s="65">
        <v>1000</v>
      </c>
      <c r="N13624" s="66">
        <v>1</v>
      </c>
      <c r="P13624" t="s">
        <v>21</v>
      </c>
    </row>
    <row r="13625" spans="2:16" x14ac:dyDescent="0.3">
      <c r="D13625" s="64" t="s">
        <v>53</v>
      </c>
      <c r="E13625" s="2" t="s">
        <v>54</v>
      </c>
      <c r="F13625" s="2" t="s">
        <v>24</v>
      </c>
      <c r="G13625" s="1">
        <v>2E-3</v>
      </c>
      <c r="H13625" s="65">
        <v>250000</v>
      </c>
      <c r="I13625" s="65">
        <v>500</v>
      </c>
      <c r="N13625" s="66">
        <v>1</v>
      </c>
      <c r="P13625" t="s">
        <v>21</v>
      </c>
    </row>
    <row r="13626" spans="2:16" x14ac:dyDescent="0.3">
      <c r="D13626" s="64" t="s">
        <v>10890</v>
      </c>
      <c r="E13626" s="2" t="s">
        <v>3383</v>
      </c>
      <c r="F13626" s="2" t="s">
        <v>106</v>
      </c>
      <c r="G13626" s="1">
        <v>1.05</v>
      </c>
      <c r="H13626" s="65">
        <v>118800</v>
      </c>
      <c r="J13626" s="65">
        <v>124740</v>
      </c>
      <c r="N13626" s="66">
        <v>0.99</v>
      </c>
      <c r="P13626" t="s">
        <v>21</v>
      </c>
    </row>
    <row r="13627" spans="2:16" x14ac:dyDescent="0.3">
      <c r="D13627" s="64" t="s">
        <v>10887</v>
      </c>
      <c r="E13627" s="2" t="s">
        <v>229</v>
      </c>
      <c r="F13627" s="2" t="s">
        <v>205</v>
      </c>
      <c r="G13627" s="1">
        <v>4.0000000000000001E-3</v>
      </c>
      <c r="H13627" s="65">
        <v>183333.3333</v>
      </c>
      <c r="J13627" s="65">
        <v>733.33333330000005</v>
      </c>
      <c r="N13627" s="66">
        <v>0.9</v>
      </c>
      <c r="P13627" t="s">
        <v>21</v>
      </c>
    </row>
    <row r="13628" spans="2:16" x14ac:dyDescent="0.3">
      <c r="D13628" s="64" t="s">
        <v>6554</v>
      </c>
      <c r="E13628" s="2" t="s">
        <v>222</v>
      </c>
      <c r="F13628" s="2" t="s">
        <v>205</v>
      </c>
      <c r="G13628" s="1">
        <v>9.6000000000000002E-2</v>
      </c>
      <c r="H13628" s="65">
        <v>500000</v>
      </c>
      <c r="J13628" s="65">
        <v>48000</v>
      </c>
      <c r="N13628" s="66">
        <v>1</v>
      </c>
      <c r="P13628" t="s">
        <v>21</v>
      </c>
    </row>
    <row r="13629" spans="2:16" x14ac:dyDescent="0.3">
      <c r="D13629" s="64" t="s">
        <v>10888</v>
      </c>
      <c r="E13629" s="2" t="s">
        <v>6389</v>
      </c>
      <c r="F13629" s="2" t="s">
        <v>6231</v>
      </c>
      <c r="G13629" s="1">
        <v>1.286E-2</v>
      </c>
      <c r="H13629" s="65">
        <v>370859.75469999999</v>
      </c>
      <c r="K13629" s="65">
        <v>4769.256445</v>
      </c>
      <c r="N13629" s="66">
        <v>0.92</v>
      </c>
      <c r="P13629" t="s">
        <v>21</v>
      </c>
    </row>
    <row r="13630" spans="2:16" ht="43.2" x14ac:dyDescent="0.3">
      <c r="B13630" s="5" t="s">
        <v>5999</v>
      </c>
      <c r="D13630" s="64" t="s">
        <v>6000</v>
      </c>
      <c r="F13630" s="2" t="s">
        <v>106</v>
      </c>
      <c r="I13630" s="65">
        <v>26760.52</v>
      </c>
      <c r="J13630" s="65">
        <v>173473.3333</v>
      </c>
      <c r="K13630" s="65">
        <v>4769.256445</v>
      </c>
      <c r="L13630" s="66">
        <v>0.15</v>
      </c>
      <c r="M13630" s="65">
        <v>235753.57620000001</v>
      </c>
      <c r="N13630" s="66">
        <v>0.97624999999999995</v>
      </c>
      <c r="P13630" t="s">
        <v>21</v>
      </c>
    </row>
    <row r="13631" spans="2:16" x14ac:dyDescent="0.3">
      <c r="D13631" s="64" t="s">
        <v>22</v>
      </c>
      <c r="E13631" s="2" t="s">
        <v>23</v>
      </c>
      <c r="F13631" s="2" t="s">
        <v>24</v>
      </c>
      <c r="G13631" s="1">
        <v>0.1</v>
      </c>
      <c r="H13631" s="65">
        <v>160105.20000000001</v>
      </c>
      <c r="I13631" s="65">
        <v>16010.52</v>
      </c>
      <c r="N13631" s="66">
        <v>1</v>
      </c>
      <c r="P13631" t="s">
        <v>21</v>
      </c>
    </row>
    <row r="13632" spans="2:16" x14ac:dyDescent="0.3">
      <c r="D13632" s="64" t="s">
        <v>6118</v>
      </c>
      <c r="E13632" s="2" t="s">
        <v>29</v>
      </c>
      <c r="F13632" s="2" t="s">
        <v>24</v>
      </c>
      <c r="G13632" s="1">
        <v>0.05</v>
      </c>
      <c r="H13632" s="65">
        <v>185000</v>
      </c>
      <c r="I13632" s="65">
        <v>9250</v>
      </c>
      <c r="N13632" s="66">
        <v>1</v>
      </c>
      <c r="P13632" t="s">
        <v>21</v>
      </c>
    </row>
    <row r="13633" spans="2:16" x14ac:dyDescent="0.3">
      <c r="D13633" s="64" t="s">
        <v>51</v>
      </c>
      <c r="E13633" s="2" t="s">
        <v>52</v>
      </c>
      <c r="F13633" s="2" t="s">
        <v>24</v>
      </c>
      <c r="G13633" s="1">
        <v>5.0000000000000001E-3</v>
      </c>
      <c r="H13633" s="65">
        <v>200000</v>
      </c>
      <c r="I13633" s="65">
        <v>1000</v>
      </c>
      <c r="N13633" s="66">
        <v>1</v>
      </c>
      <c r="P13633" t="s">
        <v>21</v>
      </c>
    </row>
    <row r="13634" spans="2:16" x14ac:dyDescent="0.3">
      <c r="D13634" s="64" t="s">
        <v>53</v>
      </c>
      <c r="E13634" s="2" t="s">
        <v>54</v>
      </c>
      <c r="F13634" s="2" t="s">
        <v>24</v>
      </c>
      <c r="G13634" s="1">
        <v>2E-3</v>
      </c>
      <c r="H13634" s="65">
        <v>250000</v>
      </c>
      <c r="I13634" s="65">
        <v>500</v>
      </c>
      <c r="N13634" s="66">
        <v>1</v>
      </c>
      <c r="P13634" t="s">
        <v>21</v>
      </c>
    </row>
    <row r="13635" spans="2:16" x14ac:dyDescent="0.3">
      <c r="D13635" s="64" t="s">
        <v>10890</v>
      </c>
      <c r="E13635" s="2" t="s">
        <v>3383</v>
      </c>
      <c r="F13635" s="2" t="s">
        <v>106</v>
      </c>
      <c r="G13635" s="1">
        <v>1.05</v>
      </c>
      <c r="H13635" s="65">
        <v>118800</v>
      </c>
      <c r="J13635" s="65">
        <v>124740</v>
      </c>
      <c r="N13635" s="66">
        <v>0.99</v>
      </c>
      <c r="P13635" t="s">
        <v>21</v>
      </c>
    </row>
    <row r="13636" spans="2:16" x14ac:dyDescent="0.3">
      <c r="D13636" s="64" t="s">
        <v>10887</v>
      </c>
      <c r="E13636" s="2" t="s">
        <v>229</v>
      </c>
      <c r="F13636" s="2" t="s">
        <v>205</v>
      </c>
      <c r="G13636" s="1">
        <v>4.0000000000000001E-3</v>
      </c>
      <c r="H13636" s="65">
        <v>183333.3333</v>
      </c>
      <c r="J13636" s="65">
        <v>733.33333330000005</v>
      </c>
      <c r="N13636" s="66">
        <v>0.9</v>
      </c>
      <c r="P13636" t="s">
        <v>21</v>
      </c>
    </row>
    <row r="13637" spans="2:16" x14ac:dyDescent="0.3">
      <c r="D13637" s="64" t="s">
        <v>6554</v>
      </c>
      <c r="E13637" s="2" t="s">
        <v>222</v>
      </c>
      <c r="F13637" s="2" t="s">
        <v>205</v>
      </c>
      <c r="G13637" s="1">
        <v>9.6000000000000002E-2</v>
      </c>
      <c r="H13637" s="65">
        <v>500000</v>
      </c>
      <c r="J13637" s="65">
        <v>48000</v>
      </c>
      <c r="N13637" s="66">
        <v>1</v>
      </c>
      <c r="P13637" t="s">
        <v>21</v>
      </c>
    </row>
    <row r="13638" spans="2:16" x14ac:dyDescent="0.3">
      <c r="D13638" s="64" t="s">
        <v>10892</v>
      </c>
      <c r="E13638" s="2" t="s">
        <v>6389</v>
      </c>
      <c r="F13638" s="2" t="s">
        <v>6231</v>
      </c>
      <c r="G13638" s="1">
        <v>1.286E-2</v>
      </c>
      <c r="H13638" s="65">
        <v>370859.75469999999</v>
      </c>
      <c r="K13638" s="65">
        <v>4769.256445</v>
      </c>
      <c r="N13638" s="66">
        <v>0.92</v>
      </c>
      <c r="P13638" t="s">
        <v>21</v>
      </c>
    </row>
    <row r="13639" spans="2:16" x14ac:dyDescent="0.3">
      <c r="D13639" s="64" t="s">
        <v>10893</v>
      </c>
      <c r="P13639" t="s">
        <v>21</v>
      </c>
    </row>
    <row r="13640" spans="2:16" x14ac:dyDescent="0.3">
      <c r="B13640" s="5" t="s">
        <v>6001</v>
      </c>
      <c r="C13640" s="5" t="s">
        <v>6002</v>
      </c>
      <c r="P13640" t="s">
        <v>21</v>
      </c>
    </row>
    <row r="13641" spans="2:16" ht="28.8" x14ac:dyDescent="0.3">
      <c r="B13641" s="5" t="s">
        <v>6003</v>
      </c>
      <c r="D13641" s="64" t="s">
        <v>6004</v>
      </c>
      <c r="F13641" s="2" t="s">
        <v>355</v>
      </c>
      <c r="I13641" s="65">
        <v>8846.0031600000002</v>
      </c>
      <c r="J13641" s="65">
        <v>41764.016860000003</v>
      </c>
      <c r="K13641" s="65">
        <v>0</v>
      </c>
      <c r="L13641" s="66">
        <v>0.15</v>
      </c>
      <c r="M13641" s="65">
        <v>58201.523020000001</v>
      </c>
      <c r="N13641" s="66">
        <v>0.96499999999999997</v>
      </c>
      <c r="P13641" t="s">
        <v>21</v>
      </c>
    </row>
    <row r="13642" spans="2:16" x14ac:dyDescent="0.3">
      <c r="D13642" s="64" t="s">
        <v>22</v>
      </c>
      <c r="E13642" s="2" t="s">
        <v>23</v>
      </c>
      <c r="F13642" s="2" t="s">
        <v>24</v>
      </c>
      <c r="G13642" s="1">
        <v>3.3300000000000003E-2</v>
      </c>
      <c r="H13642" s="65">
        <v>160105.20000000001</v>
      </c>
      <c r="I13642" s="65">
        <v>5331.5031600000002</v>
      </c>
      <c r="N13642" s="66">
        <v>1</v>
      </c>
      <c r="P13642" t="s">
        <v>21</v>
      </c>
    </row>
    <row r="13643" spans="2:16" x14ac:dyDescent="0.3">
      <c r="D13643" s="64" t="s">
        <v>6118</v>
      </c>
      <c r="E13643" s="2" t="s">
        <v>29</v>
      </c>
      <c r="F13643" s="2" t="s">
        <v>24</v>
      </c>
      <c r="G13643" s="1">
        <v>1.67E-2</v>
      </c>
      <c r="H13643" s="65">
        <v>185000</v>
      </c>
      <c r="I13643" s="65">
        <v>3089.5</v>
      </c>
      <c r="N13643" s="66">
        <v>1</v>
      </c>
      <c r="P13643" t="s">
        <v>21</v>
      </c>
    </row>
    <row r="13644" spans="2:16" x14ac:dyDescent="0.3">
      <c r="D13644" s="64" t="s">
        <v>53</v>
      </c>
      <c r="E13644" s="2" t="s">
        <v>54</v>
      </c>
      <c r="F13644" s="2" t="s">
        <v>24</v>
      </c>
      <c r="G13644" s="1">
        <v>1.6999999999999999E-3</v>
      </c>
      <c r="H13644" s="65">
        <v>250000</v>
      </c>
      <c r="I13644" s="65">
        <v>425</v>
      </c>
      <c r="N13644" s="66">
        <v>1</v>
      </c>
      <c r="P13644" t="s">
        <v>21</v>
      </c>
    </row>
    <row r="13645" spans="2:16" x14ac:dyDescent="0.3">
      <c r="D13645" s="64" t="s">
        <v>10894</v>
      </c>
      <c r="E13645" s="2" t="s">
        <v>3397</v>
      </c>
      <c r="F13645" s="2" t="s">
        <v>585</v>
      </c>
      <c r="G13645" s="1">
        <v>2.5</v>
      </c>
      <c r="H13645" s="65">
        <v>15000</v>
      </c>
      <c r="J13645" s="65">
        <v>37500</v>
      </c>
      <c r="N13645" s="66">
        <v>0.9</v>
      </c>
      <c r="P13645" t="s">
        <v>21</v>
      </c>
    </row>
    <row r="13646" spans="2:16" x14ac:dyDescent="0.3">
      <c r="D13646" s="64" t="s">
        <v>10895</v>
      </c>
      <c r="E13646" s="2" t="s">
        <v>319</v>
      </c>
      <c r="F13646" s="2" t="s">
        <v>225</v>
      </c>
      <c r="G13646" s="1">
        <v>1.2854000000000001</v>
      </c>
      <c r="H13646" s="65">
        <v>1310</v>
      </c>
      <c r="J13646" s="65">
        <v>1683.874</v>
      </c>
      <c r="N13646" s="66">
        <v>0.96</v>
      </c>
      <c r="P13646" t="s">
        <v>21</v>
      </c>
    </row>
    <row r="13647" spans="2:16" x14ac:dyDescent="0.3">
      <c r="D13647" s="64" t="s">
        <v>6568</v>
      </c>
      <c r="E13647" s="2" t="s">
        <v>224</v>
      </c>
      <c r="F13647" s="2" t="s">
        <v>225</v>
      </c>
      <c r="G13647" s="1">
        <v>7.2244000000000002</v>
      </c>
      <c r="H13647" s="65">
        <v>357.14285710000001</v>
      </c>
      <c r="J13647" s="65">
        <v>2580.1428569999998</v>
      </c>
      <c r="N13647" s="66">
        <v>0.93</v>
      </c>
      <c r="P13647" t="s">
        <v>21</v>
      </c>
    </row>
    <row r="13648" spans="2:16" ht="28.8" x14ac:dyDescent="0.3">
      <c r="B13648" s="5" t="s">
        <v>6005</v>
      </c>
      <c r="D13648" s="64" t="s">
        <v>6006</v>
      </c>
      <c r="F13648" s="2" t="s">
        <v>355</v>
      </c>
      <c r="I13648" s="65">
        <v>8846.0031600000002</v>
      </c>
      <c r="J13648" s="65">
        <v>77230.906289999999</v>
      </c>
      <c r="K13648" s="65">
        <v>0</v>
      </c>
      <c r="L13648" s="66">
        <v>0.15</v>
      </c>
      <c r="M13648" s="65">
        <v>98988.445860000007</v>
      </c>
      <c r="N13648" s="66">
        <v>0.97</v>
      </c>
      <c r="P13648" t="s">
        <v>21</v>
      </c>
    </row>
    <row r="13649" spans="2:16" x14ac:dyDescent="0.3">
      <c r="D13649" s="64" t="s">
        <v>22</v>
      </c>
      <c r="E13649" s="2" t="s">
        <v>23</v>
      </c>
      <c r="F13649" s="2" t="s">
        <v>24</v>
      </c>
      <c r="G13649" s="1">
        <v>3.3300000000000003E-2</v>
      </c>
      <c r="H13649" s="65">
        <v>160105.20000000001</v>
      </c>
      <c r="I13649" s="65">
        <v>5331.5031600000002</v>
      </c>
      <c r="N13649" s="66">
        <v>1</v>
      </c>
      <c r="P13649" t="s">
        <v>21</v>
      </c>
    </row>
    <row r="13650" spans="2:16" x14ac:dyDescent="0.3">
      <c r="D13650" s="64" t="s">
        <v>6118</v>
      </c>
      <c r="E13650" s="2" t="s">
        <v>29</v>
      </c>
      <c r="F13650" s="2" t="s">
        <v>24</v>
      </c>
      <c r="G13650" s="1">
        <v>1.67E-2</v>
      </c>
      <c r="H13650" s="65">
        <v>185000</v>
      </c>
      <c r="I13650" s="65">
        <v>3089.5</v>
      </c>
      <c r="N13650" s="66">
        <v>1</v>
      </c>
      <c r="P13650" t="s">
        <v>21</v>
      </c>
    </row>
    <row r="13651" spans="2:16" x14ac:dyDescent="0.3">
      <c r="D13651" s="64" t="s">
        <v>53</v>
      </c>
      <c r="E13651" s="2" t="s">
        <v>54</v>
      </c>
      <c r="F13651" s="2" t="s">
        <v>24</v>
      </c>
      <c r="G13651" s="1">
        <v>1.6999999999999999E-3</v>
      </c>
      <c r="H13651" s="65">
        <v>250000</v>
      </c>
      <c r="I13651" s="65">
        <v>425</v>
      </c>
      <c r="N13651" s="66">
        <v>1</v>
      </c>
      <c r="P13651" t="s">
        <v>21</v>
      </c>
    </row>
    <row r="13652" spans="2:16" x14ac:dyDescent="0.3">
      <c r="D13652" s="64" t="s">
        <v>10896</v>
      </c>
      <c r="E13652" s="2" t="s">
        <v>3374</v>
      </c>
      <c r="F13652" s="2" t="s">
        <v>585</v>
      </c>
      <c r="G13652" s="1">
        <v>1.6667000000000001</v>
      </c>
      <c r="H13652" s="65">
        <v>42500</v>
      </c>
      <c r="J13652" s="65">
        <v>70834.75</v>
      </c>
      <c r="N13652" s="66">
        <v>0.93</v>
      </c>
      <c r="P13652" t="s">
        <v>21</v>
      </c>
    </row>
    <row r="13653" spans="2:16" x14ac:dyDescent="0.3">
      <c r="D13653" s="64" t="s">
        <v>10895</v>
      </c>
      <c r="E13653" s="2" t="s">
        <v>319</v>
      </c>
      <c r="F13653" s="2" t="s">
        <v>225</v>
      </c>
      <c r="G13653" s="1">
        <v>1.9281999999999999</v>
      </c>
      <c r="H13653" s="65">
        <v>1310</v>
      </c>
      <c r="J13653" s="65">
        <v>2525.942</v>
      </c>
      <c r="N13653" s="66">
        <v>0.96</v>
      </c>
      <c r="P13653" t="s">
        <v>21</v>
      </c>
    </row>
    <row r="13654" spans="2:16" x14ac:dyDescent="0.3">
      <c r="D13654" s="64" t="s">
        <v>6568</v>
      </c>
      <c r="E13654" s="2" t="s">
        <v>224</v>
      </c>
      <c r="F13654" s="2" t="s">
        <v>225</v>
      </c>
      <c r="G13654" s="1">
        <v>10.836600000000001</v>
      </c>
      <c r="H13654" s="65">
        <v>357.14285710000001</v>
      </c>
      <c r="J13654" s="65">
        <v>3870.2142859999999</v>
      </c>
      <c r="N13654" s="66">
        <v>0.93</v>
      </c>
      <c r="P13654" t="s">
        <v>21</v>
      </c>
    </row>
    <row r="13655" spans="2:16" ht="28.8" x14ac:dyDescent="0.3">
      <c r="B13655" s="5" t="s">
        <v>6007</v>
      </c>
      <c r="D13655" s="64" t="s">
        <v>6004</v>
      </c>
      <c r="F13655" s="2" t="s">
        <v>355</v>
      </c>
      <c r="I13655" s="65">
        <v>8846.0031600000002</v>
      </c>
      <c r="J13655" s="65">
        <v>41400.977709999999</v>
      </c>
      <c r="K13655" s="65">
        <v>0</v>
      </c>
      <c r="L13655" s="66">
        <v>0.15</v>
      </c>
      <c r="M13655" s="65">
        <v>57784.028010000002</v>
      </c>
      <c r="N13655" s="66">
        <v>0.96499999999999997</v>
      </c>
      <c r="P13655" t="s">
        <v>21</v>
      </c>
    </row>
    <row r="13656" spans="2:16" x14ac:dyDescent="0.3">
      <c r="D13656" s="64" t="s">
        <v>22</v>
      </c>
      <c r="E13656" s="2" t="s">
        <v>23</v>
      </c>
      <c r="F13656" s="2" t="s">
        <v>24</v>
      </c>
      <c r="G13656" s="1">
        <v>3.3300000000000003E-2</v>
      </c>
      <c r="H13656" s="65">
        <v>160105.20000000001</v>
      </c>
      <c r="I13656" s="65">
        <v>5331.5031600000002</v>
      </c>
      <c r="N13656" s="66">
        <v>1</v>
      </c>
      <c r="P13656" t="s">
        <v>21</v>
      </c>
    </row>
    <row r="13657" spans="2:16" x14ac:dyDescent="0.3">
      <c r="D13657" s="64" t="s">
        <v>6118</v>
      </c>
      <c r="E13657" s="2" t="s">
        <v>29</v>
      </c>
      <c r="F13657" s="2" t="s">
        <v>24</v>
      </c>
      <c r="G13657" s="1">
        <v>1.67E-2</v>
      </c>
      <c r="H13657" s="65">
        <v>185000</v>
      </c>
      <c r="I13657" s="65">
        <v>3089.5</v>
      </c>
      <c r="N13657" s="66">
        <v>1</v>
      </c>
      <c r="P13657" t="s">
        <v>21</v>
      </c>
    </row>
    <row r="13658" spans="2:16" x14ac:dyDescent="0.3">
      <c r="D13658" s="64" t="s">
        <v>53</v>
      </c>
      <c r="E13658" s="2" t="s">
        <v>54</v>
      </c>
      <c r="F13658" s="2" t="s">
        <v>24</v>
      </c>
      <c r="G13658" s="1">
        <v>1.6999999999999999E-3</v>
      </c>
      <c r="H13658" s="65">
        <v>250000</v>
      </c>
      <c r="I13658" s="65">
        <v>425</v>
      </c>
      <c r="N13658" s="66">
        <v>1</v>
      </c>
      <c r="P13658" t="s">
        <v>21</v>
      </c>
    </row>
    <row r="13659" spans="2:16" x14ac:dyDescent="0.3">
      <c r="D13659" s="64" t="s">
        <v>10894</v>
      </c>
      <c r="E13659" s="2" t="s">
        <v>3397</v>
      </c>
      <c r="F13659" s="2" t="s">
        <v>585</v>
      </c>
      <c r="G13659" s="1">
        <v>2.4</v>
      </c>
      <c r="H13659" s="65">
        <v>15000</v>
      </c>
      <c r="J13659" s="65">
        <v>36000</v>
      </c>
      <c r="N13659" s="66">
        <v>0.9</v>
      </c>
      <c r="P13659" t="s">
        <v>21</v>
      </c>
    </row>
    <row r="13660" spans="2:16" x14ac:dyDescent="0.3">
      <c r="D13660" s="64" t="s">
        <v>10895</v>
      </c>
      <c r="E13660" s="2" t="s">
        <v>319</v>
      </c>
      <c r="F13660" s="2" t="s">
        <v>225</v>
      </c>
      <c r="G13660" s="1">
        <v>1.6282000000000001</v>
      </c>
      <c r="H13660" s="65">
        <v>1310</v>
      </c>
      <c r="J13660" s="65">
        <v>2132.942</v>
      </c>
      <c r="N13660" s="66">
        <v>0.96</v>
      </c>
      <c r="P13660" t="s">
        <v>21</v>
      </c>
    </row>
    <row r="13661" spans="2:16" x14ac:dyDescent="0.3">
      <c r="D13661" s="64" t="s">
        <v>6568</v>
      </c>
      <c r="E13661" s="2" t="s">
        <v>224</v>
      </c>
      <c r="F13661" s="2" t="s">
        <v>225</v>
      </c>
      <c r="G13661" s="1">
        <v>9.1504999999999992</v>
      </c>
      <c r="H13661" s="65">
        <v>357.14285710000001</v>
      </c>
      <c r="J13661" s="65">
        <v>3268.0357140000001</v>
      </c>
      <c r="N13661" s="66">
        <v>0.93</v>
      </c>
      <c r="P13661" t="s">
        <v>21</v>
      </c>
    </row>
    <row r="13662" spans="2:16" ht="28.8" x14ac:dyDescent="0.3">
      <c r="B13662" s="5" t="s">
        <v>6008</v>
      </c>
      <c r="D13662" s="64" t="s">
        <v>6009</v>
      </c>
      <c r="F13662" s="2" t="s">
        <v>355</v>
      </c>
      <c r="I13662" s="65">
        <v>8846.0031600000002</v>
      </c>
      <c r="J13662" s="65">
        <v>73433.698709999997</v>
      </c>
      <c r="K13662" s="65">
        <v>0</v>
      </c>
      <c r="L13662" s="66">
        <v>0.15</v>
      </c>
      <c r="M13662" s="65">
        <v>94621.657160000002</v>
      </c>
      <c r="N13662" s="66">
        <v>0.97</v>
      </c>
      <c r="P13662" t="s">
        <v>21</v>
      </c>
    </row>
    <row r="13663" spans="2:16" x14ac:dyDescent="0.3">
      <c r="D13663" s="64" t="s">
        <v>22</v>
      </c>
      <c r="E13663" s="2" t="s">
        <v>23</v>
      </c>
      <c r="F13663" s="2" t="s">
        <v>24</v>
      </c>
      <c r="G13663" s="1">
        <v>3.3300000000000003E-2</v>
      </c>
      <c r="H13663" s="65">
        <v>160105.20000000001</v>
      </c>
      <c r="I13663" s="65">
        <v>5331.5031600000002</v>
      </c>
      <c r="N13663" s="66">
        <v>1</v>
      </c>
      <c r="P13663" t="s">
        <v>21</v>
      </c>
    </row>
    <row r="13664" spans="2:16" x14ac:dyDescent="0.3">
      <c r="D13664" s="64" t="s">
        <v>6118</v>
      </c>
      <c r="E13664" s="2" t="s">
        <v>29</v>
      </c>
      <c r="F13664" s="2" t="s">
        <v>24</v>
      </c>
      <c r="G13664" s="1">
        <v>1.67E-2</v>
      </c>
      <c r="H13664" s="65">
        <v>185000</v>
      </c>
      <c r="I13664" s="65">
        <v>3089.5</v>
      </c>
      <c r="N13664" s="66">
        <v>1</v>
      </c>
      <c r="P13664" t="s">
        <v>21</v>
      </c>
    </row>
    <row r="13665" spans="2:16" x14ac:dyDescent="0.3">
      <c r="D13665" s="64" t="s">
        <v>53</v>
      </c>
      <c r="E13665" s="2" t="s">
        <v>54</v>
      </c>
      <c r="F13665" s="2" t="s">
        <v>24</v>
      </c>
      <c r="G13665" s="1">
        <v>1.6999999999999999E-3</v>
      </c>
      <c r="H13665" s="65">
        <v>250000</v>
      </c>
      <c r="I13665" s="65">
        <v>425</v>
      </c>
      <c r="N13665" s="66">
        <v>1</v>
      </c>
      <c r="P13665" t="s">
        <v>21</v>
      </c>
    </row>
    <row r="13666" spans="2:16" x14ac:dyDescent="0.3">
      <c r="D13666" s="64" t="s">
        <v>10897</v>
      </c>
      <c r="E13666" s="2" t="s">
        <v>3399</v>
      </c>
      <c r="F13666" s="2" t="s">
        <v>585</v>
      </c>
      <c r="G13666" s="1">
        <v>1.6333</v>
      </c>
      <c r="H13666" s="65">
        <v>40000</v>
      </c>
      <c r="J13666" s="65">
        <v>65332</v>
      </c>
      <c r="N13666" s="66">
        <v>0.93</v>
      </c>
      <c r="P13666" t="s">
        <v>21</v>
      </c>
    </row>
    <row r="13667" spans="2:16" x14ac:dyDescent="0.3">
      <c r="D13667" s="64" t="s">
        <v>10895</v>
      </c>
      <c r="E13667" s="2" t="s">
        <v>319</v>
      </c>
      <c r="F13667" s="2" t="s">
        <v>225</v>
      </c>
      <c r="G13667" s="1">
        <v>2.4422999999999999</v>
      </c>
      <c r="H13667" s="65">
        <v>1310</v>
      </c>
      <c r="J13667" s="65">
        <v>3199.413</v>
      </c>
      <c r="N13667" s="66">
        <v>0.96</v>
      </c>
      <c r="P13667" t="s">
        <v>21</v>
      </c>
    </row>
    <row r="13668" spans="2:16" x14ac:dyDescent="0.3">
      <c r="D13668" s="64" t="s">
        <v>6568</v>
      </c>
      <c r="E13668" s="2" t="s">
        <v>224</v>
      </c>
      <c r="F13668" s="2" t="s">
        <v>225</v>
      </c>
      <c r="G13668" s="1">
        <v>13.7264</v>
      </c>
      <c r="H13668" s="65">
        <v>357.14285710000001</v>
      </c>
      <c r="J13668" s="65">
        <v>4902.2857139999996</v>
      </c>
      <c r="N13668" s="66">
        <v>0.93</v>
      </c>
      <c r="P13668" t="s">
        <v>21</v>
      </c>
    </row>
    <row r="13669" spans="2:16" x14ac:dyDescent="0.3">
      <c r="B13669" s="5">
        <v>7.2</v>
      </c>
      <c r="C13669" s="5" t="s">
        <v>6010</v>
      </c>
      <c r="P13669" t="s">
        <v>21</v>
      </c>
    </row>
    <row r="13670" spans="2:16" x14ac:dyDescent="0.3">
      <c r="B13670" s="5" t="s">
        <v>6011</v>
      </c>
      <c r="C13670" s="5" t="s">
        <v>6012</v>
      </c>
      <c r="P13670" t="s">
        <v>21</v>
      </c>
    </row>
    <row r="13671" spans="2:16" x14ac:dyDescent="0.3">
      <c r="B13671" s="5" t="s">
        <v>10898</v>
      </c>
      <c r="D13671" s="64" t="s">
        <v>10899</v>
      </c>
      <c r="F13671" s="2" t="s">
        <v>205</v>
      </c>
      <c r="I13671" s="65">
        <v>254490.72</v>
      </c>
      <c r="J13671" s="65">
        <v>742001.82380000001</v>
      </c>
      <c r="K13671" s="65">
        <v>57086.588929999998</v>
      </c>
      <c r="L13671" s="66">
        <v>0.15</v>
      </c>
      <c r="M13671" s="65">
        <v>1211616.003</v>
      </c>
      <c r="N13671" s="66">
        <v>0.97833333330000005</v>
      </c>
      <c r="P13671" t="s">
        <v>21</v>
      </c>
    </row>
    <row r="13672" spans="2:16" x14ac:dyDescent="0.3">
      <c r="D13672" s="64" t="s">
        <v>22</v>
      </c>
      <c r="E13672" s="2" t="s">
        <v>23</v>
      </c>
      <c r="F13672" s="2" t="s">
        <v>24</v>
      </c>
      <c r="G13672" s="1">
        <v>1.1000000000000001</v>
      </c>
      <c r="H13672" s="65">
        <v>160105.20000000001</v>
      </c>
      <c r="I13672" s="65">
        <v>176115.72</v>
      </c>
      <c r="N13672" s="66">
        <v>1</v>
      </c>
      <c r="P13672" t="s">
        <v>21</v>
      </c>
    </row>
    <row r="13673" spans="2:16" x14ac:dyDescent="0.3">
      <c r="D13673" s="64" t="s">
        <v>6118</v>
      </c>
      <c r="E13673" s="2" t="s">
        <v>29</v>
      </c>
      <c r="F13673" s="2" t="s">
        <v>24</v>
      </c>
      <c r="G13673" s="1">
        <v>0.27500000000000002</v>
      </c>
      <c r="H13673" s="65">
        <v>185000</v>
      </c>
      <c r="I13673" s="65">
        <v>50875</v>
      </c>
      <c r="N13673" s="66">
        <v>1</v>
      </c>
      <c r="P13673" t="s">
        <v>21</v>
      </c>
    </row>
    <row r="13674" spans="2:16" x14ac:dyDescent="0.3">
      <c r="D13674" s="64" t="s">
        <v>51</v>
      </c>
      <c r="E13674" s="2" t="s">
        <v>52</v>
      </c>
      <c r="F13674" s="2" t="s">
        <v>24</v>
      </c>
      <c r="G13674" s="1">
        <v>2.75E-2</v>
      </c>
      <c r="H13674" s="65">
        <v>200000</v>
      </c>
      <c r="N13674" s="66">
        <v>1</v>
      </c>
      <c r="P13674" t="s">
        <v>21</v>
      </c>
    </row>
    <row r="13675" spans="2:16" x14ac:dyDescent="0.3">
      <c r="D13675" s="64" t="s">
        <v>53</v>
      </c>
      <c r="E13675" s="2" t="s">
        <v>54</v>
      </c>
      <c r="F13675" s="2" t="s">
        <v>24</v>
      </c>
      <c r="G13675" s="1">
        <v>0.11</v>
      </c>
      <c r="H13675" s="65">
        <v>250000</v>
      </c>
      <c r="I13675" s="65">
        <v>27500</v>
      </c>
      <c r="N13675" s="66">
        <v>1</v>
      </c>
      <c r="P13675" t="s">
        <v>21</v>
      </c>
    </row>
    <row r="13676" spans="2:16" x14ac:dyDescent="0.3">
      <c r="D13676" s="64" t="s">
        <v>10895</v>
      </c>
      <c r="E13676" s="2" t="s">
        <v>319</v>
      </c>
      <c r="F13676" s="2" t="s">
        <v>225</v>
      </c>
      <c r="G13676" s="1">
        <v>279</v>
      </c>
      <c r="H13676" s="65">
        <v>1310</v>
      </c>
      <c r="J13676" s="65">
        <v>365490</v>
      </c>
      <c r="N13676" s="66">
        <v>0.96</v>
      </c>
      <c r="P13676" t="s">
        <v>21</v>
      </c>
    </row>
    <row r="13677" spans="2:16" x14ac:dyDescent="0.3">
      <c r="D13677" s="64" t="s">
        <v>6568</v>
      </c>
      <c r="E13677" s="2" t="s">
        <v>224</v>
      </c>
      <c r="F13677" s="2" t="s">
        <v>225</v>
      </c>
      <c r="G13677" s="1">
        <v>909</v>
      </c>
      <c r="H13677" s="65">
        <v>357.14285710000001</v>
      </c>
      <c r="J13677" s="65">
        <v>324642.85710000002</v>
      </c>
      <c r="N13677" s="66">
        <v>0.93</v>
      </c>
      <c r="P13677" t="s">
        <v>21</v>
      </c>
    </row>
    <row r="13678" spans="2:16" x14ac:dyDescent="0.3">
      <c r="D13678" s="64" t="s">
        <v>10900</v>
      </c>
      <c r="E13678" s="2" t="s">
        <v>88</v>
      </c>
      <c r="F13678" s="2" t="s">
        <v>225</v>
      </c>
      <c r="G13678" s="1">
        <v>13.7264</v>
      </c>
      <c r="H13678" s="65">
        <v>333.33333329999999</v>
      </c>
      <c r="J13678" s="65">
        <v>4575.4666669999997</v>
      </c>
      <c r="N13678" s="66">
        <v>0.97</v>
      </c>
      <c r="P13678" t="s">
        <v>21</v>
      </c>
    </row>
    <row r="13679" spans="2:16" x14ac:dyDescent="0.3">
      <c r="D13679" s="64" t="s">
        <v>305</v>
      </c>
      <c r="E13679" s="2" t="s">
        <v>307</v>
      </c>
      <c r="F13679" s="2" t="s">
        <v>6124</v>
      </c>
      <c r="G13679" s="1">
        <v>195</v>
      </c>
      <c r="H13679" s="65">
        <v>3.1</v>
      </c>
      <c r="J13679" s="65">
        <v>604.5</v>
      </c>
      <c r="N13679" s="66">
        <v>0.94</v>
      </c>
      <c r="P13679" t="s">
        <v>21</v>
      </c>
    </row>
    <row r="13680" spans="2:16" x14ac:dyDescent="0.3">
      <c r="D13680" s="64" t="s">
        <v>10901</v>
      </c>
      <c r="E13680" s="2" t="s">
        <v>266</v>
      </c>
      <c r="F13680" s="2" t="s">
        <v>205</v>
      </c>
      <c r="G13680" s="1">
        <v>1.77E-2</v>
      </c>
      <c r="H13680" s="65">
        <v>2500000</v>
      </c>
      <c r="J13680" s="65">
        <v>44250</v>
      </c>
      <c r="N13680" s="66">
        <v>1</v>
      </c>
      <c r="P13680" t="s">
        <v>21</v>
      </c>
    </row>
    <row r="13681" spans="2:16" x14ac:dyDescent="0.3">
      <c r="D13681" s="64" t="s">
        <v>10902</v>
      </c>
      <c r="E13681" s="2" t="s">
        <v>633</v>
      </c>
      <c r="F13681" s="2" t="s">
        <v>358</v>
      </c>
      <c r="G13681" s="1">
        <v>0.25459999999999999</v>
      </c>
      <c r="H13681" s="65">
        <v>209000</v>
      </c>
      <c r="N13681" s="66">
        <v>0.98</v>
      </c>
      <c r="P13681" t="s">
        <v>21</v>
      </c>
    </row>
    <row r="13682" spans="2:16" x14ac:dyDescent="0.3">
      <c r="D13682" s="64" t="s">
        <v>10903</v>
      </c>
      <c r="E13682" s="2" t="s">
        <v>3216</v>
      </c>
      <c r="F13682" s="2" t="s">
        <v>225</v>
      </c>
      <c r="G13682" s="1">
        <v>0.13550000000000001</v>
      </c>
      <c r="H13682" s="65">
        <v>18000</v>
      </c>
      <c r="J13682" s="65">
        <v>2439</v>
      </c>
      <c r="N13682" s="66">
        <v>0.96</v>
      </c>
      <c r="P13682" t="s">
        <v>21</v>
      </c>
    </row>
    <row r="13683" spans="2:16" x14ac:dyDescent="0.3">
      <c r="D13683" s="64" t="s">
        <v>10904</v>
      </c>
      <c r="E13683" s="2" t="s">
        <v>6522</v>
      </c>
      <c r="F13683" s="2" t="s">
        <v>6231</v>
      </c>
      <c r="G13683" s="1">
        <v>0.14749999999999999</v>
      </c>
      <c r="H13683" s="65">
        <v>387027.72149999999</v>
      </c>
      <c r="K13683" s="65">
        <v>57086.588929999998</v>
      </c>
      <c r="N13683" s="66">
        <v>1</v>
      </c>
      <c r="P13683" t="s">
        <v>21</v>
      </c>
    </row>
    <row r="13684" spans="2:16" x14ac:dyDescent="0.3">
      <c r="D13684" s="64" t="s">
        <v>10905</v>
      </c>
      <c r="F13684" s="2" t="s">
        <v>6231</v>
      </c>
      <c r="G13684" s="1">
        <v>873</v>
      </c>
      <c r="P13684" t="s">
        <v>21</v>
      </c>
    </row>
    <row r="13685" spans="2:16" ht="28.8" x14ac:dyDescent="0.3">
      <c r="D13685" s="64" t="s">
        <v>6564</v>
      </c>
      <c r="P13685" t="s">
        <v>21</v>
      </c>
    </row>
    <row r="13686" spans="2:16" x14ac:dyDescent="0.3">
      <c r="B13686" s="5" t="s">
        <v>6013</v>
      </c>
      <c r="D13686" s="64" t="s">
        <v>6014</v>
      </c>
      <c r="F13686" s="2" t="s">
        <v>205</v>
      </c>
      <c r="I13686" s="65">
        <v>101796.288</v>
      </c>
      <c r="J13686" s="65">
        <v>1265589</v>
      </c>
      <c r="K13686" s="65">
        <v>0</v>
      </c>
      <c r="L13686" s="66">
        <v>0.15</v>
      </c>
      <c r="M13686" s="65">
        <v>1572493.081</v>
      </c>
      <c r="N13686" s="66">
        <v>0.98499999999999999</v>
      </c>
      <c r="P13686" t="s">
        <v>21</v>
      </c>
    </row>
    <row r="13687" spans="2:16" x14ac:dyDescent="0.3">
      <c r="D13687" s="64" t="s">
        <v>22</v>
      </c>
      <c r="E13687" s="2" t="s">
        <v>23</v>
      </c>
      <c r="F13687" s="2" t="s">
        <v>24</v>
      </c>
      <c r="G13687" s="1">
        <v>0.44</v>
      </c>
      <c r="H13687" s="65">
        <v>160105.20000000001</v>
      </c>
      <c r="I13687" s="65">
        <v>70446.288</v>
      </c>
      <c r="N13687" s="66">
        <v>1</v>
      </c>
      <c r="P13687" t="s">
        <v>21</v>
      </c>
    </row>
    <row r="13688" spans="2:16" x14ac:dyDescent="0.3">
      <c r="D13688" s="64" t="s">
        <v>6118</v>
      </c>
      <c r="E13688" s="2" t="s">
        <v>29</v>
      </c>
      <c r="F13688" s="2" t="s">
        <v>24</v>
      </c>
      <c r="G13688" s="1">
        <v>0.11</v>
      </c>
      <c r="H13688" s="65">
        <v>185000</v>
      </c>
      <c r="I13688" s="65">
        <v>20350</v>
      </c>
      <c r="N13688" s="66">
        <v>1</v>
      </c>
      <c r="P13688" t="s">
        <v>21</v>
      </c>
    </row>
    <row r="13689" spans="2:16" x14ac:dyDescent="0.3">
      <c r="D13689" s="64" t="s">
        <v>51</v>
      </c>
      <c r="E13689" s="2" t="s">
        <v>52</v>
      </c>
      <c r="F13689" s="2" t="s">
        <v>24</v>
      </c>
      <c r="G13689" s="1">
        <v>1.0999999999999999E-2</v>
      </c>
      <c r="H13689" s="65">
        <v>200000</v>
      </c>
      <c r="N13689" s="66">
        <v>1</v>
      </c>
      <c r="P13689" t="s">
        <v>21</v>
      </c>
    </row>
    <row r="13690" spans="2:16" x14ac:dyDescent="0.3">
      <c r="D13690" s="64" t="s">
        <v>53</v>
      </c>
      <c r="E13690" s="2" t="s">
        <v>54</v>
      </c>
      <c r="F13690" s="2" t="s">
        <v>24</v>
      </c>
      <c r="G13690" s="1">
        <v>4.3999999999999997E-2</v>
      </c>
      <c r="H13690" s="65">
        <v>250000</v>
      </c>
      <c r="I13690" s="65">
        <v>11000</v>
      </c>
      <c r="N13690" s="66">
        <v>1</v>
      </c>
      <c r="P13690" t="s">
        <v>21</v>
      </c>
    </row>
    <row r="13691" spans="2:16" x14ac:dyDescent="0.3">
      <c r="D13691" s="64" t="s">
        <v>10906</v>
      </c>
      <c r="E13691" s="2" t="s">
        <v>219</v>
      </c>
      <c r="F13691" s="2" t="s">
        <v>205</v>
      </c>
      <c r="G13691" s="1">
        <v>1.02</v>
      </c>
      <c r="H13691" s="65">
        <v>1195000</v>
      </c>
      <c r="J13691" s="65">
        <v>1218900</v>
      </c>
      <c r="N13691" s="66">
        <v>0.94</v>
      </c>
      <c r="P13691" t="s">
        <v>21</v>
      </c>
    </row>
    <row r="13692" spans="2:16" x14ac:dyDescent="0.3">
      <c r="D13692" s="64" t="s">
        <v>10901</v>
      </c>
      <c r="E13692" s="2" t="s">
        <v>266</v>
      </c>
      <c r="F13692" s="2" t="s">
        <v>205</v>
      </c>
      <c r="G13692" s="1">
        <v>1.77E-2</v>
      </c>
      <c r="H13692" s="65">
        <v>2500000</v>
      </c>
      <c r="J13692" s="65">
        <v>44250</v>
      </c>
      <c r="N13692" s="66">
        <v>1</v>
      </c>
      <c r="P13692" t="s">
        <v>21</v>
      </c>
    </row>
    <row r="13693" spans="2:16" x14ac:dyDescent="0.3">
      <c r="D13693" s="64" t="s">
        <v>10902</v>
      </c>
      <c r="E13693" s="2" t="s">
        <v>633</v>
      </c>
      <c r="F13693" s="2" t="s">
        <v>358</v>
      </c>
      <c r="G13693" s="1">
        <v>0.25459999999999999</v>
      </c>
      <c r="H13693" s="65">
        <v>209000</v>
      </c>
      <c r="N13693" s="66">
        <v>0.98</v>
      </c>
      <c r="P13693" t="s">
        <v>21</v>
      </c>
    </row>
    <row r="13694" spans="2:16" x14ac:dyDescent="0.3">
      <c r="D13694" s="64" t="s">
        <v>10903</v>
      </c>
      <c r="E13694" s="2" t="s">
        <v>3216</v>
      </c>
      <c r="F13694" s="2" t="s">
        <v>225</v>
      </c>
      <c r="G13694" s="1">
        <v>0.13550000000000001</v>
      </c>
      <c r="H13694" s="65">
        <v>18000</v>
      </c>
      <c r="J13694" s="65">
        <v>2439</v>
      </c>
      <c r="N13694" s="66">
        <v>0.96</v>
      </c>
      <c r="P13694" t="s">
        <v>21</v>
      </c>
    </row>
    <row r="13695" spans="2:16" x14ac:dyDescent="0.3">
      <c r="B13695" s="5" t="s">
        <v>6015</v>
      </c>
      <c r="C13695" s="5" t="s">
        <v>6016</v>
      </c>
      <c r="P13695" t="s">
        <v>21</v>
      </c>
    </row>
    <row r="13696" spans="2:16" ht="28.8" x14ac:dyDescent="0.3">
      <c r="B13696" s="5" t="s">
        <v>10907</v>
      </c>
      <c r="D13696" s="64" t="s">
        <v>10908</v>
      </c>
      <c r="F13696" s="2" t="s">
        <v>205</v>
      </c>
      <c r="I13696" s="65">
        <v>280866.89600000001</v>
      </c>
      <c r="J13696" s="65">
        <v>467858866.39999998</v>
      </c>
      <c r="K13696" s="65">
        <v>88582.670259999999</v>
      </c>
      <c r="L13696" s="66">
        <v>0.15</v>
      </c>
      <c r="M13696" s="65">
        <v>538462563.39999998</v>
      </c>
      <c r="N13696" s="66">
        <v>0.97307692310000005</v>
      </c>
      <c r="P13696" t="s">
        <v>21</v>
      </c>
    </row>
    <row r="13697" spans="4:16" x14ac:dyDescent="0.3">
      <c r="D13697" s="64" t="s">
        <v>22</v>
      </c>
      <c r="E13697" s="2" t="s">
        <v>23</v>
      </c>
      <c r="F13697" s="2" t="s">
        <v>24</v>
      </c>
      <c r="G13697" s="1">
        <v>1.23</v>
      </c>
      <c r="H13697" s="65">
        <v>160105.20000000001</v>
      </c>
      <c r="I13697" s="65">
        <v>196929.39600000001</v>
      </c>
      <c r="N13697" s="66">
        <v>1</v>
      </c>
      <c r="P13697" t="s">
        <v>21</v>
      </c>
    </row>
    <row r="13698" spans="4:16" x14ac:dyDescent="0.3">
      <c r="D13698" s="64" t="s">
        <v>6118</v>
      </c>
      <c r="E13698" s="2" t="s">
        <v>29</v>
      </c>
      <c r="F13698" s="2" t="s">
        <v>24</v>
      </c>
      <c r="G13698" s="1">
        <v>0.28749999999999998</v>
      </c>
      <c r="H13698" s="65">
        <v>185000</v>
      </c>
      <c r="I13698" s="65">
        <v>53187.5</v>
      </c>
      <c r="N13698" s="66">
        <v>1</v>
      </c>
      <c r="P13698" t="s">
        <v>21</v>
      </c>
    </row>
    <row r="13699" spans="4:16" x14ac:dyDescent="0.3">
      <c r="D13699" s="64" t="s">
        <v>51</v>
      </c>
      <c r="E13699" s="2" t="s">
        <v>52</v>
      </c>
      <c r="F13699" s="2" t="s">
        <v>24</v>
      </c>
      <c r="G13699" s="1">
        <v>2.8799999999999999E-2</v>
      </c>
      <c r="H13699" s="65">
        <v>200000</v>
      </c>
      <c r="N13699" s="66">
        <v>1</v>
      </c>
      <c r="P13699" t="s">
        <v>21</v>
      </c>
    </row>
    <row r="13700" spans="4:16" x14ac:dyDescent="0.3">
      <c r="D13700" s="64" t="s">
        <v>53</v>
      </c>
      <c r="E13700" s="2" t="s">
        <v>54</v>
      </c>
      <c r="F13700" s="2" t="s">
        <v>24</v>
      </c>
      <c r="G13700" s="1">
        <v>0.123</v>
      </c>
      <c r="H13700" s="65">
        <v>250000</v>
      </c>
      <c r="I13700" s="65">
        <v>30750</v>
      </c>
      <c r="N13700" s="66">
        <v>1</v>
      </c>
      <c r="P13700" t="s">
        <v>21</v>
      </c>
    </row>
    <row r="13701" spans="4:16" x14ac:dyDescent="0.3">
      <c r="D13701" s="64" t="s">
        <v>10895</v>
      </c>
      <c r="E13701" s="2" t="s">
        <v>319</v>
      </c>
      <c r="F13701" s="2" t="s">
        <v>225</v>
      </c>
      <c r="G13701" s="1">
        <v>383</v>
      </c>
      <c r="H13701" s="65">
        <v>1310</v>
      </c>
      <c r="J13701" s="65">
        <v>501730</v>
      </c>
      <c r="N13701" s="66">
        <v>0.96</v>
      </c>
      <c r="P13701" t="s">
        <v>21</v>
      </c>
    </row>
    <row r="13702" spans="4:16" x14ac:dyDescent="0.3">
      <c r="D13702" s="64" t="s">
        <v>6568</v>
      </c>
      <c r="E13702" s="2" t="s">
        <v>224</v>
      </c>
      <c r="F13702" s="2" t="s">
        <v>225</v>
      </c>
      <c r="G13702" s="1">
        <v>764</v>
      </c>
      <c r="H13702" s="65">
        <v>357.14285710000001</v>
      </c>
      <c r="J13702" s="65">
        <v>272857.14289999998</v>
      </c>
      <c r="N13702" s="66">
        <v>0.93</v>
      </c>
      <c r="P13702" t="s">
        <v>21</v>
      </c>
    </row>
    <row r="13703" spans="4:16" x14ac:dyDescent="0.3">
      <c r="D13703" s="64" t="s">
        <v>6569</v>
      </c>
      <c r="E13703" s="2" t="s">
        <v>90</v>
      </c>
      <c r="F13703" s="2" t="s">
        <v>225</v>
      </c>
      <c r="G13703" s="1">
        <v>934</v>
      </c>
      <c r="H13703" s="65">
        <v>500000</v>
      </c>
      <c r="J13703" s="65">
        <v>467000000</v>
      </c>
      <c r="N13703" s="66">
        <v>0.91</v>
      </c>
      <c r="P13703" t="s">
        <v>21</v>
      </c>
    </row>
    <row r="13704" spans="4:16" x14ac:dyDescent="0.3">
      <c r="D13704" s="64" t="s">
        <v>305</v>
      </c>
      <c r="E13704" s="2" t="s">
        <v>307</v>
      </c>
      <c r="F13704" s="2" t="s">
        <v>6124</v>
      </c>
      <c r="G13704" s="1">
        <v>195</v>
      </c>
      <c r="H13704" s="65">
        <v>3.1</v>
      </c>
      <c r="J13704" s="65">
        <v>604.5</v>
      </c>
      <c r="N13704" s="66">
        <v>0.94</v>
      </c>
      <c r="P13704" t="s">
        <v>21</v>
      </c>
    </row>
    <row r="13705" spans="4:16" x14ac:dyDescent="0.3">
      <c r="D13705" s="64" t="s">
        <v>10901</v>
      </c>
      <c r="E13705" s="2" t="s">
        <v>266</v>
      </c>
      <c r="F13705" s="2" t="s">
        <v>205</v>
      </c>
      <c r="G13705" s="1">
        <v>3.2399999999999998E-2</v>
      </c>
      <c r="H13705" s="65">
        <v>2500000</v>
      </c>
      <c r="J13705" s="65">
        <v>81000</v>
      </c>
      <c r="N13705" s="66">
        <v>1</v>
      </c>
      <c r="P13705" t="s">
        <v>21</v>
      </c>
    </row>
    <row r="13706" spans="4:16" x14ac:dyDescent="0.3">
      <c r="D13706" s="64" t="s">
        <v>10902</v>
      </c>
      <c r="E13706" s="2" t="s">
        <v>633</v>
      </c>
      <c r="F13706" s="2" t="s">
        <v>358</v>
      </c>
      <c r="G13706" s="1">
        <v>0.25459999999999999</v>
      </c>
      <c r="H13706" s="65">
        <v>209000</v>
      </c>
      <c r="N13706" s="66">
        <v>0.98</v>
      </c>
      <c r="P13706" t="s">
        <v>21</v>
      </c>
    </row>
    <row r="13707" spans="4:16" x14ac:dyDescent="0.3">
      <c r="D13707" s="64" t="s">
        <v>10903</v>
      </c>
      <c r="E13707" s="2" t="s">
        <v>3216</v>
      </c>
      <c r="F13707" s="2" t="s">
        <v>225</v>
      </c>
      <c r="G13707" s="1">
        <v>0.14860000000000001</v>
      </c>
      <c r="H13707" s="65">
        <v>18000</v>
      </c>
      <c r="J13707" s="65">
        <v>2674.8</v>
      </c>
      <c r="N13707" s="66">
        <v>0.96</v>
      </c>
      <c r="P13707" t="s">
        <v>21</v>
      </c>
    </row>
    <row r="13708" spans="4:16" x14ac:dyDescent="0.3">
      <c r="D13708" s="64" t="s">
        <v>10909</v>
      </c>
      <c r="F13708" s="2" t="s">
        <v>225</v>
      </c>
      <c r="G13708" s="1">
        <v>0.14749999999999999</v>
      </c>
      <c r="P13708" t="s">
        <v>21</v>
      </c>
    </row>
    <row r="13709" spans="4:16" x14ac:dyDescent="0.3">
      <c r="D13709" s="64" t="s">
        <v>10910</v>
      </c>
      <c r="F13709" s="2" t="s">
        <v>6124</v>
      </c>
      <c r="G13709" s="1">
        <v>1.3332999999999999</v>
      </c>
      <c r="P13709" t="s">
        <v>21</v>
      </c>
    </row>
    <row r="13710" spans="4:16" x14ac:dyDescent="0.3">
      <c r="D13710" s="64" t="s">
        <v>10911</v>
      </c>
      <c r="F13710" s="2" t="s">
        <v>225</v>
      </c>
      <c r="G13710" s="1">
        <v>0.55559999999999998</v>
      </c>
      <c r="P13710" t="s">
        <v>21</v>
      </c>
    </row>
    <row r="13711" spans="4:16" x14ac:dyDescent="0.3">
      <c r="D13711" s="64" t="s">
        <v>10912</v>
      </c>
      <c r="F13711" s="2" t="s">
        <v>225</v>
      </c>
      <c r="G13711" s="1">
        <v>1.2</v>
      </c>
      <c r="P13711" t="s">
        <v>21</v>
      </c>
    </row>
    <row r="13712" spans="4:16" x14ac:dyDescent="0.3">
      <c r="D13712" s="64" t="s">
        <v>10913</v>
      </c>
      <c r="E13712" s="2" t="s">
        <v>6522</v>
      </c>
      <c r="F13712" s="2" t="s">
        <v>6231</v>
      </c>
      <c r="G13712" s="1">
        <v>0.14749999999999999</v>
      </c>
      <c r="H13712" s="65">
        <v>387027.72149999999</v>
      </c>
      <c r="K13712" s="65">
        <v>57086.588929999998</v>
      </c>
      <c r="N13712" s="66">
        <v>1</v>
      </c>
      <c r="P13712" t="s">
        <v>21</v>
      </c>
    </row>
    <row r="13713" spans="2:16" x14ac:dyDescent="0.3">
      <c r="D13713" s="64" t="s">
        <v>10914</v>
      </c>
      <c r="F13713" s="2" t="s">
        <v>6231</v>
      </c>
      <c r="G13713" s="1">
        <v>0.75680000000000003</v>
      </c>
      <c r="P13713" t="s">
        <v>21</v>
      </c>
    </row>
    <row r="13714" spans="2:16" x14ac:dyDescent="0.3">
      <c r="D13714" s="64" t="s">
        <v>6548</v>
      </c>
      <c r="E13714" s="2" t="s">
        <v>6549</v>
      </c>
      <c r="F13714" s="2" t="s">
        <v>6231</v>
      </c>
      <c r="G13714" s="1">
        <v>8.6099999999999996E-2</v>
      </c>
      <c r="H13714" s="65">
        <v>365808.14549999998</v>
      </c>
      <c r="K13714" s="65">
        <v>31496.081330000001</v>
      </c>
      <c r="N13714" s="66">
        <v>0.97</v>
      </c>
      <c r="P13714" t="s">
        <v>21</v>
      </c>
    </row>
    <row r="13715" spans="2:16" x14ac:dyDescent="0.3">
      <c r="D13715" s="64" t="s">
        <v>10915</v>
      </c>
      <c r="F13715" s="2" t="s">
        <v>6231</v>
      </c>
      <c r="G13715" s="1">
        <v>6.7999999999999996E-3</v>
      </c>
      <c r="P13715" t="s">
        <v>21</v>
      </c>
    </row>
    <row r="13716" spans="2:16" ht="28.8" x14ac:dyDescent="0.3">
      <c r="D13716" s="64" t="s">
        <v>10916</v>
      </c>
      <c r="P13716" t="s">
        <v>21</v>
      </c>
    </row>
    <row r="13717" spans="2:16" ht="28.8" x14ac:dyDescent="0.3">
      <c r="B13717" s="5" t="s">
        <v>10917</v>
      </c>
      <c r="D13717" s="64" t="s">
        <v>10918</v>
      </c>
      <c r="F13717" s="2" t="s">
        <v>205</v>
      </c>
      <c r="I13717" s="65">
        <v>292434.65600000002</v>
      </c>
      <c r="J13717" s="65">
        <v>467887442.10000002</v>
      </c>
      <c r="K13717" s="65">
        <v>88582.670259999999</v>
      </c>
      <c r="L13717" s="66">
        <v>0.15</v>
      </c>
      <c r="M13717" s="65">
        <v>538508728.39999998</v>
      </c>
      <c r="N13717" s="66">
        <v>0.97307692310000005</v>
      </c>
      <c r="P13717" t="s">
        <v>21</v>
      </c>
    </row>
    <row r="13718" spans="2:16" x14ac:dyDescent="0.3">
      <c r="D13718" s="64" t="s">
        <v>22</v>
      </c>
      <c r="E13718" s="2" t="s">
        <v>23</v>
      </c>
      <c r="F13718" s="2" t="s">
        <v>24</v>
      </c>
      <c r="G13718" s="1">
        <v>1.28</v>
      </c>
      <c r="H13718" s="65">
        <v>160105.20000000001</v>
      </c>
      <c r="I13718" s="65">
        <v>204934.65599999999</v>
      </c>
      <c r="N13718" s="66">
        <v>1</v>
      </c>
      <c r="P13718" t="s">
        <v>21</v>
      </c>
    </row>
    <row r="13719" spans="2:16" x14ac:dyDescent="0.3">
      <c r="D13719" s="64" t="s">
        <v>6118</v>
      </c>
      <c r="E13719" s="2" t="s">
        <v>29</v>
      </c>
      <c r="F13719" s="2" t="s">
        <v>24</v>
      </c>
      <c r="G13719" s="1">
        <v>0.3</v>
      </c>
      <c r="H13719" s="65">
        <v>185000</v>
      </c>
      <c r="I13719" s="65">
        <v>55500</v>
      </c>
      <c r="N13719" s="66">
        <v>1</v>
      </c>
      <c r="P13719" t="s">
        <v>21</v>
      </c>
    </row>
    <row r="13720" spans="2:16" x14ac:dyDescent="0.3">
      <c r="D13720" s="64" t="s">
        <v>51</v>
      </c>
      <c r="E13720" s="2" t="s">
        <v>52</v>
      </c>
      <c r="F13720" s="2" t="s">
        <v>24</v>
      </c>
      <c r="G13720" s="1">
        <v>0.03</v>
      </c>
      <c r="H13720" s="65">
        <v>200000</v>
      </c>
      <c r="N13720" s="66">
        <v>1</v>
      </c>
      <c r="P13720" t="s">
        <v>21</v>
      </c>
    </row>
    <row r="13721" spans="2:16" x14ac:dyDescent="0.3">
      <c r="D13721" s="64" t="s">
        <v>53</v>
      </c>
      <c r="E13721" s="2" t="s">
        <v>54</v>
      </c>
      <c r="F13721" s="2" t="s">
        <v>24</v>
      </c>
      <c r="G13721" s="1">
        <v>0.128</v>
      </c>
      <c r="H13721" s="65">
        <v>250000</v>
      </c>
      <c r="I13721" s="65">
        <v>32000</v>
      </c>
      <c r="N13721" s="66">
        <v>1</v>
      </c>
      <c r="P13721" t="s">
        <v>21</v>
      </c>
    </row>
    <row r="13722" spans="2:16" x14ac:dyDescent="0.3">
      <c r="D13722" s="64" t="s">
        <v>10895</v>
      </c>
      <c r="E13722" s="2" t="s">
        <v>319</v>
      </c>
      <c r="F13722" s="2" t="s">
        <v>225</v>
      </c>
      <c r="G13722" s="1">
        <v>428</v>
      </c>
      <c r="H13722" s="65">
        <v>1310</v>
      </c>
      <c r="J13722" s="65">
        <v>560680</v>
      </c>
      <c r="N13722" s="66">
        <v>0.96</v>
      </c>
      <c r="P13722" t="s">
        <v>21</v>
      </c>
    </row>
    <row r="13723" spans="2:16" x14ac:dyDescent="0.3">
      <c r="D13723" s="64" t="s">
        <v>6568</v>
      </c>
      <c r="E13723" s="2" t="s">
        <v>224</v>
      </c>
      <c r="F13723" s="2" t="s">
        <v>225</v>
      </c>
      <c r="G13723" s="1">
        <v>731</v>
      </c>
      <c r="H13723" s="65">
        <v>357.14285710000001</v>
      </c>
      <c r="J13723" s="65">
        <v>261071.42860000001</v>
      </c>
      <c r="N13723" s="66">
        <v>0.93</v>
      </c>
      <c r="P13723" t="s">
        <v>21</v>
      </c>
    </row>
    <row r="13724" spans="2:16" x14ac:dyDescent="0.3">
      <c r="D13724" s="64" t="s">
        <v>6569</v>
      </c>
      <c r="E13724" s="2" t="s">
        <v>90</v>
      </c>
      <c r="F13724" s="2" t="s">
        <v>225</v>
      </c>
      <c r="G13724" s="1">
        <v>934</v>
      </c>
      <c r="H13724" s="65">
        <v>500000</v>
      </c>
      <c r="J13724" s="65">
        <v>467000000</v>
      </c>
      <c r="N13724" s="66">
        <v>0.91</v>
      </c>
      <c r="P13724" t="s">
        <v>21</v>
      </c>
    </row>
    <row r="13725" spans="2:16" x14ac:dyDescent="0.3">
      <c r="D13725" s="64" t="s">
        <v>305</v>
      </c>
      <c r="E13725" s="2" t="s">
        <v>307</v>
      </c>
      <c r="F13725" s="2" t="s">
        <v>6124</v>
      </c>
      <c r="G13725" s="1">
        <v>195</v>
      </c>
      <c r="H13725" s="65">
        <v>3.1</v>
      </c>
      <c r="J13725" s="65">
        <v>604.5</v>
      </c>
      <c r="N13725" s="66">
        <v>0.94</v>
      </c>
      <c r="P13725" t="s">
        <v>21</v>
      </c>
    </row>
    <row r="13726" spans="2:16" x14ac:dyDescent="0.3">
      <c r="D13726" s="64" t="s">
        <v>10901</v>
      </c>
      <c r="E13726" s="2" t="s">
        <v>266</v>
      </c>
      <c r="F13726" s="2" t="s">
        <v>205</v>
      </c>
      <c r="G13726" s="1">
        <v>2.52E-2</v>
      </c>
      <c r="H13726" s="65">
        <v>2500000</v>
      </c>
      <c r="J13726" s="65">
        <v>63000</v>
      </c>
      <c r="N13726" s="66">
        <v>1</v>
      </c>
      <c r="P13726" t="s">
        <v>21</v>
      </c>
    </row>
    <row r="13727" spans="2:16" x14ac:dyDescent="0.3">
      <c r="D13727" s="64" t="s">
        <v>10902</v>
      </c>
      <c r="E13727" s="2" t="s">
        <v>633</v>
      </c>
      <c r="F13727" s="2" t="s">
        <v>358</v>
      </c>
      <c r="G13727" s="1">
        <v>0.25459999999999999</v>
      </c>
      <c r="H13727" s="65">
        <v>209000</v>
      </c>
      <c r="N13727" s="66">
        <v>0.98</v>
      </c>
      <c r="P13727" t="s">
        <v>21</v>
      </c>
    </row>
    <row r="13728" spans="2:16" x14ac:dyDescent="0.3">
      <c r="D13728" s="64" t="s">
        <v>10903</v>
      </c>
      <c r="E13728" s="2" t="s">
        <v>3216</v>
      </c>
      <c r="F13728" s="2" t="s">
        <v>225</v>
      </c>
      <c r="G13728" s="1">
        <v>0.1159</v>
      </c>
      <c r="H13728" s="65">
        <v>18000</v>
      </c>
      <c r="J13728" s="65">
        <v>2086.1999999999998</v>
      </c>
      <c r="N13728" s="66">
        <v>0.96</v>
      </c>
      <c r="P13728" t="s">
        <v>21</v>
      </c>
    </row>
    <row r="13729" spans="2:16" x14ac:dyDescent="0.3">
      <c r="D13729" s="64" t="s">
        <v>10909</v>
      </c>
      <c r="F13729" s="2" t="s">
        <v>225</v>
      </c>
      <c r="G13729" s="1">
        <v>0.625</v>
      </c>
      <c r="P13729" t="s">
        <v>21</v>
      </c>
    </row>
    <row r="13730" spans="2:16" x14ac:dyDescent="0.3">
      <c r="D13730" s="64" t="s">
        <v>10910</v>
      </c>
      <c r="F13730" s="2" t="s">
        <v>6124</v>
      </c>
      <c r="G13730" s="1">
        <v>1</v>
      </c>
      <c r="P13730" t="s">
        <v>21</v>
      </c>
    </row>
    <row r="13731" spans="2:16" x14ac:dyDescent="0.3">
      <c r="D13731" s="64" t="s">
        <v>10919</v>
      </c>
      <c r="F13731" s="2" t="s">
        <v>225</v>
      </c>
      <c r="G13731" s="1">
        <v>0.41670000000000001</v>
      </c>
      <c r="P13731" t="s">
        <v>21</v>
      </c>
    </row>
    <row r="13732" spans="2:16" x14ac:dyDescent="0.3">
      <c r="D13732" s="64" t="s">
        <v>10920</v>
      </c>
      <c r="F13732" s="2" t="s">
        <v>225</v>
      </c>
      <c r="G13732" s="1">
        <v>38.7836</v>
      </c>
      <c r="P13732" t="s">
        <v>21</v>
      </c>
    </row>
    <row r="13733" spans="2:16" x14ac:dyDescent="0.3">
      <c r="D13733" s="64" t="s">
        <v>10921</v>
      </c>
      <c r="F13733" s="2" t="s">
        <v>225</v>
      </c>
      <c r="G13733" s="1">
        <v>6.6289999999999996</v>
      </c>
      <c r="P13733" t="s">
        <v>21</v>
      </c>
    </row>
    <row r="13734" spans="2:16" x14ac:dyDescent="0.3">
      <c r="D13734" s="64" t="s">
        <v>10912</v>
      </c>
      <c r="F13734" s="2" t="s">
        <v>225</v>
      </c>
      <c r="G13734" s="1">
        <v>1.2</v>
      </c>
      <c r="P13734" t="s">
        <v>21</v>
      </c>
    </row>
    <row r="13735" spans="2:16" x14ac:dyDescent="0.3">
      <c r="D13735" s="64" t="s">
        <v>10913</v>
      </c>
      <c r="E13735" s="2" t="s">
        <v>6522</v>
      </c>
      <c r="F13735" s="2" t="s">
        <v>6231</v>
      </c>
      <c r="G13735" s="1">
        <v>0.14749999999999999</v>
      </c>
      <c r="H13735" s="65">
        <v>387027.72149999999</v>
      </c>
      <c r="K13735" s="65">
        <v>57086.588929999998</v>
      </c>
      <c r="N13735" s="66">
        <v>1</v>
      </c>
      <c r="P13735" t="s">
        <v>21</v>
      </c>
    </row>
    <row r="13736" spans="2:16" x14ac:dyDescent="0.3">
      <c r="D13736" s="64" t="s">
        <v>10914</v>
      </c>
      <c r="F13736" s="2" t="s">
        <v>6231</v>
      </c>
      <c r="G13736" s="1">
        <v>0.94479999999999997</v>
      </c>
      <c r="P13736" t="s">
        <v>21</v>
      </c>
    </row>
    <row r="13737" spans="2:16" x14ac:dyDescent="0.3">
      <c r="D13737" s="64" t="s">
        <v>6548</v>
      </c>
      <c r="E13737" s="2" t="s">
        <v>6549</v>
      </c>
      <c r="F13737" s="2" t="s">
        <v>6231</v>
      </c>
      <c r="G13737" s="1">
        <v>8.6099999999999996E-2</v>
      </c>
      <c r="H13737" s="65">
        <v>365808.14549999998</v>
      </c>
      <c r="K13737" s="65">
        <v>31496.081330000001</v>
      </c>
      <c r="N13737" s="66">
        <v>0.97</v>
      </c>
      <c r="P13737" t="s">
        <v>21</v>
      </c>
    </row>
    <row r="13738" spans="2:16" x14ac:dyDescent="0.3">
      <c r="D13738" s="64" t="s">
        <v>10915</v>
      </c>
      <c r="F13738" s="2" t="s">
        <v>6231</v>
      </c>
      <c r="G13738" s="1">
        <v>7.1999999999999998E-3</v>
      </c>
      <c r="P13738" t="s">
        <v>21</v>
      </c>
    </row>
    <row r="13739" spans="2:16" ht="28.8" x14ac:dyDescent="0.3">
      <c r="D13739" s="64" t="s">
        <v>10916</v>
      </c>
      <c r="P13739" t="s">
        <v>21</v>
      </c>
    </row>
    <row r="13740" spans="2:16" ht="28.8" x14ac:dyDescent="0.3">
      <c r="B13740" s="5" t="s">
        <v>10922</v>
      </c>
      <c r="D13740" s="64" t="s">
        <v>10923</v>
      </c>
      <c r="F13740" s="2" t="s">
        <v>205</v>
      </c>
      <c r="I13740" s="65">
        <v>106423.39200000001</v>
      </c>
      <c r="J13740" s="65">
        <v>1529186.2</v>
      </c>
      <c r="K13740" s="65">
        <v>31496.081330000001</v>
      </c>
      <c r="L13740" s="66">
        <v>0.15</v>
      </c>
      <c r="M13740" s="65">
        <v>1917171.524</v>
      </c>
      <c r="N13740" s="66">
        <v>0.98222222219999999</v>
      </c>
      <c r="P13740" t="s">
        <v>21</v>
      </c>
    </row>
    <row r="13741" spans="2:16" x14ac:dyDescent="0.3">
      <c r="D13741" s="64" t="s">
        <v>22</v>
      </c>
      <c r="E13741" s="2" t="s">
        <v>23</v>
      </c>
      <c r="F13741" s="2" t="s">
        <v>24</v>
      </c>
      <c r="G13741" s="1">
        <v>0.46</v>
      </c>
      <c r="H13741" s="65">
        <v>160105.20000000001</v>
      </c>
      <c r="I13741" s="65">
        <v>73648.392000000007</v>
      </c>
      <c r="N13741" s="66">
        <v>1</v>
      </c>
      <c r="P13741" t="s">
        <v>21</v>
      </c>
    </row>
    <row r="13742" spans="2:16" x14ac:dyDescent="0.3">
      <c r="D13742" s="64" t="s">
        <v>6118</v>
      </c>
      <c r="E13742" s="2" t="s">
        <v>29</v>
      </c>
      <c r="F13742" s="2" t="s">
        <v>24</v>
      </c>
      <c r="G13742" s="1">
        <v>0.115</v>
      </c>
      <c r="H13742" s="65">
        <v>185000</v>
      </c>
      <c r="I13742" s="65">
        <v>21275</v>
      </c>
      <c r="N13742" s="66">
        <v>1</v>
      </c>
      <c r="P13742" t="s">
        <v>21</v>
      </c>
    </row>
    <row r="13743" spans="2:16" x14ac:dyDescent="0.3">
      <c r="D13743" s="64" t="s">
        <v>51</v>
      </c>
      <c r="E13743" s="2" t="s">
        <v>52</v>
      </c>
      <c r="F13743" s="2" t="s">
        <v>24</v>
      </c>
      <c r="G13743" s="1">
        <v>1.15E-2</v>
      </c>
      <c r="H13743" s="65">
        <v>200000</v>
      </c>
      <c r="N13743" s="66">
        <v>1</v>
      </c>
      <c r="P13743" t="s">
        <v>21</v>
      </c>
    </row>
    <row r="13744" spans="2:16" x14ac:dyDescent="0.3">
      <c r="D13744" s="64" t="s">
        <v>53</v>
      </c>
      <c r="E13744" s="2" t="s">
        <v>54</v>
      </c>
      <c r="F13744" s="2" t="s">
        <v>24</v>
      </c>
      <c r="G13744" s="1">
        <v>4.5999999999999999E-2</v>
      </c>
      <c r="H13744" s="65">
        <v>250000</v>
      </c>
      <c r="I13744" s="65">
        <v>11500</v>
      </c>
      <c r="N13744" s="66">
        <v>1</v>
      </c>
      <c r="P13744" t="s">
        <v>21</v>
      </c>
    </row>
    <row r="13745" spans="2:16" x14ac:dyDescent="0.3">
      <c r="D13745" s="64" t="s">
        <v>10924</v>
      </c>
      <c r="E13745" s="2" t="s">
        <v>211</v>
      </c>
      <c r="F13745" s="2" t="s">
        <v>205</v>
      </c>
      <c r="G13745" s="1">
        <v>1.02</v>
      </c>
      <c r="H13745" s="65">
        <v>1365000</v>
      </c>
      <c r="J13745" s="65">
        <v>1392300</v>
      </c>
      <c r="N13745" s="66">
        <v>0.93</v>
      </c>
      <c r="P13745" t="s">
        <v>21</v>
      </c>
    </row>
    <row r="13746" spans="2:16" x14ac:dyDescent="0.3">
      <c r="D13746" s="64" t="s">
        <v>10901</v>
      </c>
      <c r="E13746" s="2" t="s">
        <v>266</v>
      </c>
      <c r="F13746" s="2" t="s">
        <v>205</v>
      </c>
      <c r="G13746" s="1">
        <v>3.2399999999999998E-2</v>
      </c>
      <c r="H13746" s="65">
        <v>2500000</v>
      </c>
      <c r="J13746" s="65">
        <v>81000</v>
      </c>
      <c r="N13746" s="66">
        <v>1</v>
      </c>
      <c r="P13746" t="s">
        <v>21</v>
      </c>
    </row>
    <row r="13747" spans="2:16" x14ac:dyDescent="0.3">
      <c r="D13747" s="64" t="s">
        <v>10902</v>
      </c>
      <c r="E13747" s="2" t="s">
        <v>633</v>
      </c>
      <c r="F13747" s="2" t="s">
        <v>358</v>
      </c>
      <c r="G13747" s="1">
        <v>0.25459999999999999</v>
      </c>
      <c r="H13747" s="65">
        <v>209000</v>
      </c>
      <c r="J13747" s="65">
        <v>53211.4</v>
      </c>
      <c r="N13747" s="66">
        <v>0.98</v>
      </c>
      <c r="P13747" t="s">
        <v>21</v>
      </c>
    </row>
    <row r="13748" spans="2:16" x14ac:dyDescent="0.3">
      <c r="D13748" s="64" t="s">
        <v>10903</v>
      </c>
      <c r="E13748" s="2" t="s">
        <v>3216</v>
      </c>
      <c r="F13748" s="2" t="s">
        <v>225</v>
      </c>
      <c r="G13748" s="1">
        <v>0.14860000000000001</v>
      </c>
      <c r="H13748" s="65">
        <v>18000</v>
      </c>
      <c r="J13748" s="65">
        <v>2674.8</v>
      </c>
      <c r="N13748" s="66">
        <v>0.96</v>
      </c>
      <c r="P13748" t="s">
        <v>21</v>
      </c>
    </row>
    <row r="13749" spans="2:16" x14ac:dyDescent="0.3">
      <c r="D13749" s="64" t="s">
        <v>10909</v>
      </c>
      <c r="F13749" s="2" t="s">
        <v>225</v>
      </c>
      <c r="G13749" s="1">
        <v>0.625</v>
      </c>
      <c r="P13749" t="s">
        <v>21</v>
      </c>
    </row>
    <row r="13750" spans="2:16" x14ac:dyDescent="0.3">
      <c r="D13750" s="64" t="s">
        <v>10910</v>
      </c>
      <c r="F13750" s="2" t="s">
        <v>6124</v>
      </c>
      <c r="G13750" s="1">
        <v>1.3332999999999999</v>
      </c>
      <c r="P13750" t="s">
        <v>21</v>
      </c>
    </row>
    <row r="13751" spans="2:16" x14ac:dyDescent="0.3">
      <c r="D13751" s="64" t="s">
        <v>10911</v>
      </c>
      <c r="F13751" s="2" t="s">
        <v>225</v>
      </c>
      <c r="G13751" s="1">
        <v>0.55559999999999998</v>
      </c>
      <c r="P13751" t="s">
        <v>21</v>
      </c>
    </row>
    <row r="13752" spans="2:16" x14ac:dyDescent="0.3">
      <c r="D13752" s="64" t="s">
        <v>6548</v>
      </c>
      <c r="E13752" s="2" t="s">
        <v>6549</v>
      </c>
      <c r="F13752" s="2" t="s">
        <v>6231</v>
      </c>
      <c r="G13752" s="1">
        <v>8.6099999999999996E-2</v>
      </c>
      <c r="H13752" s="65">
        <v>365808.14549999998</v>
      </c>
      <c r="K13752" s="65">
        <v>31496.081330000001</v>
      </c>
      <c r="N13752" s="66">
        <v>0.97</v>
      </c>
      <c r="P13752" t="s">
        <v>21</v>
      </c>
    </row>
    <row r="13753" spans="2:16" x14ac:dyDescent="0.3">
      <c r="D13753" s="64" t="s">
        <v>10915</v>
      </c>
      <c r="F13753" s="2" t="s">
        <v>6231</v>
      </c>
      <c r="G13753" s="1">
        <v>6.7999999999999996E-3</v>
      </c>
      <c r="P13753" t="s">
        <v>21</v>
      </c>
    </row>
    <row r="13754" spans="2:16" ht="28.8" x14ac:dyDescent="0.3">
      <c r="D13754" s="64" t="s">
        <v>10916</v>
      </c>
      <c r="P13754" t="s">
        <v>21</v>
      </c>
    </row>
    <row r="13755" spans="2:16" ht="28.8" x14ac:dyDescent="0.3">
      <c r="B13755" s="5" t="s">
        <v>10925</v>
      </c>
      <c r="D13755" s="64" t="s">
        <v>10923</v>
      </c>
      <c r="F13755" s="2" t="s">
        <v>205</v>
      </c>
      <c r="I13755" s="65">
        <v>111050.496</v>
      </c>
      <c r="J13755" s="65">
        <v>1510597.6</v>
      </c>
      <c r="K13755" s="65">
        <v>31496.081330000001</v>
      </c>
      <c r="L13755" s="66">
        <v>0.15</v>
      </c>
      <c r="M13755" s="65">
        <v>1901115.804</v>
      </c>
      <c r="N13755" s="66">
        <v>0.98222222219999999</v>
      </c>
      <c r="P13755" t="s">
        <v>21</v>
      </c>
    </row>
    <row r="13756" spans="2:16" x14ac:dyDescent="0.3">
      <c r="D13756" s="64" t="s">
        <v>22</v>
      </c>
      <c r="E13756" s="2" t="s">
        <v>23</v>
      </c>
      <c r="F13756" s="2" t="s">
        <v>24</v>
      </c>
      <c r="G13756" s="1">
        <v>0.48</v>
      </c>
      <c r="H13756" s="65">
        <v>160105.20000000001</v>
      </c>
      <c r="I13756" s="65">
        <v>76850.495999999999</v>
      </c>
      <c r="N13756" s="66">
        <v>1</v>
      </c>
      <c r="P13756" t="s">
        <v>21</v>
      </c>
    </row>
    <row r="13757" spans="2:16" x14ac:dyDescent="0.3">
      <c r="D13757" s="64" t="s">
        <v>6118</v>
      </c>
      <c r="E13757" s="2" t="s">
        <v>29</v>
      </c>
      <c r="F13757" s="2" t="s">
        <v>24</v>
      </c>
      <c r="G13757" s="1">
        <v>0.12</v>
      </c>
      <c r="H13757" s="65">
        <v>185000</v>
      </c>
      <c r="I13757" s="65">
        <v>22200</v>
      </c>
      <c r="N13757" s="66">
        <v>1</v>
      </c>
      <c r="P13757" t="s">
        <v>21</v>
      </c>
    </row>
    <row r="13758" spans="2:16" x14ac:dyDescent="0.3">
      <c r="D13758" s="64" t="s">
        <v>51</v>
      </c>
      <c r="E13758" s="2" t="s">
        <v>52</v>
      </c>
      <c r="F13758" s="2" t="s">
        <v>24</v>
      </c>
      <c r="G13758" s="1">
        <v>1.2E-2</v>
      </c>
      <c r="H13758" s="65">
        <v>200000</v>
      </c>
      <c r="N13758" s="66">
        <v>1</v>
      </c>
      <c r="P13758" t="s">
        <v>21</v>
      </c>
    </row>
    <row r="13759" spans="2:16" x14ac:dyDescent="0.3">
      <c r="D13759" s="64" t="s">
        <v>53</v>
      </c>
      <c r="E13759" s="2" t="s">
        <v>54</v>
      </c>
      <c r="F13759" s="2" t="s">
        <v>24</v>
      </c>
      <c r="G13759" s="1">
        <v>4.8000000000000001E-2</v>
      </c>
      <c r="H13759" s="65">
        <v>250000</v>
      </c>
      <c r="I13759" s="65">
        <v>12000</v>
      </c>
      <c r="N13759" s="66">
        <v>1</v>
      </c>
      <c r="P13759" t="s">
        <v>21</v>
      </c>
    </row>
    <row r="13760" spans="2:16" x14ac:dyDescent="0.3">
      <c r="D13760" s="64" t="s">
        <v>10924</v>
      </c>
      <c r="E13760" s="2" t="s">
        <v>211</v>
      </c>
      <c r="F13760" s="2" t="s">
        <v>205</v>
      </c>
      <c r="G13760" s="1">
        <v>1.02</v>
      </c>
      <c r="H13760" s="65">
        <v>1365000</v>
      </c>
      <c r="J13760" s="65">
        <v>1392300</v>
      </c>
      <c r="N13760" s="66">
        <v>0.93</v>
      </c>
      <c r="P13760" t="s">
        <v>21</v>
      </c>
    </row>
    <row r="13761" spans="2:16" x14ac:dyDescent="0.3">
      <c r="D13761" s="64" t="s">
        <v>10901</v>
      </c>
      <c r="E13761" s="2" t="s">
        <v>266</v>
      </c>
      <c r="F13761" s="2" t="s">
        <v>205</v>
      </c>
      <c r="G13761" s="1">
        <v>2.52E-2</v>
      </c>
      <c r="H13761" s="65">
        <v>2500000</v>
      </c>
      <c r="J13761" s="65">
        <v>63000</v>
      </c>
      <c r="N13761" s="66">
        <v>1</v>
      </c>
      <c r="P13761" t="s">
        <v>21</v>
      </c>
    </row>
    <row r="13762" spans="2:16" x14ac:dyDescent="0.3">
      <c r="D13762" s="64" t="s">
        <v>10902</v>
      </c>
      <c r="E13762" s="2" t="s">
        <v>633</v>
      </c>
      <c r="F13762" s="2" t="s">
        <v>358</v>
      </c>
      <c r="G13762" s="1">
        <v>0.25459999999999999</v>
      </c>
      <c r="H13762" s="65">
        <v>209000</v>
      </c>
      <c r="J13762" s="65">
        <v>53211.4</v>
      </c>
      <c r="N13762" s="66">
        <v>0.98</v>
      </c>
      <c r="P13762" t="s">
        <v>21</v>
      </c>
    </row>
    <row r="13763" spans="2:16" x14ac:dyDescent="0.3">
      <c r="D13763" s="64" t="s">
        <v>10903</v>
      </c>
      <c r="E13763" s="2" t="s">
        <v>3216</v>
      </c>
      <c r="F13763" s="2" t="s">
        <v>225</v>
      </c>
      <c r="G13763" s="1">
        <v>0.1159</v>
      </c>
      <c r="H13763" s="65">
        <v>18000</v>
      </c>
      <c r="J13763" s="65">
        <v>2086.1999999999998</v>
      </c>
      <c r="N13763" s="66">
        <v>0.96</v>
      </c>
      <c r="P13763" t="s">
        <v>21</v>
      </c>
    </row>
    <row r="13764" spans="2:16" x14ac:dyDescent="0.3">
      <c r="D13764" s="64" t="s">
        <v>10909</v>
      </c>
      <c r="F13764" s="2" t="s">
        <v>225</v>
      </c>
      <c r="G13764" s="1">
        <v>0.625</v>
      </c>
      <c r="P13764" t="s">
        <v>21</v>
      </c>
    </row>
    <row r="13765" spans="2:16" x14ac:dyDescent="0.3">
      <c r="D13765" s="64" t="s">
        <v>10910</v>
      </c>
      <c r="F13765" s="2" t="s">
        <v>6124</v>
      </c>
      <c r="G13765" s="1">
        <v>1</v>
      </c>
      <c r="P13765" t="s">
        <v>21</v>
      </c>
    </row>
    <row r="13766" spans="2:16" x14ac:dyDescent="0.3">
      <c r="D13766" s="64" t="s">
        <v>10911</v>
      </c>
      <c r="F13766" s="2" t="s">
        <v>225</v>
      </c>
      <c r="G13766" s="1">
        <v>0.41670000000000001</v>
      </c>
      <c r="P13766" t="s">
        <v>21</v>
      </c>
    </row>
    <row r="13767" spans="2:16" x14ac:dyDescent="0.3">
      <c r="D13767" s="64" t="s">
        <v>10920</v>
      </c>
      <c r="F13767" s="2" t="s">
        <v>225</v>
      </c>
      <c r="G13767" s="1">
        <v>38.7836</v>
      </c>
      <c r="P13767" t="s">
        <v>21</v>
      </c>
    </row>
    <row r="13768" spans="2:16" x14ac:dyDescent="0.3">
      <c r="D13768" s="64" t="s">
        <v>10921</v>
      </c>
      <c r="F13768" s="2" t="s">
        <v>225</v>
      </c>
      <c r="G13768" s="1">
        <v>6.6289999999999996</v>
      </c>
      <c r="P13768" t="s">
        <v>21</v>
      </c>
    </row>
    <row r="13769" spans="2:16" x14ac:dyDescent="0.3">
      <c r="D13769" s="64" t="s">
        <v>6548</v>
      </c>
      <c r="E13769" s="2" t="s">
        <v>6549</v>
      </c>
      <c r="F13769" s="2" t="s">
        <v>6231</v>
      </c>
      <c r="G13769" s="1">
        <v>8.6099999999999996E-2</v>
      </c>
      <c r="H13769" s="65">
        <v>365808.14549999998</v>
      </c>
      <c r="K13769" s="65">
        <v>31496.081330000001</v>
      </c>
      <c r="N13769" s="66">
        <v>0.97</v>
      </c>
      <c r="P13769" t="s">
        <v>21</v>
      </c>
    </row>
    <row r="13770" spans="2:16" x14ac:dyDescent="0.3">
      <c r="D13770" s="64" t="s">
        <v>10915</v>
      </c>
      <c r="F13770" s="2" t="s">
        <v>6231</v>
      </c>
      <c r="G13770" s="1">
        <v>7.1999999999999998E-3</v>
      </c>
      <c r="P13770" t="s">
        <v>21</v>
      </c>
    </row>
    <row r="13771" spans="2:16" ht="28.8" x14ac:dyDescent="0.3">
      <c r="D13771" s="64" t="s">
        <v>10916</v>
      </c>
      <c r="P13771" t="s">
        <v>21</v>
      </c>
    </row>
    <row r="13772" spans="2:16" x14ac:dyDescent="0.3">
      <c r="B13772" s="5">
        <v>8</v>
      </c>
      <c r="C13772" s="5" t="s">
        <v>6017</v>
      </c>
      <c r="P13772" t="s">
        <v>21</v>
      </c>
    </row>
    <row r="13773" spans="2:16" x14ac:dyDescent="0.3">
      <c r="B13773" s="5">
        <v>8.1</v>
      </c>
      <c r="C13773" s="5" t="s">
        <v>6018</v>
      </c>
      <c r="P13773" t="s">
        <v>21</v>
      </c>
    </row>
    <row r="13774" spans="2:16" x14ac:dyDescent="0.3">
      <c r="B13774" s="5" t="s">
        <v>6019</v>
      </c>
      <c r="C13774" s="5" t="s">
        <v>6020</v>
      </c>
      <c r="P13774" t="s">
        <v>21</v>
      </c>
    </row>
    <row r="13775" spans="2:16" x14ac:dyDescent="0.3">
      <c r="B13775" s="5" t="s">
        <v>10926</v>
      </c>
      <c r="D13775" s="64" t="s">
        <v>10927</v>
      </c>
      <c r="F13775" s="2" t="s">
        <v>355</v>
      </c>
      <c r="I13775" s="65">
        <v>4986.7525029999997</v>
      </c>
      <c r="J13775" s="65">
        <v>0</v>
      </c>
      <c r="K13775" s="65">
        <v>4315.7759679999999</v>
      </c>
      <c r="L13775" s="66">
        <v>0.15</v>
      </c>
      <c r="M13775" s="65">
        <v>10697.907740000001</v>
      </c>
      <c r="N13775" s="66">
        <v>0.995</v>
      </c>
      <c r="P13775" t="s">
        <v>21</v>
      </c>
    </row>
    <row r="13776" spans="2:16" x14ac:dyDescent="0.3">
      <c r="D13776" s="64" t="s">
        <v>6196</v>
      </c>
      <c r="E13776" s="2" t="s">
        <v>23</v>
      </c>
      <c r="F13776" s="2" t="s">
        <v>6197</v>
      </c>
      <c r="G13776" s="1">
        <v>9.7600000000000006E-2</v>
      </c>
      <c r="H13776" s="65">
        <v>22872.171429999999</v>
      </c>
      <c r="I13776" s="65">
        <v>2232.3239309999999</v>
      </c>
      <c r="N13776" s="66">
        <v>1</v>
      </c>
      <c r="P13776" t="s">
        <v>21</v>
      </c>
    </row>
    <row r="13777" spans="2:16" x14ac:dyDescent="0.3">
      <c r="D13777" s="64" t="s">
        <v>10928</v>
      </c>
      <c r="E13777" s="2" t="s">
        <v>29</v>
      </c>
      <c r="F13777" s="2" t="s">
        <v>6197</v>
      </c>
      <c r="G13777" s="1">
        <v>9.7600000000000006E-2</v>
      </c>
      <c r="H13777" s="65">
        <v>26428.57143</v>
      </c>
      <c r="I13777" s="65">
        <v>2579.4285709999999</v>
      </c>
      <c r="N13777" s="66">
        <v>1</v>
      </c>
      <c r="P13777" t="s">
        <v>21</v>
      </c>
    </row>
    <row r="13778" spans="2:16" x14ac:dyDescent="0.3">
      <c r="D13778" s="64" t="s">
        <v>6198</v>
      </c>
      <c r="E13778" s="2" t="s">
        <v>54</v>
      </c>
      <c r="F13778" s="2" t="s">
        <v>6197</v>
      </c>
      <c r="G13778" s="1">
        <v>4.8999999999999998E-3</v>
      </c>
      <c r="H13778" s="65">
        <v>35714.285709999996</v>
      </c>
      <c r="I13778" s="65">
        <v>175</v>
      </c>
      <c r="N13778" s="66">
        <v>1</v>
      </c>
      <c r="P13778" t="s">
        <v>21</v>
      </c>
    </row>
    <row r="13779" spans="2:16" x14ac:dyDescent="0.3">
      <c r="D13779" s="64" t="s">
        <v>10929</v>
      </c>
      <c r="F13779" s="2" t="s">
        <v>205</v>
      </c>
      <c r="G13779" s="1">
        <v>2.5000000000000001E-2</v>
      </c>
      <c r="P13779" t="s">
        <v>21</v>
      </c>
    </row>
    <row r="13780" spans="2:16" x14ac:dyDescent="0.3">
      <c r="D13780" s="64" t="s">
        <v>10930</v>
      </c>
      <c r="F13780" s="2" t="s">
        <v>205</v>
      </c>
      <c r="G13780" s="1">
        <v>0.05</v>
      </c>
      <c r="P13780" t="s">
        <v>21</v>
      </c>
    </row>
    <row r="13781" spans="2:16" x14ac:dyDescent="0.3">
      <c r="D13781" s="64" t="s">
        <v>10931</v>
      </c>
      <c r="F13781" s="2" t="s">
        <v>585</v>
      </c>
      <c r="G13781" s="1">
        <v>0.83330000000000004</v>
      </c>
      <c r="P13781" t="s">
        <v>21</v>
      </c>
    </row>
    <row r="13782" spans="2:16" x14ac:dyDescent="0.3">
      <c r="D13782" s="64" t="s">
        <v>6703</v>
      </c>
      <c r="E13782" s="2" t="s">
        <v>6505</v>
      </c>
      <c r="F13782" s="2" t="s">
        <v>5113</v>
      </c>
      <c r="G13782" s="1">
        <v>9.7600000000000006E-2</v>
      </c>
      <c r="H13782" s="65">
        <v>44219.016069999998</v>
      </c>
      <c r="K13782" s="65">
        <v>4315.7759679999999</v>
      </c>
      <c r="N13782" s="66">
        <v>0.98</v>
      </c>
      <c r="P13782" t="s">
        <v>21</v>
      </c>
    </row>
    <row r="13783" spans="2:16" x14ac:dyDescent="0.3">
      <c r="D13783" s="64" t="s">
        <v>10932</v>
      </c>
      <c r="P13783" t="s">
        <v>21</v>
      </c>
    </row>
    <row r="13784" spans="2:16" x14ac:dyDescent="0.3">
      <c r="B13784" s="5" t="s">
        <v>10933</v>
      </c>
      <c r="D13784" s="64" t="s">
        <v>10934</v>
      </c>
      <c r="F13784" s="2" t="s">
        <v>355</v>
      </c>
      <c r="I13784" s="65">
        <v>5779.4854459999997</v>
      </c>
      <c r="J13784" s="65">
        <v>0</v>
      </c>
      <c r="K13784" s="65">
        <v>5001.170717</v>
      </c>
      <c r="L13784" s="66">
        <v>0.15</v>
      </c>
      <c r="M13784" s="65">
        <v>12397.75459</v>
      </c>
      <c r="N13784" s="66">
        <v>0.995</v>
      </c>
      <c r="P13784" t="s">
        <v>21</v>
      </c>
    </row>
    <row r="13785" spans="2:16" x14ac:dyDescent="0.3">
      <c r="D13785" s="64" t="s">
        <v>6196</v>
      </c>
      <c r="E13785" s="2" t="s">
        <v>23</v>
      </c>
      <c r="F13785" s="2" t="s">
        <v>6197</v>
      </c>
      <c r="G13785" s="1">
        <v>0.11310000000000001</v>
      </c>
      <c r="H13785" s="65">
        <v>22872.171429999999</v>
      </c>
      <c r="I13785" s="65">
        <v>2586.8425889999999</v>
      </c>
      <c r="N13785" s="66">
        <v>1</v>
      </c>
      <c r="P13785" t="s">
        <v>21</v>
      </c>
    </row>
    <row r="13786" spans="2:16" x14ac:dyDescent="0.3">
      <c r="D13786" s="64" t="s">
        <v>10928</v>
      </c>
      <c r="E13786" s="2" t="s">
        <v>29</v>
      </c>
      <c r="F13786" s="2" t="s">
        <v>6197</v>
      </c>
      <c r="G13786" s="1">
        <v>0.11310000000000001</v>
      </c>
      <c r="H13786" s="65">
        <v>26428.57143</v>
      </c>
      <c r="I13786" s="65">
        <v>2989.0714290000001</v>
      </c>
      <c r="N13786" s="66">
        <v>1</v>
      </c>
      <c r="P13786" t="s">
        <v>21</v>
      </c>
    </row>
    <row r="13787" spans="2:16" x14ac:dyDescent="0.3">
      <c r="D13787" s="64" t="s">
        <v>6198</v>
      </c>
      <c r="E13787" s="2" t="s">
        <v>54</v>
      </c>
      <c r="F13787" s="2" t="s">
        <v>6197</v>
      </c>
      <c r="G13787" s="1">
        <v>5.7000000000000002E-3</v>
      </c>
      <c r="H13787" s="65">
        <v>35714.285709999996</v>
      </c>
      <c r="I13787" s="65">
        <v>203.57142859999999</v>
      </c>
      <c r="N13787" s="66">
        <v>1</v>
      </c>
      <c r="P13787" t="s">
        <v>21</v>
      </c>
    </row>
    <row r="13788" spans="2:16" x14ac:dyDescent="0.3">
      <c r="D13788" s="64" t="s">
        <v>10929</v>
      </c>
      <c r="F13788" s="2" t="s">
        <v>205</v>
      </c>
      <c r="G13788" s="1">
        <v>2.5000000000000001E-2</v>
      </c>
      <c r="P13788" t="s">
        <v>21</v>
      </c>
    </row>
    <row r="13789" spans="2:16" x14ac:dyDescent="0.3">
      <c r="D13789" s="64" t="s">
        <v>10930</v>
      </c>
      <c r="F13789" s="2" t="s">
        <v>205</v>
      </c>
      <c r="G13789" s="1">
        <v>0.05</v>
      </c>
      <c r="P13789" t="s">
        <v>21</v>
      </c>
    </row>
    <row r="13790" spans="2:16" x14ac:dyDescent="0.3">
      <c r="D13790" s="64" t="s">
        <v>10935</v>
      </c>
      <c r="F13790" s="2" t="s">
        <v>585</v>
      </c>
      <c r="G13790" s="1">
        <v>0.83330000000000004</v>
      </c>
      <c r="P13790" t="s">
        <v>21</v>
      </c>
    </row>
    <row r="13791" spans="2:16" x14ac:dyDescent="0.3">
      <c r="D13791" s="64" t="s">
        <v>6703</v>
      </c>
      <c r="E13791" s="2" t="s">
        <v>6505</v>
      </c>
      <c r="F13791" s="2" t="s">
        <v>5113</v>
      </c>
      <c r="G13791" s="1">
        <v>0.11310000000000001</v>
      </c>
      <c r="H13791" s="65">
        <v>44219.016069999998</v>
      </c>
      <c r="K13791" s="65">
        <v>5001.170717</v>
      </c>
      <c r="N13791" s="66">
        <v>0.98</v>
      </c>
      <c r="P13791" t="s">
        <v>21</v>
      </c>
    </row>
    <row r="13792" spans="2:16" x14ac:dyDescent="0.3">
      <c r="D13792" s="64" t="s">
        <v>10932</v>
      </c>
      <c r="P13792" t="s">
        <v>21</v>
      </c>
    </row>
    <row r="13793" spans="2:16" x14ac:dyDescent="0.3">
      <c r="B13793" s="5" t="s">
        <v>10936</v>
      </c>
      <c r="D13793" s="64" t="s">
        <v>10937</v>
      </c>
      <c r="F13793" s="2" t="s">
        <v>355</v>
      </c>
      <c r="I13793" s="65">
        <v>6392.5229310000004</v>
      </c>
      <c r="J13793" s="65">
        <v>354152.5</v>
      </c>
      <c r="K13793" s="65">
        <v>5531.7989100000004</v>
      </c>
      <c r="L13793" s="66">
        <v>0.15</v>
      </c>
      <c r="M13793" s="65">
        <v>420988.34509999998</v>
      </c>
      <c r="N13793" s="66">
        <v>0.995</v>
      </c>
      <c r="P13793" t="s">
        <v>21</v>
      </c>
    </row>
    <row r="13794" spans="2:16" x14ac:dyDescent="0.3">
      <c r="D13794" s="64" t="s">
        <v>6196</v>
      </c>
      <c r="E13794" s="2" t="s">
        <v>23</v>
      </c>
      <c r="F13794" s="2" t="s">
        <v>6197</v>
      </c>
      <c r="G13794" s="1">
        <v>0.12509999999999999</v>
      </c>
      <c r="H13794" s="65">
        <v>22872.171429999999</v>
      </c>
      <c r="I13794" s="65">
        <v>2861.308646</v>
      </c>
      <c r="N13794" s="66">
        <v>1</v>
      </c>
      <c r="P13794" t="s">
        <v>21</v>
      </c>
    </row>
    <row r="13795" spans="2:16" x14ac:dyDescent="0.3">
      <c r="D13795" s="64" t="s">
        <v>10928</v>
      </c>
      <c r="E13795" s="2" t="s">
        <v>29</v>
      </c>
      <c r="F13795" s="2" t="s">
        <v>6197</v>
      </c>
      <c r="G13795" s="1">
        <v>0.12509999999999999</v>
      </c>
      <c r="H13795" s="65">
        <v>26428.57143</v>
      </c>
      <c r="I13795" s="65">
        <v>3306.2142859999999</v>
      </c>
      <c r="N13795" s="66">
        <v>1</v>
      </c>
      <c r="P13795" t="s">
        <v>21</v>
      </c>
    </row>
    <row r="13796" spans="2:16" x14ac:dyDescent="0.3">
      <c r="D13796" s="64" t="s">
        <v>6198</v>
      </c>
      <c r="E13796" s="2" t="s">
        <v>54</v>
      </c>
      <c r="F13796" s="2" t="s">
        <v>6197</v>
      </c>
      <c r="G13796" s="1">
        <v>6.3E-3</v>
      </c>
      <c r="H13796" s="65">
        <v>35714.285709999996</v>
      </c>
      <c r="I13796" s="65">
        <v>225</v>
      </c>
      <c r="N13796" s="66">
        <v>1</v>
      </c>
      <c r="P13796" t="s">
        <v>21</v>
      </c>
    </row>
    <row r="13797" spans="2:16" x14ac:dyDescent="0.3">
      <c r="D13797" s="64" t="s">
        <v>10929</v>
      </c>
      <c r="F13797" s="2" t="s">
        <v>205</v>
      </c>
      <c r="G13797" s="1">
        <v>3.2500000000000001E-2</v>
      </c>
      <c r="P13797" t="s">
        <v>21</v>
      </c>
    </row>
    <row r="13798" spans="2:16" x14ac:dyDescent="0.3">
      <c r="D13798" s="64" t="s">
        <v>10930</v>
      </c>
      <c r="F13798" s="2" t="s">
        <v>205</v>
      </c>
      <c r="G13798" s="1">
        <v>6.5000000000000002E-2</v>
      </c>
      <c r="P13798" t="s">
        <v>21</v>
      </c>
    </row>
    <row r="13799" spans="2:16" x14ac:dyDescent="0.3">
      <c r="D13799" s="64" t="s">
        <v>10938</v>
      </c>
      <c r="E13799" s="2" t="s">
        <v>3401</v>
      </c>
      <c r="F13799" s="2" t="s">
        <v>585</v>
      </c>
      <c r="G13799" s="1">
        <v>0.83330000000000004</v>
      </c>
      <c r="H13799" s="65">
        <v>425000</v>
      </c>
      <c r="J13799" s="65">
        <v>354152.5</v>
      </c>
      <c r="P13799" t="s">
        <v>21</v>
      </c>
    </row>
    <row r="13800" spans="2:16" x14ac:dyDescent="0.3">
      <c r="D13800" s="64" t="s">
        <v>6703</v>
      </c>
      <c r="E13800" s="2" t="s">
        <v>6505</v>
      </c>
      <c r="F13800" s="2" t="s">
        <v>5113</v>
      </c>
      <c r="G13800" s="1">
        <v>0.12509999999999999</v>
      </c>
      <c r="H13800" s="65">
        <v>44219.016069999998</v>
      </c>
      <c r="K13800" s="65">
        <v>5531.7989100000004</v>
      </c>
      <c r="N13800" s="66">
        <v>0.98</v>
      </c>
      <c r="P13800" t="s">
        <v>21</v>
      </c>
    </row>
    <row r="13801" spans="2:16" x14ac:dyDescent="0.3">
      <c r="B13801" s="5" t="s">
        <v>10939</v>
      </c>
      <c r="D13801" s="64" t="s">
        <v>10940</v>
      </c>
      <c r="F13801" s="2" t="s">
        <v>355</v>
      </c>
      <c r="I13801" s="65">
        <v>6942.8280969999996</v>
      </c>
      <c r="J13801" s="65">
        <v>0</v>
      </c>
      <c r="K13801" s="65">
        <v>6009.3642840000002</v>
      </c>
      <c r="L13801" s="66">
        <v>0.15</v>
      </c>
      <c r="M13801" s="65">
        <v>14895.02124</v>
      </c>
      <c r="N13801" s="66">
        <v>0.995</v>
      </c>
      <c r="P13801" t="s">
        <v>21</v>
      </c>
    </row>
    <row r="13802" spans="2:16" x14ac:dyDescent="0.3">
      <c r="D13802" s="64" t="s">
        <v>6196</v>
      </c>
      <c r="E13802" s="2" t="s">
        <v>23</v>
      </c>
      <c r="F13802" s="2" t="s">
        <v>6197</v>
      </c>
      <c r="G13802" s="1">
        <v>0.13589999999999999</v>
      </c>
      <c r="H13802" s="65">
        <v>22872.171429999999</v>
      </c>
      <c r="I13802" s="65">
        <v>3108.3280970000001</v>
      </c>
      <c r="N13802" s="66">
        <v>1</v>
      </c>
      <c r="P13802" t="s">
        <v>21</v>
      </c>
    </row>
    <row r="13803" spans="2:16" x14ac:dyDescent="0.3">
      <c r="D13803" s="64" t="s">
        <v>10928</v>
      </c>
      <c r="E13803" s="2" t="s">
        <v>29</v>
      </c>
      <c r="F13803" s="2" t="s">
        <v>6197</v>
      </c>
      <c r="G13803" s="1">
        <v>0.13589999999999999</v>
      </c>
      <c r="H13803" s="65">
        <v>26428.57143</v>
      </c>
      <c r="I13803" s="65">
        <v>3591.6428569999998</v>
      </c>
      <c r="N13803" s="66">
        <v>1</v>
      </c>
      <c r="P13803" t="s">
        <v>21</v>
      </c>
    </row>
    <row r="13804" spans="2:16" x14ac:dyDescent="0.3">
      <c r="D13804" s="64" t="s">
        <v>6198</v>
      </c>
      <c r="E13804" s="2" t="s">
        <v>54</v>
      </c>
      <c r="F13804" s="2" t="s">
        <v>6197</v>
      </c>
      <c r="G13804" s="1">
        <v>6.7999999999999996E-3</v>
      </c>
      <c r="H13804" s="65">
        <v>35714.285709999996</v>
      </c>
      <c r="I13804" s="65">
        <v>242.85714290000001</v>
      </c>
      <c r="N13804" s="66">
        <v>1</v>
      </c>
      <c r="P13804" t="s">
        <v>21</v>
      </c>
    </row>
    <row r="13805" spans="2:16" x14ac:dyDescent="0.3">
      <c r="D13805" s="64" t="s">
        <v>10929</v>
      </c>
      <c r="F13805" s="2" t="s">
        <v>205</v>
      </c>
      <c r="G13805" s="1">
        <v>3.2500000000000001E-2</v>
      </c>
      <c r="P13805" t="s">
        <v>21</v>
      </c>
    </row>
    <row r="13806" spans="2:16" x14ac:dyDescent="0.3">
      <c r="D13806" s="64" t="s">
        <v>10930</v>
      </c>
      <c r="F13806" s="2" t="s">
        <v>205</v>
      </c>
      <c r="G13806" s="1">
        <v>6.5000000000000002E-2</v>
      </c>
      <c r="P13806" t="s">
        <v>21</v>
      </c>
    </row>
    <row r="13807" spans="2:16" x14ac:dyDescent="0.3">
      <c r="D13807" s="64" t="s">
        <v>10941</v>
      </c>
      <c r="F13807" s="2" t="s">
        <v>585</v>
      </c>
      <c r="G13807" s="1">
        <v>0.83330000000000004</v>
      </c>
      <c r="P13807" t="s">
        <v>21</v>
      </c>
    </row>
    <row r="13808" spans="2:16" x14ac:dyDescent="0.3">
      <c r="D13808" s="64" t="s">
        <v>6703</v>
      </c>
      <c r="E13808" s="2" t="s">
        <v>6505</v>
      </c>
      <c r="F13808" s="2" t="s">
        <v>5113</v>
      </c>
      <c r="G13808" s="1">
        <v>0.13589999999999999</v>
      </c>
      <c r="H13808" s="65">
        <v>44219.016069999998</v>
      </c>
      <c r="K13808" s="65">
        <v>6009.3642840000002</v>
      </c>
      <c r="N13808" s="66">
        <v>0.98</v>
      </c>
      <c r="P13808" t="s">
        <v>21</v>
      </c>
    </row>
    <row r="13809" spans="2:16" x14ac:dyDescent="0.3">
      <c r="D13809" s="64" t="s">
        <v>10932</v>
      </c>
      <c r="P13809" t="s">
        <v>21</v>
      </c>
    </row>
    <row r="13810" spans="2:16" x14ac:dyDescent="0.3">
      <c r="B13810" s="5" t="s">
        <v>10942</v>
      </c>
      <c r="D13810" s="64" t="s">
        <v>10943</v>
      </c>
      <c r="F13810" s="2" t="s">
        <v>355</v>
      </c>
      <c r="I13810" s="65">
        <v>7273.9972109999999</v>
      </c>
      <c r="J13810" s="65">
        <v>0</v>
      </c>
      <c r="K13810" s="65">
        <v>6296.7878879999998</v>
      </c>
      <c r="L13810" s="66">
        <v>0.15</v>
      </c>
      <c r="M13810" s="65">
        <v>15606.40286</v>
      </c>
      <c r="N13810" s="66">
        <v>0.995</v>
      </c>
      <c r="P13810" t="s">
        <v>21</v>
      </c>
    </row>
    <row r="13811" spans="2:16" x14ac:dyDescent="0.3">
      <c r="D13811" s="64" t="s">
        <v>6196</v>
      </c>
      <c r="E13811" s="2" t="s">
        <v>23</v>
      </c>
      <c r="F13811" s="2" t="s">
        <v>6197</v>
      </c>
      <c r="G13811" s="1">
        <v>0.1424</v>
      </c>
      <c r="H13811" s="65">
        <v>22872.171429999999</v>
      </c>
      <c r="I13811" s="65">
        <v>3256.9972109999999</v>
      </c>
      <c r="N13811" s="66">
        <v>1</v>
      </c>
      <c r="P13811" t="s">
        <v>21</v>
      </c>
    </row>
    <row r="13812" spans="2:16" x14ac:dyDescent="0.3">
      <c r="D13812" s="64" t="s">
        <v>10928</v>
      </c>
      <c r="E13812" s="2" t="s">
        <v>29</v>
      </c>
      <c r="F13812" s="2" t="s">
        <v>6197</v>
      </c>
      <c r="G13812" s="1">
        <v>0.1424</v>
      </c>
      <c r="H13812" s="65">
        <v>26428.57143</v>
      </c>
      <c r="I13812" s="65">
        <v>3763.4285709999999</v>
      </c>
      <c r="N13812" s="66">
        <v>1</v>
      </c>
      <c r="P13812" t="s">
        <v>21</v>
      </c>
    </row>
    <row r="13813" spans="2:16" x14ac:dyDescent="0.3">
      <c r="D13813" s="64" t="s">
        <v>6198</v>
      </c>
      <c r="E13813" s="2" t="s">
        <v>54</v>
      </c>
      <c r="F13813" s="2" t="s">
        <v>6197</v>
      </c>
      <c r="G13813" s="1">
        <v>7.1000000000000004E-3</v>
      </c>
      <c r="H13813" s="65">
        <v>35714.285709999996</v>
      </c>
      <c r="I13813" s="65">
        <v>253.57142859999999</v>
      </c>
      <c r="N13813" s="66">
        <v>1</v>
      </c>
      <c r="P13813" t="s">
        <v>21</v>
      </c>
    </row>
    <row r="13814" spans="2:16" x14ac:dyDescent="0.3">
      <c r="D13814" s="64" t="s">
        <v>10929</v>
      </c>
      <c r="F13814" s="2" t="s">
        <v>205</v>
      </c>
      <c r="G13814" s="1">
        <v>3.2500000000000001E-2</v>
      </c>
      <c r="P13814" t="s">
        <v>21</v>
      </c>
    </row>
    <row r="13815" spans="2:16" x14ac:dyDescent="0.3">
      <c r="D13815" s="64" t="s">
        <v>10930</v>
      </c>
      <c r="F13815" s="2" t="s">
        <v>205</v>
      </c>
      <c r="G13815" s="1">
        <v>6.5000000000000002E-2</v>
      </c>
      <c r="P13815" t="s">
        <v>21</v>
      </c>
    </row>
    <row r="13816" spans="2:16" x14ac:dyDescent="0.3">
      <c r="D13816" s="64" t="s">
        <v>10944</v>
      </c>
      <c r="F13816" s="2" t="s">
        <v>585</v>
      </c>
      <c r="G13816" s="1">
        <v>0.83330000000000004</v>
      </c>
      <c r="P13816" t="s">
        <v>21</v>
      </c>
    </row>
    <row r="13817" spans="2:16" x14ac:dyDescent="0.3">
      <c r="D13817" s="64" t="s">
        <v>6703</v>
      </c>
      <c r="E13817" s="2" t="s">
        <v>6505</v>
      </c>
      <c r="F13817" s="2" t="s">
        <v>5113</v>
      </c>
      <c r="G13817" s="1">
        <v>0.1424</v>
      </c>
      <c r="H13817" s="65">
        <v>44219.016069999998</v>
      </c>
      <c r="K13817" s="65">
        <v>6296.7878879999998</v>
      </c>
      <c r="N13817" s="66">
        <v>0.98</v>
      </c>
      <c r="P13817" t="s">
        <v>21</v>
      </c>
    </row>
    <row r="13818" spans="2:16" x14ac:dyDescent="0.3">
      <c r="D13818" s="64" t="s">
        <v>10932</v>
      </c>
      <c r="P13818" t="s">
        <v>21</v>
      </c>
    </row>
    <row r="13819" spans="2:16" x14ac:dyDescent="0.3">
      <c r="B13819" s="5" t="s">
        <v>10945</v>
      </c>
      <c r="D13819" s="64" t="s">
        <v>10940</v>
      </c>
      <c r="F13819" s="2" t="s">
        <v>355</v>
      </c>
      <c r="I13819" s="65">
        <v>7565.7257310000005</v>
      </c>
      <c r="J13819" s="65">
        <v>560810.9</v>
      </c>
      <c r="K13819" s="65">
        <v>6548.8362800000004</v>
      </c>
      <c r="L13819" s="66">
        <v>0.15</v>
      </c>
      <c r="M13819" s="65">
        <v>661164.28130000003</v>
      </c>
      <c r="N13819" s="66">
        <v>0.995</v>
      </c>
      <c r="P13819" t="s">
        <v>21</v>
      </c>
    </row>
    <row r="13820" spans="2:16" x14ac:dyDescent="0.3">
      <c r="D13820" s="64" t="s">
        <v>6196</v>
      </c>
      <c r="E13820" s="2" t="s">
        <v>23</v>
      </c>
      <c r="F13820" s="2" t="s">
        <v>6197</v>
      </c>
      <c r="G13820" s="1">
        <v>0.14810000000000001</v>
      </c>
      <c r="H13820" s="65">
        <v>22872.171429999999</v>
      </c>
      <c r="I13820" s="65">
        <v>3387.3685890000002</v>
      </c>
      <c r="N13820" s="66">
        <v>1</v>
      </c>
      <c r="P13820" t="s">
        <v>21</v>
      </c>
    </row>
    <row r="13821" spans="2:16" x14ac:dyDescent="0.3">
      <c r="D13821" s="64" t="s">
        <v>10928</v>
      </c>
      <c r="E13821" s="2" t="s">
        <v>29</v>
      </c>
      <c r="F13821" s="2" t="s">
        <v>6197</v>
      </c>
      <c r="G13821" s="1">
        <v>0.14810000000000001</v>
      </c>
      <c r="H13821" s="65">
        <v>26428.57143</v>
      </c>
      <c r="I13821" s="65">
        <v>3914.0714290000001</v>
      </c>
      <c r="N13821" s="66">
        <v>1</v>
      </c>
      <c r="P13821" t="s">
        <v>21</v>
      </c>
    </row>
    <row r="13822" spans="2:16" x14ac:dyDescent="0.3">
      <c r="D13822" s="64" t="s">
        <v>6198</v>
      </c>
      <c r="E13822" s="2" t="s">
        <v>54</v>
      </c>
      <c r="F13822" s="2" t="s">
        <v>6197</v>
      </c>
      <c r="G13822" s="1">
        <v>7.4000000000000003E-3</v>
      </c>
      <c r="H13822" s="65">
        <v>35714.285709999996</v>
      </c>
      <c r="I13822" s="65">
        <v>264.2857143</v>
      </c>
      <c r="N13822" s="66">
        <v>1</v>
      </c>
      <c r="P13822" t="s">
        <v>21</v>
      </c>
    </row>
    <row r="13823" spans="2:16" x14ac:dyDescent="0.3">
      <c r="D13823" s="64" t="s">
        <v>10929</v>
      </c>
      <c r="F13823" s="2" t="s">
        <v>205</v>
      </c>
      <c r="G13823" s="1">
        <v>3.95E-2</v>
      </c>
      <c r="P13823" t="s">
        <v>21</v>
      </c>
    </row>
    <row r="13824" spans="2:16" x14ac:dyDescent="0.3">
      <c r="D13824" s="64" t="s">
        <v>10930</v>
      </c>
      <c r="F13824" s="2" t="s">
        <v>205</v>
      </c>
      <c r="G13824" s="1">
        <v>7.9000000000000001E-2</v>
      </c>
      <c r="P13824" t="s">
        <v>21</v>
      </c>
    </row>
    <row r="13825" spans="2:16" x14ac:dyDescent="0.3">
      <c r="D13825" s="64" t="s">
        <v>10946</v>
      </c>
      <c r="E13825" s="2" t="s">
        <v>3403</v>
      </c>
      <c r="F13825" s="2" t="s">
        <v>585</v>
      </c>
      <c r="G13825" s="1">
        <v>0.83330000000000004</v>
      </c>
      <c r="H13825" s="65">
        <v>673000</v>
      </c>
      <c r="J13825" s="65">
        <v>560810.9</v>
      </c>
      <c r="P13825" t="s">
        <v>21</v>
      </c>
    </row>
    <row r="13826" spans="2:16" x14ac:dyDescent="0.3">
      <c r="D13826" s="64" t="s">
        <v>6703</v>
      </c>
      <c r="E13826" s="2" t="s">
        <v>6505</v>
      </c>
      <c r="F13826" s="2" t="s">
        <v>5113</v>
      </c>
      <c r="G13826" s="1">
        <v>0.14810000000000001</v>
      </c>
      <c r="H13826" s="65">
        <v>44219.016069999998</v>
      </c>
      <c r="K13826" s="65">
        <v>6548.8362800000004</v>
      </c>
      <c r="N13826" s="66">
        <v>0.98</v>
      </c>
      <c r="P13826" t="s">
        <v>21</v>
      </c>
    </row>
    <row r="13827" spans="2:16" x14ac:dyDescent="0.3">
      <c r="D13827" s="64" t="s">
        <v>10932</v>
      </c>
      <c r="P13827" t="s">
        <v>21</v>
      </c>
    </row>
    <row r="13828" spans="2:16" x14ac:dyDescent="0.3">
      <c r="B13828" s="5" t="s">
        <v>10947</v>
      </c>
      <c r="D13828" s="64" t="s">
        <v>10948</v>
      </c>
      <c r="F13828" s="2" t="s">
        <v>355</v>
      </c>
      <c r="I13828" s="65">
        <v>10112.5561</v>
      </c>
      <c r="J13828" s="65">
        <v>0</v>
      </c>
      <c r="K13828" s="65">
        <v>8781.8965910000006</v>
      </c>
      <c r="L13828" s="66">
        <v>0.15</v>
      </c>
      <c r="M13828" s="65">
        <v>21728.620599999998</v>
      </c>
      <c r="N13828" s="66">
        <v>0.995</v>
      </c>
      <c r="P13828" t="s">
        <v>21</v>
      </c>
    </row>
    <row r="13829" spans="2:16" x14ac:dyDescent="0.3">
      <c r="D13829" s="64" t="s">
        <v>6196</v>
      </c>
      <c r="E13829" s="2" t="s">
        <v>23</v>
      </c>
      <c r="F13829" s="2" t="s">
        <v>6197</v>
      </c>
      <c r="G13829" s="1">
        <v>0.1986</v>
      </c>
      <c r="H13829" s="65">
        <v>22872.171429999999</v>
      </c>
      <c r="I13829" s="65">
        <v>4542.4132460000001</v>
      </c>
      <c r="N13829" s="66">
        <v>1</v>
      </c>
      <c r="P13829" t="s">
        <v>21</v>
      </c>
    </row>
    <row r="13830" spans="2:16" x14ac:dyDescent="0.3">
      <c r="D13830" s="64" t="s">
        <v>10928</v>
      </c>
      <c r="E13830" s="2" t="s">
        <v>29</v>
      </c>
      <c r="F13830" s="2" t="s">
        <v>6197</v>
      </c>
      <c r="G13830" s="1">
        <v>0.1986</v>
      </c>
      <c r="H13830" s="65">
        <v>26428.57143</v>
      </c>
      <c r="I13830" s="65">
        <v>5248.7142860000004</v>
      </c>
      <c r="N13830" s="66">
        <v>1</v>
      </c>
      <c r="P13830" t="s">
        <v>21</v>
      </c>
    </row>
    <row r="13831" spans="2:16" x14ac:dyDescent="0.3">
      <c r="D13831" s="64" t="s">
        <v>6198</v>
      </c>
      <c r="E13831" s="2" t="s">
        <v>54</v>
      </c>
      <c r="F13831" s="2" t="s">
        <v>6197</v>
      </c>
      <c r="G13831" s="1">
        <v>8.9999999999999993E-3</v>
      </c>
      <c r="H13831" s="65">
        <v>35714.285709999996</v>
      </c>
      <c r="I13831" s="65">
        <v>321.42857140000001</v>
      </c>
      <c r="N13831" s="66">
        <v>1</v>
      </c>
      <c r="P13831" t="s">
        <v>21</v>
      </c>
    </row>
    <row r="13832" spans="2:16" x14ac:dyDescent="0.3">
      <c r="D13832" s="64" t="s">
        <v>10929</v>
      </c>
      <c r="F13832" s="2" t="s">
        <v>205</v>
      </c>
      <c r="G13832" s="1">
        <v>3.95E-2</v>
      </c>
      <c r="P13832" t="s">
        <v>21</v>
      </c>
    </row>
    <row r="13833" spans="2:16" x14ac:dyDescent="0.3">
      <c r="D13833" s="64" t="s">
        <v>10930</v>
      </c>
      <c r="F13833" s="2" t="s">
        <v>205</v>
      </c>
      <c r="G13833" s="1">
        <v>7.9000000000000001E-2</v>
      </c>
      <c r="P13833" t="s">
        <v>21</v>
      </c>
    </row>
    <row r="13834" spans="2:16" x14ac:dyDescent="0.3">
      <c r="D13834" s="64" t="s">
        <v>10949</v>
      </c>
      <c r="F13834" s="2" t="s">
        <v>585</v>
      </c>
      <c r="G13834" s="1">
        <v>0.83330000000000004</v>
      </c>
      <c r="P13834" t="s">
        <v>21</v>
      </c>
    </row>
    <row r="13835" spans="2:16" x14ac:dyDescent="0.3">
      <c r="D13835" s="64" t="s">
        <v>6703</v>
      </c>
      <c r="E13835" s="2" t="s">
        <v>6505</v>
      </c>
      <c r="F13835" s="2" t="s">
        <v>5113</v>
      </c>
      <c r="G13835" s="1">
        <v>0.1986</v>
      </c>
      <c r="H13835" s="65">
        <v>44219.016069999998</v>
      </c>
      <c r="K13835" s="65">
        <v>8781.8965910000006</v>
      </c>
      <c r="N13835" s="66">
        <v>0.98</v>
      </c>
      <c r="P13835" t="s">
        <v>21</v>
      </c>
    </row>
    <row r="13836" spans="2:16" x14ac:dyDescent="0.3">
      <c r="D13836" s="64" t="s">
        <v>10932</v>
      </c>
      <c r="P13836" t="s">
        <v>21</v>
      </c>
    </row>
    <row r="13837" spans="2:16" x14ac:dyDescent="0.3">
      <c r="B13837" s="5" t="s">
        <v>10950</v>
      </c>
      <c r="D13837" s="64" t="s">
        <v>10951</v>
      </c>
      <c r="F13837" s="2" t="s">
        <v>355</v>
      </c>
      <c r="I13837" s="65">
        <v>10396.98689</v>
      </c>
      <c r="J13837" s="65">
        <v>0</v>
      </c>
      <c r="K13837" s="65">
        <v>8998.5697700000001</v>
      </c>
      <c r="L13837" s="66">
        <v>0.15</v>
      </c>
      <c r="M13837" s="65">
        <v>22304.890149999999</v>
      </c>
      <c r="N13837" s="66">
        <v>0.995</v>
      </c>
      <c r="P13837" t="s">
        <v>21</v>
      </c>
    </row>
    <row r="13838" spans="2:16" x14ac:dyDescent="0.3">
      <c r="D13838" s="64" t="s">
        <v>6196</v>
      </c>
      <c r="E13838" s="2" t="s">
        <v>23</v>
      </c>
      <c r="F13838" s="2" t="s">
        <v>6197</v>
      </c>
      <c r="G13838" s="1">
        <v>0.20349999999999999</v>
      </c>
      <c r="H13838" s="65">
        <v>22872.171429999999</v>
      </c>
      <c r="I13838" s="65">
        <v>4654.4868859999997</v>
      </c>
      <c r="N13838" s="66">
        <v>1</v>
      </c>
      <c r="P13838" t="s">
        <v>21</v>
      </c>
    </row>
    <row r="13839" spans="2:16" x14ac:dyDescent="0.3">
      <c r="D13839" s="64" t="s">
        <v>10928</v>
      </c>
      <c r="E13839" s="2" t="s">
        <v>29</v>
      </c>
      <c r="F13839" s="2" t="s">
        <v>6197</v>
      </c>
      <c r="G13839" s="1">
        <v>0.20349999999999999</v>
      </c>
      <c r="H13839" s="65">
        <v>26428.57143</v>
      </c>
      <c r="I13839" s="65">
        <v>5378.2142860000004</v>
      </c>
      <c r="N13839" s="66">
        <v>1</v>
      </c>
      <c r="P13839" t="s">
        <v>21</v>
      </c>
    </row>
    <row r="13840" spans="2:16" x14ac:dyDescent="0.3">
      <c r="D13840" s="64" t="s">
        <v>6198</v>
      </c>
      <c r="E13840" s="2" t="s">
        <v>54</v>
      </c>
      <c r="F13840" s="2" t="s">
        <v>6197</v>
      </c>
      <c r="G13840" s="1">
        <v>1.0200000000000001E-2</v>
      </c>
      <c r="H13840" s="65">
        <v>35714.285709999996</v>
      </c>
      <c r="I13840" s="65">
        <v>364.2857143</v>
      </c>
      <c r="N13840" s="66">
        <v>1</v>
      </c>
      <c r="P13840" t="s">
        <v>21</v>
      </c>
    </row>
    <row r="13841" spans="2:16" x14ac:dyDescent="0.3">
      <c r="D13841" s="64" t="s">
        <v>10929</v>
      </c>
      <c r="F13841" s="2" t="s">
        <v>205</v>
      </c>
      <c r="G13841" s="1">
        <v>3.95E-2</v>
      </c>
      <c r="P13841" t="s">
        <v>21</v>
      </c>
    </row>
    <row r="13842" spans="2:16" x14ac:dyDescent="0.3">
      <c r="D13842" s="64" t="s">
        <v>10930</v>
      </c>
      <c r="F13842" s="2" t="s">
        <v>205</v>
      </c>
      <c r="G13842" s="1">
        <v>7.9000000000000001E-2</v>
      </c>
      <c r="P13842" t="s">
        <v>21</v>
      </c>
    </row>
    <row r="13843" spans="2:16" x14ac:dyDescent="0.3">
      <c r="D13843" s="64" t="s">
        <v>10952</v>
      </c>
      <c r="F13843" s="2" t="s">
        <v>585</v>
      </c>
      <c r="G13843" s="1">
        <v>0.83330000000000004</v>
      </c>
      <c r="P13843" t="s">
        <v>21</v>
      </c>
    </row>
    <row r="13844" spans="2:16" x14ac:dyDescent="0.3">
      <c r="D13844" s="64" t="s">
        <v>6703</v>
      </c>
      <c r="E13844" s="2" t="s">
        <v>6505</v>
      </c>
      <c r="F13844" s="2" t="s">
        <v>5113</v>
      </c>
      <c r="G13844" s="1">
        <v>0.20349999999999999</v>
      </c>
      <c r="H13844" s="65">
        <v>44219.016069999998</v>
      </c>
      <c r="K13844" s="65">
        <v>8998.5697700000001</v>
      </c>
      <c r="N13844" s="66">
        <v>0.98</v>
      </c>
      <c r="P13844" t="s">
        <v>21</v>
      </c>
    </row>
    <row r="13845" spans="2:16" x14ac:dyDescent="0.3">
      <c r="D13845" s="64" t="s">
        <v>10932</v>
      </c>
      <c r="P13845" t="s">
        <v>21</v>
      </c>
    </row>
    <row r="13846" spans="2:16" x14ac:dyDescent="0.3">
      <c r="B13846" s="5" t="s">
        <v>10953</v>
      </c>
      <c r="D13846" s="64" t="s">
        <v>10954</v>
      </c>
      <c r="F13846" s="2" t="s">
        <v>355</v>
      </c>
      <c r="I13846" s="65">
        <v>11024.81459</v>
      </c>
      <c r="J13846" s="65">
        <v>0</v>
      </c>
      <c r="K13846" s="65">
        <v>9542.4636680000003</v>
      </c>
      <c r="L13846" s="66">
        <v>0.15</v>
      </c>
      <c r="M13846" s="65">
        <v>23652.37</v>
      </c>
      <c r="N13846" s="66">
        <v>0.995</v>
      </c>
      <c r="P13846" t="s">
        <v>21</v>
      </c>
    </row>
    <row r="13847" spans="2:16" x14ac:dyDescent="0.3">
      <c r="D13847" s="64" t="s">
        <v>6196</v>
      </c>
      <c r="E13847" s="2" t="s">
        <v>23</v>
      </c>
      <c r="F13847" s="2" t="s">
        <v>6197</v>
      </c>
      <c r="G13847" s="1">
        <v>0.21579999999999999</v>
      </c>
      <c r="H13847" s="65">
        <v>22872.171429999999</v>
      </c>
      <c r="I13847" s="65">
        <v>4935.8145940000004</v>
      </c>
      <c r="N13847" s="66">
        <v>1</v>
      </c>
      <c r="P13847" t="s">
        <v>21</v>
      </c>
    </row>
    <row r="13848" spans="2:16" x14ac:dyDescent="0.3">
      <c r="D13848" s="64" t="s">
        <v>10928</v>
      </c>
      <c r="E13848" s="2" t="s">
        <v>29</v>
      </c>
      <c r="F13848" s="2" t="s">
        <v>6197</v>
      </c>
      <c r="G13848" s="1">
        <v>0.21579999999999999</v>
      </c>
      <c r="H13848" s="65">
        <v>26428.57143</v>
      </c>
      <c r="I13848" s="65">
        <v>5703.2857139999996</v>
      </c>
      <c r="N13848" s="66">
        <v>1</v>
      </c>
      <c r="P13848" t="s">
        <v>21</v>
      </c>
    </row>
    <row r="13849" spans="2:16" x14ac:dyDescent="0.3">
      <c r="D13849" s="64" t="s">
        <v>6198</v>
      </c>
      <c r="E13849" s="2" t="s">
        <v>54</v>
      </c>
      <c r="F13849" s="2" t="s">
        <v>6197</v>
      </c>
      <c r="G13849" s="1">
        <v>1.0800000000000001E-2</v>
      </c>
      <c r="H13849" s="65">
        <v>35714.285709999996</v>
      </c>
      <c r="I13849" s="65">
        <v>385.7142857</v>
      </c>
      <c r="N13849" s="66">
        <v>1</v>
      </c>
      <c r="P13849" t="s">
        <v>21</v>
      </c>
    </row>
    <row r="13850" spans="2:16" x14ac:dyDescent="0.3">
      <c r="D13850" s="64" t="s">
        <v>10929</v>
      </c>
      <c r="F13850" s="2" t="s">
        <v>205</v>
      </c>
      <c r="G13850" s="1">
        <v>4.4499999999999998E-2</v>
      </c>
      <c r="P13850" t="s">
        <v>21</v>
      </c>
    </row>
    <row r="13851" spans="2:16" x14ac:dyDescent="0.3">
      <c r="D13851" s="64" t="s">
        <v>10930</v>
      </c>
      <c r="F13851" s="2" t="s">
        <v>205</v>
      </c>
      <c r="G13851" s="1">
        <v>8.8999999999999996E-2</v>
      </c>
      <c r="P13851" t="s">
        <v>21</v>
      </c>
    </row>
    <row r="13852" spans="2:16" x14ac:dyDescent="0.3">
      <c r="D13852" s="64" t="s">
        <v>10955</v>
      </c>
      <c r="F13852" s="2" t="s">
        <v>585</v>
      </c>
      <c r="G13852" s="1">
        <v>0.83330000000000004</v>
      </c>
      <c r="P13852" t="s">
        <v>21</v>
      </c>
    </row>
    <row r="13853" spans="2:16" x14ac:dyDescent="0.3">
      <c r="D13853" s="64" t="s">
        <v>6703</v>
      </c>
      <c r="E13853" s="2" t="s">
        <v>6505</v>
      </c>
      <c r="F13853" s="2" t="s">
        <v>5113</v>
      </c>
      <c r="G13853" s="1">
        <v>0.21579999999999999</v>
      </c>
      <c r="H13853" s="65">
        <v>44219.016069999998</v>
      </c>
      <c r="K13853" s="65">
        <v>9542.4636680000003</v>
      </c>
      <c r="N13853" s="66">
        <v>0.98</v>
      </c>
      <c r="P13853" t="s">
        <v>21</v>
      </c>
    </row>
    <row r="13854" spans="2:16" x14ac:dyDescent="0.3">
      <c r="D13854" s="64" t="s">
        <v>10932</v>
      </c>
      <c r="P13854" t="s">
        <v>21</v>
      </c>
    </row>
    <row r="13855" spans="2:16" x14ac:dyDescent="0.3">
      <c r="B13855" s="5" t="s">
        <v>10956</v>
      </c>
      <c r="D13855" s="64" t="s">
        <v>10957</v>
      </c>
      <c r="F13855" s="2" t="s">
        <v>355</v>
      </c>
      <c r="I13855" s="65">
        <v>11034.67474</v>
      </c>
      <c r="J13855" s="65">
        <v>0</v>
      </c>
      <c r="K13855" s="65">
        <v>9551.3074710000001</v>
      </c>
      <c r="L13855" s="66">
        <v>0.15</v>
      </c>
      <c r="M13855" s="65">
        <v>23673.879550000001</v>
      </c>
      <c r="N13855" s="66">
        <v>0.995</v>
      </c>
      <c r="P13855" t="s">
        <v>21</v>
      </c>
    </row>
    <row r="13856" spans="2:16" x14ac:dyDescent="0.3">
      <c r="D13856" s="64" t="s">
        <v>6196</v>
      </c>
      <c r="E13856" s="2" t="s">
        <v>23</v>
      </c>
      <c r="F13856" s="2" t="s">
        <v>6197</v>
      </c>
      <c r="G13856" s="1">
        <v>0.216</v>
      </c>
      <c r="H13856" s="65">
        <v>22872.171429999999</v>
      </c>
      <c r="I13856" s="65">
        <v>4940.3890289999999</v>
      </c>
      <c r="N13856" s="66">
        <v>1</v>
      </c>
      <c r="P13856" t="s">
        <v>21</v>
      </c>
    </row>
    <row r="13857" spans="2:16" x14ac:dyDescent="0.3">
      <c r="D13857" s="64" t="s">
        <v>10928</v>
      </c>
      <c r="E13857" s="2" t="s">
        <v>29</v>
      </c>
      <c r="F13857" s="2" t="s">
        <v>6197</v>
      </c>
      <c r="G13857" s="1">
        <v>0.216</v>
      </c>
      <c r="H13857" s="65">
        <v>26428.57143</v>
      </c>
      <c r="I13857" s="65">
        <v>5708.5714289999996</v>
      </c>
      <c r="N13857" s="66">
        <v>1</v>
      </c>
      <c r="P13857" t="s">
        <v>21</v>
      </c>
    </row>
    <row r="13858" spans="2:16" x14ac:dyDescent="0.3">
      <c r="D13858" s="64" t="s">
        <v>6198</v>
      </c>
      <c r="E13858" s="2" t="s">
        <v>54</v>
      </c>
      <c r="F13858" s="2" t="s">
        <v>6197</v>
      </c>
      <c r="G13858" s="1">
        <v>1.0800000000000001E-2</v>
      </c>
      <c r="H13858" s="65">
        <v>35714.285709999996</v>
      </c>
      <c r="I13858" s="65">
        <v>385.7142857</v>
      </c>
      <c r="N13858" s="66">
        <v>1</v>
      </c>
      <c r="P13858" t="s">
        <v>21</v>
      </c>
    </row>
    <row r="13859" spans="2:16" x14ac:dyDescent="0.3">
      <c r="D13859" s="64" t="s">
        <v>10929</v>
      </c>
      <c r="F13859" s="2" t="s">
        <v>205</v>
      </c>
      <c r="G13859" s="1">
        <v>4.4499999999999998E-2</v>
      </c>
      <c r="P13859" t="s">
        <v>21</v>
      </c>
    </row>
    <row r="13860" spans="2:16" x14ac:dyDescent="0.3">
      <c r="D13860" s="64" t="s">
        <v>10930</v>
      </c>
      <c r="F13860" s="2" t="s">
        <v>205</v>
      </c>
      <c r="G13860" s="1">
        <v>8.8999999999999996E-2</v>
      </c>
      <c r="P13860" t="s">
        <v>21</v>
      </c>
    </row>
    <row r="13861" spans="2:16" x14ac:dyDescent="0.3">
      <c r="D13861" s="64" t="s">
        <v>10958</v>
      </c>
      <c r="F13861" s="2" t="s">
        <v>585</v>
      </c>
      <c r="G13861" s="1">
        <v>0.83330000000000004</v>
      </c>
      <c r="P13861" t="s">
        <v>21</v>
      </c>
    </row>
    <row r="13862" spans="2:16" x14ac:dyDescent="0.3">
      <c r="D13862" s="64" t="s">
        <v>6703</v>
      </c>
      <c r="E13862" s="2" t="s">
        <v>6505</v>
      </c>
      <c r="F13862" s="2" t="s">
        <v>5113</v>
      </c>
      <c r="G13862" s="1">
        <v>0.216</v>
      </c>
      <c r="H13862" s="65">
        <v>44219.016069999998</v>
      </c>
      <c r="K13862" s="65">
        <v>9551.3074710000001</v>
      </c>
      <c r="N13862" s="66">
        <v>0.98</v>
      </c>
      <c r="P13862" t="s">
        <v>21</v>
      </c>
    </row>
    <row r="13863" spans="2:16" x14ac:dyDescent="0.3">
      <c r="D13863" s="64" t="s">
        <v>10932</v>
      </c>
      <c r="P13863" t="s">
        <v>21</v>
      </c>
    </row>
    <row r="13864" spans="2:16" x14ac:dyDescent="0.3">
      <c r="B13864" s="5" t="s">
        <v>10959</v>
      </c>
      <c r="D13864" s="64" t="s">
        <v>10960</v>
      </c>
      <c r="F13864" s="2" t="s">
        <v>355</v>
      </c>
      <c r="I13864" s="65">
        <v>11156.567950000001</v>
      </c>
      <c r="J13864" s="65">
        <v>0</v>
      </c>
      <c r="K13864" s="65">
        <v>9657.4331089999996</v>
      </c>
      <c r="L13864" s="66">
        <v>0.15</v>
      </c>
      <c r="M13864" s="65">
        <v>23936.10122</v>
      </c>
      <c r="N13864" s="66">
        <v>0.995</v>
      </c>
      <c r="P13864" t="s">
        <v>21</v>
      </c>
    </row>
    <row r="13865" spans="2:16" x14ac:dyDescent="0.3">
      <c r="D13865" s="64" t="s">
        <v>6196</v>
      </c>
      <c r="E13865" s="2" t="s">
        <v>23</v>
      </c>
      <c r="F13865" s="2" t="s">
        <v>6197</v>
      </c>
      <c r="G13865" s="1">
        <v>0.21840000000000001</v>
      </c>
      <c r="H13865" s="65">
        <v>22872.171429999999</v>
      </c>
      <c r="I13865" s="65">
        <v>4995.2822399999995</v>
      </c>
      <c r="N13865" s="66">
        <v>1</v>
      </c>
      <c r="P13865" t="s">
        <v>21</v>
      </c>
    </row>
    <row r="13866" spans="2:16" x14ac:dyDescent="0.3">
      <c r="D13866" s="64" t="s">
        <v>10928</v>
      </c>
      <c r="E13866" s="2" t="s">
        <v>29</v>
      </c>
      <c r="F13866" s="2" t="s">
        <v>6197</v>
      </c>
      <c r="G13866" s="1">
        <v>0.21840000000000001</v>
      </c>
      <c r="H13866" s="65">
        <v>26428.57143</v>
      </c>
      <c r="I13866" s="65">
        <v>5772</v>
      </c>
      <c r="N13866" s="66">
        <v>1</v>
      </c>
      <c r="P13866" t="s">
        <v>21</v>
      </c>
    </row>
    <row r="13867" spans="2:16" x14ac:dyDescent="0.3">
      <c r="D13867" s="64" t="s">
        <v>6198</v>
      </c>
      <c r="E13867" s="2" t="s">
        <v>54</v>
      </c>
      <c r="F13867" s="2" t="s">
        <v>6197</v>
      </c>
      <c r="G13867" s="1">
        <v>1.09E-2</v>
      </c>
      <c r="H13867" s="65">
        <v>35714.285709999996</v>
      </c>
      <c r="I13867" s="65">
        <v>389.2857143</v>
      </c>
      <c r="N13867" s="66">
        <v>1</v>
      </c>
      <c r="P13867" t="s">
        <v>21</v>
      </c>
    </row>
    <row r="13868" spans="2:16" x14ac:dyDescent="0.3">
      <c r="D13868" s="64" t="s">
        <v>10929</v>
      </c>
      <c r="F13868" s="2" t="s">
        <v>205</v>
      </c>
      <c r="G13868" s="1">
        <v>4.4499999999999998E-2</v>
      </c>
      <c r="P13868" t="s">
        <v>21</v>
      </c>
    </row>
    <row r="13869" spans="2:16" x14ac:dyDescent="0.3">
      <c r="D13869" s="64" t="s">
        <v>10930</v>
      </c>
      <c r="F13869" s="2" t="s">
        <v>205</v>
      </c>
      <c r="G13869" s="1">
        <v>8.8999999999999996E-2</v>
      </c>
      <c r="P13869" t="s">
        <v>21</v>
      </c>
    </row>
    <row r="13870" spans="2:16" x14ac:dyDescent="0.3">
      <c r="D13870" s="64" t="s">
        <v>10961</v>
      </c>
      <c r="F13870" s="2" t="s">
        <v>585</v>
      </c>
      <c r="G13870" s="1">
        <v>0.83330000000000004</v>
      </c>
      <c r="P13870" t="s">
        <v>21</v>
      </c>
    </row>
    <row r="13871" spans="2:16" x14ac:dyDescent="0.3">
      <c r="D13871" s="64" t="s">
        <v>6703</v>
      </c>
      <c r="E13871" s="2" t="s">
        <v>6505</v>
      </c>
      <c r="F13871" s="2" t="s">
        <v>5113</v>
      </c>
      <c r="G13871" s="1">
        <v>0.21840000000000001</v>
      </c>
      <c r="H13871" s="65">
        <v>44219.016069999998</v>
      </c>
      <c r="K13871" s="65">
        <v>9657.4331089999996</v>
      </c>
      <c r="N13871" s="66">
        <v>0.98</v>
      </c>
      <c r="P13871" t="s">
        <v>21</v>
      </c>
    </row>
    <row r="13872" spans="2:16" x14ac:dyDescent="0.3">
      <c r="D13872" s="64" t="s">
        <v>10932</v>
      </c>
      <c r="P13872" t="s">
        <v>21</v>
      </c>
    </row>
    <row r="13873" spans="2:16" x14ac:dyDescent="0.3">
      <c r="B13873" s="5" t="s">
        <v>10962</v>
      </c>
      <c r="D13873" s="64" t="s">
        <v>10963</v>
      </c>
      <c r="F13873" s="2" t="s">
        <v>355</v>
      </c>
      <c r="I13873" s="65">
        <v>11248.880719999999</v>
      </c>
      <c r="J13873" s="65">
        <v>0</v>
      </c>
      <c r="K13873" s="65">
        <v>9737.0273379999999</v>
      </c>
      <c r="L13873" s="66">
        <v>0.15</v>
      </c>
      <c r="M13873" s="65">
        <v>24133.794269999999</v>
      </c>
      <c r="N13873" s="66">
        <v>0.995</v>
      </c>
      <c r="P13873" t="s">
        <v>21</v>
      </c>
    </row>
    <row r="13874" spans="2:16" x14ac:dyDescent="0.3">
      <c r="D13874" s="64" t="s">
        <v>6196</v>
      </c>
      <c r="E13874" s="2" t="s">
        <v>23</v>
      </c>
      <c r="F13874" s="2" t="s">
        <v>6197</v>
      </c>
      <c r="G13874" s="1">
        <v>0.22020000000000001</v>
      </c>
      <c r="H13874" s="65">
        <v>22872.171429999999</v>
      </c>
      <c r="I13874" s="65">
        <v>5036.4521489999997</v>
      </c>
      <c r="N13874" s="66">
        <v>1</v>
      </c>
      <c r="P13874" t="s">
        <v>21</v>
      </c>
    </row>
    <row r="13875" spans="2:16" x14ac:dyDescent="0.3">
      <c r="D13875" s="64" t="s">
        <v>10928</v>
      </c>
      <c r="E13875" s="2" t="s">
        <v>29</v>
      </c>
      <c r="F13875" s="2" t="s">
        <v>6197</v>
      </c>
      <c r="G13875" s="1">
        <v>0.22020000000000001</v>
      </c>
      <c r="H13875" s="65">
        <v>26428.57143</v>
      </c>
      <c r="I13875" s="65">
        <v>5819.5714289999996</v>
      </c>
      <c r="N13875" s="66">
        <v>1</v>
      </c>
      <c r="P13875" t="s">
        <v>21</v>
      </c>
    </row>
    <row r="13876" spans="2:16" x14ac:dyDescent="0.3">
      <c r="D13876" s="64" t="s">
        <v>6198</v>
      </c>
      <c r="E13876" s="2" t="s">
        <v>54</v>
      </c>
      <c r="F13876" s="2" t="s">
        <v>6197</v>
      </c>
      <c r="G13876" s="1">
        <v>1.0999999999999999E-2</v>
      </c>
      <c r="H13876" s="65">
        <v>35714.285709999996</v>
      </c>
      <c r="I13876" s="65">
        <v>392.85714289999999</v>
      </c>
      <c r="N13876" s="66">
        <v>1</v>
      </c>
      <c r="P13876" t="s">
        <v>21</v>
      </c>
    </row>
    <row r="13877" spans="2:16" x14ac:dyDescent="0.3">
      <c r="D13877" s="64" t="s">
        <v>10929</v>
      </c>
      <c r="F13877" s="2" t="s">
        <v>205</v>
      </c>
      <c r="G13877" s="1">
        <v>5.5E-2</v>
      </c>
      <c r="P13877" t="s">
        <v>21</v>
      </c>
    </row>
    <row r="13878" spans="2:16" x14ac:dyDescent="0.3">
      <c r="D13878" s="64" t="s">
        <v>10930</v>
      </c>
      <c r="F13878" s="2" t="s">
        <v>205</v>
      </c>
      <c r="G13878" s="1">
        <v>0.11</v>
      </c>
      <c r="P13878" t="s">
        <v>21</v>
      </c>
    </row>
    <row r="13879" spans="2:16" x14ac:dyDescent="0.3">
      <c r="D13879" s="64" t="s">
        <v>10964</v>
      </c>
      <c r="F13879" s="2" t="s">
        <v>585</v>
      </c>
      <c r="G13879" s="1">
        <v>0.83330000000000004</v>
      </c>
      <c r="P13879" t="s">
        <v>21</v>
      </c>
    </row>
    <row r="13880" spans="2:16" x14ac:dyDescent="0.3">
      <c r="D13880" s="64" t="s">
        <v>6703</v>
      </c>
      <c r="E13880" s="2" t="s">
        <v>6505</v>
      </c>
      <c r="F13880" s="2" t="s">
        <v>5113</v>
      </c>
      <c r="G13880" s="1">
        <v>0.22020000000000001</v>
      </c>
      <c r="H13880" s="65">
        <v>44219.016069999998</v>
      </c>
      <c r="K13880" s="65">
        <v>9737.0273379999999</v>
      </c>
      <c r="N13880" s="66">
        <v>0.98</v>
      </c>
      <c r="P13880" t="s">
        <v>21</v>
      </c>
    </row>
    <row r="13881" spans="2:16" x14ac:dyDescent="0.3">
      <c r="D13881" s="64" t="s">
        <v>10932</v>
      </c>
      <c r="P13881" t="s">
        <v>21</v>
      </c>
    </row>
    <row r="13882" spans="2:16" x14ac:dyDescent="0.3">
      <c r="B13882" s="5" t="s">
        <v>10965</v>
      </c>
      <c r="D13882" s="64" t="s">
        <v>10966</v>
      </c>
      <c r="F13882" s="2" t="s">
        <v>355</v>
      </c>
      <c r="I13882" s="65">
        <v>28277.664769999999</v>
      </c>
      <c r="J13882" s="65">
        <v>0</v>
      </c>
      <c r="K13882" s="65">
        <v>9997.9195330000002</v>
      </c>
      <c r="L13882" s="66">
        <v>0.15</v>
      </c>
      <c r="M13882" s="65">
        <v>44016.921950000004</v>
      </c>
      <c r="N13882" s="66">
        <v>0.995</v>
      </c>
      <c r="P13882" t="s">
        <v>21</v>
      </c>
    </row>
    <row r="13883" spans="2:16" x14ac:dyDescent="0.3">
      <c r="D13883" s="64" t="s">
        <v>6196</v>
      </c>
      <c r="E13883" s="2" t="s">
        <v>23</v>
      </c>
      <c r="F13883" s="2" t="s">
        <v>6197</v>
      </c>
      <c r="G13883" s="1">
        <v>0.90449999999999997</v>
      </c>
      <c r="H13883" s="65">
        <v>22872.171429999999</v>
      </c>
      <c r="I13883" s="65">
        <v>20687.879059999999</v>
      </c>
      <c r="N13883" s="66">
        <v>1</v>
      </c>
      <c r="P13883" t="s">
        <v>21</v>
      </c>
    </row>
    <row r="13884" spans="2:16" x14ac:dyDescent="0.3">
      <c r="D13884" s="64" t="s">
        <v>10928</v>
      </c>
      <c r="E13884" s="2" t="s">
        <v>29</v>
      </c>
      <c r="F13884" s="2" t="s">
        <v>6197</v>
      </c>
      <c r="G13884" s="1">
        <v>0.2261</v>
      </c>
      <c r="H13884" s="65">
        <v>26428.57143</v>
      </c>
      <c r="I13884" s="65">
        <v>5975.5</v>
      </c>
      <c r="N13884" s="66">
        <v>1</v>
      </c>
      <c r="P13884" t="s">
        <v>21</v>
      </c>
    </row>
    <row r="13885" spans="2:16" x14ac:dyDescent="0.3">
      <c r="D13885" s="64" t="s">
        <v>6198</v>
      </c>
      <c r="E13885" s="2" t="s">
        <v>54</v>
      </c>
      <c r="F13885" s="2" t="s">
        <v>6197</v>
      </c>
      <c r="G13885" s="1">
        <v>4.5199999999999997E-2</v>
      </c>
      <c r="H13885" s="65">
        <v>35714.285709999996</v>
      </c>
      <c r="I13885" s="65">
        <v>1614.2857140000001</v>
      </c>
      <c r="N13885" s="66">
        <v>1</v>
      </c>
      <c r="P13885" t="s">
        <v>21</v>
      </c>
    </row>
    <row r="13886" spans="2:16" x14ac:dyDescent="0.3">
      <c r="D13886" s="64" t="s">
        <v>10929</v>
      </c>
      <c r="F13886" s="2" t="s">
        <v>205</v>
      </c>
      <c r="G13886" s="1">
        <v>5.45E-2</v>
      </c>
      <c r="P13886" t="s">
        <v>21</v>
      </c>
    </row>
    <row r="13887" spans="2:16" x14ac:dyDescent="0.3">
      <c r="D13887" s="64" t="s">
        <v>10930</v>
      </c>
      <c r="F13887" s="2" t="s">
        <v>205</v>
      </c>
      <c r="G13887" s="1">
        <v>0.109</v>
      </c>
      <c r="P13887" t="s">
        <v>21</v>
      </c>
    </row>
    <row r="13888" spans="2:16" x14ac:dyDescent="0.3">
      <c r="D13888" s="64" t="s">
        <v>10967</v>
      </c>
      <c r="F13888" s="2" t="s">
        <v>585</v>
      </c>
      <c r="G13888" s="1">
        <v>0.83330000000000004</v>
      </c>
      <c r="P13888" t="s">
        <v>21</v>
      </c>
    </row>
    <row r="13889" spans="2:16" x14ac:dyDescent="0.3">
      <c r="D13889" s="64" t="s">
        <v>6703</v>
      </c>
      <c r="E13889" s="2" t="s">
        <v>6505</v>
      </c>
      <c r="F13889" s="2" t="s">
        <v>5113</v>
      </c>
      <c r="G13889" s="1">
        <v>0.2261</v>
      </c>
      <c r="H13889" s="65">
        <v>44219.016069999998</v>
      </c>
      <c r="K13889" s="65">
        <v>9997.9195330000002</v>
      </c>
      <c r="N13889" s="66">
        <v>0.98</v>
      </c>
      <c r="P13889" t="s">
        <v>21</v>
      </c>
    </row>
    <row r="13890" spans="2:16" x14ac:dyDescent="0.3">
      <c r="D13890" s="64" t="s">
        <v>10932</v>
      </c>
      <c r="P13890" t="s">
        <v>21</v>
      </c>
    </row>
    <row r="13891" spans="2:16" x14ac:dyDescent="0.3">
      <c r="B13891" s="5" t="s">
        <v>10968</v>
      </c>
      <c r="D13891" s="64" t="s">
        <v>10969</v>
      </c>
      <c r="F13891" s="2" t="s">
        <v>355</v>
      </c>
      <c r="I13891" s="65">
        <v>29778.386139999999</v>
      </c>
      <c r="J13891" s="65">
        <v>0</v>
      </c>
      <c r="K13891" s="65">
        <v>10528.54773</v>
      </c>
      <c r="L13891" s="66">
        <v>0.15</v>
      </c>
      <c r="M13891" s="65">
        <v>46352.97395</v>
      </c>
      <c r="N13891" s="66">
        <v>0.995</v>
      </c>
      <c r="P13891" t="s">
        <v>21</v>
      </c>
    </row>
    <row r="13892" spans="2:16" x14ac:dyDescent="0.3">
      <c r="D13892" s="64" t="s">
        <v>6196</v>
      </c>
      <c r="E13892" s="2" t="s">
        <v>23</v>
      </c>
      <c r="F13892" s="2" t="s">
        <v>6197</v>
      </c>
      <c r="G13892" s="1">
        <v>0.95250000000000001</v>
      </c>
      <c r="H13892" s="65">
        <v>22872.171429999999</v>
      </c>
      <c r="I13892" s="65">
        <v>21785.743289999999</v>
      </c>
      <c r="N13892" s="66">
        <v>1</v>
      </c>
      <c r="P13892" t="s">
        <v>21</v>
      </c>
    </row>
    <row r="13893" spans="2:16" x14ac:dyDescent="0.3">
      <c r="D13893" s="64" t="s">
        <v>10928</v>
      </c>
      <c r="E13893" s="2" t="s">
        <v>29</v>
      </c>
      <c r="F13893" s="2" t="s">
        <v>6197</v>
      </c>
      <c r="G13893" s="1">
        <v>0.23810000000000001</v>
      </c>
      <c r="H13893" s="65">
        <v>26428.57143</v>
      </c>
      <c r="I13893" s="65">
        <v>6292.6428569999998</v>
      </c>
      <c r="N13893" s="66">
        <v>1</v>
      </c>
      <c r="P13893" t="s">
        <v>21</v>
      </c>
    </row>
    <row r="13894" spans="2:16" x14ac:dyDescent="0.3">
      <c r="D13894" s="64" t="s">
        <v>6198</v>
      </c>
      <c r="E13894" s="2" t="s">
        <v>54</v>
      </c>
      <c r="F13894" s="2" t="s">
        <v>6197</v>
      </c>
      <c r="G13894" s="1">
        <v>4.7600000000000003E-2</v>
      </c>
      <c r="H13894" s="65">
        <v>35714.285709999996</v>
      </c>
      <c r="I13894" s="65">
        <v>1700</v>
      </c>
      <c r="N13894" s="66">
        <v>1</v>
      </c>
      <c r="P13894" t="s">
        <v>21</v>
      </c>
    </row>
    <row r="13895" spans="2:16" x14ac:dyDescent="0.3">
      <c r="D13895" s="64" t="s">
        <v>10929</v>
      </c>
      <c r="F13895" s="2" t="s">
        <v>205</v>
      </c>
      <c r="G13895" s="1">
        <v>5.45E-2</v>
      </c>
      <c r="P13895" t="s">
        <v>21</v>
      </c>
    </row>
    <row r="13896" spans="2:16" x14ac:dyDescent="0.3">
      <c r="D13896" s="64" t="s">
        <v>10930</v>
      </c>
      <c r="F13896" s="2" t="s">
        <v>205</v>
      </c>
      <c r="G13896" s="1">
        <v>0.109</v>
      </c>
      <c r="P13896" t="s">
        <v>21</v>
      </c>
    </row>
    <row r="13897" spans="2:16" x14ac:dyDescent="0.3">
      <c r="D13897" s="64" t="s">
        <v>10970</v>
      </c>
      <c r="F13897" s="2" t="s">
        <v>585</v>
      </c>
      <c r="G13897" s="1">
        <v>0.83330000000000004</v>
      </c>
      <c r="P13897" t="s">
        <v>21</v>
      </c>
    </row>
    <row r="13898" spans="2:16" x14ac:dyDescent="0.3">
      <c r="D13898" s="64" t="s">
        <v>6703</v>
      </c>
      <c r="E13898" s="2" t="s">
        <v>6505</v>
      </c>
      <c r="F13898" s="2" t="s">
        <v>5113</v>
      </c>
      <c r="G13898" s="1">
        <v>0.23810000000000001</v>
      </c>
      <c r="H13898" s="65">
        <v>44219.016069999998</v>
      </c>
      <c r="K13898" s="65">
        <v>10528.54773</v>
      </c>
      <c r="N13898" s="66">
        <v>0.98</v>
      </c>
      <c r="P13898" t="s">
        <v>21</v>
      </c>
    </row>
    <row r="13899" spans="2:16" x14ac:dyDescent="0.3">
      <c r="D13899" s="64" t="s">
        <v>10932</v>
      </c>
      <c r="P13899" t="s">
        <v>21</v>
      </c>
    </row>
    <row r="13900" spans="2:16" x14ac:dyDescent="0.3">
      <c r="B13900" s="5" t="s">
        <v>10971</v>
      </c>
      <c r="D13900" s="64" t="s">
        <v>10972</v>
      </c>
      <c r="F13900" s="2" t="s">
        <v>355</v>
      </c>
      <c r="I13900" s="65">
        <v>30176.146929999999</v>
      </c>
      <c r="J13900" s="65">
        <v>0</v>
      </c>
      <c r="K13900" s="65">
        <v>10670.048580000001</v>
      </c>
      <c r="L13900" s="66">
        <v>0.15</v>
      </c>
      <c r="M13900" s="65">
        <v>46973.124839999997</v>
      </c>
      <c r="N13900" s="66">
        <v>0.995</v>
      </c>
      <c r="P13900" t="s">
        <v>21</v>
      </c>
    </row>
    <row r="13901" spans="2:16" x14ac:dyDescent="0.3">
      <c r="D13901" s="64" t="s">
        <v>6196</v>
      </c>
      <c r="E13901" s="2" t="s">
        <v>23</v>
      </c>
      <c r="F13901" s="2" t="s">
        <v>6197</v>
      </c>
      <c r="G13901" s="1">
        <v>0.96509999999999996</v>
      </c>
      <c r="H13901" s="65">
        <v>22872.171429999999</v>
      </c>
      <c r="I13901" s="65">
        <v>22073.932649999999</v>
      </c>
      <c r="N13901" s="66">
        <v>1</v>
      </c>
      <c r="P13901" t="s">
        <v>21</v>
      </c>
    </row>
    <row r="13902" spans="2:16" x14ac:dyDescent="0.3">
      <c r="D13902" s="64" t="s">
        <v>10928</v>
      </c>
      <c r="E13902" s="2" t="s">
        <v>29</v>
      </c>
      <c r="F13902" s="2" t="s">
        <v>6197</v>
      </c>
      <c r="G13902" s="1">
        <v>0.24129999999999999</v>
      </c>
      <c r="H13902" s="65">
        <v>26428.57143</v>
      </c>
      <c r="I13902" s="65">
        <v>6377.2142860000004</v>
      </c>
      <c r="N13902" s="66">
        <v>1</v>
      </c>
      <c r="P13902" t="s">
        <v>21</v>
      </c>
    </row>
    <row r="13903" spans="2:16" x14ac:dyDescent="0.3">
      <c r="D13903" s="64" t="s">
        <v>6198</v>
      </c>
      <c r="E13903" s="2" t="s">
        <v>54</v>
      </c>
      <c r="F13903" s="2" t="s">
        <v>6197</v>
      </c>
      <c r="G13903" s="1">
        <v>4.8300000000000003E-2</v>
      </c>
      <c r="H13903" s="65">
        <v>35714.285709999996</v>
      </c>
      <c r="I13903" s="65">
        <v>1725</v>
      </c>
      <c r="N13903" s="66">
        <v>1</v>
      </c>
      <c r="P13903" t="s">
        <v>21</v>
      </c>
    </row>
    <row r="13904" spans="2:16" x14ac:dyDescent="0.3">
      <c r="D13904" s="64" t="s">
        <v>10929</v>
      </c>
      <c r="F13904" s="2" t="s">
        <v>205</v>
      </c>
      <c r="G13904" s="1">
        <v>6.6500000000000004E-2</v>
      </c>
      <c r="P13904" t="s">
        <v>21</v>
      </c>
    </row>
    <row r="13905" spans="2:16" x14ac:dyDescent="0.3">
      <c r="D13905" s="64" t="s">
        <v>10930</v>
      </c>
      <c r="F13905" s="2" t="s">
        <v>205</v>
      </c>
      <c r="G13905" s="1">
        <v>0.13300000000000001</v>
      </c>
      <c r="P13905" t="s">
        <v>21</v>
      </c>
    </row>
    <row r="13906" spans="2:16" x14ac:dyDescent="0.3">
      <c r="D13906" s="64" t="s">
        <v>10973</v>
      </c>
      <c r="F13906" s="2" t="s">
        <v>585</v>
      </c>
      <c r="G13906" s="1">
        <v>0.83330000000000004</v>
      </c>
      <c r="P13906" t="s">
        <v>21</v>
      </c>
    </row>
    <row r="13907" spans="2:16" x14ac:dyDescent="0.3">
      <c r="D13907" s="64" t="s">
        <v>6703</v>
      </c>
      <c r="E13907" s="2" t="s">
        <v>6505</v>
      </c>
      <c r="F13907" s="2" t="s">
        <v>5113</v>
      </c>
      <c r="G13907" s="1">
        <v>0.24129999999999999</v>
      </c>
      <c r="H13907" s="65">
        <v>44219.016069999998</v>
      </c>
      <c r="K13907" s="65">
        <v>10670.048580000001</v>
      </c>
      <c r="N13907" s="66">
        <v>0.98</v>
      </c>
      <c r="P13907" t="s">
        <v>21</v>
      </c>
    </row>
    <row r="13908" spans="2:16" x14ac:dyDescent="0.3">
      <c r="D13908" s="64" t="s">
        <v>10932</v>
      </c>
      <c r="P13908" t="s">
        <v>21</v>
      </c>
    </row>
    <row r="13909" spans="2:16" x14ac:dyDescent="0.3">
      <c r="B13909" s="5" t="s">
        <v>10974</v>
      </c>
      <c r="D13909" s="64" t="s">
        <v>10975</v>
      </c>
      <c r="F13909" s="2" t="s">
        <v>355</v>
      </c>
      <c r="I13909" s="65">
        <v>30767.07533</v>
      </c>
      <c r="J13909" s="65">
        <v>0</v>
      </c>
      <c r="K13909" s="65">
        <v>10877.87795</v>
      </c>
      <c r="L13909" s="66">
        <v>0.15</v>
      </c>
      <c r="M13909" s="65">
        <v>47891.696279999996</v>
      </c>
      <c r="N13909" s="66">
        <v>0.995</v>
      </c>
      <c r="P13909" t="s">
        <v>21</v>
      </c>
    </row>
    <row r="13910" spans="2:16" x14ac:dyDescent="0.3">
      <c r="D13910" s="64" t="s">
        <v>6196</v>
      </c>
      <c r="E13910" s="2" t="s">
        <v>23</v>
      </c>
      <c r="F13910" s="2" t="s">
        <v>6197</v>
      </c>
      <c r="G13910" s="1">
        <v>0.98409999999999997</v>
      </c>
      <c r="H13910" s="65">
        <v>22872.171429999999</v>
      </c>
      <c r="I13910" s="65">
        <v>22508.5039</v>
      </c>
      <c r="N13910" s="66">
        <v>1</v>
      </c>
      <c r="P13910" t="s">
        <v>21</v>
      </c>
    </row>
    <row r="13911" spans="2:16" x14ac:dyDescent="0.3">
      <c r="D13911" s="64" t="s">
        <v>10928</v>
      </c>
      <c r="E13911" s="2" t="s">
        <v>29</v>
      </c>
      <c r="F13911" s="2" t="s">
        <v>6197</v>
      </c>
      <c r="G13911" s="1">
        <v>0.246</v>
      </c>
      <c r="H13911" s="65">
        <v>26428.57143</v>
      </c>
      <c r="I13911" s="65">
        <v>6501.4285710000004</v>
      </c>
      <c r="N13911" s="66">
        <v>1</v>
      </c>
      <c r="P13911" t="s">
        <v>21</v>
      </c>
    </row>
    <row r="13912" spans="2:16" x14ac:dyDescent="0.3">
      <c r="D13912" s="64" t="s">
        <v>6198</v>
      </c>
      <c r="E13912" s="2" t="s">
        <v>54</v>
      </c>
      <c r="F13912" s="2" t="s">
        <v>6197</v>
      </c>
      <c r="G13912" s="1">
        <v>4.9200000000000001E-2</v>
      </c>
      <c r="H13912" s="65">
        <v>35714.285709999996</v>
      </c>
      <c r="I13912" s="65">
        <v>1757.142857</v>
      </c>
      <c r="N13912" s="66">
        <v>1</v>
      </c>
      <c r="P13912" t="s">
        <v>21</v>
      </c>
    </row>
    <row r="13913" spans="2:16" x14ac:dyDescent="0.3">
      <c r="D13913" s="64" t="s">
        <v>10929</v>
      </c>
      <c r="F13913" s="2" t="s">
        <v>205</v>
      </c>
      <c r="G13913" s="1">
        <v>6.6500000000000004E-2</v>
      </c>
      <c r="P13913" t="s">
        <v>21</v>
      </c>
    </row>
    <row r="13914" spans="2:16" x14ac:dyDescent="0.3">
      <c r="D13914" s="64" t="s">
        <v>10930</v>
      </c>
      <c r="F13914" s="2" t="s">
        <v>205</v>
      </c>
      <c r="G13914" s="1">
        <v>0.13300000000000001</v>
      </c>
      <c r="P13914" t="s">
        <v>21</v>
      </c>
    </row>
    <row r="13915" spans="2:16" x14ac:dyDescent="0.3">
      <c r="D13915" s="64" t="s">
        <v>10976</v>
      </c>
      <c r="F13915" s="2" t="s">
        <v>585</v>
      </c>
      <c r="G13915" s="1">
        <v>0.83330000000000004</v>
      </c>
      <c r="P13915" t="s">
        <v>21</v>
      </c>
    </row>
    <row r="13916" spans="2:16" x14ac:dyDescent="0.3">
      <c r="D13916" s="64" t="s">
        <v>6703</v>
      </c>
      <c r="E13916" s="2" t="s">
        <v>6505</v>
      </c>
      <c r="F13916" s="2" t="s">
        <v>5113</v>
      </c>
      <c r="G13916" s="1">
        <v>0.246</v>
      </c>
      <c r="H13916" s="65">
        <v>44219.016069999998</v>
      </c>
      <c r="K13916" s="65">
        <v>10877.87795</v>
      </c>
      <c r="N13916" s="66">
        <v>0.98</v>
      </c>
      <c r="P13916" t="s">
        <v>21</v>
      </c>
    </row>
    <row r="13917" spans="2:16" x14ac:dyDescent="0.3">
      <c r="D13917" s="64" t="s">
        <v>10932</v>
      </c>
      <c r="P13917" t="s">
        <v>21</v>
      </c>
    </row>
    <row r="13918" spans="2:16" x14ac:dyDescent="0.3">
      <c r="B13918" s="5" t="s">
        <v>10977</v>
      </c>
      <c r="D13918" s="64" t="s">
        <v>10978</v>
      </c>
      <c r="F13918" s="2" t="s">
        <v>355</v>
      </c>
      <c r="I13918" s="65">
        <v>34497.58253</v>
      </c>
      <c r="J13918" s="65">
        <v>0</v>
      </c>
      <c r="K13918" s="65">
        <v>12195.60463</v>
      </c>
      <c r="L13918" s="66">
        <v>0.15</v>
      </c>
      <c r="M13918" s="65">
        <v>53697.165229999999</v>
      </c>
      <c r="N13918" s="66">
        <v>0.995</v>
      </c>
      <c r="P13918" t="s">
        <v>21</v>
      </c>
    </row>
    <row r="13919" spans="2:16" x14ac:dyDescent="0.3">
      <c r="D13919" s="64" t="s">
        <v>6196</v>
      </c>
      <c r="E13919" s="2" t="s">
        <v>23</v>
      </c>
      <c r="F13919" s="2" t="s">
        <v>6197</v>
      </c>
      <c r="G13919" s="1">
        <v>1.1033999999999999</v>
      </c>
      <c r="H13919" s="65">
        <v>22872.171429999999</v>
      </c>
      <c r="I13919" s="65">
        <v>25237.15395</v>
      </c>
      <c r="N13919" s="66">
        <v>1</v>
      </c>
      <c r="P13919" t="s">
        <v>21</v>
      </c>
    </row>
    <row r="13920" spans="2:16" x14ac:dyDescent="0.3">
      <c r="D13920" s="64" t="s">
        <v>10928</v>
      </c>
      <c r="E13920" s="2" t="s">
        <v>29</v>
      </c>
      <c r="F13920" s="2" t="s">
        <v>6197</v>
      </c>
      <c r="G13920" s="1">
        <v>0.27579999999999999</v>
      </c>
      <c r="H13920" s="65">
        <v>26428.57143</v>
      </c>
      <c r="I13920" s="65">
        <v>7289</v>
      </c>
      <c r="N13920" s="66">
        <v>1</v>
      </c>
      <c r="P13920" t="s">
        <v>21</v>
      </c>
    </row>
    <row r="13921" spans="2:16" x14ac:dyDescent="0.3">
      <c r="D13921" s="64" t="s">
        <v>6198</v>
      </c>
      <c r="E13921" s="2" t="s">
        <v>54</v>
      </c>
      <c r="F13921" s="2" t="s">
        <v>6197</v>
      </c>
      <c r="G13921" s="1">
        <v>5.5199999999999999E-2</v>
      </c>
      <c r="H13921" s="65">
        <v>35714.285709999996</v>
      </c>
      <c r="I13921" s="65">
        <v>1971.4285709999999</v>
      </c>
      <c r="N13921" s="66">
        <v>1</v>
      </c>
      <c r="P13921" t="s">
        <v>21</v>
      </c>
    </row>
    <row r="13922" spans="2:16" x14ac:dyDescent="0.3">
      <c r="D13922" s="64" t="s">
        <v>10929</v>
      </c>
      <c r="F13922" s="2" t="s">
        <v>205</v>
      </c>
      <c r="G13922" s="1">
        <v>7.6999999999999999E-2</v>
      </c>
      <c r="P13922" t="s">
        <v>21</v>
      </c>
    </row>
    <row r="13923" spans="2:16" x14ac:dyDescent="0.3">
      <c r="D13923" s="64" t="s">
        <v>10930</v>
      </c>
      <c r="F13923" s="2" t="s">
        <v>205</v>
      </c>
      <c r="G13923" s="1">
        <v>0.154</v>
      </c>
      <c r="P13923" t="s">
        <v>21</v>
      </c>
    </row>
    <row r="13924" spans="2:16" x14ac:dyDescent="0.3">
      <c r="D13924" s="64" t="s">
        <v>10979</v>
      </c>
      <c r="F13924" s="2" t="s">
        <v>585</v>
      </c>
      <c r="G13924" s="1">
        <v>0.83330000000000004</v>
      </c>
      <c r="P13924" t="s">
        <v>21</v>
      </c>
    </row>
    <row r="13925" spans="2:16" x14ac:dyDescent="0.3">
      <c r="D13925" s="64" t="s">
        <v>6703</v>
      </c>
      <c r="E13925" s="2" t="s">
        <v>6505</v>
      </c>
      <c r="F13925" s="2" t="s">
        <v>5113</v>
      </c>
      <c r="G13925" s="1">
        <v>0.27579999999999999</v>
      </c>
      <c r="H13925" s="65">
        <v>44219.016069999998</v>
      </c>
      <c r="K13925" s="65">
        <v>12195.60463</v>
      </c>
      <c r="N13925" s="66">
        <v>0.98</v>
      </c>
      <c r="P13925" t="s">
        <v>21</v>
      </c>
    </row>
    <row r="13926" spans="2:16" x14ac:dyDescent="0.3">
      <c r="D13926" s="64" t="s">
        <v>10932</v>
      </c>
      <c r="P13926" t="s">
        <v>21</v>
      </c>
    </row>
    <row r="13927" spans="2:16" x14ac:dyDescent="0.3">
      <c r="B13927" s="5" t="s">
        <v>10980</v>
      </c>
      <c r="D13927" s="64" t="s">
        <v>10981</v>
      </c>
      <c r="F13927" s="2" t="s">
        <v>355</v>
      </c>
      <c r="I13927" s="65">
        <v>35202.13495</v>
      </c>
      <c r="J13927" s="65">
        <v>0</v>
      </c>
      <c r="K13927" s="65">
        <v>12447.65302</v>
      </c>
      <c r="L13927" s="66">
        <v>0.15</v>
      </c>
      <c r="M13927" s="65">
        <v>54797.256170000001</v>
      </c>
      <c r="N13927" s="66">
        <v>0.995</v>
      </c>
      <c r="P13927" t="s">
        <v>21</v>
      </c>
    </row>
    <row r="13928" spans="2:16" x14ac:dyDescent="0.3">
      <c r="D13928" s="64" t="s">
        <v>6196</v>
      </c>
      <c r="E13928" s="2" t="s">
        <v>23</v>
      </c>
      <c r="F13928" s="2" t="s">
        <v>6197</v>
      </c>
      <c r="G13928" s="1">
        <v>1.1258999999999999</v>
      </c>
      <c r="H13928" s="65">
        <v>22872.171429999999</v>
      </c>
      <c r="I13928" s="65">
        <v>25751.77781</v>
      </c>
      <c r="N13928" s="66">
        <v>1</v>
      </c>
      <c r="P13928" t="s">
        <v>21</v>
      </c>
    </row>
    <row r="13929" spans="2:16" x14ac:dyDescent="0.3">
      <c r="D13929" s="64" t="s">
        <v>10928</v>
      </c>
      <c r="E13929" s="2" t="s">
        <v>29</v>
      </c>
      <c r="F13929" s="2" t="s">
        <v>6197</v>
      </c>
      <c r="G13929" s="1">
        <v>0.28149999999999997</v>
      </c>
      <c r="H13929" s="65">
        <v>26428.57143</v>
      </c>
      <c r="I13929" s="65">
        <v>7439.6428569999998</v>
      </c>
      <c r="N13929" s="66">
        <v>1</v>
      </c>
      <c r="P13929" t="s">
        <v>21</v>
      </c>
    </row>
    <row r="13930" spans="2:16" x14ac:dyDescent="0.3">
      <c r="D13930" s="64" t="s">
        <v>6198</v>
      </c>
      <c r="E13930" s="2" t="s">
        <v>54</v>
      </c>
      <c r="F13930" s="2" t="s">
        <v>6197</v>
      </c>
      <c r="G13930" s="1">
        <v>5.6300000000000003E-2</v>
      </c>
      <c r="H13930" s="65">
        <v>35714.285709999996</v>
      </c>
      <c r="I13930" s="65">
        <v>2010.7142859999999</v>
      </c>
      <c r="N13930" s="66">
        <v>1</v>
      </c>
      <c r="P13930" t="s">
        <v>21</v>
      </c>
    </row>
    <row r="13931" spans="2:16" x14ac:dyDescent="0.3">
      <c r="D13931" s="64" t="s">
        <v>10929</v>
      </c>
      <c r="F13931" s="2" t="s">
        <v>205</v>
      </c>
      <c r="G13931" s="1">
        <v>7.6999999999999999E-2</v>
      </c>
      <c r="P13931" t="s">
        <v>21</v>
      </c>
    </row>
    <row r="13932" spans="2:16" x14ac:dyDescent="0.3">
      <c r="D13932" s="64" t="s">
        <v>10930</v>
      </c>
      <c r="F13932" s="2" t="s">
        <v>205</v>
      </c>
      <c r="G13932" s="1">
        <v>0.154</v>
      </c>
      <c r="P13932" t="s">
        <v>21</v>
      </c>
    </row>
    <row r="13933" spans="2:16" x14ac:dyDescent="0.3">
      <c r="D13933" s="64" t="s">
        <v>10982</v>
      </c>
      <c r="F13933" s="2" t="s">
        <v>585</v>
      </c>
      <c r="G13933" s="1">
        <v>0.83330000000000004</v>
      </c>
      <c r="P13933" t="s">
        <v>21</v>
      </c>
    </row>
    <row r="13934" spans="2:16" x14ac:dyDescent="0.3">
      <c r="D13934" s="64" t="s">
        <v>6703</v>
      </c>
      <c r="E13934" s="2" t="s">
        <v>6505</v>
      </c>
      <c r="F13934" s="2" t="s">
        <v>5113</v>
      </c>
      <c r="G13934" s="1">
        <v>0.28149999999999997</v>
      </c>
      <c r="H13934" s="65">
        <v>44219.016069999998</v>
      </c>
      <c r="K13934" s="65">
        <v>12447.65302</v>
      </c>
      <c r="N13934" s="66">
        <v>0.98</v>
      </c>
      <c r="P13934" t="s">
        <v>21</v>
      </c>
    </row>
    <row r="13935" spans="2:16" x14ac:dyDescent="0.3">
      <c r="D13935" s="64" t="s">
        <v>10932</v>
      </c>
      <c r="P13935" t="s">
        <v>21</v>
      </c>
    </row>
    <row r="13936" spans="2:16" x14ac:dyDescent="0.3">
      <c r="B13936" s="5" t="s">
        <v>10983</v>
      </c>
      <c r="D13936" s="64" t="s">
        <v>10984</v>
      </c>
      <c r="F13936" s="2" t="s">
        <v>355</v>
      </c>
      <c r="I13936" s="65">
        <v>40005.157630000002</v>
      </c>
      <c r="J13936" s="65">
        <v>0</v>
      </c>
      <c r="K13936" s="65">
        <v>14145.66324</v>
      </c>
      <c r="L13936" s="66">
        <v>0.15</v>
      </c>
      <c r="M13936" s="65">
        <v>62273.444000000003</v>
      </c>
      <c r="N13936" s="66">
        <v>0.995</v>
      </c>
      <c r="P13936" t="s">
        <v>21</v>
      </c>
    </row>
    <row r="13937" spans="2:16" x14ac:dyDescent="0.3">
      <c r="D13937" s="64" t="s">
        <v>6196</v>
      </c>
      <c r="E13937" s="2" t="s">
        <v>23</v>
      </c>
      <c r="F13937" s="2" t="s">
        <v>6197</v>
      </c>
      <c r="G13937" s="1">
        <v>1.2795000000000001</v>
      </c>
      <c r="H13937" s="65">
        <v>22872.171429999999</v>
      </c>
      <c r="I13937" s="65">
        <v>29264.943340000002</v>
      </c>
      <c r="N13937" s="66">
        <v>1</v>
      </c>
      <c r="P13937" t="s">
        <v>21</v>
      </c>
    </row>
    <row r="13938" spans="2:16" x14ac:dyDescent="0.3">
      <c r="D13938" s="64" t="s">
        <v>10928</v>
      </c>
      <c r="E13938" s="2" t="s">
        <v>29</v>
      </c>
      <c r="F13938" s="2" t="s">
        <v>6197</v>
      </c>
      <c r="G13938" s="1">
        <v>0.31990000000000002</v>
      </c>
      <c r="H13938" s="65">
        <v>26428.57143</v>
      </c>
      <c r="I13938" s="65">
        <v>8454.5</v>
      </c>
      <c r="N13938" s="66">
        <v>1</v>
      </c>
      <c r="P13938" t="s">
        <v>21</v>
      </c>
    </row>
    <row r="13939" spans="2:16" x14ac:dyDescent="0.3">
      <c r="D13939" s="64" t="s">
        <v>6198</v>
      </c>
      <c r="E13939" s="2" t="s">
        <v>54</v>
      </c>
      <c r="F13939" s="2" t="s">
        <v>6197</v>
      </c>
      <c r="G13939" s="1">
        <v>6.4000000000000001E-2</v>
      </c>
      <c r="H13939" s="65">
        <v>35714.285709999996</v>
      </c>
      <c r="I13939" s="65">
        <v>2285.7142859999999</v>
      </c>
      <c r="N13939" s="66">
        <v>1</v>
      </c>
      <c r="P13939" t="s">
        <v>21</v>
      </c>
    </row>
    <row r="13940" spans="2:16" x14ac:dyDescent="0.3">
      <c r="D13940" s="64" t="s">
        <v>10929</v>
      </c>
      <c r="F13940" s="2" t="s">
        <v>205</v>
      </c>
      <c r="G13940" s="1">
        <v>8.8499999999999995E-2</v>
      </c>
      <c r="P13940" t="s">
        <v>21</v>
      </c>
    </row>
    <row r="13941" spans="2:16" x14ac:dyDescent="0.3">
      <c r="D13941" s="64" t="s">
        <v>10930</v>
      </c>
      <c r="F13941" s="2" t="s">
        <v>205</v>
      </c>
      <c r="G13941" s="1">
        <v>0.1779</v>
      </c>
      <c r="P13941" t="s">
        <v>21</v>
      </c>
    </row>
    <row r="13942" spans="2:16" x14ac:dyDescent="0.3">
      <c r="D13942" s="64" t="s">
        <v>10985</v>
      </c>
      <c r="F13942" s="2" t="s">
        <v>585</v>
      </c>
      <c r="G13942" s="1">
        <v>0.83330000000000004</v>
      </c>
      <c r="P13942" t="s">
        <v>21</v>
      </c>
    </row>
    <row r="13943" spans="2:16" x14ac:dyDescent="0.3">
      <c r="D13943" s="64" t="s">
        <v>6703</v>
      </c>
      <c r="E13943" s="2" t="s">
        <v>6505</v>
      </c>
      <c r="F13943" s="2" t="s">
        <v>5113</v>
      </c>
      <c r="G13943" s="1">
        <v>0.31990000000000002</v>
      </c>
      <c r="H13943" s="65">
        <v>44219.016069999998</v>
      </c>
      <c r="K13943" s="65">
        <v>14145.66324</v>
      </c>
      <c r="N13943" s="66">
        <v>0.98</v>
      </c>
      <c r="P13943" t="s">
        <v>21</v>
      </c>
    </row>
    <row r="13944" spans="2:16" x14ac:dyDescent="0.3">
      <c r="D13944" s="64" t="s">
        <v>10932</v>
      </c>
      <c r="P13944" t="s">
        <v>21</v>
      </c>
    </row>
    <row r="13945" spans="2:16" x14ac:dyDescent="0.3">
      <c r="B13945" s="5" t="s">
        <v>10986</v>
      </c>
      <c r="D13945" s="64" t="s">
        <v>10987</v>
      </c>
      <c r="F13945" s="2" t="s">
        <v>355</v>
      </c>
      <c r="I13945" s="65">
        <v>35665.71602</v>
      </c>
      <c r="J13945" s="65">
        <v>0</v>
      </c>
      <c r="K13945" s="65">
        <v>12611.26338</v>
      </c>
      <c r="L13945" s="66">
        <v>0.15</v>
      </c>
      <c r="M13945" s="65">
        <v>55518.526319999997</v>
      </c>
      <c r="N13945" s="66">
        <v>0.995</v>
      </c>
      <c r="P13945" t="s">
        <v>21</v>
      </c>
    </row>
    <row r="13946" spans="2:16" x14ac:dyDescent="0.3">
      <c r="D13946" s="64" t="s">
        <v>6196</v>
      </c>
      <c r="E13946" s="2" t="s">
        <v>23</v>
      </c>
      <c r="F13946" s="2" t="s">
        <v>6197</v>
      </c>
      <c r="G13946" s="1">
        <v>1.1408</v>
      </c>
      <c r="H13946" s="65">
        <v>22872.171429999999</v>
      </c>
      <c r="I13946" s="65">
        <v>26092.57317</v>
      </c>
      <c r="N13946" s="66">
        <v>1</v>
      </c>
      <c r="P13946" t="s">
        <v>21</v>
      </c>
    </row>
    <row r="13947" spans="2:16" x14ac:dyDescent="0.3">
      <c r="D13947" s="64" t="s">
        <v>10928</v>
      </c>
      <c r="E13947" s="2" t="s">
        <v>29</v>
      </c>
      <c r="F13947" s="2" t="s">
        <v>6197</v>
      </c>
      <c r="G13947" s="1">
        <v>0.28520000000000001</v>
      </c>
      <c r="H13947" s="65">
        <v>26428.57143</v>
      </c>
      <c r="I13947" s="65">
        <v>7537.4285710000004</v>
      </c>
      <c r="N13947" s="66">
        <v>1</v>
      </c>
      <c r="P13947" t="s">
        <v>21</v>
      </c>
    </row>
    <row r="13948" spans="2:16" x14ac:dyDescent="0.3">
      <c r="D13948" s="64" t="s">
        <v>6198</v>
      </c>
      <c r="E13948" s="2" t="s">
        <v>54</v>
      </c>
      <c r="F13948" s="2" t="s">
        <v>6197</v>
      </c>
      <c r="G13948" s="1">
        <v>5.7000000000000002E-2</v>
      </c>
      <c r="H13948" s="65">
        <v>35714.285709999996</v>
      </c>
      <c r="I13948" s="65">
        <v>2035.7142859999999</v>
      </c>
      <c r="N13948" s="66">
        <v>1</v>
      </c>
      <c r="P13948" t="s">
        <v>21</v>
      </c>
    </row>
    <row r="13949" spans="2:16" x14ac:dyDescent="0.3">
      <c r="D13949" s="64" t="s">
        <v>10929</v>
      </c>
      <c r="F13949" s="2" t="s">
        <v>205</v>
      </c>
      <c r="G13949" s="1">
        <v>9.6000000000000002E-2</v>
      </c>
      <c r="P13949" t="s">
        <v>21</v>
      </c>
    </row>
    <row r="13950" spans="2:16" x14ac:dyDescent="0.3">
      <c r="D13950" s="64" t="s">
        <v>10930</v>
      </c>
      <c r="F13950" s="2" t="s">
        <v>205</v>
      </c>
      <c r="G13950" s="1">
        <v>0.192</v>
      </c>
      <c r="P13950" t="s">
        <v>21</v>
      </c>
    </row>
    <row r="13951" spans="2:16" x14ac:dyDescent="0.3">
      <c r="D13951" s="64" t="s">
        <v>10988</v>
      </c>
      <c r="F13951" s="2" t="s">
        <v>585</v>
      </c>
      <c r="G13951" s="1">
        <v>0.83330000000000004</v>
      </c>
      <c r="P13951" t="s">
        <v>21</v>
      </c>
    </row>
    <row r="13952" spans="2:16" x14ac:dyDescent="0.3">
      <c r="D13952" s="64" t="s">
        <v>6703</v>
      </c>
      <c r="E13952" s="2" t="s">
        <v>6505</v>
      </c>
      <c r="F13952" s="2" t="s">
        <v>5113</v>
      </c>
      <c r="G13952" s="1">
        <v>0.28520000000000001</v>
      </c>
      <c r="H13952" s="65">
        <v>44219.016069999998</v>
      </c>
      <c r="K13952" s="65">
        <v>12611.26338</v>
      </c>
      <c r="N13952" s="66">
        <v>0.98</v>
      </c>
      <c r="P13952" t="s">
        <v>21</v>
      </c>
    </row>
    <row r="13953" spans="2:16" x14ac:dyDescent="0.3">
      <c r="D13953" s="64" t="s">
        <v>10932</v>
      </c>
      <c r="P13953" t="s">
        <v>21</v>
      </c>
    </row>
    <row r="13954" spans="2:16" x14ac:dyDescent="0.3">
      <c r="B13954" s="5" t="s">
        <v>10989</v>
      </c>
      <c r="D13954" s="64" t="s">
        <v>10990</v>
      </c>
      <c r="F13954" s="2" t="s">
        <v>355</v>
      </c>
      <c r="I13954" s="65">
        <v>40392.129699999998</v>
      </c>
      <c r="J13954" s="65">
        <v>0</v>
      </c>
      <c r="K13954" s="65">
        <v>14282.742190000001</v>
      </c>
      <c r="L13954" s="66">
        <v>0.15</v>
      </c>
      <c r="M13954" s="65">
        <v>62876.10267</v>
      </c>
      <c r="N13954" s="66">
        <v>0.995</v>
      </c>
      <c r="P13954" t="s">
        <v>21</v>
      </c>
    </row>
    <row r="13955" spans="2:16" x14ac:dyDescent="0.3">
      <c r="D13955" s="64" t="s">
        <v>6196</v>
      </c>
      <c r="E13955" s="2" t="s">
        <v>23</v>
      </c>
      <c r="F13955" s="2" t="s">
        <v>6197</v>
      </c>
      <c r="G13955" s="1">
        <v>1.2919</v>
      </c>
      <c r="H13955" s="65">
        <v>22872.171429999999</v>
      </c>
      <c r="I13955" s="65">
        <v>29548.558270000001</v>
      </c>
      <c r="N13955" s="66">
        <v>1</v>
      </c>
      <c r="P13955" t="s">
        <v>21</v>
      </c>
    </row>
    <row r="13956" spans="2:16" x14ac:dyDescent="0.3">
      <c r="D13956" s="64" t="s">
        <v>10928</v>
      </c>
      <c r="E13956" s="2" t="s">
        <v>29</v>
      </c>
      <c r="F13956" s="2" t="s">
        <v>6197</v>
      </c>
      <c r="G13956" s="1">
        <v>0.32300000000000001</v>
      </c>
      <c r="H13956" s="65">
        <v>26428.57143</v>
      </c>
      <c r="I13956" s="65">
        <v>8536.4285710000004</v>
      </c>
      <c r="N13956" s="66">
        <v>1</v>
      </c>
      <c r="P13956" t="s">
        <v>21</v>
      </c>
    </row>
    <row r="13957" spans="2:16" x14ac:dyDescent="0.3">
      <c r="D13957" s="64" t="s">
        <v>6198</v>
      </c>
      <c r="E13957" s="2" t="s">
        <v>54</v>
      </c>
      <c r="F13957" s="2" t="s">
        <v>6197</v>
      </c>
      <c r="G13957" s="1">
        <v>6.4600000000000005E-2</v>
      </c>
      <c r="H13957" s="65">
        <v>35714.285709999996</v>
      </c>
      <c r="I13957" s="65">
        <v>2307.1428569999998</v>
      </c>
      <c r="N13957" s="66">
        <v>1</v>
      </c>
      <c r="P13957" t="s">
        <v>21</v>
      </c>
    </row>
    <row r="13958" spans="2:16" x14ac:dyDescent="0.3">
      <c r="D13958" s="64" t="s">
        <v>10929</v>
      </c>
      <c r="F13958" s="2" t="s">
        <v>205</v>
      </c>
      <c r="G13958" s="1">
        <v>9.5500000000000002E-2</v>
      </c>
      <c r="P13958" t="s">
        <v>21</v>
      </c>
    </row>
    <row r="13959" spans="2:16" x14ac:dyDescent="0.3">
      <c r="D13959" s="64" t="s">
        <v>10930</v>
      </c>
      <c r="F13959" s="2" t="s">
        <v>205</v>
      </c>
      <c r="G13959" s="1">
        <v>0.191</v>
      </c>
      <c r="P13959" t="s">
        <v>21</v>
      </c>
    </row>
    <row r="13960" spans="2:16" x14ac:dyDescent="0.3">
      <c r="D13960" s="64" t="s">
        <v>10991</v>
      </c>
      <c r="F13960" s="2" t="s">
        <v>585</v>
      </c>
      <c r="G13960" s="1">
        <v>0.83330000000000004</v>
      </c>
      <c r="P13960" t="s">
        <v>21</v>
      </c>
    </row>
    <row r="13961" spans="2:16" x14ac:dyDescent="0.3">
      <c r="D13961" s="64" t="s">
        <v>6703</v>
      </c>
      <c r="E13961" s="2" t="s">
        <v>6505</v>
      </c>
      <c r="F13961" s="2" t="s">
        <v>5113</v>
      </c>
      <c r="G13961" s="1">
        <v>0.32300000000000001</v>
      </c>
      <c r="H13961" s="65">
        <v>44219.016069999998</v>
      </c>
      <c r="K13961" s="65">
        <v>14282.742190000001</v>
      </c>
      <c r="N13961" s="66">
        <v>0.98</v>
      </c>
      <c r="P13961" t="s">
        <v>21</v>
      </c>
    </row>
    <row r="13962" spans="2:16" x14ac:dyDescent="0.3">
      <c r="D13962" s="64" t="s">
        <v>10932</v>
      </c>
      <c r="P13962" t="s">
        <v>21</v>
      </c>
    </row>
    <row r="13963" spans="2:16" x14ac:dyDescent="0.3">
      <c r="B13963" s="5" t="s">
        <v>10992</v>
      </c>
      <c r="D13963" s="64" t="s">
        <v>10993</v>
      </c>
      <c r="F13963" s="2" t="s">
        <v>355</v>
      </c>
      <c r="I13963" s="65">
        <v>40507.685299999997</v>
      </c>
      <c r="J13963" s="65">
        <v>0</v>
      </c>
      <c r="K13963" s="65">
        <v>14322.5393</v>
      </c>
      <c r="L13963" s="66">
        <v>0.15</v>
      </c>
      <c r="M13963" s="65">
        <v>63054.758300000001</v>
      </c>
      <c r="N13963" s="66">
        <v>0.995</v>
      </c>
      <c r="P13963" t="s">
        <v>21</v>
      </c>
    </row>
    <row r="13964" spans="2:16" x14ac:dyDescent="0.3">
      <c r="D13964" s="64" t="s">
        <v>6196</v>
      </c>
      <c r="E13964" s="2" t="s">
        <v>23</v>
      </c>
      <c r="F13964" s="2" t="s">
        <v>6197</v>
      </c>
      <c r="G13964" s="1">
        <v>1.2956000000000001</v>
      </c>
      <c r="H13964" s="65">
        <v>22872.171429999999</v>
      </c>
      <c r="I13964" s="65">
        <v>29633.185300000001</v>
      </c>
      <c r="N13964" s="66">
        <v>1</v>
      </c>
      <c r="P13964" t="s">
        <v>21</v>
      </c>
    </row>
    <row r="13965" spans="2:16" x14ac:dyDescent="0.3">
      <c r="D13965" s="64" t="s">
        <v>10928</v>
      </c>
      <c r="E13965" s="2" t="s">
        <v>29</v>
      </c>
      <c r="F13965" s="2" t="s">
        <v>6197</v>
      </c>
      <c r="G13965" s="1">
        <v>0.32390000000000002</v>
      </c>
      <c r="H13965" s="65">
        <v>26428.57143</v>
      </c>
      <c r="I13965" s="65">
        <v>8560.2142860000004</v>
      </c>
      <c r="N13965" s="66">
        <v>1</v>
      </c>
      <c r="P13965" t="s">
        <v>21</v>
      </c>
    </row>
    <row r="13966" spans="2:16" x14ac:dyDescent="0.3">
      <c r="D13966" s="64" t="s">
        <v>6198</v>
      </c>
      <c r="E13966" s="2" t="s">
        <v>54</v>
      </c>
      <c r="F13966" s="2" t="s">
        <v>6197</v>
      </c>
      <c r="G13966" s="1">
        <v>6.4799999999999996E-2</v>
      </c>
      <c r="H13966" s="65">
        <v>35714.285709999996</v>
      </c>
      <c r="I13966" s="65">
        <v>2314.2857140000001</v>
      </c>
      <c r="N13966" s="66">
        <v>1</v>
      </c>
      <c r="P13966" t="s">
        <v>21</v>
      </c>
    </row>
    <row r="13967" spans="2:16" x14ac:dyDescent="0.3">
      <c r="D13967" s="64" t="s">
        <v>10929</v>
      </c>
      <c r="F13967" s="2" t="s">
        <v>205</v>
      </c>
      <c r="G13967" s="1">
        <v>9.5500000000000002E-2</v>
      </c>
      <c r="P13967" t="s">
        <v>21</v>
      </c>
    </row>
    <row r="13968" spans="2:16" x14ac:dyDescent="0.3">
      <c r="D13968" s="64" t="s">
        <v>10930</v>
      </c>
      <c r="F13968" s="2" t="s">
        <v>205</v>
      </c>
      <c r="G13968" s="1">
        <v>0.191</v>
      </c>
      <c r="P13968" t="s">
        <v>21</v>
      </c>
    </row>
    <row r="13969" spans="2:16" x14ac:dyDescent="0.3">
      <c r="D13969" s="64" t="s">
        <v>10994</v>
      </c>
      <c r="F13969" s="2" t="s">
        <v>585</v>
      </c>
      <c r="G13969" s="1">
        <v>0.83330000000000004</v>
      </c>
      <c r="P13969" t="s">
        <v>21</v>
      </c>
    </row>
    <row r="13970" spans="2:16" x14ac:dyDescent="0.3">
      <c r="D13970" s="64" t="s">
        <v>6703</v>
      </c>
      <c r="E13970" s="2" t="s">
        <v>6505</v>
      </c>
      <c r="F13970" s="2" t="s">
        <v>5113</v>
      </c>
      <c r="G13970" s="1">
        <v>0.32390000000000002</v>
      </c>
      <c r="H13970" s="65">
        <v>44219.016069999998</v>
      </c>
      <c r="K13970" s="65">
        <v>14322.5393</v>
      </c>
      <c r="N13970" s="66">
        <v>0.98</v>
      </c>
      <c r="P13970" t="s">
        <v>21</v>
      </c>
    </row>
    <row r="13971" spans="2:16" x14ac:dyDescent="0.3">
      <c r="D13971" s="64" t="s">
        <v>10932</v>
      </c>
      <c r="P13971" t="s">
        <v>21</v>
      </c>
    </row>
    <row r="13972" spans="2:16" x14ac:dyDescent="0.3">
      <c r="B13972" s="5" t="s">
        <v>10995</v>
      </c>
      <c r="D13972" s="64" t="s">
        <v>10996</v>
      </c>
      <c r="F13972" s="2" t="s">
        <v>355</v>
      </c>
      <c r="I13972" s="65">
        <v>41478.724119999999</v>
      </c>
      <c r="J13972" s="65">
        <v>0</v>
      </c>
      <c r="K13972" s="65">
        <v>14667.447630000001</v>
      </c>
      <c r="L13972" s="66">
        <v>0.15</v>
      </c>
      <c r="M13972" s="65">
        <v>64568.09751</v>
      </c>
      <c r="N13972" s="66">
        <v>0.995</v>
      </c>
      <c r="P13972" t="s">
        <v>21</v>
      </c>
    </row>
    <row r="13973" spans="2:16" x14ac:dyDescent="0.3">
      <c r="D13973" s="64" t="s">
        <v>6196</v>
      </c>
      <c r="E13973" s="2" t="s">
        <v>23</v>
      </c>
      <c r="F13973" s="2" t="s">
        <v>6197</v>
      </c>
      <c r="G13973" s="1">
        <v>1.3267</v>
      </c>
      <c r="H13973" s="65">
        <v>22872.171429999999</v>
      </c>
      <c r="I13973" s="65">
        <v>30344.509829999999</v>
      </c>
      <c r="N13973" s="66">
        <v>1</v>
      </c>
      <c r="P13973" t="s">
        <v>21</v>
      </c>
    </row>
    <row r="13974" spans="2:16" x14ac:dyDescent="0.3">
      <c r="D13974" s="64" t="s">
        <v>10928</v>
      </c>
      <c r="E13974" s="2" t="s">
        <v>29</v>
      </c>
      <c r="F13974" s="2" t="s">
        <v>6197</v>
      </c>
      <c r="G13974" s="1">
        <v>0.33169999999999999</v>
      </c>
      <c r="H13974" s="65">
        <v>26428.57143</v>
      </c>
      <c r="I13974" s="65">
        <v>8766.3571429999993</v>
      </c>
      <c r="N13974" s="66">
        <v>1</v>
      </c>
      <c r="P13974" t="s">
        <v>21</v>
      </c>
    </row>
    <row r="13975" spans="2:16" x14ac:dyDescent="0.3">
      <c r="D13975" s="64" t="s">
        <v>6198</v>
      </c>
      <c r="E13975" s="2" t="s">
        <v>54</v>
      </c>
      <c r="F13975" s="2" t="s">
        <v>6197</v>
      </c>
      <c r="G13975" s="1">
        <v>6.6299999999999998E-2</v>
      </c>
      <c r="H13975" s="65">
        <v>35714.285709999996</v>
      </c>
      <c r="I13975" s="65">
        <v>2367.8571430000002</v>
      </c>
      <c r="N13975" s="66">
        <v>1</v>
      </c>
      <c r="P13975" t="s">
        <v>21</v>
      </c>
    </row>
    <row r="13976" spans="2:16" x14ac:dyDescent="0.3">
      <c r="D13976" s="64" t="s">
        <v>10929</v>
      </c>
      <c r="F13976" s="2" t="s">
        <v>205</v>
      </c>
      <c r="G13976" s="1">
        <v>9.9500000000000005E-2</v>
      </c>
      <c r="P13976" t="s">
        <v>21</v>
      </c>
    </row>
    <row r="13977" spans="2:16" x14ac:dyDescent="0.3">
      <c r="D13977" s="64" t="s">
        <v>10930</v>
      </c>
      <c r="F13977" s="2" t="s">
        <v>205</v>
      </c>
      <c r="G13977" s="1">
        <v>0.19900000000000001</v>
      </c>
      <c r="P13977" t="s">
        <v>21</v>
      </c>
    </row>
    <row r="13978" spans="2:16" x14ac:dyDescent="0.3">
      <c r="D13978" s="64" t="s">
        <v>10997</v>
      </c>
      <c r="F13978" s="2" t="s">
        <v>585</v>
      </c>
      <c r="G13978" s="1">
        <v>0.83330000000000004</v>
      </c>
      <c r="P13978" t="s">
        <v>21</v>
      </c>
    </row>
    <row r="13979" spans="2:16" x14ac:dyDescent="0.3">
      <c r="D13979" s="64" t="s">
        <v>6703</v>
      </c>
      <c r="E13979" s="2" t="s">
        <v>6505</v>
      </c>
      <c r="F13979" s="2" t="s">
        <v>5113</v>
      </c>
      <c r="G13979" s="1">
        <v>0.33169999999999999</v>
      </c>
      <c r="H13979" s="65">
        <v>44219.016069999998</v>
      </c>
      <c r="K13979" s="65">
        <v>14667.447630000001</v>
      </c>
      <c r="N13979" s="66">
        <v>0.98</v>
      </c>
      <c r="P13979" t="s">
        <v>21</v>
      </c>
    </row>
    <row r="13980" spans="2:16" x14ac:dyDescent="0.3">
      <c r="D13980" s="64" t="s">
        <v>10932</v>
      </c>
      <c r="P13980" t="s">
        <v>21</v>
      </c>
    </row>
    <row r="13981" spans="2:16" x14ac:dyDescent="0.3">
      <c r="B13981" s="5" t="s">
        <v>10998</v>
      </c>
      <c r="D13981" s="64" t="s">
        <v>10999</v>
      </c>
      <c r="F13981" s="2" t="s">
        <v>355</v>
      </c>
      <c r="I13981" s="65">
        <v>42108.599130000002</v>
      </c>
      <c r="J13981" s="65">
        <v>0</v>
      </c>
      <c r="K13981" s="65">
        <v>14888.54271</v>
      </c>
      <c r="L13981" s="66">
        <v>0.15</v>
      </c>
      <c r="M13981" s="65">
        <v>65546.713109999997</v>
      </c>
      <c r="N13981" s="66">
        <v>0.995</v>
      </c>
      <c r="P13981" t="s">
        <v>21</v>
      </c>
    </row>
    <row r="13982" spans="2:16" x14ac:dyDescent="0.3">
      <c r="D13982" s="64" t="s">
        <v>6196</v>
      </c>
      <c r="E13982" s="2" t="s">
        <v>23</v>
      </c>
      <c r="F13982" s="2" t="s">
        <v>6197</v>
      </c>
      <c r="G13982" s="1">
        <v>1.3469</v>
      </c>
      <c r="H13982" s="65">
        <v>22872.171429999999</v>
      </c>
      <c r="I13982" s="65">
        <v>30806.527699999999</v>
      </c>
      <c r="N13982" s="66">
        <v>1</v>
      </c>
      <c r="P13982" t="s">
        <v>21</v>
      </c>
    </row>
    <row r="13983" spans="2:16" x14ac:dyDescent="0.3">
      <c r="D13983" s="64" t="s">
        <v>10928</v>
      </c>
      <c r="E13983" s="2" t="s">
        <v>29</v>
      </c>
      <c r="F13983" s="2" t="s">
        <v>6197</v>
      </c>
      <c r="G13983" s="1">
        <v>0.3367</v>
      </c>
      <c r="H13983" s="65">
        <v>26428.57143</v>
      </c>
      <c r="I13983" s="65">
        <v>8898.5</v>
      </c>
      <c r="N13983" s="66">
        <v>1</v>
      </c>
      <c r="P13983" t="s">
        <v>21</v>
      </c>
    </row>
    <row r="13984" spans="2:16" x14ac:dyDescent="0.3">
      <c r="D13984" s="64" t="s">
        <v>6198</v>
      </c>
      <c r="E13984" s="2" t="s">
        <v>54</v>
      </c>
      <c r="F13984" s="2" t="s">
        <v>6197</v>
      </c>
      <c r="G13984" s="1">
        <v>6.7299999999999999E-2</v>
      </c>
      <c r="H13984" s="65">
        <v>35714.285709999996</v>
      </c>
      <c r="I13984" s="65">
        <v>2403.5714290000001</v>
      </c>
      <c r="N13984" s="66">
        <v>1</v>
      </c>
      <c r="P13984" t="s">
        <v>21</v>
      </c>
    </row>
    <row r="13985" spans="2:16" x14ac:dyDescent="0.3">
      <c r="D13985" s="64" t="s">
        <v>10929</v>
      </c>
      <c r="F13985" s="2" t="s">
        <v>205</v>
      </c>
      <c r="G13985" s="1">
        <v>9.8500000000000004E-2</v>
      </c>
      <c r="P13985" t="s">
        <v>21</v>
      </c>
    </row>
    <row r="13986" spans="2:16" x14ac:dyDescent="0.3">
      <c r="D13986" s="64" t="s">
        <v>10930</v>
      </c>
      <c r="F13986" s="2" t="s">
        <v>205</v>
      </c>
      <c r="G13986" s="1">
        <v>0.19700000000000001</v>
      </c>
      <c r="P13986" t="s">
        <v>21</v>
      </c>
    </row>
    <row r="13987" spans="2:16" x14ac:dyDescent="0.3">
      <c r="D13987" s="64" t="s">
        <v>11000</v>
      </c>
      <c r="F13987" s="2" t="s">
        <v>585</v>
      </c>
      <c r="G13987" s="1">
        <v>0.83330000000000004</v>
      </c>
      <c r="P13987" t="s">
        <v>21</v>
      </c>
    </row>
    <row r="13988" spans="2:16" x14ac:dyDescent="0.3">
      <c r="D13988" s="64" t="s">
        <v>6703</v>
      </c>
      <c r="E13988" s="2" t="s">
        <v>6505</v>
      </c>
      <c r="F13988" s="2" t="s">
        <v>5113</v>
      </c>
      <c r="G13988" s="1">
        <v>0.3367</v>
      </c>
      <c r="H13988" s="65">
        <v>44219.016069999998</v>
      </c>
      <c r="K13988" s="65">
        <v>14888.54271</v>
      </c>
      <c r="N13988" s="66">
        <v>0.98</v>
      </c>
      <c r="P13988" t="s">
        <v>21</v>
      </c>
    </row>
    <row r="13989" spans="2:16" x14ac:dyDescent="0.3">
      <c r="D13989" s="64" t="s">
        <v>10932</v>
      </c>
      <c r="P13989" t="s">
        <v>21</v>
      </c>
    </row>
    <row r="13990" spans="2:16" x14ac:dyDescent="0.3">
      <c r="B13990" s="5" t="s">
        <v>11001</v>
      </c>
      <c r="D13990" s="64" t="s">
        <v>11002</v>
      </c>
      <c r="F13990" s="2" t="s">
        <v>355</v>
      </c>
      <c r="I13990" s="65">
        <v>42168.841970000001</v>
      </c>
      <c r="J13990" s="65">
        <v>0</v>
      </c>
      <c r="K13990" s="65">
        <v>14910.65222</v>
      </c>
      <c r="L13990" s="66">
        <v>0.15</v>
      </c>
      <c r="M13990" s="65">
        <v>65641.418309999994</v>
      </c>
      <c r="N13990" s="66">
        <v>0.995</v>
      </c>
      <c r="P13990" t="s">
        <v>21</v>
      </c>
    </row>
    <row r="13991" spans="2:16" x14ac:dyDescent="0.3">
      <c r="D13991" s="64" t="s">
        <v>6196</v>
      </c>
      <c r="E13991" s="2" t="s">
        <v>23</v>
      </c>
      <c r="F13991" s="2" t="s">
        <v>6197</v>
      </c>
      <c r="G13991" s="1">
        <v>1.3488</v>
      </c>
      <c r="H13991" s="65">
        <v>22872.171429999999</v>
      </c>
      <c r="I13991" s="65">
        <v>30849.984820000001</v>
      </c>
      <c r="N13991" s="66">
        <v>1</v>
      </c>
      <c r="P13991" t="s">
        <v>21</v>
      </c>
    </row>
    <row r="13992" spans="2:16" x14ac:dyDescent="0.3">
      <c r="D13992" s="64" t="s">
        <v>10928</v>
      </c>
      <c r="E13992" s="2" t="s">
        <v>29</v>
      </c>
      <c r="F13992" s="2" t="s">
        <v>6197</v>
      </c>
      <c r="G13992" s="1">
        <v>0.3372</v>
      </c>
      <c r="H13992" s="65">
        <v>26428.57143</v>
      </c>
      <c r="I13992" s="65">
        <v>8911.7142860000004</v>
      </c>
      <c r="N13992" s="66">
        <v>1</v>
      </c>
      <c r="P13992" t="s">
        <v>21</v>
      </c>
    </row>
    <row r="13993" spans="2:16" x14ac:dyDescent="0.3">
      <c r="D13993" s="64" t="s">
        <v>6198</v>
      </c>
      <c r="E13993" s="2" t="s">
        <v>54</v>
      </c>
      <c r="F13993" s="2" t="s">
        <v>6197</v>
      </c>
      <c r="G13993" s="1">
        <v>6.7400000000000002E-2</v>
      </c>
      <c r="H13993" s="65">
        <v>35714.285709999996</v>
      </c>
      <c r="I13993" s="65">
        <v>2407.1428569999998</v>
      </c>
      <c r="N13993" s="66">
        <v>1</v>
      </c>
      <c r="P13993" t="s">
        <v>21</v>
      </c>
    </row>
    <row r="13994" spans="2:16" x14ac:dyDescent="0.3">
      <c r="D13994" s="64" t="s">
        <v>10929</v>
      </c>
      <c r="F13994" s="2" t="s">
        <v>205</v>
      </c>
      <c r="G13994" s="1">
        <v>0.1125</v>
      </c>
      <c r="P13994" t="s">
        <v>21</v>
      </c>
    </row>
    <row r="13995" spans="2:16" x14ac:dyDescent="0.3">
      <c r="D13995" s="64" t="s">
        <v>10930</v>
      </c>
      <c r="F13995" s="2" t="s">
        <v>205</v>
      </c>
      <c r="G13995" s="1">
        <v>0.22500000000000001</v>
      </c>
      <c r="P13995" t="s">
        <v>21</v>
      </c>
    </row>
    <row r="13996" spans="2:16" x14ac:dyDescent="0.3">
      <c r="D13996" s="64" t="s">
        <v>11003</v>
      </c>
      <c r="F13996" s="2" t="s">
        <v>585</v>
      </c>
      <c r="G13996" s="1">
        <v>0.83330000000000004</v>
      </c>
      <c r="P13996" t="s">
        <v>21</v>
      </c>
    </row>
    <row r="13997" spans="2:16" x14ac:dyDescent="0.3">
      <c r="D13997" s="64" t="s">
        <v>6703</v>
      </c>
      <c r="E13997" s="2" t="s">
        <v>6505</v>
      </c>
      <c r="F13997" s="2" t="s">
        <v>5113</v>
      </c>
      <c r="G13997" s="1">
        <v>0.3372</v>
      </c>
      <c r="H13997" s="65">
        <v>44219.016069999998</v>
      </c>
      <c r="K13997" s="65">
        <v>14910.65222</v>
      </c>
      <c r="N13997" s="66">
        <v>0.98</v>
      </c>
      <c r="P13997" t="s">
        <v>21</v>
      </c>
    </row>
    <row r="13998" spans="2:16" x14ac:dyDescent="0.3">
      <c r="D13998" s="64" t="s">
        <v>10932</v>
      </c>
      <c r="P13998" t="s">
        <v>21</v>
      </c>
    </row>
    <row r="13999" spans="2:16" x14ac:dyDescent="0.3">
      <c r="B13999" s="5" t="s">
        <v>11004</v>
      </c>
      <c r="D13999" s="64" t="s">
        <v>11005</v>
      </c>
      <c r="F13999" s="2" t="s">
        <v>355</v>
      </c>
      <c r="I13999" s="65">
        <v>42671.369639999997</v>
      </c>
      <c r="J13999" s="65">
        <v>0</v>
      </c>
      <c r="K13999" s="65">
        <v>15087.52828</v>
      </c>
      <c r="L13999" s="66">
        <v>0.15</v>
      </c>
      <c r="M13999" s="65">
        <v>66422.732610000006</v>
      </c>
      <c r="N13999" s="66">
        <v>0.995</v>
      </c>
      <c r="P13999" t="s">
        <v>21</v>
      </c>
    </row>
    <row r="14000" spans="2:16" x14ac:dyDescent="0.3">
      <c r="D14000" s="64" t="s">
        <v>6196</v>
      </c>
      <c r="E14000" s="2" t="s">
        <v>23</v>
      </c>
      <c r="F14000" s="2" t="s">
        <v>6197</v>
      </c>
      <c r="G14000" s="1">
        <v>1.3649</v>
      </c>
      <c r="H14000" s="65">
        <v>22872.171429999999</v>
      </c>
      <c r="I14000" s="65">
        <v>31218.226780000001</v>
      </c>
      <c r="N14000" s="66">
        <v>1</v>
      </c>
      <c r="P14000" t="s">
        <v>21</v>
      </c>
    </row>
    <row r="14001" spans="2:16" x14ac:dyDescent="0.3">
      <c r="D14001" s="64" t="s">
        <v>10928</v>
      </c>
      <c r="E14001" s="2" t="s">
        <v>29</v>
      </c>
      <c r="F14001" s="2" t="s">
        <v>6197</v>
      </c>
      <c r="G14001" s="1">
        <v>0.3412</v>
      </c>
      <c r="H14001" s="65">
        <v>26428.57143</v>
      </c>
      <c r="I14001" s="65">
        <v>9017.4285710000004</v>
      </c>
      <c r="N14001" s="66">
        <v>1</v>
      </c>
      <c r="P14001" t="s">
        <v>21</v>
      </c>
    </row>
    <row r="14002" spans="2:16" x14ac:dyDescent="0.3">
      <c r="D14002" s="64" t="s">
        <v>6198</v>
      </c>
      <c r="E14002" s="2" t="s">
        <v>54</v>
      </c>
      <c r="F14002" s="2" t="s">
        <v>6197</v>
      </c>
      <c r="G14002" s="1">
        <v>6.8199999999999997E-2</v>
      </c>
      <c r="H14002" s="65">
        <v>35714.285709999996</v>
      </c>
      <c r="I14002" s="65">
        <v>2435.7142859999999</v>
      </c>
      <c r="N14002" s="66">
        <v>1</v>
      </c>
      <c r="P14002" t="s">
        <v>21</v>
      </c>
    </row>
    <row r="14003" spans="2:16" x14ac:dyDescent="0.3">
      <c r="D14003" s="64" t="s">
        <v>10929</v>
      </c>
      <c r="F14003" s="2" t="s">
        <v>205</v>
      </c>
      <c r="G14003" s="1">
        <v>0.1125</v>
      </c>
      <c r="P14003" t="s">
        <v>21</v>
      </c>
    </row>
    <row r="14004" spans="2:16" x14ac:dyDescent="0.3">
      <c r="D14004" s="64" t="s">
        <v>10930</v>
      </c>
      <c r="F14004" s="2" t="s">
        <v>205</v>
      </c>
      <c r="G14004" s="1">
        <v>0.22500000000000001</v>
      </c>
      <c r="P14004" t="s">
        <v>21</v>
      </c>
    </row>
    <row r="14005" spans="2:16" x14ac:dyDescent="0.3">
      <c r="D14005" s="64" t="s">
        <v>11006</v>
      </c>
      <c r="F14005" s="2" t="s">
        <v>585</v>
      </c>
      <c r="G14005" s="1">
        <v>0.83330000000000004</v>
      </c>
      <c r="P14005" t="s">
        <v>21</v>
      </c>
    </row>
    <row r="14006" spans="2:16" x14ac:dyDescent="0.3">
      <c r="D14006" s="64" t="s">
        <v>6703</v>
      </c>
      <c r="E14006" s="2" t="s">
        <v>6505</v>
      </c>
      <c r="F14006" s="2" t="s">
        <v>5113</v>
      </c>
      <c r="G14006" s="1">
        <v>0.3412</v>
      </c>
      <c r="H14006" s="65">
        <v>44219.016069999998</v>
      </c>
      <c r="K14006" s="65">
        <v>15087.52828</v>
      </c>
      <c r="N14006" s="66">
        <v>0.98</v>
      </c>
      <c r="P14006" t="s">
        <v>21</v>
      </c>
    </row>
    <row r="14007" spans="2:16" x14ac:dyDescent="0.3">
      <c r="D14007" s="64" t="s">
        <v>10932</v>
      </c>
      <c r="P14007" t="s">
        <v>21</v>
      </c>
    </row>
    <row r="14008" spans="2:16" x14ac:dyDescent="0.3">
      <c r="B14008" s="5" t="s">
        <v>11007</v>
      </c>
      <c r="D14008" s="64" t="s">
        <v>11008</v>
      </c>
      <c r="F14008" s="2" t="s">
        <v>355</v>
      </c>
      <c r="I14008" s="65">
        <v>43106.792820000002</v>
      </c>
      <c r="J14008" s="65">
        <v>0</v>
      </c>
      <c r="K14008" s="65">
        <v>15242.29484</v>
      </c>
      <c r="L14008" s="66">
        <v>0.15</v>
      </c>
      <c r="M14008" s="65">
        <v>67101.450809999995</v>
      </c>
      <c r="N14008" s="66">
        <v>0.995</v>
      </c>
      <c r="P14008" t="s">
        <v>21</v>
      </c>
    </row>
    <row r="14009" spans="2:16" x14ac:dyDescent="0.3">
      <c r="D14009" s="64" t="s">
        <v>6196</v>
      </c>
      <c r="E14009" s="2" t="s">
        <v>23</v>
      </c>
      <c r="F14009" s="2" t="s">
        <v>6197</v>
      </c>
      <c r="G14009" s="1">
        <v>1.3788</v>
      </c>
      <c r="H14009" s="65">
        <v>22872.171429999999</v>
      </c>
      <c r="I14009" s="65">
        <v>31536.149969999999</v>
      </c>
      <c r="N14009" s="66">
        <v>1</v>
      </c>
      <c r="P14009" t="s">
        <v>21</v>
      </c>
    </row>
    <row r="14010" spans="2:16" x14ac:dyDescent="0.3">
      <c r="D14010" s="64" t="s">
        <v>10928</v>
      </c>
      <c r="E14010" s="2" t="s">
        <v>29</v>
      </c>
      <c r="F14010" s="2" t="s">
        <v>6197</v>
      </c>
      <c r="G14010" s="1">
        <v>0.34470000000000001</v>
      </c>
      <c r="H14010" s="65">
        <v>26428.57143</v>
      </c>
      <c r="I14010" s="65">
        <v>9109.9285710000004</v>
      </c>
      <c r="N14010" s="66">
        <v>1</v>
      </c>
      <c r="P14010" t="s">
        <v>21</v>
      </c>
    </row>
    <row r="14011" spans="2:16" x14ac:dyDescent="0.3">
      <c r="D14011" s="64" t="s">
        <v>6198</v>
      </c>
      <c r="E14011" s="2" t="s">
        <v>54</v>
      </c>
      <c r="F14011" s="2" t="s">
        <v>6197</v>
      </c>
      <c r="G14011" s="1">
        <v>6.8900000000000003E-2</v>
      </c>
      <c r="H14011" s="65">
        <v>35714.285709999996</v>
      </c>
      <c r="I14011" s="65">
        <v>2460.7142859999999</v>
      </c>
      <c r="N14011" s="66">
        <v>1</v>
      </c>
      <c r="P14011" t="s">
        <v>21</v>
      </c>
    </row>
    <row r="14012" spans="2:16" x14ac:dyDescent="0.3">
      <c r="D14012" s="64" t="s">
        <v>10929</v>
      </c>
      <c r="F14012" s="2" t="s">
        <v>205</v>
      </c>
      <c r="G14012" s="1">
        <v>0.17249999999999999</v>
      </c>
      <c r="P14012" t="s">
        <v>21</v>
      </c>
    </row>
    <row r="14013" spans="2:16" x14ac:dyDescent="0.3">
      <c r="D14013" s="64" t="s">
        <v>10930</v>
      </c>
      <c r="F14013" s="2" t="s">
        <v>205</v>
      </c>
      <c r="G14013" s="1">
        <v>0.34499999999999997</v>
      </c>
      <c r="P14013" t="s">
        <v>21</v>
      </c>
    </row>
    <row r="14014" spans="2:16" x14ac:dyDescent="0.3">
      <c r="D14014" s="64" t="s">
        <v>11009</v>
      </c>
      <c r="F14014" s="2" t="s">
        <v>585</v>
      </c>
      <c r="G14014" s="1">
        <v>0.83330000000000004</v>
      </c>
      <c r="P14014" t="s">
        <v>21</v>
      </c>
    </row>
    <row r="14015" spans="2:16" x14ac:dyDescent="0.3">
      <c r="D14015" s="64" t="s">
        <v>6703</v>
      </c>
      <c r="E14015" s="2" t="s">
        <v>6505</v>
      </c>
      <c r="F14015" s="2" t="s">
        <v>5113</v>
      </c>
      <c r="G14015" s="1">
        <v>0.34470000000000001</v>
      </c>
      <c r="H14015" s="65">
        <v>44219.016069999998</v>
      </c>
      <c r="K14015" s="65">
        <v>15242.29484</v>
      </c>
      <c r="N14015" s="66">
        <v>0.98</v>
      </c>
      <c r="P14015" t="s">
        <v>21</v>
      </c>
    </row>
    <row r="14016" spans="2:16" x14ac:dyDescent="0.3">
      <c r="D14016" s="64" t="s">
        <v>10932</v>
      </c>
      <c r="P14016" t="s">
        <v>21</v>
      </c>
    </row>
    <row r="14017" spans="2:16" x14ac:dyDescent="0.3">
      <c r="B14017" s="5" t="s">
        <v>6021</v>
      </c>
      <c r="C14017" s="5" t="s">
        <v>6020</v>
      </c>
      <c r="P14017" t="s">
        <v>21</v>
      </c>
    </row>
    <row r="14018" spans="2:16" x14ac:dyDescent="0.3">
      <c r="B14018" s="5" t="s">
        <v>11010</v>
      </c>
      <c r="D14018" s="64" t="s">
        <v>11011</v>
      </c>
      <c r="F14018" s="2" t="s">
        <v>355</v>
      </c>
      <c r="I14018" s="65">
        <v>4986.7525029999997</v>
      </c>
      <c r="J14018" s="65">
        <v>0</v>
      </c>
      <c r="K14018" s="65">
        <v>4315.7759679999999</v>
      </c>
      <c r="L14018" s="66">
        <v>0.15</v>
      </c>
      <c r="M14018" s="65">
        <v>10697.907740000001</v>
      </c>
      <c r="N14018" s="66">
        <v>0.995</v>
      </c>
      <c r="P14018" t="s">
        <v>21</v>
      </c>
    </row>
    <row r="14019" spans="2:16" x14ac:dyDescent="0.3">
      <c r="D14019" s="64" t="s">
        <v>6196</v>
      </c>
      <c r="E14019" s="2" t="s">
        <v>23</v>
      </c>
      <c r="F14019" s="2" t="s">
        <v>6197</v>
      </c>
      <c r="G14019" s="1">
        <v>9.7600000000000006E-2</v>
      </c>
      <c r="H14019" s="65">
        <v>22872.171429999999</v>
      </c>
      <c r="I14019" s="65">
        <v>2232.3239309999999</v>
      </c>
      <c r="N14019" s="66">
        <v>1</v>
      </c>
      <c r="P14019" t="s">
        <v>21</v>
      </c>
    </row>
    <row r="14020" spans="2:16" x14ac:dyDescent="0.3">
      <c r="D14020" s="64" t="s">
        <v>10928</v>
      </c>
      <c r="E14020" s="2" t="s">
        <v>29</v>
      </c>
      <c r="F14020" s="2" t="s">
        <v>6197</v>
      </c>
      <c r="G14020" s="1">
        <v>9.7600000000000006E-2</v>
      </c>
      <c r="H14020" s="65">
        <v>26428.57143</v>
      </c>
      <c r="I14020" s="65">
        <v>2579.4285709999999</v>
      </c>
      <c r="N14020" s="66">
        <v>1</v>
      </c>
      <c r="P14020" t="s">
        <v>21</v>
      </c>
    </row>
    <row r="14021" spans="2:16" x14ac:dyDescent="0.3">
      <c r="D14021" s="64" t="s">
        <v>6198</v>
      </c>
      <c r="E14021" s="2" t="s">
        <v>54</v>
      </c>
      <c r="F14021" s="2" t="s">
        <v>6197</v>
      </c>
      <c r="G14021" s="1">
        <v>4.8999999999999998E-3</v>
      </c>
      <c r="H14021" s="65">
        <v>35714.285709999996</v>
      </c>
      <c r="I14021" s="65">
        <v>175</v>
      </c>
      <c r="N14021" s="66">
        <v>1</v>
      </c>
      <c r="P14021" t="s">
        <v>21</v>
      </c>
    </row>
    <row r="14022" spans="2:16" x14ac:dyDescent="0.3">
      <c r="D14022" s="64" t="s">
        <v>11012</v>
      </c>
      <c r="F14022" s="2" t="s">
        <v>205</v>
      </c>
      <c r="G14022" s="1">
        <v>2.5000000000000001E-2</v>
      </c>
      <c r="P14022" t="s">
        <v>21</v>
      </c>
    </row>
    <row r="14023" spans="2:16" x14ac:dyDescent="0.3">
      <c r="D14023" s="64" t="s">
        <v>10930</v>
      </c>
      <c r="F14023" s="2" t="s">
        <v>205</v>
      </c>
      <c r="G14023" s="1">
        <v>0.05</v>
      </c>
      <c r="P14023" t="s">
        <v>21</v>
      </c>
    </row>
    <row r="14024" spans="2:16" x14ac:dyDescent="0.3">
      <c r="D14024" s="64" t="s">
        <v>10931</v>
      </c>
      <c r="F14024" s="2" t="s">
        <v>585</v>
      </c>
      <c r="G14024" s="1">
        <v>0.83330000000000004</v>
      </c>
      <c r="P14024" t="s">
        <v>21</v>
      </c>
    </row>
    <row r="14025" spans="2:16" x14ac:dyDescent="0.3">
      <c r="D14025" s="64" t="s">
        <v>6703</v>
      </c>
      <c r="E14025" s="2" t="s">
        <v>6505</v>
      </c>
      <c r="F14025" s="2" t="s">
        <v>5113</v>
      </c>
      <c r="G14025" s="1">
        <v>9.7600000000000006E-2</v>
      </c>
      <c r="H14025" s="65">
        <v>44219.016069999998</v>
      </c>
      <c r="K14025" s="65">
        <v>4315.7759679999999</v>
      </c>
      <c r="N14025" s="66">
        <v>0.98</v>
      </c>
      <c r="P14025" t="s">
        <v>21</v>
      </c>
    </row>
    <row r="14026" spans="2:16" x14ac:dyDescent="0.3">
      <c r="D14026" s="64" t="s">
        <v>10932</v>
      </c>
      <c r="P14026" t="s">
        <v>21</v>
      </c>
    </row>
    <row r="14027" spans="2:16" x14ac:dyDescent="0.3">
      <c r="B14027" s="5" t="s">
        <v>11013</v>
      </c>
      <c r="D14027" s="64" t="s">
        <v>11014</v>
      </c>
      <c r="F14027" s="2" t="s">
        <v>355</v>
      </c>
      <c r="I14027" s="65">
        <v>5779.4854459999997</v>
      </c>
      <c r="J14027" s="65">
        <v>0</v>
      </c>
      <c r="K14027" s="65">
        <v>5001.170717</v>
      </c>
      <c r="L14027" s="66">
        <v>0.15</v>
      </c>
      <c r="M14027" s="65">
        <v>12397.75459</v>
      </c>
      <c r="N14027" s="66">
        <v>0.995</v>
      </c>
      <c r="P14027" t="s">
        <v>21</v>
      </c>
    </row>
    <row r="14028" spans="2:16" x14ac:dyDescent="0.3">
      <c r="D14028" s="64" t="s">
        <v>6196</v>
      </c>
      <c r="E14028" s="2" t="s">
        <v>23</v>
      </c>
      <c r="F14028" s="2" t="s">
        <v>6197</v>
      </c>
      <c r="G14028" s="1">
        <v>0.11310000000000001</v>
      </c>
      <c r="H14028" s="65">
        <v>22872.171429999999</v>
      </c>
      <c r="I14028" s="65">
        <v>2586.8425889999999</v>
      </c>
      <c r="N14028" s="66">
        <v>1</v>
      </c>
      <c r="P14028" t="s">
        <v>21</v>
      </c>
    </row>
    <row r="14029" spans="2:16" x14ac:dyDescent="0.3">
      <c r="D14029" s="64" t="s">
        <v>10928</v>
      </c>
      <c r="E14029" s="2" t="s">
        <v>29</v>
      </c>
      <c r="F14029" s="2" t="s">
        <v>6197</v>
      </c>
      <c r="G14029" s="1">
        <v>0.11310000000000001</v>
      </c>
      <c r="H14029" s="65">
        <v>26428.57143</v>
      </c>
      <c r="I14029" s="65">
        <v>2989.0714290000001</v>
      </c>
      <c r="N14029" s="66">
        <v>1</v>
      </c>
      <c r="P14029" t="s">
        <v>21</v>
      </c>
    </row>
    <row r="14030" spans="2:16" x14ac:dyDescent="0.3">
      <c r="D14030" s="64" t="s">
        <v>6198</v>
      </c>
      <c r="E14030" s="2" t="s">
        <v>54</v>
      </c>
      <c r="F14030" s="2" t="s">
        <v>6197</v>
      </c>
      <c r="G14030" s="1">
        <v>5.7000000000000002E-3</v>
      </c>
      <c r="H14030" s="65">
        <v>35714.285709999996</v>
      </c>
      <c r="I14030" s="65">
        <v>203.57142859999999</v>
      </c>
      <c r="N14030" s="66">
        <v>1</v>
      </c>
      <c r="P14030" t="s">
        <v>21</v>
      </c>
    </row>
    <row r="14031" spans="2:16" x14ac:dyDescent="0.3">
      <c r="D14031" s="64" t="s">
        <v>11012</v>
      </c>
      <c r="F14031" s="2" t="s">
        <v>205</v>
      </c>
      <c r="G14031" s="1">
        <v>2.5000000000000001E-2</v>
      </c>
      <c r="P14031" t="s">
        <v>21</v>
      </c>
    </row>
    <row r="14032" spans="2:16" x14ac:dyDescent="0.3">
      <c r="D14032" s="64" t="s">
        <v>10930</v>
      </c>
      <c r="F14032" s="2" t="s">
        <v>205</v>
      </c>
      <c r="G14032" s="1">
        <v>0.05</v>
      </c>
      <c r="P14032" t="s">
        <v>21</v>
      </c>
    </row>
    <row r="14033" spans="2:16" x14ac:dyDescent="0.3">
      <c r="D14033" s="64" t="s">
        <v>10935</v>
      </c>
      <c r="F14033" s="2" t="s">
        <v>585</v>
      </c>
      <c r="G14033" s="1">
        <v>0.83330000000000004</v>
      </c>
      <c r="P14033" t="s">
        <v>21</v>
      </c>
    </row>
    <row r="14034" spans="2:16" x14ac:dyDescent="0.3">
      <c r="D14034" s="64" t="s">
        <v>6703</v>
      </c>
      <c r="E14034" s="2" t="s">
        <v>6505</v>
      </c>
      <c r="F14034" s="2" t="s">
        <v>5113</v>
      </c>
      <c r="G14034" s="1">
        <v>0.11310000000000001</v>
      </c>
      <c r="H14034" s="65">
        <v>44219.016069999998</v>
      </c>
      <c r="K14034" s="65">
        <v>5001.170717</v>
      </c>
      <c r="N14034" s="66">
        <v>0.98</v>
      </c>
      <c r="P14034" t="s">
        <v>21</v>
      </c>
    </row>
    <row r="14035" spans="2:16" x14ac:dyDescent="0.3">
      <c r="D14035" s="64" t="s">
        <v>10932</v>
      </c>
      <c r="P14035" t="s">
        <v>21</v>
      </c>
    </row>
    <row r="14036" spans="2:16" x14ac:dyDescent="0.3">
      <c r="B14036" s="5" t="s">
        <v>11015</v>
      </c>
      <c r="D14036" s="64" t="s">
        <v>11016</v>
      </c>
      <c r="F14036" s="2" t="s">
        <v>355</v>
      </c>
      <c r="I14036" s="65">
        <v>6392.5229310000004</v>
      </c>
      <c r="J14036" s="65">
        <v>354152.5</v>
      </c>
      <c r="K14036" s="65">
        <v>5531.7989100000004</v>
      </c>
      <c r="L14036" s="66">
        <v>0.15</v>
      </c>
      <c r="M14036" s="65">
        <v>420988.34509999998</v>
      </c>
      <c r="N14036" s="66">
        <v>0.995</v>
      </c>
      <c r="P14036" t="s">
        <v>21</v>
      </c>
    </row>
    <row r="14037" spans="2:16" x14ac:dyDescent="0.3">
      <c r="D14037" s="64" t="s">
        <v>6196</v>
      </c>
      <c r="E14037" s="2" t="s">
        <v>23</v>
      </c>
      <c r="F14037" s="2" t="s">
        <v>6197</v>
      </c>
      <c r="G14037" s="1">
        <v>0.12509999999999999</v>
      </c>
      <c r="H14037" s="65">
        <v>22872.171429999999</v>
      </c>
      <c r="I14037" s="65">
        <v>2861.308646</v>
      </c>
      <c r="N14037" s="66">
        <v>1</v>
      </c>
      <c r="P14037" t="s">
        <v>21</v>
      </c>
    </row>
    <row r="14038" spans="2:16" x14ac:dyDescent="0.3">
      <c r="D14038" s="64" t="s">
        <v>10928</v>
      </c>
      <c r="E14038" s="2" t="s">
        <v>29</v>
      </c>
      <c r="F14038" s="2" t="s">
        <v>6197</v>
      </c>
      <c r="G14038" s="1">
        <v>0.12509999999999999</v>
      </c>
      <c r="H14038" s="65">
        <v>26428.57143</v>
      </c>
      <c r="I14038" s="65">
        <v>3306.2142859999999</v>
      </c>
      <c r="N14038" s="66">
        <v>1</v>
      </c>
      <c r="P14038" t="s">
        <v>21</v>
      </c>
    </row>
    <row r="14039" spans="2:16" x14ac:dyDescent="0.3">
      <c r="D14039" s="64" t="s">
        <v>6198</v>
      </c>
      <c r="E14039" s="2" t="s">
        <v>54</v>
      </c>
      <c r="F14039" s="2" t="s">
        <v>6197</v>
      </c>
      <c r="G14039" s="1">
        <v>6.3E-3</v>
      </c>
      <c r="H14039" s="65">
        <v>35714.285709999996</v>
      </c>
      <c r="I14039" s="65">
        <v>225</v>
      </c>
      <c r="N14039" s="66">
        <v>1</v>
      </c>
      <c r="P14039" t="s">
        <v>21</v>
      </c>
    </row>
    <row r="14040" spans="2:16" x14ac:dyDescent="0.3">
      <c r="D14040" s="64" t="s">
        <v>11012</v>
      </c>
      <c r="F14040" s="2" t="s">
        <v>205</v>
      </c>
      <c r="G14040" s="1">
        <v>3.2500000000000001E-2</v>
      </c>
      <c r="P14040" t="s">
        <v>21</v>
      </c>
    </row>
    <row r="14041" spans="2:16" x14ac:dyDescent="0.3">
      <c r="D14041" s="64" t="s">
        <v>10930</v>
      </c>
      <c r="F14041" s="2" t="s">
        <v>205</v>
      </c>
      <c r="G14041" s="1">
        <v>6.5000000000000002E-2</v>
      </c>
      <c r="P14041" t="s">
        <v>21</v>
      </c>
    </row>
    <row r="14042" spans="2:16" x14ac:dyDescent="0.3">
      <c r="D14042" s="64" t="s">
        <v>10938</v>
      </c>
      <c r="E14042" s="2" t="s">
        <v>3401</v>
      </c>
      <c r="F14042" s="2" t="s">
        <v>585</v>
      </c>
      <c r="G14042" s="1">
        <v>0.83330000000000004</v>
      </c>
      <c r="H14042" s="65">
        <v>425000</v>
      </c>
      <c r="J14042" s="65">
        <v>354152.5</v>
      </c>
      <c r="P14042" t="s">
        <v>21</v>
      </c>
    </row>
    <row r="14043" spans="2:16" x14ac:dyDescent="0.3">
      <c r="D14043" s="64" t="s">
        <v>6703</v>
      </c>
      <c r="E14043" s="2" t="s">
        <v>6505</v>
      </c>
      <c r="F14043" s="2" t="s">
        <v>5113</v>
      </c>
      <c r="G14043" s="1">
        <v>0.12509999999999999</v>
      </c>
      <c r="H14043" s="65">
        <v>44219.016069999998</v>
      </c>
      <c r="K14043" s="65">
        <v>5531.7989100000004</v>
      </c>
      <c r="N14043" s="66">
        <v>0.98</v>
      </c>
      <c r="P14043" t="s">
        <v>21</v>
      </c>
    </row>
    <row r="14044" spans="2:16" x14ac:dyDescent="0.3">
      <c r="D14044" s="64" t="s">
        <v>10932</v>
      </c>
      <c r="P14044" t="s">
        <v>21</v>
      </c>
    </row>
    <row r="14045" spans="2:16" x14ac:dyDescent="0.3">
      <c r="B14045" s="5" t="s">
        <v>11017</v>
      </c>
      <c r="D14045" s="64" t="s">
        <v>11018</v>
      </c>
      <c r="F14045" s="2" t="s">
        <v>355</v>
      </c>
      <c r="I14045" s="65">
        <v>6942.8280969999996</v>
      </c>
      <c r="J14045" s="65">
        <v>0</v>
      </c>
      <c r="K14045" s="65">
        <v>6009.3642840000002</v>
      </c>
      <c r="L14045" s="66">
        <v>0.15</v>
      </c>
      <c r="M14045" s="65">
        <v>14895.02124</v>
      </c>
      <c r="N14045" s="66">
        <v>0.995</v>
      </c>
      <c r="P14045" t="s">
        <v>21</v>
      </c>
    </row>
    <row r="14046" spans="2:16" x14ac:dyDescent="0.3">
      <c r="D14046" s="64" t="s">
        <v>6196</v>
      </c>
      <c r="E14046" s="2" t="s">
        <v>23</v>
      </c>
      <c r="F14046" s="2" t="s">
        <v>6197</v>
      </c>
      <c r="G14046" s="1">
        <v>0.13589999999999999</v>
      </c>
      <c r="H14046" s="65">
        <v>22872.171429999999</v>
      </c>
      <c r="I14046" s="65">
        <v>3108.3280970000001</v>
      </c>
      <c r="N14046" s="66">
        <v>1</v>
      </c>
      <c r="P14046" t="s">
        <v>21</v>
      </c>
    </row>
    <row r="14047" spans="2:16" x14ac:dyDescent="0.3">
      <c r="D14047" s="64" t="s">
        <v>10928</v>
      </c>
      <c r="E14047" s="2" t="s">
        <v>29</v>
      </c>
      <c r="F14047" s="2" t="s">
        <v>6197</v>
      </c>
      <c r="G14047" s="1">
        <v>0.13589999999999999</v>
      </c>
      <c r="H14047" s="65">
        <v>26428.57143</v>
      </c>
      <c r="I14047" s="65">
        <v>3591.6428569999998</v>
      </c>
      <c r="N14047" s="66">
        <v>1</v>
      </c>
      <c r="P14047" t="s">
        <v>21</v>
      </c>
    </row>
    <row r="14048" spans="2:16" x14ac:dyDescent="0.3">
      <c r="D14048" s="64" t="s">
        <v>6198</v>
      </c>
      <c r="E14048" s="2" t="s">
        <v>54</v>
      </c>
      <c r="F14048" s="2" t="s">
        <v>6197</v>
      </c>
      <c r="G14048" s="1">
        <v>6.7999999999999996E-3</v>
      </c>
      <c r="H14048" s="65">
        <v>35714.285709999996</v>
      </c>
      <c r="I14048" s="65">
        <v>242.85714290000001</v>
      </c>
      <c r="N14048" s="66">
        <v>1</v>
      </c>
      <c r="P14048" t="s">
        <v>21</v>
      </c>
    </row>
    <row r="14049" spans="2:16" x14ac:dyDescent="0.3">
      <c r="D14049" s="64" t="s">
        <v>11012</v>
      </c>
      <c r="F14049" s="2" t="s">
        <v>205</v>
      </c>
      <c r="G14049" s="1">
        <v>3.2500000000000001E-2</v>
      </c>
      <c r="P14049" t="s">
        <v>21</v>
      </c>
    </row>
    <row r="14050" spans="2:16" x14ac:dyDescent="0.3">
      <c r="D14050" s="64" t="s">
        <v>10930</v>
      </c>
      <c r="F14050" s="2" t="s">
        <v>205</v>
      </c>
      <c r="G14050" s="1">
        <v>6.5000000000000002E-2</v>
      </c>
      <c r="P14050" t="s">
        <v>21</v>
      </c>
    </row>
    <row r="14051" spans="2:16" x14ac:dyDescent="0.3">
      <c r="D14051" s="64" t="s">
        <v>10941</v>
      </c>
      <c r="F14051" s="2" t="s">
        <v>585</v>
      </c>
      <c r="G14051" s="1">
        <v>0.83330000000000004</v>
      </c>
      <c r="P14051" t="s">
        <v>21</v>
      </c>
    </row>
    <row r="14052" spans="2:16" x14ac:dyDescent="0.3">
      <c r="D14052" s="64" t="s">
        <v>6703</v>
      </c>
      <c r="E14052" s="2" t="s">
        <v>6505</v>
      </c>
      <c r="F14052" s="2" t="s">
        <v>5113</v>
      </c>
      <c r="G14052" s="1">
        <v>0.13589999999999999</v>
      </c>
      <c r="H14052" s="65">
        <v>44219.016069999998</v>
      </c>
      <c r="K14052" s="65">
        <v>6009.3642840000002</v>
      </c>
      <c r="N14052" s="66">
        <v>0.98</v>
      </c>
      <c r="P14052" t="s">
        <v>21</v>
      </c>
    </row>
    <row r="14053" spans="2:16" x14ac:dyDescent="0.3">
      <c r="D14053" s="64" t="s">
        <v>10932</v>
      </c>
      <c r="P14053" t="s">
        <v>21</v>
      </c>
    </row>
    <row r="14054" spans="2:16" x14ac:dyDescent="0.3">
      <c r="B14054" s="5" t="s">
        <v>11019</v>
      </c>
      <c r="D14054" s="64" t="s">
        <v>11020</v>
      </c>
      <c r="F14054" s="2" t="s">
        <v>355</v>
      </c>
      <c r="I14054" s="65">
        <v>7273.9972109999999</v>
      </c>
      <c r="J14054" s="65">
        <v>0</v>
      </c>
      <c r="K14054" s="65">
        <v>6296.7878879999998</v>
      </c>
      <c r="L14054" s="66">
        <v>0.15</v>
      </c>
      <c r="M14054" s="65">
        <v>15606.40286</v>
      </c>
      <c r="N14054" s="66">
        <v>0.995</v>
      </c>
      <c r="P14054" t="s">
        <v>21</v>
      </c>
    </row>
    <row r="14055" spans="2:16" x14ac:dyDescent="0.3">
      <c r="D14055" s="64" t="s">
        <v>6196</v>
      </c>
      <c r="E14055" s="2" t="s">
        <v>23</v>
      </c>
      <c r="F14055" s="2" t="s">
        <v>6197</v>
      </c>
      <c r="G14055" s="1">
        <v>0.1424</v>
      </c>
      <c r="H14055" s="65">
        <v>22872.171429999999</v>
      </c>
      <c r="I14055" s="65">
        <v>3256.9972109999999</v>
      </c>
      <c r="N14055" s="66">
        <v>1</v>
      </c>
      <c r="P14055" t="s">
        <v>21</v>
      </c>
    </row>
    <row r="14056" spans="2:16" x14ac:dyDescent="0.3">
      <c r="D14056" s="64" t="s">
        <v>10928</v>
      </c>
      <c r="E14056" s="2" t="s">
        <v>29</v>
      </c>
      <c r="F14056" s="2" t="s">
        <v>6197</v>
      </c>
      <c r="G14056" s="1">
        <v>0.1424</v>
      </c>
      <c r="H14056" s="65">
        <v>26428.57143</v>
      </c>
      <c r="I14056" s="65">
        <v>3763.4285709999999</v>
      </c>
      <c r="N14056" s="66">
        <v>1</v>
      </c>
      <c r="P14056" t="s">
        <v>21</v>
      </c>
    </row>
    <row r="14057" spans="2:16" x14ac:dyDescent="0.3">
      <c r="D14057" s="64" t="s">
        <v>6198</v>
      </c>
      <c r="E14057" s="2" t="s">
        <v>54</v>
      </c>
      <c r="F14057" s="2" t="s">
        <v>6197</v>
      </c>
      <c r="G14057" s="1">
        <v>7.1000000000000004E-3</v>
      </c>
      <c r="H14057" s="65">
        <v>35714.285709999996</v>
      </c>
      <c r="I14057" s="65">
        <v>253.57142859999999</v>
      </c>
      <c r="N14057" s="66">
        <v>1</v>
      </c>
      <c r="P14057" t="s">
        <v>21</v>
      </c>
    </row>
    <row r="14058" spans="2:16" x14ac:dyDescent="0.3">
      <c r="D14058" s="64" t="s">
        <v>11012</v>
      </c>
      <c r="F14058" s="2" t="s">
        <v>205</v>
      </c>
      <c r="G14058" s="1">
        <v>3.2500000000000001E-2</v>
      </c>
      <c r="P14058" t="s">
        <v>21</v>
      </c>
    </row>
    <row r="14059" spans="2:16" x14ac:dyDescent="0.3">
      <c r="D14059" s="64" t="s">
        <v>10930</v>
      </c>
      <c r="F14059" s="2" t="s">
        <v>205</v>
      </c>
      <c r="G14059" s="1">
        <v>6.5000000000000002E-2</v>
      </c>
      <c r="P14059" t="s">
        <v>21</v>
      </c>
    </row>
    <row r="14060" spans="2:16" x14ac:dyDescent="0.3">
      <c r="D14060" s="64" t="s">
        <v>10944</v>
      </c>
      <c r="F14060" s="2" t="s">
        <v>585</v>
      </c>
      <c r="G14060" s="1">
        <v>0.83330000000000004</v>
      </c>
      <c r="P14060" t="s">
        <v>21</v>
      </c>
    </row>
    <row r="14061" spans="2:16" x14ac:dyDescent="0.3">
      <c r="D14061" s="64" t="s">
        <v>6703</v>
      </c>
      <c r="E14061" s="2" t="s">
        <v>6505</v>
      </c>
      <c r="F14061" s="2" t="s">
        <v>5113</v>
      </c>
      <c r="G14061" s="1">
        <v>0.1424</v>
      </c>
      <c r="H14061" s="65">
        <v>44219.016069999998</v>
      </c>
      <c r="K14061" s="65">
        <v>6296.7878879999998</v>
      </c>
      <c r="N14061" s="66">
        <v>0.98</v>
      </c>
      <c r="P14061" t="s">
        <v>21</v>
      </c>
    </row>
    <row r="14062" spans="2:16" x14ac:dyDescent="0.3">
      <c r="D14062" s="64" t="s">
        <v>10932</v>
      </c>
      <c r="P14062" t="s">
        <v>21</v>
      </c>
    </row>
    <row r="14063" spans="2:16" x14ac:dyDescent="0.3">
      <c r="B14063" s="5" t="s">
        <v>11021</v>
      </c>
      <c r="D14063" s="64" t="s">
        <v>11022</v>
      </c>
      <c r="F14063" s="2" t="s">
        <v>355</v>
      </c>
      <c r="I14063" s="65">
        <v>7565.7257310000005</v>
      </c>
      <c r="J14063" s="65">
        <v>560810.9</v>
      </c>
      <c r="K14063" s="65">
        <v>6548.8362800000004</v>
      </c>
      <c r="L14063" s="66">
        <v>0.15</v>
      </c>
      <c r="M14063" s="65">
        <v>661164.28130000003</v>
      </c>
      <c r="N14063" s="66">
        <v>0.995</v>
      </c>
      <c r="P14063" t="s">
        <v>21</v>
      </c>
    </row>
    <row r="14064" spans="2:16" x14ac:dyDescent="0.3">
      <c r="D14064" s="64" t="s">
        <v>6196</v>
      </c>
      <c r="E14064" s="2" t="s">
        <v>23</v>
      </c>
      <c r="F14064" s="2" t="s">
        <v>6197</v>
      </c>
      <c r="G14064" s="1">
        <v>0.14810000000000001</v>
      </c>
      <c r="H14064" s="65">
        <v>22872.171429999999</v>
      </c>
      <c r="I14064" s="65">
        <v>3387.3685890000002</v>
      </c>
      <c r="N14064" s="66">
        <v>1</v>
      </c>
      <c r="P14064" t="s">
        <v>21</v>
      </c>
    </row>
    <row r="14065" spans="2:16" x14ac:dyDescent="0.3">
      <c r="D14065" s="64" t="s">
        <v>10928</v>
      </c>
      <c r="E14065" s="2" t="s">
        <v>29</v>
      </c>
      <c r="F14065" s="2" t="s">
        <v>6197</v>
      </c>
      <c r="G14065" s="1">
        <v>0.14810000000000001</v>
      </c>
      <c r="H14065" s="65">
        <v>26428.57143</v>
      </c>
      <c r="I14065" s="65">
        <v>3914.0714290000001</v>
      </c>
      <c r="N14065" s="66">
        <v>1</v>
      </c>
      <c r="P14065" t="s">
        <v>21</v>
      </c>
    </row>
    <row r="14066" spans="2:16" x14ac:dyDescent="0.3">
      <c r="D14066" s="64" t="s">
        <v>6198</v>
      </c>
      <c r="E14066" s="2" t="s">
        <v>54</v>
      </c>
      <c r="F14066" s="2" t="s">
        <v>6197</v>
      </c>
      <c r="G14066" s="1">
        <v>7.4000000000000003E-3</v>
      </c>
      <c r="H14066" s="65">
        <v>35714.285709999996</v>
      </c>
      <c r="I14066" s="65">
        <v>264.2857143</v>
      </c>
      <c r="N14066" s="66">
        <v>1</v>
      </c>
      <c r="P14066" t="s">
        <v>21</v>
      </c>
    </row>
    <row r="14067" spans="2:16" x14ac:dyDescent="0.3">
      <c r="D14067" s="64" t="s">
        <v>11012</v>
      </c>
      <c r="F14067" s="2" t="s">
        <v>205</v>
      </c>
      <c r="G14067" s="1">
        <v>3.95E-2</v>
      </c>
      <c r="P14067" t="s">
        <v>21</v>
      </c>
    </row>
    <row r="14068" spans="2:16" x14ac:dyDescent="0.3">
      <c r="D14068" s="64" t="s">
        <v>10930</v>
      </c>
      <c r="F14068" s="2" t="s">
        <v>205</v>
      </c>
      <c r="G14068" s="1">
        <v>7.9000000000000001E-2</v>
      </c>
      <c r="P14068" t="s">
        <v>21</v>
      </c>
    </row>
    <row r="14069" spans="2:16" x14ac:dyDescent="0.3">
      <c r="D14069" s="64" t="s">
        <v>10946</v>
      </c>
      <c r="E14069" s="2" t="s">
        <v>3403</v>
      </c>
      <c r="F14069" s="2" t="s">
        <v>585</v>
      </c>
      <c r="G14069" s="1">
        <v>0.83330000000000004</v>
      </c>
      <c r="H14069" s="65">
        <v>673000</v>
      </c>
      <c r="J14069" s="65">
        <v>560810.9</v>
      </c>
      <c r="P14069" t="s">
        <v>21</v>
      </c>
    </row>
    <row r="14070" spans="2:16" x14ac:dyDescent="0.3">
      <c r="D14070" s="64" t="s">
        <v>6703</v>
      </c>
      <c r="E14070" s="2" t="s">
        <v>6505</v>
      </c>
      <c r="F14070" s="2" t="s">
        <v>5113</v>
      </c>
      <c r="G14070" s="1">
        <v>0.14810000000000001</v>
      </c>
      <c r="H14070" s="65">
        <v>44219.016069999998</v>
      </c>
      <c r="K14070" s="65">
        <v>6548.8362800000004</v>
      </c>
      <c r="N14070" s="66">
        <v>0.98</v>
      </c>
      <c r="P14070" t="s">
        <v>21</v>
      </c>
    </row>
    <row r="14071" spans="2:16" x14ac:dyDescent="0.3">
      <c r="D14071" s="64" t="s">
        <v>10932</v>
      </c>
      <c r="P14071" t="s">
        <v>21</v>
      </c>
    </row>
    <row r="14072" spans="2:16" x14ac:dyDescent="0.3">
      <c r="B14072" s="5" t="s">
        <v>11023</v>
      </c>
      <c r="D14072" s="64" t="s">
        <v>11024</v>
      </c>
      <c r="F14072" s="2" t="s">
        <v>355</v>
      </c>
      <c r="I14072" s="65">
        <v>10144.69896</v>
      </c>
      <c r="J14072" s="65">
        <v>0</v>
      </c>
      <c r="K14072" s="65">
        <v>8781.8965910000006</v>
      </c>
      <c r="L14072" s="66">
        <v>0.15</v>
      </c>
      <c r="M14072" s="65">
        <v>21765.584879999999</v>
      </c>
      <c r="N14072" s="66">
        <v>0.995</v>
      </c>
      <c r="P14072" t="s">
        <v>21</v>
      </c>
    </row>
    <row r="14073" spans="2:16" x14ac:dyDescent="0.3">
      <c r="D14073" s="64" t="s">
        <v>6196</v>
      </c>
      <c r="E14073" s="2" t="s">
        <v>23</v>
      </c>
      <c r="F14073" s="2" t="s">
        <v>6197</v>
      </c>
      <c r="G14073" s="1">
        <v>0.1986</v>
      </c>
      <c r="H14073" s="65">
        <v>22872.171429999999</v>
      </c>
      <c r="I14073" s="65">
        <v>4542.4132460000001</v>
      </c>
      <c r="N14073" s="66">
        <v>1</v>
      </c>
      <c r="P14073" t="s">
        <v>21</v>
      </c>
    </row>
    <row r="14074" spans="2:16" x14ac:dyDescent="0.3">
      <c r="D14074" s="64" t="s">
        <v>10928</v>
      </c>
      <c r="E14074" s="2" t="s">
        <v>29</v>
      </c>
      <c r="F14074" s="2" t="s">
        <v>6197</v>
      </c>
      <c r="G14074" s="1">
        <v>0.1986</v>
      </c>
      <c r="H14074" s="65">
        <v>26428.57143</v>
      </c>
      <c r="I14074" s="65">
        <v>5248.7142860000004</v>
      </c>
      <c r="N14074" s="66">
        <v>1</v>
      </c>
      <c r="P14074" t="s">
        <v>21</v>
      </c>
    </row>
    <row r="14075" spans="2:16" x14ac:dyDescent="0.3">
      <c r="D14075" s="64" t="s">
        <v>6198</v>
      </c>
      <c r="E14075" s="2" t="s">
        <v>54</v>
      </c>
      <c r="F14075" s="2" t="s">
        <v>6197</v>
      </c>
      <c r="G14075" s="1">
        <v>9.9000000000000008E-3</v>
      </c>
      <c r="H14075" s="65">
        <v>35714.285709999996</v>
      </c>
      <c r="I14075" s="65">
        <v>353.57142859999999</v>
      </c>
      <c r="N14075" s="66">
        <v>1</v>
      </c>
      <c r="P14075" t="s">
        <v>21</v>
      </c>
    </row>
    <row r="14076" spans="2:16" x14ac:dyDescent="0.3">
      <c r="D14076" s="64" t="s">
        <v>11012</v>
      </c>
      <c r="F14076" s="2" t="s">
        <v>205</v>
      </c>
      <c r="G14076" s="1">
        <v>3.95E-2</v>
      </c>
      <c r="P14076" t="s">
        <v>21</v>
      </c>
    </row>
    <row r="14077" spans="2:16" x14ac:dyDescent="0.3">
      <c r="D14077" s="64" t="s">
        <v>10930</v>
      </c>
      <c r="F14077" s="2" t="s">
        <v>205</v>
      </c>
      <c r="G14077" s="1">
        <v>7.9000000000000001E-2</v>
      </c>
      <c r="P14077" t="s">
        <v>21</v>
      </c>
    </row>
    <row r="14078" spans="2:16" x14ac:dyDescent="0.3">
      <c r="D14078" s="64" t="s">
        <v>10949</v>
      </c>
      <c r="F14078" s="2" t="s">
        <v>585</v>
      </c>
      <c r="G14078" s="1">
        <v>0.83330000000000004</v>
      </c>
      <c r="P14078" t="s">
        <v>21</v>
      </c>
    </row>
    <row r="14079" spans="2:16" x14ac:dyDescent="0.3">
      <c r="D14079" s="64" t="s">
        <v>6703</v>
      </c>
      <c r="E14079" s="2" t="s">
        <v>6505</v>
      </c>
      <c r="F14079" s="2" t="s">
        <v>5113</v>
      </c>
      <c r="G14079" s="1">
        <v>0.1986</v>
      </c>
      <c r="H14079" s="65">
        <v>44219.016069999998</v>
      </c>
      <c r="K14079" s="65">
        <v>8781.8965910000006</v>
      </c>
      <c r="N14079" s="66">
        <v>0.98</v>
      </c>
      <c r="P14079" t="s">
        <v>21</v>
      </c>
    </row>
    <row r="14080" spans="2:16" x14ac:dyDescent="0.3">
      <c r="D14080" s="64" t="s">
        <v>10932</v>
      </c>
      <c r="P14080" t="s">
        <v>21</v>
      </c>
    </row>
    <row r="14081" spans="2:16" x14ac:dyDescent="0.3">
      <c r="B14081" s="5" t="s">
        <v>11025</v>
      </c>
      <c r="D14081" s="64" t="s">
        <v>11026</v>
      </c>
      <c r="F14081" s="2" t="s">
        <v>355</v>
      </c>
      <c r="I14081" s="65">
        <v>10396.98689</v>
      </c>
      <c r="J14081" s="65">
        <v>0</v>
      </c>
      <c r="K14081" s="65">
        <v>8998.5697700000001</v>
      </c>
      <c r="L14081" s="66">
        <v>0.15</v>
      </c>
      <c r="M14081" s="65">
        <v>22304.890149999999</v>
      </c>
      <c r="N14081" s="66">
        <v>0.995</v>
      </c>
      <c r="P14081" t="s">
        <v>21</v>
      </c>
    </row>
    <row r="14082" spans="2:16" x14ac:dyDescent="0.3">
      <c r="D14082" s="64" t="s">
        <v>6196</v>
      </c>
      <c r="E14082" s="2" t="s">
        <v>23</v>
      </c>
      <c r="F14082" s="2" t="s">
        <v>6197</v>
      </c>
      <c r="G14082" s="1">
        <v>0.20349999999999999</v>
      </c>
      <c r="H14082" s="65">
        <v>22872.171429999999</v>
      </c>
      <c r="I14082" s="65">
        <v>4654.4868859999997</v>
      </c>
      <c r="N14082" s="66">
        <v>1</v>
      </c>
      <c r="P14082" t="s">
        <v>21</v>
      </c>
    </row>
    <row r="14083" spans="2:16" x14ac:dyDescent="0.3">
      <c r="D14083" s="64" t="s">
        <v>10928</v>
      </c>
      <c r="E14083" s="2" t="s">
        <v>29</v>
      </c>
      <c r="F14083" s="2" t="s">
        <v>6197</v>
      </c>
      <c r="G14083" s="1">
        <v>0.20349999999999999</v>
      </c>
      <c r="H14083" s="65">
        <v>26428.57143</v>
      </c>
      <c r="I14083" s="65">
        <v>5378.2142860000004</v>
      </c>
      <c r="N14083" s="66">
        <v>1</v>
      </c>
      <c r="P14083" t="s">
        <v>21</v>
      </c>
    </row>
    <row r="14084" spans="2:16" x14ac:dyDescent="0.3">
      <c r="D14084" s="64" t="s">
        <v>6198</v>
      </c>
      <c r="E14084" s="2" t="s">
        <v>54</v>
      </c>
      <c r="F14084" s="2" t="s">
        <v>6197</v>
      </c>
      <c r="G14084" s="1">
        <v>1.0200000000000001E-2</v>
      </c>
      <c r="H14084" s="65">
        <v>35714.285709999996</v>
      </c>
      <c r="I14084" s="65">
        <v>364.2857143</v>
      </c>
      <c r="N14084" s="66">
        <v>1</v>
      </c>
      <c r="P14084" t="s">
        <v>21</v>
      </c>
    </row>
    <row r="14085" spans="2:16" x14ac:dyDescent="0.3">
      <c r="D14085" s="64" t="s">
        <v>11012</v>
      </c>
      <c r="F14085" s="2" t="s">
        <v>205</v>
      </c>
      <c r="G14085" s="1">
        <v>3.95E-2</v>
      </c>
      <c r="P14085" t="s">
        <v>21</v>
      </c>
    </row>
    <row r="14086" spans="2:16" x14ac:dyDescent="0.3">
      <c r="D14086" s="64" t="s">
        <v>10930</v>
      </c>
      <c r="F14086" s="2" t="s">
        <v>205</v>
      </c>
      <c r="G14086" s="1">
        <v>7.9000000000000001E-2</v>
      </c>
      <c r="P14086" t="s">
        <v>21</v>
      </c>
    </row>
    <row r="14087" spans="2:16" x14ac:dyDescent="0.3">
      <c r="D14087" s="64" t="s">
        <v>10952</v>
      </c>
      <c r="F14087" s="2" t="s">
        <v>585</v>
      </c>
      <c r="G14087" s="1">
        <v>0.83330000000000004</v>
      </c>
      <c r="P14087" t="s">
        <v>21</v>
      </c>
    </row>
    <row r="14088" spans="2:16" x14ac:dyDescent="0.3">
      <c r="D14088" s="64" t="s">
        <v>6703</v>
      </c>
      <c r="E14088" s="2" t="s">
        <v>6505</v>
      </c>
      <c r="F14088" s="2" t="s">
        <v>5113</v>
      </c>
      <c r="G14088" s="1">
        <v>0.20349999999999999</v>
      </c>
      <c r="H14088" s="65">
        <v>44219.016069999998</v>
      </c>
      <c r="K14088" s="65">
        <v>8998.5697700000001</v>
      </c>
      <c r="N14088" s="66">
        <v>0.98</v>
      </c>
      <c r="P14088" t="s">
        <v>21</v>
      </c>
    </row>
    <row r="14089" spans="2:16" x14ac:dyDescent="0.3">
      <c r="D14089" s="64" t="s">
        <v>10932</v>
      </c>
      <c r="P14089" t="s">
        <v>21</v>
      </c>
    </row>
    <row r="14090" spans="2:16" x14ac:dyDescent="0.3">
      <c r="B14090" s="5" t="s">
        <v>11027</v>
      </c>
      <c r="D14090" s="64" t="s">
        <v>11028</v>
      </c>
      <c r="F14090" s="2" t="s">
        <v>355</v>
      </c>
      <c r="I14090" s="65">
        <v>11024.81459</v>
      </c>
      <c r="J14090" s="65">
        <v>0</v>
      </c>
      <c r="K14090" s="65">
        <v>9542.4636680000003</v>
      </c>
      <c r="L14090" s="66">
        <v>0.15</v>
      </c>
      <c r="M14090" s="65">
        <v>23652.37</v>
      </c>
      <c r="N14090" s="66">
        <v>0.995</v>
      </c>
      <c r="P14090" t="s">
        <v>21</v>
      </c>
    </row>
    <row r="14091" spans="2:16" x14ac:dyDescent="0.3">
      <c r="D14091" s="64" t="s">
        <v>6196</v>
      </c>
      <c r="E14091" s="2" t="s">
        <v>23</v>
      </c>
      <c r="F14091" s="2" t="s">
        <v>6197</v>
      </c>
      <c r="G14091" s="1">
        <v>0.21579999999999999</v>
      </c>
      <c r="H14091" s="65">
        <v>22872.171429999999</v>
      </c>
      <c r="I14091" s="65">
        <v>4935.8145940000004</v>
      </c>
      <c r="N14091" s="66">
        <v>1</v>
      </c>
      <c r="P14091" t="s">
        <v>21</v>
      </c>
    </row>
    <row r="14092" spans="2:16" x14ac:dyDescent="0.3">
      <c r="D14092" s="64" t="s">
        <v>10928</v>
      </c>
      <c r="E14092" s="2" t="s">
        <v>29</v>
      </c>
      <c r="F14092" s="2" t="s">
        <v>6197</v>
      </c>
      <c r="G14092" s="1">
        <v>0.21579999999999999</v>
      </c>
      <c r="H14092" s="65">
        <v>26428.57143</v>
      </c>
      <c r="I14092" s="65">
        <v>5703.2857139999996</v>
      </c>
      <c r="N14092" s="66">
        <v>1</v>
      </c>
      <c r="P14092" t="s">
        <v>21</v>
      </c>
    </row>
    <row r="14093" spans="2:16" x14ac:dyDescent="0.3">
      <c r="D14093" s="64" t="s">
        <v>6198</v>
      </c>
      <c r="E14093" s="2" t="s">
        <v>54</v>
      </c>
      <c r="F14093" s="2" t="s">
        <v>6197</v>
      </c>
      <c r="G14093" s="1">
        <v>1.0800000000000001E-2</v>
      </c>
      <c r="H14093" s="65">
        <v>35714.285709999996</v>
      </c>
      <c r="I14093" s="65">
        <v>385.7142857</v>
      </c>
      <c r="N14093" s="66">
        <v>1</v>
      </c>
      <c r="P14093" t="s">
        <v>21</v>
      </c>
    </row>
    <row r="14094" spans="2:16" x14ac:dyDescent="0.3">
      <c r="D14094" s="64" t="s">
        <v>11012</v>
      </c>
      <c r="F14094" s="2" t="s">
        <v>205</v>
      </c>
      <c r="G14094" s="1">
        <v>4.4499999999999998E-2</v>
      </c>
      <c r="P14094" t="s">
        <v>21</v>
      </c>
    </row>
    <row r="14095" spans="2:16" x14ac:dyDescent="0.3">
      <c r="D14095" s="64" t="s">
        <v>10930</v>
      </c>
      <c r="F14095" s="2" t="s">
        <v>205</v>
      </c>
      <c r="G14095" s="1">
        <v>8.8999999999999996E-2</v>
      </c>
      <c r="P14095" t="s">
        <v>21</v>
      </c>
    </row>
    <row r="14096" spans="2:16" x14ac:dyDescent="0.3">
      <c r="D14096" s="64" t="s">
        <v>10955</v>
      </c>
      <c r="F14096" s="2" t="s">
        <v>585</v>
      </c>
      <c r="G14096" s="1">
        <v>0.83330000000000004</v>
      </c>
      <c r="P14096" t="s">
        <v>21</v>
      </c>
    </row>
    <row r="14097" spans="2:16" x14ac:dyDescent="0.3">
      <c r="D14097" s="64" t="s">
        <v>6703</v>
      </c>
      <c r="E14097" s="2" t="s">
        <v>6505</v>
      </c>
      <c r="F14097" s="2" t="s">
        <v>5113</v>
      </c>
      <c r="G14097" s="1">
        <v>0.21579999999999999</v>
      </c>
      <c r="H14097" s="65">
        <v>44219.016069999998</v>
      </c>
      <c r="K14097" s="65">
        <v>9542.4636680000003</v>
      </c>
      <c r="N14097" s="66">
        <v>0.98</v>
      </c>
      <c r="P14097" t="s">
        <v>21</v>
      </c>
    </row>
    <row r="14098" spans="2:16" x14ac:dyDescent="0.3">
      <c r="D14098" s="64" t="s">
        <v>10932</v>
      </c>
      <c r="P14098" t="s">
        <v>21</v>
      </c>
    </row>
    <row r="14099" spans="2:16" x14ac:dyDescent="0.3">
      <c r="B14099" s="5" t="s">
        <v>11029</v>
      </c>
      <c r="D14099" s="64" t="s">
        <v>11030</v>
      </c>
      <c r="F14099" s="2" t="s">
        <v>355</v>
      </c>
      <c r="I14099" s="65">
        <v>11034.67474</v>
      </c>
      <c r="J14099" s="65">
        <v>0</v>
      </c>
      <c r="K14099" s="65">
        <v>9551.3074710000001</v>
      </c>
      <c r="L14099" s="66">
        <v>0.15</v>
      </c>
      <c r="M14099" s="65">
        <v>23673.879550000001</v>
      </c>
      <c r="N14099" s="66">
        <v>0.995</v>
      </c>
      <c r="P14099" t="s">
        <v>21</v>
      </c>
    </row>
    <row r="14100" spans="2:16" x14ac:dyDescent="0.3">
      <c r="D14100" s="64" t="s">
        <v>6196</v>
      </c>
      <c r="E14100" s="2" t="s">
        <v>23</v>
      </c>
      <c r="F14100" s="2" t="s">
        <v>6197</v>
      </c>
      <c r="G14100" s="1">
        <v>0.216</v>
      </c>
      <c r="H14100" s="65">
        <v>22872.171429999999</v>
      </c>
      <c r="I14100" s="65">
        <v>4940.3890289999999</v>
      </c>
      <c r="N14100" s="66">
        <v>1</v>
      </c>
      <c r="P14100" t="s">
        <v>21</v>
      </c>
    </row>
    <row r="14101" spans="2:16" x14ac:dyDescent="0.3">
      <c r="D14101" s="64" t="s">
        <v>10928</v>
      </c>
      <c r="E14101" s="2" t="s">
        <v>29</v>
      </c>
      <c r="F14101" s="2" t="s">
        <v>6197</v>
      </c>
      <c r="G14101" s="1">
        <v>0.216</v>
      </c>
      <c r="H14101" s="65">
        <v>26428.57143</v>
      </c>
      <c r="I14101" s="65">
        <v>5708.5714289999996</v>
      </c>
      <c r="N14101" s="66">
        <v>1</v>
      </c>
      <c r="P14101" t="s">
        <v>21</v>
      </c>
    </row>
    <row r="14102" spans="2:16" x14ac:dyDescent="0.3">
      <c r="D14102" s="64" t="s">
        <v>6198</v>
      </c>
      <c r="E14102" s="2" t="s">
        <v>54</v>
      </c>
      <c r="F14102" s="2" t="s">
        <v>6197</v>
      </c>
      <c r="G14102" s="1">
        <v>1.0800000000000001E-2</v>
      </c>
      <c r="H14102" s="65">
        <v>35714.285709999996</v>
      </c>
      <c r="I14102" s="65">
        <v>385.7142857</v>
      </c>
      <c r="N14102" s="66">
        <v>1</v>
      </c>
      <c r="P14102" t="s">
        <v>21</v>
      </c>
    </row>
    <row r="14103" spans="2:16" x14ac:dyDescent="0.3">
      <c r="D14103" s="64" t="s">
        <v>11012</v>
      </c>
      <c r="F14103" s="2" t="s">
        <v>205</v>
      </c>
      <c r="G14103" s="1">
        <v>4.4499999999999998E-2</v>
      </c>
      <c r="P14103" t="s">
        <v>21</v>
      </c>
    </row>
    <row r="14104" spans="2:16" x14ac:dyDescent="0.3">
      <c r="D14104" s="64" t="s">
        <v>10930</v>
      </c>
      <c r="F14104" s="2" t="s">
        <v>205</v>
      </c>
      <c r="G14104" s="1">
        <v>8.8999999999999996E-2</v>
      </c>
      <c r="P14104" t="s">
        <v>21</v>
      </c>
    </row>
    <row r="14105" spans="2:16" x14ac:dyDescent="0.3">
      <c r="D14105" s="64" t="s">
        <v>10958</v>
      </c>
      <c r="F14105" s="2" t="s">
        <v>585</v>
      </c>
      <c r="G14105" s="1">
        <v>0.83330000000000004</v>
      </c>
      <c r="P14105" t="s">
        <v>21</v>
      </c>
    </row>
    <row r="14106" spans="2:16" x14ac:dyDescent="0.3">
      <c r="D14106" s="64" t="s">
        <v>6703</v>
      </c>
      <c r="E14106" s="2" t="s">
        <v>6505</v>
      </c>
      <c r="F14106" s="2" t="s">
        <v>5113</v>
      </c>
      <c r="G14106" s="1">
        <v>0.216</v>
      </c>
      <c r="H14106" s="65">
        <v>44219.016069999998</v>
      </c>
      <c r="K14106" s="65">
        <v>9551.3074710000001</v>
      </c>
      <c r="N14106" s="66">
        <v>0.98</v>
      </c>
      <c r="P14106" t="s">
        <v>21</v>
      </c>
    </row>
    <row r="14107" spans="2:16" x14ac:dyDescent="0.3">
      <c r="D14107" s="64" t="s">
        <v>10932</v>
      </c>
      <c r="P14107" t="s">
        <v>21</v>
      </c>
    </row>
    <row r="14108" spans="2:16" x14ac:dyDescent="0.3">
      <c r="B14108" s="5" t="s">
        <v>11031</v>
      </c>
      <c r="D14108" s="64" t="s">
        <v>11032</v>
      </c>
      <c r="F14108" s="2" t="s">
        <v>355</v>
      </c>
      <c r="I14108" s="65">
        <v>11156.567950000001</v>
      </c>
      <c r="J14108" s="65">
        <v>0</v>
      </c>
      <c r="K14108" s="65">
        <v>9657.4331089999996</v>
      </c>
      <c r="L14108" s="66">
        <v>0.15</v>
      </c>
      <c r="M14108" s="65">
        <v>23936.10122</v>
      </c>
      <c r="N14108" s="66">
        <v>0.995</v>
      </c>
      <c r="P14108" t="s">
        <v>21</v>
      </c>
    </row>
    <row r="14109" spans="2:16" x14ac:dyDescent="0.3">
      <c r="D14109" s="64" t="s">
        <v>6196</v>
      </c>
      <c r="E14109" s="2" t="s">
        <v>23</v>
      </c>
      <c r="F14109" s="2" t="s">
        <v>6197</v>
      </c>
      <c r="G14109" s="1">
        <v>0.21840000000000001</v>
      </c>
      <c r="H14109" s="65">
        <v>22872.171429999999</v>
      </c>
      <c r="I14109" s="65">
        <v>4995.2822399999995</v>
      </c>
      <c r="N14109" s="66">
        <v>1</v>
      </c>
      <c r="P14109" t="s">
        <v>21</v>
      </c>
    </row>
    <row r="14110" spans="2:16" x14ac:dyDescent="0.3">
      <c r="D14110" s="64" t="s">
        <v>10928</v>
      </c>
      <c r="E14110" s="2" t="s">
        <v>29</v>
      </c>
      <c r="F14110" s="2" t="s">
        <v>6197</v>
      </c>
      <c r="G14110" s="1">
        <v>0.21840000000000001</v>
      </c>
      <c r="H14110" s="65">
        <v>26428.57143</v>
      </c>
      <c r="I14110" s="65">
        <v>5772</v>
      </c>
      <c r="N14110" s="66">
        <v>1</v>
      </c>
      <c r="P14110" t="s">
        <v>21</v>
      </c>
    </row>
    <row r="14111" spans="2:16" x14ac:dyDescent="0.3">
      <c r="D14111" s="64" t="s">
        <v>6198</v>
      </c>
      <c r="E14111" s="2" t="s">
        <v>54</v>
      </c>
      <c r="F14111" s="2" t="s">
        <v>6197</v>
      </c>
      <c r="G14111" s="1">
        <v>1.09E-2</v>
      </c>
      <c r="H14111" s="65">
        <v>35714.285709999996</v>
      </c>
      <c r="I14111" s="65">
        <v>389.2857143</v>
      </c>
      <c r="N14111" s="66">
        <v>1</v>
      </c>
      <c r="P14111" t="s">
        <v>21</v>
      </c>
    </row>
    <row r="14112" spans="2:16" x14ac:dyDescent="0.3">
      <c r="D14112" s="64" t="s">
        <v>11012</v>
      </c>
      <c r="F14112" s="2" t="s">
        <v>205</v>
      </c>
      <c r="G14112" s="1">
        <v>4.4499999999999998E-2</v>
      </c>
      <c r="P14112" t="s">
        <v>21</v>
      </c>
    </row>
    <row r="14113" spans="2:16" x14ac:dyDescent="0.3">
      <c r="D14113" s="64" t="s">
        <v>10930</v>
      </c>
      <c r="F14113" s="2" t="s">
        <v>205</v>
      </c>
      <c r="G14113" s="1">
        <v>8.8999999999999996E-2</v>
      </c>
      <c r="P14113" t="s">
        <v>21</v>
      </c>
    </row>
    <row r="14114" spans="2:16" x14ac:dyDescent="0.3">
      <c r="D14114" s="64" t="s">
        <v>10961</v>
      </c>
      <c r="F14114" s="2" t="s">
        <v>585</v>
      </c>
      <c r="G14114" s="1">
        <v>0.83330000000000004</v>
      </c>
      <c r="P14114" t="s">
        <v>21</v>
      </c>
    </row>
    <row r="14115" spans="2:16" x14ac:dyDescent="0.3">
      <c r="D14115" s="64" t="s">
        <v>6703</v>
      </c>
      <c r="E14115" s="2" t="s">
        <v>6505</v>
      </c>
      <c r="F14115" s="2" t="s">
        <v>5113</v>
      </c>
      <c r="G14115" s="1">
        <v>0.21840000000000001</v>
      </c>
      <c r="H14115" s="65">
        <v>44219.016069999998</v>
      </c>
      <c r="K14115" s="65">
        <v>9657.4331089999996</v>
      </c>
      <c r="N14115" s="66">
        <v>0.98</v>
      </c>
      <c r="P14115" t="s">
        <v>21</v>
      </c>
    </row>
    <row r="14116" spans="2:16" x14ac:dyDescent="0.3">
      <c r="D14116" s="64" t="s">
        <v>10932</v>
      </c>
      <c r="P14116" t="s">
        <v>21</v>
      </c>
    </row>
    <row r="14117" spans="2:16" x14ac:dyDescent="0.3">
      <c r="B14117" s="5" t="s">
        <v>11033</v>
      </c>
      <c r="D14117" s="64" t="s">
        <v>11034</v>
      </c>
      <c r="F14117" s="2" t="s">
        <v>355</v>
      </c>
      <c r="I14117" s="65">
        <v>11248.880719999999</v>
      </c>
      <c r="J14117" s="65">
        <v>0</v>
      </c>
      <c r="K14117" s="65">
        <v>9737.0273379999999</v>
      </c>
      <c r="L14117" s="66">
        <v>0.15</v>
      </c>
      <c r="M14117" s="65">
        <v>24133.794269999999</v>
      </c>
      <c r="N14117" s="66">
        <v>0.995</v>
      </c>
      <c r="P14117" t="s">
        <v>21</v>
      </c>
    </row>
    <row r="14118" spans="2:16" x14ac:dyDescent="0.3">
      <c r="D14118" s="64" t="s">
        <v>6196</v>
      </c>
      <c r="E14118" s="2" t="s">
        <v>23</v>
      </c>
      <c r="F14118" s="2" t="s">
        <v>6197</v>
      </c>
      <c r="G14118" s="1">
        <v>0.22020000000000001</v>
      </c>
      <c r="H14118" s="65">
        <v>22872.171429999999</v>
      </c>
      <c r="I14118" s="65">
        <v>5036.4521489999997</v>
      </c>
      <c r="N14118" s="66">
        <v>1</v>
      </c>
      <c r="P14118" t="s">
        <v>21</v>
      </c>
    </row>
    <row r="14119" spans="2:16" x14ac:dyDescent="0.3">
      <c r="D14119" s="64" t="s">
        <v>10928</v>
      </c>
      <c r="E14119" s="2" t="s">
        <v>29</v>
      </c>
      <c r="F14119" s="2" t="s">
        <v>6197</v>
      </c>
      <c r="G14119" s="1">
        <v>0.22020000000000001</v>
      </c>
      <c r="H14119" s="65">
        <v>26428.57143</v>
      </c>
      <c r="I14119" s="65">
        <v>5819.5714289999996</v>
      </c>
      <c r="N14119" s="66">
        <v>1</v>
      </c>
      <c r="P14119" t="s">
        <v>21</v>
      </c>
    </row>
    <row r="14120" spans="2:16" x14ac:dyDescent="0.3">
      <c r="D14120" s="64" t="s">
        <v>6198</v>
      </c>
      <c r="E14120" s="2" t="s">
        <v>54</v>
      </c>
      <c r="F14120" s="2" t="s">
        <v>6197</v>
      </c>
      <c r="G14120" s="1">
        <v>1.0999999999999999E-2</v>
      </c>
      <c r="H14120" s="65">
        <v>35714.285709999996</v>
      </c>
      <c r="I14120" s="65">
        <v>392.85714289999999</v>
      </c>
      <c r="N14120" s="66">
        <v>1</v>
      </c>
      <c r="P14120" t="s">
        <v>21</v>
      </c>
    </row>
    <row r="14121" spans="2:16" x14ac:dyDescent="0.3">
      <c r="D14121" s="64" t="s">
        <v>11012</v>
      </c>
      <c r="F14121" s="2" t="s">
        <v>205</v>
      </c>
      <c r="G14121" s="1">
        <v>5.5E-2</v>
      </c>
      <c r="P14121" t="s">
        <v>21</v>
      </c>
    </row>
    <row r="14122" spans="2:16" x14ac:dyDescent="0.3">
      <c r="D14122" s="64" t="s">
        <v>10930</v>
      </c>
      <c r="F14122" s="2" t="s">
        <v>205</v>
      </c>
      <c r="G14122" s="1">
        <v>0.11</v>
      </c>
      <c r="P14122" t="s">
        <v>21</v>
      </c>
    </row>
    <row r="14123" spans="2:16" x14ac:dyDescent="0.3">
      <c r="D14123" s="64" t="s">
        <v>10964</v>
      </c>
      <c r="F14123" s="2" t="s">
        <v>585</v>
      </c>
      <c r="G14123" s="1">
        <v>0.83330000000000004</v>
      </c>
      <c r="P14123" t="s">
        <v>21</v>
      </c>
    </row>
    <row r="14124" spans="2:16" x14ac:dyDescent="0.3">
      <c r="D14124" s="64" t="s">
        <v>6703</v>
      </c>
      <c r="E14124" s="2" t="s">
        <v>6505</v>
      </c>
      <c r="F14124" s="2" t="s">
        <v>5113</v>
      </c>
      <c r="G14124" s="1">
        <v>0.22020000000000001</v>
      </c>
      <c r="H14124" s="65">
        <v>44219.016069999998</v>
      </c>
      <c r="K14124" s="65">
        <v>9737.0273379999999</v>
      </c>
      <c r="N14124" s="66">
        <v>0.98</v>
      </c>
      <c r="P14124" t="s">
        <v>21</v>
      </c>
    </row>
    <row r="14125" spans="2:16" x14ac:dyDescent="0.3">
      <c r="D14125" s="64" t="s">
        <v>10932</v>
      </c>
      <c r="P14125" t="s">
        <v>21</v>
      </c>
    </row>
    <row r="14126" spans="2:16" x14ac:dyDescent="0.3">
      <c r="B14126" s="5" t="s">
        <v>11035</v>
      </c>
      <c r="D14126" s="64" t="s">
        <v>11036</v>
      </c>
      <c r="F14126" s="2" t="s">
        <v>355</v>
      </c>
      <c r="I14126" s="65">
        <v>28277.664769999999</v>
      </c>
      <c r="J14126" s="65">
        <v>0</v>
      </c>
      <c r="K14126" s="65">
        <v>9997.9195330000002</v>
      </c>
      <c r="L14126" s="66">
        <v>0.15</v>
      </c>
      <c r="M14126" s="65">
        <v>44016.921950000004</v>
      </c>
      <c r="N14126" s="66">
        <v>0.995</v>
      </c>
      <c r="P14126" t="s">
        <v>21</v>
      </c>
    </row>
    <row r="14127" spans="2:16" x14ac:dyDescent="0.3">
      <c r="D14127" s="64" t="s">
        <v>6196</v>
      </c>
      <c r="E14127" s="2" t="s">
        <v>23</v>
      </c>
      <c r="F14127" s="2" t="s">
        <v>6197</v>
      </c>
      <c r="G14127" s="1">
        <v>0.90449999999999997</v>
      </c>
      <c r="H14127" s="65">
        <v>22872.171429999999</v>
      </c>
      <c r="I14127" s="65">
        <v>20687.879059999999</v>
      </c>
      <c r="N14127" s="66">
        <v>1</v>
      </c>
      <c r="P14127" t="s">
        <v>21</v>
      </c>
    </row>
    <row r="14128" spans="2:16" x14ac:dyDescent="0.3">
      <c r="D14128" s="64" t="s">
        <v>10928</v>
      </c>
      <c r="E14128" s="2" t="s">
        <v>29</v>
      </c>
      <c r="F14128" s="2" t="s">
        <v>6197</v>
      </c>
      <c r="G14128" s="1">
        <v>0.2261</v>
      </c>
      <c r="H14128" s="65">
        <v>26428.57143</v>
      </c>
      <c r="I14128" s="65">
        <v>5975.5</v>
      </c>
      <c r="N14128" s="66">
        <v>1</v>
      </c>
      <c r="P14128" t="s">
        <v>21</v>
      </c>
    </row>
    <row r="14129" spans="2:16" x14ac:dyDescent="0.3">
      <c r="D14129" s="64" t="s">
        <v>6198</v>
      </c>
      <c r="E14129" s="2" t="s">
        <v>54</v>
      </c>
      <c r="F14129" s="2" t="s">
        <v>6197</v>
      </c>
      <c r="G14129" s="1">
        <v>4.5199999999999997E-2</v>
      </c>
      <c r="H14129" s="65">
        <v>35714.285709999996</v>
      </c>
      <c r="I14129" s="65">
        <v>1614.2857140000001</v>
      </c>
      <c r="N14129" s="66">
        <v>1</v>
      </c>
      <c r="P14129" t="s">
        <v>21</v>
      </c>
    </row>
    <row r="14130" spans="2:16" x14ac:dyDescent="0.3">
      <c r="D14130" s="64" t="s">
        <v>11012</v>
      </c>
      <c r="F14130" s="2" t="s">
        <v>205</v>
      </c>
      <c r="G14130" s="1">
        <v>5.45E-2</v>
      </c>
      <c r="P14130" t="s">
        <v>21</v>
      </c>
    </row>
    <row r="14131" spans="2:16" x14ac:dyDescent="0.3">
      <c r="D14131" s="64" t="s">
        <v>10930</v>
      </c>
      <c r="F14131" s="2" t="s">
        <v>205</v>
      </c>
      <c r="G14131" s="1">
        <v>0.109</v>
      </c>
      <c r="P14131" t="s">
        <v>21</v>
      </c>
    </row>
    <row r="14132" spans="2:16" x14ac:dyDescent="0.3">
      <c r="D14132" s="64" t="s">
        <v>10967</v>
      </c>
      <c r="F14132" s="2" t="s">
        <v>585</v>
      </c>
      <c r="G14132" s="1">
        <v>0.83330000000000004</v>
      </c>
      <c r="P14132" t="s">
        <v>21</v>
      </c>
    </row>
    <row r="14133" spans="2:16" x14ac:dyDescent="0.3">
      <c r="D14133" s="64" t="s">
        <v>6703</v>
      </c>
      <c r="E14133" s="2" t="s">
        <v>6505</v>
      </c>
      <c r="F14133" s="2" t="s">
        <v>5113</v>
      </c>
      <c r="G14133" s="1">
        <v>0.2261</v>
      </c>
      <c r="H14133" s="65">
        <v>44219.016069999998</v>
      </c>
      <c r="K14133" s="65">
        <v>9997.9195330000002</v>
      </c>
      <c r="N14133" s="66">
        <v>0.98</v>
      </c>
      <c r="P14133" t="s">
        <v>21</v>
      </c>
    </row>
    <row r="14134" spans="2:16" x14ac:dyDescent="0.3">
      <c r="D14134" s="64" t="s">
        <v>10932</v>
      </c>
      <c r="P14134" t="s">
        <v>21</v>
      </c>
    </row>
    <row r="14135" spans="2:16" x14ac:dyDescent="0.3">
      <c r="B14135" s="5" t="s">
        <v>11037</v>
      </c>
      <c r="D14135" s="64" t="s">
        <v>11038</v>
      </c>
      <c r="F14135" s="2" t="s">
        <v>355</v>
      </c>
      <c r="I14135" s="65">
        <v>29778.386139999999</v>
      </c>
      <c r="J14135" s="65">
        <v>0</v>
      </c>
      <c r="K14135" s="65">
        <v>10528.54773</v>
      </c>
      <c r="L14135" s="66">
        <v>0.15</v>
      </c>
      <c r="M14135" s="65">
        <v>46352.97395</v>
      </c>
      <c r="N14135" s="66">
        <v>0.995</v>
      </c>
      <c r="P14135" t="s">
        <v>21</v>
      </c>
    </row>
    <row r="14136" spans="2:16" x14ac:dyDescent="0.3">
      <c r="D14136" s="64" t="s">
        <v>6196</v>
      </c>
      <c r="E14136" s="2" t="s">
        <v>23</v>
      </c>
      <c r="F14136" s="2" t="s">
        <v>6197</v>
      </c>
      <c r="G14136" s="1">
        <v>0.95250000000000001</v>
      </c>
      <c r="H14136" s="65">
        <v>22872.171429999999</v>
      </c>
      <c r="I14136" s="65">
        <v>21785.743289999999</v>
      </c>
      <c r="N14136" s="66">
        <v>1</v>
      </c>
      <c r="P14136" t="s">
        <v>21</v>
      </c>
    </row>
    <row r="14137" spans="2:16" x14ac:dyDescent="0.3">
      <c r="D14137" s="64" t="s">
        <v>10928</v>
      </c>
      <c r="E14137" s="2" t="s">
        <v>29</v>
      </c>
      <c r="F14137" s="2" t="s">
        <v>6197</v>
      </c>
      <c r="G14137" s="1">
        <v>0.23810000000000001</v>
      </c>
      <c r="H14137" s="65">
        <v>26428.57143</v>
      </c>
      <c r="I14137" s="65">
        <v>6292.6428569999998</v>
      </c>
      <c r="N14137" s="66">
        <v>1</v>
      </c>
      <c r="P14137" t="s">
        <v>21</v>
      </c>
    </row>
    <row r="14138" spans="2:16" x14ac:dyDescent="0.3">
      <c r="D14138" s="64" t="s">
        <v>6198</v>
      </c>
      <c r="E14138" s="2" t="s">
        <v>54</v>
      </c>
      <c r="F14138" s="2" t="s">
        <v>6197</v>
      </c>
      <c r="G14138" s="1">
        <v>4.7600000000000003E-2</v>
      </c>
      <c r="H14138" s="65">
        <v>35714.285709999996</v>
      </c>
      <c r="I14138" s="65">
        <v>1700</v>
      </c>
      <c r="N14138" s="66">
        <v>1</v>
      </c>
      <c r="P14138" t="s">
        <v>21</v>
      </c>
    </row>
    <row r="14139" spans="2:16" x14ac:dyDescent="0.3">
      <c r="D14139" s="64" t="s">
        <v>11012</v>
      </c>
      <c r="F14139" s="2" t="s">
        <v>205</v>
      </c>
      <c r="G14139" s="1">
        <v>5.45E-2</v>
      </c>
      <c r="P14139" t="s">
        <v>21</v>
      </c>
    </row>
    <row r="14140" spans="2:16" x14ac:dyDescent="0.3">
      <c r="D14140" s="64" t="s">
        <v>10930</v>
      </c>
      <c r="F14140" s="2" t="s">
        <v>205</v>
      </c>
      <c r="G14140" s="1">
        <v>0.109</v>
      </c>
      <c r="P14140" t="s">
        <v>21</v>
      </c>
    </row>
    <row r="14141" spans="2:16" x14ac:dyDescent="0.3">
      <c r="D14141" s="64" t="s">
        <v>10970</v>
      </c>
      <c r="F14141" s="2" t="s">
        <v>585</v>
      </c>
      <c r="G14141" s="1">
        <v>0.83330000000000004</v>
      </c>
      <c r="P14141" t="s">
        <v>21</v>
      </c>
    </row>
    <row r="14142" spans="2:16" x14ac:dyDescent="0.3">
      <c r="D14142" s="64" t="s">
        <v>6703</v>
      </c>
      <c r="E14142" s="2" t="s">
        <v>6505</v>
      </c>
      <c r="F14142" s="2" t="s">
        <v>5113</v>
      </c>
      <c r="G14142" s="1">
        <v>0.23810000000000001</v>
      </c>
      <c r="H14142" s="65">
        <v>44219.016069999998</v>
      </c>
      <c r="K14142" s="65">
        <v>10528.54773</v>
      </c>
      <c r="N14142" s="66">
        <v>0.98</v>
      </c>
      <c r="P14142" t="s">
        <v>21</v>
      </c>
    </row>
    <row r="14143" spans="2:16" x14ac:dyDescent="0.3">
      <c r="D14143" s="64" t="s">
        <v>10932</v>
      </c>
      <c r="P14143" t="s">
        <v>21</v>
      </c>
    </row>
    <row r="14144" spans="2:16" x14ac:dyDescent="0.3">
      <c r="B14144" s="5" t="s">
        <v>11039</v>
      </c>
      <c r="D14144" s="64" t="s">
        <v>11040</v>
      </c>
      <c r="F14144" s="2" t="s">
        <v>355</v>
      </c>
      <c r="I14144" s="65">
        <v>30176.146929999999</v>
      </c>
      <c r="J14144" s="65">
        <v>0</v>
      </c>
      <c r="K14144" s="65">
        <v>10670.048580000001</v>
      </c>
      <c r="L14144" s="66">
        <v>0.15</v>
      </c>
      <c r="M14144" s="65">
        <v>46973.124839999997</v>
      </c>
      <c r="N14144" s="66">
        <v>0.995</v>
      </c>
      <c r="P14144" t="s">
        <v>21</v>
      </c>
    </row>
    <row r="14145" spans="2:16" x14ac:dyDescent="0.3">
      <c r="D14145" s="64" t="s">
        <v>6196</v>
      </c>
      <c r="E14145" s="2" t="s">
        <v>23</v>
      </c>
      <c r="F14145" s="2" t="s">
        <v>6197</v>
      </c>
      <c r="G14145" s="1">
        <v>0.96509999999999996</v>
      </c>
      <c r="H14145" s="65">
        <v>22872.171429999999</v>
      </c>
      <c r="I14145" s="65">
        <v>22073.932649999999</v>
      </c>
      <c r="N14145" s="66">
        <v>1</v>
      </c>
      <c r="P14145" t="s">
        <v>21</v>
      </c>
    </row>
    <row r="14146" spans="2:16" x14ac:dyDescent="0.3">
      <c r="D14146" s="64" t="s">
        <v>10928</v>
      </c>
      <c r="E14146" s="2" t="s">
        <v>29</v>
      </c>
      <c r="F14146" s="2" t="s">
        <v>6197</v>
      </c>
      <c r="G14146" s="1">
        <v>0.24129999999999999</v>
      </c>
      <c r="H14146" s="65">
        <v>26428.57143</v>
      </c>
      <c r="I14146" s="65">
        <v>6377.2142860000004</v>
      </c>
      <c r="N14146" s="66">
        <v>1</v>
      </c>
      <c r="P14146" t="s">
        <v>21</v>
      </c>
    </row>
    <row r="14147" spans="2:16" x14ac:dyDescent="0.3">
      <c r="D14147" s="64" t="s">
        <v>6198</v>
      </c>
      <c r="E14147" s="2" t="s">
        <v>54</v>
      </c>
      <c r="F14147" s="2" t="s">
        <v>6197</v>
      </c>
      <c r="G14147" s="1">
        <v>4.8300000000000003E-2</v>
      </c>
      <c r="H14147" s="65">
        <v>35714.285709999996</v>
      </c>
      <c r="I14147" s="65">
        <v>1725</v>
      </c>
      <c r="N14147" s="66">
        <v>1</v>
      </c>
      <c r="P14147" t="s">
        <v>21</v>
      </c>
    </row>
    <row r="14148" spans="2:16" x14ac:dyDescent="0.3">
      <c r="D14148" s="64" t="s">
        <v>11012</v>
      </c>
      <c r="F14148" s="2" t="s">
        <v>205</v>
      </c>
      <c r="G14148" s="1">
        <v>6.6500000000000004E-2</v>
      </c>
      <c r="P14148" t="s">
        <v>21</v>
      </c>
    </row>
    <row r="14149" spans="2:16" x14ac:dyDescent="0.3">
      <c r="D14149" s="64" t="s">
        <v>10930</v>
      </c>
      <c r="F14149" s="2" t="s">
        <v>205</v>
      </c>
      <c r="G14149" s="1">
        <v>0.13300000000000001</v>
      </c>
      <c r="P14149" t="s">
        <v>21</v>
      </c>
    </row>
    <row r="14150" spans="2:16" x14ac:dyDescent="0.3">
      <c r="D14150" s="64" t="s">
        <v>10973</v>
      </c>
      <c r="F14150" s="2" t="s">
        <v>585</v>
      </c>
      <c r="G14150" s="1">
        <v>0.83330000000000004</v>
      </c>
      <c r="P14150" t="s">
        <v>21</v>
      </c>
    </row>
    <row r="14151" spans="2:16" x14ac:dyDescent="0.3">
      <c r="D14151" s="64" t="s">
        <v>6703</v>
      </c>
      <c r="E14151" s="2" t="s">
        <v>6505</v>
      </c>
      <c r="F14151" s="2" t="s">
        <v>5113</v>
      </c>
      <c r="G14151" s="1">
        <v>0.24129999999999999</v>
      </c>
      <c r="H14151" s="65">
        <v>44219.016069999998</v>
      </c>
      <c r="K14151" s="65">
        <v>10670.048580000001</v>
      </c>
      <c r="N14151" s="66">
        <v>0.98</v>
      </c>
      <c r="P14151" t="s">
        <v>21</v>
      </c>
    </row>
    <row r="14152" spans="2:16" x14ac:dyDescent="0.3">
      <c r="D14152" s="64" t="s">
        <v>10932</v>
      </c>
      <c r="P14152" t="s">
        <v>21</v>
      </c>
    </row>
    <row r="14153" spans="2:16" x14ac:dyDescent="0.3">
      <c r="B14153" s="5" t="s">
        <v>11041</v>
      </c>
      <c r="D14153" s="64" t="s">
        <v>11042</v>
      </c>
      <c r="F14153" s="2" t="s">
        <v>355</v>
      </c>
      <c r="I14153" s="65">
        <v>30767.07533</v>
      </c>
      <c r="J14153" s="65">
        <v>0</v>
      </c>
      <c r="K14153" s="65">
        <v>10877.87795</v>
      </c>
      <c r="L14153" s="66">
        <v>0.15</v>
      </c>
      <c r="M14153" s="65">
        <v>47891.696279999996</v>
      </c>
      <c r="N14153" s="66">
        <v>0.995</v>
      </c>
      <c r="P14153" t="s">
        <v>21</v>
      </c>
    </row>
    <row r="14154" spans="2:16" x14ac:dyDescent="0.3">
      <c r="D14154" s="64" t="s">
        <v>6196</v>
      </c>
      <c r="E14154" s="2" t="s">
        <v>23</v>
      </c>
      <c r="F14154" s="2" t="s">
        <v>6197</v>
      </c>
      <c r="G14154" s="1">
        <v>0.98409999999999997</v>
      </c>
      <c r="H14154" s="65">
        <v>22872.171429999999</v>
      </c>
      <c r="I14154" s="65">
        <v>22508.5039</v>
      </c>
      <c r="N14154" s="66">
        <v>1</v>
      </c>
      <c r="P14154" t="s">
        <v>21</v>
      </c>
    </row>
    <row r="14155" spans="2:16" x14ac:dyDescent="0.3">
      <c r="D14155" s="64" t="s">
        <v>10928</v>
      </c>
      <c r="E14155" s="2" t="s">
        <v>29</v>
      </c>
      <c r="F14155" s="2" t="s">
        <v>6197</v>
      </c>
      <c r="G14155" s="1">
        <v>0.246</v>
      </c>
      <c r="H14155" s="65">
        <v>26428.57143</v>
      </c>
      <c r="I14155" s="65">
        <v>6501.4285710000004</v>
      </c>
      <c r="N14155" s="66">
        <v>1</v>
      </c>
      <c r="P14155" t="s">
        <v>21</v>
      </c>
    </row>
    <row r="14156" spans="2:16" x14ac:dyDescent="0.3">
      <c r="D14156" s="64" t="s">
        <v>6198</v>
      </c>
      <c r="E14156" s="2" t="s">
        <v>54</v>
      </c>
      <c r="F14156" s="2" t="s">
        <v>6197</v>
      </c>
      <c r="G14156" s="1">
        <v>4.9200000000000001E-2</v>
      </c>
      <c r="H14156" s="65">
        <v>35714.285709999996</v>
      </c>
      <c r="I14156" s="65">
        <v>1757.142857</v>
      </c>
      <c r="N14156" s="66">
        <v>1</v>
      </c>
      <c r="P14156" t="s">
        <v>21</v>
      </c>
    </row>
    <row r="14157" spans="2:16" x14ac:dyDescent="0.3">
      <c r="D14157" s="64" t="s">
        <v>11012</v>
      </c>
      <c r="F14157" s="2" t="s">
        <v>205</v>
      </c>
      <c r="G14157" s="1">
        <v>6.6500000000000004E-2</v>
      </c>
      <c r="P14157" t="s">
        <v>21</v>
      </c>
    </row>
    <row r="14158" spans="2:16" x14ac:dyDescent="0.3">
      <c r="D14158" s="64" t="s">
        <v>10930</v>
      </c>
      <c r="F14158" s="2" t="s">
        <v>205</v>
      </c>
      <c r="G14158" s="1">
        <v>0.13300000000000001</v>
      </c>
      <c r="P14158" t="s">
        <v>21</v>
      </c>
    </row>
    <row r="14159" spans="2:16" x14ac:dyDescent="0.3">
      <c r="D14159" s="64" t="s">
        <v>10976</v>
      </c>
      <c r="F14159" s="2" t="s">
        <v>585</v>
      </c>
      <c r="G14159" s="1">
        <v>0.83330000000000004</v>
      </c>
      <c r="P14159" t="s">
        <v>21</v>
      </c>
    </row>
    <row r="14160" spans="2:16" x14ac:dyDescent="0.3">
      <c r="D14160" s="64" t="s">
        <v>6703</v>
      </c>
      <c r="E14160" s="2" t="s">
        <v>6505</v>
      </c>
      <c r="F14160" s="2" t="s">
        <v>5113</v>
      </c>
      <c r="G14160" s="1">
        <v>0.246</v>
      </c>
      <c r="H14160" s="65">
        <v>44219.016069999998</v>
      </c>
      <c r="K14160" s="65">
        <v>10877.87795</v>
      </c>
      <c r="N14160" s="66">
        <v>0.98</v>
      </c>
      <c r="P14160" t="s">
        <v>21</v>
      </c>
    </row>
    <row r="14161" spans="2:16" x14ac:dyDescent="0.3">
      <c r="D14161" s="64" t="s">
        <v>10932</v>
      </c>
      <c r="P14161" t="s">
        <v>21</v>
      </c>
    </row>
    <row r="14162" spans="2:16" x14ac:dyDescent="0.3">
      <c r="B14162" s="5" t="s">
        <v>11043</v>
      </c>
      <c r="D14162" s="64" t="s">
        <v>11044</v>
      </c>
      <c r="F14162" s="2" t="s">
        <v>355</v>
      </c>
      <c r="I14162" s="65">
        <v>34497.58253</v>
      </c>
      <c r="J14162" s="65">
        <v>0</v>
      </c>
      <c r="K14162" s="65">
        <v>12195.60463</v>
      </c>
      <c r="L14162" s="66">
        <v>0.15</v>
      </c>
      <c r="M14162" s="65">
        <v>53697.165229999999</v>
      </c>
      <c r="N14162" s="66">
        <v>0.995</v>
      </c>
      <c r="P14162" t="s">
        <v>21</v>
      </c>
    </row>
    <row r="14163" spans="2:16" x14ac:dyDescent="0.3">
      <c r="D14163" s="64" t="s">
        <v>6196</v>
      </c>
      <c r="E14163" s="2" t="s">
        <v>23</v>
      </c>
      <c r="F14163" s="2" t="s">
        <v>6197</v>
      </c>
      <c r="G14163" s="1">
        <v>1.1033999999999999</v>
      </c>
      <c r="H14163" s="65">
        <v>22872.171429999999</v>
      </c>
      <c r="I14163" s="65">
        <v>25237.15395</v>
      </c>
      <c r="N14163" s="66">
        <v>1</v>
      </c>
      <c r="P14163" t="s">
        <v>21</v>
      </c>
    </row>
    <row r="14164" spans="2:16" x14ac:dyDescent="0.3">
      <c r="D14164" s="64" t="s">
        <v>10928</v>
      </c>
      <c r="E14164" s="2" t="s">
        <v>29</v>
      </c>
      <c r="F14164" s="2" t="s">
        <v>6197</v>
      </c>
      <c r="G14164" s="1">
        <v>0.27579999999999999</v>
      </c>
      <c r="H14164" s="65">
        <v>26428.57143</v>
      </c>
      <c r="I14164" s="65">
        <v>7289</v>
      </c>
      <c r="N14164" s="66">
        <v>1</v>
      </c>
      <c r="P14164" t="s">
        <v>21</v>
      </c>
    </row>
    <row r="14165" spans="2:16" x14ac:dyDescent="0.3">
      <c r="D14165" s="64" t="s">
        <v>6198</v>
      </c>
      <c r="E14165" s="2" t="s">
        <v>54</v>
      </c>
      <c r="F14165" s="2" t="s">
        <v>6197</v>
      </c>
      <c r="G14165" s="1">
        <v>5.5199999999999999E-2</v>
      </c>
      <c r="H14165" s="65">
        <v>35714.285709999996</v>
      </c>
      <c r="I14165" s="65">
        <v>1971.4285709999999</v>
      </c>
      <c r="N14165" s="66">
        <v>1</v>
      </c>
      <c r="P14165" t="s">
        <v>21</v>
      </c>
    </row>
    <row r="14166" spans="2:16" x14ac:dyDescent="0.3">
      <c r="D14166" s="64" t="s">
        <v>11012</v>
      </c>
      <c r="F14166" s="2" t="s">
        <v>205</v>
      </c>
      <c r="G14166" s="1">
        <v>7.6999999999999999E-2</v>
      </c>
      <c r="P14166" t="s">
        <v>21</v>
      </c>
    </row>
    <row r="14167" spans="2:16" x14ac:dyDescent="0.3">
      <c r="D14167" s="64" t="s">
        <v>10930</v>
      </c>
      <c r="F14167" s="2" t="s">
        <v>205</v>
      </c>
      <c r="G14167" s="1">
        <v>0.154</v>
      </c>
      <c r="P14167" t="s">
        <v>21</v>
      </c>
    </row>
    <row r="14168" spans="2:16" x14ac:dyDescent="0.3">
      <c r="D14168" s="64" t="s">
        <v>10979</v>
      </c>
      <c r="F14168" s="2" t="s">
        <v>585</v>
      </c>
      <c r="G14168" s="1">
        <v>0.83330000000000004</v>
      </c>
      <c r="P14168" t="s">
        <v>21</v>
      </c>
    </row>
    <row r="14169" spans="2:16" x14ac:dyDescent="0.3">
      <c r="D14169" s="64" t="s">
        <v>6703</v>
      </c>
      <c r="E14169" s="2" t="s">
        <v>6505</v>
      </c>
      <c r="F14169" s="2" t="s">
        <v>5113</v>
      </c>
      <c r="G14169" s="1">
        <v>0.27579999999999999</v>
      </c>
      <c r="H14169" s="65">
        <v>44219.016069999998</v>
      </c>
      <c r="K14169" s="65">
        <v>12195.60463</v>
      </c>
      <c r="N14169" s="66">
        <v>0.98</v>
      </c>
      <c r="P14169" t="s">
        <v>21</v>
      </c>
    </row>
    <row r="14170" spans="2:16" x14ac:dyDescent="0.3">
      <c r="D14170" s="64" t="s">
        <v>10932</v>
      </c>
      <c r="P14170" t="s">
        <v>21</v>
      </c>
    </row>
    <row r="14171" spans="2:16" x14ac:dyDescent="0.3">
      <c r="B14171" s="5" t="s">
        <v>11045</v>
      </c>
      <c r="D14171" s="64" t="s">
        <v>11046</v>
      </c>
      <c r="F14171" s="2" t="s">
        <v>355</v>
      </c>
      <c r="I14171" s="65">
        <v>35202.13495</v>
      </c>
      <c r="J14171" s="65">
        <v>0</v>
      </c>
      <c r="K14171" s="65">
        <v>12447.65302</v>
      </c>
      <c r="L14171" s="66">
        <v>0.15</v>
      </c>
      <c r="M14171" s="65">
        <v>54797.256170000001</v>
      </c>
      <c r="N14171" s="66">
        <v>0.995</v>
      </c>
      <c r="P14171" t="s">
        <v>21</v>
      </c>
    </row>
    <row r="14172" spans="2:16" x14ac:dyDescent="0.3">
      <c r="D14172" s="64" t="s">
        <v>6196</v>
      </c>
      <c r="E14172" s="2" t="s">
        <v>23</v>
      </c>
      <c r="F14172" s="2" t="s">
        <v>6197</v>
      </c>
      <c r="G14172" s="1">
        <v>1.1258999999999999</v>
      </c>
      <c r="H14172" s="65">
        <v>22872.171429999999</v>
      </c>
      <c r="I14172" s="65">
        <v>25751.77781</v>
      </c>
      <c r="N14172" s="66">
        <v>1</v>
      </c>
      <c r="P14172" t="s">
        <v>21</v>
      </c>
    </row>
    <row r="14173" spans="2:16" x14ac:dyDescent="0.3">
      <c r="D14173" s="64" t="s">
        <v>10928</v>
      </c>
      <c r="E14173" s="2" t="s">
        <v>29</v>
      </c>
      <c r="F14173" s="2" t="s">
        <v>6197</v>
      </c>
      <c r="G14173" s="1">
        <v>0.28149999999999997</v>
      </c>
      <c r="H14173" s="65">
        <v>26428.57143</v>
      </c>
      <c r="I14173" s="65">
        <v>7439.6428569999998</v>
      </c>
      <c r="N14173" s="66">
        <v>1</v>
      </c>
      <c r="P14173" t="s">
        <v>21</v>
      </c>
    </row>
    <row r="14174" spans="2:16" x14ac:dyDescent="0.3">
      <c r="D14174" s="64" t="s">
        <v>6198</v>
      </c>
      <c r="E14174" s="2" t="s">
        <v>54</v>
      </c>
      <c r="F14174" s="2" t="s">
        <v>6197</v>
      </c>
      <c r="G14174" s="1">
        <v>5.6300000000000003E-2</v>
      </c>
      <c r="H14174" s="65">
        <v>35714.285709999996</v>
      </c>
      <c r="I14174" s="65">
        <v>2010.7142859999999</v>
      </c>
      <c r="N14174" s="66">
        <v>1</v>
      </c>
      <c r="P14174" t="s">
        <v>21</v>
      </c>
    </row>
    <row r="14175" spans="2:16" x14ac:dyDescent="0.3">
      <c r="D14175" s="64" t="s">
        <v>11012</v>
      </c>
      <c r="F14175" s="2" t="s">
        <v>205</v>
      </c>
      <c r="G14175" s="1">
        <v>7.6999999999999999E-2</v>
      </c>
      <c r="P14175" t="s">
        <v>21</v>
      </c>
    </row>
    <row r="14176" spans="2:16" x14ac:dyDescent="0.3">
      <c r="D14176" s="64" t="s">
        <v>10930</v>
      </c>
      <c r="F14176" s="2" t="s">
        <v>205</v>
      </c>
      <c r="G14176" s="1">
        <v>0.154</v>
      </c>
      <c r="P14176" t="s">
        <v>21</v>
      </c>
    </row>
    <row r="14177" spans="2:16" x14ac:dyDescent="0.3">
      <c r="D14177" s="64" t="s">
        <v>10982</v>
      </c>
      <c r="F14177" s="2" t="s">
        <v>585</v>
      </c>
      <c r="G14177" s="1">
        <v>0.83330000000000004</v>
      </c>
      <c r="P14177" t="s">
        <v>21</v>
      </c>
    </row>
    <row r="14178" spans="2:16" x14ac:dyDescent="0.3">
      <c r="D14178" s="64" t="s">
        <v>6703</v>
      </c>
      <c r="E14178" s="2" t="s">
        <v>6505</v>
      </c>
      <c r="F14178" s="2" t="s">
        <v>5113</v>
      </c>
      <c r="G14178" s="1">
        <v>0.28149999999999997</v>
      </c>
      <c r="H14178" s="65">
        <v>44219.016069999998</v>
      </c>
      <c r="K14178" s="65">
        <v>12447.65302</v>
      </c>
      <c r="N14178" s="66">
        <v>0.98</v>
      </c>
      <c r="P14178" t="s">
        <v>21</v>
      </c>
    </row>
    <row r="14179" spans="2:16" x14ac:dyDescent="0.3">
      <c r="D14179" s="64" t="s">
        <v>10932</v>
      </c>
      <c r="P14179" t="s">
        <v>21</v>
      </c>
    </row>
    <row r="14180" spans="2:16" x14ac:dyDescent="0.3">
      <c r="B14180" s="5" t="s">
        <v>11047</v>
      </c>
      <c r="D14180" s="64" t="s">
        <v>11048</v>
      </c>
      <c r="F14180" s="2" t="s">
        <v>355</v>
      </c>
      <c r="I14180" s="65">
        <v>40005.157630000002</v>
      </c>
      <c r="J14180" s="65">
        <v>0</v>
      </c>
      <c r="K14180" s="65">
        <v>14145.66324</v>
      </c>
      <c r="L14180" s="66">
        <v>0.15</v>
      </c>
      <c r="M14180" s="65">
        <v>62273.444000000003</v>
      </c>
      <c r="N14180" s="66">
        <v>0.995</v>
      </c>
      <c r="P14180" t="s">
        <v>21</v>
      </c>
    </row>
    <row r="14181" spans="2:16" x14ac:dyDescent="0.3">
      <c r="D14181" s="64" t="s">
        <v>6196</v>
      </c>
      <c r="E14181" s="2" t="s">
        <v>23</v>
      </c>
      <c r="F14181" s="2" t="s">
        <v>6197</v>
      </c>
      <c r="G14181" s="1">
        <v>1.2795000000000001</v>
      </c>
      <c r="H14181" s="65">
        <v>22872.171429999999</v>
      </c>
      <c r="I14181" s="65">
        <v>29264.943340000002</v>
      </c>
      <c r="N14181" s="66">
        <v>1</v>
      </c>
      <c r="P14181" t="s">
        <v>21</v>
      </c>
    </row>
    <row r="14182" spans="2:16" x14ac:dyDescent="0.3">
      <c r="D14182" s="64" t="s">
        <v>10928</v>
      </c>
      <c r="E14182" s="2" t="s">
        <v>29</v>
      </c>
      <c r="F14182" s="2" t="s">
        <v>6197</v>
      </c>
      <c r="G14182" s="1">
        <v>0.31990000000000002</v>
      </c>
      <c r="H14182" s="65">
        <v>26428.57143</v>
      </c>
      <c r="I14182" s="65">
        <v>8454.5</v>
      </c>
      <c r="N14182" s="66">
        <v>1</v>
      </c>
      <c r="P14182" t="s">
        <v>21</v>
      </c>
    </row>
    <row r="14183" spans="2:16" x14ac:dyDescent="0.3">
      <c r="D14183" s="64" t="s">
        <v>6198</v>
      </c>
      <c r="E14183" s="2" t="s">
        <v>54</v>
      </c>
      <c r="F14183" s="2" t="s">
        <v>6197</v>
      </c>
      <c r="G14183" s="1">
        <v>6.4000000000000001E-2</v>
      </c>
      <c r="H14183" s="65">
        <v>35714.285709999996</v>
      </c>
      <c r="I14183" s="65">
        <v>2285.7142859999999</v>
      </c>
      <c r="N14183" s="66">
        <v>1</v>
      </c>
      <c r="P14183" t="s">
        <v>21</v>
      </c>
    </row>
    <row r="14184" spans="2:16" x14ac:dyDescent="0.3">
      <c r="D14184" s="64" t="s">
        <v>10929</v>
      </c>
      <c r="F14184" s="2" t="s">
        <v>205</v>
      </c>
      <c r="G14184" s="1">
        <v>8.8499999999999995E-2</v>
      </c>
      <c r="P14184" t="s">
        <v>21</v>
      </c>
    </row>
    <row r="14185" spans="2:16" x14ac:dyDescent="0.3">
      <c r="D14185" s="64" t="s">
        <v>10930</v>
      </c>
      <c r="F14185" s="2" t="s">
        <v>205</v>
      </c>
      <c r="G14185" s="1">
        <v>0.17699999999999999</v>
      </c>
      <c r="P14185" t="s">
        <v>21</v>
      </c>
    </row>
    <row r="14186" spans="2:16" x14ac:dyDescent="0.3">
      <c r="D14186" s="64" t="s">
        <v>10985</v>
      </c>
      <c r="F14186" s="2" t="s">
        <v>585</v>
      </c>
      <c r="G14186" s="1">
        <v>0.83330000000000004</v>
      </c>
      <c r="P14186" t="s">
        <v>21</v>
      </c>
    </row>
    <row r="14187" spans="2:16" x14ac:dyDescent="0.3">
      <c r="D14187" s="64" t="s">
        <v>6703</v>
      </c>
      <c r="E14187" s="2" t="s">
        <v>6505</v>
      </c>
      <c r="F14187" s="2" t="s">
        <v>5113</v>
      </c>
      <c r="G14187" s="1">
        <v>0.31990000000000002</v>
      </c>
      <c r="H14187" s="65">
        <v>44219.016069999998</v>
      </c>
      <c r="K14187" s="65">
        <v>14145.66324</v>
      </c>
      <c r="N14187" s="66">
        <v>0.98</v>
      </c>
      <c r="P14187" t="s">
        <v>21</v>
      </c>
    </row>
    <row r="14188" spans="2:16" x14ac:dyDescent="0.3">
      <c r="D14188" s="64" t="s">
        <v>10932</v>
      </c>
      <c r="P14188" t="s">
        <v>21</v>
      </c>
    </row>
    <row r="14189" spans="2:16" x14ac:dyDescent="0.3">
      <c r="B14189" s="5" t="s">
        <v>11049</v>
      </c>
      <c r="D14189" s="64" t="s">
        <v>11050</v>
      </c>
      <c r="F14189" s="2" t="s">
        <v>355</v>
      </c>
      <c r="I14189" s="65">
        <v>35665.71602</v>
      </c>
      <c r="J14189" s="65">
        <v>0</v>
      </c>
      <c r="K14189" s="65">
        <v>12611.26338</v>
      </c>
      <c r="L14189" s="66">
        <v>0.15</v>
      </c>
      <c r="M14189" s="65">
        <v>55518.526319999997</v>
      </c>
      <c r="N14189" s="66">
        <v>0.995</v>
      </c>
      <c r="P14189" t="s">
        <v>21</v>
      </c>
    </row>
    <row r="14190" spans="2:16" x14ac:dyDescent="0.3">
      <c r="D14190" s="64" t="s">
        <v>6196</v>
      </c>
      <c r="E14190" s="2" t="s">
        <v>23</v>
      </c>
      <c r="F14190" s="2" t="s">
        <v>6197</v>
      </c>
      <c r="G14190" s="1">
        <v>1.1408</v>
      </c>
      <c r="H14190" s="65">
        <v>22872.171429999999</v>
      </c>
      <c r="I14190" s="65">
        <v>26092.57317</v>
      </c>
      <c r="N14190" s="66">
        <v>1</v>
      </c>
      <c r="P14190" t="s">
        <v>21</v>
      </c>
    </row>
    <row r="14191" spans="2:16" x14ac:dyDescent="0.3">
      <c r="D14191" s="64" t="s">
        <v>10928</v>
      </c>
      <c r="E14191" s="2" t="s">
        <v>29</v>
      </c>
      <c r="F14191" s="2" t="s">
        <v>6197</v>
      </c>
      <c r="G14191" s="1">
        <v>0.28520000000000001</v>
      </c>
      <c r="H14191" s="65">
        <v>26428.57143</v>
      </c>
      <c r="I14191" s="65">
        <v>7537.4285710000004</v>
      </c>
      <c r="N14191" s="66">
        <v>1</v>
      </c>
      <c r="P14191" t="s">
        <v>21</v>
      </c>
    </row>
    <row r="14192" spans="2:16" x14ac:dyDescent="0.3">
      <c r="D14192" s="64" t="s">
        <v>6198</v>
      </c>
      <c r="E14192" s="2" t="s">
        <v>54</v>
      </c>
      <c r="F14192" s="2" t="s">
        <v>6197</v>
      </c>
      <c r="G14192" s="1">
        <v>5.7000000000000002E-2</v>
      </c>
      <c r="H14192" s="65">
        <v>35714.285709999996</v>
      </c>
      <c r="I14192" s="65">
        <v>2035.7142859999999</v>
      </c>
      <c r="N14192" s="66">
        <v>1</v>
      </c>
      <c r="P14192" t="s">
        <v>21</v>
      </c>
    </row>
    <row r="14193" spans="2:16" x14ac:dyDescent="0.3">
      <c r="D14193" s="64" t="s">
        <v>11012</v>
      </c>
      <c r="F14193" s="2" t="s">
        <v>205</v>
      </c>
      <c r="G14193" s="1">
        <v>9.6000000000000002E-2</v>
      </c>
      <c r="P14193" t="s">
        <v>21</v>
      </c>
    </row>
    <row r="14194" spans="2:16" x14ac:dyDescent="0.3">
      <c r="D14194" s="64" t="s">
        <v>10930</v>
      </c>
      <c r="F14194" s="2" t="s">
        <v>205</v>
      </c>
      <c r="G14194" s="1">
        <v>0.192</v>
      </c>
      <c r="P14194" t="s">
        <v>21</v>
      </c>
    </row>
    <row r="14195" spans="2:16" x14ac:dyDescent="0.3">
      <c r="D14195" s="64" t="s">
        <v>10988</v>
      </c>
      <c r="F14195" s="2" t="s">
        <v>585</v>
      </c>
      <c r="G14195" s="1">
        <v>0.83330000000000004</v>
      </c>
      <c r="P14195" t="s">
        <v>21</v>
      </c>
    </row>
    <row r="14196" spans="2:16" x14ac:dyDescent="0.3">
      <c r="D14196" s="64" t="s">
        <v>6703</v>
      </c>
      <c r="E14196" s="2" t="s">
        <v>6505</v>
      </c>
      <c r="F14196" s="2" t="s">
        <v>5113</v>
      </c>
      <c r="G14196" s="1">
        <v>0.28520000000000001</v>
      </c>
      <c r="H14196" s="65">
        <v>44219.016069999998</v>
      </c>
      <c r="K14196" s="65">
        <v>12611.26338</v>
      </c>
      <c r="N14196" s="66">
        <v>0.98</v>
      </c>
      <c r="P14196" t="s">
        <v>21</v>
      </c>
    </row>
    <row r="14197" spans="2:16" x14ac:dyDescent="0.3">
      <c r="D14197" s="64" t="s">
        <v>10932</v>
      </c>
      <c r="P14197" t="s">
        <v>21</v>
      </c>
    </row>
    <row r="14198" spans="2:16" x14ac:dyDescent="0.3">
      <c r="B14198" s="5" t="s">
        <v>11051</v>
      </c>
      <c r="D14198" s="64" t="s">
        <v>11052</v>
      </c>
      <c r="F14198" s="2" t="s">
        <v>355</v>
      </c>
      <c r="I14198" s="65">
        <v>40392.129699999998</v>
      </c>
      <c r="J14198" s="65">
        <v>0</v>
      </c>
      <c r="K14198" s="65">
        <v>14282.742190000001</v>
      </c>
      <c r="L14198" s="66">
        <v>0.15</v>
      </c>
      <c r="M14198" s="65">
        <v>62876.10267</v>
      </c>
      <c r="N14198" s="66">
        <v>0.995</v>
      </c>
      <c r="P14198" t="s">
        <v>21</v>
      </c>
    </row>
    <row r="14199" spans="2:16" x14ac:dyDescent="0.3">
      <c r="D14199" s="64" t="s">
        <v>6196</v>
      </c>
      <c r="E14199" s="2" t="s">
        <v>23</v>
      </c>
      <c r="F14199" s="2" t="s">
        <v>6197</v>
      </c>
      <c r="G14199" s="1">
        <v>1.2919</v>
      </c>
      <c r="H14199" s="65">
        <v>22872.171429999999</v>
      </c>
      <c r="I14199" s="65">
        <v>29548.558270000001</v>
      </c>
      <c r="N14199" s="66">
        <v>1</v>
      </c>
      <c r="P14199" t="s">
        <v>21</v>
      </c>
    </row>
    <row r="14200" spans="2:16" x14ac:dyDescent="0.3">
      <c r="D14200" s="64" t="s">
        <v>10928</v>
      </c>
      <c r="E14200" s="2" t="s">
        <v>29</v>
      </c>
      <c r="F14200" s="2" t="s">
        <v>6197</v>
      </c>
      <c r="G14200" s="1">
        <v>0.32300000000000001</v>
      </c>
      <c r="H14200" s="65">
        <v>26428.57143</v>
      </c>
      <c r="I14200" s="65">
        <v>8536.4285710000004</v>
      </c>
      <c r="N14200" s="66">
        <v>1</v>
      </c>
      <c r="P14200" t="s">
        <v>21</v>
      </c>
    </row>
    <row r="14201" spans="2:16" x14ac:dyDescent="0.3">
      <c r="D14201" s="64" t="s">
        <v>6198</v>
      </c>
      <c r="E14201" s="2" t="s">
        <v>54</v>
      </c>
      <c r="F14201" s="2" t="s">
        <v>6197</v>
      </c>
      <c r="G14201" s="1">
        <v>6.4600000000000005E-2</v>
      </c>
      <c r="H14201" s="65">
        <v>35714.285709999996</v>
      </c>
      <c r="I14201" s="65">
        <v>2307.1428569999998</v>
      </c>
      <c r="N14201" s="66">
        <v>1</v>
      </c>
      <c r="P14201" t="s">
        <v>21</v>
      </c>
    </row>
    <row r="14202" spans="2:16" x14ac:dyDescent="0.3">
      <c r="D14202" s="64" t="s">
        <v>11012</v>
      </c>
      <c r="F14202" s="2" t="s">
        <v>205</v>
      </c>
      <c r="G14202" s="1">
        <v>9.5500000000000002E-2</v>
      </c>
      <c r="P14202" t="s">
        <v>21</v>
      </c>
    </row>
    <row r="14203" spans="2:16" x14ac:dyDescent="0.3">
      <c r="D14203" s="64" t="s">
        <v>10930</v>
      </c>
      <c r="F14203" s="2" t="s">
        <v>205</v>
      </c>
      <c r="G14203" s="1">
        <v>0.191</v>
      </c>
      <c r="P14203" t="s">
        <v>21</v>
      </c>
    </row>
    <row r="14204" spans="2:16" x14ac:dyDescent="0.3">
      <c r="D14204" s="64" t="s">
        <v>10991</v>
      </c>
      <c r="F14204" s="2" t="s">
        <v>585</v>
      </c>
      <c r="G14204" s="1">
        <v>0.83330000000000004</v>
      </c>
      <c r="P14204" t="s">
        <v>21</v>
      </c>
    </row>
    <row r="14205" spans="2:16" x14ac:dyDescent="0.3">
      <c r="D14205" s="64" t="s">
        <v>6703</v>
      </c>
      <c r="E14205" s="2" t="s">
        <v>6505</v>
      </c>
      <c r="F14205" s="2" t="s">
        <v>5113</v>
      </c>
      <c r="G14205" s="1">
        <v>0.32300000000000001</v>
      </c>
      <c r="H14205" s="65">
        <v>44219.016069999998</v>
      </c>
      <c r="K14205" s="65">
        <v>14282.742190000001</v>
      </c>
      <c r="N14205" s="66">
        <v>0.98</v>
      </c>
      <c r="P14205" t="s">
        <v>21</v>
      </c>
    </row>
    <row r="14206" spans="2:16" x14ac:dyDescent="0.3">
      <c r="D14206" s="64" t="s">
        <v>10932</v>
      </c>
      <c r="P14206" t="s">
        <v>21</v>
      </c>
    </row>
    <row r="14207" spans="2:16" x14ac:dyDescent="0.3">
      <c r="B14207" s="5" t="s">
        <v>11053</v>
      </c>
      <c r="D14207" s="64" t="s">
        <v>11054</v>
      </c>
      <c r="F14207" s="2" t="s">
        <v>355</v>
      </c>
      <c r="I14207" s="65">
        <v>40507.685299999997</v>
      </c>
      <c r="J14207" s="65">
        <v>0</v>
      </c>
      <c r="K14207" s="65">
        <v>14322.5393</v>
      </c>
      <c r="L14207" s="66">
        <v>0.15</v>
      </c>
      <c r="M14207" s="65">
        <v>63054.758300000001</v>
      </c>
      <c r="N14207" s="66">
        <v>0.995</v>
      </c>
      <c r="P14207" t="s">
        <v>21</v>
      </c>
    </row>
    <row r="14208" spans="2:16" x14ac:dyDescent="0.3">
      <c r="D14208" s="64" t="s">
        <v>6196</v>
      </c>
      <c r="E14208" s="2" t="s">
        <v>23</v>
      </c>
      <c r="F14208" s="2" t="s">
        <v>6197</v>
      </c>
      <c r="G14208" s="1">
        <v>1.2956000000000001</v>
      </c>
      <c r="H14208" s="65">
        <v>22872.171429999999</v>
      </c>
      <c r="I14208" s="65">
        <v>29633.185300000001</v>
      </c>
      <c r="N14208" s="66">
        <v>1</v>
      </c>
      <c r="P14208" t="s">
        <v>21</v>
      </c>
    </row>
    <row r="14209" spans="2:16" x14ac:dyDescent="0.3">
      <c r="D14209" s="64" t="s">
        <v>10928</v>
      </c>
      <c r="E14209" s="2" t="s">
        <v>29</v>
      </c>
      <c r="F14209" s="2" t="s">
        <v>6197</v>
      </c>
      <c r="G14209" s="1">
        <v>0.32390000000000002</v>
      </c>
      <c r="H14209" s="65">
        <v>26428.57143</v>
      </c>
      <c r="I14209" s="65">
        <v>8560.2142860000004</v>
      </c>
      <c r="N14209" s="66">
        <v>1</v>
      </c>
      <c r="P14209" t="s">
        <v>21</v>
      </c>
    </row>
    <row r="14210" spans="2:16" x14ac:dyDescent="0.3">
      <c r="D14210" s="64" t="s">
        <v>6198</v>
      </c>
      <c r="E14210" s="2" t="s">
        <v>54</v>
      </c>
      <c r="F14210" s="2" t="s">
        <v>6197</v>
      </c>
      <c r="G14210" s="1">
        <v>6.4799999999999996E-2</v>
      </c>
      <c r="H14210" s="65">
        <v>35714.285709999996</v>
      </c>
      <c r="I14210" s="65">
        <v>2314.2857140000001</v>
      </c>
      <c r="N14210" s="66">
        <v>1</v>
      </c>
      <c r="P14210" t="s">
        <v>21</v>
      </c>
    </row>
    <row r="14211" spans="2:16" x14ac:dyDescent="0.3">
      <c r="D14211" s="64" t="s">
        <v>11012</v>
      </c>
      <c r="F14211" s="2" t="s">
        <v>205</v>
      </c>
      <c r="G14211" s="1">
        <v>9.5500000000000002E-2</v>
      </c>
      <c r="P14211" t="s">
        <v>21</v>
      </c>
    </row>
    <row r="14212" spans="2:16" x14ac:dyDescent="0.3">
      <c r="D14212" s="64" t="s">
        <v>10930</v>
      </c>
      <c r="F14212" s="2" t="s">
        <v>205</v>
      </c>
      <c r="G14212" s="1">
        <v>0.191</v>
      </c>
      <c r="P14212" t="s">
        <v>21</v>
      </c>
    </row>
    <row r="14213" spans="2:16" x14ac:dyDescent="0.3">
      <c r="D14213" s="64" t="s">
        <v>10994</v>
      </c>
      <c r="F14213" s="2" t="s">
        <v>585</v>
      </c>
      <c r="G14213" s="1">
        <v>0.83330000000000004</v>
      </c>
      <c r="P14213" t="s">
        <v>21</v>
      </c>
    </row>
    <row r="14214" spans="2:16" x14ac:dyDescent="0.3">
      <c r="D14214" s="64" t="s">
        <v>6703</v>
      </c>
      <c r="E14214" s="2" t="s">
        <v>6505</v>
      </c>
      <c r="F14214" s="2" t="s">
        <v>5113</v>
      </c>
      <c r="G14214" s="1">
        <v>0.32390000000000002</v>
      </c>
      <c r="H14214" s="65">
        <v>44219.016069999998</v>
      </c>
      <c r="K14214" s="65">
        <v>14322.5393</v>
      </c>
      <c r="N14214" s="66">
        <v>0.98</v>
      </c>
      <c r="P14214" t="s">
        <v>21</v>
      </c>
    </row>
    <row r="14215" spans="2:16" x14ac:dyDescent="0.3">
      <c r="D14215" s="64" t="s">
        <v>10932</v>
      </c>
      <c r="P14215" t="s">
        <v>21</v>
      </c>
    </row>
    <row r="14216" spans="2:16" x14ac:dyDescent="0.3">
      <c r="B14216" s="5" t="s">
        <v>11055</v>
      </c>
      <c r="D14216" s="64" t="s">
        <v>11056</v>
      </c>
      <c r="F14216" s="2" t="s">
        <v>355</v>
      </c>
      <c r="I14216" s="65">
        <v>41478.724119999999</v>
      </c>
      <c r="J14216" s="65">
        <v>0</v>
      </c>
      <c r="K14216" s="65">
        <v>14667.447630000001</v>
      </c>
      <c r="L14216" s="66">
        <v>0.15</v>
      </c>
      <c r="M14216" s="65">
        <v>64568.09751</v>
      </c>
      <c r="N14216" s="66">
        <v>0.995</v>
      </c>
      <c r="P14216" t="s">
        <v>21</v>
      </c>
    </row>
    <row r="14217" spans="2:16" x14ac:dyDescent="0.3">
      <c r="D14217" s="64" t="s">
        <v>6196</v>
      </c>
      <c r="E14217" s="2" t="s">
        <v>23</v>
      </c>
      <c r="F14217" s="2" t="s">
        <v>6197</v>
      </c>
      <c r="G14217" s="1">
        <v>1.3267</v>
      </c>
      <c r="H14217" s="65">
        <v>22872.171429999999</v>
      </c>
      <c r="I14217" s="65">
        <v>30344.509829999999</v>
      </c>
      <c r="N14217" s="66">
        <v>1</v>
      </c>
      <c r="P14217" t="s">
        <v>21</v>
      </c>
    </row>
    <row r="14218" spans="2:16" x14ac:dyDescent="0.3">
      <c r="D14218" s="64" t="s">
        <v>10928</v>
      </c>
      <c r="E14218" s="2" t="s">
        <v>29</v>
      </c>
      <c r="F14218" s="2" t="s">
        <v>6197</v>
      </c>
      <c r="G14218" s="1">
        <v>0.33169999999999999</v>
      </c>
      <c r="H14218" s="65">
        <v>26428.57143</v>
      </c>
      <c r="I14218" s="65">
        <v>8766.3571429999993</v>
      </c>
      <c r="N14218" s="66">
        <v>1</v>
      </c>
      <c r="P14218" t="s">
        <v>21</v>
      </c>
    </row>
    <row r="14219" spans="2:16" x14ac:dyDescent="0.3">
      <c r="D14219" s="64" t="s">
        <v>6198</v>
      </c>
      <c r="E14219" s="2" t="s">
        <v>54</v>
      </c>
      <c r="F14219" s="2" t="s">
        <v>6197</v>
      </c>
      <c r="G14219" s="1">
        <v>6.6299999999999998E-2</v>
      </c>
      <c r="H14219" s="65">
        <v>35714.285709999996</v>
      </c>
      <c r="I14219" s="65">
        <v>2367.8571430000002</v>
      </c>
      <c r="N14219" s="66">
        <v>1</v>
      </c>
      <c r="P14219" t="s">
        <v>21</v>
      </c>
    </row>
    <row r="14220" spans="2:16" x14ac:dyDescent="0.3">
      <c r="D14220" s="64" t="s">
        <v>11012</v>
      </c>
      <c r="F14220" s="2" t="s">
        <v>205</v>
      </c>
      <c r="G14220" s="1">
        <v>9.9500000000000005E-2</v>
      </c>
      <c r="P14220" t="s">
        <v>21</v>
      </c>
    </row>
    <row r="14221" spans="2:16" x14ac:dyDescent="0.3">
      <c r="D14221" s="64" t="s">
        <v>10930</v>
      </c>
      <c r="F14221" s="2" t="s">
        <v>205</v>
      </c>
      <c r="G14221" s="1">
        <v>0.19900000000000001</v>
      </c>
      <c r="P14221" t="s">
        <v>21</v>
      </c>
    </row>
    <row r="14222" spans="2:16" x14ac:dyDescent="0.3">
      <c r="D14222" s="64" t="s">
        <v>10997</v>
      </c>
      <c r="F14222" s="2" t="s">
        <v>585</v>
      </c>
      <c r="G14222" s="1">
        <v>0.83330000000000004</v>
      </c>
      <c r="P14222" t="s">
        <v>21</v>
      </c>
    </row>
    <row r="14223" spans="2:16" x14ac:dyDescent="0.3">
      <c r="D14223" s="64" t="s">
        <v>6703</v>
      </c>
      <c r="E14223" s="2" t="s">
        <v>6505</v>
      </c>
      <c r="F14223" s="2" t="s">
        <v>5113</v>
      </c>
      <c r="G14223" s="1">
        <v>0.33169999999999999</v>
      </c>
      <c r="H14223" s="65">
        <v>44219.016069999998</v>
      </c>
      <c r="K14223" s="65">
        <v>14667.447630000001</v>
      </c>
      <c r="N14223" s="66">
        <v>0.98</v>
      </c>
      <c r="P14223" t="s">
        <v>21</v>
      </c>
    </row>
    <row r="14224" spans="2:16" x14ac:dyDescent="0.3">
      <c r="D14224" s="64" t="s">
        <v>10932</v>
      </c>
      <c r="P14224" t="s">
        <v>21</v>
      </c>
    </row>
    <row r="14225" spans="2:16" x14ac:dyDescent="0.3">
      <c r="B14225" s="5" t="s">
        <v>11057</v>
      </c>
      <c r="D14225" s="64" t="s">
        <v>11058</v>
      </c>
      <c r="F14225" s="2" t="s">
        <v>355</v>
      </c>
      <c r="I14225" s="65">
        <v>42108.599130000002</v>
      </c>
      <c r="J14225" s="65">
        <v>0</v>
      </c>
      <c r="K14225" s="65">
        <v>14888.54271</v>
      </c>
      <c r="L14225" s="66">
        <v>0.15</v>
      </c>
      <c r="M14225" s="65">
        <v>65546.713109999997</v>
      </c>
      <c r="N14225" s="66">
        <v>0.995</v>
      </c>
      <c r="P14225" t="s">
        <v>21</v>
      </c>
    </row>
    <row r="14226" spans="2:16" x14ac:dyDescent="0.3">
      <c r="D14226" s="64" t="s">
        <v>6196</v>
      </c>
      <c r="E14226" s="2" t="s">
        <v>23</v>
      </c>
      <c r="F14226" s="2" t="s">
        <v>6197</v>
      </c>
      <c r="G14226" s="1">
        <v>1.3469</v>
      </c>
      <c r="H14226" s="65">
        <v>22872.171429999999</v>
      </c>
      <c r="I14226" s="65">
        <v>30806.527699999999</v>
      </c>
      <c r="N14226" s="66">
        <v>1</v>
      </c>
      <c r="P14226" t="s">
        <v>21</v>
      </c>
    </row>
    <row r="14227" spans="2:16" x14ac:dyDescent="0.3">
      <c r="D14227" s="64" t="s">
        <v>10928</v>
      </c>
      <c r="E14227" s="2" t="s">
        <v>29</v>
      </c>
      <c r="F14227" s="2" t="s">
        <v>6197</v>
      </c>
      <c r="G14227" s="1">
        <v>0.3367</v>
      </c>
      <c r="H14227" s="65">
        <v>26428.57143</v>
      </c>
      <c r="I14227" s="65">
        <v>8898.5</v>
      </c>
      <c r="N14227" s="66">
        <v>1</v>
      </c>
      <c r="P14227" t="s">
        <v>21</v>
      </c>
    </row>
    <row r="14228" spans="2:16" x14ac:dyDescent="0.3">
      <c r="D14228" s="64" t="s">
        <v>6198</v>
      </c>
      <c r="E14228" s="2" t="s">
        <v>54</v>
      </c>
      <c r="F14228" s="2" t="s">
        <v>6197</v>
      </c>
      <c r="G14228" s="1">
        <v>6.7299999999999999E-2</v>
      </c>
      <c r="H14228" s="65">
        <v>35714.285709999996</v>
      </c>
      <c r="I14228" s="65">
        <v>2403.5714290000001</v>
      </c>
      <c r="N14228" s="66">
        <v>1</v>
      </c>
      <c r="P14228" t="s">
        <v>21</v>
      </c>
    </row>
    <row r="14229" spans="2:16" x14ac:dyDescent="0.3">
      <c r="D14229" s="64" t="s">
        <v>11012</v>
      </c>
      <c r="F14229" s="2" t="s">
        <v>205</v>
      </c>
      <c r="G14229" s="1">
        <v>9.8500000000000004E-2</v>
      </c>
      <c r="P14229" t="s">
        <v>21</v>
      </c>
    </row>
    <row r="14230" spans="2:16" x14ac:dyDescent="0.3">
      <c r="D14230" s="64" t="s">
        <v>10930</v>
      </c>
      <c r="F14230" s="2" t="s">
        <v>205</v>
      </c>
      <c r="G14230" s="1">
        <v>0.19700000000000001</v>
      </c>
      <c r="P14230" t="s">
        <v>21</v>
      </c>
    </row>
    <row r="14231" spans="2:16" x14ac:dyDescent="0.3">
      <c r="D14231" s="64" t="s">
        <v>11000</v>
      </c>
      <c r="F14231" s="2" t="s">
        <v>585</v>
      </c>
      <c r="G14231" s="1">
        <v>0.83330000000000004</v>
      </c>
      <c r="P14231" t="s">
        <v>21</v>
      </c>
    </row>
    <row r="14232" spans="2:16" x14ac:dyDescent="0.3">
      <c r="D14232" s="64" t="s">
        <v>6703</v>
      </c>
      <c r="E14232" s="2" t="s">
        <v>6505</v>
      </c>
      <c r="F14232" s="2" t="s">
        <v>5113</v>
      </c>
      <c r="G14232" s="1">
        <v>0.3367</v>
      </c>
      <c r="H14232" s="65">
        <v>44219.016069999998</v>
      </c>
      <c r="K14232" s="65">
        <v>14888.54271</v>
      </c>
      <c r="N14232" s="66">
        <v>0.98</v>
      </c>
      <c r="P14232" t="s">
        <v>21</v>
      </c>
    </row>
    <row r="14233" spans="2:16" x14ac:dyDescent="0.3">
      <c r="D14233" s="64" t="s">
        <v>10932</v>
      </c>
      <c r="P14233" t="s">
        <v>21</v>
      </c>
    </row>
    <row r="14234" spans="2:16" x14ac:dyDescent="0.3">
      <c r="B14234" s="5" t="s">
        <v>11059</v>
      </c>
      <c r="D14234" s="64" t="s">
        <v>11060</v>
      </c>
      <c r="F14234" s="2" t="s">
        <v>355</v>
      </c>
      <c r="I14234" s="65">
        <v>42168.841970000001</v>
      </c>
      <c r="J14234" s="65">
        <v>0</v>
      </c>
      <c r="K14234" s="65">
        <v>14910.65222</v>
      </c>
      <c r="L14234" s="66">
        <v>0.15</v>
      </c>
      <c r="M14234" s="65">
        <v>65641.418309999994</v>
      </c>
      <c r="N14234" s="66">
        <v>0.995</v>
      </c>
      <c r="P14234" t="s">
        <v>21</v>
      </c>
    </row>
    <row r="14235" spans="2:16" x14ac:dyDescent="0.3">
      <c r="D14235" s="64" t="s">
        <v>6196</v>
      </c>
      <c r="E14235" s="2" t="s">
        <v>23</v>
      </c>
      <c r="F14235" s="2" t="s">
        <v>6197</v>
      </c>
      <c r="G14235" s="1">
        <v>1.3488</v>
      </c>
      <c r="H14235" s="65">
        <v>22872.171429999999</v>
      </c>
      <c r="I14235" s="65">
        <v>30849.984820000001</v>
      </c>
      <c r="N14235" s="66">
        <v>1</v>
      </c>
      <c r="P14235" t="s">
        <v>21</v>
      </c>
    </row>
    <row r="14236" spans="2:16" x14ac:dyDescent="0.3">
      <c r="D14236" s="64" t="s">
        <v>10928</v>
      </c>
      <c r="E14236" s="2" t="s">
        <v>29</v>
      </c>
      <c r="F14236" s="2" t="s">
        <v>6197</v>
      </c>
      <c r="G14236" s="1">
        <v>0.3372</v>
      </c>
      <c r="H14236" s="65">
        <v>26428.57143</v>
      </c>
      <c r="I14236" s="65">
        <v>8911.7142860000004</v>
      </c>
      <c r="N14236" s="66">
        <v>1</v>
      </c>
      <c r="P14236" t="s">
        <v>21</v>
      </c>
    </row>
    <row r="14237" spans="2:16" x14ac:dyDescent="0.3">
      <c r="D14237" s="64" t="s">
        <v>6198</v>
      </c>
      <c r="E14237" s="2" t="s">
        <v>54</v>
      </c>
      <c r="F14237" s="2" t="s">
        <v>6197</v>
      </c>
      <c r="G14237" s="1">
        <v>6.7400000000000002E-2</v>
      </c>
      <c r="H14237" s="65">
        <v>35714.285709999996</v>
      </c>
      <c r="I14237" s="65">
        <v>2407.1428569999998</v>
      </c>
      <c r="N14237" s="66">
        <v>1</v>
      </c>
      <c r="P14237" t="s">
        <v>21</v>
      </c>
    </row>
    <row r="14238" spans="2:16" x14ac:dyDescent="0.3">
      <c r="D14238" s="64" t="s">
        <v>11012</v>
      </c>
      <c r="F14238" s="2" t="s">
        <v>205</v>
      </c>
      <c r="G14238" s="1">
        <v>0.1125</v>
      </c>
      <c r="P14238" t="s">
        <v>21</v>
      </c>
    </row>
    <row r="14239" spans="2:16" x14ac:dyDescent="0.3">
      <c r="D14239" s="64" t="s">
        <v>10930</v>
      </c>
      <c r="F14239" s="2" t="s">
        <v>205</v>
      </c>
      <c r="G14239" s="1">
        <v>0.22500000000000001</v>
      </c>
      <c r="P14239" t="s">
        <v>21</v>
      </c>
    </row>
    <row r="14240" spans="2:16" x14ac:dyDescent="0.3">
      <c r="D14240" s="64" t="s">
        <v>11003</v>
      </c>
      <c r="F14240" s="2" t="s">
        <v>585</v>
      </c>
      <c r="G14240" s="1">
        <v>0.83330000000000004</v>
      </c>
      <c r="P14240" t="s">
        <v>21</v>
      </c>
    </row>
    <row r="14241" spans="2:16" x14ac:dyDescent="0.3">
      <c r="D14241" s="64" t="s">
        <v>6703</v>
      </c>
      <c r="E14241" s="2" t="s">
        <v>6505</v>
      </c>
      <c r="F14241" s="2" t="s">
        <v>5113</v>
      </c>
      <c r="G14241" s="1">
        <v>0.3372</v>
      </c>
      <c r="H14241" s="65">
        <v>44219.016069999998</v>
      </c>
      <c r="K14241" s="65">
        <v>14910.65222</v>
      </c>
      <c r="N14241" s="66">
        <v>0.98</v>
      </c>
      <c r="P14241" t="s">
        <v>21</v>
      </c>
    </row>
    <row r="14242" spans="2:16" x14ac:dyDescent="0.3">
      <c r="D14242" s="64" t="s">
        <v>10932</v>
      </c>
      <c r="P14242" t="s">
        <v>21</v>
      </c>
    </row>
    <row r="14243" spans="2:16" x14ac:dyDescent="0.3">
      <c r="B14243" s="5" t="s">
        <v>11061</v>
      </c>
      <c r="D14243" s="64" t="s">
        <v>11062</v>
      </c>
      <c r="F14243" s="2" t="s">
        <v>355</v>
      </c>
      <c r="I14243" s="65">
        <v>42671.369639999997</v>
      </c>
      <c r="J14243" s="65">
        <v>0</v>
      </c>
      <c r="K14243" s="65">
        <v>15087.52828</v>
      </c>
      <c r="L14243" s="66">
        <v>0.15</v>
      </c>
      <c r="M14243" s="65">
        <v>66422.732610000006</v>
      </c>
      <c r="N14243" s="66">
        <v>0.995</v>
      </c>
      <c r="P14243" t="s">
        <v>21</v>
      </c>
    </row>
    <row r="14244" spans="2:16" x14ac:dyDescent="0.3">
      <c r="D14244" s="64" t="s">
        <v>6196</v>
      </c>
      <c r="E14244" s="2" t="s">
        <v>23</v>
      </c>
      <c r="F14244" s="2" t="s">
        <v>6197</v>
      </c>
      <c r="G14244" s="1">
        <v>1.3649</v>
      </c>
      <c r="H14244" s="65">
        <v>22872.171429999999</v>
      </c>
      <c r="I14244" s="65">
        <v>31218.226780000001</v>
      </c>
      <c r="N14244" s="66">
        <v>1</v>
      </c>
      <c r="P14244" t="s">
        <v>21</v>
      </c>
    </row>
    <row r="14245" spans="2:16" x14ac:dyDescent="0.3">
      <c r="D14245" s="64" t="s">
        <v>10928</v>
      </c>
      <c r="E14245" s="2" t="s">
        <v>29</v>
      </c>
      <c r="F14245" s="2" t="s">
        <v>6197</v>
      </c>
      <c r="G14245" s="1">
        <v>0.3412</v>
      </c>
      <c r="H14245" s="65">
        <v>26428.57143</v>
      </c>
      <c r="I14245" s="65">
        <v>9017.4285710000004</v>
      </c>
      <c r="N14245" s="66">
        <v>1</v>
      </c>
      <c r="P14245" t="s">
        <v>21</v>
      </c>
    </row>
    <row r="14246" spans="2:16" x14ac:dyDescent="0.3">
      <c r="D14246" s="64" t="s">
        <v>6198</v>
      </c>
      <c r="E14246" s="2" t="s">
        <v>54</v>
      </c>
      <c r="F14246" s="2" t="s">
        <v>6197</v>
      </c>
      <c r="G14246" s="1">
        <v>6.8199999999999997E-2</v>
      </c>
      <c r="H14246" s="65">
        <v>35714.285709999996</v>
      </c>
      <c r="I14246" s="65">
        <v>2435.7142859999999</v>
      </c>
      <c r="N14246" s="66">
        <v>1</v>
      </c>
      <c r="P14246" t="s">
        <v>21</v>
      </c>
    </row>
    <row r="14247" spans="2:16" x14ac:dyDescent="0.3">
      <c r="D14247" s="64" t="s">
        <v>11012</v>
      </c>
      <c r="F14247" s="2" t="s">
        <v>205</v>
      </c>
      <c r="G14247" s="1">
        <v>0.1125</v>
      </c>
      <c r="P14247" t="s">
        <v>21</v>
      </c>
    </row>
    <row r="14248" spans="2:16" x14ac:dyDescent="0.3">
      <c r="D14248" s="64" t="s">
        <v>10930</v>
      </c>
      <c r="F14248" s="2" t="s">
        <v>205</v>
      </c>
      <c r="G14248" s="1">
        <v>0.22500000000000001</v>
      </c>
      <c r="P14248" t="s">
        <v>21</v>
      </c>
    </row>
    <row r="14249" spans="2:16" x14ac:dyDescent="0.3">
      <c r="D14249" s="64" t="s">
        <v>11006</v>
      </c>
      <c r="F14249" s="2" t="s">
        <v>585</v>
      </c>
      <c r="G14249" s="1">
        <v>0.83330000000000004</v>
      </c>
      <c r="P14249" t="s">
        <v>21</v>
      </c>
    </row>
    <row r="14250" spans="2:16" x14ac:dyDescent="0.3">
      <c r="D14250" s="64" t="s">
        <v>6703</v>
      </c>
      <c r="E14250" s="2" t="s">
        <v>6505</v>
      </c>
      <c r="F14250" s="2" t="s">
        <v>5113</v>
      </c>
      <c r="G14250" s="1">
        <v>0.3412</v>
      </c>
      <c r="H14250" s="65">
        <v>44219.016069999998</v>
      </c>
      <c r="K14250" s="65">
        <v>15087.52828</v>
      </c>
      <c r="N14250" s="66">
        <v>0.98</v>
      </c>
      <c r="P14250" t="s">
        <v>21</v>
      </c>
    </row>
    <row r="14251" spans="2:16" x14ac:dyDescent="0.3">
      <c r="D14251" s="64" t="s">
        <v>10932</v>
      </c>
      <c r="P14251" t="s">
        <v>21</v>
      </c>
    </row>
    <row r="14252" spans="2:16" x14ac:dyDescent="0.3">
      <c r="B14252" s="5" t="s">
        <v>11063</v>
      </c>
      <c r="D14252" s="64" t="s">
        <v>11064</v>
      </c>
      <c r="F14252" s="2" t="s">
        <v>355</v>
      </c>
      <c r="I14252" s="65">
        <v>43106.792820000002</v>
      </c>
      <c r="J14252" s="65">
        <v>0</v>
      </c>
      <c r="K14252" s="65">
        <v>15242.29484</v>
      </c>
      <c r="L14252" s="66">
        <v>0.15</v>
      </c>
      <c r="M14252" s="65">
        <v>67101.450809999995</v>
      </c>
      <c r="N14252" s="66">
        <v>0.995</v>
      </c>
      <c r="P14252" t="s">
        <v>21</v>
      </c>
    </row>
    <row r="14253" spans="2:16" x14ac:dyDescent="0.3">
      <c r="D14253" s="64" t="s">
        <v>6196</v>
      </c>
      <c r="E14253" s="2" t="s">
        <v>23</v>
      </c>
      <c r="F14253" s="2" t="s">
        <v>6197</v>
      </c>
      <c r="G14253" s="1">
        <v>1.3788</v>
      </c>
      <c r="H14253" s="65">
        <v>22872.171429999999</v>
      </c>
      <c r="I14253" s="65">
        <v>31536.149969999999</v>
      </c>
      <c r="N14253" s="66">
        <v>1</v>
      </c>
      <c r="P14253" t="s">
        <v>21</v>
      </c>
    </row>
    <row r="14254" spans="2:16" x14ac:dyDescent="0.3">
      <c r="D14254" s="64" t="s">
        <v>10928</v>
      </c>
      <c r="E14254" s="2" t="s">
        <v>29</v>
      </c>
      <c r="F14254" s="2" t="s">
        <v>6197</v>
      </c>
      <c r="G14254" s="1">
        <v>0.34470000000000001</v>
      </c>
      <c r="H14254" s="65">
        <v>26428.57143</v>
      </c>
      <c r="I14254" s="65">
        <v>9109.9285710000004</v>
      </c>
      <c r="N14254" s="66">
        <v>1</v>
      </c>
      <c r="P14254" t="s">
        <v>21</v>
      </c>
    </row>
    <row r="14255" spans="2:16" x14ac:dyDescent="0.3">
      <c r="D14255" s="64" t="s">
        <v>6198</v>
      </c>
      <c r="E14255" s="2" t="s">
        <v>54</v>
      </c>
      <c r="F14255" s="2" t="s">
        <v>6197</v>
      </c>
      <c r="G14255" s="1">
        <v>6.8900000000000003E-2</v>
      </c>
      <c r="H14255" s="65">
        <v>35714.285709999996</v>
      </c>
      <c r="I14255" s="65">
        <v>2460.7142859999999</v>
      </c>
      <c r="N14255" s="66">
        <v>1</v>
      </c>
      <c r="P14255" t="s">
        <v>21</v>
      </c>
    </row>
    <row r="14256" spans="2:16" x14ac:dyDescent="0.3">
      <c r="D14256" s="64" t="s">
        <v>11012</v>
      </c>
      <c r="F14256" s="2" t="s">
        <v>205</v>
      </c>
      <c r="G14256" s="1">
        <v>0.17249999999999999</v>
      </c>
      <c r="P14256" t="s">
        <v>21</v>
      </c>
    </row>
    <row r="14257" spans="2:16" x14ac:dyDescent="0.3">
      <c r="D14257" s="64" t="s">
        <v>10930</v>
      </c>
      <c r="F14257" s="2" t="s">
        <v>205</v>
      </c>
      <c r="G14257" s="1">
        <v>0.34499999999999997</v>
      </c>
      <c r="P14257" t="s">
        <v>21</v>
      </c>
    </row>
    <row r="14258" spans="2:16" x14ac:dyDescent="0.3">
      <c r="D14258" s="64" t="s">
        <v>11009</v>
      </c>
      <c r="F14258" s="2" t="s">
        <v>585</v>
      </c>
      <c r="G14258" s="1">
        <v>0.83330000000000004</v>
      </c>
      <c r="P14258" t="s">
        <v>21</v>
      </c>
    </row>
    <row r="14259" spans="2:16" x14ac:dyDescent="0.3">
      <c r="D14259" s="64" t="s">
        <v>6703</v>
      </c>
      <c r="E14259" s="2" t="s">
        <v>6505</v>
      </c>
      <c r="F14259" s="2" t="s">
        <v>5113</v>
      </c>
      <c r="G14259" s="1">
        <v>0.34470000000000001</v>
      </c>
      <c r="H14259" s="65">
        <v>44219.016069999998</v>
      </c>
      <c r="K14259" s="65">
        <v>15242.29484</v>
      </c>
      <c r="N14259" s="66">
        <v>0.98</v>
      </c>
      <c r="P14259" t="s">
        <v>21</v>
      </c>
    </row>
    <row r="14260" spans="2:16" x14ac:dyDescent="0.3">
      <c r="D14260" s="64" t="s">
        <v>10932</v>
      </c>
      <c r="P14260" t="s">
        <v>21</v>
      </c>
    </row>
    <row r="14261" spans="2:16" x14ac:dyDescent="0.3">
      <c r="B14261" s="5" t="s">
        <v>6022</v>
      </c>
      <c r="C14261" s="5" t="s">
        <v>6023</v>
      </c>
      <c r="P14261" t="s">
        <v>21</v>
      </c>
    </row>
    <row r="14262" spans="2:16" x14ac:dyDescent="0.3">
      <c r="B14262" s="5" t="s">
        <v>11065</v>
      </c>
      <c r="D14262" s="64" t="s">
        <v>11066</v>
      </c>
      <c r="F14262" s="2" t="s">
        <v>355</v>
      </c>
      <c r="I14262" s="65">
        <v>1824.322234</v>
      </c>
      <c r="J14262" s="65">
        <v>0</v>
      </c>
      <c r="K14262" s="65">
        <v>0</v>
      </c>
      <c r="L14262" s="66">
        <v>0.15</v>
      </c>
      <c r="M14262" s="65">
        <v>2097.9705690000001</v>
      </c>
      <c r="N14262" s="66">
        <v>1</v>
      </c>
      <c r="P14262" t="s">
        <v>21</v>
      </c>
    </row>
    <row r="14263" spans="2:16" x14ac:dyDescent="0.3">
      <c r="D14263" s="64" t="s">
        <v>6196</v>
      </c>
      <c r="E14263" s="2" t="s">
        <v>23</v>
      </c>
      <c r="F14263" s="2" t="s">
        <v>6197</v>
      </c>
      <c r="G14263" s="1">
        <v>3.5700000000000003E-2</v>
      </c>
      <c r="H14263" s="65">
        <v>22872.171429999999</v>
      </c>
      <c r="I14263" s="65">
        <v>816.53652</v>
      </c>
      <c r="N14263" s="66">
        <v>1</v>
      </c>
      <c r="P14263" t="s">
        <v>21</v>
      </c>
    </row>
    <row r="14264" spans="2:16" x14ac:dyDescent="0.3">
      <c r="D14264" s="64" t="s">
        <v>10928</v>
      </c>
      <c r="E14264" s="2" t="s">
        <v>29</v>
      </c>
      <c r="F14264" s="2" t="s">
        <v>6197</v>
      </c>
      <c r="G14264" s="1">
        <v>3.5700000000000003E-2</v>
      </c>
      <c r="H14264" s="65">
        <v>26428.57143</v>
      </c>
      <c r="I14264" s="65">
        <v>943.5</v>
      </c>
      <c r="N14264" s="66">
        <v>1</v>
      </c>
      <c r="P14264" t="s">
        <v>21</v>
      </c>
    </row>
    <row r="14265" spans="2:16" x14ac:dyDescent="0.3">
      <c r="D14265" s="64" t="s">
        <v>6198</v>
      </c>
      <c r="E14265" s="2" t="s">
        <v>54</v>
      </c>
      <c r="F14265" s="2" t="s">
        <v>6197</v>
      </c>
      <c r="G14265" s="1">
        <v>1.8E-3</v>
      </c>
      <c r="H14265" s="65">
        <v>35714.285709999996</v>
      </c>
      <c r="I14265" s="65">
        <v>64.285714290000001</v>
      </c>
      <c r="N14265" s="66">
        <v>1</v>
      </c>
      <c r="P14265" t="s">
        <v>21</v>
      </c>
    </row>
    <row r="14266" spans="2:16" x14ac:dyDescent="0.3">
      <c r="D14266" s="64" t="s">
        <v>11067</v>
      </c>
      <c r="F14266" s="2" t="s">
        <v>585</v>
      </c>
      <c r="G14266" s="1">
        <v>1.6667000000000001</v>
      </c>
      <c r="P14266" t="s">
        <v>21</v>
      </c>
    </row>
    <row r="14267" spans="2:16" x14ac:dyDescent="0.3">
      <c r="B14267" s="5" t="s">
        <v>11068</v>
      </c>
      <c r="D14267" s="64" t="s">
        <v>11069</v>
      </c>
      <c r="F14267" s="2" t="s">
        <v>355</v>
      </c>
      <c r="I14267" s="65">
        <v>3008.1218399999998</v>
      </c>
      <c r="J14267" s="65">
        <v>0</v>
      </c>
      <c r="K14267" s="65">
        <v>0</v>
      </c>
      <c r="L14267" s="66">
        <v>0.15</v>
      </c>
      <c r="M14267" s="65">
        <v>3459.3401159999999</v>
      </c>
      <c r="N14267" s="66">
        <v>1</v>
      </c>
      <c r="P14267" t="s">
        <v>21</v>
      </c>
    </row>
    <row r="14268" spans="2:16" x14ac:dyDescent="0.3">
      <c r="D14268" s="64" t="s">
        <v>6196</v>
      </c>
      <c r="E14268" s="2" t="s">
        <v>23</v>
      </c>
      <c r="F14268" s="2" t="s">
        <v>6197</v>
      </c>
      <c r="G14268" s="1">
        <v>7.9399999999999998E-2</v>
      </c>
      <c r="H14268" s="65">
        <v>22872.171429999999</v>
      </c>
      <c r="I14268" s="65">
        <v>1816.0504109999999</v>
      </c>
      <c r="N14268" s="66">
        <v>1</v>
      </c>
      <c r="P14268" t="s">
        <v>21</v>
      </c>
    </row>
    <row r="14269" spans="2:16" x14ac:dyDescent="0.3">
      <c r="D14269" s="64" t="s">
        <v>10928</v>
      </c>
      <c r="E14269" s="2" t="s">
        <v>29</v>
      </c>
      <c r="F14269" s="2" t="s">
        <v>6197</v>
      </c>
      <c r="G14269" s="1">
        <v>3.9699999999999999E-2</v>
      </c>
      <c r="H14269" s="65">
        <v>26428.57143</v>
      </c>
      <c r="I14269" s="65">
        <v>1049.2142859999999</v>
      </c>
      <c r="N14269" s="66">
        <v>1</v>
      </c>
      <c r="P14269" t="s">
        <v>21</v>
      </c>
    </row>
    <row r="14270" spans="2:16" x14ac:dyDescent="0.3">
      <c r="D14270" s="64" t="s">
        <v>6198</v>
      </c>
      <c r="E14270" s="2" t="s">
        <v>54</v>
      </c>
      <c r="F14270" s="2" t="s">
        <v>6197</v>
      </c>
      <c r="G14270" s="1">
        <v>4.0000000000000001E-3</v>
      </c>
      <c r="H14270" s="65">
        <v>35714.285709999996</v>
      </c>
      <c r="I14270" s="65">
        <v>142.85714290000001</v>
      </c>
      <c r="N14270" s="66">
        <v>1</v>
      </c>
      <c r="P14270" t="s">
        <v>21</v>
      </c>
    </row>
    <row r="14271" spans="2:16" x14ac:dyDescent="0.3">
      <c r="D14271" s="64" t="s">
        <v>11070</v>
      </c>
      <c r="F14271" s="2" t="s">
        <v>585</v>
      </c>
      <c r="G14271" s="1">
        <v>1.6667000000000001</v>
      </c>
      <c r="P14271" t="s">
        <v>21</v>
      </c>
    </row>
    <row r="14272" spans="2:16" x14ac:dyDescent="0.3">
      <c r="B14272" s="5" t="s">
        <v>11071</v>
      </c>
      <c r="D14272" s="64" t="s">
        <v>11072</v>
      </c>
      <c r="F14272" s="2" t="s">
        <v>355</v>
      </c>
      <c r="I14272" s="65">
        <v>3308.8119940000001</v>
      </c>
      <c r="J14272" s="65">
        <v>0</v>
      </c>
      <c r="K14272" s="65">
        <v>0</v>
      </c>
      <c r="L14272" s="66">
        <v>0.15</v>
      </c>
      <c r="M14272" s="65">
        <v>3805.133793</v>
      </c>
      <c r="N14272" s="66">
        <v>1</v>
      </c>
      <c r="P14272" t="s">
        <v>21</v>
      </c>
    </row>
    <row r="14273" spans="2:16" x14ac:dyDescent="0.3">
      <c r="D14273" s="64" t="s">
        <v>6196</v>
      </c>
      <c r="E14273" s="2" t="s">
        <v>23</v>
      </c>
      <c r="F14273" s="2" t="s">
        <v>6197</v>
      </c>
      <c r="G14273" s="1">
        <v>8.7300000000000003E-2</v>
      </c>
      <c r="H14273" s="65">
        <v>22872.171429999999</v>
      </c>
      <c r="I14273" s="65">
        <v>1996.7405659999999</v>
      </c>
      <c r="N14273" s="66">
        <v>1</v>
      </c>
      <c r="P14273" t="s">
        <v>21</v>
      </c>
    </row>
    <row r="14274" spans="2:16" x14ac:dyDescent="0.3">
      <c r="D14274" s="64" t="s">
        <v>10928</v>
      </c>
      <c r="E14274" s="2" t="s">
        <v>29</v>
      </c>
      <c r="F14274" s="2" t="s">
        <v>6197</v>
      </c>
      <c r="G14274" s="1">
        <v>4.3700000000000003E-2</v>
      </c>
      <c r="H14274" s="65">
        <v>26428.57143</v>
      </c>
      <c r="I14274" s="65">
        <v>1154.9285709999999</v>
      </c>
      <c r="N14274" s="66">
        <v>1</v>
      </c>
      <c r="P14274" t="s">
        <v>21</v>
      </c>
    </row>
    <row r="14275" spans="2:16" x14ac:dyDescent="0.3">
      <c r="D14275" s="64" t="s">
        <v>6198</v>
      </c>
      <c r="E14275" s="2" t="s">
        <v>54</v>
      </c>
      <c r="F14275" s="2" t="s">
        <v>6197</v>
      </c>
      <c r="G14275" s="1">
        <v>4.4000000000000003E-3</v>
      </c>
      <c r="H14275" s="65">
        <v>35714.285709999996</v>
      </c>
      <c r="I14275" s="65">
        <v>157.14285709999999</v>
      </c>
      <c r="N14275" s="66">
        <v>1</v>
      </c>
      <c r="P14275" t="s">
        <v>21</v>
      </c>
    </row>
    <row r="14276" spans="2:16" x14ac:dyDescent="0.3">
      <c r="D14276" s="64" t="s">
        <v>11073</v>
      </c>
      <c r="F14276" s="2" t="s">
        <v>585</v>
      </c>
      <c r="G14276" s="1">
        <v>1.6667000000000001</v>
      </c>
      <c r="P14276" t="s">
        <v>21</v>
      </c>
    </row>
    <row r="14277" spans="2:16" x14ac:dyDescent="0.3">
      <c r="B14277" s="5" t="s">
        <v>11074</v>
      </c>
      <c r="D14277" s="64" t="s">
        <v>11075</v>
      </c>
      <c r="F14277" s="2" t="s">
        <v>355</v>
      </c>
      <c r="I14277" s="65">
        <v>3909.836663</v>
      </c>
      <c r="J14277" s="65">
        <v>0</v>
      </c>
      <c r="K14277" s="65">
        <v>0</v>
      </c>
      <c r="L14277" s="66">
        <v>0.15</v>
      </c>
      <c r="M14277" s="65">
        <v>4496.3121620000002</v>
      </c>
      <c r="N14277" s="66">
        <v>1</v>
      </c>
      <c r="P14277" t="s">
        <v>21</v>
      </c>
    </row>
    <row r="14278" spans="2:16" x14ac:dyDescent="0.3">
      <c r="D14278" s="64" t="s">
        <v>6196</v>
      </c>
      <c r="E14278" s="2" t="s">
        <v>23</v>
      </c>
      <c r="F14278" s="2" t="s">
        <v>6197</v>
      </c>
      <c r="G14278" s="1">
        <v>0.1032</v>
      </c>
      <c r="H14278" s="65">
        <v>22872.171429999999</v>
      </c>
      <c r="I14278" s="65">
        <v>2360.4080909999998</v>
      </c>
      <c r="N14278" s="66">
        <v>1</v>
      </c>
      <c r="P14278" t="s">
        <v>21</v>
      </c>
    </row>
    <row r="14279" spans="2:16" x14ac:dyDescent="0.3">
      <c r="D14279" s="64" t="s">
        <v>10928</v>
      </c>
      <c r="E14279" s="2" t="s">
        <v>29</v>
      </c>
      <c r="F14279" s="2" t="s">
        <v>6197</v>
      </c>
      <c r="G14279" s="1">
        <v>5.16E-2</v>
      </c>
      <c r="H14279" s="65">
        <v>26428.57143</v>
      </c>
      <c r="I14279" s="65">
        <v>1363.7142859999999</v>
      </c>
      <c r="N14279" s="66">
        <v>1</v>
      </c>
      <c r="P14279" t="s">
        <v>21</v>
      </c>
    </row>
    <row r="14280" spans="2:16" x14ac:dyDescent="0.3">
      <c r="D14280" s="64" t="s">
        <v>6198</v>
      </c>
      <c r="E14280" s="2" t="s">
        <v>54</v>
      </c>
      <c r="F14280" s="2" t="s">
        <v>6197</v>
      </c>
      <c r="G14280" s="1">
        <v>5.1999999999999998E-3</v>
      </c>
      <c r="H14280" s="65">
        <v>35714.285709999996</v>
      </c>
      <c r="I14280" s="65">
        <v>185.7142857</v>
      </c>
      <c r="N14280" s="66">
        <v>1</v>
      </c>
      <c r="P14280" t="s">
        <v>21</v>
      </c>
    </row>
    <row r="14281" spans="2:16" x14ac:dyDescent="0.3">
      <c r="D14281" s="64" t="s">
        <v>11076</v>
      </c>
      <c r="F14281" s="2" t="s">
        <v>585</v>
      </c>
      <c r="G14281" s="1">
        <v>1.6667000000000001</v>
      </c>
      <c r="P14281" t="s">
        <v>21</v>
      </c>
    </row>
    <row r="14282" spans="2:16" x14ac:dyDescent="0.3">
      <c r="B14282" s="5" t="s">
        <v>11077</v>
      </c>
      <c r="D14282" s="64" t="s">
        <v>11078</v>
      </c>
      <c r="F14282" s="2" t="s">
        <v>355</v>
      </c>
      <c r="I14282" s="65">
        <v>3688.085063</v>
      </c>
      <c r="J14282" s="65">
        <v>0</v>
      </c>
      <c r="K14282" s="65">
        <v>0</v>
      </c>
      <c r="L14282" s="66">
        <v>0.15</v>
      </c>
      <c r="M14282" s="65">
        <v>4241.2978220000005</v>
      </c>
      <c r="N14282" s="66">
        <v>1</v>
      </c>
      <c r="P14282" t="s">
        <v>21</v>
      </c>
    </row>
    <row r="14283" spans="2:16" x14ac:dyDescent="0.3">
      <c r="D14283" s="64" t="s">
        <v>6196</v>
      </c>
      <c r="E14283" s="2" t="s">
        <v>23</v>
      </c>
      <c r="F14283" s="2" t="s">
        <v>6197</v>
      </c>
      <c r="G14283" s="1">
        <v>7.22E-2</v>
      </c>
      <c r="H14283" s="65">
        <v>22872.171429999999</v>
      </c>
      <c r="I14283" s="65">
        <v>1651.3707770000001</v>
      </c>
      <c r="N14283" s="66">
        <v>1</v>
      </c>
      <c r="P14283" t="s">
        <v>21</v>
      </c>
    </row>
    <row r="14284" spans="2:16" x14ac:dyDescent="0.3">
      <c r="D14284" s="64" t="s">
        <v>10928</v>
      </c>
      <c r="E14284" s="2" t="s">
        <v>29</v>
      </c>
      <c r="F14284" s="2" t="s">
        <v>6197</v>
      </c>
      <c r="G14284" s="1">
        <v>7.22E-2</v>
      </c>
      <c r="H14284" s="65">
        <v>26428.57143</v>
      </c>
      <c r="I14284" s="65">
        <v>1908.142857</v>
      </c>
      <c r="N14284" s="66">
        <v>1</v>
      </c>
      <c r="P14284" t="s">
        <v>21</v>
      </c>
    </row>
    <row r="14285" spans="2:16" x14ac:dyDescent="0.3">
      <c r="D14285" s="64" t="s">
        <v>6198</v>
      </c>
      <c r="E14285" s="2" t="s">
        <v>54</v>
      </c>
      <c r="F14285" s="2" t="s">
        <v>6197</v>
      </c>
      <c r="G14285" s="1">
        <v>3.5999999999999999E-3</v>
      </c>
      <c r="H14285" s="65">
        <v>35714.285709999996</v>
      </c>
      <c r="I14285" s="65">
        <v>128.57142859999999</v>
      </c>
      <c r="N14285" s="66">
        <v>1</v>
      </c>
      <c r="P14285" t="s">
        <v>21</v>
      </c>
    </row>
    <row r="14286" spans="2:16" x14ac:dyDescent="0.3">
      <c r="D14286" s="64" t="s">
        <v>11079</v>
      </c>
      <c r="F14286" s="2" t="s">
        <v>585</v>
      </c>
      <c r="G14286" s="1">
        <v>1.6667000000000001</v>
      </c>
      <c r="P14286" t="s">
        <v>21</v>
      </c>
    </row>
    <row r="14287" spans="2:16" x14ac:dyDescent="0.3">
      <c r="D14287" s="64" t="s">
        <v>10932</v>
      </c>
      <c r="P14287" t="s">
        <v>21</v>
      </c>
    </row>
    <row r="14288" spans="2:16" x14ac:dyDescent="0.3">
      <c r="B14288" s="5" t="s">
        <v>11080</v>
      </c>
      <c r="D14288" s="64" t="s">
        <v>11081</v>
      </c>
      <c r="F14288" s="2" t="s">
        <v>355</v>
      </c>
      <c r="I14288" s="65">
        <v>2705.1444689999998</v>
      </c>
      <c r="J14288" s="65">
        <v>0</v>
      </c>
      <c r="K14288" s="65">
        <v>0</v>
      </c>
      <c r="L14288" s="66">
        <v>0.15</v>
      </c>
      <c r="M14288" s="65">
        <v>3110.9161389999999</v>
      </c>
      <c r="N14288" s="66">
        <v>1</v>
      </c>
      <c r="P14288" t="s">
        <v>21</v>
      </c>
    </row>
    <row r="14289" spans="2:16" x14ac:dyDescent="0.3">
      <c r="D14289" s="64" t="s">
        <v>6196</v>
      </c>
      <c r="E14289" s="2" t="s">
        <v>23</v>
      </c>
      <c r="F14289" s="2" t="s">
        <v>6197</v>
      </c>
      <c r="G14289" s="1">
        <v>7.1400000000000005E-2</v>
      </c>
      <c r="H14289" s="65">
        <v>22872.171429999999</v>
      </c>
      <c r="I14289" s="65">
        <v>1633.07304</v>
      </c>
      <c r="N14289" s="66">
        <v>1</v>
      </c>
      <c r="P14289" t="s">
        <v>21</v>
      </c>
    </row>
    <row r="14290" spans="2:16" x14ac:dyDescent="0.3">
      <c r="D14290" s="64" t="s">
        <v>10928</v>
      </c>
      <c r="E14290" s="2" t="s">
        <v>29</v>
      </c>
      <c r="F14290" s="2" t="s">
        <v>6197</v>
      </c>
      <c r="G14290" s="1">
        <v>3.5700000000000003E-2</v>
      </c>
      <c r="H14290" s="65">
        <v>26428.57143</v>
      </c>
      <c r="I14290" s="65">
        <v>943.5</v>
      </c>
      <c r="N14290" s="66">
        <v>1</v>
      </c>
      <c r="P14290" t="s">
        <v>21</v>
      </c>
    </row>
    <row r="14291" spans="2:16" x14ac:dyDescent="0.3">
      <c r="D14291" s="64" t="s">
        <v>6198</v>
      </c>
      <c r="E14291" s="2" t="s">
        <v>54</v>
      </c>
      <c r="F14291" s="2" t="s">
        <v>6197</v>
      </c>
      <c r="G14291" s="1">
        <v>3.5999999999999999E-3</v>
      </c>
      <c r="H14291" s="65">
        <v>35714.285709999996</v>
      </c>
      <c r="I14291" s="65">
        <v>128.57142859999999</v>
      </c>
      <c r="N14291" s="66">
        <v>1</v>
      </c>
      <c r="P14291" t="s">
        <v>21</v>
      </c>
    </row>
    <row r="14292" spans="2:16" x14ac:dyDescent="0.3">
      <c r="D14292" s="64" t="s">
        <v>11082</v>
      </c>
      <c r="F14292" s="2" t="s">
        <v>585</v>
      </c>
      <c r="G14292" s="1">
        <v>1.6667000000000001</v>
      </c>
      <c r="P14292" t="s">
        <v>21</v>
      </c>
    </row>
    <row r="14293" spans="2:16" x14ac:dyDescent="0.3">
      <c r="B14293" s="5" t="s">
        <v>11083</v>
      </c>
      <c r="D14293" s="64" t="s">
        <v>11084</v>
      </c>
      <c r="F14293" s="2" t="s">
        <v>355</v>
      </c>
      <c r="I14293" s="65">
        <v>3606.8592910000002</v>
      </c>
      <c r="J14293" s="65">
        <v>0</v>
      </c>
      <c r="K14293" s="65">
        <v>0</v>
      </c>
      <c r="L14293" s="66">
        <v>0.15</v>
      </c>
      <c r="M14293" s="65">
        <v>4147.8881849999998</v>
      </c>
      <c r="N14293" s="66">
        <v>1</v>
      </c>
      <c r="P14293" t="s">
        <v>21</v>
      </c>
    </row>
    <row r="14294" spans="2:16" x14ac:dyDescent="0.3">
      <c r="D14294" s="64" t="s">
        <v>6196</v>
      </c>
      <c r="E14294" s="2" t="s">
        <v>23</v>
      </c>
      <c r="F14294" s="2" t="s">
        <v>6197</v>
      </c>
      <c r="G14294" s="1">
        <v>9.5200000000000007E-2</v>
      </c>
      <c r="H14294" s="65">
        <v>22872.171429999999</v>
      </c>
      <c r="I14294" s="65">
        <v>2177.4307199999998</v>
      </c>
      <c r="N14294" s="66">
        <v>1</v>
      </c>
      <c r="P14294" t="s">
        <v>21</v>
      </c>
    </row>
    <row r="14295" spans="2:16" x14ac:dyDescent="0.3">
      <c r="D14295" s="64" t="s">
        <v>10928</v>
      </c>
      <c r="E14295" s="2" t="s">
        <v>29</v>
      </c>
      <c r="F14295" s="2" t="s">
        <v>6197</v>
      </c>
      <c r="G14295" s="1">
        <v>4.7600000000000003E-2</v>
      </c>
      <c r="H14295" s="65">
        <v>26428.57143</v>
      </c>
      <c r="I14295" s="65">
        <v>1258</v>
      </c>
      <c r="N14295" s="66">
        <v>1</v>
      </c>
      <c r="P14295" t="s">
        <v>21</v>
      </c>
    </row>
    <row r="14296" spans="2:16" x14ac:dyDescent="0.3">
      <c r="D14296" s="64" t="s">
        <v>6198</v>
      </c>
      <c r="E14296" s="2" t="s">
        <v>54</v>
      </c>
      <c r="F14296" s="2" t="s">
        <v>6197</v>
      </c>
      <c r="G14296" s="1">
        <v>4.7999999999999996E-3</v>
      </c>
      <c r="H14296" s="65">
        <v>35714.285709999996</v>
      </c>
      <c r="I14296" s="65">
        <v>171.42857140000001</v>
      </c>
      <c r="N14296" s="66">
        <v>1</v>
      </c>
      <c r="P14296" t="s">
        <v>21</v>
      </c>
    </row>
    <row r="14297" spans="2:16" x14ac:dyDescent="0.3">
      <c r="D14297" s="64" t="s">
        <v>11085</v>
      </c>
      <c r="F14297" s="2" t="s">
        <v>585</v>
      </c>
      <c r="G14297" s="1">
        <v>1.6667000000000001</v>
      </c>
      <c r="P14297" t="s">
        <v>21</v>
      </c>
    </row>
    <row r="14298" spans="2:16" x14ac:dyDescent="0.3">
      <c r="B14298" s="5" t="s">
        <v>11086</v>
      </c>
      <c r="D14298" s="64" t="s">
        <v>11087</v>
      </c>
      <c r="F14298" s="2" t="s">
        <v>355</v>
      </c>
      <c r="I14298" s="65">
        <v>3342.1257260000002</v>
      </c>
      <c r="J14298" s="65">
        <v>0</v>
      </c>
      <c r="K14298" s="65">
        <v>0</v>
      </c>
      <c r="L14298" s="66">
        <v>0.15</v>
      </c>
      <c r="M14298" s="65">
        <v>3843.4445850000002</v>
      </c>
      <c r="N14298" s="66">
        <v>1</v>
      </c>
      <c r="P14298" t="s">
        <v>21</v>
      </c>
    </row>
    <row r="14299" spans="2:16" x14ac:dyDescent="0.3">
      <c r="D14299" s="64" t="s">
        <v>6196</v>
      </c>
      <c r="E14299" s="2" t="s">
        <v>23</v>
      </c>
      <c r="F14299" s="2" t="s">
        <v>6197</v>
      </c>
      <c r="G14299" s="1">
        <v>6.54E-2</v>
      </c>
      <c r="H14299" s="65">
        <v>22872.171429999999</v>
      </c>
      <c r="I14299" s="65">
        <v>1495.840011</v>
      </c>
      <c r="N14299" s="66">
        <v>1</v>
      </c>
      <c r="P14299" t="s">
        <v>21</v>
      </c>
    </row>
    <row r="14300" spans="2:16" x14ac:dyDescent="0.3">
      <c r="D14300" s="64" t="s">
        <v>10928</v>
      </c>
      <c r="E14300" s="2" t="s">
        <v>29</v>
      </c>
      <c r="F14300" s="2" t="s">
        <v>6197</v>
      </c>
      <c r="G14300" s="1">
        <v>6.54E-2</v>
      </c>
      <c r="H14300" s="65">
        <v>26428.57143</v>
      </c>
      <c r="I14300" s="65">
        <v>1728.4285709999999</v>
      </c>
      <c r="N14300" s="66">
        <v>1</v>
      </c>
      <c r="P14300" t="s">
        <v>21</v>
      </c>
    </row>
    <row r="14301" spans="2:16" x14ac:dyDescent="0.3">
      <c r="D14301" s="64" t="s">
        <v>6198</v>
      </c>
      <c r="E14301" s="2" t="s">
        <v>54</v>
      </c>
      <c r="F14301" s="2" t="s">
        <v>6197</v>
      </c>
      <c r="G14301" s="1">
        <v>3.3E-3</v>
      </c>
      <c r="H14301" s="65">
        <v>35714.285709999996</v>
      </c>
      <c r="I14301" s="65">
        <v>117.8571429</v>
      </c>
      <c r="N14301" s="66">
        <v>1</v>
      </c>
      <c r="P14301" t="s">
        <v>21</v>
      </c>
    </row>
    <row r="14302" spans="2:16" x14ac:dyDescent="0.3">
      <c r="D14302" s="64" t="s">
        <v>11085</v>
      </c>
      <c r="F14302" s="2" t="s">
        <v>585</v>
      </c>
      <c r="G14302" s="1">
        <v>1.6667000000000001</v>
      </c>
      <c r="P14302" t="s">
        <v>21</v>
      </c>
    </row>
    <row r="14303" spans="2:16" x14ac:dyDescent="0.3">
      <c r="D14303" s="64" t="s">
        <v>11088</v>
      </c>
      <c r="F14303" s="2" t="s">
        <v>5113</v>
      </c>
      <c r="G14303" s="1">
        <v>6.54E-2</v>
      </c>
      <c r="P14303" t="s">
        <v>21</v>
      </c>
    </row>
    <row r="14304" spans="2:16" x14ac:dyDescent="0.3">
      <c r="D14304" s="64" t="s">
        <v>10932</v>
      </c>
      <c r="P14304" t="s">
        <v>21</v>
      </c>
    </row>
    <row r="14305" spans="2:16" x14ac:dyDescent="0.3">
      <c r="B14305" s="5" t="s">
        <v>11089</v>
      </c>
      <c r="D14305" s="64" t="s">
        <v>11090</v>
      </c>
      <c r="F14305" s="2" t="s">
        <v>355</v>
      </c>
      <c r="I14305" s="65">
        <v>3740.957234</v>
      </c>
      <c r="J14305" s="65">
        <v>0</v>
      </c>
      <c r="K14305" s="65">
        <v>0</v>
      </c>
      <c r="L14305" s="66">
        <v>0.15</v>
      </c>
      <c r="M14305" s="65">
        <v>4302.1008190000002</v>
      </c>
      <c r="N14305" s="66">
        <v>1</v>
      </c>
      <c r="P14305" t="s">
        <v>21</v>
      </c>
    </row>
    <row r="14306" spans="2:16" x14ac:dyDescent="0.3">
      <c r="D14306" s="64" t="s">
        <v>6196</v>
      </c>
      <c r="E14306" s="2" t="s">
        <v>23</v>
      </c>
      <c r="F14306" s="2" t="s">
        <v>6197</v>
      </c>
      <c r="G14306" s="1">
        <v>7.3200000000000001E-2</v>
      </c>
      <c r="H14306" s="65">
        <v>22872.171429999999</v>
      </c>
      <c r="I14306" s="65">
        <v>1674.242949</v>
      </c>
      <c r="N14306" s="66">
        <v>1</v>
      </c>
      <c r="P14306" t="s">
        <v>21</v>
      </c>
    </row>
    <row r="14307" spans="2:16" x14ac:dyDescent="0.3">
      <c r="D14307" s="64" t="s">
        <v>10928</v>
      </c>
      <c r="E14307" s="2" t="s">
        <v>29</v>
      </c>
      <c r="F14307" s="2" t="s">
        <v>6197</v>
      </c>
      <c r="G14307" s="1">
        <v>7.3200000000000001E-2</v>
      </c>
      <c r="H14307" s="65">
        <v>26428.57143</v>
      </c>
      <c r="I14307" s="65">
        <v>1934.5714290000001</v>
      </c>
      <c r="N14307" s="66">
        <v>1</v>
      </c>
      <c r="P14307" t="s">
        <v>21</v>
      </c>
    </row>
    <row r="14308" spans="2:16" x14ac:dyDescent="0.3">
      <c r="D14308" s="64" t="s">
        <v>6198</v>
      </c>
      <c r="E14308" s="2" t="s">
        <v>54</v>
      </c>
      <c r="F14308" s="2" t="s">
        <v>6197</v>
      </c>
      <c r="G14308" s="1">
        <v>3.7000000000000002E-3</v>
      </c>
      <c r="H14308" s="65">
        <v>35714.285709999996</v>
      </c>
      <c r="I14308" s="65">
        <v>132.14285709999999</v>
      </c>
      <c r="N14308" s="66">
        <v>1</v>
      </c>
      <c r="P14308" t="s">
        <v>21</v>
      </c>
    </row>
    <row r="14309" spans="2:16" x14ac:dyDescent="0.3">
      <c r="D14309" s="64" t="s">
        <v>11091</v>
      </c>
      <c r="F14309" s="2" t="s">
        <v>585</v>
      </c>
      <c r="G14309" s="1">
        <v>1.6667000000000001</v>
      </c>
      <c r="P14309" t="s">
        <v>21</v>
      </c>
    </row>
    <row r="14310" spans="2:16" x14ac:dyDescent="0.3">
      <c r="D14310" s="64" t="s">
        <v>11088</v>
      </c>
      <c r="F14310" s="2" t="s">
        <v>5113</v>
      </c>
      <c r="G14310" s="1">
        <v>7.3200000000000001E-2</v>
      </c>
      <c r="P14310" t="s">
        <v>21</v>
      </c>
    </row>
    <row r="14311" spans="2:16" x14ac:dyDescent="0.3">
      <c r="D14311" s="64" t="s">
        <v>10932</v>
      </c>
      <c r="P14311" t="s">
        <v>21</v>
      </c>
    </row>
    <row r="14312" spans="2:16" x14ac:dyDescent="0.3">
      <c r="B14312" s="5" t="s">
        <v>11092</v>
      </c>
      <c r="D14312" s="64" t="s">
        <v>11093</v>
      </c>
      <c r="F14312" s="2" t="s">
        <v>355</v>
      </c>
      <c r="I14312" s="65">
        <v>4281.4022510000004</v>
      </c>
      <c r="J14312" s="65">
        <v>0</v>
      </c>
      <c r="K14312" s="65">
        <v>0</v>
      </c>
      <c r="L14312" s="66">
        <v>0.15</v>
      </c>
      <c r="M14312" s="65">
        <v>4923.6125890000003</v>
      </c>
      <c r="N14312" s="66">
        <v>1</v>
      </c>
      <c r="P14312" t="s">
        <v>21</v>
      </c>
    </row>
    <row r="14313" spans="2:16" x14ac:dyDescent="0.3">
      <c r="D14313" s="64" t="s">
        <v>6196</v>
      </c>
      <c r="E14313" s="2" t="s">
        <v>23</v>
      </c>
      <c r="F14313" s="2" t="s">
        <v>6197</v>
      </c>
      <c r="G14313" s="1">
        <v>8.3799999999999999E-2</v>
      </c>
      <c r="H14313" s="65">
        <v>22872.171429999999</v>
      </c>
      <c r="I14313" s="65">
        <v>1916.687966</v>
      </c>
      <c r="N14313" s="66">
        <v>1</v>
      </c>
      <c r="P14313" t="s">
        <v>21</v>
      </c>
    </row>
    <row r="14314" spans="2:16" x14ac:dyDescent="0.3">
      <c r="D14314" s="64" t="s">
        <v>10928</v>
      </c>
      <c r="E14314" s="2" t="s">
        <v>29</v>
      </c>
      <c r="F14314" s="2" t="s">
        <v>6197</v>
      </c>
      <c r="G14314" s="1">
        <v>8.3799999999999999E-2</v>
      </c>
      <c r="H14314" s="65">
        <v>26428.57143</v>
      </c>
      <c r="I14314" s="65">
        <v>2214.7142859999999</v>
      </c>
      <c r="N14314" s="66">
        <v>1</v>
      </c>
      <c r="P14314" t="s">
        <v>21</v>
      </c>
    </row>
    <row r="14315" spans="2:16" x14ac:dyDescent="0.3">
      <c r="D14315" s="64" t="s">
        <v>6198</v>
      </c>
      <c r="E14315" s="2" t="s">
        <v>54</v>
      </c>
      <c r="F14315" s="2" t="s">
        <v>6197</v>
      </c>
      <c r="G14315" s="1">
        <v>4.1999999999999997E-3</v>
      </c>
      <c r="H14315" s="65">
        <v>35714.285709999996</v>
      </c>
      <c r="I14315" s="65">
        <v>150</v>
      </c>
      <c r="N14315" s="66">
        <v>1</v>
      </c>
      <c r="P14315" t="s">
        <v>21</v>
      </c>
    </row>
    <row r="14316" spans="2:16" x14ac:dyDescent="0.3">
      <c r="D14316" s="64" t="s">
        <v>11094</v>
      </c>
      <c r="F14316" s="2" t="s">
        <v>585</v>
      </c>
      <c r="G14316" s="1">
        <v>1.6667000000000001</v>
      </c>
      <c r="P14316" t="s">
        <v>21</v>
      </c>
    </row>
    <row r="14317" spans="2:16" x14ac:dyDescent="0.3">
      <c r="D14317" s="64" t="s">
        <v>11088</v>
      </c>
      <c r="F14317" s="2" t="s">
        <v>5113</v>
      </c>
      <c r="G14317" s="1">
        <v>8.3799999999999999E-2</v>
      </c>
      <c r="P14317" t="s">
        <v>21</v>
      </c>
    </row>
    <row r="14318" spans="2:16" x14ac:dyDescent="0.3">
      <c r="D14318" s="64" t="s">
        <v>10932</v>
      </c>
      <c r="P14318" t="s">
        <v>21</v>
      </c>
    </row>
    <row r="14319" spans="2:16" x14ac:dyDescent="0.3">
      <c r="B14319" s="5" t="s">
        <v>6024</v>
      </c>
      <c r="D14319" s="64" t="s">
        <v>6025</v>
      </c>
      <c r="F14319" s="2" t="s">
        <v>355</v>
      </c>
      <c r="I14319" s="65">
        <v>126540.66280000001</v>
      </c>
      <c r="J14319" s="65">
        <v>221657.8947</v>
      </c>
      <c r="K14319" s="65">
        <v>0</v>
      </c>
      <c r="L14319" s="66">
        <v>0.15</v>
      </c>
      <c r="M14319" s="65">
        <v>400428.34120000002</v>
      </c>
      <c r="N14319" s="66">
        <v>0.98833333329999995</v>
      </c>
      <c r="P14319" t="s">
        <v>21</v>
      </c>
    </row>
    <row r="14320" spans="2:16" x14ac:dyDescent="0.3">
      <c r="D14320" s="64" t="s">
        <v>22</v>
      </c>
      <c r="E14320" s="2" t="s">
        <v>23</v>
      </c>
      <c r="F14320" s="2" t="s">
        <v>24</v>
      </c>
      <c r="G14320" s="1">
        <v>0.33900000000000002</v>
      </c>
      <c r="H14320" s="65">
        <v>160105.20000000001</v>
      </c>
      <c r="I14320" s="65">
        <v>54275.662799999998</v>
      </c>
      <c r="N14320" s="66">
        <v>1</v>
      </c>
      <c r="P14320" t="s">
        <v>21</v>
      </c>
    </row>
    <row r="14321" spans="2:16" x14ac:dyDescent="0.3">
      <c r="D14321" s="64" t="s">
        <v>28</v>
      </c>
      <c r="E14321" s="2" t="s">
        <v>29</v>
      </c>
      <c r="F14321" s="2" t="s">
        <v>24</v>
      </c>
      <c r="G14321" s="1">
        <v>0.33900000000000002</v>
      </c>
      <c r="H14321" s="65">
        <v>185000</v>
      </c>
      <c r="I14321" s="65">
        <v>62715</v>
      </c>
      <c r="N14321" s="66">
        <v>1</v>
      </c>
      <c r="P14321" t="s">
        <v>21</v>
      </c>
    </row>
    <row r="14322" spans="2:16" x14ac:dyDescent="0.3">
      <c r="D14322" s="64" t="s">
        <v>51</v>
      </c>
      <c r="E14322" s="2" t="s">
        <v>52</v>
      </c>
      <c r="F14322" s="2" t="s">
        <v>24</v>
      </c>
      <c r="G14322" s="1">
        <v>3.4000000000000002E-2</v>
      </c>
      <c r="H14322" s="65">
        <v>200000</v>
      </c>
      <c r="I14322" s="65">
        <v>6800</v>
      </c>
      <c r="N14322" s="66">
        <v>1</v>
      </c>
      <c r="P14322" t="s">
        <v>21</v>
      </c>
    </row>
    <row r="14323" spans="2:16" x14ac:dyDescent="0.3">
      <c r="D14323" s="64" t="s">
        <v>53</v>
      </c>
      <c r="E14323" s="2" t="s">
        <v>54</v>
      </c>
      <c r="F14323" s="2" t="s">
        <v>24</v>
      </c>
      <c r="G14323" s="1">
        <v>1.0999999999999999E-2</v>
      </c>
      <c r="H14323" s="65">
        <v>250000</v>
      </c>
      <c r="I14323" s="65">
        <v>2750</v>
      </c>
      <c r="N14323" s="66">
        <v>1</v>
      </c>
      <c r="P14323" t="s">
        <v>21</v>
      </c>
    </row>
    <row r="14324" spans="2:16" x14ac:dyDescent="0.3">
      <c r="D14324" s="64" t="s">
        <v>11095</v>
      </c>
      <c r="E14324" s="2" t="s">
        <v>3702</v>
      </c>
      <c r="F14324" s="2" t="s">
        <v>1623</v>
      </c>
      <c r="G14324" s="1">
        <v>10</v>
      </c>
      <c r="H14324" s="65">
        <v>16315.78947</v>
      </c>
      <c r="J14324" s="65">
        <v>163157.8947</v>
      </c>
      <c r="N14324" s="66">
        <v>0.94</v>
      </c>
      <c r="P14324" t="s">
        <v>21</v>
      </c>
    </row>
    <row r="14325" spans="2:16" x14ac:dyDescent="0.3">
      <c r="D14325" s="64" t="s">
        <v>11096</v>
      </c>
      <c r="E14325" s="2" t="s">
        <v>4000</v>
      </c>
      <c r="F14325" s="2" t="s">
        <v>1623</v>
      </c>
      <c r="G14325" s="1">
        <v>2.6</v>
      </c>
      <c r="H14325" s="65">
        <v>22500</v>
      </c>
      <c r="J14325" s="65">
        <v>58500</v>
      </c>
      <c r="N14325" s="66">
        <v>0.99</v>
      </c>
      <c r="P14325" t="s">
        <v>21</v>
      </c>
    </row>
    <row r="14326" spans="2:16" x14ac:dyDescent="0.3">
      <c r="B14326" s="5">
        <v>8.1999999999999993</v>
      </c>
      <c r="C14326" s="5" t="s">
        <v>6026</v>
      </c>
      <c r="P14326" t="s">
        <v>21</v>
      </c>
    </row>
    <row r="14327" spans="2:16" x14ac:dyDescent="0.3">
      <c r="B14327" s="5" t="s">
        <v>11097</v>
      </c>
      <c r="D14327" s="64" t="s">
        <v>11098</v>
      </c>
      <c r="F14327" s="2" t="s">
        <v>355</v>
      </c>
      <c r="I14327" s="65">
        <v>6806.9988000000003</v>
      </c>
      <c r="J14327" s="65">
        <v>0</v>
      </c>
      <c r="K14327" s="65">
        <v>0</v>
      </c>
      <c r="L14327" s="66">
        <v>0.15</v>
      </c>
      <c r="M14327" s="65">
        <v>7828.0486199999996</v>
      </c>
      <c r="N14327" s="66">
        <v>1</v>
      </c>
      <c r="P14327" t="s">
        <v>21</v>
      </c>
    </row>
    <row r="14328" spans="2:16" x14ac:dyDescent="0.3">
      <c r="D14328" s="64" t="s">
        <v>22</v>
      </c>
      <c r="E14328" s="2" t="s">
        <v>23</v>
      </c>
      <c r="F14328" s="2" t="s">
        <v>24</v>
      </c>
      <c r="G14328" s="1">
        <v>1.9E-2</v>
      </c>
      <c r="H14328" s="65">
        <v>160105.20000000001</v>
      </c>
      <c r="I14328" s="65">
        <v>3041.9987999999998</v>
      </c>
      <c r="N14328" s="66">
        <v>1</v>
      </c>
      <c r="P14328" t="s">
        <v>21</v>
      </c>
    </row>
    <row r="14329" spans="2:16" x14ac:dyDescent="0.3">
      <c r="D14329" s="64" t="s">
        <v>28</v>
      </c>
      <c r="E14329" s="2" t="s">
        <v>29</v>
      </c>
      <c r="F14329" s="2" t="s">
        <v>24</v>
      </c>
      <c r="G14329" s="1">
        <v>1.9E-2</v>
      </c>
      <c r="H14329" s="65">
        <v>185000</v>
      </c>
      <c r="I14329" s="65">
        <v>3515</v>
      </c>
      <c r="N14329" s="66">
        <v>1</v>
      </c>
      <c r="P14329" t="s">
        <v>21</v>
      </c>
    </row>
    <row r="14330" spans="2:16" x14ac:dyDescent="0.3">
      <c r="D14330" s="64" t="s">
        <v>53</v>
      </c>
      <c r="E14330" s="2" t="s">
        <v>54</v>
      </c>
      <c r="F14330" s="2" t="s">
        <v>24</v>
      </c>
      <c r="G14330" s="1">
        <v>1E-3</v>
      </c>
      <c r="H14330" s="65">
        <v>250000</v>
      </c>
      <c r="I14330" s="65">
        <v>250</v>
      </c>
      <c r="N14330" s="66">
        <v>1</v>
      </c>
      <c r="P14330" t="s">
        <v>21</v>
      </c>
    </row>
    <row r="14331" spans="2:16" x14ac:dyDescent="0.3">
      <c r="D14331" s="64" t="s">
        <v>11012</v>
      </c>
      <c r="F14331" s="2" t="s">
        <v>205</v>
      </c>
      <c r="G14331" s="1">
        <v>0.01</v>
      </c>
      <c r="P14331" t="s">
        <v>21</v>
      </c>
    </row>
    <row r="14332" spans="2:16" x14ac:dyDescent="0.3">
      <c r="D14332" s="64" t="s">
        <v>10930</v>
      </c>
      <c r="F14332" s="2" t="s">
        <v>205</v>
      </c>
      <c r="G14332" s="1">
        <v>0.01</v>
      </c>
      <c r="P14332" t="s">
        <v>21</v>
      </c>
    </row>
    <row r="14333" spans="2:16" x14ac:dyDescent="0.3">
      <c r="D14333" s="64" t="s">
        <v>11099</v>
      </c>
      <c r="F14333" s="2" t="s">
        <v>106</v>
      </c>
      <c r="G14333" s="1">
        <v>1.5599999999999999E-2</v>
      </c>
      <c r="P14333" t="s">
        <v>21</v>
      </c>
    </row>
    <row r="14334" spans="2:16" x14ac:dyDescent="0.3">
      <c r="D14334" s="64" t="s">
        <v>11100</v>
      </c>
      <c r="F14334" s="2" t="s">
        <v>585</v>
      </c>
      <c r="G14334" s="1">
        <v>1</v>
      </c>
      <c r="P14334" t="s">
        <v>21</v>
      </c>
    </row>
    <row r="14335" spans="2:16" x14ac:dyDescent="0.3">
      <c r="B14335" s="5" t="s">
        <v>11101</v>
      </c>
      <c r="D14335" s="64" t="s">
        <v>11102</v>
      </c>
      <c r="F14335" s="2" t="s">
        <v>355</v>
      </c>
      <c r="I14335" s="65">
        <v>7660.2512800000004</v>
      </c>
      <c r="J14335" s="65">
        <v>0</v>
      </c>
      <c r="K14335" s="65">
        <v>0</v>
      </c>
      <c r="L14335" s="66">
        <v>0.15</v>
      </c>
      <c r="M14335" s="65">
        <v>8809.2889720000003</v>
      </c>
      <c r="N14335" s="66">
        <v>1</v>
      </c>
      <c r="P14335" t="s">
        <v>21</v>
      </c>
    </row>
    <row r="14336" spans="2:16" x14ac:dyDescent="0.3">
      <c r="D14336" s="64" t="s">
        <v>22</v>
      </c>
      <c r="E14336" s="2" t="s">
        <v>23</v>
      </c>
      <c r="F14336" s="2" t="s">
        <v>24</v>
      </c>
      <c r="G14336" s="1">
        <v>2.1399999999999999E-2</v>
      </c>
      <c r="H14336" s="65">
        <v>160105.20000000001</v>
      </c>
      <c r="I14336" s="65">
        <v>3426.25128</v>
      </c>
      <c r="N14336" s="66">
        <v>1</v>
      </c>
      <c r="P14336" t="s">
        <v>21</v>
      </c>
    </row>
    <row r="14337" spans="2:16" x14ac:dyDescent="0.3">
      <c r="D14337" s="64" t="s">
        <v>28</v>
      </c>
      <c r="E14337" s="2" t="s">
        <v>29</v>
      </c>
      <c r="F14337" s="2" t="s">
        <v>24</v>
      </c>
      <c r="G14337" s="1">
        <v>2.1399999999999999E-2</v>
      </c>
      <c r="H14337" s="65">
        <v>185000</v>
      </c>
      <c r="I14337" s="65">
        <v>3959</v>
      </c>
      <c r="N14337" s="66">
        <v>1</v>
      </c>
      <c r="P14337" t="s">
        <v>21</v>
      </c>
    </row>
    <row r="14338" spans="2:16" x14ac:dyDescent="0.3">
      <c r="D14338" s="64" t="s">
        <v>53</v>
      </c>
      <c r="E14338" s="2" t="s">
        <v>54</v>
      </c>
      <c r="F14338" s="2" t="s">
        <v>24</v>
      </c>
      <c r="G14338" s="1">
        <v>1.1000000000000001E-3</v>
      </c>
      <c r="H14338" s="65">
        <v>250000</v>
      </c>
      <c r="I14338" s="65">
        <v>275</v>
      </c>
      <c r="N14338" s="66">
        <v>1</v>
      </c>
      <c r="P14338" t="s">
        <v>21</v>
      </c>
    </row>
    <row r="14339" spans="2:16" x14ac:dyDescent="0.3">
      <c r="D14339" s="64" t="s">
        <v>11012</v>
      </c>
      <c r="F14339" s="2" t="s">
        <v>205</v>
      </c>
      <c r="G14339" s="1">
        <v>1.4999999999999999E-2</v>
      </c>
      <c r="P14339" t="s">
        <v>21</v>
      </c>
    </row>
    <row r="14340" spans="2:16" x14ac:dyDescent="0.3">
      <c r="D14340" s="64" t="s">
        <v>10930</v>
      </c>
      <c r="F14340" s="2" t="s">
        <v>205</v>
      </c>
      <c r="G14340" s="1">
        <v>1.4999999999999999E-2</v>
      </c>
      <c r="P14340" t="s">
        <v>21</v>
      </c>
    </row>
    <row r="14341" spans="2:16" x14ac:dyDescent="0.3">
      <c r="D14341" s="64" t="s">
        <v>11099</v>
      </c>
      <c r="F14341" s="2" t="s">
        <v>106</v>
      </c>
      <c r="G14341" s="1">
        <v>2.0299999999999999E-2</v>
      </c>
      <c r="P14341" t="s">
        <v>21</v>
      </c>
    </row>
    <row r="14342" spans="2:16" x14ac:dyDescent="0.3">
      <c r="D14342" s="64" t="s">
        <v>11103</v>
      </c>
      <c r="F14342" s="2" t="s">
        <v>585</v>
      </c>
      <c r="G14342" s="1">
        <v>1</v>
      </c>
      <c r="P14342" t="s">
        <v>21</v>
      </c>
    </row>
    <row r="14343" spans="2:16" x14ac:dyDescent="0.3">
      <c r="B14343" s="5" t="s">
        <v>11104</v>
      </c>
      <c r="D14343" s="64" t="s">
        <v>11105</v>
      </c>
      <c r="F14343" s="2" t="s">
        <v>355</v>
      </c>
      <c r="I14343" s="65">
        <v>13255.26</v>
      </c>
      <c r="J14343" s="65">
        <v>0</v>
      </c>
      <c r="K14343" s="65">
        <v>0</v>
      </c>
      <c r="L14343" s="66">
        <v>0.15</v>
      </c>
      <c r="M14343" s="65">
        <v>15243.549000000001</v>
      </c>
      <c r="N14343" s="66">
        <v>1</v>
      </c>
      <c r="P14343" t="s">
        <v>21</v>
      </c>
    </row>
    <row r="14344" spans="2:16" x14ac:dyDescent="0.3">
      <c r="D14344" s="64" t="s">
        <v>22</v>
      </c>
      <c r="E14344" s="2" t="s">
        <v>23</v>
      </c>
      <c r="F14344" s="2" t="s">
        <v>24</v>
      </c>
      <c r="G14344" s="1">
        <v>0.05</v>
      </c>
      <c r="H14344" s="65">
        <v>160105.20000000001</v>
      </c>
      <c r="I14344" s="65">
        <v>8005.26</v>
      </c>
      <c r="N14344" s="66">
        <v>1</v>
      </c>
      <c r="P14344" t="s">
        <v>21</v>
      </c>
    </row>
    <row r="14345" spans="2:16" x14ac:dyDescent="0.3">
      <c r="D14345" s="64" t="s">
        <v>28</v>
      </c>
      <c r="E14345" s="2" t="s">
        <v>29</v>
      </c>
      <c r="F14345" s="2" t="s">
        <v>24</v>
      </c>
      <c r="G14345" s="1">
        <v>2.5000000000000001E-2</v>
      </c>
      <c r="H14345" s="65">
        <v>185000</v>
      </c>
      <c r="I14345" s="65">
        <v>4625</v>
      </c>
      <c r="N14345" s="66">
        <v>1</v>
      </c>
      <c r="P14345" t="s">
        <v>21</v>
      </c>
    </row>
    <row r="14346" spans="2:16" x14ac:dyDescent="0.3">
      <c r="D14346" s="64" t="s">
        <v>53</v>
      </c>
      <c r="E14346" s="2" t="s">
        <v>54</v>
      </c>
      <c r="F14346" s="2" t="s">
        <v>24</v>
      </c>
      <c r="G14346" s="1">
        <v>2.5000000000000001E-3</v>
      </c>
      <c r="H14346" s="65">
        <v>250000</v>
      </c>
      <c r="I14346" s="65">
        <v>625</v>
      </c>
      <c r="N14346" s="66">
        <v>1</v>
      </c>
      <c r="P14346" t="s">
        <v>21</v>
      </c>
    </row>
    <row r="14347" spans="2:16" x14ac:dyDescent="0.3">
      <c r="D14347" s="64" t="s">
        <v>11012</v>
      </c>
      <c r="F14347" s="2" t="s">
        <v>205</v>
      </c>
      <c r="G14347" s="1">
        <v>1.4999999999999999E-2</v>
      </c>
      <c r="P14347" t="s">
        <v>21</v>
      </c>
    </row>
    <row r="14348" spans="2:16" x14ac:dyDescent="0.3">
      <c r="D14348" s="64" t="s">
        <v>10930</v>
      </c>
      <c r="F14348" s="2" t="s">
        <v>205</v>
      </c>
      <c r="G14348" s="1">
        <v>1.4999999999999999E-2</v>
      </c>
      <c r="P14348" t="s">
        <v>21</v>
      </c>
    </row>
    <row r="14349" spans="2:16" x14ac:dyDescent="0.3">
      <c r="D14349" s="64" t="s">
        <v>11099</v>
      </c>
      <c r="F14349" s="2" t="s">
        <v>106</v>
      </c>
      <c r="G14349" s="1">
        <v>3.85E-2</v>
      </c>
      <c r="P14349" t="s">
        <v>21</v>
      </c>
    </row>
    <row r="14350" spans="2:16" x14ac:dyDescent="0.3">
      <c r="D14350" s="64" t="s">
        <v>11106</v>
      </c>
      <c r="F14350" s="2" t="s">
        <v>585</v>
      </c>
      <c r="G14350" s="1">
        <v>1</v>
      </c>
      <c r="P14350" t="s">
        <v>21</v>
      </c>
    </row>
    <row r="14351" spans="2:16" x14ac:dyDescent="0.3">
      <c r="B14351" s="5" t="s">
        <v>11107</v>
      </c>
      <c r="D14351" s="64" t="s">
        <v>11108</v>
      </c>
      <c r="F14351" s="2" t="s">
        <v>355</v>
      </c>
      <c r="I14351" s="65">
        <v>16415.328679999999</v>
      </c>
      <c r="J14351" s="65">
        <v>0</v>
      </c>
      <c r="K14351" s="65">
        <v>0</v>
      </c>
      <c r="L14351" s="66">
        <v>0.15</v>
      </c>
      <c r="M14351" s="65">
        <v>18877.627980000001</v>
      </c>
      <c r="N14351" s="66">
        <v>1</v>
      </c>
      <c r="P14351" t="s">
        <v>21</v>
      </c>
    </row>
    <row r="14352" spans="2:16" x14ac:dyDescent="0.3">
      <c r="D14352" s="64" t="s">
        <v>22</v>
      </c>
      <c r="E14352" s="2" t="s">
        <v>23</v>
      </c>
      <c r="F14352" s="2" t="s">
        <v>24</v>
      </c>
      <c r="G14352" s="1">
        <v>4.5900000000000003E-2</v>
      </c>
      <c r="H14352" s="65">
        <v>160105.20000000001</v>
      </c>
      <c r="I14352" s="65">
        <v>7348.8286799999996</v>
      </c>
      <c r="N14352" s="66">
        <v>1</v>
      </c>
      <c r="P14352" t="s">
        <v>21</v>
      </c>
    </row>
    <row r="14353" spans="2:16" x14ac:dyDescent="0.3">
      <c r="D14353" s="64" t="s">
        <v>28</v>
      </c>
      <c r="E14353" s="2" t="s">
        <v>29</v>
      </c>
      <c r="F14353" s="2" t="s">
        <v>24</v>
      </c>
      <c r="G14353" s="1">
        <v>4.5900000000000003E-2</v>
      </c>
      <c r="H14353" s="65">
        <v>185000</v>
      </c>
      <c r="I14353" s="65">
        <v>8491.5</v>
      </c>
      <c r="N14353" s="66">
        <v>1</v>
      </c>
      <c r="P14353" t="s">
        <v>21</v>
      </c>
    </row>
    <row r="14354" spans="2:16" x14ac:dyDescent="0.3">
      <c r="D14354" s="64" t="s">
        <v>53</v>
      </c>
      <c r="E14354" s="2" t="s">
        <v>54</v>
      </c>
      <c r="F14354" s="2" t="s">
        <v>24</v>
      </c>
      <c r="G14354" s="1">
        <v>2.3E-3</v>
      </c>
      <c r="H14354" s="65">
        <v>250000</v>
      </c>
      <c r="I14354" s="65">
        <v>575</v>
      </c>
      <c r="N14354" s="66">
        <v>1</v>
      </c>
      <c r="P14354" t="s">
        <v>21</v>
      </c>
    </row>
    <row r="14355" spans="2:16" x14ac:dyDescent="0.3">
      <c r="D14355" s="64" t="s">
        <v>11012</v>
      </c>
      <c r="F14355" s="2" t="s">
        <v>205</v>
      </c>
      <c r="G14355" s="1">
        <v>0.02</v>
      </c>
      <c r="P14355" t="s">
        <v>21</v>
      </c>
    </row>
    <row r="14356" spans="2:16" x14ac:dyDescent="0.3">
      <c r="D14356" s="64" t="s">
        <v>10930</v>
      </c>
      <c r="F14356" s="2" t="s">
        <v>205</v>
      </c>
      <c r="G14356" s="1">
        <v>0.02</v>
      </c>
      <c r="P14356" t="s">
        <v>21</v>
      </c>
    </row>
    <row r="14357" spans="2:16" x14ac:dyDescent="0.3">
      <c r="D14357" s="64" t="s">
        <v>11099</v>
      </c>
      <c r="F14357" s="2" t="s">
        <v>106</v>
      </c>
      <c r="G14357" s="1">
        <v>6.2199999999999998E-2</v>
      </c>
      <c r="P14357" t="s">
        <v>21</v>
      </c>
    </row>
    <row r="14358" spans="2:16" x14ac:dyDescent="0.3">
      <c r="D14358" s="64" t="s">
        <v>11109</v>
      </c>
      <c r="F14358" s="2" t="s">
        <v>585</v>
      </c>
      <c r="G14358" s="1">
        <v>1</v>
      </c>
      <c r="P14358" t="s">
        <v>21</v>
      </c>
    </row>
    <row r="14359" spans="2:16" x14ac:dyDescent="0.3">
      <c r="D14359" s="64" t="s">
        <v>11088</v>
      </c>
      <c r="F14359" s="2" t="s">
        <v>5113</v>
      </c>
      <c r="G14359" s="1">
        <v>4.5900000000000003E-2</v>
      </c>
      <c r="P14359" t="s">
        <v>21</v>
      </c>
    </row>
    <row r="14360" spans="2:16" x14ac:dyDescent="0.3">
      <c r="D14360" s="64" t="s">
        <v>10932</v>
      </c>
      <c r="P14360" t="s">
        <v>21</v>
      </c>
    </row>
    <row r="14361" spans="2:16" x14ac:dyDescent="0.3">
      <c r="B14361" s="5" t="s">
        <v>11110</v>
      </c>
      <c r="D14361" s="64" t="s">
        <v>11111</v>
      </c>
      <c r="F14361" s="2" t="s">
        <v>355</v>
      </c>
      <c r="I14361" s="65">
        <v>20810.122640000001</v>
      </c>
      <c r="J14361" s="65">
        <v>0</v>
      </c>
      <c r="K14361" s="65">
        <v>0</v>
      </c>
      <c r="L14361" s="66">
        <v>0.15</v>
      </c>
      <c r="M14361" s="65">
        <v>23931.641039999999</v>
      </c>
      <c r="N14361" s="66">
        <v>1</v>
      </c>
      <c r="P14361" t="s">
        <v>21</v>
      </c>
    </row>
    <row r="14362" spans="2:16" x14ac:dyDescent="0.3">
      <c r="D14362" s="64" t="s">
        <v>22</v>
      </c>
      <c r="E14362" s="2" t="s">
        <v>23</v>
      </c>
      <c r="F14362" s="2" t="s">
        <v>24</v>
      </c>
      <c r="G14362" s="1">
        <v>5.8200000000000002E-2</v>
      </c>
      <c r="H14362" s="65">
        <v>160105.20000000001</v>
      </c>
      <c r="I14362" s="65">
        <v>9318.1226399999996</v>
      </c>
      <c r="N14362" s="66">
        <v>1</v>
      </c>
      <c r="P14362" t="s">
        <v>21</v>
      </c>
    </row>
    <row r="14363" spans="2:16" x14ac:dyDescent="0.3">
      <c r="D14363" s="64" t="s">
        <v>28</v>
      </c>
      <c r="E14363" s="2" t="s">
        <v>29</v>
      </c>
      <c r="F14363" s="2" t="s">
        <v>24</v>
      </c>
      <c r="G14363" s="1">
        <v>5.8200000000000002E-2</v>
      </c>
      <c r="H14363" s="65">
        <v>185000</v>
      </c>
      <c r="I14363" s="65">
        <v>10767</v>
      </c>
      <c r="N14363" s="66">
        <v>1</v>
      </c>
      <c r="P14363" t="s">
        <v>21</v>
      </c>
    </row>
    <row r="14364" spans="2:16" x14ac:dyDescent="0.3">
      <c r="D14364" s="64" t="s">
        <v>53</v>
      </c>
      <c r="E14364" s="2" t="s">
        <v>54</v>
      </c>
      <c r="F14364" s="2" t="s">
        <v>24</v>
      </c>
      <c r="G14364" s="1">
        <v>2.8999999999999998E-3</v>
      </c>
      <c r="H14364" s="65">
        <v>250000</v>
      </c>
      <c r="I14364" s="65">
        <v>725</v>
      </c>
      <c r="N14364" s="66">
        <v>1</v>
      </c>
      <c r="P14364" t="s">
        <v>21</v>
      </c>
    </row>
    <row r="14365" spans="2:16" x14ac:dyDescent="0.3">
      <c r="D14365" s="64" t="s">
        <v>11012</v>
      </c>
      <c r="F14365" s="2" t="s">
        <v>205</v>
      </c>
      <c r="G14365" s="1">
        <v>0.03</v>
      </c>
      <c r="P14365" t="s">
        <v>21</v>
      </c>
    </row>
    <row r="14366" spans="2:16" x14ac:dyDescent="0.3">
      <c r="D14366" s="64" t="s">
        <v>10930</v>
      </c>
      <c r="F14366" s="2" t="s">
        <v>205</v>
      </c>
      <c r="G14366" s="1">
        <v>0.03</v>
      </c>
      <c r="P14366" t="s">
        <v>21</v>
      </c>
    </row>
    <row r="14367" spans="2:16" x14ac:dyDescent="0.3">
      <c r="D14367" s="64" t="s">
        <v>11099</v>
      </c>
      <c r="F14367" s="2" t="s">
        <v>106</v>
      </c>
      <c r="G14367" s="1">
        <v>0.1106</v>
      </c>
      <c r="P14367" t="s">
        <v>21</v>
      </c>
    </row>
    <row r="14368" spans="2:16" x14ac:dyDescent="0.3">
      <c r="D14368" s="64" t="s">
        <v>11112</v>
      </c>
      <c r="F14368" s="2" t="s">
        <v>585</v>
      </c>
      <c r="G14368" s="1">
        <v>2</v>
      </c>
      <c r="P14368" t="s">
        <v>21</v>
      </c>
    </row>
    <row r="14369" spans="2:16" x14ac:dyDescent="0.3">
      <c r="D14369" s="64" t="s">
        <v>11088</v>
      </c>
      <c r="F14369" s="2" t="s">
        <v>5113</v>
      </c>
      <c r="G14369" s="1">
        <v>5.8200000000000002E-2</v>
      </c>
      <c r="P14369" t="s">
        <v>21</v>
      </c>
    </row>
    <row r="14370" spans="2:16" x14ac:dyDescent="0.3">
      <c r="D14370" s="64" t="s">
        <v>10932</v>
      </c>
      <c r="P14370" t="s">
        <v>21</v>
      </c>
    </row>
    <row r="14371" spans="2:16" x14ac:dyDescent="0.3">
      <c r="B14371" s="5" t="s">
        <v>11113</v>
      </c>
      <c r="D14371" s="64" t="s">
        <v>11114</v>
      </c>
      <c r="F14371" s="2" t="s">
        <v>355</v>
      </c>
      <c r="I14371" s="65">
        <v>22921.243320000001</v>
      </c>
      <c r="J14371" s="65">
        <v>0</v>
      </c>
      <c r="K14371" s="65">
        <v>0</v>
      </c>
      <c r="L14371" s="66">
        <v>0.15</v>
      </c>
      <c r="M14371" s="65">
        <v>26359.429820000001</v>
      </c>
      <c r="N14371" s="66">
        <v>1</v>
      </c>
      <c r="P14371" t="s">
        <v>21</v>
      </c>
    </row>
    <row r="14372" spans="2:16" x14ac:dyDescent="0.3">
      <c r="D14372" s="64" t="s">
        <v>22</v>
      </c>
      <c r="E14372" s="2" t="s">
        <v>23</v>
      </c>
      <c r="F14372" s="2" t="s">
        <v>24</v>
      </c>
      <c r="G14372" s="1">
        <v>6.4100000000000004E-2</v>
      </c>
      <c r="H14372" s="65">
        <v>160105.20000000001</v>
      </c>
      <c r="I14372" s="65">
        <v>10262.74332</v>
      </c>
      <c r="N14372" s="66">
        <v>1</v>
      </c>
      <c r="P14372" t="s">
        <v>21</v>
      </c>
    </row>
    <row r="14373" spans="2:16" x14ac:dyDescent="0.3">
      <c r="D14373" s="64" t="s">
        <v>28</v>
      </c>
      <c r="E14373" s="2" t="s">
        <v>29</v>
      </c>
      <c r="F14373" s="2" t="s">
        <v>24</v>
      </c>
      <c r="G14373" s="1">
        <v>6.4100000000000004E-2</v>
      </c>
      <c r="H14373" s="65">
        <v>185000</v>
      </c>
      <c r="I14373" s="65">
        <v>11858.5</v>
      </c>
      <c r="N14373" s="66">
        <v>1</v>
      </c>
      <c r="P14373" t="s">
        <v>21</v>
      </c>
    </row>
    <row r="14374" spans="2:16" x14ac:dyDescent="0.3">
      <c r="D14374" s="64" t="s">
        <v>53</v>
      </c>
      <c r="E14374" s="2" t="s">
        <v>54</v>
      </c>
      <c r="F14374" s="2" t="s">
        <v>24</v>
      </c>
      <c r="G14374" s="1">
        <v>3.2000000000000002E-3</v>
      </c>
      <c r="H14374" s="65">
        <v>250000</v>
      </c>
      <c r="I14374" s="65">
        <v>800</v>
      </c>
      <c r="N14374" s="66">
        <v>1</v>
      </c>
      <c r="P14374" t="s">
        <v>21</v>
      </c>
    </row>
    <row r="14375" spans="2:16" x14ac:dyDescent="0.3">
      <c r="D14375" s="64" t="s">
        <v>11012</v>
      </c>
      <c r="F14375" s="2" t="s">
        <v>205</v>
      </c>
      <c r="G14375" s="1">
        <v>0.04</v>
      </c>
      <c r="P14375" t="s">
        <v>21</v>
      </c>
    </row>
    <row r="14376" spans="2:16" x14ac:dyDescent="0.3">
      <c r="D14376" s="64" t="s">
        <v>10930</v>
      </c>
      <c r="F14376" s="2" t="s">
        <v>205</v>
      </c>
      <c r="G14376" s="1">
        <v>0.04</v>
      </c>
      <c r="P14376" t="s">
        <v>21</v>
      </c>
    </row>
    <row r="14377" spans="2:16" x14ac:dyDescent="0.3">
      <c r="D14377" s="64" t="s">
        <v>11099</v>
      </c>
      <c r="F14377" s="2" t="s">
        <v>106</v>
      </c>
      <c r="G14377" s="1">
        <v>0.13569999999999999</v>
      </c>
      <c r="P14377" t="s">
        <v>21</v>
      </c>
    </row>
    <row r="14378" spans="2:16" x14ac:dyDescent="0.3">
      <c r="D14378" s="64" t="s">
        <v>11115</v>
      </c>
      <c r="F14378" s="2" t="s">
        <v>585</v>
      </c>
      <c r="G14378" s="1">
        <v>2</v>
      </c>
      <c r="P14378" t="s">
        <v>21</v>
      </c>
    </row>
    <row r="14379" spans="2:16" x14ac:dyDescent="0.3">
      <c r="D14379" s="64" t="s">
        <v>11088</v>
      </c>
      <c r="F14379" s="2" t="s">
        <v>5113</v>
      </c>
      <c r="G14379" s="1">
        <v>6.4100000000000004E-2</v>
      </c>
      <c r="P14379" t="s">
        <v>21</v>
      </c>
    </row>
    <row r="14380" spans="2:16" x14ac:dyDescent="0.3">
      <c r="D14380" s="64" t="s">
        <v>10932</v>
      </c>
      <c r="P14380" t="s">
        <v>21</v>
      </c>
    </row>
    <row r="14381" spans="2:16" x14ac:dyDescent="0.3">
      <c r="B14381" s="5" t="s">
        <v>11116</v>
      </c>
      <c r="D14381" s="64" t="s">
        <v>11117</v>
      </c>
      <c r="F14381" s="2" t="s">
        <v>355</v>
      </c>
      <c r="I14381" s="65">
        <v>12624.007519999999</v>
      </c>
      <c r="J14381" s="65">
        <v>0</v>
      </c>
      <c r="K14381" s="65">
        <v>0</v>
      </c>
      <c r="L14381" s="66">
        <v>0.15</v>
      </c>
      <c r="M14381" s="65">
        <v>14517.60865</v>
      </c>
      <c r="N14381" s="66">
        <v>1</v>
      </c>
      <c r="P14381" t="s">
        <v>21</v>
      </c>
    </row>
    <row r="14382" spans="2:16" x14ac:dyDescent="0.3">
      <c r="D14382" s="64" t="s">
        <v>22</v>
      </c>
      <c r="E14382" s="2" t="s">
        <v>23</v>
      </c>
      <c r="F14382" s="2" t="s">
        <v>24</v>
      </c>
      <c r="G14382" s="1">
        <v>4.7600000000000003E-2</v>
      </c>
      <c r="H14382" s="65">
        <v>160105.20000000001</v>
      </c>
      <c r="I14382" s="65">
        <v>7621.0075200000001</v>
      </c>
      <c r="N14382" s="66">
        <v>1</v>
      </c>
      <c r="P14382" t="s">
        <v>21</v>
      </c>
    </row>
    <row r="14383" spans="2:16" x14ac:dyDescent="0.3">
      <c r="D14383" s="64" t="s">
        <v>28</v>
      </c>
      <c r="E14383" s="2" t="s">
        <v>29</v>
      </c>
      <c r="F14383" s="2" t="s">
        <v>24</v>
      </c>
      <c r="G14383" s="1">
        <v>2.3800000000000002E-2</v>
      </c>
      <c r="H14383" s="65">
        <v>185000</v>
      </c>
      <c r="I14383" s="65">
        <v>4403</v>
      </c>
      <c r="N14383" s="66">
        <v>1</v>
      </c>
      <c r="P14383" t="s">
        <v>21</v>
      </c>
    </row>
    <row r="14384" spans="2:16" x14ac:dyDescent="0.3">
      <c r="D14384" s="64" t="s">
        <v>53</v>
      </c>
      <c r="E14384" s="2" t="s">
        <v>54</v>
      </c>
      <c r="F14384" s="2" t="s">
        <v>24</v>
      </c>
      <c r="G14384" s="1">
        <v>2.3999999999999998E-3</v>
      </c>
      <c r="H14384" s="65">
        <v>250000</v>
      </c>
      <c r="I14384" s="65">
        <v>600</v>
      </c>
      <c r="N14384" s="66">
        <v>1</v>
      </c>
      <c r="P14384" t="s">
        <v>21</v>
      </c>
    </row>
    <row r="14385" spans="2:16" x14ac:dyDescent="0.3">
      <c r="D14385" s="64" t="s">
        <v>11012</v>
      </c>
      <c r="F14385" s="2" t="s">
        <v>205</v>
      </c>
      <c r="G14385" s="1">
        <v>1.4999999999999999E-2</v>
      </c>
      <c r="P14385" t="s">
        <v>21</v>
      </c>
    </row>
    <row r="14386" spans="2:16" x14ac:dyDescent="0.3">
      <c r="D14386" s="64" t="s">
        <v>10930</v>
      </c>
      <c r="F14386" s="2" t="s">
        <v>205</v>
      </c>
      <c r="G14386" s="1">
        <v>1.4999999999999999E-2</v>
      </c>
      <c r="P14386" t="s">
        <v>21</v>
      </c>
    </row>
    <row r="14387" spans="2:16" x14ac:dyDescent="0.3">
      <c r="D14387" s="64" t="s">
        <v>11099</v>
      </c>
      <c r="F14387" s="2" t="s">
        <v>106</v>
      </c>
      <c r="G14387" s="1">
        <v>3.1099999999999999E-2</v>
      </c>
      <c r="P14387" t="s">
        <v>21</v>
      </c>
    </row>
    <row r="14388" spans="2:16" x14ac:dyDescent="0.3">
      <c r="D14388" s="64" t="s">
        <v>11118</v>
      </c>
      <c r="F14388" s="2" t="s">
        <v>585</v>
      </c>
      <c r="G14388" s="1">
        <v>1</v>
      </c>
      <c r="P14388" t="s">
        <v>21</v>
      </c>
    </row>
    <row r="14389" spans="2:16" x14ac:dyDescent="0.3">
      <c r="B14389" s="5" t="s">
        <v>11119</v>
      </c>
      <c r="D14389" s="64" t="s">
        <v>11120</v>
      </c>
      <c r="F14389" s="2" t="s">
        <v>355</v>
      </c>
      <c r="I14389" s="65">
        <v>15122.94996</v>
      </c>
      <c r="J14389" s="65">
        <v>0</v>
      </c>
      <c r="K14389" s="65">
        <v>0</v>
      </c>
      <c r="L14389" s="66">
        <v>0.15</v>
      </c>
      <c r="M14389" s="65">
        <v>17391.392449999999</v>
      </c>
      <c r="N14389" s="66">
        <v>1</v>
      </c>
      <c r="P14389" t="s">
        <v>21</v>
      </c>
    </row>
    <row r="14390" spans="2:16" x14ac:dyDescent="0.3">
      <c r="D14390" s="64" t="s">
        <v>22</v>
      </c>
      <c r="E14390" s="2" t="s">
        <v>23</v>
      </c>
      <c r="F14390" s="2" t="s">
        <v>24</v>
      </c>
      <c r="G14390" s="1">
        <v>4.2299999999999997E-2</v>
      </c>
      <c r="H14390" s="65">
        <v>160105.20000000001</v>
      </c>
      <c r="I14390" s="65">
        <v>6772.4499599999999</v>
      </c>
      <c r="N14390" s="66">
        <v>1</v>
      </c>
      <c r="P14390" t="s">
        <v>21</v>
      </c>
    </row>
    <row r="14391" spans="2:16" x14ac:dyDescent="0.3">
      <c r="D14391" s="64" t="s">
        <v>28</v>
      </c>
      <c r="E14391" s="2" t="s">
        <v>29</v>
      </c>
      <c r="F14391" s="2" t="s">
        <v>24</v>
      </c>
      <c r="G14391" s="1">
        <v>4.2299999999999997E-2</v>
      </c>
      <c r="H14391" s="65">
        <v>185000</v>
      </c>
      <c r="I14391" s="65">
        <v>7825.5</v>
      </c>
      <c r="N14391" s="66">
        <v>1</v>
      </c>
      <c r="P14391" t="s">
        <v>21</v>
      </c>
    </row>
    <row r="14392" spans="2:16" x14ac:dyDescent="0.3">
      <c r="D14392" s="64" t="s">
        <v>53</v>
      </c>
      <c r="E14392" s="2" t="s">
        <v>54</v>
      </c>
      <c r="F14392" s="2" t="s">
        <v>24</v>
      </c>
      <c r="G14392" s="1">
        <v>2.0999999999999999E-3</v>
      </c>
      <c r="H14392" s="65">
        <v>250000</v>
      </c>
      <c r="I14392" s="65">
        <v>525</v>
      </c>
      <c r="N14392" s="66">
        <v>1</v>
      </c>
      <c r="P14392" t="s">
        <v>21</v>
      </c>
    </row>
    <row r="14393" spans="2:16" x14ac:dyDescent="0.3">
      <c r="D14393" s="64" t="s">
        <v>11012</v>
      </c>
      <c r="F14393" s="2" t="s">
        <v>205</v>
      </c>
      <c r="G14393" s="1">
        <v>0.02</v>
      </c>
      <c r="P14393" t="s">
        <v>21</v>
      </c>
    </row>
    <row r="14394" spans="2:16" x14ac:dyDescent="0.3">
      <c r="D14394" s="64" t="s">
        <v>10930</v>
      </c>
      <c r="F14394" s="2" t="s">
        <v>205</v>
      </c>
      <c r="G14394" s="1">
        <v>0.02</v>
      </c>
      <c r="P14394" t="s">
        <v>21</v>
      </c>
    </row>
    <row r="14395" spans="2:16" x14ac:dyDescent="0.3">
      <c r="D14395" s="64" t="s">
        <v>11099</v>
      </c>
      <c r="F14395" s="2" t="s">
        <v>106</v>
      </c>
      <c r="G14395" s="1">
        <v>5.5300000000000002E-2</v>
      </c>
      <c r="P14395" t="s">
        <v>21</v>
      </c>
    </row>
    <row r="14396" spans="2:16" x14ac:dyDescent="0.3">
      <c r="D14396" s="64" t="s">
        <v>11121</v>
      </c>
      <c r="F14396" s="2" t="s">
        <v>585</v>
      </c>
      <c r="G14396" s="1">
        <v>1</v>
      </c>
      <c r="P14396" t="s">
        <v>21</v>
      </c>
    </row>
    <row r="14397" spans="2:16" x14ac:dyDescent="0.3">
      <c r="D14397" s="64" t="s">
        <v>11088</v>
      </c>
      <c r="F14397" s="2" t="s">
        <v>5113</v>
      </c>
      <c r="G14397" s="1">
        <v>4.2299999999999997E-2</v>
      </c>
      <c r="P14397" t="s">
        <v>21</v>
      </c>
    </row>
    <row r="14398" spans="2:16" x14ac:dyDescent="0.3">
      <c r="D14398" s="64" t="s">
        <v>10932</v>
      </c>
      <c r="P14398" t="s">
        <v>21</v>
      </c>
    </row>
    <row r="14399" spans="2:16" x14ac:dyDescent="0.3">
      <c r="B14399" s="5" t="s">
        <v>11122</v>
      </c>
      <c r="D14399" s="64" t="s">
        <v>11123</v>
      </c>
      <c r="F14399" s="2" t="s">
        <v>355</v>
      </c>
      <c r="I14399" s="65">
        <v>17914.770519999998</v>
      </c>
      <c r="J14399" s="65">
        <v>0</v>
      </c>
      <c r="K14399" s="65">
        <v>0</v>
      </c>
      <c r="L14399" s="66">
        <v>0.15</v>
      </c>
      <c r="M14399" s="65">
        <v>20601.986099999998</v>
      </c>
      <c r="N14399" s="66">
        <v>1</v>
      </c>
      <c r="P14399" t="s">
        <v>21</v>
      </c>
    </row>
    <row r="14400" spans="2:16" x14ac:dyDescent="0.3">
      <c r="D14400" s="64" t="s">
        <v>22</v>
      </c>
      <c r="E14400" s="2" t="s">
        <v>23</v>
      </c>
      <c r="F14400" s="2" t="s">
        <v>24</v>
      </c>
      <c r="G14400" s="1">
        <v>5.0099999999999999E-2</v>
      </c>
      <c r="H14400" s="65">
        <v>160105.20000000001</v>
      </c>
      <c r="I14400" s="65">
        <v>8021.27052</v>
      </c>
      <c r="N14400" s="66">
        <v>1</v>
      </c>
      <c r="P14400" t="s">
        <v>21</v>
      </c>
    </row>
    <row r="14401" spans="2:16" x14ac:dyDescent="0.3">
      <c r="D14401" s="64" t="s">
        <v>28</v>
      </c>
      <c r="E14401" s="2" t="s">
        <v>29</v>
      </c>
      <c r="F14401" s="2" t="s">
        <v>24</v>
      </c>
      <c r="G14401" s="1">
        <v>5.0099999999999999E-2</v>
      </c>
      <c r="H14401" s="65">
        <v>185000</v>
      </c>
      <c r="I14401" s="65">
        <v>9268.5</v>
      </c>
      <c r="N14401" s="66">
        <v>1</v>
      </c>
      <c r="P14401" t="s">
        <v>21</v>
      </c>
    </row>
    <row r="14402" spans="2:16" x14ac:dyDescent="0.3">
      <c r="D14402" s="64" t="s">
        <v>53</v>
      </c>
      <c r="E14402" s="2" t="s">
        <v>54</v>
      </c>
      <c r="F14402" s="2" t="s">
        <v>24</v>
      </c>
      <c r="G14402" s="1">
        <v>2.5000000000000001E-3</v>
      </c>
      <c r="H14402" s="65">
        <v>250000</v>
      </c>
      <c r="I14402" s="65">
        <v>625</v>
      </c>
      <c r="N14402" s="66">
        <v>1</v>
      </c>
      <c r="P14402" t="s">
        <v>21</v>
      </c>
    </row>
    <row r="14403" spans="2:16" x14ac:dyDescent="0.3">
      <c r="D14403" s="64" t="s">
        <v>11012</v>
      </c>
      <c r="F14403" s="2" t="s">
        <v>205</v>
      </c>
      <c r="G14403" s="1">
        <v>2.5000000000000001E-2</v>
      </c>
      <c r="P14403" t="s">
        <v>21</v>
      </c>
    </row>
    <row r="14404" spans="2:16" x14ac:dyDescent="0.3">
      <c r="D14404" s="64" t="s">
        <v>10930</v>
      </c>
      <c r="F14404" s="2" t="s">
        <v>205</v>
      </c>
      <c r="G14404" s="1">
        <v>2.5000000000000001E-2</v>
      </c>
      <c r="P14404" t="s">
        <v>21</v>
      </c>
    </row>
    <row r="14405" spans="2:16" x14ac:dyDescent="0.3">
      <c r="D14405" s="64" t="s">
        <v>11099</v>
      </c>
      <c r="F14405" s="2" t="s">
        <v>106</v>
      </c>
      <c r="G14405" s="1">
        <v>7.6999999999999999E-2</v>
      </c>
      <c r="P14405" t="s">
        <v>21</v>
      </c>
    </row>
    <row r="14406" spans="2:16" x14ac:dyDescent="0.3">
      <c r="D14406" s="64" t="s">
        <v>11124</v>
      </c>
      <c r="F14406" s="2" t="s">
        <v>585</v>
      </c>
      <c r="G14406" s="1">
        <v>1</v>
      </c>
      <c r="P14406" t="s">
        <v>21</v>
      </c>
    </row>
    <row r="14407" spans="2:16" x14ac:dyDescent="0.3">
      <c r="D14407" s="64" t="s">
        <v>11088</v>
      </c>
      <c r="F14407" s="2" t="s">
        <v>5113</v>
      </c>
      <c r="G14407" s="1">
        <v>5.0099999999999999E-2</v>
      </c>
      <c r="P14407" t="s">
        <v>21</v>
      </c>
    </row>
    <row r="14408" spans="2:16" x14ac:dyDescent="0.3">
      <c r="D14408" s="64" t="s">
        <v>10932</v>
      </c>
      <c r="P14408" t="s">
        <v>21</v>
      </c>
    </row>
    <row r="14409" spans="2:16" x14ac:dyDescent="0.3">
      <c r="B14409" s="5" t="s">
        <v>11125</v>
      </c>
      <c r="D14409" s="64" t="s">
        <v>11126</v>
      </c>
      <c r="F14409" s="2" t="s">
        <v>355</v>
      </c>
      <c r="I14409" s="65">
        <v>22171.522400000002</v>
      </c>
      <c r="J14409" s="65">
        <v>0</v>
      </c>
      <c r="K14409" s="65">
        <v>0</v>
      </c>
      <c r="L14409" s="66">
        <v>0.15</v>
      </c>
      <c r="M14409" s="65">
        <v>25497.250759999999</v>
      </c>
      <c r="N14409" s="66">
        <v>1</v>
      </c>
      <c r="P14409" t="s">
        <v>21</v>
      </c>
    </row>
    <row r="14410" spans="2:16" x14ac:dyDescent="0.3">
      <c r="D14410" s="64" t="s">
        <v>22</v>
      </c>
      <c r="E14410" s="2" t="s">
        <v>23</v>
      </c>
      <c r="F14410" s="2" t="s">
        <v>24</v>
      </c>
      <c r="G14410" s="1">
        <v>6.2E-2</v>
      </c>
      <c r="H14410" s="65">
        <v>160105.20000000001</v>
      </c>
      <c r="I14410" s="65">
        <v>9926.5223999999998</v>
      </c>
      <c r="N14410" s="66">
        <v>1</v>
      </c>
      <c r="P14410" t="s">
        <v>21</v>
      </c>
    </row>
    <row r="14411" spans="2:16" x14ac:dyDescent="0.3">
      <c r="D14411" s="64" t="s">
        <v>28</v>
      </c>
      <c r="E14411" s="2" t="s">
        <v>29</v>
      </c>
      <c r="F14411" s="2" t="s">
        <v>24</v>
      </c>
      <c r="G14411" s="1">
        <v>6.2E-2</v>
      </c>
      <c r="H14411" s="65">
        <v>185000</v>
      </c>
      <c r="I14411" s="65">
        <v>11470</v>
      </c>
      <c r="N14411" s="66">
        <v>1</v>
      </c>
      <c r="P14411" t="s">
        <v>21</v>
      </c>
    </row>
    <row r="14412" spans="2:16" x14ac:dyDescent="0.3">
      <c r="D14412" s="64" t="s">
        <v>53</v>
      </c>
      <c r="E14412" s="2" t="s">
        <v>54</v>
      </c>
      <c r="F14412" s="2" t="s">
        <v>24</v>
      </c>
      <c r="G14412" s="1">
        <v>3.0999999999999999E-3</v>
      </c>
      <c r="H14412" s="65">
        <v>250000</v>
      </c>
      <c r="I14412" s="65">
        <v>775</v>
      </c>
      <c r="N14412" s="66">
        <v>1</v>
      </c>
      <c r="P14412" t="s">
        <v>21</v>
      </c>
    </row>
    <row r="14413" spans="2:16" x14ac:dyDescent="0.3">
      <c r="D14413" s="64" t="s">
        <v>11012</v>
      </c>
      <c r="F14413" s="2" t="s">
        <v>205</v>
      </c>
      <c r="G14413" s="1">
        <v>0.03</v>
      </c>
      <c r="P14413" t="s">
        <v>21</v>
      </c>
    </row>
    <row r="14414" spans="2:16" x14ac:dyDescent="0.3">
      <c r="D14414" s="64" t="s">
        <v>10930</v>
      </c>
      <c r="F14414" s="2" t="s">
        <v>205</v>
      </c>
      <c r="G14414" s="1">
        <v>0.03</v>
      </c>
      <c r="P14414" t="s">
        <v>21</v>
      </c>
    </row>
    <row r="14415" spans="2:16" x14ac:dyDescent="0.3">
      <c r="D14415" s="64" t="s">
        <v>11099</v>
      </c>
      <c r="F14415" s="2" t="s">
        <v>106</v>
      </c>
      <c r="G14415" s="1">
        <v>0.1244</v>
      </c>
      <c r="P14415" t="s">
        <v>21</v>
      </c>
    </row>
    <row r="14416" spans="2:16" x14ac:dyDescent="0.3">
      <c r="D14416" s="64" t="s">
        <v>11127</v>
      </c>
      <c r="F14416" s="2" t="s">
        <v>585</v>
      </c>
      <c r="G14416" s="1">
        <v>1</v>
      </c>
      <c r="P14416" t="s">
        <v>21</v>
      </c>
    </row>
    <row r="14417" spans="2:16" x14ac:dyDescent="0.3">
      <c r="D14417" s="64" t="s">
        <v>11088</v>
      </c>
      <c r="F14417" s="2" t="s">
        <v>5113</v>
      </c>
      <c r="G14417" s="1">
        <v>6.2E-2</v>
      </c>
      <c r="P14417" t="s">
        <v>21</v>
      </c>
    </row>
    <row r="14418" spans="2:16" x14ac:dyDescent="0.3">
      <c r="D14418" s="64" t="s">
        <v>10932</v>
      </c>
      <c r="P14418" t="s">
        <v>21</v>
      </c>
    </row>
    <row r="14419" spans="2:16" x14ac:dyDescent="0.3">
      <c r="B14419" s="5" t="s">
        <v>11128</v>
      </c>
      <c r="D14419" s="64" t="s">
        <v>11129</v>
      </c>
      <c r="F14419" s="2" t="s">
        <v>355</v>
      </c>
      <c r="I14419" s="65">
        <v>26023.65856</v>
      </c>
      <c r="J14419" s="65">
        <v>0</v>
      </c>
      <c r="K14419" s="65">
        <v>0</v>
      </c>
      <c r="L14419" s="66">
        <v>0.15</v>
      </c>
      <c r="M14419" s="65">
        <v>29927.207340000001</v>
      </c>
      <c r="N14419" s="66">
        <v>1</v>
      </c>
      <c r="P14419" t="s">
        <v>21</v>
      </c>
    </row>
    <row r="14420" spans="2:16" x14ac:dyDescent="0.3">
      <c r="D14420" s="64" t="s">
        <v>22</v>
      </c>
      <c r="E14420" s="2" t="s">
        <v>23</v>
      </c>
      <c r="F14420" s="2" t="s">
        <v>24</v>
      </c>
      <c r="G14420" s="1">
        <v>7.2800000000000004E-2</v>
      </c>
      <c r="H14420" s="65">
        <v>160105.20000000001</v>
      </c>
      <c r="I14420" s="65">
        <v>11655.65856</v>
      </c>
      <c r="N14420" s="66">
        <v>1</v>
      </c>
      <c r="P14420" t="s">
        <v>21</v>
      </c>
    </row>
    <row r="14421" spans="2:16" x14ac:dyDescent="0.3">
      <c r="D14421" s="64" t="s">
        <v>28</v>
      </c>
      <c r="E14421" s="2" t="s">
        <v>29</v>
      </c>
      <c r="F14421" s="2" t="s">
        <v>24</v>
      </c>
      <c r="G14421" s="1">
        <v>7.2800000000000004E-2</v>
      </c>
      <c r="H14421" s="65">
        <v>185000</v>
      </c>
      <c r="I14421" s="65">
        <v>13468</v>
      </c>
      <c r="N14421" s="66">
        <v>1</v>
      </c>
      <c r="P14421" t="s">
        <v>21</v>
      </c>
    </row>
    <row r="14422" spans="2:16" x14ac:dyDescent="0.3">
      <c r="D14422" s="64" t="s">
        <v>53</v>
      </c>
      <c r="E14422" s="2" t="s">
        <v>54</v>
      </c>
      <c r="F14422" s="2" t="s">
        <v>24</v>
      </c>
      <c r="G14422" s="1">
        <v>3.5999999999999999E-3</v>
      </c>
      <c r="H14422" s="65">
        <v>250000</v>
      </c>
      <c r="I14422" s="65">
        <v>900</v>
      </c>
      <c r="N14422" s="66">
        <v>1</v>
      </c>
      <c r="P14422" t="s">
        <v>21</v>
      </c>
    </row>
    <row r="14423" spans="2:16" x14ac:dyDescent="0.3">
      <c r="D14423" s="64" t="s">
        <v>11012</v>
      </c>
      <c r="F14423" s="2" t="s">
        <v>205</v>
      </c>
      <c r="G14423" s="1">
        <v>0.04</v>
      </c>
      <c r="P14423" t="s">
        <v>21</v>
      </c>
    </row>
    <row r="14424" spans="2:16" x14ac:dyDescent="0.3">
      <c r="D14424" s="64" t="s">
        <v>10930</v>
      </c>
      <c r="F14424" s="2" t="s">
        <v>205</v>
      </c>
      <c r="G14424" s="1">
        <v>0.04</v>
      </c>
      <c r="P14424" t="s">
        <v>21</v>
      </c>
    </row>
    <row r="14425" spans="2:16" x14ac:dyDescent="0.3">
      <c r="D14425" s="64" t="s">
        <v>11099</v>
      </c>
      <c r="F14425" s="2" t="s">
        <v>106</v>
      </c>
      <c r="G14425" s="1">
        <v>0.22120000000000001</v>
      </c>
      <c r="P14425" t="s">
        <v>21</v>
      </c>
    </row>
    <row r="14426" spans="2:16" x14ac:dyDescent="0.3">
      <c r="D14426" s="64" t="s">
        <v>10023</v>
      </c>
      <c r="F14426" s="2" t="s">
        <v>585</v>
      </c>
      <c r="G14426" s="1">
        <v>2</v>
      </c>
      <c r="P14426" t="s">
        <v>21</v>
      </c>
    </row>
    <row r="14427" spans="2:16" x14ac:dyDescent="0.3">
      <c r="D14427" s="64" t="s">
        <v>11088</v>
      </c>
      <c r="F14427" s="2" t="s">
        <v>5113</v>
      </c>
      <c r="G14427" s="1">
        <v>7.2800000000000004E-2</v>
      </c>
      <c r="P14427" t="s">
        <v>21</v>
      </c>
    </row>
    <row r="14428" spans="2:16" x14ac:dyDescent="0.3">
      <c r="D14428" s="64" t="s">
        <v>10932</v>
      </c>
      <c r="P14428" t="s">
        <v>21</v>
      </c>
    </row>
    <row r="14429" spans="2:16" x14ac:dyDescent="0.3">
      <c r="B14429" s="5" t="s">
        <v>11130</v>
      </c>
      <c r="D14429" s="64" t="s">
        <v>11131</v>
      </c>
      <c r="F14429" s="2" t="s">
        <v>355</v>
      </c>
      <c r="I14429" s="65">
        <v>27927.716120000001</v>
      </c>
      <c r="J14429" s="65">
        <v>0</v>
      </c>
      <c r="K14429" s="65">
        <v>0</v>
      </c>
      <c r="L14429" s="66">
        <v>0.15</v>
      </c>
      <c r="M14429" s="65">
        <v>32116.873540000001</v>
      </c>
      <c r="N14429" s="66">
        <v>1</v>
      </c>
      <c r="P14429" t="s">
        <v>21</v>
      </c>
    </row>
    <row r="14430" spans="2:16" x14ac:dyDescent="0.3">
      <c r="D14430" s="64" t="s">
        <v>22</v>
      </c>
      <c r="E14430" s="2" t="s">
        <v>23</v>
      </c>
      <c r="F14430" s="2" t="s">
        <v>24</v>
      </c>
      <c r="G14430" s="1">
        <v>7.8100000000000003E-2</v>
      </c>
      <c r="H14430" s="65">
        <v>160105.20000000001</v>
      </c>
      <c r="I14430" s="65">
        <v>12504.216119999999</v>
      </c>
      <c r="N14430" s="66">
        <v>1</v>
      </c>
      <c r="P14430" t="s">
        <v>21</v>
      </c>
    </row>
    <row r="14431" spans="2:16" x14ac:dyDescent="0.3">
      <c r="D14431" s="64" t="s">
        <v>28</v>
      </c>
      <c r="E14431" s="2" t="s">
        <v>29</v>
      </c>
      <c r="F14431" s="2" t="s">
        <v>24</v>
      </c>
      <c r="G14431" s="1">
        <v>7.8100000000000003E-2</v>
      </c>
      <c r="H14431" s="65">
        <v>185000</v>
      </c>
      <c r="I14431" s="65">
        <v>14448.5</v>
      </c>
      <c r="N14431" s="66">
        <v>1</v>
      </c>
      <c r="P14431" t="s">
        <v>21</v>
      </c>
    </row>
    <row r="14432" spans="2:16" x14ac:dyDescent="0.3">
      <c r="D14432" s="64" t="s">
        <v>53</v>
      </c>
      <c r="E14432" s="2" t="s">
        <v>54</v>
      </c>
      <c r="F14432" s="2" t="s">
        <v>24</v>
      </c>
      <c r="G14432" s="1">
        <v>3.8999999999999998E-3</v>
      </c>
      <c r="H14432" s="65">
        <v>250000</v>
      </c>
      <c r="I14432" s="65">
        <v>975</v>
      </c>
      <c r="N14432" s="66">
        <v>1</v>
      </c>
      <c r="P14432" t="s">
        <v>21</v>
      </c>
    </row>
    <row r="14433" spans="2:16" x14ac:dyDescent="0.3">
      <c r="D14433" s="64" t="s">
        <v>11012</v>
      </c>
      <c r="F14433" s="2" t="s">
        <v>205</v>
      </c>
      <c r="G14433" s="1">
        <v>0.05</v>
      </c>
      <c r="P14433" t="s">
        <v>21</v>
      </c>
    </row>
    <row r="14434" spans="2:16" x14ac:dyDescent="0.3">
      <c r="D14434" s="64" t="s">
        <v>10930</v>
      </c>
      <c r="F14434" s="2" t="s">
        <v>205</v>
      </c>
      <c r="G14434" s="1">
        <v>0.05</v>
      </c>
      <c r="P14434" t="s">
        <v>21</v>
      </c>
    </row>
    <row r="14435" spans="2:16" x14ac:dyDescent="0.3">
      <c r="D14435" s="64" t="s">
        <v>11099</v>
      </c>
      <c r="F14435" s="2" t="s">
        <v>106</v>
      </c>
      <c r="G14435" s="1">
        <v>0.27139999999999997</v>
      </c>
      <c r="P14435" t="s">
        <v>21</v>
      </c>
    </row>
    <row r="14436" spans="2:16" x14ac:dyDescent="0.3">
      <c r="D14436" s="64" t="s">
        <v>11132</v>
      </c>
      <c r="F14436" s="2" t="s">
        <v>585</v>
      </c>
      <c r="G14436" s="1">
        <v>2</v>
      </c>
      <c r="P14436" t="s">
        <v>21</v>
      </c>
    </row>
    <row r="14437" spans="2:16" x14ac:dyDescent="0.3">
      <c r="D14437" s="64" t="s">
        <v>11088</v>
      </c>
      <c r="F14437" s="2" t="s">
        <v>5113</v>
      </c>
      <c r="G14437" s="1">
        <v>7.8100000000000003E-2</v>
      </c>
      <c r="P14437" t="s">
        <v>21</v>
      </c>
    </row>
    <row r="14438" spans="2:16" x14ac:dyDescent="0.3">
      <c r="D14438" s="64" t="s">
        <v>10932</v>
      </c>
      <c r="P14438" t="s">
        <v>21</v>
      </c>
    </row>
    <row r="14439" spans="2:16" x14ac:dyDescent="0.3">
      <c r="B14439" s="5">
        <v>8.3000000000000007</v>
      </c>
      <c r="C14439" s="5" t="s">
        <v>6027</v>
      </c>
      <c r="P14439" t="s">
        <v>21</v>
      </c>
    </row>
    <row r="14440" spans="2:16" x14ac:dyDescent="0.3">
      <c r="B14440" s="5" t="s">
        <v>6028</v>
      </c>
      <c r="C14440" s="5" t="s">
        <v>6029</v>
      </c>
      <c r="P14440" t="s">
        <v>21</v>
      </c>
    </row>
    <row r="14441" spans="2:16" x14ac:dyDescent="0.3">
      <c r="B14441" s="5" t="s">
        <v>11133</v>
      </c>
      <c r="D14441" s="64" t="s">
        <v>11134</v>
      </c>
      <c r="F14441" s="2" t="s">
        <v>355</v>
      </c>
      <c r="I14441" s="65">
        <v>79792.970119999998</v>
      </c>
      <c r="J14441" s="65">
        <v>0</v>
      </c>
      <c r="K14441" s="65">
        <v>3453.5051549999998</v>
      </c>
      <c r="L14441" s="66">
        <v>0.15</v>
      </c>
      <c r="M14441" s="65">
        <v>95733.44657</v>
      </c>
      <c r="N14441" s="66">
        <v>0.995</v>
      </c>
      <c r="P14441" t="s">
        <v>21</v>
      </c>
    </row>
    <row r="14442" spans="2:16" x14ac:dyDescent="0.3">
      <c r="D14442" s="64" t="s">
        <v>22</v>
      </c>
      <c r="E14442" s="2" t="s">
        <v>23</v>
      </c>
      <c r="F14442" s="2" t="s">
        <v>24</v>
      </c>
      <c r="G14442" s="1">
        <v>0.22309999999999999</v>
      </c>
      <c r="H14442" s="65">
        <v>160105.20000000001</v>
      </c>
      <c r="I14442" s="65">
        <v>35719.470119999998</v>
      </c>
      <c r="N14442" s="66">
        <v>1</v>
      </c>
      <c r="P14442" t="s">
        <v>21</v>
      </c>
    </row>
    <row r="14443" spans="2:16" x14ac:dyDescent="0.3">
      <c r="D14443" s="64" t="s">
        <v>28</v>
      </c>
      <c r="E14443" s="2" t="s">
        <v>29</v>
      </c>
      <c r="F14443" s="2" t="s">
        <v>24</v>
      </c>
      <c r="G14443" s="1">
        <v>0.22309999999999999</v>
      </c>
      <c r="H14443" s="65">
        <v>185000</v>
      </c>
      <c r="I14443" s="65">
        <v>41273.5</v>
      </c>
      <c r="N14443" s="66">
        <v>1</v>
      </c>
      <c r="P14443" t="s">
        <v>21</v>
      </c>
    </row>
    <row r="14444" spans="2:16" x14ac:dyDescent="0.3">
      <c r="D14444" s="64" t="s">
        <v>53</v>
      </c>
      <c r="E14444" s="2" t="s">
        <v>54</v>
      </c>
      <c r="F14444" s="2" t="s">
        <v>24</v>
      </c>
      <c r="G14444" s="1">
        <v>1.12E-2</v>
      </c>
      <c r="H14444" s="65">
        <v>250000</v>
      </c>
      <c r="I14444" s="65">
        <v>2800</v>
      </c>
      <c r="N14444" s="66">
        <v>1</v>
      </c>
      <c r="P14444" t="s">
        <v>21</v>
      </c>
    </row>
    <row r="14445" spans="2:16" x14ac:dyDescent="0.3">
      <c r="D14445" s="64" t="s">
        <v>10929</v>
      </c>
      <c r="F14445" s="2" t="s">
        <v>205</v>
      </c>
      <c r="G14445" s="1">
        <v>3.6499999999999998E-2</v>
      </c>
      <c r="P14445" t="s">
        <v>21</v>
      </c>
    </row>
    <row r="14446" spans="2:16" x14ac:dyDescent="0.3">
      <c r="D14446" s="64" t="s">
        <v>10930</v>
      </c>
      <c r="F14446" s="2" t="s">
        <v>205</v>
      </c>
      <c r="G14446" s="1">
        <v>7.2999999999999995E-2</v>
      </c>
      <c r="P14446" t="s">
        <v>21</v>
      </c>
    </row>
    <row r="14447" spans="2:16" x14ac:dyDescent="0.3">
      <c r="D14447" s="64" t="s">
        <v>11135</v>
      </c>
      <c r="F14447" s="2" t="s">
        <v>585</v>
      </c>
      <c r="G14447" s="1">
        <v>1</v>
      </c>
      <c r="P14447" t="s">
        <v>21</v>
      </c>
    </row>
    <row r="14448" spans="2:16" x14ac:dyDescent="0.3">
      <c r="D14448" s="64" t="s">
        <v>6703</v>
      </c>
      <c r="E14448" s="2" t="s">
        <v>6505</v>
      </c>
      <c r="F14448" s="2" t="s">
        <v>5113</v>
      </c>
      <c r="G14448" s="1">
        <v>7.8100000000000003E-2</v>
      </c>
      <c r="H14448" s="65">
        <v>44219.016069999998</v>
      </c>
      <c r="K14448" s="65">
        <v>3453.5051549999998</v>
      </c>
      <c r="N14448" s="66">
        <v>0.98</v>
      </c>
      <c r="P14448" t="s">
        <v>21</v>
      </c>
    </row>
    <row r="14449" spans="2:16" x14ac:dyDescent="0.3">
      <c r="D14449" s="64" t="s">
        <v>10932</v>
      </c>
      <c r="P14449" t="s">
        <v>21</v>
      </c>
    </row>
    <row r="14450" spans="2:16" x14ac:dyDescent="0.3">
      <c r="B14450" s="5" t="s">
        <v>11136</v>
      </c>
      <c r="D14450" s="64" t="s">
        <v>11137</v>
      </c>
      <c r="F14450" s="2" t="s">
        <v>355</v>
      </c>
      <c r="I14450" s="65">
        <v>83645.106280000007</v>
      </c>
      <c r="J14450" s="65">
        <v>0</v>
      </c>
      <c r="K14450" s="65">
        <v>10342.827859999999</v>
      </c>
      <c r="L14450" s="66">
        <v>0.15</v>
      </c>
      <c r="M14450" s="65">
        <v>108086.1243</v>
      </c>
      <c r="N14450" s="66">
        <v>0.995</v>
      </c>
      <c r="P14450" t="s">
        <v>21</v>
      </c>
    </row>
    <row r="14451" spans="2:16" x14ac:dyDescent="0.3">
      <c r="D14451" s="64" t="s">
        <v>22</v>
      </c>
      <c r="E14451" s="2" t="s">
        <v>23</v>
      </c>
      <c r="F14451" s="2" t="s">
        <v>24</v>
      </c>
      <c r="G14451" s="1">
        <v>0.2339</v>
      </c>
      <c r="H14451" s="65">
        <v>160105.20000000001</v>
      </c>
      <c r="I14451" s="65">
        <v>37448.60628</v>
      </c>
      <c r="N14451" s="66">
        <v>1</v>
      </c>
      <c r="P14451" t="s">
        <v>21</v>
      </c>
    </row>
    <row r="14452" spans="2:16" x14ac:dyDescent="0.3">
      <c r="D14452" s="64" t="s">
        <v>28</v>
      </c>
      <c r="E14452" s="2" t="s">
        <v>29</v>
      </c>
      <c r="F14452" s="2" t="s">
        <v>24</v>
      </c>
      <c r="G14452" s="1">
        <v>0.2339</v>
      </c>
      <c r="H14452" s="65">
        <v>185000</v>
      </c>
      <c r="I14452" s="65">
        <v>43271.5</v>
      </c>
      <c r="N14452" s="66">
        <v>1</v>
      </c>
      <c r="P14452" t="s">
        <v>21</v>
      </c>
    </row>
    <row r="14453" spans="2:16" x14ac:dyDescent="0.3">
      <c r="D14453" s="64" t="s">
        <v>53</v>
      </c>
      <c r="E14453" s="2" t="s">
        <v>54</v>
      </c>
      <c r="F14453" s="2" t="s">
        <v>24</v>
      </c>
      <c r="G14453" s="1">
        <v>1.17E-2</v>
      </c>
      <c r="H14453" s="65">
        <v>250000</v>
      </c>
      <c r="I14453" s="65">
        <v>2925</v>
      </c>
      <c r="N14453" s="66">
        <v>1</v>
      </c>
      <c r="P14453" t="s">
        <v>21</v>
      </c>
    </row>
    <row r="14454" spans="2:16" x14ac:dyDescent="0.3">
      <c r="D14454" s="64" t="s">
        <v>10929</v>
      </c>
      <c r="F14454" s="2" t="s">
        <v>205</v>
      </c>
      <c r="G14454" s="1">
        <v>4.2500000000000003E-2</v>
      </c>
      <c r="P14454" t="s">
        <v>21</v>
      </c>
    </row>
    <row r="14455" spans="2:16" x14ac:dyDescent="0.3">
      <c r="D14455" s="64" t="s">
        <v>10930</v>
      </c>
      <c r="F14455" s="2" t="s">
        <v>205</v>
      </c>
      <c r="G14455" s="1">
        <v>8.5000000000000006E-2</v>
      </c>
      <c r="P14455" t="s">
        <v>21</v>
      </c>
    </row>
    <row r="14456" spans="2:16" x14ac:dyDescent="0.3">
      <c r="D14456" s="64" t="s">
        <v>11138</v>
      </c>
      <c r="F14456" s="2" t="s">
        <v>585</v>
      </c>
      <c r="G14456" s="1">
        <v>1</v>
      </c>
      <c r="P14456" t="s">
        <v>21</v>
      </c>
    </row>
    <row r="14457" spans="2:16" x14ac:dyDescent="0.3">
      <c r="D14457" s="64" t="s">
        <v>6703</v>
      </c>
      <c r="E14457" s="2" t="s">
        <v>6505</v>
      </c>
      <c r="F14457" s="2" t="s">
        <v>5113</v>
      </c>
      <c r="G14457" s="1">
        <v>0.2339</v>
      </c>
      <c r="H14457" s="65">
        <v>44219.016069999998</v>
      </c>
      <c r="K14457" s="65">
        <v>10342.827859999999</v>
      </c>
      <c r="N14457" s="66">
        <v>0.98</v>
      </c>
      <c r="P14457" t="s">
        <v>21</v>
      </c>
    </row>
    <row r="14458" spans="2:16" x14ac:dyDescent="0.3">
      <c r="D14458" s="64" t="s">
        <v>10932</v>
      </c>
      <c r="P14458" t="s">
        <v>21</v>
      </c>
    </row>
    <row r="14459" spans="2:16" x14ac:dyDescent="0.3">
      <c r="B14459" s="5" t="s">
        <v>11139</v>
      </c>
      <c r="D14459" s="64" t="s">
        <v>11140</v>
      </c>
      <c r="F14459" s="2" t="s">
        <v>355</v>
      </c>
      <c r="I14459" s="65">
        <v>90254.552479999998</v>
      </c>
      <c r="J14459" s="65">
        <v>0</v>
      </c>
      <c r="K14459" s="65">
        <v>11160.879660000001</v>
      </c>
      <c r="L14459" s="66">
        <v>0.15</v>
      </c>
      <c r="M14459" s="65">
        <v>116627.747</v>
      </c>
      <c r="N14459" s="66">
        <v>0.995</v>
      </c>
      <c r="P14459" t="s">
        <v>21</v>
      </c>
    </row>
    <row r="14460" spans="2:16" x14ac:dyDescent="0.3">
      <c r="D14460" s="64" t="s">
        <v>22</v>
      </c>
      <c r="E14460" s="2" t="s">
        <v>23</v>
      </c>
      <c r="F14460" s="2" t="s">
        <v>24</v>
      </c>
      <c r="G14460" s="1">
        <v>0.25240000000000001</v>
      </c>
      <c r="H14460" s="65">
        <v>160105.20000000001</v>
      </c>
      <c r="I14460" s="65">
        <v>40410.552479999998</v>
      </c>
      <c r="N14460" s="66">
        <v>1</v>
      </c>
      <c r="P14460" t="s">
        <v>21</v>
      </c>
    </row>
    <row r="14461" spans="2:16" x14ac:dyDescent="0.3">
      <c r="D14461" s="64" t="s">
        <v>28</v>
      </c>
      <c r="E14461" s="2" t="s">
        <v>29</v>
      </c>
      <c r="F14461" s="2" t="s">
        <v>24</v>
      </c>
      <c r="G14461" s="1">
        <v>0.25240000000000001</v>
      </c>
      <c r="H14461" s="65">
        <v>185000</v>
      </c>
      <c r="I14461" s="65">
        <v>46694</v>
      </c>
      <c r="N14461" s="66">
        <v>1</v>
      </c>
      <c r="P14461" t="s">
        <v>21</v>
      </c>
    </row>
    <row r="14462" spans="2:16" x14ac:dyDescent="0.3">
      <c r="D14462" s="64" t="s">
        <v>53</v>
      </c>
      <c r="E14462" s="2" t="s">
        <v>54</v>
      </c>
      <c r="F14462" s="2" t="s">
        <v>24</v>
      </c>
      <c r="G14462" s="1">
        <v>1.26E-2</v>
      </c>
      <c r="H14462" s="65">
        <v>250000</v>
      </c>
      <c r="I14462" s="65">
        <v>3150</v>
      </c>
      <c r="N14462" s="66">
        <v>1</v>
      </c>
      <c r="P14462" t="s">
        <v>21</v>
      </c>
    </row>
    <row r="14463" spans="2:16" x14ac:dyDescent="0.3">
      <c r="D14463" s="64" t="s">
        <v>10929</v>
      </c>
      <c r="F14463" s="2" t="s">
        <v>205</v>
      </c>
      <c r="G14463" s="1">
        <v>4.9500000000000002E-2</v>
      </c>
      <c r="P14463" t="s">
        <v>21</v>
      </c>
    </row>
    <row r="14464" spans="2:16" x14ac:dyDescent="0.3">
      <c r="D14464" s="64" t="s">
        <v>10930</v>
      </c>
      <c r="F14464" s="2" t="s">
        <v>205</v>
      </c>
      <c r="G14464" s="1">
        <v>9.9000000000000005E-2</v>
      </c>
      <c r="P14464" t="s">
        <v>21</v>
      </c>
    </row>
    <row r="14465" spans="2:16" x14ac:dyDescent="0.3">
      <c r="D14465" s="64" t="s">
        <v>11141</v>
      </c>
      <c r="F14465" s="2" t="s">
        <v>585</v>
      </c>
      <c r="G14465" s="1">
        <v>1</v>
      </c>
      <c r="P14465" t="s">
        <v>21</v>
      </c>
    </row>
    <row r="14466" spans="2:16" x14ac:dyDescent="0.3">
      <c r="D14466" s="64" t="s">
        <v>6703</v>
      </c>
      <c r="E14466" s="2" t="s">
        <v>6505</v>
      </c>
      <c r="F14466" s="2" t="s">
        <v>5113</v>
      </c>
      <c r="G14466" s="1">
        <v>0.25240000000000001</v>
      </c>
      <c r="H14466" s="65">
        <v>44219.016069999998</v>
      </c>
      <c r="K14466" s="65">
        <v>11160.879660000001</v>
      </c>
      <c r="N14466" s="66">
        <v>0.98</v>
      </c>
      <c r="P14466" t="s">
        <v>21</v>
      </c>
    </row>
    <row r="14467" spans="2:16" x14ac:dyDescent="0.3">
      <c r="D14467" s="64" t="s">
        <v>10932</v>
      </c>
      <c r="P14467" t="s">
        <v>21</v>
      </c>
    </row>
    <row r="14468" spans="2:16" x14ac:dyDescent="0.3">
      <c r="B14468" s="5" t="s">
        <v>11142</v>
      </c>
      <c r="D14468" s="64" t="s">
        <v>11143</v>
      </c>
      <c r="F14468" s="2" t="s">
        <v>355</v>
      </c>
      <c r="I14468" s="65">
        <v>171974.2432</v>
      </c>
      <c r="J14468" s="65">
        <v>0</v>
      </c>
      <c r="K14468" s="65">
        <v>14344.648810000001</v>
      </c>
      <c r="L14468" s="66">
        <v>0.15</v>
      </c>
      <c r="M14468" s="65">
        <v>214266.72589999999</v>
      </c>
      <c r="N14468" s="66">
        <v>0.995</v>
      </c>
      <c r="P14468" t="s">
        <v>21</v>
      </c>
    </row>
    <row r="14469" spans="2:16" x14ac:dyDescent="0.3">
      <c r="D14469" s="64" t="s">
        <v>22</v>
      </c>
      <c r="E14469" s="2" t="s">
        <v>23</v>
      </c>
      <c r="F14469" s="2" t="s">
        <v>24</v>
      </c>
      <c r="G14469" s="1">
        <v>0.64870000000000005</v>
      </c>
      <c r="H14469" s="65">
        <v>160105.20000000001</v>
      </c>
      <c r="I14469" s="65">
        <v>103860.2432</v>
      </c>
      <c r="N14469" s="66">
        <v>1</v>
      </c>
      <c r="P14469" t="s">
        <v>21</v>
      </c>
    </row>
    <row r="14470" spans="2:16" x14ac:dyDescent="0.3">
      <c r="D14470" s="64" t="s">
        <v>28</v>
      </c>
      <c r="E14470" s="2" t="s">
        <v>29</v>
      </c>
      <c r="F14470" s="2" t="s">
        <v>24</v>
      </c>
      <c r="G14470" s="1">
        <v>0.32440000000000002</v>
      </c>
      <c r="H14470" s="65">
        <v>185000</v>
      </c>
      <c r="I14470" s="65">
        <v>60014</v>
      </c>
      <c r="N14470" s="66">
        <v>1</v>
      </c>
      <c r="P14470" t="s">
        <v>21</v>
      </c>
    </row>
    <row r="14471" spans="2:16" x14ac:dyDescent="0.3">
      <c r="D14471" s="64" t="s">
        <v>53</v>
      </c>
      <c r="E14471" s="2" t="s">
        <v>54</v>
      </c>
      <c r="F14471" s="2" t="s">
        <v>24</v>
      </c>
      <c r="G14471" s="1">
        <v>3.2399999999999998E-2</v>
      </c>
      <c r="H14471" s="65">
        <v>250000</v>
      </c>
      <c r="I14471" s="65">
        <v>8100</v>
      </c>
      <c r="N14471" s="66">
        <v>1</v>
      </c>
      <c r="P14471" t="s">
        <v>21</v>
      </c>
    </row>
    <row r="14472" spans="2:16" x14ac:dyDescent="0.3">
      <c r="D14472" s="64" t="s">
        <v>10929</v>
      </c>
      <c r="F14472" s="2" t="s">
        <v>205</v>
      </c>
      <c r="G14472" s="1">
        <v>6.25E-2</v>
      </c>
      <c r="P14472" t="s">
        <v>21</v>
      </c>
    </row>
    <row r="14473" spans="2:16" x14ac:dyDescent="0.3">
      <c r="D14473" s="64" t="s">
        <v>10930</v>
      </c>
      <c r="F14473" s="2" t="s">
        <v>205</v>
      </c>
      <c r="G14473" s="1">
        <v>0.125</v>
      </c>
      <c r="P14473" t="s">
        <v>21</v>
      </c>
    </row>
    <row r="14474" spans="2:16" x14ac:dyDescent="0.3">
      <c r="D14474" s="64" t="s">
        <v>11144</v>
      </c>
      <c r="F14474" s="2" t="s">
        <v>585</v>
      </c>
      <c r="G14474" s="1">
        <v>1</v>
      </c>
      <c r="P14474" t="s">
        <v>21</v>
      </c>
    </row>
    <row r="14475" spans="2:16" x14ac:dyDescent="0.3">
      <c r="D14475" s="64" t="s">
        <v>6703</v>
      </c>
      <c r="E14475" s="2" t="s">
        <v>6505</v>
      </c>
      <c r="F14475" s="2" t="s">
        <v>5113</v>
      </c>
      <c r="G14475" s="1">
        <v>0.32440000000000002</v>
      </c>
      <c r="H14475" s="65">
        <v>44219.016069999998</v>
      </c>
      <c r="K14475" s="65">
        <v>14344.648810000001</v>
      </c>
      <c r="N14475" s="66">
        <v>0.98</v>
      </c>
      <c r="P14475" t="s">
        <v>21</v>
      </c>
    </row>
    <row r="14476" spans="2:16" x14ac:dyDescent="0.3">
      <c r="D14476" s="64" t="s">
        <v>10932</v>
      </c>
      <c r="P14476" t="s">
        <v>21</v>
      </c>
    </row>
    <row r="14477" spans="2:16" x14ac:dyDescent="0.3">
      <c r="B14477" s="5" t="s">
        <v>11145</v>
      </c>
      <c r="D14477" s="64" t="s">
        <v>11146</v>
      </c>
      <c r="F14477" s="2" t="s">
        <v>355</v>
      </c>
      <c r="I14477" s="65">
        <v>243896.78400000001</v>
      </c>
      <c r="J14477" s="65">
        <v>0</v>
      </c>
      <c r="K14477" s="65">
        <v>20340.74739</v>
      </c>
      <c r="L14477" s="66">
        <v>0.15</v>
      </c>
      <c r="M14477" s="65">
        <v>303873.16110000003</v>
      </c>
      <c r="N14477" s="66">
        <v>0.995</v>
      </c>
      <c r="P14477" t="s">
        <v>21</v>
      </c>
    </row>
    <row r="14478" spans="2:16" x14ac:dyDescent="0.3">
      <c r="D14478" s="64" t="s">
        <v>22</v>
      </c>
      <c r="E14478" s="2" t="s">
        <v>23</v>
      </c>
      <c r="F14478" s="2" t="s">
        <v>24</v>
      </c>
      <c r="G14478" s="1">
        <v>0.92</v>
      </c>
      <c r="H14478" s="65">
        <v>160105.20000000001</v>
      </c>
      <c r="I14478" s="65">
        <v>147296.78400000001</v>
      </c>
      <c r="N14478" s="66">
        <v>1</v>
      </c>
      <c r="P14478" t="s">
        <v>21</v>
      </c>
    </row>
    <row r="14479" spans="2:16" x14ac:dyDescent="0.3">
      <c r="D14479" s="64" t="s">
        <v>28</v>
      </c>
      <c r="E14479" s="2" t="s">
        <v>29</v>
      </c>
      <c r="F14479" s="2" t="s">
        <v>24</v>
      </c>
      <c r="G14479" s="1">
        <v>0.46</v>
      </c>
      <c r="H14479" s="65">
        <v>185000</v>
      </c>
      <c r="I14479" s="65">
        <v>85100</v>
      </c>
      <c r="N14479" s="66">
        <v>1</v>
      </c>
      <c r="P14479" t="s">
        <v>21</v>
      </c>
    </row>
    <row r="14480" spans="2:16" x14ac:dyDescent="0.3">
      <c r="D14480" s="64" t="s">
        <v>53</v>
      </c>
      <c r="E14480" s="2" t="s">
        <v>54</v>
      </c>
      <c r="F14480" s="2" t="s">
        <v>24</v>
      </c>
      <c r="G14480" s="1">
        <v>4.5999999999999999E-2</v>
      </c>
      <c r="H14480" s="65">
        <v>250000</v>
      </c>
      <c r="I14480" s="65">
        <v>11500</v>
      </c>
      <c r="N14480" s="66">
        <v>1</v>
      </c>
      <c r="P14480" t="s">
        <v>21</v>
      </c>
    </row>
    <row r="14481" spans="2:16" x14ac:dyDescent="0.3">
      <c r="D14481" s="64" t="s">
        <v>10929</v>
      </c>
      <c r="F14481" s="2" t="s">
        <v>205</v>
      </c>
      <c r="G14481" s="1">
        <v>7.2499999999999995E-2</v>
      </c>
      <c r="P14481" t="s">
        <v>21</v>
      </c>
    </row>
    <row r="14482" spans="2:16" x14ac:dyDescent="0.3">
      <c r="D14482" s="64" t="s">
        <v>10930</v>
      </c>
      <c r="F14482" s="2" t="s">
        <v>205</v>
      </c>
      <c r="G14482" s="1">
        <v>0.14499999999999999</v>
      </c>
      <c r="P14482" t="s">
        <v>21</v>
      </c>
    </row>
    <row r="14483" spans="2:16" x14ac:dyDescent="0.3">
      <c r="D14483" s="64" t="s">
        <v>11147</v>
      </c>
      <c r="F14483" s="2" t="s">
        <v>585</v>
      </c>
      <c r="G14483" s="1">
        <v>1</v>
      </c>
      <c r="P14483" t="s">
        <v>21</v>
      </c>
    </row>
    <row r="14484" spans="2:16" x14ac:dyDescent="0.3">
      <c r="D14484" s="64" t="s">
        <v>6703</v>
      </c>
      <c r="E14484" s="2" t="s">
        <v>6505</v>
      </c>
      <c r="F14484" s="2" t="s">
        <v>5113</v>
      </c>
      <c r="G14484" s="1">
        <v>0.46</v>
      </c>
      <c r="H14484" s="65">
        <v>44219.016069999998</v>
      </c>
      <c r="K14484" s="65">
        <v>20340.74739</v>
      </c>
      <c r="N14484" s="66">
        <v>0.98</v>
      </c>
      <c r="P14484" t="s">
        <v>21</v>
      </c>
    </row>
    <row r="14485" spans="2:16" x14ac:dyDescent="0.3">
      <c r="D14485" s="64" t="s">
        <v>10932</v>
      </c>
      <c r="P14485" t="s">
        <v>21</v>
      </c>
    </row>
    <row r="14486" spans="2:16" x14ac:dyDescent="0.3">
      <c r="B14486" s="5" t="s">
        <v>11148</v>
      </c>
      <c r="D14486" s="64" t="s">
        <v>11149</v>
      </c>
      <c r="F14486" s="2" t="s">
        <v>355</v>
      </c>
      <c r="I14486" s="65">
        <v>275573.8554</v>
      </c>
      <c r="J14486" s="65">
        <v>0</v>
      </c>
      <c r="K14486" s="65">
        <v>22980.622650000001</v>
      </c>
      <c r="L14486" s="66">
        <v>0.15</v>
      </c>
      <c r="M14486" s="65">
        <v>343337.64980000001</v>
      </c>
      <c r="N14486" s="66">
        <v>0.995</v>
      </c>
      <c r="P14486" t="s">
        <v>21</v>
      </c>
    </row>
    <row r="14487" spans="2:16" x14ac:dyDescent="0.3">
      <c r="D14487" s="64" t="s">
        <v>22</v>
      </c>
      <c r="E14487" s="2" t="s">
        <v>23</v>
      </c>
      <c r="F14487" s="2" t="s">
        <v>24</v>
      </c>
      <c r="G14487" s="1">
        <v>1.0395000000000001</v>
      </c>
      <c r="H14487" s="65">
        <v>160105.20000000001</v>
      </c>
      <c r="I14487" s="65">
        <v>166429.3554</v>
      </c>
      <c r="N14487" s="66">
        <v>1</v>
      </c>
      <c r="P14487" t="s">
        <v>21</v>
      </c>
    </row>
    <row r="14488" spans="2:16" x14ac:dyDescent="0.3">
      <c r="D14488" s="64" t="s">
        <v>28</v>
      </c>
      <c r="E14488" s="2" t="s">
        <v>29</v>
      </c>
      <c r="F14488" s="2" t="s">
        <v>24</v>
      </c>
      <c r="G14488" s="1">
        <v>0.51970000000000005</v>
      </c>
      <c r="H14488" s="65">
        <v>185000</v>
      </c>
      <c r="I14488" s="65">
        <v>96144.5</v>
      </c>
      <c r="N14488" s="66">
        <v>1</v>
      </c>
      <c r="P14488" t="s">
        <v>21</v>
      </c>
    </row>
    <row r="14489" spans="2:16" x14ac:dyDescent="0.3">
      <c r="D14489" s="64" t="s">
        <v>53</v>
      </c>
      <c r="E14489" s="2" t="s">
        <v>54</v>
      </c>
      <c r="F14489" s="2" t="s">
        <v>24</v>
      </c>
      <c r="G14489" s="1">
        <v>5.1999999999999998E-2</v>
      </c>
      <c r="H14489" s="65">
        <v>250000</v>
      </c>
      <c r="I14489" s="65">
        <v>13000</v>
      </c>
      <c r="N14489" s="66">
        <v>1</v>
      </c>
      <c r="P14489" t="s">
        <v>21</v>
      </c>
    </row>
    <row r="14490" spans="2:16" x14ac:dyDescent="0.3">
      <c r="D14490" s="64" t="s">
        <v>10929</v>
      </c>
      <c r="F14490" s="2" t="s">
        <v>205</v>
      </c>
      <c r="G14490" s="1">
        <v>0.10050000000000001</v>
      </c>
      <c r="P14490" t="s">
        <v>21</v>
      </c>
    </row>
    <row r="14491" spans="2:16" x14ac:dyDescent="0.3">
      <c r="D14491" s="64" t="s">
        <v>10930</v>
      </c>
      <c r="F14491" s="2" t="s">
        <v>205</v>
      </c>
      <c r="G14491" s="1">
        <v>0.20100000000000001</v>
      </c>
      <c r="P14491" t="s">
        <v>21</v>
      </c>
    </row>
    <row r="14492" spans="2:16" x14ac:dyDescent="0.3">
      <c r="D14492" s="64" t="s">
        <v>11150</v>
      </c>
      <c r="F14492" s="2" t="s">
        <v>585</v>
      </c>
      <c r="G14492" s="1">
        <v>1</v>
      </c>
      <c r="P14492" t="s">
        <v>21</v>
      </c>
    </row>
    <row r="14493" spans="2:16" x14ac:dyDescent="0.3">
      <c r="D14493" s="64" t="s">
        <v>6703</v>
      </c>
      <c r="E14493" s="2" t="s">
        <v>6505</v>
      </c>
      <c r="F14493" s="2" t="s">
        <v>5113</v>
      </c>
      <c r="G14493" s="1">
        <v>0.51970000000000005</v>
      </c>
      <c r="H14493" s="65">
        <v>44219.016069999998</v>
      </c>
      <c r="K14493" s="65">
        <v>22980.622650000001</v>
      </c>
      <c r="N14493" s="66">
        <v>0.98</v>
      </c>
      <c r="P14493" t="s">
        <v>21</v>
      </c>
    </row>
    <row r="14494" spans="2:16" x14ac:dyDescent="0.3">
      <c r="D14494" s="64" t="s">
        <v>10932</v>
      </c>
      <c r="P14494" t="s">
        <v>21</v>
      </c>
    </row>
    <row r="14495" spans="2:16" x14ac:dyDescent="0.3">
      <c r="B14495" s="5" t="s">
        <v>11151</v>
      </c>
      <c r="D14495" s="64" t="s">
        <v>11152</v>
      </c>
      <c r="F14495" s="2" t="s">
        <v>355</v>
      </c>
      <c r="I14495" s="65">
        <v>538532.86560000002</v>
      </c>
      <c r="J14495" s="65">
        <v>0</v>
      </c>
      <c r="K14495" s="65">
        <v>27203.538690000001</v>
      </c>
      <c r="L14495" s="66">
        <v>0.15</v>
      </c>
      <c r="M14495" s="65">
        <v>650596.86499999999</v>
      </c>
      <c r="N14495" s="66">
        <v>0.995</v>
      </c>
      <c r="P14495" t="s">
        <v>21</v>
      </c>
    </row>
    <row r="14496" spans="2:16" x14ac:dyDescent="0.3">
      <c r="D14496" s="64" t="s">
        <v>22</v>
      </c>
      <c r="E14496" s="2" t="s">
        <v>23</v>
      </c>
      <c r="F14496" s="2" t="s">
        <v>24</v>
      </c>
      <c r="G14496" s="1">
        <v>2.4607000000000001</v>
      </c>
      <c r="H14496" s="65">
        <v>160105.20000000001</v>
      </c>
      <c r="I14496" s="65">
        <v>393970.86560000002</v>
      </c>
      <c r="N14496" s="66">
        <v>1</v>
      </c>
      <c r="P14496" t="s">
        <v>21</v>
      </c>
    </row>
    <row r="14497" spans="2:16" x14ac:dyDescent="0.3">
      <c r="D14497" s="64" t="s">
        <v>28</v>
      </c>
      <c r="E14497" s="2" t="s">
        <v>29</v>
      </c>
      <c r="F14497" s="2" t="s">
        <v>24</v>
      </c>
      <c r="G14497" s="1">
        <v>0.61519999999999997</v>
      </c>
      <c r="H14497" s="65">
        <v>185000</v>
      </c>
      <c r="I14497" s="65">
        <v>113812</v>
      </c>
      <c r="N14497" s="66">
        <v>1</v>
      </c>
      <c r="P14497" t="s">
        <v>21</v>
      </c>
    </row>
    <row r="14498" spans="2:16" x14ac:dyDescent="0.3">
      <c r="D14498" s="64" t="s">
        <v>53</v>
      </c>
      <c r="E14498" s="2" t="s">
        <v>54</v>
      </c>
      <c r="F14498" s="2" t="s">
        <v>24</v>
      </c>
      <c r="G14498" s="1">
        <v>0.123</v>
      </c>
      <c r="H14498" s="65">
        <v>250000</v>
      </c>
      <c r="I14498" s="65">
        <v>30750</v>
      </c>
      <c r="N14498" s="66">
        <v>1</v>
      </c>
      <c r="P14498" t="s">
        <v>21</v>
      </c>
    </row>
    <row r="14499" spans="2:16" x14ac:dyDescent="0.3">
      <c r="D14499" s="64" t="s">
        <v>10929</v>
      </c>
      <c r="F14499" s="2" t="s">
        <v>205</v>
      </c>
      <c r="G14499" s="1">
        <v>0.1275</v>
      </c>
      <c r="P14499" t="s">
        <v>21</v>
      </c>
    </row>
    <row r="14500" spans="2:16" x14ac:dyDescent="0.3">
      <c r="D14500" s="64" t="s">
        <v>10930</v>
      </c>
      <c r="F14500" s="2" t="s">
        <v>205</v>
      </c>
      <c r="G14500" s="1">
        <v>0.255</v>
      </c>
      <c r="P14500" t="s">
        <v>21</v>
      </c>
    </row>
    <row r="14501" spans="2:16" x14ac:dyDescent="0.3">
      <c r="D14501" s="64" t="s">
        <v>11153</v>
      </c>
      <c r="F14501" s="2" t="s">
        <v>585</v>
      </c>
      <c r="G14501" s="1">
        <v>1</v>
      </c>
      <c r="P14501" t="s">
        <v>21</v>
      </c>
    </row>
    <row r="14502" spans="2:16" x14ac:dyDescent="0.3">
      <c r="D14502" s="64" t="s">
        <v>6703</v>
      </c>
      <c r="E14502" s="2" t="s">
        <v>6505</v>
      </c>
      <c r="F14502" s="2" t="s">
        <v>5113</v>
      </c>
      <c r="G14502" s="1">
        <v>0.61519999999999997</v>
      </c>
      <c r="H14502" s="65">
        <v>44219.016069999998</v>
      </c>
      <c r="K14502" s="65">
        <v>27203.538690000001</v>
      </c>
      <c r="N14502" s="66">
        <v>0.98</v>
      </c>
      <c r="P14502" t="s">
        <v>21</v>
      </c>
    </row>
    <row r="14503" spans="2:16" x14ac:dyDescent="0.3">
      <c r="D14503" s="64" t="s">
        <v>10932</v>
      </c>
      <c r="P14503" t="s">
        <v>21</v>
      </c>
    </row>
    <row r="14504" spans="2:16" x14ac:dyDescent="0.3">
      <c r="B14504" s="5" t="s">
        <v>11154</v>
      </c>
      <c r="D14504" s="64" t="s">
        <v>11155</v>
      </c>
      <c r="F14504" s="2" t="s">
        <v>355</v>
      </c>
      <c r="I14504" s="65">
        <v>798640.38529999997</v>
      </c>
      <c r="J14504" s="65">
        <v>0</v>
      </c>
      <c r="K14504" s="65">
        <v>40341.00836</v>
      </c>
      <c r="L14504" s="66">
        <v>0.15</v>
      </c>
      <c r="M14504" s="65">
        <v>964828.60270000005</v>
      </c>
      <c r="N14504" s="66">
        <v>0.995</v>
      </c>
      <c r="P14504" t="s">
        <v>21</v>
      </c>
    </row>
    <row r="14505" spans="2:16" x14ac:dyDescent="0.3">
      <c r="D14505" s="64" t="s">
        <v>22</v>
      </c>
      <c r="E14505" s="2" t="s">
        <v>23</v>
      </c>
      <c r="F14505" s="2" t="s">
        <v>24</v>
      </c>
      <c r="G14505" s="1">
        <v>3.6490999999999998</v>
      </c>
      <c r="H14505" s="65">
        <v>160105.20000000001</v>
      </c>
      <c r="I14505" s="65">
        <v>584239.88529999997</v>
      </c>
      <c r="N14505" s="66">
        <v>1</v>
      </c>
      <c r="P14505" t="s">
        <v>21</v>
      </c>
    </row>
    <row r="14506" spans="2:16" x14ac:dyDescent="0.3">
      <c r="D14506" s="64" t="s">
        <v>28</v>
      </c>
      <c r="E14506" s="2" t="s">
        <v>29</v>
      </c>
      <c r="F14506" s="2" t="s">
        <v>24</v>
      </c>
      <c r="G14506" s="1">
        <v>0.9123</v>
      </c>
      <c r="H14506" s="65">
        <v>185000</v>
      </c>
      <c r="I14506" s="65">
        <v>168775.5</v>
      </c>
      <c r="N14506" s="66">
        <v>1</v>
      </c>
      <c r="P14506" t="s">
        <v>21</v>
      </c>
    </row>
    <row r="14507" spans="2:16" x14ac:dyDescent="0.3">
      <c r="D14507" s="64" t="s">
        <v>53</v>
      </c>
      <c r="E14507" s="2" t="s">
        <v>54</v>
      </c>
      <c r="F14507" s="2" t="s">
        <v>24</v>
      </c>
      <c r="G14507" s="1">
        <v>0.1825</v>
      </c>
      <c r="H14507" s="65">
        <v>250000</v>
      </c>
      <c r="I14507" s="65">
        <v>45625</v>
      </c>
      <c r="N14507" s="66">
        <v>1</v>
      </c>
      <c r="P14507" t="s">
        <v>21</v>
      </c>
    </row>
    <row r="14508" spans="2:16" x14ac:dyDescent="0.3">
      <c r="D14508" s="64" t="s">
        <v>10929</v>
      </c>
      <c r="F14508" s="2" t="s">
        <v>205</v>
      </c>
      <c r="G14508" s="1">
        <v>0.1875</v>
      </c>
      <c r="P14508" t="s">
        <v>21</v>
      </c>
    </row>
    <row r="14509" spans="2:16" x14ac:dyDescent="0.3">
      <c r="D14509" s="64" t="s">
        <v>10930</v>
      </c>
      <c r="F14509" s="2" t="s">
        <v>205</v>
      </c>
      <c r="G14509" s="1">
        <v>0.375</v>
      </c>
      <c r="P14509" t="s">
        <v>21</v>
      </c>
    </row>
    <row r="14510" spans="2:16" x14ac:dyDescent="0.3">
      <c r="D14510" s="64" t="s">
        <v>11156</v>
      </c>
      <c r="F14510" s="2" t="s">
        <v>585</v>
      </c>
      <c r="G14510" s="1">
        <v>1</v>
      </c>
      <c r="P14510" t="s">
        <v>21</v>
      </c>
    </row>
    <row r="14511" spans="2:16" x14ac:dyDescent="0.3">
      <c r="D14511" s="64" t="s">
        <v>6703</v>
      </c>
      <c r="E14511" s="2" t="s">
        <v>6505</v>
      </c>
      <c r="F14511" s="2" t="s">
        <v>5113</v>
      </c>
      <c r="G14511" s="1">
        <v>0.9123</v>
      </c>
      <c r="H14511" s="65">
        <v>44219.016069999998</v>
      </c>
      <c r="K14511" s="65">
        <v>40341.00836</v>
      </c>
      <c r="N14511" s="66">
        <v>0.98</v>
      </c>
      <c r="P14511" t="s">
        <v>21</v>
      </c>
    </row>
    <row r="14512" spans="2:16" x14ac:dyDescent="0.3">
      <c r="D14512" s="64" t="s">
        <v>10932</v>
      </c>
      <c r="P14512" t="s">
        <v>21</v>
      </c>
    </row>
    <row r="14513" spans="2:16" x14ac:dyDescent="0.3">
      <c r="B14513" s="5" t="s">
        <v>6030</v>
      </c>
      <c r="C14513" s="5" t="s">
        <v>6031</v>
      </c>
      <c r="P14513" t="s">
        <v>21</v>
      </c>
    </row>
    <row r="14514" spans="2:16" x14ac:dyDescent="0.3">
      <c r="B14514" s="5" t="s">
        <v>11157</v>
      </c>
      <c r="D14514" s="64" t="s">
        <v>11158</v>
      </c>
      <c r="F14514" s="2" t="s">
        <v>355</v>
      </c>
      <c r="I14514" s="65">
        <v>79792.970119999998</v>
      </c>
      <c r="J14514" s="65">
        <v>0</v>
      </c>
      <c r="K14514" s="65">
        <v>9865.2624849999993</v>
      </c>
      <c r="L14514" s="66">
        <v>0.15</v>
      </c>
      <c r="M14514" s="65">
        <v>103106.9675</v>
      </c>
      <c r="N14514" s="66">
        <v>0.995</v>
      </c>
      <c r="P14514" t="s">
        <v>21</v>
      </c>
    </row>
    <row r="14515" spans="2:16" x14ac:dyDescent="0.3">
      <c r="D14515" s="64" t="s">
        <v>22</v>
      </c>
      <c r="E14515" s="2" t="s">
        <v>23</v>
      </c>
      <c r="F14515" s="2" t="s">
        <v>24</v>
      </c>
      <c r="G14515" s="1">
        <v>0.22309999999999999</v>
      </c>
      <c r="H14515" s="65">
        <v>160105.20000000001</v>
      </c>
      <c r="I14515" s="65">
        <v>35719.470119999998</v>
      </c>
      <c r="N14515" s="66">
        <v>1</v>
      </c>
      <c r="P14515" t="s">
        <v>21</v>
      </c>
    </row>
    <row r="14516" spans="2:16" x14ac:dyDescent="0.3">
      <c r="D14516" s="64" t="s">
        <v>28</v>
      </c>
      <c r="E14516" s="2" t="s">
        <v>29</v>
      </c>
      <c r="F14516" s="2" t="s">
        <v>24</v>
      </c>
      <c r="G14516" s="1">
        <v>0.22309999999999999</v>
      </c>
      <c r="H14516" s="65">
        <v>185000</v>
      </c>
      <c r="I14516" s="65">
        <v>41273.5</v>
      </c>
      <c r="N14516" s="66">
        <v>1</v>
      </c>
      <c r="P14516" t="s">
        <v>21</v>
      </c>
    </row>
    <row r="14517" spans="2:16" x14ac:dyDescent="0.3">
      <c r="D14517" s="64" t="s">
        <v>53</v>
      </c>
      <c r="E14517" s="2" t="s">
        <v>54</v>
      </c>
      <c r="F14517" s="2" t="s">
        <v>24</v>
      </c>
      <c r="G14517" s="1">
        <v>1.12E-2</v>
      </c>
      <c r="H14517" s="65">
        <v>250000</v>
      </c>
      <c r="I14517" s="65">
        <v>2800</v>
      </c>
      <c r="N14517" s="66">
        <v>1</v>
      </c>
      <c r="P14517" t="s">
        <v>21</v>
      </c>
    </row>
    <row r="14518" spans="2:16" x14ac:dyDescent="0.3">
      <c r="D14518" s="64" t="s">
        <v>11012</v>
      </c>
      <c r="F14518" s="2" t="s">
        <v>205</v>
      </c>
      <c r="G14518" s="1">
        <v>3.6499999999999998E-2</v>
      </c>
      <c r="P14518" t="s">
        <v>21</v>
      </c>
    </row>
    <row r="14519" spans="2:16" x14ac:dyDescent="0.3">
      <c r="D14519" s="64" t="s">
        <v>10930</v>
      </c>
      <c r="F14519" s="2" t="s">
        <v>205</v>
      </c>
      <c r="G14519" s="1">
        <v>7.2999999999999995E-2</v>
      </c>
      <c r="P14519" t="s">
        <v>21</v>
      </c>
    </row>
    <row r="14520" spans="2:16" x14ac:dyDescent="0.3">
      <c r="D14520" s="64" t="s">
        <v>11135</v>
      </c>
      <c r="F14520" s="2" t="s">
        <v>585</v>
      </c>
      <c r="G14520" s="1">
        <v>1</v>
      </c>
      <c r="P14520" t="s">
        <v>21</v>
      </c>
    </row>
    <row r="14521" spans="2:16" x14ac:dyDescent="0.3">
      <c r="D14521" s="64" t="s">
        <v>6703</v>
      </c>
      <c r="E14521" s="2" t="s">
        <v>6505</v>
      </c>
      <c r="F14521" s="2" t="s">
        <v>5113</v>
      </c>
      <c r="G14521" s="1">
        <v>0.22309999999999999</v>
      </c>
      <c r="H14521" s="65">
        <v>44219.016069999998</v>
      </c>
      <c r="K14521" s="65">
        <v>9865.2624849999993</v>
      </c>
      <c r="N14521" s="66">
        <v>0.98</v>
      </c>
      <c r="P14521" t="s">
        <v>21</v>
      </c>
    </row>
    <row r="14522" spans="2:16" x14ac:dyDescent="0.3">
      <c r="D14522" s="64" t="s">
        <v>10932</v>
      </c>
      <c r="P14522" t="s">
        <v>21</v>
      </c>
    </row>
    <row r="14523" spans="2:16" x14ac:dyDescent="0.3">
      <c r="B14523" s="5" t="s">
        <v>11159</v>
      </c>
      <c r="D14523" s="64" t="s">
        <v>11160</v>
      </c>
      <c r="F14523" s="2" t="s">
        <v>355</v>
      </c>
      <c r="I14523" s="65">
        <v>83645.106280000007</v>
      </c>
      <c r="J14523" s="65">
        <v>0</v>
      </c>
      <c r="K14523" s="65">
        <v>10342.827859999999</v>
      </c>
      <c r="L14523" s="66">
        <v>0.15</v>
      </c>
      <c r="M14523" s="65">
        <v>108086.1243</v>
      </c>
      <c r="N14523" s="66">
        <v>0.995</v>
      </c>
      <c r="P14523" t="s">
        <v>21</v>
      </c>
    </row>
    <row r="14524" spans="2:16" x14ac:dyDescent="0.3">
      <c r="D14524" s="64" t="s">
        <v>22</v>
      </c>
      <c r="E14524" s="2" t="s">
        <v>23</v>
      </c>
      <c r="F14524" s="2" t="s">
        <v>24</v>
      </c>
      <c r="G14524" s="1">
        <v>0.2339</v>
      </c>
      <c r="H14524" s="65">
        <v>160105.20000000001</v>
      </c>
      <c r="I14524" s="65">
        <v>37448.60628</v>
      </c>
      <c r="N14524" s="66">
        <v>1</v>
      </c>
      <c r="P14524" t="s">
        <v>21</v>
      </c>
    </row>
    <row r="14525" spans="2:16" x14ac:dyDescent="0.3">
      <c r="D14525" s="64" t="s">
        <v>28</v>
      </c>
      <c r="E14525" s="2" t="s">
        <v>29</v>
      </c>
      <c r="F14525" s="2" t="s">
        <v>24</v>
      </c>
      <c r="G14525" s="1">
        <v>0.2339</v>
      </c>
      <c r="H14525" s="65">
        <v>185000</v>
      </c>
      <c r="I14525" s="65">
        <v>43271.5</v>
      </c>
      <c r="N14525" s="66">
        <v>1</v>
      </c>
      <c r="P14525" t="s">
        <v>21</v>
      </c>
    </row>
    <row r="14526" spans="2:16" x14ac:dyDescent="0.3">
      <c r="D14526" s="64" t="s">
        <v>53</v>
      </c>
      <c r="E14526" s="2" t="s">
        <v>54</v>
      </c>
      <c r="F14526" s="2" t="s">
        <v>24</v>
      </c>
      <c r="G14526" s="1">
        <v>1.17E-2</v>
      </c>
      <c r="H14526" s="65">
        <v>250000</v>
      </c>
      <c r="I14526" s="65">
        <v>2925</v>
      </c>
      <c r="N14526" s="66">
        <v>1</v>
      </c>
      <c r="P14526" t="s">
        <v>21</v>
      </c>
    </row>
    <row r="14527" spans="2:16" x14ac:dyDescent="0.3">
      <c r="D14527" s="64" t="s">
        <v>11012</v>
      </c>
      <c r="F14527" s="2" t="s">
        <v>205</v>
      </c>
      <c r="G14527" s="1">
        <v>4.2500000000000003E-2</v>
      </c>
      <c r="P14527" t="s">
        <v>21</v>
      </c>
    </row>
    <row r="14528" spans="2:16" x14ac:dyDescent="0.3">
      <c r="D14528" s="64" t="s">
        <v>10930</v>
      </c>
      <c r="F14528" s="2" t="s">
        <v>205</v>
      </c>
      <c r="G14528" s="1">
        <v>8.5000000000000006E-2</v>
      </c>
      <c r="P14528" t="s">
        <v>21</v>
      </c>
    </row>
    <row r="14529" spans="2:16" x14ac:dyDescent="0.3">
      <c r="D14529" s="64" t="s">
        <v>11138</v>
      </c>
      <c r="F14529" s="2" t="s">
        <v>585</v>
      </c>
      <c r="G14529" s="1">
        <v>1</v>
      </c>
      <c r="P14529" t="s">
        <v>21</v>
      </c>
    </row>
    <row r="14530" spans="2:16" x14ac:dyDescent="0.3">
      <c r="D14530" s="64" t="s">
        <v>6703</v>
      </c>
      <c r="E14530" s="2" t="s">
        <v>6505</v>
      </c>
      <c r="F14530" s="2" t="s">
        <v>5113</v>
      </c>
      <c r="G14530" s="1">
        <v>0.2339</v>
      </c>
      <c r="H14530" s="65">
        <v>44219.016069999998</v>
      </c>
      <c r="K14530" s="65">
        <v>10342.827859999999</v>
      </c>
      <c r="N14530" s="66">
        <v>0.98</v>
      </c>
      <c r="P14530" t="s">
        <v>21</v>
      </c>
    </row>
    <row r="14531" spans="2:16" x14ac:dyDescent="0.3">
      <c r="D14531" s="64" t="s">
        <v>10932</v>
      </c>
      <c r="P14531" t="s">
        <v>21</v>
      </c>
    </row>
    <row r="14532" spans="2:16" x14ac:dyDescent="0.3">
      <c r="B14532" s="5" t="s">
        <v>11161</v>
      </c>
      <c r="D14532" s="64" t="s">
        <v>11162</v>
      </c>
      <c r="F14532" s="2" t="s">
        <v>355</v>
      </c>
      <c r="I14532" s="65">
        <v>90254.552479999998</v>
      </c>
      <c r="J14532" s="65">
        <v>0</v>
      </c>
      <c r="K14532" s="65">
        <v>11160.879660000001</v>
      </c>
      <c r="L14532" s="66">
        <v>0.15</v>
      </c>
      <c r="M14532" s="65">
        <v>116627.747</v>
      </c>
      <c r="N14532" s="66">
        <v>0.995</v>
      </c>
      <c r="P14532" t="s">
        <v>21</v>
      </c>
    </row>
    <row r="14533" spans="2:16" x14ac:dyDescent="0.3">
      <c r="D14533" s="64" t="s">
        <v>22</v>
      </c>
      <c r="E14533" s="2" t="s">
        <v>23</v>
      </c>
      <c r="F14533" s="2" t="s">
        <v>24</v>
      </c>
      <c r="G14533" s="1">
        <v>0.25240000000000001</v>
      </c>
      <c r="H14533" s="65">
        <v>160105.20000000001</v>
      </c>
      <c r="I14533" s="65">
        <v>40410.552479999998</v>
      </c>
      <c r="N14533" s="66">
        <v>1</v>
      </c>
      <c r="P14533" t="s">
        <v>21</v>
      </c>
    </row>
    <row r="14534" spans="2:16" x14ac:dyDescent="0.3">
      <c r="D14534" s="64" t="s">
        <v>28</v>
      </c>
      <c r="E14534" s="2" t="s">
        <v>29</v>
      </c>
      <c r="F14534" s="2" t="s">
        <v>24</v>
      </c>
      <c r="G14534" s="1">
        <v>0.25240000000000001</v>
      </c>
      <c r="H14534" s="65">
        <v>185000</v>
      </c>
      <c r="I14534" s="65">
        <v>46694</v>
      </c>
      <c r="N14534" s="66">
        <v>1</v>
      </c>
      <c r="P14534" t="s">
        <v>21</v>
      </c>
    </row>
    <row r="14535" spans="2:16" x14ac:dyDescent="0.3">
      <c r="D14535" s="64" t="s">
        <v>53</v>
      </c>
      <c r="E14535" s="2" t="s">
        <v>54</v>
      </c>
      <c r="F14535" s="2" t="s">
        <v>24</v>
      </c>
      <c r="G14535" s="1">
        <v>1.26E-2</v>
      </c>
      <c r="H14535" s="65">
        <v>250000</v>
      </c>
      <c r="I14535" s="65">
        <v>3150</v>
      </c>
      <c r="N14535" s="66">
        <v>1</v>
      </c>
      <c r="P14535" t="s">
        <v>21</v>
      </c>
    </row>
    <row r="14536" spans="2:16" x14ac:dyDescent="0.3">
      <c r="D14536" s="64" t="s">
        <v>11012</v>
      </c>
      <c r="F14536" s="2" t="s">
        <v>205</v>
      </c>
      <c r="G14536" s="1">
        <v>4.9500000000000002E-2</v>
      </c>
      <c r="P14536" t="s">
        <v>21</v>
      </c>
    </row>
    <row r="14537" spans="2:16" x14ac:dyDescent="0.3">
      <c r="D14537" s="64" t="s">
        <v>10930</v>
      </c>
      <c r="F14537" s="2" t="s">
        <v>205</v>
      </c>
      <c r="G14537" s="1">
        <v>9.9000000000000005E-2</v>
      </c>
      <c r="P14537" t="s">
        <v>21</v>
      </c>
    </row>
    <row r="14538" spans="2:16" x14ac:dyDescent="0.3">
      <c r="D14538" s="64" t="s">
        <v>11138</v>
      </c>
      <c r="F14538" s="2" t="s">
        <v>585</v>
      </c>
      <c r="G14538" s="1">
        <v>1</v>
      </c>
      <c r="P14538" t="s">
        <v>21</v>
      </c>
    </row>
    <row r="14539" spans="2:16" x14ac:dyDescent="0.3">
      <c r="D14539" s="64" t="s">
        <v>6703</v>
      </c>
      <c r="E14539" s="2" t="s">
        <v>6505</v>
      </c>
      <c r="F14539" s="2" t="s">
        <v>5113</v>
      </c>
      <c r="G14539" s="1">
        <v>0.25240000000000001</v>
      </c>
      <c r="H14539" s="65">
        <v>44219.016069999998</v>
      </c>
      <c r="K14539" s="65">
        <v>11160.879660000001</v>
      </c>
      <c r="N14539" s="66">
        <v>0.98</v>
      </c>
      <c r="P14539" t="s">
        <v>21</v>
      </c>
    </row>
    <row r="14540" spans="2:16" x14ac:dyDescent="0.3">
      <c r="D14540" s="64" t="s">
        <v>10932</v>
      </c>
      <c r="P14540" t="s">
        <v>21</v>
      </c>
    </row>
    <row r="14541" spans="2:16" x14ac:dyDescent="0.3">
      <c r="B14541" s="5" t="s">
        <v>11163</v>
      </c>
      <c r="D14541" s="64" t="s">
        <v>11164</v>
      </c>
      <c r="F14541" s="2" t="s">
        <v>355</v>
      </c>
      <c r="I14541" s="65">
        <v>171974.2432</v>
      </c>
      <c r="J14541" s="65">
        <v>0</v>
      </c>
      <c r="K14541" s="65">
        <v>14344.648810000001</v>
      </c>
      <c r="L14541" s="66">
        <v>0.15</v>
      </c>
      <c r="M14541" s="65">
        <v>214266.72589999999</v>
      </c>
      <c r="N14541" s="66">
        <v>0.995</v>
      </c>
      <c r="P14541" t="s">
        <v>21</v>
      </c>
    </row>
    <row r="14542" spans="2:16" x14ac:dyDescent="0.3">
      <c r="D14542" s="64" t="s">
        <v>22</v>
      </c>
      <c r="E14542" s="2" t="s">
        <v>23</v>
      </c>
      <c r="F14542" s="2" t="s">
        <v>24</v>
      </c>
      <c r="G14542" s="1">
        <v>0.64870000000000005</v>
      </c>
      <c r="H14542" s="65">
        <v>160105.20000000001</v>
      </c>
      <c r="I14542" s="65">
        <v>103860.2432</v>
      </c>
      <c r="N14542" s="66">
        <v>1</v>
      </c>
      <c r="P14542" t="s">
        <v>21</v>
      </c>
    </row>
    <row r="14543" spans="2:16" x14ac:dyDescent="0.3">
      <c r="D14543" s="64" t="s">
        <v>28</v>
      </c>
      <c r="E14543" s="2" t="s">
        <v>29</v>
      </c>
      <c r="F14543" s="2" t="s">
        <v>24</v>
      </c>
      <c r="G14543" s="1">
        <v>0.32440000000000002</v>
      </c>
      <c r="H14543" s="65">
        <v>185000</v>
      </c>
      <c r="I14543" s="65">
        <v>60014</v>
      </c>
      <c r="N14543" s="66">
        <v>1</v>
      </c>
      <c r="P14543" t="s">
        <v>21</v>
      </c>
    </row>
    <row r="14544" spans="2:16" x14ac:dyDescent="0.3">
      <c r="D14544" s="64" t="s">
        <v>53</v>
      </c>
      <c r="E14544" s="2" t="s">
        <v>54</v>
      </c>
      <c r="F14544" s="2" t="s">
        <v>24</v>
      </c>
      <c r="G14544" s="1">
        <v>3.2399999999999998E-2</v>
      </c>
      <c r="H14544" s="65">
        <v>250000</v>
      </c>
      <c r="I14544" s="65">
        <v>8100</v>
      </c>
      <c r="N14544" s="66">
        <v>1</v>
      </c>
      <c r="P14544" t="s">
        <v>21</v>
      </c>
    </row>
    <row r="14545" spans="2:16" x14ac:dyDescent="0.3">
      <c r="D14545" s="64" t="s">
        <v>11012</v>
      </c>
      <c r="F14545" s="2" t="s">
        <v>205</v>
      </c>
      <c r="G14545" s="1">
        <v>6.25E-2</v>
      </c>
      <c r="P14545" t="s">
        <v>21</v>
      </c>
    </row>
    <row r="14546" spans="2:16" x14ac:dyDescent="0.3">
      <c r="D14546" s="64" t="s">
        <v>10930</v>
      </c>
      <c r="F14546" s="2" t="s">
        <v>205</v>
      </c>
      <c r="G14546" s="1">
        <v>0.125</v>
      </c>
      <c r="P14546" t="s">
        <v>21</v>
      </c>
    </row>
    <row r="14547" spans="2:16" x14ac:dyDescent="0.3">
      <c r="D14547" s="64" t="s">
        <v>11144</v>
      </c>
      <c r="F14547" s="2" t="s">
        <v>585</v>
      </c>
      <c r="G14547" s="1">
        <v>1</v>
      </c>
      <c r="P14547" t="s">
        <v>21</v>
      </c>
    </row>
    <row r="14548" spans="2:16" x14ac:dyDescent="0.3">
      <c r="D14548" s="64" t="s">
        <v>6703</v>
      </c>
      <c r="E14548" s="2" t="s">
        <v>6505</v>
      </c>
      <c r="F14548" s="2" t="s">
        <v>5113</v>
      </c>
      <c r="G14548" s="1">
        <v>0.32440000000000002</v>
      </c>
      <c r="H14548" s="65">
        <v>44219.016069999998</v>
      </c>
      <c r="K14548" s="65">
        <v>14344.648810000001</v>
      </c>
      <c r="N14548" s="66">
        <v>0.98</v>
      </c>
      <c r="P14548" t="s">
        <v>21</v>
      </c>
    </row>
    <row r="14549" spans="2:16" x14ac:dyDescent="0.3">
      <c r="D14549" s="64" t="s">
        <v>10932</v>
      </c>
      <c r="P14549" t="s">
        <v>21</v>
      </c>
    </row>
    <row r="14550" spans="2:16" x14ac:dyDescent="0.3">
      <c r="B14550" s="5" t="s">
        <v>11165</v>
      </c>
      <c r="D14550" s="64" t="s">
        <v>11166</v>
      </c>
      <c r="F14550" s="2" t="s">
        <v>355</v>
      </c>
      <c r="I14550" s="65">
        <v>243896.78400000001</v>
      </c>
      <c r="J14550" s="65">
        <v>0</v>
      </c>
      <c r="K14550" s="65">
        <v>20340.74739</v>
      </c>
      <c r="L14550" s="66">
        <v>0.15</v>
      </c>
      <c r="M14550" s="65">
        <v>303873.16110000003</v>
      </c>
      <c r="N14550" s="66">
        <v>0.995</v>
      </c>
      <c r="P14550" t="s">
        <v>21</v>
      </c>
    </row>
    <row r="14551" spans="2:16" x14ac:dyDescent="0.3">
      <c r="D14551" s="64" t="s">
        <v>22</v>
      </c>
      <c r="E14551" s="2" t="s">
        <v>23</v>
      </c>
      <c r="F14551" s="2" t="s">
        <v>24</v>
      </c>
      <c r="G14551" s="1">
        <v>0.92</v>
      </c>
      <c r="H14551" s="65">
        <v>160105.20000000001</v>
      </c>
      <c r="I14551" s="65">
        <v>147296.78400000001</v>
      </c>
      <c r="N14551" s="66">
        <v>1</v>
      </c>
      <c r="P14551" t="s">
        <v>21</v>
      </c>
    </row>
    <row r="14552" spans="2:16" x14ac:dyDescent="0.3">
      <c r="D14552" s="64" t="s">
        <v>28</v>
      </c>
      <c r="E14552" s="2" t="s">
        <v>29</v>
      </c>
      <c r="F14552" s="2" t="s">
        <v>24</v>
      </c>
      <c r="G14552" s="1">
        <v>0.46</v>
      </c>
      <c r="H14552" s="65">
        <v>185000</v>
      </c>
      <c r="I14552" s="65">
        <v>85100</v>
      </c>
      <c r="N14552" s="66">
        <v>1</v>
      </c>
      <c r="P14552" t="s">
        <v>21</v>
      </c>
    </row>
    <row r="14553" spans="2:16" x14ac:dyDescent="0.3">
      <c r="D14553" s="64" t="s">
        <v>53</v>
      </c>
      <c r="E14553" s="2" t="s">
        <v>54</v>
      </c>
      <c r="F14553" s="2" t="s">
        <v>24</v>
      </c>
      <c r="G14553" s="1">
        <v>4.5999999999999999E-2</v>
      </c>
      <c r="H14553" s="65">
        <v>250000</v>
      </c>
      <c r="I14553" s="65">
        <v>11500</v>
      </c>
      <c r="N14553" s="66">
        <v>1</v>
      </c>
      <c r="P14553" t="s">
        <v>21</v>
      </c>
    </row>
    <row r="14554" spans="2:16" x14ac:dyDescent="0.3">
      <c r="D14554" s="64" t="s">
        <v>11012</v>
      </c>
      <c r="F14554" s="2" t="s">
        <v>205</v>
      </c>
      <c r="G14554" s="1">
        <v>7.2499999999999995E-2</v>
      </c>
      <c r="P14554" t="s">
        <v>21</v>
      </c>
    </row>
    <row r="14555" spans="2:16" x14ac:dyDescent="0.3">
      <c r="D14555" s="64" t="s">
        <v>10930</v>
      </c>
      <c r="F14555" s="2" t="s">
        <v>205</v>
      </c>
      <c r="G14555" s="1">
        <v>0.14499999999999999</v>
      </c>
      <c r="P14555" t="s">
        <v>21</v>
      </c>
    </row>
    <row r="14556" spans="2:16" x14ac:dyDescent="0.3">
      <c r="D14556" s="64" t="s">
        <v>11147</v>
      </c>
      <c r="F14556" s="2" t="s">
        <v>585</v>
      </c>
      <c r="G14556" s="1">
        <v>1</v>
      </c>
      <c r="P14556" t="s">
        <v>21</v>
      </c>
    </row>
    <row r="14557" spans="2:16" x14ac:dyDescent="0.3">
      <c r="D14557" s="64" t="s">
        <v>6703</v>
      </c>
      <c r="E14557" s="2" t="s">
        <v>6505</v>
      </c>
      <c r="F14557" s="2" t="s">
        <v>5113</v>
      </c>
      <c r="G14557" s="1">
        <v>0.46</v>
      </c>
      <c r="H14557" s="65">
        <v>44219.016069999998</v>
      </c>
      <c r="K14557" s="65">
        <v>20340.74739</v>
      </c>
      <c r="N14557" s="66">
        <v>0.98</v>
      </c>
      <c r="P14557" t="s">
        <v>21</v>
      </c>
    </row>
    <row r="14558" spans="2:16" x14ac:dyDescent="0.3">
      <c r="D14558" s="64" t="s">
        <v>10932</v>
      </c>
      <c r="P14558" t="s">
        <v>21</v>
      </c>
    </row>
    <row r="14559" spans="2:16" x14ac:dyDescent="0.3">
      <c r="B14559" s="5" t="s">
        <v>11167</v>
      </c>
      <c r="D14559" s="64" t="s">
        <v>11168</v>
      </c>
      <c r="F14559" s="2" t="s">
        <v>355</v>
      </c>
      <c r="I14559" s="65">
        <v>275573.8554</v>
      </c>
      <c r="J14559" s="65">
        <v>0</v>
      </c>
      <c r="K14559" s="65">
        <v>22980.622650000001</v>
      </c>
      <c r="L14559" s="66">
        <v>0.15</v>
      </c>
      <c r="M14559" s="65">
        <v>343337.64980000001</v>
      </c>
      <c r="N14559" s="66">
        <v>0.995</v>
      </c>
      <c r="P14559" t="s">
        <v>21</v>
      </c>
    </row>
    <row r="14560" spans="2:16" x14ac:dyDescent="0.3">
      <c r="D14560" s="64" t="s">
        <v>22</v>
      </c>
      <c r="E14560" s="2" t="s">
        <v>23</v>
      </c>
      <c r="F14560" s="2" t="s">
        <v>24</v>
      </c>
      <c r="G14560" s="1">
        <v>1.0395000000000001</v>
      </c>
      <c r="H14560" s="65">
        <v>160105.20000000001</v>
      </c>
      <c r="I14560" s="65">
        <v>166429.3554</v>
      </c>
      <c r="N14560" s="66">
        <v>1</v>
      </c>
      <c r="P14560" t="s">
        <v>21</v>
      </c>
    </row>
    <row r="14561" spans="2:16" x14ac:dyDescent="0.3">
      <c r="D14561" s="64" t="s">
        <v>28</v>
      </c>
      <c r="E14561" s="2" t="s">
        <v>29</v>
      </c>
      <c r="F14561" s="2" t="s">
        <v>24</v>
      </c>
      <c r="G14561" s="1">
        <v>0.51970000000000005</v>
      </c>
      <c r="H14561" s="65">
        <v>185000</v>
      </c>
      <c r="I14561" s="65">
        <v>96144.5</v>
      </c>
      <c r="N14561" s="66">
        <v>1</v>
      </c>
      <c r="P14561" t="s">
        <v>21</v>
      </c>
    </row>
    <row r="14562" spans="2:16" x14ac:dyDescent="0.3">
      <c r="D14562" s="64" t="s">
        <v>53</v>
      </c>
      <c r="E14562" s="2" t="s">
        <v>54</v>
      </c>
      <c r="F14562" s="2" t="s">
        <v>24</v>
      </c>
      <c r="G14562" s="1">
        <v>5.1999999999999998E-2</v>
      </c>
      <c r="H14562" s="65">
        <v>250000</v>
      </c>
      <c r="I14562" s="65">
        <v>13000</v>
      </c>
      <c r="N14562" s="66">
        <v>1</v>
      </c>
      <c r="P14562" t="s">
        <v>21</v>
      </c>
    </row>
    <row r="14563" spans="2:16" x14ac:dyDescent="0.3">
      <c r="D14563" s="64" t="s">
        <v>11012</v>
      </c>
      <c r="F14563" s="2" t="s">
        <v>205</v>
      </c>
      <c r="G14563" s="1">
        <v>0.10050000000000001</v>
      </c>
      <c r="P14563" t="s">
        <v>21</v>
      </c>
    </row>
    <row r="14564" spans="2:16" x14ac:dyDescent="0.3">
      <c r="D14564" s="64" t="s">
        <v>10930</v>
      </c>
      <c r="F14564" s="2" t="s">
        <v>205</v>
      </c>
      <c r="G14564" s="1">
        <v>0.20100000000000001</v>
      </c>
      <c r="P14564" t="s">
        <v>21</v>
      </c>
    </row>
    <row r="14565" spans="2:16" x14ac:dyDescent="0.3">
      <c r="D14565" s="64" t="s">
        <v>11150</v>
      </c>
      <c r="F14565" s="2" t="s">
        <v>585</v>
      </c>
      <c r="G14565" s="1">
        <v>1</v>
      </c>
      <c r="P14565" t="s">
        <v>21</v>
      </c>
    </row>
    <row r="14566" spans="2:16" x14ac:dyDescent="0.3">
      <c r="D14566" s="64" t="s">
        <v>6703</v>
      </c>
      <c r="E14566" s="2" t="s">
        <v>6505</v>
      </c>
      <c r="F14566" s="2" t="s">
        <v>5113</v>
      </c>
      <c r="G14566" s="1">
        <v>0.51970000000000005</v>
      </c>
      <c r="H14566" s="65">
        <v>44219.016069999998</v>
      </c>
      <c r="K14566" s="65">
        <v>22980.622650000001</v>
      </c>
      <c r="N14566" s="66">
        <v>0.98</v>
      </c>
      <c r="P14566" t="s">
        <v>21</v>
      </c>
    </row>
    <row r="14567" spans="2:16" x14ac:dyDescent="0.3">
      <c r="D14567" s="64" t="s">
        <v>10932</v>
      </c>
      <c r="P14567" t="s">
        <v>21</v>
      </c>
    </row>
    <row r="14568" spans="2:16" x14ac:dyDescent="0.3">
      <c r="B14568" s="5" t="s">
        <v>11169</v>
      </c>
      <c r="D14568" s="64" t="s">
        <v>11170</v>
      </c>
      <c r="F14568" s="2" t="s">
        <v>355</v>
      </c>
      <c r="I14568" s="65">
        <v>538532.86560000002</v>
      </c>
      <c r="J14568" s="65">
        <v>0</v>
      </c>
      <c r="K14568" s="65">
        <v>27203.538690000001</v>
      </c>
      <c r="L14568" s="66">
        <v>0.15</v>
      </c>
      <c r="M14568" s="65">
        <v>650596.86499999999</v>
      </c>
      <c r="N14568" s="66">
        <v>0.995</v>
      </c>
      <c r="P14568" t="s">
        <v>21</v>
      </c>
    </row>
    <row r="14569" spans="2:16" x14ac:dyDescent="0.3">
      <c r="D14569" s="64" t="s">
        <v>22</v>
      </c>
      <c r="E14569" s="2" t="s">
        <v>23</v>
      </c>
      <c r="F14569" s="2" t="s">
        <v>24</v>
      </c>
      <c r="G14569" s="1">
        <v>2.4607000000000001</v>
      </c>
      <c r="H14569" s="65">
        <v>160105.20000000001</v>
      </c>
      <c r="I14569" s="65">
        <v>393970.86560000002</v>
      </c>
      <c r="N14569" s="66">
        <v>1</v>
      </c>
      <c r="P14569" t="s">
        <v>21</v>
      </c>
    </row>
    <row r="14570" spans="2:16" x14ac:dyDescent="0.3">
      <c r="D14570" s="64" t="s">
        <v>28</v>
      </c>
      <c r="E14570" s="2" t="s">
        <v>29</v>
      </c>
      <c r="F14570" s="2" t="s">
        <v>24</v>
      </c>
      <c r="G14570" s="1">
        <v>0.61519999999999997</v>
      </c>
      <c r="H14570" s="65">
        <v>185000</v>
      </c>
      <c r="I14570" s="65">
        <v>113812</v>
      </c>
      <c r="N14570" s="66">
        <v>1</v>
      </c>
      <c r="P14570" t="s">
        <v>21</v>
      </c>
    </row>
    <row r="14571" spans="2:16" x14ac:dyDescent="0.3">
      <c r="D14571" s="64" t="s">
        <v>53</v>
      </c>
      <c r="E14571" s="2" t="s">
        <v>54</v>
      </c>
      <c r="F14571" s="2" t="s">
        <v>24</v>
      </c>
      <c r="G14571" s="1">
        <v>0.123</v>
      </c>
      <c r="H14571" s="65">
        <v>250000</v>
      </c>
      <c r="I14571" s="65">
        <v>30750</v>
      </c>
      <c r="N14571" s="66">
        <v>1</v>
      </c>
      <c r="P14571" t="s">
        <v>21</v>
      </c>
    </row>
    <row r="14572" spans="2:16" x14ac:dyDescent="0.3">
      <c r="D14572" s="64" t="s">
        <v>11012</v>
      </c>
      <c r="F14572" s="2" t="s">
        <v>205</v>
      </c>
      <c r="G14572" s="1">
        <v>0.1275</v>
      </c>
      <c r="P14572" t="s">
        <v>21</v>
      </c>
    </row>
    <row r="14573" spans="2:16" x14ac:dyDescent="0.3">
      <c r="D14573" s="64" t="s">
        <v>10930</v>
      </c>
      <c r="F14573" s="2" t="s">
        <v>205</v>
      </c>
      <c r="G14573" s="1">
        <v>0.255</v>
      </c>
      <c r="P14573" t="s">
        <v>21</v>
      </c>
    </row>
    <row r="14574" spans="2:16" x14ac:dyDescent="0.3">
      <c r="D14574" s="64" t="s">
        <v>11153</v>
      </c>
      <c r="F14574" s="2" t="s">
        <v>585</v>
      </c>
      <c r="G14574" s="1">
        <v>1</v>
      </c>
      <c r="P14574" t="s">
        <v>21</v>
      </c>
    </row>
    <row r="14575" spans="2:16" x14ac:dyDescent="0.3">
      <c r="D14575" s="64" t="s">
        <v>6703</v>
      </c>
      <c r="E14575" s="2" t="s">
        <v>6505</v>
      </c>
      <c r="F14575" s="2" t="s">
        <v>5113</v>
      </c>
      <c r="G14575" s="1">
        <v>0.61519999999999997</v>
      </c>
      <c r="H14575" s="65">
        <v>44219.016069999998</v>
      </c>
      <c r="K14575" s="65">
        <v>27203.538690000001</v>
      </c>
      <c r="N14575" s="66">
        <v>0.98</v>
      </c>
      <c r="P14575" t="s">
        <v>21</v>
      </c>
    </row>
    <row r="14576" spans="2:16" x14ac:dyDescent="0.3">
      <c r="D14576" s="64" t="s">
        <v>10932</v>
      </c>
      <c r="P14576" t="s">
        <v>21</v>
      </c>
    </row>
    <row r="14577" spans="2:16" x14ac:dyDescent="0.3">
      <c r="B14577" s="5" t="s">
        <v>11171</v>
      </c>
      <c r="D14577" s="64" t="s">
        <v>11172</v>
      </c>
      <c r="F14577" s="2" t="s">
        <v>355</v>
      </c>
      <c r="I14577" s="65">
        <v>798640.38529999997</v>
      </c>
      <c r="J14577" s="65">
        <v>0</v>
      </c>
      <c r="K14577" s="65">
        <v>40341.00836</v>
      </c>
      <c r="L14577" s="66">
        <v>0.15</v>
      </c>
      <c r="M14577" s="65">
        <v>964828.60270000005</v>
      </c>
      <c r="N14577" s="66">
        <v>0.995</v>
      </c>
      <c r="P14577" t="s">
        <v>21</v>
      </c>
    </row>
    <row r="14578" spans="2:16" x14ac:dyDescent="0.3">
      <c r="D14578" s="64" t="s">
        <v>22</v>
      </c>
      <c r="E14578" s="2" t="s">
        <v>23</v>
      </c>
      <c r="F14578" s="2" t="s">
        <v>24</v>
      </c>
      <c r="G14578" s="1">
        <v>3.6490999999999998</v>
      </c>
      <c r="H14578" s="65">
        <v>160105.20000000001</v>
      </c>
      <c r="I14578" s="65">
        <v>584239.88529999997</v>
      </c>
      <c r="N14578" s="66">
        <v>1</v>
      </c>
      <c r="P14578" t="s">
        <v>21</v>
      </c>
    </row>
    <row r="14579" spans="2:16" x14ac:dyDescent="0.3">
      <c r="D14579" s="64" t="s">
        <v>28</v>
      </c>
      <c r="E14579" s="2" t="s">
        <v>29</v>
      </c>
      <c r="F14579" s="2" t="s">
        <v>24</v>
      </c>
      <c r="G14579" s="1">
        <v>0.9123</v>
      </c>
      <c r="H14579" s="65">
        <v>185000</v>
      </c>
      <c r="I14579" s="65">
        <v>168775.5</v>
      </c>
      <c r="N14579" s="66">
        <v>1</v>
      </c>
      <c r="P14579" t="s">
        <v>21</v>
      </c>
    </row>
    <row r="14580" spans="2:16" x14ac:dyDescent="0.3">
      <c r="D14580" s="64" t="s">
        <v>53</v>
      </c>
      <c r="E14580" s="2" t="s">
        <v>54</v>
      </c>
      <c r="F14580" s="2" t="s">
        <v>24</v>
      </c>
      <c r="G14580" s="1">
        <v>0.1825</v>
      </c>
      <c r="H14580" s="65">
        <v>250000</v>
      </c>
      <c r="I14580" s="65">
        <v>45625</v>
      </c>
      <c r="N14580" s="66">
        <v>1</v>
      </c>
      <c r="P14580" t="s">
        <v>21</v>
      </c>
    </row>
    <row r="14581" spans="2:16" x14ac:dyDescent="0.3">
      <c r="D14581" s="64" t="s">
        <v>11012</v>
      </c>
      <c r="F14581" s="2" t="s">
        <v>205</v>
      </c>
      <c r="G14581" s="1">
        <v>0.1875</v>
      </c>
      <c r="P14581" t="s">
        <v>21</v>
      </c>
    </row>
    <row r="14582" spans="2:16" x14ac:dyDescent="0.3">
      <c r="D14582" s="64" t="s">
        <v>10930</v>
      </c>
      <c r="F14582" s="2" t="s">
        <v>205</v>
      </c>
      <c r="G14582" s="1">
        <v>0.375</v>
      </c>
      <c r="P14582" t="s">
        <v>21</v>
      </c>
    </row>
    <row r="14583" spans="2:16" x14ac:dyDescent="0.3">
      <c r="D14583" s="64" t="s">
        <v>11156</v>
      </c>
      <c r="F14583" s="2" t="s">
        <v>585</v>
      </c>
      <c r="G14583" s="1">
        <v>1</v>
      </c>
      <c r="P14583" t="s">
        <v>21</v>
      </c>
    </row>
    <row r="14584" spans="2:16" x14ac:dyDescent="0.3">
      <c r="D14584" s="64" t="s">
        <v>6703</v>
      </c>
      <c r="E14584" s="2" t="s">
        <v>6505</v>
      </c>
      <c r="F14584" s="2" t="s">
        <v>5113</v>
      </c>
      <c r="G14584" s="1">
        <v>0.9123</v>
      </c>
      <c r="H14584" s="65">
        <v>44219.016069999998</v>
      </c>
      <c r="K14584" s="65">
        <v>40341.00836</v>
      </c>
      <c r="N14584" s="66">
        <v>0.98</v>
      </c>
      <c r="P14584" t="s">
        <v>21</v>
      </c>
    </row>
    <row r="14585" spans="2:16" x14ac:dyDescent="0.3">
      <c r="D14585" s="64" t="s">
        <v>10932</v>
      </c>
      <c r="P14585" t="s">
        <v>21</v>
      </c>
    </row>
    <row r="14586" spans="2:16" x14ac:dyDescent="0.3">
      <c r="B14586" s="5">
        <v>9</v>
      </c>
      <c r="C14586" s="5" t="s">
        <v>6032</v>
      </c>
      <c r="P14586" t="s">
        <v>21</v>
      </c>
    </row>
    <row r="14587" spans="2:16" x14ac:dyDescent="0.3">
      <c r="B14587" s="5">
        <v>9.1</v>
      </c>
      <c r="C14587" s="5" t="s">
        <v>6033</v>
      </c>
      <c r="P14587" t="s">
        <v>21</v>
      </c>
    </row>
    <row r="14588" spans="2:16" x14ac:dyDescent="0.3">
      <c r="B14588" s="5" t="s">
        <v>6034</v>
      </c>
      <c r="C14588" s="5" t="s">
        <v>6035</v>
      </c>
      <c r="P14588" t="s">
        <v>21</v>
      </c>
    </row>
    <row r="14589" spans="2:16" x14ac:dyDescent="0.3">
      <c r="B14589" s="5" t="s">
        <v>6036</v>
      </c>
      <c r="D14589" s="64" t="s">
        <v>6037</v>
      </c>
      <c r="F14589" s="2" t="s">
        <v>355</v>
      </c>
      <c r="I14589" s="65">
        <v>22553.521199999999</v>
      </c>
      <c r="J14589" s="65">
        <v>45000</v>
      </c>
      <c r="K14589" s="65">
        <v>0</v>
      </c>
      <c r="L14589" s="66">
        <v>0.15</v>
      </c>
      <c r="M14589" s="65">
        <v>77686.549379999997</v>
      </c>
      <c r="N14589" s="66">
        <v>0.97750000000000004</v>
      </c>
      <c r="P14589" t="s">
        <v>21</v>
      </c>
    </row>
    <row r="14590" spans="2:16" x14ac:dyDescent="0.3">
      <c r="D14590" s="64" t="s">
        <v>22</v>
      </c>
      <c r="E14590" s="2" t="s">
        <v>23</v>
      </c>
      <c r="F14590" s="2" t="s">
        <v>24</v>
      </c>
      <c r="G14590" s="1">
        <v>8.1000000000000003E-2</v>
      </c>
      <c r="H14590" s="65">
        <v>160105.20000000001</v>
      </c>
      <c r="I14590" s="65">
        <v>12968.521199999999</v>
      </c>
      <c r="N14590" s="66">
        <v>1</v>
      </c>
      <c r="P14590" t="s">
        <v>21</v>
      </c>
    </row>
    <row r="14591" spans="2:16" x14ac:dyDescent="0.3">
      <c r="D14591" s="64" t="s">
        <v>9683</v>
      </c>
      <c r="E14591" s="2" t="s">
        <v>38</v>
      </c>
      <c r="F14591" s="2" t="s">
        <v>24</v>
      </c>
      <c r="G14591" s="1">
        <v>4.1000000000000002E-2</v>
      </c>
      <c r="H14591" s="65">
        <v>185000</v>
      </c>
      <c r="I14591" s="65">
        <v>7585</v>
      </c>
      <c r="N14591" s="66">
        <v>1</v>
      </c>
      <c r="P14591" t="s">
        <v>21</v>
      </c>
    </row>
    <row r="14592" spans="2:16" x14ac:dyDescent="0.3">
      <c r="D14592" s="64" t="s">
        <v>53</v>
      </c>
      <c r="E14592" s="2" t="s">
        <v>54</v>
      </c>
      <c r="F14592" s="2" t="s">
        <v>24</v>
      </c>
      <c r="G14592" s="1">
        <v>8.0000000000000002E-3</v>
      </c>
      <c r="H14592" s="65">
        <v>250000</v>
      </c>
      <c r="I14592" s="65">
        <v>2000</v>
      </c>
      <c r="N14592" s="66">
        <v>1</v>
      </c>
      <c r="P14592" t="s">
        <v>21</v>
      </c>
    </row>
    <row r="14593" spans="2:16" x14ac:dyDescent="0.3">
      <c r="D14593" s="64" t="s">
        <v>11173</v>
      </c>
      <c r="E14593" s="2" t="s">
        <v>921</v>
      </c>
      <c r="F14593" s="2" t="s">
        <v>1623</v>
      </c>
      <c r="G14593" s="1">
        <v>1</v>
      </c>
      <c r="H14593" s="65">
        <v>45000</v>
      </c>
      <c r="J14593" s="65">
        <v>45000</v>
      </c>
      <c r="N14593" s="66">
        <v>0.91</v>
      </c>
      <c r="P14593" t="s">
        <v>21</v>
      </c>
    </row>
    <row r="14594" spans="2:16" x14ac:dyDescent="0.3">
      <c r="B14594" s="5" t="s">
        <v>6038</v>
      </c>
      <c r="D14594" s="64" t="s">
        <v>6039</v>
      </c>
      <c r="F14594" s="2" t="s">
        <v>355</v>
      </c>
      <c r="I14594" s="65">
        <v>25994.888800000001</v>
      </c>
      <c r="J14594" s="65">
        <v>56250</v>
      </c>
      <c r="K14594" s="65">
        <v>0</v>
      </c>
      <c r="L14594" s="66">
        <v>0.15</v>
      </c>
      <c r="M14594" s="65">
        <v>94581.62212</v>
      </c>
      <c r="N14594" s="66">
        <v>0.995</v>
      </c>
      <c r="P14594" t="s">
        <v>21</v>
      </c>
    </row>
    <row r="14595" spans="2:16" x14ac:dyDescent="0.3">
      <c r="D14595" s="64" t="s">
        <v>22</v>
      </c>
      <c r="E14595" s="2" t="s">
        <v>23</v>
      </c>
      <c r="F14595" s="2" t="s">
        <v>24</v>
      </c>
      <c r="G14595" s="1">
        <v>9.4E-2</v>
      </c>
      <c r="H14595" s="65">
        <v>160105.20000000001</v>
      </c>
      <c r="I14595" s="65">
        <v>15049.888800000001</v>
      </c>
      <c r="N14595" s="66">
        <v>1</v>
      </c>
      <c r="P14595" t="s">
        <v>21</v>
      </c>
    </row>
    <row r="14596" spans="2:16" x14ac:dyDescent="0.3">
      <c r="D14596" s="64" t="s">
        <v>9683</v>
      </c>
      <c r="E14596" s="2" t="s">
        <v>38</v>
      </c>
      <c r="F14596" s="2" t="s">
        <v>24</v>
      </c>
      <c r="G14596" s="1">
        <v>4.7E-2</v>
      </c>
      <c r="H14596" s="65">
        <v>185000</v>
      </c>
      <c r="I14596" s="65">
        <v>8695</v>
      </c>
      <c r="N14596" s="66">
        <v>1</v>
      </c>
      <c r="P14596" t="s">
        <v>21</v>
      </c>
    </row>
    <row r="14597" spans="2:16" x14ac:dyDescent="0.3">
      <c r="D14597" s="64" t="s">
        <v>53</v>
      </c>
      <c r="E14597" s="2" t="s">
        <v>54</v>
      </c>
      <c r="F14597" s="2" t="s">
        <v>24</v>
      </c>
      <c r="G14597" s="1">
        <v>8.9999999999999993E-3</v>
      </c>
      <c r="H14597" s="65">
        <v>250000</v>
      </c>
      <c r="I14597" s="65">
        <v>2250</v>
      </c>
      <c r="N14597" s="66">
        <v>1</v>
      </c>
      <c r="P14597" t="s">
        <v>21</v>
      </c>
    </row>
    <row r="14598" spans="2:16" x14ac:dyDescent="0.3">
      <c r="D14598" s="64" t="s">
        <v>11174</v>
      </c>
      <c r="E14598" s="2" t="s">
        <v>929</v>
      </c>
      <c r="F14598" s="2" t="s">
        <v>1623</v>
      </c>
      <c r="G14598" s="1">
        <v>1</v>
      </c>
      <c r="H14598" s="65">
        <v>56250</v>
      </c>
      <c r="J14598" s="65">
        <v>56250</v>
      </c>
      <c r="N14598" s="66">
        <v>0.98</v>
      </c>
      <c r="P14598" t="s">
        <v>21</v>
      </c>
    </row>
    <row r="14599" spans="2:16" x14ac:dyDescent="0.3">
      <c r="B14599" s="5" t="s">
        <v>6040</v>
      </c>
      <c r="D14599" s="64" t="s">
        <v>6041</v>
      </c>
      <c r="F14599" s="2" t="s">
        <v>355</v>
      </c>
      <c r="I14599" s="65">
        <v>29366.045999999998</v>
      </c>
      <c r="J14599" s="65">
        <v>94500</v>
      </c>
      <c r="K14599" s="65">
        <v>0</v>
      </c>
      <c r="L14599" s="66">
        <v>0.15</v>
      </c>
      <c r="M14599" s="65">
        <v>142445.9529</v>
      </c>
      <c r="N14599" s="66">
        <v>0.99250000000000005</v>
      </c>
      <c r="P14599" t="s">
        <v>21</v>
      </c>
    </row>
    <row r="14600" spans="2:16" x14ac:dyDescent="0.3">
      <c r="D14600" s="64" t="s">
        <v>22</v>
      </c>
      <c r="E14600" s="2" t="s">
        <v>23</v>
      </c>
      <c r="F14600" s="2" t="s">
        <v>24</v>
      </c>
      <c r="G14600" s="1">
        <v>0.105</v>
      </c>
      <c r="H14600" s="65">
        <v>160105.20000000001</v>
      </c>
      <c r="I14600" s="65">
        <v>16811.045999999998</v>
      </c>
      <c r="N14600" s="66">
        <v>1</v>
      </c>
      <c r="P14600" t="s">
        <v>21</v>
      </c>
    </row>
    <row r="14601" spans="2:16" x14ac:dyDescent="0.3">
      <c r="D14601" s="64" t="s">
        <v>9683</v>
      </c>
      <c r="E14601" s="2" t="s">
        <v>38</v>
      </c>
      <c r="F14601" s="2" t="s">
        <v>24</v>
      </c>
      <c r="G14601" s="1">
        <v>5.2999999999999999E-2</v>
      </c>
      <c r="H14601" s="65">
        <v>185000</v>
      </c>
      <c r="I14601" s="65">
        <v>9805</v>
      </c>
      <c r="N14601" s="66">
        <v>1</v>
      </c>
      <c r="P14601" t="s">
        <v>21</v>
      </c>
    </row>
    <row r="14602" spans="2:16" x14ac:dyDescent="0.3">
      <c r="D14602" s="64" t="s">
        <v>53</v>
      </c>
      <c r="E14602" s="2" t="s">
        <v>54</v>
      </c>
      <c r="F14602" s="2" t="s">
        <v>24</v>
      </c>
      <c r="G14602" s="1">
        <v>1.0999999999999999E-2</v>
      </c>
      <c r="H14602" s="65">
        <v>250000</v>
      </c>
      <c r="I14602" s="65">
        <v>2750</v>
      </c>
      <c r="N14602" s="66">
        <v>1</v>
      </c>
      <c r="P14602" t="s">
        <v>21</v>
      </c>
    </row>
    <row r="14603" spans="2:16" x14ac:dyDescent="0.3">
      <c r="D14603" s="64" t="s">
        <v>11175</v>
      </c>
      <c r="E14603" s="2" t="s">
        <v>934</v>
      </c>
      <c r="F14603" s="2" t="s">
        <v>1623</v>
      </c>
      <c r="G14603" s="1">
        <v>1</v>
      </c>
      <c r="H14603" s="65">
        <v>94500</v>
      </c>
      <c r="J14603" s="65">
        <v>94500</v>
      </c>
      <c r="N14603" s="66">
        <v>0.97</v>
      </c>
      <c r="P14603" t="s">
        <v>21</v>
      </c>
    </row>
    <row r="14604" spans="2:16" x14ac:dyDescent="0.3">
      <c r="B14604" s="5" t="s">
        <v>11176</v>
      </c>
      <c r="D14604" s="64" t="s">
        <v>11177</v>
      </c>
      <c r="F14604" s="2" t="s">
        <v>355</v>
      </c>
      <c r="I14604" s="65">
        <v>32807.4136</v>
      </c>
      <c r="J14604" s="65">
        <v>0</v>
      </c>
      <c r="K14604" s="65">
        <v>0</v>
      </c>
      <c r="L14604" s="66">
        <v>0.15</v>
      </c>
      <c r="M14604" s="65">
        <v>37728.52564</v>
      </c>
      <c r="N14604" s="66">
        <v>1</v>
      </c>
      <c r="P14604" t="s">
        <v>21</v>
      </c>
    </row>
    <row r="14605" spans="2:16" x14ac:dyDescent="0.3">
      <c r="D14605" s="64" t="s">
        <v>22</v>
      </c>
      <c r="E14605" s="2" t="s">
        <v>23</v>
      </c>
      <c r="F14605" s="2" t="s">
        <v>24</v>
      </c>
      <c r="G14605" s="1">
        <v>0.11799999999999999</v>
      </c>
      <c r="H14605" s="65">
        <v>160105.20000000001</v>
      </c>
      <c r="I14605" s="65">
        <v>18892.4136</v>
      </c>
      <c r="N14605" s="66">
        <v>1</v>
      </c>
      <c r="P14605" t="s">
        <v>21</v>
      </c>
    </row>
    <row r="14606" spans="2:16" x14ac:dyDescent="0.3">
      <c r="D14606" s="64" t="s">
        <v>9683</v>
      </c>
      <c r="E14606" s="2" t="s">
        <v>38</v>
      </c>
      <c r="F14606" s="2" t="s">
        <v>24</v>
      </c>
      <c r="G14606" s="1">
        <v>5.8999999999999997E-2</v>
      </c>
      <c r="H14606" s="65">
        <v>185000</v>
      </c>
      <c r="I14606" s="65">
        <v>10915</v>
      </c>
      <c r="N14606" s="66">
        <v>1</v>
      </c>
      <c r="P14606" t="s">
        <v>21</v>
      </c>
    </row>
    <row r="14607" spans="2:16" x14ac:dyDescent="0.3">
      <c r="D14607" s="64" t="s">
        <v>53</v>
      </c>
      <c r="E14607" s="2" t="s">
        <v>54</v>
      </c>
      <c r="F14607" s="2" t="s">
        <v>24</v>
      </c>
      <c r="G14607" s="1">
        <v>1.2E-2</v>
      </c>
      <c r="H14607" s="65">
        <v>250000</v>
      </c>
      <c r="I14607" s="65">
        <v>3000</v>
      </c>
      <c r="N14607" s="66">
        <v>1</v>
      </c>
      <c r="P14607" t="s">
        <v>21</v>
      </c>
    </row>
    <row r="14608" spans="2:16" x14ac:dyDescent="0.3">
      <c r="D14608" s="64" t="s">
        <v>11178</v>
      </c>
      <c r="F14608" s="2" t="s">
        <v>1623</v>
      </c>
      <c r="G14608" s="1">
        <v>1</v>
      </c>
      <c r="P14608" t="s">
        <v>21</v>
      </c>
    </row>
    <row r="14609" spans="2:16" x14ac:dyDescent="0.3">
      <c r="B14609" s="5" t="s">
        <v>11179</v>
      </c>
      <c r="D14609" s="64" t="s">
        <v>11180</v>
      </c>
      <c r="F14609" s="2" t="s">
        <v>355</v>
      </c>
      <c r="I14609" s="65">
        <v>52584.882799999999</v>
      </c>
      <c r="J14609" s="65">
        <v>0</v>
      </c>
      <c r="K14609" s="65">
        <v>0</v>
      </c>
      <c r="L14609" s="66">
        <v>0.15</v>
      </c>
      <c r="M14609" s="65">
        <v>60472.61522</v>
      </c>
      <c r="N14609" s="66">
        <v>1</v>
      </c>
      <c r="P14609" t="s">
        <v>21</v>
      </c>
    </row>
    <row r="14610" spans="2:16" x14ac:dyDescent="0.3">
      <c r="D14610" s="64" t="s">
        <v>22</v>
      </c>
      <c r="E14610" s="2" t="s">
        <v>23</v>
      </c>
      <c r="F14610" s="2" t="s">
        <v>24</v>
      </c>
      <c r="G14610" s="1">
        <v>0.189</v>
      </c>
      <c r="H14610" s="65">
        <v>160105.20000000001</v>
      </c>
      <c r="I14610" s="65">
        <v>30259.882799999999</v>
      </c>
      <c r="N14610" s="66">
        <v>1</v>
      </c>
      <c r="P14610" t="s">
        <v>21</v>
      </c>
    </row>
    <row r="14611" spans="2:16" x14ac:dyDescent="0.3">
      <c r="D14611" s="64" t="s">
        <v>9683</v>
      </c>
      <c r="E14611" s="2" t="s">
        <v>38</v>
      </c>
      <c r="F14611" s="2" t="s">
        <v>24</v>
      </c>
      <c r="G14611" s="1">
        <v>9.5000000000000001E-2</v>
      </c>
      <c r="H14611" s="65">
        <v>185000</v>
      </c>
      <c r="I14611" s="65">
        <v>17575</v>
      </c>
      <c r="N14611" s="66">
        <v>1</v>
      </c>
      <c r="P14611" t="s">
        <v>21</v>
      </c>
    </row>
    <row r="14612" spans="2:16" x14ac:dyDescent="0.3">
      <c r="D14612" s="64" t="s">
        <v>53</v>
      </c>
      <c r="E14612" s="2" t="s">
        <v>54</v>
      </c>
      <c r="F14612" s="2" t="s">
        <v>24</v>
      </c>
      <c r="G14612" s="1">
        <v>1.9E-2</v>
      </c>
      <c r="H14612" s="65">
        <v>250000</v>
      </c>
      <c r="I14612" s="65">
        <v>4750</v>
      </c>
      <c r="N14612" s="66">
        <v>1</v>
      </c>
      <c r="P14612" t="s">
        <v>21</v>
      </c>
    </row>
    <row r="14613" spans="2:16" x14ac:dyDescent="0.3">
      <c r="D14613" s="64" t="s">
        <v>11181</v>
      </c>
      <c r="F14613" s="2" t="s">
        <v>1623</v>
      </c>
      <c r="G14613" s="1">
        <v>1</v>
      </c>
      <c r="P14613" t="s">
        <v>21</v>
      </c>
    </row>
    <row r="14614" spans="2:16" x14ac:dyDescent="0.3">
      <c r="B14614" s="5" t="s">
        <v>11182</v>
      </c>
      <c r="D14614" s="64" t="s">
        <v>11183</v>
      </c>
      <c r="F14614" s="2" t="s">
        <v>355</v>
      </c>
      <c r="I14614" s="65">
        <v>71166.931200000006</v>
      </c>
      <c r="J14614" s="65">
        <v>0</v>
      </c>
      <c r="K14614" s="65">
        <v>0</v>
      </c>
      <c r="L14614" s="66">
        <v>0.15</v>
      </c>
      <c r="M14614" s="65">
        <v>81841.970879999993</v>
      </c>
      <c r="N14614" s="66">
        <v>1</v>
      </c>
      <c r="P14614" t="s">
        <v>21</v>
      </c>
    </row>
    <row r="14615" spans="2:16" x14ac:dyDescent="0.3">
      <c r="D14615" s="64" t="s">
        <v>22</v>
      </c>
      <c r="E14615" s="2" t="s">
        <v>23</v>
      </c>
      <c r="F14615" s="2" t="s">
        <v>24</v>
      </c>
      <c r="G14615" s="1">
        <v>0.25600000000000001</v>
      </c>
      <c r="H14615" s="65">
        <v>160105.20000000001</v>
      </c>
      <c r="I14615" s="65">
        <v>40986.931199999999</v>
      </c>
      <c r="N14615" s="66">
        <v>1</v>
      </c>
      <c r="P14615" t="s">
        <v>21</v>
      </c>
    </row>
    <row r="14616" spans="2:16" x14ac:dyDescent="0.3">
      <c r="D14616" s="64" t="s">
        <v>9683</v>
      </c>
      <c r="E14616" s="2" t="s">
        <v>38</v>
      </c>
      <c r="F14616" s="2" t="s">
        <v>24</v>
      </c>
      <c r="G14616" s="1">
        <v>0.128</v>
      </c>
      <c r="H14616" s="65">
        <v>185000</v>
      </c>
      <c r="I14616" s="65">
        <v>23680</v>
      </c>
      <c r="N14616" s="66">
        <v>1</v>
      </c>
      <c r="P14616" t="s">
        <v>21</v>
      </c>
    </row>
    <row r="14617" spans="2:16" x14ac:dyDescent="0.3">
      <c r="D14617" s="64" t="s">
        <v>53</v>
      </c>
      <c r="E14617" s="2" t="s">
        <v>54</v>
      </c>
      <c r="F14617" s="2" t="s">
        <v>24</v>
      </c>
      <c r="G14617" s="1">
        <v>2.5999999999999999E-2</v>
      </c>
      <c r="H14617" s="65">
        <v>250000</v>
      </c>
      <c r="I14617" s="65">
        <v>6500</v>
      </c>
      <c r="N14617" s="66">
        <v>1</v>
      </c>
      <c r="P14617" t="s">
        <v>21</v>
      </c>
    </row>
    <row r="14618" spans="2:16" x14ac:dyDescent="0.3">
      <c r="D14618" s="64" t="s">
        <v>11184</v>
      </c>
      <c r="F14618" s="2" t="s">
        <v>6231</v>
      </c>
      <c r="G14618" s="1">
        <v>1</v>
      </c>
      <c r="P14618" t="s">
        <v>21</v>
      </c>
    </row>
    <row r="14619" spans="2:16" x14ac:dyDescent="0.3">
      <c r="D14619" s="64" t="s">
        <v>8580</v>
      </c>
      <c r="F14619" s="2" t="s">
        <v>4574</v>
      </c>
      <c r="G14619" s="1">
        <v>3.4000000000000002E-2</v>
      </c>
      <c r="P14619" t="s">
        <v>21</v>
      </c>
    </row>
    <row r="14620" spans="2:16" x14ac:dyDescent="0.3">
      <c r="B14620" s="5" t="s">
        <v>11185</v>
      </c>
      <c r="D14620" s="64" t="s">
        <v>11186</v>
      </c>
      <c r="F14620" s="2" t="s">
        <v>355</v>
      </c>
      <c r="I14620" s="65">
        <v>81515.928799999994</v>
      </c>
      <c r="J14620" s="65">
        <v>0</v>
      </c>
      <c r="K14620" s="65">
        <v>0</v>
      </c>
      <c r="L14620" s="66">
        <v>0.15</v>
      </c>
      <c r="M14620" s="65">
        <v>93743.318119999996</v>
      </c>
      <c r="N14620" s="66">
        <v>1</v>
      </c>
      <c r="P14620" t="s">
        <v>21</v>
      </c>
    </row>
    <row r="14621" spans="2:16" x14ac:dyDescent="0.3">
      <c r="D14621" s="64" t="s">
        <v>22</v>
      </c>
      <c r="E14621" s="2" t="s">
        <v>23</v>
      </c>
      <c r="F14621" s="2" t="s">
        <v>24</v>
      </c>
      <c r="G14621" s="1">
        <v>0.29399999999999998</v>
      </c>
      <c r="H14621" s="65">
        <v>160105.20000000001</v>
      </c>
      <c r="I14621" s="65">
        <v>47070.928800000002</v>
      </c>
      <c r="N14621" s="66">
        <v>1</v>
      </c>
      <c r="P14621" t="s">
        <v>21</v>
      </c>
    </row>
    <row r="14622" spans="2:16" x14ac:dyDescent="0.3">
      <c r="D14622" s="64" t="s">
        <v>9683</v>
      </c>
      <c r="E14622" s="2" t="s">
        <v>38</v>
      </c>
      <c r="F14622" s="2" t="s">
        <v>24</v>
      </c>
      <c r="G14622" s="1">
        <v>0.14699999999999999</v>
      </c>
      <c r="H14622" s="65">
        <v>185000</v>
      </c>
      <c r="I14622" s="65">
        <v>27195</v>
      </c>
      <c r="N14622" s="66">
        <v>1</v>
      </c>
      <c r="P14622" t="s">
        <v>21</v>
      </c>
    </row>
    <row r="14623" spans="2:16" x14ac:dyDescent="0.3">
      <c r="D14623" s="64" t="s">
        <v>53</v>
      </c>
      <c r="E14623" s="2" t="s">
        <v>54</v>
      </c>
      <c r="F14623" s="2" t="s">
        <v>24</v>
      </c>
      <c r="G14623" s="1">
        <v>2.9000000000000001E-2</v>
      </c>
      <c r="H14623" s="65">
        <v>250000</v>
      </c>
      <c r="I14623" s="65">
        <v>7250</v>
      </c>
      <c r="N14623" s="66">
        <v>1</v>
      </c>
      <c r="P14623" t="s">
        <v>21</v>
      </c>
    </row>
    <row r="14624" spans="2:16" x14ac:dyDescent="0.3">
      <c r="D14624" s="64" t="s">
        <v>11187</v>
      </c>
      <c r="F14624" s="2" t="s">
        <v>1623</v>
      </c>
      <c r="G14624" s="1">
        <v>1</v>
      </c>
      <c r="P14624" t="s">
        <v>21</v>
      </c>
    </row>
    <row r="14625" spans="2:16" x14ac:dyDescent="0.3">
      <c r="D14625" s="64" t="s">
        <v>8580</v>
      </c>
      <c r="F14625" s="2" t="s">
        <v>4574</v>
      </c>
      <c r="G14625" s="1">
        <v>0.04</v>
      </c>
      <c r="P14625" t="s">
        <v>21</v>
      </c>
    </row>
    <row r="14626" spans="2:16" x14ac:dyDescent="0.3">
      <c r="B14626" s="5" t="s">
        <v>11188</v>
      </c>
      <c r="D14626" s="64" t="s">
        <v>11189</v>
      </c>
      <c r="F14626" s="2" t="s">
        <v>355</v>
      </c>
      <c r="I14626" s="65">
        <v>105629.2288</v>
      </c>
      <c r="J14626" s="65">
        <v>0</v>
      </c>
      <c r="K14626" s="65">
        <v>0</v>
      </c>
      <c r="L14626" s="66">
        <v>0.15</v>
      </c>
      <c r="M14626" s="65">
        <v>121473.6131</v>
      </c>
      <c r="N14626" s="66">
        <v>1</v>
      </c>
      <c r="P14626" t="s">
        <v>21</v>
      </c>
    </row>
    <row r="14627" spans="2:16" x14ac:dyDescent="0.3">
      <c r="D14627" s="64" t="s">
        <v>22</v>
      </c>
      <c r="E14627" s="2" t="s">
        <v>23</v>
      </c>
      <c r="F14627" s="2" t="s">
        <v>24</v>
      </c>
      <c r="G14627" s="1">
        <v>0.54400000000000004</v>
      </c>
      <c r="H14627" s="65">
        <v>160105.20000000001</v>
      </c>
      <c r="I14627" s="65">
        <v>87097.228799999997</v>
      </c>
      <c r="N14627" s="66">
        <v>1</v>
      </c>
      <c r="P14627" t="s">
        <v>21</v>
      </c>
    </row>
    <row r="14628" spans="2:16" x14ac:dyDescent="0.3">
      <c r="D14628" s="64" t="s">
        <v>9683</v>
      </c>
      <c r="E14628" s="2" t="s">
        <v>38</v>
      </c>
      <c r="F14628" s="2" t="s">
        <v>24</v>
      </c>
      <c r="G14628" s="1">
        <v>2.7199999999999998E-2</v>
      </c>
      <c r="H14628" s="65">
        <v>185000</v>
      </c>
      <c r="I14628" s="65">
        <v>5032</v>
      </c>
      <c r="N14628" s="66">
        <v>1</v>
      </c>
      <c r="P14628" t="s">
        <v>21</v>
      </c>
    </row>
    <row r="14629" spans="2:16" x14ac:dyDescent="0.3">
      <c r="D14629" s="64" t="s">
        <v>53</v>
      </c>
      <c r="E14629" s="2" t="s">
        <v>54</v>
      </c>
      <c r="F14629" s="2" t="s">
        <v>24</v>
      </c>
      <c r="G14629" s="1">
        <v>5.3999999999999999E-2</v>
      </c>
      <c r="H14629" s="65">
        <v>250000</v>
      </c>
      <c r="I14629" s="65">
        <v>13500</v>
      </c>
      <c r="N14629" s="66">
        <v>1</v>
      </c>
      <c r="P14629" t="s">
        <v>21</v>
      </c>
    </row>
    <row r="14630" spans="2:16" x14ac:dyDescent="0.3">
      <c r="D14630" s="64" t="s">
        <v>11190</v>
      </c>
      <c r="F14630" s="2" t="s">
        <v>1623</v>
      </c>
      <c r="G14630" s="1">
        <v>1</v>
      </c>
      <c r="P14630" t="s">
        <v>21</v>
      </c>
    </row>
    <row r="14631" spans="2:16" x14ac:dyDescent="0.3">
      <c r="D14631" s="64" t="s">
        <v>8580</v>
      </c>
      <c r="F14631" s="2" t="s">
        <v>4574</v>
      </c>
      <c r="G14631" s="1">
        <v>0.08</v>
      </c>
      <c r="P14631" t="s">
        <v>21</v>
      </c>
    </row>
    <row r="14632" spans="2:16" x14ac:dyDescent="0.3">
      <c r="B14632" s="5" t="s">
        <v>11191</v>
      </c>
      <c r="D14632" s="64" t="s">
        <v>11192</v>
      </c>
      <c r="F14632" s="2" t="s">
        <v>355</v>
      </c>
      <c r="I14632" s="65">
        <v>185835.37880000001</v>
      </c>
      <c r="J14632" s="65">
        <v>0</v>
      </c>
      <c r="K14632" s="65">
        <v>0</v>
      </c>
      <c r="L14632" s="66">
        <v>0.15</v>
      </c>
      <c r="M14632" s="65">
        <v>213710.6856</v>
      </c>
      <c r="N14632" s="66">
        <v>1</v>
      </c>
      <c r="P14632" t="s">
        <v>21</v>
      </c>
    </row>
    <row r="14633" spans="2:16" x14ac:dyDescent="0.3">
      <c r="D14633" s="64" t="s">
        <v>22</v>
      </c>
      <c r="E14633" s="2" t="s">
        <v>23</v>
      </c>
      <c r="F14633" s="2" t="s">
        <v>24</v>
      </c>
      <c r="G14633" s="1">
        <v>0.66900000000000004</v>
      </c>
      <c r="H14633" s="65">
        <v>160105.20000000001</v>
      </c>
      <c r="I14633" s="65">
        <v>107110.37880000001</v>
      </c>
      <c r="N14633" s="66">
        <v>1</v>
      </c>
      <c r="P14633" t="s">
        <v>21</v>
      </c>
    </row>
    <row r="14634" spans="2:16" x14ac:dyDescent="0.3">
      <c r="D14634" s="64" t="s">
        <v>9683</v>
      </c>
      <c r="E14634" s="2" t="s">
        <v>38</v>
      </c>
      <c r="F14634" s="2" t="s">
        <v>24</v>
      </c>
      <c r="G14634" s="1">
        <v>0.33500000000000002</v>
      </c>
      <c r="H14634" s="65">
        <v>185000</v>
      </c>
      <c r="I14634" s="65">
        <v>61975</v>
      </c>
      <c r="N14634" s="66">
        <v>1</v>
      </c>
      <c r="P14634" t="s">
        <v>21</v>
      </c>
    </row>
    <row r="14635" spans="2:16" x14ac:dyDescent="0.3">
      <c r="D14635" s="64" t="s">
        <v>53</v>
      </c>
      <c r="E14635" s="2" t="s">
        <v>54</v>
      </c>
      <c r="F14635" s="2" t="s">
        <v>24</v>
      </c>
      <c r="G14635" s="1">
        <v>6.7000000000000004E-2</v>
      </c>
      <c r="H14635" s="65">
        <v>250000</v>
      </c>
      <c r="I14635" s="65">
        <v>16750</v>
      </c>
      <c r="N14635" s="66">
        <v>1</v>
      </c>
      <c r="P14635" t="s">
        <v>21</v>
      </c>
    </row>
    <row r="14636" spans="2:16" x14ac:dyDescent="0.3">
      <c r="D14636" s="64" t="s">
        <v>11193</v>
      </c>
      <c r="F14636" s="2" t="s">
        <v>1623</v>
      </c>
      <c r="G14636" s="1">
        <v>1</v>
      </c>
      <c r="P14636" t="s">
        <v>21</v>
      </c>
    </row>
    <row r="14637" spans="2:16" x14ac:dyDescent="0.3">
      <c r="D14637" s="64" t="s">
        <v>8580</v>
      </c>
      <c r="F14637" s="2" t="s">
        <v>4574</v>
      </c>
      <c r="G14637" s="1">
        <v>0.1</v>
      </c>
      <c r="P14637" t="s">
        <v>21</v>
      </c>
    </row>
    <row r="14638" spans="2:16" x14ac:dyDescent="0.3">
      <c r="B14638" s="5" t="s">
        <v>11194</v>
      </c>
      <c r="D14638" s="64" t="s">
        <v>11195</v>
      </c>
      <c r="F14638" s="2" t="s">
        <v>355</v>
      </c>
      <c r="I14638" s="65">
        <v>224700.10680000001</v>
      </c>
      <c r="J14638" s="65">
        <v>0</v>
      </c>
      <c r="K14638" s="65">
        <v>0</v>
      </c>
      <c r="L14638" s="66">
        <v>0.15</v>
      </c>
      <c r="M14638" s="65">
        <v>258405.12280000001</v>
      </c>
      <c r="N14638" s="66">
        <v>1</v>
      </c>
      <c r="P14638" t="s">
        <v>21</v>
      </c>
    </row>
    <row r="14639" spans="2:16" x14ac:dyDescent="0.3">
      <c r="D14639" s="64" t="s">
        <v>22</v>
      </c>
      <c r="E14639" s="2" t="s">
        <v>23</v>
      </c>
      <c r="F14639" s="2" t="s">
        <v>24</v>
      </c>
      <c r="G14639" s="1">
        <v>0.80900000000000005</v>
      </c>
      <c r="H14639" s="65">
        <v>160105.20000000001</v>
      </c>
      <c r="I14639" s="65">
        <v>129525.10679999999</v>
      </c>
      <c r="N14639" s="66">
        <v>1</v>
      </c>
      <c r="P14639" t="s">
        <v>21</v>
      </c>
    </row>
    <row r="14640" spans="2:16" x14ac:dyDescent="0.3">
      <c r="D14640" s="64" t="s">
        <v>9683</v>
      </c>
      <c r="E14640" s="2" t="s">
        <v>38</v>
      </c>
      <c r="F14640" s="2" t="s">
        <v>24</v>
      </c>
      <c r="G14640" s="1">
        <v>0.40500000000000003</v>
      </c>
      <c r="H14640" s="65">
        <v>185000</v>
      </c>
      <c r="I14640" s="65">
        <v>74925</v>
      </c>
      <c r="N14640" s="66">
        <v>1</v>
      </c>
      <c r="P14640" t="s">
        <v>21</v>
      </c>
    </row>
    <row r="14641" spans="2:16" x14ac:dyDescent="0.3">
      <c r="D14641" s="64" t="s">
        <v>53</v>
      </c>
      <c r="E14641" s="2" t="s">
        <v>54</v>
      </c>
      <c r="F14641" s="2" t="s">
        <v>24</v>
      </c>
      <c r="G14641" s="1">
        <v>8.1000000000000003E-2</v>
      </c>
      <c r="H14641" s="65">
        <v>250000</v>
      </c>
      <c r="I14641" s="65">
        <v>20250</v>
      </c>
      <c r="N14641" s="66">
        <v>1</v>
      </c>
      <c r="P14641" t="s">
        <v>21</v>
      </c>
    </row>
    <row r="14642" spans="2:16" x14ac:dyDescent="0.3">
      <c r="D14642" s="64" t="s">
        <v>11196</v>
      </c>
      <c r="F14642" s="2" t="s">
        <v>1623</v>
      </c>
      <c r="G14642" s="1">
        <v>1</v>
      </c>
      <c r="P14642" t="s">
        <v>21</v>
      </c>
    </row>
    <row r="14643" spans="2:16" x14ac:dyDescent="0.3">
      <c r="D14643" s="64" t="s">
        <v>8580</v>
      </c>
      <c r="F14643" s="2" t="s">
        <v>4574</v>
      </c>
      <c r="G14643" s="1">
        <v>0.122</v>
      </c>
      <c r="P14643" t="s">
        <v>21</v>
      </c>
    </row>
    <row r="14644" spans="2:16" x14ac:dyDescent="0.3">
      <c r="B14644" s="5" t="s">
        <v>11197</v>
      </c>
      <c r="D14644" s="64" t="s">
        <v>11198</v>
      </c>
      <c r="F14644" s="2" t="s">
        <v>355</v>
      </c>
      <c r="I14644" s="65">
        <v>265835.6764</v>
      </c>
      <c r="J14644" s="65">
        <v>0</v>
      </c>
      <c r="K14644" s="65">
        <v>0</v>
      </c>
      <c r="L14644" s="66">
        <v>0.15</v>
      </c>
      <c r="M14644" s="65">
        <v>305711.02789999999</v>
      </c>
      <c r="N14644" s="66">
        <v>1</v>
      </c>
      <c r="P14644" t="s">
        <v>21</v>
      </c>
    </row>
    <row r="14645" spans="2:16" x14ac:dyDescent="0.3">
      <c r="D14645" s="64" t="s">
        <v>22</v>
      </c>
      <c r="E14645" s="2" t="s">
        <v>23</v>
      </c>
      <c r="F14645" s="2" t="s">
        <v>24</v>
      </c>
      <c r="G14645" s="1">
        <v>0.95699999999999996</v>
      </c>
      <c r="H14645" s="65">
        <v>160105.20000000001</v>
      </c>
      <c r="I14645" s="65">
        <v>153220.6764</v>
      </c>
      <c r="N14645" s="66">
        <v>1</v>
      </c>
      <c r="P14645" t="s">
        <v>21</v>
      </c>
    </row>
    <row r="14646" spans="2:16" x14ac:dyDescent="0.3">
      <c r="D14646" s="64" t="s">
        <v>9683</v>
      </c>
      <c r="E14646" s="2" t="s">
        <v>38</v>
      </c>
      <c r="F14646" s="2" t="s">
        <v>24</v>
      </c>
      <c r="G14646" s="1">
        <v>0.47899999999999998</v>
      </c>
      <c r="H14646" s="65">
        <v>185000</v>
      </c>
      <c r="I14646" s="65">
        <v>88615</v>
      </c>
      <c r="N14646" s="66">
        <v>1</v>
      </c>
      <c r="P14646" t="s">
        <v>21</v>
      </c>
    </row>
    <row r="14647" spans="2:16" x14ac:dyDescent="0.3">
      <c r="D14647" s="64" t="s">
        <v>53</v>
      </c>
      <c r="E14647" s="2" t="s">
        <v>54</v>
      </c>
      <c r="F14647" s="2" t="s">
        <v>24</v>
      </c>
      <c r="G14647" s="1">
        <v>9.6000000000000002E-2</v>
      </c>
      <c r="H14647" s="65">
        <v>250000</v>
      </c>
      <c r="I14647" s="65">
        <v>24000</v>
      </c>
      <c r="N14647" s="66">
        <v>1</v>
      </c>
      <c r="P14647" t="s">
        <v>21</v>
      </c>
    </row>
    <row r="14648" spans="2:16" x14ac:dyDescent="0.3">
      <c r="D14648" s="64" t="s">
        <v>11199</v>
      </c>
      <c r="F14648" s="2" t="s">
        <v>1623</v>
      </c>
      <c r="G14648" s="1">
        <v>1</v>
      </c>
      <c r="P14648" t="s">
        <v>21</v>
      </c>
    </row>
    <row r="14649" spans="2:16" x14ac:dyDescent="0.3">
      <c r="D14649" s="64" t="s">
        <v>8580</v>
      </c>
      <c r="F14649" s="2" t="s">
        <v>4574</v>
      </c>
      <c r="G14649" s="1">
        <v>0.14499999999999999</v>
      </c>
      <c r="P14649" t="s">
        <v>21</v>
      </c>
    </row>
    <row r="14650" spans="2:16" x14ac:dyDescent="0.3">
      <c r="B14650" s="5" t="s">
        <v>11200</v>
      </c>
      <c r="D14650" s="64" t="s">
        <v>11201</v>
      </c>
      <c r="F14650" s="2" t="s">
        <v>355</v>
      </c>
      <c r="I14650" s="65">
        <v>449215.21360000002</v>
      </c>
      <c r="J14650" s="65">
        <v>0</v>
      </c>
      <c r="K14650" s="65">
        <v>0</v>
      </c>
      <c r="L14650" s="66">
        <v>0.15</v>
      </c>
      <c r="M14650" s="65">
        <v>516597.49560000002</v>
      </c>
      <c r="N14650" s="66">
        <v>1</v>
      </c>
      <c r="P14650" t="s">
        <v>21</v>
      </c>
    </row>
    <row r="14651" spans="2:16" x14ac:dyDescent="0.3">
      <c r="D14651" s="64" t="s">
        <v>22</v>
      </c>
      <c r="E14651" s="2" t="s">
        <v>23</v>
      </c>
      <c r="F14651" s="2" t="s">
        <v>24</v>
      </c>
      <c r="G14651" s="1">
        <v>1.6180000000000001</v>
      </c>
      <c r="H14651" s="65">
        <v>160105.20000000001</v>
      </c>
      <c r="I14651" s="65">
        <v>259050.21359999999</v>
      </c>
      <c r="N14651" s="66">
        <v>1</v>
      </c>
      <c r="P14651" t="s">
        <v>21</v>
      </c>
    </row>
    <row r="14652" spans="2:16" x14ac:dyDescent="0.3">
      <c r="D14652" s="64" t="s">
        <v>9683</v>
      </c>
      <c r="E14652" s="2" t="s">
        <v>38</v>
      </c>
      <c r="F14652" s="2" t="s">
        <v>24</v>
      </c>
      <c r="G14652" s="1">
        <v>0.80900000000000005</v>
      </c>
      <c r="H14652" s="65">
        <v>185000</v>
      </c>
      <c r="I14652" s="65">
        <v>149665</v>
      </c>
      <c r="N14652" s="66">
        <v>1</v>
      </c>
      <c r="P14652" t="s">
        <v>21</v>
      </c>
    </row>
    <row r="14653" spans="2:16" x14ac:dyDescent="0.3">
      <c r="D14653" s="64" t="s">
        <v>53</v>
      </c>
      <c r="E14653" s="2" t="s">
        <v>54</v>
      </c>
      <c r="F14653" s="2" t="s">
        <v>24</v>
      </c>
      <c r="G14653" s="1">
        <v>0.16200000000000001</v>
      </c>
      <c r="H14653" s="65">
        <v>250000</v>
      </c>
      <c r="I14653" s="65">
        <v>40500</v>
      </c>
      <c r="N14653" s="66">
        <v>1</v>
      </c>
      <c r="P14653" t="s">
        <v>21</v>
      </c>
    </row>
    <row r="14654" spans="2:16" x14ac:dyDescent="0.3">
      <c r="D14654" s="64" t="s">
        <v>11202</v>
      </c>
      <c r="F14654" s="2" t="s">
        <v>1623</v>
      </c>
      <c r="G14654" s="1">
        <v>1</v>
      </c>
      <c r="P14654" t="s">
        <v>21</v>
      </c>
    </row>
    <row r="14655" spans="2:16" x14ac:dyDescent="0.3">
      <c r="D14655" s="64" t="s">
        <v>8580</v>
      </c>
      <c r="F14655" s="2" t="s">
        <v>4574</v>
      </c>
      <c r="G14655" s="1">
        <v>0.25</v>
      </c>
      <c r="P14655" t="s">
        <v>21</v>
      </c>
    </row>
    <row r="14656" spans="2:16" x14ac:dyDescent="0.3">
      <c r="B14656" s="5" t="s">
        <v>11203</v>
      </c>
      <c r="D14656" s="64" t="s">
        <v>11204</v>
      </c>
      <c r="F14656" s="2" t="s">
        <v>355</v>
      </c>
      <c r="I14656" s="65">
        <v>469497.89319999999</v>
      </c>
      <c r="J14656" s="65">
        <v>0</v>
      </c>
      <c r="K14656" s="65">
        <v>0</v>
      </c>
      <c r="L14656" s="66">
        <v>0.15</v>
      </c>
      <c r="M14656" s="65">
        <v>539922.57720000006</v>
      </c>
      <c r="N14656" s="66">
        <v>1</v>
      </c>
      <c r="P14656" t="s">
        <v>21</v>
      </c>
    </row>
    <row r="14657" spans="2:16" x14ac:dyDescent="0.3">
      <c r="D14657" s="64" t="s">
        <v>22</v>
      </c>
      <c r="E14657" s="2" t="s">
        <v>23</v>
      </c>
      <c r="F14657" s="2" t="s">
        <v>24</v>
      </c>
      <c r="G14657" s="1">
        <v>1.6910000000000001</v>
      </c>
      <c r="H14657" s="65">
        <v>160105.20000000001</v>
      </c>
      <c r="I14657" s="65">
        <v>270737.89319999999</v>
      </c>
      <c r="N14657" s="66">
        <v>1</v>
      </c>
      <c r="P14657" t="s">
        <v>21</v>
      </c>
    </row>
    <row r="14658" spans="2:16" x14ac:dyDescent="0.3">
      <c r="D14658" s="64" t="s">
        <v>9683</v>
      </c>
      <c r="E14658" s="2" t="s">
        <v>38</v>
      </c>
      <c r="F14658" s="2" t="s">
        <v>24</v>
      </c>
      <c r="G14658" s="1">
        <v>0.84599999999999997</v>
      </c>
      <c r="H14658" s="65">
        <v>185000</v>
      </c>
      <c r="I14658" s="65">
        <v>156510</v>
      </c>
      <c r="N14658" s="66">
        <v>1</v>
      </c>
      <c r="P14658" t="s">
        <v>21</v>
      </c>
    </row>
    <row r="14659" spans="2:16" x14ac:dyDescent="0.3">
      <c r="D14659" s="64" t="s">
        <v>53</v>
      </c>
      <c r="E14659" s="2" t="s">
        <v>54</v>
      </c>
      <c r="F14659" s="2" t="s">
        <v>24</v>
      </c>
      <c r="G14659" s="1">
        <v>0.16900000000000001</v>
      </c>
      <c r="H14659" s="65">
        <v>250000</v>
      </c>
      <c r="I14659" s="65">
        <v>42250</v>
      </c>
      <c r="N14659" s="66">
        <v>1</v>
      </c>
      <c r="P14659" t="s">
        <v>21</v>
      </c>
    </row>
    <row r="14660" spans="2:16" x14ac:dyDescent="0.3">
      <c r="D14660" s="64" t="s">
        <v>11205</v>
      </c>
      <c r="F14660" s="2" t="s">
        <v>1623</v>
      </c>
      <c r="G14660" s="1">
        <v>1</v>
      </c>
      <c r="P14660" t="s">
        <v>21</v>
      </c>
    </row>
    <row r="14661" spans="2:16" x14ac:dyDescent="0.3">
      <c r="D14661" s="64" t="s">
        <v>8580</v>
      </c>
      <c r="F14661" s="2" t="s">
        <v>4574</v>
      </c>
      <c r="G14661" s="1">
        <v>0.26200000000000001</v>
      </c>
      <c r="P14661" t="s">
        <v>21</v>
      </c>
    </row>
    <row r="14662" spans="2:16" x14ac:dyDescent="0.3">
      <c r="B14662" s="5" t="s">
        <v>11206</v>
      </c>
      <c r="D14662" s="64" t="s">
        <v>11207</v>
      </c>
      <c r="F14662" s="2" t="s">
        <v>355</v>
      </c>
      <c r="I14662" s="65">
        <v>526279.35400000005</v>
      </c>
      <c r="J14662" s="65">
        <v>0</v>
      </c>
      <c r="K14662" s="65">
        <v>0</v>
      </c>
      <c r="L14662" s="66">
        <v>0.15</v>
      </c>
      <c r="M14662" s="65">
        <v>605221.25710000005</v>
      </c>
      <c r="N14662" s="66">
        <v>1</v>
      </c>
      <c r="P14662" t="s">
        <v>21</v>
      </c>
    </row>
    <row r="14663" spans="2:16" x14ac:dyDescent="0.3">
      <c r="D14663" s="64" t="s">
        <v>22</v>
      </c>
      <c r="E14663" s="2" t="s">
        <v>23</v>
      </c>
      <c r="F14663" s="2" t="s">
        <v>24</v>
      </c>
      <c r="G14663" s="1">
        <v>1.895</v>
      </c>
      <c r="H14663" s="65">
        <v>160105.20000000001</v>
      </c>
      <c r="I14663" s="65">
        <v>303399.35399999999</v>
      </c>
      <c r="N14663" s="66">
        <v>1</v>
      </c>
      <c r="P14663" t="s">
        <v>21</v>
      </c>
    </row>
    <row r="14664" spans="2:16" x14ac:dyDescent="0.3">
      <c r="D14664" s="64" t="s">
        <v>9683</v>
      </c>
      <c r="E14664" s="2" t="s">
        <v>38</v>
      </c>
      <c r="F14664" s="2" t="s">
        <v>24</v>
      </c>
      <c r="G14664" s="1">
        <v>0.94799999999999995</v>
      </c>
      <c r="H14664" s="65">
        <v>185000</v>
      </c>
      <c r="I14664" s="65">
        <v>175380</v>
      </c>
      <c r="N14664" s="66">
        <v>1</v>
      </c>
      <c r="P14664" t="s">
        <v>21</v>
      </c>
    </row>
    <row r="14665" spans="2:16" x14ac:dyDescent="0.3">
      <c r="D14665" s="64" t="s">
        <v>53</v>
      </c>
      <c r="E14665" s="2" t="s">
        <v>54</v>
      </c>
      <c r="F14665" s="2" t="s">
        <v>24</v>
      </c>
      <c r="G14665" s="1">
        <v>0.19</v>
      </c>
      <c r="H14665" s="65">
        <v>250000</v>
      </c>
      <c r="I14665" s="65">
        <v>47500</v>
      </c>
      <c r="N14665" s="66">
        <v>1</v>
      </c>
      <c r="P14665" t="s">
        <v>21</v>
      </c>
    </row>
    <row r="14666" spans="2:16" x14ac:dyDescent="0.3">
      <c r="D14666" s="64" t="s">
        <v>11208</v>
      </c>
      <c r="F14666" s="2" t="s">
        <v>1623</v>
      </c>
      <c r="G14666" s="1">
        <v>1</v>
      </c>
      <c r="P14666" t="s">
        <v>21</v>
      </c>
    </row>
    <row r="14667" spans="2:16" x14ac:dyDescent="0.3">
      <c r="D14667" s="64" t="s">
        <v>8580</v>
      </c>
      <c r="F14667" s="2" t="s">
        <v>4574</v>
      </c>
      <c r="G14667" s="1">
        <v>0.29399999999999998</v>
      </c>
      <c r="P14667" t="s">
        <v>21</v>
      </c>
    </row>
    <row r="14668" spans="2:16" x14ac:dyDescent="0.3">
      <c r="B14668" s="5" t="s">
        <v>11209</v>
      </c>
      <c r="D14668" s="64" t="s">
        <v>11210</v>
      </c>
      <c r="F14668" s="2" t="s">
        <v>355</v>
      </c>
      <c r="I14668" s="65">
        <v>582810.81480000005</v>
      </c>
      <c r="J14668" s="65">
        <v>0</v>
      </c>
      <c r="K14668" s="65">
        <v>0</v>
      </c>
      <c r="L14668" s="66">
        <v>0.15</v>
      </c>
      <c r="M14668" s="65">
        <v>670232.43700000003</v>
      </c>
      <c r="N14668" s="66">
        <v>1</v>
      </c>
      <c r="P14668" t="s">
        <v>21</v>
      </c>
    </row>
    <row r="14669" spans="2:16" x14ac:dyDescent="0.3">
      <c r="D14669" s="64" t="s">
        <v>22</v>
      </c>
      <c r="E14669" s="2" t="s">
        <v>23</v>
      </c>
      <c r="F14669" s="2" t="s">
        <v>24</v>
      </c>
      <c r="G14669" s="1">
        <v>2.0990000000000002</v>
      </c>
      <c r="H14669" s="65">
        <v>160105.20000000001</v>
      </c>
      <c r="I14669" s="65">
        <v>336060.81479999999</v>
      </c>
      <c r="N14669" s="66">
        <v>1</v>
      </c>
      <c r="P14669" t="s">
        <v>21</v>
      </c>
    </row>
    <row r="14670" spans="2:16" x14ac:dyDescent="0.3">
      <c r="D14670" s="64" t="s">
        <v>9683</v>
      </c>
      <c r="E14670" s="2" t="s">
        <v>38</v>
      </c>
      <c r="F14670" s="2" t="s">
        <v>24</v>
      </c>
      <c r="G14670" s="1">
        <v>1.05</v>
      </c>
      <c r="H14670" s="65">
        <v>185000</v>
      </c>
      <c r="I14670" s="65">
        <v>194250</v>
      </c>
      <c r="N14670" s="66">
        <v>1</v>
      </c>
      <c r="P14670" t="s">
        <v>21</v>
      </c>
    </row>
    <row r="14671" spans="2:16" x14ac:dyDescent="0.3">
      <c r="D14671" s="64" t="s">
        <v>53</v>
      </c>
      <c r="E14671" s="2" t="s">
        <v>54</v>
      </c>
      <c r="F14671" s="2" t="s">
        <v>24</v>
      </c>
      <c r="G14671" s="1">
        <v>0.21</v>
      </c>
      <c r="H14671" s="65">
        <v>250000</v>
      </c>
      <c r="I14671" s="65">
        <v>52500</v>
      </c>
      <c r="N14671" s="66">
        <v>1</v>
      </c>
      <c r="P14671" t="s">
        <v>21</v>
      </c>
    </row>
    <row r="14672" spans="2:16" x14ac:dyDescent="0.3">
      <c r="D14672" s="64" t="s">
        <v>11211</v>
      </c>
      <c r="F14672" s="2" t="s">
        <v>1623</v>
      </c>
      <c r="G14672" s="1">
        <v>1</v>
      </c>
      <c r="P14672" t="s">
        <v>21</v>
      </c>
    </row>
    <row r="14673" spans="2:16" x14ac:dyDescent="0.3">
      <c r="D14673" s="64" t="s">
        <v>8580</v>
      </c>
      <c r="F14673" s="2" t="s">
        <v>4574</v>
      </c>
      <c r="G14673" s="1">
        <v>0.32700000000000001</v>
      </c>
      <c r="P14673" t="s">
        <v>21</v>
      </c>
    </row>
    <row r="14674" spans="2:16" x14ac:dyDescent="0.3">
      <c r="B14674" s="5" t="s">
        <v>11212</v>
      </c>
      <c r="D14674" s="64" t="s">
        <v>11213</v>
      </c>
      <c r="F14674" s="2" t="s">
        <v>355</v>
      </c>
      <c r="I14674" s="65">
        <v>639342.27560000005</v>
      </c>
      <c r="J14674" s="65">
        <v>0</v>
      </c>
      <c r="K14674" s="65">
        <v>0</v>
      </c>
      <c r="L14674" s="66">
        <v>0.15</v>
      </c>
      <c r="M14674" s="65">
        <v>735243.61690000002</v>
      </c>
      <c r="N14674" s="66">
        <v>1</v>
      </c>
      <c r="P14674" t="s">
        <v>21</v>
      </c>
    </row>
    <row r="14675" spans="2:16" x14ac:dyDescent="0.3">
      <c r="D14675" s="64" t="s">
        <v>22</v>
      </c>
      <c r="E14675" s="2" t="s">
        <v>23</v>
      </c>
      <c r="F14675" s="2" t="s">
        <v>24</v>
      </c>
      <c r="G14675" s="1">
        <v>2.3029999999999999</v>
      </c>
      <c r="H14675" s="65">
        <v>160105.20000000001</v>
      </c>
      <c r="I14675" s="65">
        <v>368722.27559999999</v>
      </c>
      <c r="N14675" s="66">
        <v>1</v>
      </c>
      <c r="P14675" t="s">
        <v>21</v>
      </c>
    </row>
    <row r="14676" spans="2:16" x14ac:dyDescent="0.3">
      <c r="D14676" s="64" t="s">
        <v>9683</v>
      </c>
      <c r="E14676" s="2" t="s">
        <v>38</v>
      </c>
      <c r="F14676" s="2" t="s">
        <v>24</v>
      </c>
      <c r="G14676" s="1">
        <v>1.1519999999999999</v>
      </c>
      <c r="H14676" s="65">
        <v>185000</v>
      </c>
      <c r="I14676" s="65">
        <v>213120</v>
      </c>
      <c r="N14676" s="66">
        <v>1</v>
      </c>
      <c r="P14676" t="s">
        <v>21</v>
      </c>
    </row>
    <row r="14677" spans="2:16" x14ac:dyDescent="0.3">
      <c r="D14677" s="64" t="s">
        <v>53</v>
      </c>
      <c r="E14677" s="2" t="s">
        <v>54</v>
      </c>
      <c r="F14677" s="2" t="s">
        <v>24</v>
      </c>
      <c r="G14677" s="1">
        <v>0.23</v>
      </c>
      <c r="H14677" s="65">
        <v>250000</v>
      </c>
      <c r="I14677" s="65">
        <v>57500</v>
      </c>
      <c r="N14677" s="66">
        <v>1</v>
      </c>
      <c r="P14677" t="s">
        <v>21</v>
      </c>
    </row>
    <row r="14678" spans="2:16" x14ac:dyDescent="0.3">
      <c r="D14678" s="64" t="s">
        <v>11214</v>
      </c>
      <c r="F14678" s="2" t="s">
        <v>1623</v>
      </c>
      <c r="G14678" s="1">
        <v>1</v>
      </c>
      <c r="P14678" t="s">
        <v>21</v>
      </c>
    </row>
    <row r="14679" spans="2:16" x14ac:dyDescent="0.3">
      <c r="D14679" s="64" t="s">
        <v>8580</v>
      </c>
      <c r="F14679" s="2" t="s">
        <v>4574</v>
      </c>
      <c r="G14679" s="1">
        <v>0.35899999999999999</v>
      </c>
      <c r="P14679" t="s">
        <v>21</v>
      </c>
    </row>
    <row r="14680" spans="2:16" x14ac:dyDescent="0.3">
      <c r="B14680" s="5" t="s">
        <v>6042</v>
      </c>
      <c r="D14680" s="64" t="s">
        <v>6043</v>
      </c>
      <c r="F14680" s="2" t="s">
        <v>355</v>
      </c>
      <c r="I14680" s="65">
        <v>14385.4704</v>
      </c>
      <c r="J14680" s="65">
        <v>32750</v>
      </c>
      <c r="K14680" s="65">
        <v>0</v>
      </c>
      <c r="L14680" s="66">
        <v>0.15</v>
      </c>
      <c r="M14680" s="65">
        <v>54205.790959999998</v>
      </c>
      <c r="N14680" s="66">
        <v>0.97750000000000004</v>
      </c>
      <c r="P14680" t="s">
        <v>21</v>
      </c>
    </row>
    <row r="14681" spans="2:16" x14ac:dyDescent="0.3">
      <c r="D14681" s="64" t="s">
        <v>22</v>
      </c>
      <c r="E14681" s="2" t="s">
        <v>23</v>
      </c>
      <c r="F14681" s="2" t="s">
        <v>24</v>
      </c>
      <c r="G14681" s="1">
        <v>5.1999999999999998E-2</v>
      </c>
      <c r="H14681" s="65">
        <v>160105.20000000001</v>
      </c>
      <c r="I14681" s="65">
        <v>8325.4704000000002</v>
      </c>
      <c r="N14681" s="66">
        <v>1</v>
      </c>
      <c r="P14681" t="s">
        <v>21</v>
      </c>
    </row>
    <row r="14682" spans="2:16" x14ac:dyDescent="0.3">
      <c r="D14682" s="64" t="s">
        <v>9683</v>
      </c>
      <c r="E14682" s="2" t="s">
        <v>38</v>
      </c>
      <c r="F14682" s="2" t="s">
        <v>24</v>
      </c>
      <c r="G14682" s="1">
        <v>2.5999999999999999E-2</v>
      </c>
      <c r="H14682" s="65">
        <v>185000</v>
      </c>
      <c r="I14682" s="65">
        <v>4810</v>
      </c>
      <c r="N14682" s="66">
        <v>1</v>
      </c>
      <c r="P14682" t="s">
        <v>21</v>
      </c>
    </row>
    <row r="14683" spans="2:16" x14ac:dyDescent="0.3">
      <c r="D14683" s="64" t="s">
        <v>53</v>
      </c>
      <c r="E14683" s="2" t="s">
        <v>54</v>
      </c>
      <c r="F14683" s="2" t="s">
        <v>24</v>
      </c>
      <c r="G14683" s="1">
        <v>5.0000000000000001E-3</v>
      </c>
      <c r="H14683" s="65">
        <v>250000</v>
      </c>
      <c r="I14683" s="65">
        <v>1250</v>
      </c>
      <c r="N14683" s="66">
        <v>1</v>
      </c>
      <c r="P14683" t="s">
        <v>21</v>
      </c>
    </row>
    <row r="14684" spans="2:16" x14ac:dyDescent="0.3">
      <c r="D14684" s="64" t="s">
        <v>11215</v>
      </c>
      <c r="E14684" s="2" t="s">
        <v>908</v>
      </c>
      <c r="F14684" s="2" t="s">
        <v>1623</v>
      </c>
      <c r="G14684" s="1">
        <v>1</v>
      </c>
      <c r="H14684" s="65">
        <v>32750</v>
      </c>
      <c r="J14684" s="65">
        <v>32750</v>
      </c>
      <c r="N14684" s="66">
        <v>0.91</v>
      </c>
      <c r="P14684" t="s">
        <v>21</v>
      </c>
    </row>
    <row r="14685" spans="2:16" x14ac:dyDescent="0.3">
      <c r="B14685" s="5" t="s">
        <v>6044</v>
      </c>
      <c r="D14685" s="64" t="s">
        <v>6045</v>
      </c>
      <c r="F14685" s="2" t="s">
        <v>355</v>
      </c>
      <c r="I14685" s="65">
        <v>14385.4704</v>
      </c>
      <c r="J14685" s="65">
        <v>26000</v>
      </c>
      <c r="K14685" s="65">
        <v>0</v>
      </c>
      <c r="L14685" s="66">
        <v>0.15</v>
      </c>
      <c r="M14685" s="65">
        <v>46443.290959999998</v>
      </c>
      <c r="N14685" s="66">
        <v>0.98499999999999999</v>
      </c>
      <c r="P14685" t="s">
        <v>21</v>
      </c>
    </row>
    <row r="14686" spans="2:16" x14ac:dyDescent="0.3">
      <c r="D14686" s="64" t="s">
        <v>22</v>
      </c>
      <c r="E14686" s="2" t="s">
        <v>23</v>
      </c>
      <c r="F14686" s="2" t="s">
        <v>24</v>
      </c>
      <c r="G14686" s="1">
        <v>5.1999999999999998E-2</v>
      </c>
      <c r="H14686" s="65">
        <v>160105.20000000001</v>
      </c>
      <c r="I14686" s="65">
        <v>8325.4704000000002</v>
      </c>
      <c r="N14686" s="66">
        <v>1</v>
      </c>
      <c r="P14686" t="s">
        <v>21</v>
      </c>
    </row>
    <row r="14687" spans="2:16" x14ac:dyDescent="0.3">
      <c r="D14687" s="64" t="s">
        <v>9683</v>
      </c>
      <c r="E14687" s="2" t="s">
        <v>38</v>
      </c>
      <c r="F14687" s="2" t="s">
        <v>24</v>
      </c>
      <c r="G14687" s="1">
        <v>2.5999999999999999E-2</v>
      </c>
      <c r="H14687" s="65">
        <v>185000</v>
      </c>
      <c r="I14687" s="65">
        <v>4810</v>
      </c>
      <c r="N14687" s="66">
        <v>1</v>
      </c>
      <c r="P14687" t="s">
        <v>21</v>
      </c>
    </row>
    <row r="14688" spans="2:16" x14ac:dyDescent="0.3">
      <c r="D14688" s="64" t="s">
        <v>53</v>
      </c>
      <c r="E14688" s="2" t="s">
        <v>54</v>
      </c>
      <c r="F14688" s="2" t="s">
        <v>24</v>
      </c>
      <c r="G14688" s="1">
        <v>5.0000000000000001E-3</v>
      </c>
      <c r="H14688" s="65">
        <v>250000</v>
      </c>
      <c r="I14688" s="65">
        <v>1250</v>
      </c>
      <c r="N14688" s="66">
        <v>1</v>
      </c>
      <c r="P14688" t="s">
        <v>21</v>
      </c>
    </row>
    <row r="14689" spans="2:16" x14ac:dyDescent="0.3">
      <c r="D14689" s="64" t="s">
        <v>11216</v>
      </c>
      <c r="E14689" s="2" t="s">
        <v>912</v>
      </c>
      <c r="F14689" s="2" t="s">
        <v>1623</v>
      </c>
      <c r="G14689" s="1">
        <v>1</v>
      </c>
      <c r="H14689" s="65">
        <v>26000</v>
      </c>
      <c r="J14689" s="65">
        <v>26000</v>
      </c>
      <c r="N14689" s="66">
        <v>0.94</v>
      </c>
      <c r="P14689" t="s">
        <v>21</v>
      </c>
    </row>
    <row r="14690" spans="2:16" x14ac:dyDescent="0.3">
      <c r="B14690" s="5" t="s">
        <v>6046</v>
      </c>
      <c r="D14690" s="64" t="s">
        <v>6047</v>
      </c>
      <c r="F14690" s="2" t="s">
        <v>355</v>
      </c>
      <c r="I14690" s="65">
        <v>18261.838</v>
      </c>
      <c r="J14690" s="65">
        <v>55000</v>
      </c>
      <c r="K14690" s="65">
        <v>0</v>
      </c>
      <c r="L14690" s="66">
        <v>0.15</v>
      </c>
      <c r="M14690" s="65">
        <v>84251.113700000002</v>
      </c>
      <c r="N14690" s="66">
        <v>0.98750000000000004</v>
      </c>
      <c r="P14690" t="s">
        <v>21</v>
      </c>
    </row>
    <row r="14691" spans="2:16" x14ac:dyDescent="0.3">
      <c r="D14691" s="64" t="s">
        <v>22</v>
      </c>
      <c r="E14691" s="2" t="s">
        <v>23</v>
      </c>
      <c r="F14691" s="2" t="s">
        <v>24</v>
      </c>
      <c r="G14691" s="1">
        <v>6.5000000000000002E-2</v>
      </c>
      <c r="H14691" s="65">
        <v>160105.20000000001</v>
      </c>
      <c r="I14691" s="65">
        <v>10406.838</v>
      </c>
      <c r="N14691" s="66">
        <v>1</v>
      </c>
      <c r="P14691" t="s">
        <v>21</v>
      </c>
    </row>
    <row r="14692" spans="2:16" x14ac:dyDescent="0.3">
      <c r="D14692" s="64" t="s">
        <v>9683</v>
      </c>
      <c r="E14692" s="2" t="s">
        <v>38</v>
      </c>
      <c r="F14692" s="2" t="s">
        <v>24</v>
      </c>
      <c r="G14692" s="1">
        <v>3.3000000000000002E-2</v>
      </c>
      <c r="H14692" s="65">
        <v>185000</v>
      </c>
      <c r="I14692" s="65">
        <v>6105</v>
      </c>
      <c r="N14692" s="66">
        <v>1</v>
      </c>
      <c r="P14692" t="s">
        <v>21</v>
      </c>
    </row>
    <row r="14693" spans="2:16" x14ac:dyDescent="0.3">
      <c r="D14693" s="64" t="s">
        <v>53</v>
      </c>
      <c r="E14693" s="2" t="s">
        <v>54</v>
      </c>
      <c r="F14693" s="2" t="s">
        <v>24</v>
      </c>
      <c r="G14693" s="1">
        <v>7.0000000000000001E-3</v>
      </c>
      <c r="H14693" s="65">
        <v>250000</v>
      </c>
      <c r="I14693" s="65">
        <v>1750</v>
      </c>
      <c r="N14693" s="66">
        <v>1</v>
      </c>
      <c r="P14693" t="s">
        <v>21</v>
      </c>
    </row>
    <row r="14694" spans="2:16" x14ac:dyDescent="0.3">
      <c r="D14694" s="64" t="s">
        <v>11217</v>
      </c>
      <c r="E14694" s="2" t="s">
        <v>914</v>
      </c>
      <c r="F14694" s="2" t="s">
        <v>1623</v>
      </c>
      <c r="G14694" s="1">
        <v>1</v>
      </c>
      <c r="H14694" s="65">
        <v>55000</v>
      </c>
      <c r="J14694" s="65">
        <v>55000</v>
      </c>
      <c r="N14694" s="66">
        <v>0.95</v>
      </c>
      <c r="P14694" t="s">
        <v>21</v>
      </c>
    </row>
    <row r="14695" spans="2:16" x14ac:dyDescent="0.3">
      <c r="B14695" s="5" t="s">
        <v>6048</v>
      </c>
      <c r="D14695" s="64" t="s">
        <v>6049</v>
      </c>
      <c r="F14695" s="2" t="s">
        <v>355</v>
      </c>
      <c r="I14695" s="65">
        <v>18261.838</v>
      </c>
      <c r="J14695" s="65">
        <v>65000</v>
      </c>
      <c r="K14695" s="65">
        <v>0</v>
      </c>
      <c r="L14695" s="66">
        <v>0.15</v>
      </c>
      <c r="M14695" s="65">
        <v>95751.113700000002</v>
      </c>
      <c r="N14695" s="66">
        <v>1</v>
      </c>
      <c r="P14695" t="s">
        <v>21</v>
      </c>
    </row>
    <row r="14696" spans="2:16" x14ac:dyDescent="0.3">
      <c r="D14696" s="64" t="s">
        <v>22</v>
      </c>
      <c r="E14696" s="2" t="s">
        <v>23</v>
      </c>
      <c r="F14696" s="2" t="s">
        <v>24</v>
      </c>
      <c r="G14696" s="1">
        <v>6.5000000000000002E-2</v>
      </c>
      <c r="H14696" s="65">
        <v>160105.20000000001</v>
      </c>
      <c r="I14696" s="65">
        <v>10406.838</v>
      </c>
      <c r="N14696" s="66">
        <v>1</v>
      </c>
      <c r="P14696" t="s">
        <v>21</v>
      </c>
    </row>
    <row r="14697" spans="2:16" x14ac:dyDescent="0.3">
      <c r="D14697" s="64" t="s">
        <v>9683</v>
      </c>
      <c r="E14697" s="2" t="s">
        <v>38</v>
      </c>
      <c r="F14697" s="2" t="s">
        <v>24</v>
      </c>
      <c r="G14697" s="1">
        <v>3.3000000000000002E-2</v>
      </c>
      <c r="H14697" s="65">
        <v>185000</v>
      </c>
      <c r="I14697" s="65">
        <v>6105</v>
      </c>
      <c r="N14697" s="66">
        <v>1</v>
      </c>
      <c r="P14697" t="s">
        <v>21</v>
      </c>
    </row>
    <row r="14698" spans="2:16" x14ac:dyDescent="0.3">
      <c r="D14698" s="64" t="s">
        <v>53</v>
      </c>
      <c r="E14698" s="2" t="s">
        <v>54</v>
      </c>
      <c r="F14698" s="2" t="s">
        <v>24</v>
      </c>
      <c r="G14698" s="1">
        <v>7.0000000000000001E-3</v>
      </c>
      <c r="H14698" s="65">
        <v>250000</v>
      </c>
      <c r="I14698" s="65">
        <v>1750</v>
      </c>
      <c r="N14698" s="66">
        <v>1</v>
      </c>
      <c r="P14698" t="s">
        <v>21</v>
      </c>
    </row>
    <row r="14699" spans="2:16" x14ac:dyDescent="0.3">
      <c r="D14699" s="64" t="s">
        <v>11218</v>
      </c>
      <c r="E14699" s="2" t="s">
        <v>954</v>
      </c>
      <c r="F14699" s="2" t="s">
        <v>1623</v>
      </c>
      <c r="G14699" s="1">
        <v>1</v>
      </c>
      <c r="H14699" s="65">
        <v>65000</v>
      </c>
      <c r="J14699" s="65">
        <v>65000</v>
      </c>
      <c r="N14699" s="66">
        <v>1</v>
      </c>
      <c r="P14699" t="s">
        <v>21</v>
      </c>
    </row>
    <row r="14700" spans="2:16" x14ac:dyDescent="0.3">
      <c r="B14700" s="5" t="s">
        <v>6050</v>
      </c>
      <c r="D14700" s="64" t="s">
        <v>6051</v>
      </c>
      <c r="F14700" s="2" t="s">
        <v>355</v>
      </c>
      <c r="I14700" s="65">
        <v>18261.838</v>
      </c>
      <c r="J14700" s="65">
        <v>52000</v>
      </c>
      <c r="K14700" s="65">
        <v>0</v>
      </c>
      <c r="L14700" s="66">
        <v>0.15</v>
      </c>
      <c r="M14700" s="65">
        <v>80801.113700000002</v>
      </c>
      <c r="N14700" s="66">
        <v>0.98499999999999999</v>
      </c>
      <c r="P14700" t="s">
        <v>21</v>
      </c>
    </row>
    <row r="14701" spans="2:16" x14ac:dyDescent="0.3">
      <c r="D14701" s="64" t="s">
        <v>22</v>
      </c>
      <c r="E14701" s="2" t="s">
        <v>23</v>
      </c>
      <c r="F14701" s="2" t="s">
        <v>24</v>
      </c>
      <c r="G14701" s="1">
        <v>6.5000000000000002E-2</v>
      </c>
      <c r="H14701" s="65">
        <v>160105.20000000001</v>
      </c>
      <c r="I14701" s="65">
        <v>10406.838</v>
      </c>
      <c r="N14701" s="66">
        <v>1</v>
      </c>
      <c r="P14701" t="s">
        <v>21</v>
      </c>
    </row>
    <row r="14702" spans="2:16" x14ac:dyDescent="0.3">
      <c r="D14702" s="64" t="s">
        <v>9683</v>
      </c>
      <c r="E14702" s="2" t="s">
        <v>38</v>
      </c>
      <c r="F14702" s="2" t="s">
        <v>24</v>
      </c>
      <c r="G14702" s="1">
        <v>3.3000000000000002E-2</v>
      </c>
      <c r="H14702" s="65">
        <v>185000</v>
      </c>
      <c r="I14702" s="65">
        <v>6105</v>
      </c>
      <c r="N14702" s="66">
        <v>1</v>
      </c>
      <c r="P14702" t="s">
        <v>21</v>
      </c>
    </row>
    <row r="14703" spans="2:16" x14ac:dyDescent="0.3">
      <c r="D14703" s="64" t="s">
        <v>53</v>
      </c>
      <c r="E14703" s="2" t="s">
        <v>54</v>
      </c>
      <c r="F14703" s="2" t="s">
        <v>24</v>
      </c>
      <c r="G14703" s="1">
        <v>7.0000000000000001E-3</v>
      </c>
      <c r="H14703" s="65">
        <v>250000</v>
      </c>
      <c r="I14703" s="65">
        <v>1750</v>
      </c>
      <c r="N14703" s="66">
        <v>1</v>
      </c>
      <c r="P14703" t="s">
        <v>21</v>
      </c>
    </row>
    <row r="14704" spans="2:16" x14ac:dyDescent="0.3">
      <c r="D14704" s="64" t="s">
        <v>11219</v>
      </c>
      <c r="E14704" s="2" t="s">
        <v>917</v>
      </c>
      <c r="F14704" s="2" t="s">
        <v>1623</v>
      </c>
      <c r="G14704" s="1">
        <v>1</v>
      </c>
      <c r="H14704" s="65">
        <v>52000</v>
      </c>
      <c r="J14704" s="65">
        <v>52000</v>
      </c>
      <c r="N14704" s="66">
        <v>0.94</v>
      </c>
      <c r="P14704" t="s">
        <v>21</v>
      </c>
    </row>
    <row r="14705" spans="2:16" x14ac:dyDescent="0.3">
      <c r="B14705" s="5" t="s">
        <v>6052</v>
      </c>
      <c r="D14705" s="64" t="s">
        <v>6053</v>
      </c>
      <c r="F14705" s="2" t="s">
        <v>355</v>
      </c>
      <c r="I14705" s="65">
        <v>22553.521199999999</v>
      </c>
      <c r="J14705" s="65">
        <v>30250</v>
      </c>
      <c r="K14705" s="65">
        <v>0</v>
      </c>
      <c r="L14705" s="66">
        <v>0.15</v>
      </c>
      <c r="M14705" s="65">
        <v>60724.049379999997</v>
      </c>
      <c r="N14705" s="66">
        <v>1</v>
      </c>
      <c r="P14705" t="s">
        <v>21</v>
      </c>
    </row>
    <row r="14706" spans="2:16" x14ac:dyDescent="0.3">
      <c r="D14706" s="64" t="s">
        <v>22</v>
      </c>
      <c r="E14706" s="2" t="s">
        <v>23</v>
      </c>
      <c r="F14706" s="2" t="s">
        <v>24</v>
      </c>
      <c r="G14706" s="1">
        <v>8.1000000000000003E-2</v>
      </c>
      <c r="H14706" s="65">
        <v>160105.20000000001</v>
      </c>
      <c r="I14706" s="65">
        <v>12968.521199999999</v>
      </c>
      <c r="N14706" s="66">
        <v>1</v>
      </c>
      <c r="P14706" t="s">
        <v>21</v>
      </c>
    </row>
    <row r="14707" spans="2:16" x14ac:dyDescent="0.3">
      <c r="D14707" s="64" t="s">
        <v>9683</v>
      </c>
      <c r="E14707" s="2" t="s">
        <v>38</v>
      </c>
      <c r="F14707" s="2" t="s">
        <v>24</v>
      </c>
      <c r="G14707" s="1">
        <v>4.1000000000000002E-2</v>
      </c>
      <c r="H14707" s="65">
        <v>185000</v>
      </c>
      <c r="I14707" s="65">
        <v>7585</v>
      </c>
      <c r="N14707" s="66">
        <v>1</v>
      </c>
      <c r="P14707" t="s">
        <v>21</v>
      </c>
    </row>
    <row r="14708" spans="2:16" x14ac:dyDescent="0.3">
      <c r="D14708" s="64" t="s">
        <v>53</v>
      </c>
      <c r="E14708" s="2" t="s">
        <v>54</v>
      </c>
      <c r="F14708" s="2" t="s">
        <v>24</v>
      </c>
      <c r="G14708" s="1">
        <v>8.0000000000000002E-3</v>
      </c>
      <c r="H14708" s="65">
        <v>250000</v>
      </c>
      <c r="I14708" s="65">
        <v>2000</v>
      </c>
      <c r="N14708" s="66">
        <v>1</v>
      </c>
      <c r="P14708" t="s">
        <v>21</v>
      </c>
    </row>
    <row r="14709" spans="2:16" x14ac:dyDescent="0.3">
      <c r="D14709" s="64" t="s">
        <v>11220</v>
      </c>
      <c r="E14709" s="2" t="s">
        <v>919</v>
      </c>
      <c r="F14709" s="2" t="s">
        <v>1623</v>
      </c>
      <c r="G14709" s="1">
        <v>1</v>
      </c>
      <c r="H14709" s="65">
        <v>30250</v>
      </c>
      <c r="J14709" s="65">
        <v>30250</v>
      </c>
      <c r="N14709" s="66">
        <v>1</v>
      </c>
      <c r="P14709" t="s">
        <v>21</v>
      </c>
    </row>
    <row r="14710" spans="2:16" x14ac:dyDescent="0.3">
      <c r="B14710" s="5" t="s">
        <v>6054</v>
      </c>
      <c r="C14710" s="5" t="s">
        <v>6055</v>
      </c>
      <c r="P14710" t="s">
        <v>21</v>
      </c>
    </row>
    <row r="14711" spans="2:16" x14ac:dyDescent="0.3">
      <c r="B14711" s="5" t="s">
        <v>11221</v>
      </c>
      <c r="D14711" s="64" t="s">
        <v>11222</v>
      </c>
      <c r="F14711" s="2" t="s">
        <v>585</v>
      </c>
      <c r="I14711" s="65">
        <v>1295.5260000000001</v>
      </c>
      <c r="J14711" s="65">
        <v>0</v>
      </c>
      <c r="K14711" s="65">
        <v>0</v>
      </c>
      <c r="L14711" s="66">
        <v>0.15</v>
      </c>
      <c r="M14711" s="65">
        <v>1489.8549</v>
      </c>
      <c r="N14711" s="66">
        <v>1</v>
      </c>
      <c r="P14711" t="s">
        <v>21</v>
      </c>
    </row>
    <row r="14712" spans="2:16" x14ac:dyDescent="0.3">
      <c r="D14712" s="64" t="s">
        <v>22</v>
      </c>
      <c r="E14712" s="2" t="s">
        <v>23</v>
      </c>
      <c r="F14712" s="2" t="s">
        <v>24</v>
      </c>
      <c r="G14712" s="1">
        <v>5.0000000000000001E-3</v>
      </c>
      <c r="H14712" s="65">
        <v>160105.20000000001</v>
      </c>
      <c r="I14712" s="65">
        <v>800.52599999999995</v>
      </c>
      <c r="N14712" s="66">
        <v>1</v>
      </c>
      <c r="P14712" t="s">
        <v>21</v>
      </c>
    </row>
    <row r="14713" spans="2:16" x14ac:dyDescent="0.3">
      <c r="D14713" s="64" t="s">
        <v>9683</v>
      </c>
      <c r="E14713" s="2" t="s">
        <v>38</v>
      </c>
      <c r="F14713" s="2" t="s">
        <v>24</v>
      </c>
      <c r="G14713" s="1">
        <v>2E-3</v>
      </c>
      <c r="H14713" s="65">
        <v>185000</v>
      </c>
      <c r="I14713" s="65">
        <v>370</v>
      </c>
      <c r="N14713" s="66">
        <v>1</v>
      </c>
      <c r="P14713" t="s">
        <v>21</v>
      </c>
    </row>
    <row r="14714" spans="2:16" x14ac:dyDescent="0.3">
      <c r="D14714" s="64" t="s">
        <v>53</v>
      </c>
      <c r="E14714" s="2" t="s">
        <v>54</v>
      </c>
      <c r="F14714" s="2" t="s">
        <v>24</v>
      </c>
      <c r="G14714" s="1">
        <v>5.0000000000000001E-4</v>
      </c>
      <c r="H14714" s="65">
        <v>250000</v>
      </c>
      <c r="I14714" s="65">
        <v>125</v>
      </c>
      <c r="N14714" s="66">
        <v>1</v>
      </c>
      <c r="P14714" t="s">
        <v>21</v>
      </c>
    </row>
    <row r="14715" spans="2:16" x14ac:dyDescent="0.3">
      <c r="D14715" s="64" t="s">
        <v>11184</v>
      </c>
      <c r="F14715" s="2" t="s">
        <v>6231</v>
      </c>
      <c r="G14715" s="1">
        <v>3.0000000000000001E-3</v>
      </c>
      <c r="P14715" t="s">
        <v>21</v>
      </c>
    </row>
    <row r="14716" spans="2:16" x14ac:dyDescent="0.3">
      <c r="B14716" s="5" t="s">
        <v>11223</v>
      </c>
      <c r="D14716" s="64" t="s">
        <v>11224</v>
      </c>
      <c r="F14716" s="2" t="s">
        <v>585</v>
      </c>
      <c r="I14716" s="65">
        <v>3786.4728</v>
      </c>
      <c r="J14716" s="65">
        <v>0</v>
      </c>
      <c r="K14716" s="65">
        <v>0</v>
      </c>
      <c r="L14716" s="66">
        <v>0.15</v>
      </c>
      <c r="M14716" s="65">
        <v>4354.4437200000002</v>
      </c>
      <c r="N14716" s="66">
        <v>1</v>
      </c>
      <c r="P14716" t="s">
        <v>21</v>
      </c>
    </row>
    <row r="14717" spans="2:16" x14ac:dyDescent="0.3">
      <c r="D14717" s="64" t="s">
        <v>22</v>
      </c>
      <c r="E14717" s="2" t="s">
        <v>23</v>
      </c>
      <c r="F14717" s="2" t="s">
        <v>24</v>
      </c>
      <c r="G14717" s="1">
        <v>1.4E-2</v>
      </c>
      <c r="H14717" s="65">
        <v>160105.20000000001</v>
      </c>
      <c r="I14717" s="65">
        <v>2241.4728</v>
      </c>
      <c r="N14717" s="66">
        <v>1</v>
      </c>
      <c r="P14717" t="s">
        <v>21</v>
      </c>
    </row>
    <row r="14718" spans="2:16" x14ac:dyDescent="0.3">
      <c r="D14718" s="64" t="s">
        <v>9683</v>
      </c>
      <c r="E14718" s="2" t="s">
        <v>38</v>
      </c>
      <c r="F14718" s="2" t="s">
        <v>24</v>
      </c>
      <c r="G14718" s="1">
        <v>7.0000000000000001E-3</v>
      </c>
      <c r="H14718" s="65">
        <v>185000</v>
      </c>
      <c r="I14718" s="65">
        <v>1295</v>
      </c>
      <c r="N14718" s="66">
        <v>1</v>
      </c>
      <c r="P14718" t="s">
        <v>21</v>
      </c>
    </row>
    <row r="14719" spans="2:16" x14ac:dyDescent="0.3">
      <c r="D14719" s="64" t="s">
        <v>53</v>
      </c>
      <c r="E14719" s="2" t="s">
        <v>54</v>
      </c>
      <c r="F14719" s="2" t="s">
        <v>24</v>
      </c>
      <c r="G14719" s="1">
        <v>1E-3</v>
      </c>
      <c r="H14719" s="65">
        <v>250000</v>
      </c>
      <c r="I14719" s="65">
        <v>250</v>
      </c>
      <c r="N14719" s="66">
        <v>1</v>
      </c>
      <c r="P14719" t="s">
        <v>21</v>
      </c>
    </row>
    <row r="14720" spans="2:16" x14ac:dyDescent="0.3">
      <c r="D14720" s="64" t="s">
        <v>11184</v>
      </c>
      <c r="F14720" s="2" t="s">
        <v>6231</v>
      </c>
      <c r="G14720" s="1">
        <v>3.0000000000000001E-3</v>
      </c>
      <c r="P14720" t="s">
        <v>21</v>
      </c>
    </row>
    <row r="14721" spans="2:16" x14ac:dyDescent="0.3">
      <c r="B14721" s="5" t="s">
        <v>11225</v>
      </c>
      <c r="D14721" s="64" t="s">
        <v>11226</v>
      </c>
      <c r="F14721" s="2" t="s">
        <v>585</v>
      </c>
      <c r="I14721" s="65">
        <v>6057.3144000000002</v>
      </c>
      <c r="J14721" s="65">
        <v>0</v>
      </c>
      <c r="K14721" s="65">
        <v>0</v>
      </c>
      <c r="L14721" s="66">
        <v>0.15</v>
      </c>
      <c r="M14721" s="65">
        <v>6965.9115599999996</v>
      </c>
      <c r="N14721" s="66">
        <v>1</v>
      </c>
      <c r="P14721" t="s">
        <v>21</v>
      </c>
    </row>
    <row r="14722" spans="2:16" x14ac:dyDescent="0.3">
      <c r="D14722" s="64" t="s">
        <v>22</v>
      </c>
      <c r="E14722" s="2" t="s">
        <v>23</v>
      </c>
      <c r="F14722" s="2" t="s">
        <v>24</v>
      </c>
      <c r="G14722" s="1">
        <v>2.1999999999999999E-2</v>
      </c>
      <c r="H14722" s="65">
        <v>160105.20000000001</v>
      </c>
      <c r="I14722" s="65">
        <v>3522.3144000000002</v>
      </c>
      <c r="N14722" s="66">
        <v>1</v>
      </c>
      <c r="P14722" t="s">
        <v>21</v>
      </c>
    </row>
    <row r="14723" spans="2:16" x14ac:dyDescent="0.3">
      <c r="D14723" s="64" t="s">
        <v>9683</v>
      </c>
      <c r="E14723" s="2" t="s">
        <v>38</v>
      </c>
      <c r="F14723" s="2" t="s">
        <v>24</v>
      </c>
      <c r="G14723" s="1">
        <v>1.0999999999999999E-2</v>
      </c>
      <c r="H14723" s="65">
        <v>185000</v>
      </c>
      <c r="I14723" s="65">
        <v>2035</v>
      </c>
      <c r="N14723" s="66">
        <v>1</v>
      </c>
      <c r="P14723" t="s">
        <v>21</v>
      </c>
    </row>
    <row r="14724" spans="2:16" x14ac:dyDescent="0.3">
      <c r="D14724" s="64" t="s">
        <v>53</v>
      </c>
      <c r="E14724" s="2" t="s">
        <v>54</v>
      </c>
      <c r="F14724" s="2" t="s">
        <v>24</v>
      </c>
      <c r="G14724" s="1">
        <v>2E-3</v>
      </c>
      <c r="H14724" s="65">
        <v>250000</v>
      </c>
      <c r="I14724" s="65">
        <v>500</v>
      </c>
      <c r="N14724" s="66">
        <v>1</v>
      </c>
      <c r="P14724" t="s">
        <v>21</v>
      </c>
    </row>
    <row r="14725" spans="2:16" x14ac:dyDescent="0.3">
      <c r="D14725" s="64" t="s">
        <v>11184</v>
      </c>
      <c r="F14725" s="2" t="s">
        <v>6231</v>
      </c>
      <c r="G14725" s="1">
        <v>3.0000000000000001E-3</v>
      </c>
      <c r="P14725" t="s">
        <v>21</v>
      </c>
    </row>
    <row r="14726" spans="2:16" x14ac:dyDescent="0.3">
      <c r="B14726" s="5" t="s">
        <v>11227</v>
      </c>
      <c r="D14726" s="64" t="s">
        <v>11228</v>
      </c>
      <c r="F14726" s="2" t="s">
        <v>585</v>
      </c>
      <c r="I14726" s="65">
        <v>8488.2612000000008</v>
      </c>
      <c r="J14726" s="65">
        <v>0</v>
      </c>
      <c r="K14726" s="65">
        <v>0</v>
      </c>
      <c r="L14726" s="66">
        <v>0.15</v>
      </c>
      <c r="M14726" s="65">
        <v>9761.5003799999995</v>
      </c>
      <c r="N14726" s="66">
        <v>1</v>
      </c>
      <c r="P14726" t="s">
        <v>21</v>
      </c>
    </row>
    <row r="14727" spans="2:16" x14ac:dyDescent="0.3">
      <c r="D14727" s="64" t="s">
        <v>22</v>
      </c>
      <c r="E14727" s="2" t="s">
        <v>23</v>
      </c>
      <c r="F14727" s="2" t="s">
        <v>24</v>
      </c>
      <c r="G14727" s="1">
        <v>3.1E-2</v>
      </c>
      <c r="H14727" s="65">
        <v>160105.20000000001</v>
      </c>
      <c r="I14727" s="65">
        <v>4963.2611999999999</v>
      </c>
      <c r="N14727" s="66">
        <v>1</v>
      </c>
      <c r="P14727" t="s">
        <v>21</v>
      </c>
    </row>
    <row r="14728" spans="2:16" x14ac:dyDescent="0.3">
      <c r="D14728" s="64" t="s">
        <v>9683</v>
      </c>
      <c r="E14728" s="2" t="s">
        <v>38</v>
      </c>
      <c r="F14728" s="2" t="s">
        <v>24</v>
      </c>
      <c r="G14728" s="1">
        <v>1.4999999999999999E-2</v>
      </c>
      <c r="H14728" s="65">
        <v>185000</v>
      </c>
      <c r="I14728" s="65">
        <v>2775</v>
      </c>
      <c r="N14728" s="66">
        <v>1</v>
      </c>
      <c r="P14728" t="s">
        <v>21</v>
      </c>
    </row>
    <row r="14729" spans="2:16" x14ac:dyDescent="0.3">
      <c r="D14729" s="64" t="s">
        <v>53</v>
      </c>
      <c r="E14729" s="2" t="s">
        <v>54</v>
      </c>
      <c r="F14729" s="2" t="s">
        <v>24</v>
      </c>
      <c r="G14729" s="1">
        <v>3.0000000000000001E-3</v>
      </c>
      <c r="H14729" s="65">
        <v>250000</v>
      </c>
      <c r="I14729" s="65">
        <v>750</v>
      </c>
      <c r="N14729" s="66">
        <v>1</v>
      </c>
      <c r="P14729" t="s">
        <v>21</v>
      </c>
    </row>
    <row r="14730" spans="2:16" x14ac:dyDescent="0.3">
      <c r="D14730" s="64" t="s">
        <v>11184</v>
      </c>
      <c r="F14730" s="2" t="s">
        <v>6231</v>
      </c>
      <c r="G14730" s="1">
        <v>3.0000000000000001E-3</v>
      </c>
      <c r="P14730" t="s">
        <v>21</v>
      </c>
    </row>
    <row r="14731" spans="2:16" x14ac:dyDescent="0.3">
      <c r="B14731" s="5" t="s">
        <v>11229</v>
      </c>
      <c r="D14731" s="64" t="s">
        <v>11230</v>
      </c>
      <c r="F14731" s="2" t="s">
        <v>585</v>
      </c>
      <c r="I14731" s="65">
        <v>22368.521199999999</v>
      </c>
      <c r="J14731" s="65">
        <v>0</v>
      </c>
      <c r="K14731" s="65">
        <v>0</v>
      </c>
      <c r="L14731" s="66">
        <v>0.15</v>
      </c>
      <c r="M14731" s="65">
        <v>25723.79938</v>
      </c>
      <c r="N14731" s="66">
        <v>1</v>
      </c>
      <c r="P14731" t="s">
        <v>21</v>
      </c>
    </row>
    <row r="14732" spans="2:16" x14ac:dyDescent="0.3">
      <c r="D14732" s="64" t="s">
        <v>22</v>
      </c>
      <c r="E14732" s="2" t="s">
        <v>23</v>
      </c>
      <c r="F14732" s="2" t="s">
        <v>24</v>
      </c>
      <c r="G14732" s="1">
        <v>8.1000000000000003E-2</v>
      </c>
      <c r="H14732" s="65">
        <v>160105.20000000001</v>
      </c>
      <c r="I14732" s="65">
        <v>12968.521199999999</v>
      </c>
      <c r="N14732" s="66">
        <v>1</v>
      </c>
      <c r="P14732" t="s">
        <v>21</v>
      </c>
    </row>
    <row r="14733" spans="2:16" x14ac:dyDescent="0.3">
      <c r="D14733" s="64" t="s">
        <v>9683</v>
      </c>
      <c r="E14733" s="2" t="s">
        <v>38</v>
      </c>
      <c r="F14733" s="2" t="s">
        <v>24</v>
      </c>
      <c r="G14733" s="1">
        <v>0.04</v>
      </c>
      <c r="H14733" s="65">
        <v>185000</v>
      </c>
      <c r="I14733" s="65">
        <v>7400</v>
      </c>
      <c r="N14733" s="66">
        <v>1</v>
      </c>
      <c r="P14733" t="s">
        <v>21</v>
      </c>
    </row>
    <row r="14734" spans="2:16" x14ac:dyDescent="0.3">
      <c r="D14734" s="64" t="s">
        <v>53</v>
      </c>
      <c r="E14734" s="2" t="s">
        <v>54</v>
      </c>
      <c r="F14734" s="2" t="s">
        <v>24</v>
      </c>
      <c r="G14734" s="1">
        <v>8.0000000000000002E-3</v>
      </c>
      <c r="H14734" s="65">
        <v>250000</v>
      </c>
      <c r="I14734" s="65">
        <v>2000</v>
      </c>
      <c r="N14734" s="66">
        <v>1</v>
      </c>
      <c r="P14734" t="s">
        <v>21</v>
      </c>
    </row>
    <row r="14735" spans="2:16" x14ac:dyDescent="0.3">
      <c r="D14735" s="64" t="s">
        <v>11184</v>
      </c>
      <c r="F14735" s="2" t="s">
        <v>6231</v>
      </c>
      <c r="G14735" s="1">
        <v>1.7000000000000001E-2</v>
      </c>
      <c r="P14735" t="s">
        <v>21</v>
      </c>
    </row>
    <row r="14736" spans="2:16" x14ac:dyDescent="0.3">
      <c r="B14736" s="5" t="s">
        <v>11231</v>
      </c>
      <c r="D14736" s="64" t="s">
        <v>11232</v>
      </c>
      <c r="F14736" s="2" t="s">
        <v>585</v>
      </c>
      <c r="I14736" s="65">
        <v>35583.465600000003</v>
      </c>
      <c r="J14736" s="65">
        <v>0</v>
      </c>
      <c r="K14736" s="65">
        <v>0</v>
      </c>
      <c r="L14736" s="66">
        <v>0.15</v>
      </c>
      <c r="M14736" s="65">
        <v>40920.985439999997</v>
      </c>
      <c r="N14736" s="66">
        <v>1</v>
      </c>
      <c r="P14736" t="s">
        <v>21</v>
      </c>
    </row>
    <row r="14737" spans="2:16" x14ac:dyDescent="0.3">
      <c r="D14737" s="64" t="s">
        <v>22</v>
      </c>
      <c r="E14737" s="2" t="s">
        <v>23</v>
      </c>
      <c r="F14737" s="2" t="s">
        <v>24</v>
      </c>
      <c r="G14737" s="1">
        <v>0.128</v>
      </c>
      <c r="H14737" s="65">
        <v>160105.20000000001</v>
      </c>
      <c r="I14737" s="65">
        <v>20493.4656</v>
      </c>
      <c r="N14737" s="66">
        <v>1</v>
      </c>
      <c r="P14737" t="s">
        <v>21</v>
      </c>
    </row>
    <row r="14738" spans="2:16" x14ac:dyDescent="0.3">
      <c r="D14738" s="64" t="s">
        <v>9683</v>
      </c>
      <c r="E14738" s="2" t="s">
        <v>38</v>
      </c>
      <c r="F14738" s="2" t="s">
        <v>24</v>
      </c>
      <c r="G14738" s="1">
        <v>6.4000000000000001E-2</v>
      </c>
      <c r="H14738" s="65">
        <v>185000</v>
      </c>
      <c r="I14738" s="65">
        <v>11840</v>
      </c>
      <c r="N14738" s="66">
        <v>1</v>
      </c>
      <c r="P14738" t="s">
        <v>21</v>
      </c>
    </row>
    <row r="14739" spans="2:16" x14ac:dyDescent="0.3">
      <c r="D14739" s="64" t="s">
        <v>53</v>
      </c>
      <c r="E14739" s="2" t="s">
        <v>54</v>
      </c>
      <c r="F14739" s="2" t="s">
        <v>24</v>
      </c>
      <c r="G14739" s="1">
        <v>1.2999999999999999E-2</v>
      </c>
      <c r="H14739" s="65">
        <v>250000</v>
      </c>
      <c r="I14739" s="65">
        <v>3250</v>
      </c>
      <c r="N14739" s="66">
        <v>1</v>
      </c>
      <c r="P14739" t="s">
        <v>21</v>
      </c>
    </row>
    <row r="14740" spans="2:16" x14ac:dyDescent="0.3">
      <c r="D14740" s="64" t="s">
        <v>11184</v>
      </c>
      <c r="F14740" s="2" t="s">
        <v>6231</v>
      </c>
      <c r="G14740" s="1">
        <v>0.03</v>
      </c>
      <c r="P14740" t="s">
        <v>21</v>
      </c>
    </row>
    <row r="14741" spans="2:16" x14ac:dyDescent="0.3">
      <c r="B14741" s="5" t="s">
        <v>11233</v>
      </c>
      <c r="D14741" s="64" t="s">
        <v>11234</v>
      </c>
      <c r="F14741" s="2" t="s">
        <v>585</v>
      </c>
      <c r="I14741" s="65">
        <v>91954.821200000006</v>
      </c>
      <c r="J14741" s="65">
        <v>0</v>
      </c>
      <c r="K14741" s="65">
        <v>0</v>
      </c>
      <c r="L14741" s="66">
        <v>0.15</v>
      </c>
      <c r="M14741" s="65">
        <v>105748.0444</v>
      </c>
      <c r="N14741" s="66">
        <v>1</v>
      </c>
      <c r="P14741" t="s">
        <v>21</v>
      </c>
    </row>
    <row r="14742" spans="2:16" x14ac:dyDescent="0.3">
      <c r="D14742" s="64" t="s">
        <v>22</v>
      </c>
      <c r="E14742" s="2" t="s">
        <v>23</v>
      </c>
      <c r="F14742" s="2" t="s">
        <v>24</v>
      </c>
      <c r="G14742" s="1">
        <v>0.33100000000000002</v>
      </c>
      <c r="H14742" s="65">
        <v>160105.20000000001</v>
      </c>
      <c r="I14742" s="65">
        <v>52994.821199999998</v>
      </c>
      <c r="N14742" s="66">
        <v>1</v>
      </c>
      <c r="P14742" t="s">
        <v>21</v>
      </c>
    </row>
    <row r="14743" spans="2:16" x14ac:dyDescent="0.3">
      <c r="D14743" s="64" t="s">
        <v>9683</v>
      </c>
      <c r="E14743" s="2" t="s">
        <v>38</v>
      </c>
      <c r="F14743" s="2" t="s">
        <v>24</v>
      </c>
      <c r="G14743" s="1">
        <v>0.16600000000000001</v>
      </c>
      <c r="H14743" s="65">
        <v>185000</v>
      </c>
      <c r="I14743" s="65">
        <v>30710</v>
      </c>
      <c r="N14743" s="66">
        <v>1</v>
      </c>
      <c r="P14743" t="s">
        <v>21</v>
      </c>
    </row>
    <row r="14744" spans="2:16" x14ac:dyDescent="0.3">
      <c r="D14744" s="64" t="s">
        <v>53</v>
      </c>
      <c r="E14744" s="2" t="s">
        <v>54</v>
      </c>
      <c r="F14744" s="2" t="s">
        <v>24</v>
      </c>
      <c r="G14744" s="1">
        <v>3.3000000000000002E-2</v>
      </c>
      <c r="H14744" s="65">
        <v>250000</v>
      </c>
      <c r="I14744" s="65">
        <v>8250</v>
      </c>
      <c r="N14744" s="66">
        <v>1</v>
      </c>
      <c r="P14744" t="s">
        <v>21</v>
      </c>
    </row>
    <row r="14745" spans="2:16" x14ac:dyDescent="0.3">
      <c r="D14745" s="64" t="s">
        <v>11184</v>
      </c>
      <c r="F14745" s="2" t="s">
        <v>6231</v>
      </c>
      <c r="G14745" s="1">
        <v>4.8000000000000001E-2</v>
      </c>
      <c r="P14745" t="s">
        <v>21</v>
      </c>
    </row>
    <row r="14746" spans="2:16" x14ac:dyDescent="0.3">
      <c r="B14746" s="5" t="s">
        <v>11235</v>
      </c>
      <c r="D14746" s="64" t="s">
        <v>11236</v>
      </c>
      <c r="F14746" s="2" t="s">
        <v>585</v>
      </c>
      <c r="I14746" s="65">
        <v>91954.821200000006</v>
      </c>
      <c r="J14746" s="65">
        <v>0</v>
      </c>
      <c r="K14746" s="65">
        <v>0</v>
      </c>
      <c r="L14746" s="66">
        <v>0.15</v>
      </c>
      <c r="M14746" s="65">
        <v>105748.0444</v>
      </c>
      <c r="N14746" s="66">
        <v>1</v>
      </c>
      <c r="P14746" t="s">
        <v>21</v>
      </c>
    </row>
    <row r="14747" spans="2:16" x14ac:dyDescent="0.3">
      <c r="D14747" s="64" t="s">
        <v>22</v>
      </c>
      <c r="E14747" s="2" t="s">
        <v>23</v>
      </c>
      <c r="F14747" s="2" t="s">
        <v>24</v>
      </c>
      <c r="G14747" s="1">
        <v>0.33100000000000002</v>
      </c>
      <c r="H14747" s="65">
        <v>160105.20000000001</v>
      </c>
      <c r="I14747" s="65">
        <v>52994.821199999998</v>
      </c>
      <c r="N14747" s="66">
        <v>1</v>
      </c>
      <c r="P14747" t="s">
        <v>21</v>
      </c>
    </row>
    <row r="14748" spans="2:16" x14ac:dyDescent="0.3">
      <c r="D14748" s="64" t="s">
        <v>9683</v>
      </c>
      <c r="E14748" s="2" t="s">
        <v>38</v>
      </c>
      <c r="F14748" s="2" t="s">
        <v>24</v>
      </c>
      <c r="G14748" s="1">
        <v>0.16600000000000001</v>
      </c>
      <c r="H14748" s="65">
        <v>185000</v>
      </c>
      <c r="I14748" s="65">
        <v>30710</v>
      </c>
      <c r="N14748" s="66">
        <v>1</v>
      </c>
      <c r="P14748" t="s">
        <v>21</v>
      </c>
    </row>
    <row r="14749" spans="2:16" x14ac:dyDescent="0.3">
      <c r="D14749" s="64" t="s">
        <v>53</v>
      </c>
      <c r="E14749" s="2" t="s">
        <v>54</v>
      </c>
      <c r="F14749" s="2" t="s">
        <v>24</v>
      </c>
      <c r="G14749" s="1">
        <v>3.3000000000000002E-2</v>
      </c>
      <c r="H14749" s="65">
        <v>250000</v>
      </c>
      <c r="I14749" s="65">
        <v>8250</v>
      </c>
      <c r="N14749" s="66">
        <v>1</v>
      </c>
      <c r="P14749" t="s">
        <v>21</v>
      </c>
    </row>
    <row r="14750" spans="2:16" x14ac:dyDescent="0.3">
      <c r="D14750" s="64" t="s">
        <v>11184</v>
      </c>
      <c r="F14750" s="2" t="s">
        <v>6231</v>
      </c>
      <c r="G14750" s="1">
        <v>4.8000000000000001E-2</v>
      </c>
      <c r="P14750" t="s">
        <v>21</v>
      </c>
    </row>
    <row r="14751" spans="2:16" x14ac:dyDescent="0.3">
      <c r="B14751" s="5" t="s">
        <v>11237</v>
      </c>
      <c r="D14751" s="64" t="s">
        <v>11238</v>
      </c>
      <c r="F14751" s="2" t="s">
        <v>585</v>
      </c>
      <c r="I14751" s="65">
        <v>116594.18399999999</v>
      </c>
      <c r="J14751" s="65">
        <v>0</v>
      </c>
      <c r="K14751" s="65">
        <v>0</v>
      </c>
      <c r="L14751" s="66">
        <v>0.15</v>
      </c>
      <c r="M14751" s="65">
        <v>134083.31159999999</v>
      </c>
      <c r="N14751" s="66">
        <v>1</v>
      </c>
      <c r="P14751" t="s">
        <v>21</v>
      </c>
    </row>
    <row r="14752" spans="2:16" x14ac:dyDescent="0.3">
      <c r="D14752" s="64" t="s">
        <v>22</v>
      </c>
      <c r="E14752" s="2" t="s">
        <v>23</v>
      </c>
      <c r="F14752" s="2" t="s">
        <v>24</v>
      </c>
      <c r="G14752" s="1">
        <v>0.42</v>
      </c>
      <c r="H14752" s="65">
        <v>160105.20000000001</v>
      </c>
      <c r="I14752" s="65">
        <v>67244.183999999994</v>
      </c>
      <c r="N14752" s="66">
        <v>1</v>
      </c>
      <c r="P14752" t="s">
        <v>21</v>
      </c>
    </row>
    <row r="14753" spans="2:16" x14ac:dyDescent="0.3">
      <c r="D14753" s="64" t="s">
        <v>9683</v>
      </c>
      <c r="E14753" s="2" t="s">
        <v>38</v>
      </c>
      <c r="F14753" s="2" t="s">
        <v>24</v>
      </c>
      <c r="G14753" s="1">
        <v>0.21</v>
      </c>
      <c r="H14753" s="65">
        <v>185000</v>
      </c>
      <c r="I14753" s="65">
        <v>38850</v>
      </c>
      <c r="N14753" s="66">
        <v>1</v>
      </c>
      <c r="P14753" t="s">
        <v>21</v>
      </c>
    </row>
    <row r="14754" spans="2:16" x14ac:dyDescent="0.3">
      <c r="D14754" s="64" t="s">
        <v>53</v>
      </c>
      <c r="E14754" s="2" t="s">
        <v>54</v>
      </c>
      <c r="F14754" s="2" t="s">
        <v>24</v>
      </c>
      <c r="G14754" s="1">
        <v>4.2000000000000003E-2</v>
      </c>
      <c r="H14754" s="65">
        <v>250000</v>
      </c>
      <c r="I14754" s="65">
        <v>10500</v>
      </c>
      <c r="N14754" s="66">
        <v>1</v>
      </c>
      <c r="P14754" t="s">
        <v>21</v>
      </c>
    </row>
    <row r="14755" spans="2:16" x14ac:dyDescent="0.3">
      <c r="D14755" s="64" t="s">
        <v>11184</v>
      </c>
      <c r="F14755" s="2" t="s">
        <v>6231</v>
      </c>
      <c r="G14755" s="1">
        <v>5.3999999999999999E-2</v>
      </c>
      <c r="P14755" t="s">
        <v>21</v>
      </c>
    </row>
    <row r="14756" spans="2:16" x14ac:dyDescent="0.3">
      <c r="B14756" s="5" t="s">
        <v>11239</v>
      </c>
      <c r="D14756" s="64" t="s">
        <v>11240</v>
      </c>
      <c r="F14756" s="2" t="s">
        <v>585</v>
      </c>
      <c r="I14756" s="65">
        <v>143849.49359999999</v>
      </c>
      <c r="J14756" s="65">
        <v>0</v>
      </c>
      <c r="K14756" s="65">
        <v>0</v>
      </c>
      <c r="L14756" s="66">
        <v>0.15</v>
      </c>
      <c r="M14756" s="65">
        <v>165426.91759999999</v>
      </c>
      <c r="N14756" s="66">
        <v>1</v>
      </c>
      <c r="P14756" t="s">
        <v>21</v>
      </c>
    </row>
    <row r="14757" spans="2:16" x14ac:dyDescent="0.3">
      <c r="D14757" s="64" t="s">
        <v>22</v>
      </c>
      <c r="E14757" s="2" t="s">
        <v>23</v>
      </c>
      <c r="F14757" s="2" t="s">
        <v>24</v>
      </c>
      <c r="G14757" s="1">
        <v>0.51800000000000002</v>
      </c>
      <c r="H14757" s="65">
        <v>160105.20000000001</v>
      </c>
      <c r="I14757" s="65">
        <v>82934.493600000002</v>
      </c>
      <c r="N14757" s="66">
        <v>1</v>
      </c>
      <c r="P14757" t="s">
        <v>21</v>
      </c>
    </row>
    <row r="14758" spans="2:16" x14ac:dyDescent="0.3">
      <c r="D14758" s="64" t="s">
        <v>9683</v>
      </c>
      <c r="E14758" s="2" t="s">
        <v>38</v>
      </c>
      <c r="F14758" s="2" t="s">
        <v>24</v>
      </c>
      <c r="G14758" s="1">
        <v>0.25900000000000001</v>
      </c>
      <c r="H14758" s="65">
        <v>185000</v>
      </c>
      <c r="I14758" s="65">
        <v>47915</v>
      </c>
      <c r="N14758" s="66">
        <v>1</v>
      </c>
      <c r="P14758" t="s">
        <v>21</v>
      </c>
    </row>
    <row r="14759" spans="2:16" x14ac:dyDescent="0.3">
      <c r="D14759" s="64" t="s">
        <v>53</v>
      </c>
      <c r="E14759" s="2" t="s">
        <v>54</v>
      </c>
      <c r="F14759" s="2" t="s">
        <v>24</v>
      </c>
      <c r="G14759" s="1">
        <v>5.1999999999999998E-2</v>
      </c>
      <c r="H14759" s="65">
        <v>250000</v>
      </c>
      <c r="I14759" s="65">
        <v>13000</v>
      </c>
      <c r="N14759" s="66">
        <v>1</v>
      </c>
      <c r="P14759" t="s">
        <v>21</v>
      </c>
    </row>
    <row r="14760" spans="2:16" x14ac:dyDescent="0.3">
      <c r="D14760" s="64" t="s">
        <v>11184</v>
      </c>
      <c r="F14760" s="2" t="s">
        <v>6231</v>
      </c>
      <c r="G14760" s="1">
        <v>6.9000000000000006E-2</v>
      </c>
      <c r="P14760" t="s">
        <v>21</v>
      </c>
    </row>
    <row r="14761" spans="2:16" x14ac:dyDescent="0.3">
      <c r="B14761" s="5" t="s">
        <v>11241</v>
      </c>
      <c r="D14761" s="64" t="s">
        <v>11242</v>
      </c>
      <c r="F14761" s="2" t="s">
        <v>585</v>
      </c>
      <c r="I14761" s="65">
        <v>143849.49359999999</v>
      </c>
      <c r="J14761" s="65">
        <v>0</v>
      </c>
      <c r="K14761" s="65">
        <v>0</v>
      </c>
      <c r="L14761" s="66">
        <v>0.15</v>
      </c>
      <c r="M14761" s="65">
        <v>165426.91759999999</v>
      </c>
      <c r="N14761" s="66">
        <v>1</v>
      </c>
      <c r="P14761" t="s">
        <v>21</v>
      </c>
    </row>
    <row r="14762" spans="2:16" x14ac:dyDescent="0.3">
      <c r="D14762" s="64" t="s">
        <v>22</v>
      </c>
      <c r="E14762" s="2" t="s">
        <v>23</v>
      </c>
      <c r="F14762" s="2" t="s">
        <v>24</v>
      </c>
      <c r="G14762" s="1">
        <v>0.51800000000000002</v>
      </c>
      <c r="H14762" s="65">
        <v>160105.20000000001</v>
      </c>
      <c r="I14762" s="65">
        <v>82934.493600000002</v>
      </c>
      <c r="N14762" s="66">
        <v>1</v>
      </c>
      <c r="P14762" t="s">
        <v>21</v>
      </c>
    </row>
    <row r="14763" spans="2:16" x14ac:dyDescent="0.3">
      <c r="D14763" s="64" t="s">
        <v>9683</v>
      </c>
      <c r="E14763" s="2" t="s">
        <v>38</v>
      </c>
      <c r="F14763" s="2" t="s">
        <v>24</v>
      </c>
      <c r="G14763" s="1">
        <v>0.25900000000000001</v>
      </c>
      <c r="H14763" s="65">
        <v>185000</v>
      </c>
      <c r="I14763" s="65">
        <v>47915</v>
      </c>
      <c r="N14763" s="66">
        <v>1</v>
      </c>
      <c r="P14763" t="s">
        <v>21</v>
      </c>
    </row>
    <row r="14764" spans="2:16" x14ac:dyDescent="0.3">
      <c r="D14764" s="64" t="s">
        <v>53</v>
      </c>
      <c r="E14764" s="2" t="s">
        <v>54</v>
      </c>
      <c r="F14764" s="2" t="s">
        <v>24</v>
      </c>
      <c r="G14764" s="1">
        <v>5.1999999999999998E-2</v>
      </c>
      <c r="H14764" s="65">
        <v>250000</v>
      </c>
      <c r="I14764" s="65">
        <v>13000</v>
      </c>
      <c r="N14764" s="66">
        <v>1</v>
      </c>
      <c r="P14764" t="s">
        <v>21</v>
      </c>
    </row>
    <row r="14765" spans="2:16" x14ac:dyDescent="0.3">
      <c r="D14765" s="64" t="s">
        <v>11184</v>
      </c>
      <c r="F14765" s="2" t="s">
        <v>6231</v>
      </c>
      <c r="G14765" s="1">
        <v>6.9000000000000006E-2</v>
      </c>
      <c r="P14765" t="s">
        <v>21</v>
      </c>
    </row>
    <row r="14766" spans="2:16" x14ac:dyDescent="0.3">
      <c r="B14766" s="5" t="s">
        <v>11243</v>
      </c>
      <c r="D14766" s="64" t="s">
        <v>11244</v>
      </c>
      <c r="F14766" s="2" t="s">
        <v>585</v>
      </c>
      <c r="I14766" s="65">
        <v>302429.56280000001</v>
      </c>
      <c r="J14766" s="65">
        <v>0</v>
      </c>
      <c r="K14766" s="65">
        <v>0</v>
      </c>
      <c r="L14766" s="66">
        <v>0.15</v>
      </c>
      <c r="M14766" s="65">
        <v>347793.99719999998</v>
      </c>
      <c r="N14766" s="66">
        <v>1</v>
      </c>
      <c r="P14766" t="s">
        <v>21</v>
      </c>
    </row>
    <row r="14767" spans="2:16" x14ac:dyDescent="0.3">
      <c r="D14767" s="64" t="s">
        <v>22</v>
      </c>
      <c r="E14767" s="2" t="s">
        <v>23</v>
      </c>
      <c r="F14767" s="2" t="s">
        <v>24</v>
      </c>
      <c r="G14767" s="1">
        <v>1.089</v>
      </c>
      <c r="H14767" s="65">
        <v>160105.20000000001</v>
      </c>
      <c r="I14767" s="65">
        <v>174354.56280000001</v>
      </c>
      <c r="N14767" s="66">
        <v>1</v>
      </c>
      <c r="P14767" t="s">
        <v>21</v>
      </c>
    </row>
    <row r="14768" spans="2:16" x14ac:dyDescent="0.3">
      <c r="D14768" s="64" t="s">
        <v>9683</v>
      </c>
      <c r="E14768" s="2" t="s">
        <v>38</v>
      </c>
      <c r="F14768" s="2" t="s">
        <v>24</v>
      </c>
      <c r="G14768" s="1">
        <v>0.54500000000000004</v>
      </c>
      <c r="H14768" s="65">
        <v>185000</v>
      </c>
      <c r="I14768" s="65">
        <v>100825</v>
      </c>
      <c r="N14768" s="66">
        <v>1</v>
      </c>
      <c r="P14768" t="s">
        <v>21</v>
      </c>
    </row>
    <row r="14769" spans="2:16" x14ac:dyDescent="0.3">
      <c r="D14769" s="64" t="s">
        <v>53</v>
      </c>
      <c r="E14769" s="2" t="s">
        <v>54</v>
      </c>
      <c r="F14769" s="2" t="s">
        <v>24</v>
      </c>
      <c r="G14769" s="1">
        <v>0.109</v>
      </c>
      <c r="H14769" s="65">
        <v>250000</v>
      </c>
      <c r="I14769" s="65">
        <v>27250</v>
      </c>
      <c r="N14769" s="66">
        <v>1</v>
      </c>
      <c r="P14769" t="s">
        <v>21</v>
      </c>
    </row>
    <row r="14770" spans="2:16" x14ac:dyDescent="0.3">
      <c r="D14770" s="64" t="s">
        <v>11184</v>
      </c>
      <c r="F14770" s="2" t="s">
        <v>6231</v>
      </c>
      <c r="G14770" s="1">
        <v>0.16</v>
      </c>
      <c r="P14770" t="s">
        <v>21</v>
      </c>
    </row>
    <row r="14771" spans="2:16" x14ac:dyDescent="0.3">
      <c r="B14771" s="5" t="s">
        <v>11245</v>
      </c>
      <c r="D14771" s="64" t="s">
        <v>11246</v>
      </c>
      <c r="F14771" s="2" t="s">
        <v>585</v>
      </c>
      <c r="I14771" s="65">
        <v>316815.03320000001</v>
      </c>
      <c r="J14771" s="65">
        <v>0</v>
      </c>
      <c r="K14771" s="65">
        <v>0</v>
      </c>
      <c r="L14771" s="66">
        <v>0.15</v>
      </c>
      <c r="M14771" s="65">
        <v>364337.28820000001</v>
      </c>
      <c r="N14771" s="66">
        <v>1</v>
      </c>
      <c r="P14771" t="s">
        <v>21</v>
      </c>
    </row>
    <row r="14772" spans="2:16" x14ac:dyDescent="0.3">
      <c r="D14772" s="64" t="s">
        <v>22</v>
      </c>
      <c r="E14772" s="2" t="s">
        <v>23</v>
      </c>
      <c r="F14772" s="2" t="s">
        <v>24</v>
      </c>
      <c r="G14772" s="1">
        <v>1.141</v>
      </c>
      <c r="H14772" s="65">
        <v>160105.20000000001</v>
      </c>
      <c r="I14772" s="65">
        <v>182680.03320000001</v>
      </c>
      <c r="N14772" s="66">
        <v>1</v>
      </c>
      <c r="P14772" t="s">
        <v>21</v>
      </c>
    </row>
    <row r="14773" spans="2:16" x14ac:dyDescent="0.3">
      <c r="D14773" s="64" t="s">
        <v>9683</v>
      </c>
      <c r="E14773" s="2" t="s">
        <v>38</v>
      </c>
      <c r="F14773" s="2" t="s">
        <v>24</v>
      </c>
      <c r="G14773" s="1">
        <v>0.57099999999999995</v>
      </c>
      <c r="H14773" s="65">
        <v>185000</v>
      </c>
      <c r="I14773" s="65">
        <v>105635</v>
      </c>
      <c r="N14773" s="66">
        <v>1</v>
      </c>
      <c r="P14773" t="s">
        <v>21</v>
      </c>
    </row>
    <row r="14774" spans="2:16" x14ac:dyDescent="0.3">
      <c r="D14774" s="64" t="s">
        <v>53</v>
      </c>
      <c r="E14774" s="2" t="s">
        <v>54</v>
      </c>
      <c r="F14774" s="2" t="s">
        <v>24</v>
      </c>
      <c r="G14774" s="1">
        <v>0.114</v>
      </c>
      <c r="H14774" s="65">
        <v>250000</v>
      </c>
      <c r="I14774" s="65">
        <v>28500</v>
      </c>
      <c r="N14774" s="66">
        <v>1</v>
      </c>
      <c r="P14774" t="s">
        <v>21</v>
      </c>
    </row>
    <row r="14775" spans="2:16" x14ac:dyDescent="0.3">
      <c r="D14775" s="64" t="s">
        <v>11184</v>
      </c>
      <c r="F14775" s="2" t="s">
        <v>6231</v>
      </c>
      <c r="G14775" s="1">
        <v>0.16800000000000001</v>
      </c>
      <c r="P14775" t="s">
        <v>21</v>
      </c>
    </row>
    <row r="14776" spans="2:16" x14ac:dyDescent="0.3">
      <c r="B14776" s="5" t="s">
        <v>11247</v>
      </c>
      <c r="D14776" s="64" t="s">
        <v>11248</v>
      </c>
      <c r="F14776" s="2" t="s">
        <v>585</v>
      </c>
      <c r="I14776" s="65">
        <v>356940.18199999997</v>
      </c>
      <c r="J14776" s="65">
        <v>0</v>
      </c>
      <c r="K14776" s="65">
        <v>0</v>
      </c>
      <c r="L14776" s="66">
        <v>0.15</v>
      </c>
      <c r="M14776" s="65">
        <v>410481.20929999999</v>
      </c>
      <c r="N14776" s="66">
        <v>1</v>
      </c>
      <c r="P14776" t="s">
        <v>21</v>
      </c>
    </row>
    <row r="14777" spans="2:16" x14ac:dyDescent="0.3">
      <c r="D14777" s="64" t="s">
        <v>22</v>
      </c>
      <c r="E14777" s="2" t="s">
        <v>23</v>
      </c>
      <c r="F14777" s="2" t="s">
        <v>24</v>
      </c>
      <c r="G14777" s="1">
        <v>1.2849999999999999</v>
      </c>
      <c r="H14777" s="65">
        <v>160105.20000000001</v>
      </c>
      <c r="I14777" s="65">
        <v>205735.182</v>
      </c>
      <c r="N14777" s="66">
        <v>1</v>
      </c>
      <c r="P14777" t="s">
        <v>21</v>
      </c>
    </row>
    <row r="14778" spans="2:16" x14ac:dyDescent="0.3">
      <c r="D14778" s="64" t="s">
        <v>9683</v>
      </c>
      <c r="E14778" s="2" t="s">
        <v>38</v>
      </c>
      <c r="F14778" s="2" t="s">
        <v>24</v>
      </c>
      <c r="G14778" s="1">
        <v>0.64300000000000002</v>
      </c>
      <c r="H14778" s="65">
        <v>185000</v>
      </c>
      <c r="I14778" s="65">
        <v>118955</v>
      </c>
      <c r="N14778" s="66">
        <v>1</v>
      </c>
      <c r="P14778" t="s">
        <v>21</v>
      </c>
    </row>
    <row r="14779" spans="2:16" x14ac:dyDescent="0.3">
      <c r="D14779" s="64" t="s">
        <v>53</v>
      </c>
      <c r="E14779" s="2" t="s">
        <v>54</v>
      </c>
      <c r="F14779" s="2" t="s">
        <v>24</v>
      </c>
      <c r="G14779" s="1">
        <v>0.129</v>
      </c>
      <c r="H14779" s="65">
        <v>250000</v>
      </c>
      <c r="I14779" s="65">
        <v>32250</v>
      </c>
      <c r="N14779" s="66">
        <v>1</v>
      </c>
      <c r="P14779" t="s">
        <v>21</v>
      </c>
    </row>
    <row r="14780" spans="2:16" x14ac:dyDescent="0.3">
      <c r="D14780" s="64" t="s">
        <v>11184</v>
      </c>
      <c r="F14780" s="2" t="s">
        <v>6231</v>
      </c>
      <c r="G14780" s="1">
        <v>0.191</v>
      </c>
      <c r="P14780" t="s">
        <v>21</v>
      </c>
    </row>
    <row r="14781" spans="2:16" x14ac:dyDescent="0.3">
      <c r="B14781" s="5" t="s">
        <v>11249</v>
      </c>
      <c r="D14781" s="64" t="s">
        <v>11250</v>
      </c>
      <c r="F14781" s="2" t="s">
        <v>585</v>
      </c>
      <c r="I14781" s="65">
        <v>356940.18199999997</v>
      </c>
      <c r="J14781" s="65">
        <v>0</v>
      </c>
      <c r="K14781" s="65">
        <v>0</v>
      </c>
      <c r="L14781" s="66">
        <v>0.15</v>
      </c>
      <c r="M14781" s="65">
        <v>410481.20929999999</v>
      </c>
      <c r="N14781" s="66">
        <v>1</v>
      </c>
      <c r="P14781" t="s">
        <v>21</v>
      </c>
    </row>
    <row r="14782" spans="2:16" x14ac:dyDescent="0.3">
      <c r="D14782" s="64" t="s">
        <v>22</v>
      </c>
      <c r="E14782" s="2" t="s">
        <v>23</v>
      </c>
      <c r="F14782" s="2" t="s">
        <v>24</v>
      </c>
      <c r="G14782" s="1">
        <v>1.2849999999999999</v>
      </c>
      <c r="H14782" s="65">
        <v>160105.20000000001</v>
      </c>
      <c r="I14782" s="65">
        <v>205735.182</v>
      </c>
      <c r="N14782" s="66">
        <v>1</v>
      </c>
      <c r="P14782" t="s">
        <v>21</v>
      </c>
    </row>
    <row r="14783" spans="2:16" x14ac:dyDescent="0.3">
      <c r="D14783" s="64" t="s">
        <v>9683</v>
      </c>
      <c r="E14783" s="2" t="s">
        <v>38</v>
      </c>
      <c r="F14783" s="2" t="s">
        <v>24</v>
      </c>
      <c r="G14783" s="1">
        <v>0.64300000000000002</v>
      </c>
      <c r="H14783" s="65">
        <v>185000</v>
      </c>
      <c r="I14783" s="65">
        <v>118955</v>
      </c>
      <c r="N14783" s="66">
        <v>1</v>
      </c>
      <c r="P14783" t="s">
        <v>21</v>
      </c>
    </row>
    <row r="14784" spans="2:16" x14ac:dyDescent="0.3">
      <c r="D14784" s="64" t="s">
        <v>53</v>
      </c>
      <c r="E14784" s="2" t="s">
        <v>54</v>
      </c>
      <c r="F14784" s="2" t="s">
        <v>24</v>
      </c>
      <c r="G14784" s="1">
        <v>0.129</v>
      </c>
      <c r="H14784" s="65">
        <v>250000</v>
      </c>
      <c r="I14784" s="65">
        <v>32250</v>
      </c>
      <c r="N14784" s="66">
        <v>1</v>
      </c>
      <c r="P14784" t="s">
        <v>21</v>
      </c>
    </row>
    <row r="14785" spans="2:16" x14ac:dyDescent="0.3">
      <c r="D14785" s="64" t="s">
        <v>11184</v>
      </c>
      <c r="F14785" s="2" t="s">
        <v>6231</v>
      </c>
      <c r="G14785" s="1">
        <v>0.191</v>
      </c>
      <c r="P14785" t="s">
        <v>21</v>
      </c>
    </row>
    <row r="14786" spans="2:16" x14ac:dyDescent="0.3">
      <c r="B14786" s="5" t="s">
        <v>11251</v>
      </c>
      <c r="D14786" s="64" t="s">
        <v>11252</v>
      </c>
      <c r="F14786" s="2" t="s">
        <v>585</v>
      </c>
      <c r="I14786" s="65">
        <v>436690.47960000002</v>
      </c>
      <c r="J14786" s="65">
        <v>0</v>
      </c>
      <c r="K14786" s="65">
        <v>0</v>
      </c>
      <c r="L14786" s="66">
        <v>0.15</v>
      </c>
      <c r="M14786" s="65">
        <v>502194.0515</v>
      </c>
      <c r="N14786" s="66">
        <v>1</v>
      </c>
      <c r="P14786" t="s">
        <v>21</v>
      </c>
    </row>
    <row r="14787" spans="2:16" x14ac:dyDescent="0.3">
      <c r="D14787" s="64" t="s">
        <v>22</v>
      </c>
      <c r="E14787" s="2" t="s">
        <v>23</v>
      </c>
      <c r="F14787" s="2" t="s">
        <v>24</v>
      </c>
      <c r="G14787" s="1">
        <v>1.573</v>
      </c>
      <c r="H14787" s="65">
        <v>160105.20000000001</v>
      </c>
      <c r="I14787" s="65">
        <v>251845.47959999999</v>
      </c>
      <c r="N14787" s="66">
        <v>1</v>
      </c>
      <c r="P14787" t="s">
        <v>21</v>
      </c>
    </row>
    <row r="14788" spans="2:16" x14ac:dyDescent="0.3">
      <c r="D14788" s="64" t="s">
        <v>9683</v>
      </c>
      <c r="E14788" s="2" t="s">
        <v>38</v>
      </c>
      <c r="F14788" s="2" t="s">
        <v>24</v>
      </c>
      <c r="G14788" s="1">
        <v>0.78700000000000003</v>
      </c>
      <c r="H14788" s="65">
        <v>185000</v>
      </c>
      <c r="I14788" s="65">
        <v>145595</v>
      </c>
      <c r="N14788" s="66">
        <v>1</v>
      </c>
      <c r="P14788" t="s">
        <v>21</v>
      </c>
    </row>
    <row r="14789" spans="2:16" x14ac:dyDescent="0.3">
      <c r="D14789" s="64" t="s">
        <v>53</v>
      </c>
      <c r="E14789" s="2" t="s">
        <v>54</v>
      </c>
      <c r="F14789" s="2" t="s">
        <v>24</v>
      </c>
      <c r="G14789" s="1">
        <v>0.157</v>
      </c>
      <c r="H14789" s="65">
        <v>250000</v>
      </c>
      <c r="I14789" s="65">
        <v>39250</v>
      </c>
      <c r="N14789" s="66">
        <v>1</v>
      </c>
      <c r="P14789" t="s">
        <v>21</v>
      </c>
    </row>
    <row r="14790" spans="2:16" x14ac:dyDescent="0.3">
      <c r="D14790" s="64" t="s">
        <v>11184</v>
      </c>
      <c r="F14790" s="2" t="s">
        <v>6231</v>
      </c>
      <c r="G14790" s="1">
        <v>0.23599999999999999</v>
      </c>
      <c r="P14790" t="s">
        <v>21</v>
      </c>
    </row>
    <row r="14791" spans="2:16" x14ac:dyDescent="0.3">
      <c r="B14791" s="5">
        <v>9.1999999999999993</v>
      </c>
      <c r="C14791" s="5" t="s">
        <v>6056</v>
      </c>
      <c r="P14791" t="s">
        <v>21</v>
      </c>
    </row>
    <row r="14792" spans="2:16" x14ac:dyDescent="0.3">
      <c r="B14792" s="5" t="s">
        <v>6057</v>
      </c>
      <c r="C14792" s="5" t="s">
        <v>6058</v>
      </c>
      <c r="P14792" t="s">
        <v>21</v>
      </c>
    </row>
    <row r="14793" spans="2:16" x14ac:dyDescent="0.3">
      <c r="B14793" s="5" t="s">
        <v>11253</v>
      </c>
      <c r="D14793" s="64" t="s">
        <v>11254</v>
      </c>
      <c r="F14793" s="2" t="s">
        <v>355</v>
      </c>
      <c r="I14793" s="65">
        <v>95556.293999999994</v>
      </c>
      <c r="J14793" s="65">
        <v>0</v>
      </c>
      <c r="K14793" s="65">
        <v>0</v>
      </c>
      <c r="L14793" s="66">
        <v>0.15</v>
      </c>
      <c r="M14793" s="65">
        <v>109889.7381</v>
      </c>
      <c r="N14793" s="66">
        <v>1</v>
      </c>
      <c r="P14793" t="s">
        <v>21</v>
      </c>
    </row>
    <row r="14794" spans="2:16" x14ac:dyDescent="0.3">
      <c r="D14794" s="64" t="s">
        <v>22</v>
      </c>
      <c r="E14794" s="2" t="s">
        <v>23</v>
      </c>
      <c r="F14794" s="2" t="s">
        <v>24</v>
      </c>
      <c r="G14794" s="1">
        <v>0.34499999999999997</v>
      </c>
      <c r="H14794" s="65">
        <v>160105.20000000001</v>
      </c>
      <c r="I14794" s="65">
        <v>55236.294000000002</v>
      </c>
      <c r="N14794" s="66">
        <v>1</v>
      </c>
      <c r="P14794" t="s">
        <v>21</v>
      </c>
    </row>
    <row r="14795" spans="2:16" x14ac:dyDescent="0.3">
      <c r="D14795" s="64" t="s">
        <v>9683</v>
      </c>
      <c r="E14795" s="2" t="s">
        <v>38</v>
      </c>
      <c r="F14795" s="2" t="s">
        <v>24</v>
      </c>
      <c r="G14795" s="1">
        <v>0.17199999999999999</v>
      </c>
      <c r="H14795" s="65">
        <v>185000</v>
      </c>
      <c r="I14795" s="65">
        <v>31820</v>
      </c>
      <c r="N14795" s="66">
        <v>1</v>
      </c>
      <c r="P14795" t="s">
        <v>21</v>
      </c>
    </row>
    <row r="14796" spans="2:16" x14ac:dyDescent="0.3">
      <c r="D14796" s="64" t="s">
        <v>53</v>
      </c>
      <c r="E14796" s="2" t="s">
        <v>54</v>
      </c>
      <c r="F14796" s="2" t="s">
        <v>24</v>
      </c>
      <c r="G14796" s="1">
        <v>3.4000000000000002E-2</v>
      </c>
      <c r="H14796" s="65">
        <v>250000</v>
      </c>
      <c r="I14796" s="65">
        <v>8500</v>
      </c>
      <c r="N14796" s="66">
        <v>1</v>
      </c>
      <c r="P14796" t="s">
        <v>21</v>
      </c>
    </row>
    <row r="14797" spans="2:16" x14ac:dyDescent="0.3">
      <c r="D14797" s="64" t="s">
        <v>11255</v>
      </c>
      <c r="F14797" s="2" t="s">
        <v>1623</v>
      </c>
      <c r="G14797" s="1">
        <v>1</v>
      </c>
      <c r="P14797" t="s">
        <v>21</v>
      </c>
    </row>
    <row r="14798" spans="2:16" x14ac:dyDescent="0.3">
      <c r="D14798" s="64" t="s">
        <v>8580</v>
      </c>
      <c r="F14798" s="2" t="s">
        <v>6231</v>
      </c>
      <c r="G14798" s="1">
        <v>1.9E-2</v>
      </c>
      <c r="P14798" t="s">
        <v>21</v>
      </c>
    </row>
    <row r="14799" spans="2:16" x14ac:dyDescent="0.3">
      <c r="B14799" s="5" t="s">
        <v>11256</v>
      </c>
      <c r="D14799" s="64" t="s">
        <v>11257</v>
      </c>
      <c r="F14799" s="2" t="s">
        <v>355</v>
      </c>
      <c r="I14799" s="65">
        <v>111042.08</v>
      </c>
      <c r="J14799" s="65">
        <v>0</v>
      </c>
      <c r="K14799" s="65">
        <v>0</v>
      </c>
      <c r="L14799" s="66">
        <v>0.15</v>
      </c>
      <c r="M14799" s="65">
        <v>127698.39200000001</v>
      </c>
      <c r="N14799" s="66">
        <v>1</v>
      </c>
      <c r="P14799" t="s">
        <v>21</v>
      </c>
    </row>
    <row r="14800" spans="2:16" x14ac:dyDescent="0.3">
      <c r="D14800" s="64" t="s">
        <v>22</v>
      </c>
      <c r="E14800" s="2" t="s">
        <v>23</v>
      </c>
      <c r="F14800" s="2" t="s">
        <v>24</v>
      </c>
      <c r="G14800" s="1">
        <v>0.4</v>
      </c>
      <c r="H14800" s="65">
        <v>160105.20000000001</v>
      </c>
      <c r="I14800" s="65">
        <v>64042.080000000002</v>
      </c>
      <c r="N14800" s="66">
        <v>1</v>
      </c>
      <c r="P14800" t="s">
        <v>21</v>
      </c>
    </row>
    <row r="14801" spans="2:16" x14ac:dyDescent="0.3">
      <c r="D14801" s="64" t="s">
        <v>9683</v>
      </c>
      <c r="E14801" s="2" t="s">
        <v>38</v>
      </c>
      <c r="F14801" s="2" t="s">
        <v>24</v>
      </c>
      <c r="G14801" s="1">
        <v>0.2</v>
      </c>
      <c r="H14801" s="65">
        <v>185000</v>
      </c>
      <c r="I14801" s="65">
        <v>37000</v>
      </c>
      <c r="N14801" s="66">
        <v>1</v>
      </c>
      <c r="P14801" t="s">
        <v>21</v>
      </c>
    </row>
    <row r="14802" spans="2:16" x14ac:dyDescent="0.3">
      <c r="D14802" s="64" t="s">
        <v>53</v>
      </c>
      <c r="E14802" s="2" t="s">
        <v>54</v>
      </c>
      <c r="F14802" s="2" t="s">
        <v>24</v>
      </c>
      <c r="G14802" s="1">
        <v>0.04</v>
      </c>
      <c r="H14802" s="65">
        <v>250000</v>
      </c>
      <c r="I14802" s="65">
        <v>10000</v>
      </c>
      <c r="N14802" s="66">
        <v>1</v>
      </c>
      <c r="P14802" t="s">
        <v>21</v>
      </c>
    </row>
    <row r="14803" spans="2:16" x14ac:dyDescent="0.3">
      <c r="D14803" s="64" t="s">
        <v>11258</v>
      </c>
      <c r="F14803" s="2" t="s">
        <v>1623</v>
      </c>
      <c r="G14803" s="1">
        <v>1</v>
      </c>
      <c r="P14803" t="s">
        <v>21</v>
      </c>
    </row>
    <row r="14804" spans="2:16" x14ac:dyDescent="0.3">
      <c r="D14804" s="64" t="s">
        <v>8580</v>
      </c>
      <c r="F14804" s="2" t="s">
        <v>6231</v>
      </c>
      <c r="G14804" s="1">
        <v>1.9E-2</v>
      </c>
      <c r="P14804" t="s">
        <v>21</v>
      </c>
    </row>
    <row r="14805" spans="2:16" x14ac:dyDescent="0.3">
      <c r="B14805" s="5" t="s">
        <v>11259</v>
      </c>
      <c r="D14805" s="64" t="s">
        <v>11260</v>
      </c>
      <c r="F14805" s="2" t="s">
        <v>355</v>
      </c>
      <c r="I14805" s="65">
        <v>124417.1296</v>
      </c>
      <c r="J14805" s="65">
        <v>0</v>
      </c>
      <c r="K14805" s="65">
        <v>0</v>
      </c>
      <c r="L14805" s="66">
        <v>0.15</v>
      </c>
      <c r="M14805" s="65">
        <v>143079.69899999999</v>
      </c>
      <c r="N14805" s="66">
        <v>1</v>
      </c>
      <c r="P14805" t="s">
        <v>21</v>
      </c>
    </row>
    <row r="14806" spans="2:16" x14ac:dyDescent="0.3">
      <c r="D14806" s="64" t="s">
        <v>22</v>
      </c>
      <c r="E14806" s="2" t="s">
        <v>23</v>
      </c>
      <c r="F14806" s="2" t="s">
        <v>24</v>
      </c>
      <c r="G14806" s="1">
        <v>0.44800000000000001</v>
      </c>
      <c r="H14806" s="65">
        <v>160105.20000000001</v>
      </c>
      <c r="I14806" s="65">
        <v>71727.1296</v>
      </c>
      <c r="N14806" s="66">
        <v>1</v>
      </c>
      <c r="P14806" t="s">
        <v>21</v>
      </c>
    </row>
    <row r="14807" spans="2:16" x14ac:dyDescent="0.3">
      <c r="D14807" s="64" t="s">
        <v>9683</v>
      </c>
      <c r="E14807" s="2" t="s">
        <v>38</v>
      </c>
      <c r="F14807" s="2" t="s">
        <v>24</v>
      </c>
      <c r="G14807" s="1">
        <v>0.224</v>
      </c>
      <c r="H14807" s="65">
        <v>185000</v>
      </c>
      <c r="I14807" s="65">
        <v>41440</v>
      </c>
      <c r="N14807" s="66">
        <v>1</v>
      </c>
      <c r="P14807" t="s">
        <v>21</v>
      </c>
    </row>
    <row r="14808" spans="2:16" x14ac:dyDescent="0.3">
      <c r="D14808" s="64" t="s">
        <v>53</v>
      </c>
      <c r="E14808" s="2" t="s">
        <v>54</v>
      </c>
      <c r="F14808" s="2" t="s">
        <v>24</v>
      </c>
      <c r="G14808" s="1">
        <v>4.4999999999999998E-2</v>
      </c>
      <c r="H14808" s="65">
        <v>250000</v>
      </c>
      <c r="I14808" s="65">
        <v>11250</v>
      </c>
      <c r="N14808" s="66">
        <v>1</v>
      </c>
      <c r="P14808" t="s">
        <v>21</v>
      </c>
    </row>
    <row r="14809" spans="2:16" x14ac:dyDescent="0.3">
      <c r="D14809" s="64" t="s">
        <v>11261</v>
      </c>
      <c r="F14809" s="2" t="s">
        <v>1623</v>
      </c>
      <c r="G14809" s="1">
        <v>1</v>
      </c>
      <c r="P14809" t="s">
        <v>21</v>
      </c>
    </row>
    <row r="14810" spans="2:16" x14ac:dyDescent="0.3">
      <c r="D14810" s="64" t="s">
        <v>8580</v>
      </c>
      <c r="F14810" s="2" t="s">
        <v>6231</v>
      </c>
      <c r="G14810" s="1">
        <v>1.9E-2</v>
      </c>
      <c r="P14810" t="s">
        <v>21</v>
      </c>
    </row>
    <row r="14811" spans="2:16" x14ac:dyDescent="0.3">
      <c r="B14811" s="5" t="s">
        <v>11262</v>
      </c>
      <c r="D14811" s="64" t="s">
        <v>11263</v>
      </c>
      <c r="F14811" s="2" t="s">
        <v>355</v>
      </c>
      <c r="I14811" s="65">
        <v>140568.23120000001</v>
      </c>
      <c r="J14811" s="65">
        <v>0</v>
      </c>
      <c r="K14811" s="65">
        <v>0</v>
      </c>
      <c r="L14811" s="66">
        <v>0.15</v>
      </c>
      <c r="M14811" s="65">
        <v>161653.46590000001</v>
      </c>
      <c r="N14811" s="66">
        <v>1</v>
      </c>
      <c r="P14811" t="s">
        <v>21</v>
      </c>
    </row>
    <row r="14812" spans="2:16" x14ac:dyDescent="0.3">
      <c r="D14812" s="64" t="s">
        <v>22</v>
      </c>
      <c r="E14812" s="2" t="s">
        <v>23</v>
      </c>
      <c r="F14812" s="2" t="s">
        <v>24</v>
      </c>
      <c r="G14812" s="1">
        <v>0.50600000000000001</v>
      </c>
      <c r="H14812" s="65">
        <v>160105.20000000001</v>
      </c>
      <c r="I14812" s="65">
        <v>81013.231199999995</v>
      </c>
      <c r="N14812" s="66">
        <v>1</v>
      </c>
      <c r="P14812" t="s">
        <v>21</v>
      </c>
    </row>
    <row r="14813" spans="2:16" x14ac:dyDescent="0.3">
      <c r="D14813" s="64" t="s">
        <v>9683</v>
      </c>
      <c r="E14813" s="2" t="s">
        <v>38</v>
      </c>
      <c r="F14813" s="2" t="s">
        <v>24</v>
      </c>
      <c r="G14813" s="1">
        <v>0.253</v>
      </c>
      <c r="H14813" s="65">
        <v>185000</v>
      </c>
      <c r="I14813" s="65">
        <v>46805</v>
      </c>
      <c r="N14813" s="66">
        <v>1</v>
      </c>
      <c r="P14813" t="s">
        <v>21</v>
      </c>
    </row>
    <row r="14814" spans="2:16" x14ac:dyDescent="0.3">
      <c r="D14814" s="64" t="s">
        <v>53</v>
      </c>
      <c r="E14814" s="2" t="s">
        <v>54</v>
      </c>
      <c r="F14814" s="2" t="s">
        <v>24</v>
      </c>
      <c r="G14814" s="1">
        <v>5.0999999999999997E-2</v>
      </c>
      <c r="H14814" s="65">
        <v>250000</v>
      </c>
      <c r="I14814" s="65">
        <v>12750</v>
      </c>
      <c r="N14814" s="66">
        <v>1</v>
      </c>
      <c r="P14814" t="s">
        <v>21</v>
      </c>
    </row>
    <row r="14815" spans="2:16" x14ac:dyDescent="0.3">
      <c r="D14815" s="64" t="s">
        <v>11264</v>
      </c>
      <c r="F14815" s="2" t="s">
        <v>1623</v>
      </c>
      <c r="G14815" s="1">
        <v>1</v>
      </c>
      <c r="P14815" t="s">
        <v>21</v>
      </c>
    </row>
    <row r="14816" spans="2:16" x14ac:dyDescent="0.3">
      <c r="D14816" s="64" t="s">
        <v>8580</v>
      </c>
      <c r="F14816" s="2" t="s">
        <v>6231</v>
      </c>
      <c r="G14816" s="1">
        <v>1.9E-2</v>
      </c>
      <c r="P14816" t="s">
        <v>21</v>
      </c>
    </row>
    <row r="14817" spans="2:16" x14ac:dyDescent="0.3">
      <c r="B14817" s="5" t="s">
        <v>11265</v>
      </c>
      <c r="D14817" s="64" t="s">
        <v>11266</v>
      </c>
      <c r="F14817" s="2" t="s">
        <v>355</v>
      </c>
      <c r="I14817" s="65">
        <v>221073.73920000001</v>
      </c>
      <c r="J14817" s="65">
        <v>0</v>
      </c>
      <c r="K14817" s="65">
        <v>0</v>
      </c>
      <c r="L14817" s="66">
        <v>0.15</v>
      </c>
      <c r="M14817" s="65">
        <v>254234.80009999999</v>
      </c>
      <c r="N14817" s="66">
        <v>1</v>
      </c>
      <c r="P14817" t="s">
        <v>21</v>
      </c>
    </row>
    <row r="14818" spans="2:16" x14ac:dyDescent="0.3">
      <c r="D14818" s="64" t="s">
        <v>22</v>
      </c>
      <c r="E14818" s="2" t="s">
        <v>23</v>
      </c>
      <c r="F14818" s="2" t="s">
        <v>24</v>
      </c>
      <c r="G14818" s="1">
        <v>0.79600000000000004</v>
      </c>
      <c r="H14818" s="65">
        <v>160105.20000000001</v>
      </c>
      <c r="I14818" s="65">
        <v>127443.7392</v>
      </c>
      <c r="N14818" s="66">
        <v>1</v>
      </c>
      <c r="P14818" t="s">
        <v>21</v>
      </c>
    </row>
    <row r="14819" spans="2:16" x14ac:dyDescent="0.3">
      <c r="D14819" s="64" t="s">
        <v>9683</v>
      </c>
      <c r="E14819" s="2" t="s">
        <v>38</v>
      </c>
      <c r="F14819" s="2" t="s">
        <v>24</v>
      </c>
      <c r="G14819" s="1">
        <v>0.39800000000000002</v>
      </c>
      <c r="H14819" s="65">
        <v>185000</v>
      </c>
      <c r="I14819" s="65">
        <v>73630</v>
      </c>
      <c r="N14819" s="66">
        <v>1</v>
      </c>
      <c r="P14819" t="s">
        <v>21</v>
      </c>
    </row>
    <row r="14820" spans="2:16" x14ac:dyDescent="0.3">
      <c r="D14820" s="64" t="s">
        <v>53</v>
      </c>
      <c r="E14820" s="2" t="s">
        <v>54</v>
      </c>
      <c r="F14820" s="2" t="s">
        <v>24</v>
      </c>
      <c r="G14820" s="1">
        <v>0.08</v>
      </c>
      <c r="H14820" s="65">
        <v>250000</v>
      </c>
      <c r="I14820" s="65">
        <v>20000</v>
      </c>
      <c r="N14820" s="66">
        <v>1</v>
      </c>
      <c r="P14820" t="s">
        <v>21</v>
      </c>
    </row>
    <row r="14821" spans="2:16" x14ac:dyDescent="0.3">
      <c r="D14821" s="64" t="s">
        <v>11267</v>
      </c>
      <c r="F14821" s="2" t="s">
        <v>1623</v>
      </c>
      <c r="G14821" s="1">
        <v>1</v>
      </c>
      <c r="P14821" t="s">
        <v>21</v>
      </c>
    </row>
    <row r="14822" spans="2:16" x14ac:dyDescent="0.3">
      <c r="D14822" s="64" t="s">
        <v>8580</v>
      </c>
      <c r="F14822" s="2" t="s">
        <v>6231</v>
      </c>
      <c r="G14822" s="1">
        <v>1.9E-2</v>
      </c>
      <c r="P14822" t="s">
        <v>21</v>
      </c>
    </row>
    <row r="14823" spans="2:16" x14ac:dyDescent="0.3">
      <c r="B14823" s="5" t="s">
        <v>11268</v>
      </c>
      <c r="D14823" s="64" t="s">
        <v>11269</v>
      </c>
      <c r="F14823" s="2" t="s">
        <v>355</v>
      </c>
      <c r="I14823" s="65">
        <v>263564.83480000001</v>
      </c>
      <c r="J14823" s="65">
        <v>0</v>
      </c>
      <c r="K14823" s="65">
        <v>0</v>
      </c>
      <c r="L14823" s="66">
        <v>0.15</v>
      </c>
      <c r="M14823" s="65">
        <v>303099.56</v>
      </c>
      <c r="N14823" s="66">
        <v>1</v>
      </c>
      <c r="P14823" t="s">
        <v>21</v>
      </c>
    </row>
    <row r="14824" spans="2:16" x14ac:dyDescent="0.3">
      <c r="D14824" s="64" t="s">
        <v>22</v>
      </c>
      <c r="E14824" s="2" t="s">
        <v>23</v>
      </c>
      <c r="F14824" s="2" t="s">
        <v>24</v>
      </c>
      <c r="G14824" s="1">
        <v>0.94899999999999995</v>
      </c>
      <c r="H14824" s="65">
        <v>160105.20000000001</v>
      </c>
      <c r="I14824" s="65">
        <v>151939.83480000001</v>
      </c>
      <c r="N14824" s="66">
        <v>1</v>
      </c>
      <c r="P14824" t="s">
        <v>21</v>
      </c>
    </row>
    <row r="14825" spans="2:16" x14ac:dyDescent="0.3">
      <c r="D14825" s="64" t="s">
        <v>9683</v>
      </c>
      <c r="E14825" s="2" t="s">
        <v>38</v>
      </c>
      <c r="F14825" s="2" t="s">
        <v>24</v>
      </c>
      <c r="G14825" s="1">
        <v>0.47499999999999998</v>
      </c>
      <c r="H14825" s="65">
        <v>185000</v>
      </c>
      <c r="I14825" s="65">
        <v>87875</v>
      </c>
      <c r="N14825" s="66">
        <v>1</v>
      </c>
      <c r="P14825" t="s">
        <v>21</v>
      </c>
    </row>
    <row r="14826" spans="2:16" x14ac:dyDescent="0.3">
      <c r="D14826" s="64" t="s">
        <v>53</v>
      </c>
      <c r="E14826" s="2" t="s">
        <v>54</v>
      </c>
      <c r="F14826" s="2" t="s">
        <v>24</v>
      </c>
      <c r="G14826" s="1">
        <v>9.5000000000000001E-2</v>
      </c>
      <c r="H14826" s="65">
        <v>250000</v>
      </c>
      <c r="I14826" s="65">
        <v>23750</v>
      </c>
      <c r="N14826" s="66">
        <v>1</v>
      </c>
      <c r="P14826" t="s">
        <v>21</v>
      </c>
    </row>
    <row r="14827" spans="2:16" x14ac:dyDescent="0.3">
      <c r="D14827" s="64" t="s">
        <v>11270</v>
      </c>
      <c r="F14827" s="2" t="s">
        <v>1623</v>
      </c>
      <c r="G14827" s="1">
        <v>1</v>
      </c>
      <c r="P14827" t="s">
        <v>21</v>
      </c>
    </row>
    <row r="14828" spans="2:16" x14ac:dyDescent="0.3">
      <c r="D14828" s="64" t="s">
        <v>8580</v>
      </c>
      <c r="F14828" s="2" t="s">
        <v>6231</v>
      </c>
      <c r="G14828" s="1">
        <v>4.2000000000000003E-2</v>
      </c>
      <c r="P14828" t="s">
        <v>21</v>
      </c>
    </row>
    <row r="14829" spans="2:16" x14ac:dyDescent="0.3">
      <c r="B14829" s="5" t="s">
        <v>11271</v>
      </c>
      <c r="D14829" s="64" t="s">
        <v>11272</v>
      </c>
      <c r="F14829" s="2" t="s">
        <v>355</v>
      </c>
      <c r="I14829" s="65">
        <v>265995.78159999999</v>
      </c>
      <c r="J14829" s="65">
        <v>0</v>
      </c>
      <c r="K14829" s="65">
        <v>0</v>
      </c>
      <c r="L14829" s="66">
        <v>0.15</v>
      </c>
      <c r="M14829" s="65">
        <v>305895.14880000002</v>
      </c>
      <c r="N14829" s="66">
        <v>1</v>
      </c>
      <c r="P14829" t="s">
        <v>21</v>
      </c>
    </row>
    <row r="14830" spans="2:16" x14ac:dyDescent="0.3">
      <c r="D14830" s="64" t="s">
        <v>22</v>
      </c>
      <c r="E14830" s="2" t="s">
        <v>23</v>
      </c>
      <c r="F14830" s="2" t="s">
        <v>24</v>
      </c>
      <c r="G14830" s="1">
        <v>0.95799999999999996</v>
      </c>
      <c r="H14830" s="65">
        <v>160105.20000000001</v>
      </c>
      <c r="I14830" s="65">
        <v>153380.78159999999</v>
      </c>
      <c r="N14830" s="66">
        <v>1</v>
      </c>
      <c r="P14830" t="s">
        <v>21</v>
      </c>
    </row>
    <row r="14831" spans="2:16" x14ac:dyDescent="0.3">
      <c r="D14831" s="64" t="s">
        <v>9683</v>
      </c>
      <c r="E14831" s="2" t="s">
        <v>38</v>
      </c>
      <c r="F14831" s="2" t="s">
        <v>24</v>
      </c>
      <c r="G14831" s="1">
        <v>0.47899999999999998</v>
      </c>
      <c r="H14831" s="65">
        <v>185000</v>
      </c>
      <c r="I14831" s="65">
        <v>88615</v>
      </c>
      <c r="N14831" s="66">
        <v>1</v>
      </c>
      <c r="P14831" t="s">
        <v>21</v>
      </c>
    </row>
    <row r="14832" spans="2:16" x14ac:dyDescent="0.3">
      <c r="D14832" s="64" t="s">
        <v>53</v>
      </c>
      <c r="E14832" s="2" t="s">
        <v>54</v>
      </c>
      <c r="F14832" s="2" t="s">
        <v>24</v>
      </c>
      <c r="G14832" s="1">
        <v>9.6000000000000002E-2</v>
      </c>
      <c r="H14832" s="65">
        <v>250000</v>
      </c>
      <c r="I14832" s="65">
        <v>24000</v>
      </c>
      <c r="N14832" s="66">
        <v>1</v>
      </c>
      <c r="P14832" t="s">
        <v>21</v>
      </c>
    </row>
    <row r="14833" spans="2:16" x14ac:dyDescent="0.3">
      <c r="D14833" s="64" t="s">
        <v>11273</v>
      </c>
      <c r="F14833" s="2" t="s">
        <v>1623</v>
      </c>
      <c r="G14833" s="1">
        <v>1</v>
      </c>
      <c r="P14833" t="s">
        <v>21</v>
      </c>
    </row>
    <row r="14834" spans="2:16" x14ac:dyDescent="0.3">
      <c r="D14834" s="64" t="s">
        <v>8580</v>
      </c>
      <c r="F14834" s="2" t="s">
        <v>6231</v>
      </c>
      <c r="G14834" s="1">
        <v>6.5000000000000002E-2</v>
      </c>
      <c r="P14834" t="s">
        <v>21</v>
      </c>
    </row>
    <row r="14835" spans="2:16" x14ac:dyDescent="0.3">
      <c r="B14835" s="5" t="s">
        <v>11274</v>
      </c>
      <c r="D14835" s="64" t="s">
        <v>11275</v>
      </c>
      <c r="F14835" s="2" t="s">
        <v>355</v>
      </c>
      <c r="I14835" s="65">
        <v>336407.5024</v>
      </c>
      <c r="J14835" s="65">
        <v>0</v>
      </c>
      <c r="K14835" s="65">
        <v>0</v>
      </c>
      <c r="L14835" s="66">
        <v>0.15</v>
      </c>
      <c r="M14835" s="65">
        <v>386868.62780000002</v>
      </c>
      <c r="N14835" s="66">
        <v>1</v>
      </c>
      <c r="P14835" t="s">
        <v>21</v>
      </c>
    </row>
    <row r="14836" spans="2:16" x14ac:dyDescent="0.3">
      <c r="D14836" s="64" t="s">
        <v>22</v>
      </c>
      <c r="E14836" s="2" t="s">
        <v>23</v>
      </c>
      <c r="F14836" s="2" t="s">
        <v>24</v>
      </c>
      <c r="G14836" s="1">
        <v>1.212</v>
      </c>
      <c r="H14836" s="65">
        <v>160105.20000000001</v>
      </c>
      <c r="I14836" s="65">
        <v>194047.5024</v>
      </c>
      <c r="N14836" s="66">
        <v>1</v>
      </c>
      <c r="P14836" t="s">
        <v>21</v>
      </c>
    </row>
    <row r="14837" spans="2:16" x14ac:dyDescent="0.3">
      <c r="D14837" s="64" t="s">
        <v>9683</v>
      </c>
      <c r="E14837" s="2" t="s">
        <v>38</v>
      </c>
      <c r="F14837" s="2" t="s">
        <v>24</v>
      </c>
      <c r="G14837" s="1">
        <v>0.60599999999999998</v>
      </c>
      <c r="H14837" s="65">
        <v>185000</v>
      </c>
      <c r="I14837" s="65">
        <v>112110</v>
      </c>
      <c r="N14837" s="66">
        <v>1</v>
      </c>
      <c r="P14837" t="s">
        <v>21</v>
      </c>
    </row>
    <row r="14838" spans="2:16" x14ac:dyDescent="0.3">
      <c r="D14838" s="64" t="s">
        <v>53</v>
      </c>
      <c r="E14838" s="2" t="s">
        <v>54</v>
      </c>
      <c r="F14838" s="2" t="s">
        <v>24</v>
      </c>
      <c r="G14838" s="1">
        <v>0.121</v>
      </c>
      <c r="H14838" s="65">
        <v>250000</v>
      </c>
      <c r="I14838" s="65">
        <v>30250</v>
      </c>
      <c r="N14838" s="66">
        <v>1</v>
      </c>
      <c r="P14838" t="s">
        <v>21</v>
      </c>
    </row>
    <row r="14839" spans="2:16" x14ac:dyDescent="0.3">
      <c r="D14839" s="64" t="s">
        <v>11276</v>
      </c>
      <c r="F14839" s="2" t="s">
        <v>1623</v>
      </c>
      <c r="G14839" s="1">
        <v>1</v>
      </c>
      <c r="P14839" t="s">
        <v>21</v>
      </c>
    </row>
    <row r="14840" spans="2:16" x14ac:dyDescent="0.3">
      <c r="D14840" s="64" t="s">
        <v>8580</v>
      </c>
      <c r="F14840" s="2" t="s">
        <v>6231</v>
      </c>
      <c r="G14840" s="1">
        <v>0.152</v>
      </c>
      <c r="P14840" t="s">
        <v>21</v>
      </c>
    </row>
    <row r="14841" spans="2:16" x14ac:dyDescent="0.3">
      <c r="B14841" s="5" t="s">
        <v>11277</v>
      </c>
      <c r="D14841" s="64" t="s">
        <v>11278</v>
      </c>
      <c r="F14841" s="2" t="s">
        <v>355</v>
      </c>
      <c r="I14841" s="65">
        <v>375432.33559999999</v>
      </c>
      <c r="J14841" s="65">
        <v>0</v>
      </c>
      <c r="K14841" s="65">
        <v>0</v>
      </c>
      <c r="L14841" s="66">
        <v>0.15</v>
      </c>
      <c r="M14841" s="65">
        <v>431747.18589999998</v>
      </c>
      <c r="N14841" s="66">
        <v>1</v>
      </c>
      <c r="P14841" t="s">
        <v>21</v>
      </c>
    </row>
    <row r="14842" spans="2:16" x14ac:dyDescent="0.3">
      <c r="D14842" s="64" t="s">
        <v>22</v>
      </c>
      <c r="E14842" s="2" t="s">
        <v>23</v>
      </c>
      <c r="F14842" s="2" t="s">
        <v>24</v>
      </c>
      <c r="G14842" s="1">
        <v>1.353</v>
      </c>
      <c r="H14842" s="65">
        <v>160105.20000000001</v>
      </c>
      <c r="I14842" s="65">
        <v>216622.33559999999</v>
      </c>
      <c r="N14842" s="66">
        <v>1</v>
      </c>
      <c r="P14842" t="s">
        <v>21</v>
      </c>
    </row>
    <row r="14843" spans="2:16" x14ac:dyDescent="0.3">
      <c r="D14843" s="64" t="s">
        <v>9683</v>
      </c>
      <c r="E14843" s="2" t="s">
        <v>38</v>
      </c>
      <c r="F14843" s="2" t="s">
        <v>24</v>
      </c>
      <c r="G14843" s="1">
        <v>0.67600000000000005</v>
      </c>
      <c r="H14843" s="65">
        <v>185000</v>
      </c>
      <c r="I14843" s="65">
        <v>125060</v>
      </c>
      <c r="N14843" s="66">
        <v>1</v>
      </c>
      <c r="P14843" t="s">
        <v>21</v>
      </c>
    </row>
    <row r="14844" spans="2:16" x14ac:dyDescent="0.3">
      <c r="D14844" s="64" t="s">
        <v>53</v>
      </c>
      <c r="E14844" s="2" t="s">
        <v>54</v>
      </c>
      <c r="F14844" s="2" t="s">
        <v>24</v>
      </c>
      <c r="G14844" s="1">
        <v>0.13500000000000001</v>
      </c>
      <c r="H14844" s="65">
        <v>250000</v>
      </c>
      <c r="I14844" s="65">
        <v>33750</v>
      </c>
      <c r="N14844" s="66">
        <v>1</v>
      </c>
      <c r="P14844" t="s">
        <v>21</v>
      </c>
    </row>
    <row r="14845" spans="2:16" x14ac:dyDescent="0.3">
      <c r="D14845" s="64" t="s">
        <v>11279</v>
      </c>
      <c r="F14845" s="2" t="s">
        <v>1623</v>
      </c>
      <c r="G14845" s="1">
        <v>1</v>
      </c>
      <c r="P14845" t="s">
        <v>21</v>
      </c>
    </row>
    <row r="14846" spans="2:16" x14ac:dyDescent="0.3">
      <c r="D14846" s="64" t="s">
        <v>8580</v>
      </c>
      <c r="F14846" s="2" t="s">
        <v>6231</v>
      </c>
      <c r="G14846" s="1">
        <v>0.2</v>
      </c>
      <c r="P14846" t="s">
        <v>21</v>
      </c>
    </row>
    <row r="14847" spans="2:16" x14ac:dyDescent="0.3">
      <c r="B14847" s="5" t="s">
        <v>11280</v>
      </c>
      <c r="D14847" s="64" t="s">
        <v>11281</v>
      </c>
      <c r="F14847" s="2" t="s">
        <v>355</v>
      </c>
      <c r="I14847" s="65">
        <v>407919.53879999998</v>
      </c>
      <c r="J14847" s="65">
        <v>0</v>
      </c>
      <c r="K14847" s="65">
        <v>0</v>
      </c>
      <c r="L14847" s="66">
        <v>0.15</v>
      </c>
      <c r="M14847" s="65">
        <v>469107.46960000001</v>
      </c>
      <c r="N14847" s="66">
        <v>1</v>
      </c>
      <c r="P14847" t="s">
        <v>21</v>
      </c>
    </row>
    <row r="14848" spans="2:16" x14ac:dyDescent="0.3">
      <c r="D14848" s="64" t="s">
        <v>22</v>
      </c>
      <c r="E14848" s="2" t="s">
        <v>23</v>
      </c>
      <c r="F14848" s="2" t="s">
        <v>24</v>
      </c>
      <c r="G14848" s="1">
        <v>1.4690000000000001</v>
      </c>
      <c r="H14848" s="65">
        <v>160105.20000000001</v>
      </c>
      <c r="I14848" s="65">
        <v>235194.53880000001</v>
      </c>
      <c r="N14848" s="66">
        <v>1</v>
      </c>
      <c r="P14848" t="s">
        <v>21</v>
      </c>
    </row>
    <row r="14849" spans="2:16" x14ac:dyDescent="0.3">
      <c r="D14849" s="64" t="s">
        <v>9683</v>
      </c>
      <c r="E14849" s="2" t="s">
        <v>38</v>
      </c>
      <c r="F14849" s="2" t="s">
        <v>24</v>
      </c>
      <c r="G14849" s="1">
        <v>0.73499999999999999</v>
      </c>
      <c r="H14849" s="65">
        <v>185000</v>
      </c>
      <c r="I14849" s="65">
        <v>135975</v>
      </c>
      <c r="N14849" s="66">
        <v>1</v>
      </c>
      <c r="P14849" t="s">
        <v>21</v>
      </c>
    </row>
    <row r="14850" spans="2:16" x14ac:dyDescent="0.3">
      <c r="D14850" s="64" t="s">
        <v>53</v>
      </c>
      <c r="E14850" s="2" t="s">
        <v>54</v>
      </c>
      <c r="F14850" s="2" t="s">
        <v>24</v>
      </c>
      <c r="G14850" s="1">
        <v>0.14699999999999999</v>
      </c>
      <c r="H14850" s="65">
        <v>250000</v>
      </c>
      <c r="I14850" s="65">
        <v>36750</v>
      </c>
      <c r="N14850" s="66">
        <v>1</v>
      </c>
      <c r="P14850" t="s">
        <v>21</v>
      </c>
    </row>
    <row r="14851" spans="2:16" x14ac:dyDescent="0.3">
      <c r="D14851" s="64" t="s">
        <v>11282</v>
      </c>
      <c r="F14851" s="2" t="s">
        <v>1623</v>
      </c>
      <c r="G14851" s="1">
        <v>1</v>
      </c>
      <c r="P14851" t="s">
        <v>21</v>
      </c>
    </row>
    <row r="14852" spans="2:16" x14ac:dyDescent="0.3">
      <c r="D14852" s="64" t="s">
        <v>8580</v>
      </c>
      <c r="F14852" s="2" t="s">
        <v>6231</v>
      </c>
      <c r="G14852" s="1">
        <v>0.251</v>
      </c>
      <c r="P14852" t="s">
        <v>21</v>
      </c>
    </row>
    <row r="14853" spans="2:16" x14ac:dyDescent="0.3">
      <c r="B14853" s="5" t="s">
        <v>11283</v>
      </c>
      <c r="D14853" s="64" t="s">
        <v>11284</v>
      </c>
      <c r="F14853" s="2" t="s">
        <v>355</v>
      </c>
      <c r="I14853" s="65">
        <v>368549.6004</v>
      </c>
      <c r="J14853" s="65">
        <v>0</v>
      </c>
      <c r="K14853" s="65">
        <v>0</v>
      </c>
      <c r="L14853" s="66">
        <v>0.15</v>
      </c>
      <c r="M14853" s="65">
        <v>423832.0405</v>
      </c>
      <c r="N14853" s="66">
        <v>1</v>
      </c>
      <c r="P14853" t="s">
        <v>21</v>
      </c>
    </row>
    <row r="14854" spans="2:16" x14ac:dyDescent="0.3">
      <c r="D14854" s="64" t="s">
        <v>22</v>
      </c>
      <c r="E14854" s="2" t="s">
        <v>23</v>
      </c>
      <c r="F14854" s="2" t="s">
        <v>24</v>
      </c>
      <c r="G14854" s="1">
        <v>1.327</v>
      </c>
      <c r="H14854" s="65">
        <v>160105.20000000001</v>
      </c>
      <c r="I14854" s="65">
        <v>212459.6004</v>
      </c>
      <c r="N14854" s="66">
        <v>1</v>
      </c>
      <c r="P14854" t="s">
        <v>21</v>
      </c>
    </row>
    <row r="14855" spans="2:16" x14ac:dyDescent="0.3">
      <c r="D14855" s="64" t="s">
        <v>9683</v>
      </c>
      <c r="E14855" s="2" t="s">
        <v>38</v>
      </c>
      <c r="F14855" s="2" t="s">
        <v>24</v>
      </c>
      <c r="G14855" s="1">
        <v>0.66400000000000003</v>
      </c>
      <c r="H14855" s="65">
        <v>185000</v>
      </c>
      <c r="I14855" s="65">
        <v>122840</v>
      </c>
      <c r="N14855" s="66">
        <v>1</v>
      </c>
      <c r="P14855" t="s">
        <v>21</v>
      </c>
    </row>
    <row r="14856" spans="2:16" x14ac:dyDescent="0.3">
      <c r="D14856" s="64" t="s">
        <v>53</v>
      </c>
      <c r="E14856" s="2" t="s">
        <v>54</v>
      </c>
      <c r="F14856" s="2" t="s">
        <v>24</v>
      </c>
      <c r="G14856" s="1">
        <v>0.13300000000000001</v>
      </c>
      <c r="H14856" s="65">
        <v>250000</v>
      </c>
      <c r="I14856" s="65">
        <v>33250</v>
      </c>
      <c r="N14856" s="66">
        <v>1</v>
      </c>
      <c r="P14856" t="s">
        <v>21</v>
      </c>
    </row>
    <row r="14857" spans="2:16" x14ac:dyDescent="0.3">
      <c r="D14857" s="64" t="s">
        <v>11285</v>
      </c>
      <c r="F14857" s="2" t="s">
        <v>1623</v>
      </c>
      <c r="G14857" s="1">
        <v>1</v>
      </c>
      <c r="P14857" t="s">
        <v>21</v>
      </c>
    </row>
    <row r="14858" spans="2:16" x14ac:dyDescent="0.3">
      <c r="D14858" s="64" t="s">
        <v>8580</v>
      </c>
      <c r="F14858" s="2" t="s">
        <v>6231</v>
      </c>
      <c r="G14858" s="1">
        <v>0.307</v>
      </c>
      <c r="P14858" t="s">
        <v>21</v>
      </c>
    </row>
    <row r="14859" spans="2:16" x14ac:dyDescent="0.3">
      <c r="B14859" s="5" t="s">
        <v>11286</v>
      </c>
      <c r="D14859" s="64" t="s">
        <v>11287</v>
      </c>
      <c r="F14859" s="2" t="s">
        <v>355</v>
      </c>
      <c r="I14859" s="65">
        <v>645969.80039999995</v>
      </c>
      <c r="J14859" s="65">
        <v>0</v>
      </c>
      <c r="K14859" s="65">
        <v>0</v>
      </c>
      <c r="L14859" s="66">
        <v>0.15</v>
      </c>
      <c r="M14859" s="65">
        <v>742865.27049999998</v>
      </c>
      <c r="N14859" s="66">
        <v>1</v>
      </c>
      <c r="P14859" t="s">
        <v>21</v>
      </c>
    </row>
    <row r="14860" spans="2:16" x14ac:dyDescent="0.3">
      <c r="D14860" s="64" t="s">
        <v>22</v>
      </c>
      <c r="E14860" s="2" t="s">
        <v>23</v>
      </c>
      <c r="F14860" s="2" t="s">
        <v>24</v>
      </c>
      <c r="G14860" s="1">
        <v>2.327</v>
      </c>
      <c r="H14860" s="65">
        <v>160105.20000000001</v>
      </c>
      <c r="I14860" s="65">
        <v>372564.80040000001</v>
      </c>
      <c r="N14860" s="66">
        <v>1</v>
      </c>
      <c r="P14860" t="s">
        <v>21</v>
      </c>
    </row>
    <row r="14861" spans="2:16" x14ac:dyDescent="0.3">
      <c r="D14861" s="64" t="s">
        <v>9683</v>
      </c>
      <c r="E14861" s="2" t="s">
        <v>38</v>
      </c>
      <c r="F14861" s="2" t="s">
        <v>24</v>
      </c>
      <c r="G14861" s="1">
        <v>1.163</v>
      </c>
      <c r="H14861" s="65">
        <v>185000</v>
      </c>
      <c r="I14861" s="65">
        <v>215155</v>
      </c>
      <c r="N14861" s="66">
        <v>1</v>
      </c>
      <c r="P14861" t="s">
        <v>21</v>
      </c>
    </row>
    <row r="14862" spans="2:16" x14ac:dyDescent="0.3">
      <c r="D14862" s="64" t="s">
        <v>53</v>
      </c>
      <c r="E14862" s="2" t="s">
        <v>54</v>
      </c>
      <c r="F14862" s="2" t="s">
        <v>24</v>
      </c>
      <c r="G14862" s="1">
        <v>0.23300000000000001</v>
      </c>
      <c r="H14862" s="65">
        <v>250000</v>
      </c>
      <c r="I14862" s="65">
        <v>58250</v>
      </c>
      <c r="N14862" s="66">
        <v>1</v>
      </c>
      <c r="P14862" t="s">
        <v>21</v>
      </c>
    </row>
    <row r="14863" spans="2:16" x14ac:dyDescent="0.3">
      <c r="D14863" s="64" t="s">
        <v>11288</v>
      </c>
      <c r="F14863" s="2" t="s">
        <v>1623</v>
      </c>
      <c r="G14863" s="1">
        <v>1</v>
      </c>
      <c r="P14863" t="s">
        <v>21</v>
      </c>
    </row>
    <row r="14864" spans="2:16" x14ac:dyDescent="0.3">
      <c r="D14864" s="64" t="s">
        <v>8580</v>
      </c>
      <c r="F14864" s="2" t="s">
        <v>6231</v>
      </c>
      <c r="G14864" s="1">
        <v>0.57299999999999995</v>
      </c>
      <c r="P14864" t="s">
        <v>21</v>
      </c>
    </row>
    <row r="14865" spans="2:16" x14ac:dyDescent="0.3">
      <c r="B14865" s="5" t="s">
        <v>11289</v>
      </c>
      <c r="D14865" s="64" t="s">
        <v>11290</v>
      </c>
      <c r="F14865" s="2" t="s">
        <v>355</v>
      </c>
      <c r="I14865" s="65">
        <v>728175.93960000004</v>
      </c>
      <c r="J14865" s="65">
        <v>0</v>
      </c>
      <c r="K14865" s="65">
        <v>0</v>
      </c>
      <c r="L14865" s="66">
        <v>0.15</v>
      </c>
      <c r="M14865" s="65">
        <v>837402.33050000004</v>
      </c>
      <c r="N14865" s="66">
        <v>1</v>
      </c>
      <c r="P14865" t="s">
        <v>21</v>
      </c>
    </row>
    <row r="14866" spans="2:16" x14ac:dyDescent="0.3">
      <c r="D14866" s="64" t="s">
        <v>22</v>
      </c>
      <c r="E14866" s="2" t="s">
        <v>23</v>
      </c>
      <c r="F14866" s="2" t="s">
        <v>24</v>
      </c>
      <c r="G14866" s="1">
        <v>2.6230000000000002</v>
      </c>
      <c r="H14866" s="65">
        <v>160105.20000000001</v>
      </c>
      <c r="I14866" s="65">
        <v>419955.93959999998</v>
      </c>
      <c r="N14866" s="66">
        <v>1</v>
      </c>
      <c r="P14866" t="s">
        <v>21</v>
      </c>
    </row>
    <row r="14867" spans="2:16" x14ac:dyDescent="0.3">
      <c r="D14867" s="64" t="s">
        <v>9683</v>
      </c>
      <c r="E14867" s="2" t="s">
        <v>38</v>
      </c>
      <c r="F14867" s="2" t="s">
        <v>24</v>
      </c>
      <c r="G14867" s="1">
        <v>1.3120000000000001</v>
      </c>
      <c r="H14867" s="65">
        <v>185000</v>
      </c>
      <c r="I14867" s="65">
        <v>242720</v>
      </c>
      <c r="N14867" s="66">
        <v>1</v>
      </c>
      <c r="P14867" t="s">
        <v>21</v>
      </c>
    </row>
    <row r="14868" spans="2:16" x14ac:dyDescent="0.3">
      <c r="D14868" s="64" t="s">
        <v>53</v>
      </c>
      <c r="E14868" s="2" t="s">
        <v>54</v>
      </c>
      <c r="F14868" s="2" t="s">
        <v>24</v>
      </c>
      <c r="G14868" s="1">
        <v>0.26200000000000001</v>
      </c>
      <c r="H14868" s="65">
        <v>250000</v>
      </c>
      <c r="I14868" s="65">
        <v>65500</v>
      </c>
      <c r="N14868" s="66">
        <v>1</v>
      </c>
      <c r="P14868" t="s">
        <v>21</v>
      </c>
    </row>
    <row r="14869" spans="2:16" x14ac:dyDescent="0.3">
      <c r="D14869" s="64" t="s">
        <v>11291</v>
      </c>
      <c r="F14869" s="2" t="s">
        <v>1623</v>
      </c>
      <c r="G14869" s="1">
        <v>1</v>
      </c>
      <c r="P14869" t="s">
        <v>21</v>
      </c>
    </row>
    <row r="14870" spans="2:16" x14ac:dyDescent="0.3">
      <c r="D14870" s="64" t="s">
        <v>8580</v>
      </c>
      <c r="F14870" s="2" t="s">
        <v>6231</v>
      </c>
      <c r="G14870" s="1">
        <v>0.88300000000000001</v>
      </c>
      <c r="P14870" t="s">
        <v>21</v>
      </c>
    </row>
    <row r="14871" spans="2:16" x14ac:dyDescent="0.3">
      <c r="B14871" s="5" t="s">
        <v>11292</v>
      </c>
      <c r="D14871" s="64" t="s">
        <v>11293</v>
      </c>
      <c r="F14871" s="2" t="s">
        <v>355</v>
      </c>
      <c r="I14871" s="65">
        <v>808176.23719999997</v>
      </c>
      <c r="J14871" s="65">
        <v>0</v>
      </c>
      <c r="K14871" s="65">
        <v>0</v>
      </c>
      <c r="L14871" s="66">
        <v>0.15</v>
      </c>
      <c r="M14871" s="65">
        <v>929402.67279999994</v>
      </c>
      <c r="N14871" s="66">
        <v>1</v>
      </c>
      <c r="P14871" t="s">
        <v>21</v>
      </c>
    </row>
    <row r="14872" spans="2:16" x14ac:dyDescent="0.3">
      <c r="D14872" s="64" t="s">
        <v>22</v>
      </c>
      <c r="E14872" s="2" t="s">
        <v>23</v>
      </c>
      <c r="F14872" s="2" t="s">
        <v>24</v>
      </c>
      <c r="G14872" s="1">
        <v>2.911</v>
      </c>
      <c r="H14872" s="65">
        <v>160105.20000000001</v>
      </c>
      <c r="I14872" s="65">
        <v>466066.23719999997</v>
      </c>
      <c r="N14872" s="66">
        <v>1</v>
      </c>
      <c r="P14872" t="s">
        <v>21</v>
      </c>
    </row>
    <row r="14873" spans="2:16" x14ac:dyDescent="0.3">
      <c r="D14873" s="64" t="s">
        <v>9683</v>
      </c>
      <c r="E14873" s="2" t="s">
        <v>38</v>
      </c>
      <c r="F14873" s="2" t="s">
        <v>24</v>
      </c>
      <c r="G14873" s="1">
        <v>1.456</v>
      </c>
      <c r="H14873" s="65">
        <v>185000</v>
      </c>
      <c r="I14873" s="65">
        <v>269360</v>
      </c>
      <c r="N14873" s="66">
        <v>1</v>
      </c>
      <c r="P14873" t="s">
        <v>21</v>
      </c>
    </row>
    <row r="14874" spans="2:16" x14ac:dyDescent="0.3">
      <c r="D14874" s="64" t="s">
        <v>53</v>
      </c>
      <c r="E14874" s="2" t="s">
        <v>54</v>
      </c>
      <c r="F14874" s="2" t="s">
        <v>24</v>
      </c>
      <c r="G14874" s="1">
        <v>0.29099999999999998</v>
      </c>
      <c r="H14874" s="65">
        <v>250000</v>
      </c>
      <c r="I14874" s="65">
        <v>72750</v>
      </c>
      <c r="N14874" s="66">
        <v>1</v>
      </c>
      <c r="P14874" t="s">
        <v>21</v>
      </c>
    </row>
    <row r="14875" spans="2:16" x14ac:dyDescent="0.3">
      <c r="D14875" s="64" t="s">
        <v>11294</v>
      </c>
      <c r="F14875" s="2" t="s">
        <v>1623</v>
      </c>
      <c r="G14875" s="1">
        <v>1</v>
      </c>
      <c r="P14875" t="s">
        <v>21</v>
      </c>
    </row>
    <row r="14876" spans="2:16" x14ac:dyDescent="0.3">
      <c r="D14876" s="64" t="s">
        <v>8580</v>
      </c>
      <c r="F14876" s="2" t="s">
        <v>6231</v>
      </c>
      <c r="G14876" s="1">
        <v>1.093</v>
      </c>
      <c r="P14876" t="s">
        <v>21</v>
      </c>
    </row>
    <row r="14877" spans="2:16" x14ac:dyDescent="0.3">
      <c r="B14877" s="5" t="s">
        <v>11295</v>
      </c>
      <c r="D14877" s="64" t="s">
        <v>11296</v>
      </c>
      <c r="F14877" s="2" t="s">
        <v>355</v>
      </c>
      <c r="I14877" s="65">
        <v>888336.64</v>
      </c>
      <c r="J14877" s="65">
        <v>0</v>
      </c>
      <c r="K14877" s="65">
        <v>0</v>
      </c>
      <c r="L14877" s="66">
        <v>0.15</v>
      </c>
      <c r="M14877" s="65">
        <v>1021587.1360000001</v>
      </c>
      <c r="N14877" s="66">
        <v>1</v>
      </c>
      <c r="P14877" t="s">
        <v>21</v>
      </c>
    </row>
    <row r="14878" spans="2:16" x14ac:dyDescent="0.3">
      <c r="D14878" s="64" t="s">
        <v>22</v>
      </c>
      <c r="E14878" s="2" t="s">
        <v>23</v>
      </c>
      <c r="F14878" s="2" t="s">
        <v>24</v>
      </c>
      <c r="G14878" s="1">
        <v>3.2</v>
      </c>
      <c r="H14878" s="65">
        <v>160105.20000000001</v>
      </c>
      <c r="I14878" s="65">
        <v>512336.64000000001</v>
      </c>
      <c r="N14878" s="66">
        <v>1</v>
      </c>
      <c r="P14878" t="s">
        <v>21</v>
      </c>
    </row>
    <row r="14879" spans="2:16" x14ac:dyDescent="0.3">
      <c r="D14879" s="64" t="s">
        <v>9683</v>
      </c>
      <c r="E14879" s="2" t="s">
        <v>38</v>
      </c>
      <c r="F14879" s="2" t="s">
        <v>24</v>
      </c>
      <c r="G14879" s="1">
        <v>1.6</v>
      </c>
      <c r="H14879" s="65">
        <v>185000</v>
      </c>
      <c r="I14879" s="65">
        <v>296000</v>
      </c>
      <c r="N14879" s="66">
        <v>1</v>
      </c>
      <c r="P14879" t="s">
        <v>21</v>
      </c>
    </row>
    <row r="14880" spans="2:16" x14ac:dyDescent="0.3">
      <c r="D14880" s="64" t="s">
        <v>53</v>
      </c>
      <c r="E14880" s="2" t="s">
        <v>54</v>
      </c>
      <c r="F14880" s="2" t="s">
        <v>24</v>
      </c>
      <c r="G14880" s="1">
        <v>0.32</v>
      </c>
      <c r="H14880" s="65">
        <v>250000</v>
      </c>
      <c r="I14880" s="65">
        <v>80000</v>
      </c>
      <c r="N14880" s="66">
        <v>1</v>
      </c>
      <c r="P14880" t="s">
        <v>21</v>
      </c>
    </row>
    <row r="14881" spans="2:16" x14ac:dyDescent="0.3">
      <c r="D14881" s="64" t="s">
        <v>11297</v>
      </c>
      <c r="F14881" s="2" t="s">
        <v>1623</v>
      </c>
      <c r="G14881" s="1">
        <v>1</v>
      </c>
      <c r="P14881" t="s">
        <v>21</v>
      </c>
    </row>
    <row r="14882" spans="2:16" x14ac:dyDescent="0.3">
      <c r="D14882" s="64" t="s">
        <v>8580</v>
      </c>
      <c r="F14882" s="2" t="s">
        <v>6231</v>
      </c>
      <c r="G14882" s="1">
        <v>1.2050000000000001</v>
      </c>
      <c r="P14882" t="s">
        <v>21</v>
      </c>
    </row>
    <row r="14883" spans="2:16" x14ac:dyDescent="0.3">
      <c r="B14883" s="5" t="s">
        <v>11298</v>
      </c>
      <c r="D14883" s="64" t="s">
        <v>11299</v>
      </c>
      <c r="F14883" s="2" t="s">
        <v>355</v>
      </c>
      <c r="I14883" s="65">
        <v>968336.93759999995</v>
      </c>
      <c r="J14883" s="65">
        <v>0</v>
      </c>
      <c r="K14883" s="65">
        <v>0</v>
      </c>
      <c r="L14883" s="66">
        <v>0.15</v>
      </c>
      <c r="M14883" s="65">
        <v>1113587.4779999999</v>
      </c>
      <c r="N14883" s="66">
        <v>1</v>
      </c>
      <c r="P14883" t="s">
        <v>21</v>
      </c>
    </row>
    <row r="14884" spans="2:16" x14ac:dyDescent="0.3">
      <c r="D14884" s="64" t="s">
        <v>22</v>
      </c>
      <c r="E14884" s="2" t="s">
        <v>23</v>
      </c>
      <c r="F14884" s="2" t="s">
        <v>24</v>
      </c>
      <c r="G14884" s="1">
        <v>3.488</v>
      </c>
      <c r="H14884" s="65">
        <v>160105.20000000001</v>
      </c>
      <c r="I14884" s="65">
        <v>558446.93759999995</v>
      </c>
      <c r="N14884" s="66">
        <v>1</v>
      </c>
      <c r="P14884" t="s">
        <v>21</v>
      </c>
    </row>
    <row r="14885" spans="2:16" x14ac:dyDescent="0.3">
      <c r="D14885" s="64" t="s">
        <v>9683</v>
      </c>
      <c r="E14885" s="2" t="s">
        <v>38</v>
      </c>
      <c r="F14885" s="2" t="s">
        <v>24</v>
      </c>
      <c r="G14885" s="1">
        <v>1.744</v>
      </c>
      <c r="H14885" s="65">
        <v>185000</v>
      </c>
      <c r="I14885" s="65">
        <v>322640</v>
      </c>
      <c r="N14885" s="66">
        <v>1</v>
      </c>
      <c r="P14885" t="s">
        <v>21</v>
      </c>
    </row>
    <row r="14886" spans="2:16" x14ac:dyDescent="0.3">
      <c r="D14886" s="64" t="s">
        <v>53</v>
      </c>
      <c r="E14886" s="2" t="s">
        <v>54</v>
      </c>
      <c r="F14886" s="2" t="s">
        <v>24</v>
      </c>
      <c r="G14886" s="1">
        <v>0.34899999999999998</v>
      </c>
      <c r="H14886" s="65">
        <v>250000</v>
      </c>
      <c r="I14886" s="65">
        <v>87250</v>
      </c>
      <c r="N14886" s="66">
        <v>1</v>
      </c>
      <c r="P14886" t="s">
        <v>21</v>
      </c>
    </row>
    <row r="14887" spans="2:16" x14ac:dyDescent="0.3">
      <c r="D14887" s="64" t="s">
        <v>11300</v>
      </c>
      <c r="F14887" s="2" t="s">
        <v>1623</v>
      </c>
      <c r="G14887" s="1">
        <v>1</v>
      </c>
      <c r="P14887" t="s">
        <v>21</v>
      </c>
    </row>
    <row r="14888" spans="2:16" x14ac:dyDescent="0.3">
      <c r="D14888" s="64" t="s">
        <v>8580</v>
      </c>
      <c r="F14888" s="2" t="s">
        <v>6231</v>
      </c>
      <c r="G14888" s="1">
        <v>1.5840000000000001</v>
      </c>
      <c r="P14888" t="s">
        <v>21</v>
      </c>
    </row>
    <row r="14889" spans="2:16" x14ac:dyDescent="0.3">
      <c r="B14889" s="5" t="s">
        <v>11301</v>
      </c>
      <c r="D14889" s="64" t="s">
        <v>11302</v>
      </c>
      <c r="F14889" s="2" t="s">
        <v>355</v>
      </c>
      <c r="I14889" s="65">
        <v>61073.144</v>
      </c>
      <c r="J14889" s="65">
        <v>0</v>
      </c>
      <c r="K14889" s="65">
        <v>0</v>
      </c>
      <c r="L14889" s="66">
        <v>0.15</v>
      </c>
      <c r="M14889" s="65">
        <v>70234.115600000005</v>
      </c>
      <c r="N14889" s="66">
        <v>1</v>
      </c>
      <c r="P14889" t="s">
        <v>21</v>
      </c>
    </row>
    <row r="14890" spans="2:16" x14ac:dyDescent="0.3">
      <c r="D14890" s="64" t="s">
        <v>22</v>
      </c>
      <c r="E14890" s="2" t="s">
        <v>23</v>
      </c>
      <c r="F14890" s="2" t="s">
        <v>24</v>
      </c>
      <c r="G14890" s="1">
        <v>0.22</v>
      </c>
      <c r="H14890" s="65">
        <v>160105.20000000001</v>
      </c>
      <c r="I14890" s="65">
        <v>35223.144</v>
      </c>
      <c r="N14890" s="66">
        <v>1</v>
      </c>
      <c r="P14890" t="s">
        <v>21</v>
      </c>
    </row>
    <row r="14891" spans="2:16" x14ac:dyDescent="0.3">
      <c r="D14891" s="64" t="s">
        <v>9683</v>
      </c>
      <c r="E14891" s="2" t="s">
        <v>38</v>
      </c>
      <c r="F14891" s="2" t="s">
        <v>24</v>
      </c>
      <c r="G14891" s="1">
        <v>0.11</v>
      </c>
      <c r="H14891" s="65">
        <v>185000</v>
      </c>
      <c r="I14891" s="65">
        <v>20350</v>
      </c>
      <c r="N14891" s="66">
        <v>1</v>
      </c>
      <c r="P14891" t="s">
        <v>21</v>
      </c>
    </row>
    <row r="14892" spans="2:16" x14ac:dyDescent="0.3">
      <c r="D14892" s="64" t="s">
        <v>53</v>
      </c>
      <c r="E14892" s="2" t="s">
        <v>54</v>
      </c>
      <c r="F14892" s="2" t="s">
        <v>24</v>
      </c>
      <c r="G14892" s="1">
        <v>2.1999999999999999E-2</v>
      </c>
      <c r="H14892" s="65">
        <v>250000</v>
      </c>
      <c r="I14892" s="65">
        <v>5500</v>
      </c>
      <c r="N14892" s="66">
        <v>1</v>
      </c>
      <c r="P14892" t="s">
        <v>21</v>
      </c>
    </row>
    <row r="14893" spans="2:16" x14ac:dyDescent="0.3">
      <c r="D14893" s="64" t="s">
        <v>11303</v>
      </c>
      <c r="F14893" s="2" t="s">
        <v>1623</v>
      </c>
      <c r="G14893" s="1">
        <v>1</v>
      </c>
      <c r="P14893" t="s">
        <v>21</v>
      </c>
    </row>
    <row r="14894" spans="2:16" x14ac:dyDescent="0.3">
      <c r="B14894" s="5" t="s">
        <v>11304</v>
      </c>
      <c r="D14894" s="64" t="s">
        <v>11305</v>
      </c>
      <c r="F14894" s="2" t="s">
        <v>355</v>
      </c>
      <c r="I14894" s="65">
        <v>61073.144</v>
      </c>
      <c r="J14894" s="65">
        <v>0</v>
      </c>
      <c r="K14894" s="65">
        <v>0</v>
      </c>
      <c r="L14894" s="66">
        <v>0.15</v>
      </c>
      <c r="M14894" s="65">
        <v>70234.115600000005</v>
      </c>
      <c r="N14894" s="66">
        <v>1</v>
      </c>
      <c r="P14894" t="s">
        <v>21</v>
      </c>
    </row>
    <row r="14895" spans="2:16" x14ac:dyDescent="0.3">
      <c r="D14895" s="64" t="s">
        <v>22</v>
      </c>
      <c r="E14895" s="2" t="s">
        <v>23</v>
      </c>
      <c r="F14895" s="2" t="s">
        <v>24</v>
      </c>
      <c r="G14895" s="1">
        <v>0.22</v>
      </c>
      <c r="H14895" s="65">
        <v>160105.20000000001</v>
      </c>
      <c r="I14895" s="65">
        <v>35223.144</v>
      </c>
      <c r="N14895" s="66">
        <v>1</v>
      </c>
      <c r="P14895" t="s">
        <v>21</v>
      </c>
    </row>
    <row r="14896" spans="2:16" x14ac:dyDescent="0.3">
      <c r="D14896" s="64" t="s">
        <v>9683</v>
      </c>
      <c r="E14896" s="2" t="s">
        <v>38</v>
      </c>
      <c r="F14896" s="2" t="s">
        <v>24</v>
      </c>
      <c r="G14896" s="1">
        <v>0.11</v>
      </c>
      <c r="H14896" s="65">
        <v>185000</v>
      </c>
      <c r="I14896" s="65">
        <v>20350</v>
      </c>
      <c r="N14896" s="66">
        <v>1</v>
      </c>
      <c r="P14896" t="s">
        <v>21</v>
      </c>
    </row>
    <row r="14897" spans="2:16" x14ac:dyDescent="0.3">
      <c r="D14897" s="64" t="s">
        <v>53</v>
      </c>
      <c r="E14897" s="2" t="s">
        <v>54</v>
      </c>
      <c r="F14897" s="2" t="s">
        <v>24</v>
      </c>
      <c r="G14897" s="1">
        <v>2.1999999999999999E-2</v>
      </c>
      <c r="H14897" s="65">
        <v>250000</v>
      </c>
      <c r="I14897" s="65">
        <v>5500</v>
      </c>
      <c r="N14897" s="66">
        <v>1</v>
      </c>
      <c r="P14897" t="s">
        <v>21</v>
      </c>
    </row>
    <row r="14898" spans="2:16" x14ac:dyDescent="0.3">
      <c r="D14898" s="64" t="s">
        <v>11306</v>
      </c>
      <c r="F14898" s="2" t="s">
        <v>1623</v>
      </c>
      <c r="G14898" s="1">
        <v>1</v>
      </c>
      <c r="P14898" t="s">
        <v>21</v>
      </c>
    </row>
    <row r="14899" spans="2:16" x14ac:dyDescent="0.3">
      <c r="B14899" s="5" t="s">
        <v>11307</v>
      </c>
      <c r="D14899" s="64" t="s">
        <v>11308</v>
      </c>
      <c r="F14899" s="2" t="s">
        <v>355</v>
      </c>
      <c r="I14899" s="65">
        <v>76558.929999999993</v>
      </c>
      <c r="J14899" s="65">
        <v>0</v>
      </c>
      <c r="K14899" s="65">
        <v>0</v>
      </c>
      <c r="L14899" s="66">
        <v>0.15</v>
      </c>
      <c r="M14899" s="65">
        <v>88042.769499999995</v>
      </c>
      <c r="N14899" s="66">
        <v>1</v>
      </c>
      <c r="P14899" t="s">
        <v>21</v>
      </c>
    </row>
    <row r="14900" spans="2:16" x14ac:dyDescent="0.3">
      <c r="D14900" s="64" t="s">
        <v>22</v>
      </c>
      <c r="E14900" s="2" t="s">
        <v>23</v>
      </c>
      <c r="F14900" s="2" t="s">
        <v>24</v>
      </c>
      <c r="G14900" s="1">
        <v>0.27500000000000002</v>
      </c>
      <c r="H14900" s="65">
        <v>160105.20000000001</v>
      </c>
      <c r="I14900" s="65">
        <v>44028.93</v>
      </c>
      <c r="N14900" s="66">
        <v>1</v>
      </c>
      <c r="P14900" t="s">
        <v>21</v>
      </c>
    </row>
    <row r="14901" spans="2:16" x14ac:dyDescent="0.3">
      <c r="D14901" s="64" t="s">
        <v>9683</v>
      </c>
      <c r="E14901" s="2" t="s">
        <v>38</v>
      </c>
      <c r="F14901" s="2" t="s">
        <v>24</v>
      </c>
      <c r="G14901" s="1">
        <v>0.13800000000000001</v>
      </c>
      <c r="H14901" s="65">
        <v>185000</v>
      </c>
      <c r="I14901" s="65">
        <v>25530</v>
      </c>
      <c r="N14901" s="66">
        <v>1</v>
      </c>
      <c r="P14901" t="s">
        <v>21</v>
      </c>
    </row>
    <row r="14902" spans="2:16" x14ac:dyDescent="0.3">
      <c r="D14902" s="64" t="s">
        <v>53</v>
      </c>
      <c r="E14902" s="2" t="s">
        <v>54</v>
      </c>
      <c r="F14902" s="2" t="s">
        <v>24</v>
      </c>
      <c r="G14902" s="1">
        <v>2.8000000000000001E-2</v>
      </c>
      <c r="H14902" s="65">
        <v>250000</v>
      </c>
      <c r="I14902" s="65">
        <v>7000</v>
      </c>
      <c r="N14902" s="66">
        <v>1</v>
      </c>
      <c r="P14902" t="s">
        <v>21</v>
      </c>
    </row>
    <row r="14903" spans="2:16" x14ac:dyDescent="0.3">
      <c r="D14903" s="64" t="s">
        <v>11309</v>
      </c>
      <c r="F14903" s="2" t="s">
        <v>1623</v>
      </c>
      <c r="G14903" s="1">
        <v>1</v>
      </c>
      <c r="P14903" t="s">
        <v>21</v>
      </c>
    </row>
    <row r="14904" spans="2:16" x14ac:dyDescent="0.3">
      <c r="B14904" s="5" t="s">
        <v>11310</v>
      </c>
      <c r="D14904" s="64" t="s">
        <v>11311</v>
      </c>
      <c r="F14904" s="2" t="s">
        <v>355</v>
      </c>
      <c r="I14904" s="65">
        <v>76558.929999999993</v>
      </c>
      <c r="J14904" s="65">
        <v>0</v>
      </c>
      <c r="K14904" s="65">
        <v>0</v>
      </c>
      <c r="L14904" s="66">
        <v>0.15</v>
      </c>
      <c r="M14904" s="65">
        <v>88042.769499999995</v>
      </c>
      <c r="N14904" s="66">
        <v>1</v>
      </c>
      <c r="P14904" t="s">
        <v>21</v>
      </c>
    </row>
    <row r="14905" spans="2:16" x14ac:dyDescent="0.3">
      <c r="D14905" s="64" t="s">
        <v>22</v>
      </c>
      <c r="E14905" s="2" t="s">
        <v>23</v>
      </c>
      <c r="F14905" s="2" t="s">
        <v>24</v>
      </c>
      <c r="G14905" s="1">
        <v>0.27500000000000002</v>
      </c>
      <c r="H14905" s="65">
        <v>160105.20000000001</v>
      </c>
      <c r="I14905" s="65">
        <v>44028.93</v>
      </c>
      <c r="N14905" s="66">
        <v>1</v>
      </c>
      <c r="P14905" t="s">
        <v>21</v>
      </c>
    </row>
    <row r="14906" spans="2:16" x14ac:dyDescent="0.3">
      <c r="D14906" s="64" t="s">
        <v>9683</v>
      </c>
      <c r="E14906" s="2" t="s">
        <v>38</v>
      </c>
      <c r="F14906" s="2" t="s">
        <v>24</v>
      </c>
      <c r="G14906" s="1">
        <v>0.13800000000000001</v>
      </c>
      <c r="H14906" s="65">
        <v>185000</v>
      </c>
      <c r="I14906" s="65">
        <v>25530</v>
      </c>
      <c r="N14906" s="66">
        <v>1</v>
      </c>
      <c r="P14906" t="s">
        <v>21</v>
      </c>
    </row>
    <row r="14907" spans="2:16" x14ac:dyDescent="0.3">
      <c r="D14907" s="64" t="s">
        <v>53</v>
      </c>
      <c r="E14907" s="2" t="s">
        <v>54</v>
      </c>
      <c r="F14907" s="2" t="s">
        <v>24</v>
      </c>
      <c r="G14907" s="1">
        <v>2.8000000000000001E-2</v>
      </c>
      <c r="H14907" s="65">
        <v>250000</v>
      </c>
      <c r="I14907" s="65">
        <v>7000</v>
      </c>
      <c r="N14907" s="66">
        <v>1</v>
      </c>
      <c r="P14907" t="s">
        <v>21</v>
      </c>
    </row>
    <row r="14908" spans="2:16" x14ac:dyDescent="0.3">
      <c r="D14908" s="64" t="s">
        <v>11309</v>
      </c>
      <c r="F14908" s="2" t="s">
        <v>1623</v>
      </c>
      <c r="G14908" s="1">
        <v>1</v>
      </c>
      <c r="P14908" t="s">
        <v>21</v>
      </c>
    </row>
    <row r="14909" spans="2:16" x14ac:dyDescent="0.3">
      <c r="B14909" s="5" t="s">
        <v>11312</v>
      </c>
      <c r="D14909" s="64" t="s">
        <v>11313</v>
      </c>
      <c r="F14909" s="2" t="s">
        <v>355</v>
      </c>
      <c r="I14909" s="65">
        <v>76558.929999999993</v>
      </c>
      <c r="J14909" s="65">
        <v>0</v>
      </c>
      <c r="K14909" s="65">
        <v>0</v>
      </c>
      <c r="L14909" s="66">
        <v>0.15</v>
      </c>
      <c r="M14909" s="65">
        <v>88042.769499999995</v>
      </c>
      <c r="N14909" s="66">
        <v>1</v>
      </c>
      <c r="P14909" t="s">
        <v>21</v>
      </c>
    </row>
    <row r="14910" spans="2:16" x14ac:dyDescent="0.3">
      <c r="D14910" s="64" t="s">
        <v>22</v>
      </c>
      <c r="E14910" s="2" t="s">
        <v>23</v>
      </c>
      <c r="F14910" s="2" t="s">
        <v>24</v>
      </c>
      <c r="G14910" s="1">
        <v>0.27500000000000002</v>
      </c>
      <c r="H14910" s="65">
        <v>160105.20000000001</v>
      </c>
      <c r="I14910" s="65">
        <v>44028.93</v>
      </c>
      <c r="N14910" s="66">
        <v>1</v>
      </c>
      <c r="P14910" t="s">
        <v>21</v>
      </c>
    </row>
    <row r="14911" spans="2:16" x14ac:dyDescent="0.3">
      <c r="D14911" s="64" t="s">
        <v>9683</v>
      </c>
      <c r="E14911" s="2" t="s">
        <v>38</v>
      </c>
      <c r="F14911" s="2" t="s">
        <v>24</v>
      </c>
      <c r="G14911" s="1">
        <v>0.13800000000000001</v>
      </c>
      <c r="H14911" s="65">
        <v>185000</v>
      </c>
      <c r="I14911" s="65">
        <v>25530</v>
      </c>
      <c r="N14911" s="66">
        <v>1</v>
      </c>
      <c r="P14911" t="s">
        <v>21</v>
      </c>
    </row>
    <row r="14912" spans="2:16" x14ac:dyDescent="0.3">
      <c r="D14912" s="64" t="s">
        <v>53</v>
      </c>
      <c r="E14912" s="2" t="s">
        <v>54</v>
      </c>
      <c r="F14912" s="2" t="s">
        <v>24</v>
      </c>
      <c r="G14912" s="1">
        <v>2.8000000000000001E-2</v>
      </c>
      <c r="H14912" s="65">
        <v>250000</v>
      </c>
      <c r="I14912" s="65">
        <v>7000</v>
      </c>
      <c r="N14912" s="66">
        <v>1</v>
      </c>
      <c r="P14912" t="s">
        <v>21</v>
      </c>
    </row>
    <row r="14913" spans="2:16" x14ac:dyDescent="0.3">
      <c r="D14913" s="64" t="s">
        <v>11309</v>
      </c>
      <c r="F14913" s="2" t="s">
        <v>1623</v>
      </c>
      <c r="G14913" s="1">
        <v>1</v>
      </c>
      <c r="P14913" t="s">
        <v>21</v>
      </c>
    </row>
    <row r="14914" spans="2:16" x14ac:dyDescent="0.3">
      <c r="B14914" s="5" t="s">
        <v>11314</v>
      </c>
      <c r="D14914" s="64" t="s">
        <v>11315</v>
      </c>
      <c r="F14914" s="2" t="s">
        <v>355</v>
      </c>
      <c r="I14914" s="65">
        <v>95556.293999999994</v>
      </c>
      <c r="J14914" s="65">
        <v>0</v>
      </c>
      <c r="K14914" s="65">
        <v>0</v>
      </c>
      <c r="L14914" s="66">
        <v>0.15</v>
      </c>
      <c r="M14914" s="65">
        <v>109889.7381</v>
      </c>
      <c r="N14914" s="66">
        <v>1</v>
      </c>
      <c r="P14914" t="s">
        <v>21</v>
      </c>
    </row>
    <row r="14915" spans="2:16" x14ac:dyDescent="0.3">
      <c r="D14915" s="64" t="s">
        <v>22</v>
      </c>
      <c r="E14915" s="2" t="s">
        <v>23</v>
      </c>
      <c r="F14915" s="2" t="s">
        <v>24</v>
      </c>
      <c r="G14915" s="1">
        <v>0.34499999999999997</v>
      </c>
      <c r="H14915" s="65">
        <v>160105.20000000001</v>
      </c>
      <c r="I14915" s="65">
        <v>55236.294000000002</v>
      </c>
      <c r="N14915" s="66">
        <v>1</v>
      </c>
      <c r="P14915" t="s">
        <v>21</v>
      </c>
    </row>
    <row r="14916" spans="2:16" x14ac:dyDescent="0.3">
      <c r="D14916" s="64" t="s">
        <v>9683</v>
      </c>
      <c r="E14916" s="2" t="s">
        <v>38</v>
      </c>
      <c r="F14916" s="2" t="s">
        <v>24</v>
      </c>
      <c r="G14916" s="1">
        <v>0.17199999999999999</v>
      </c>
      <c r="H14916" s="65">
        <v>185000</v>
      </c>
      <c r="I14916" s="65">
        <v>31820</v>
      </c>
      <c r="N14916" s="66">
        <v>1</v>
      </c>
      <c r="P14916" t="s">
        <v>21</v>
      </c>
    </row>
    <row r="14917" spans="2:16" x14ac:dyDescent="0.3">
      <c r="D14917" s="64" t="s">
        <v>53</v>
      </c>
      <c r="E14917" s="2" t="s">
        <v>54</v>
      </c>
      <c r="F14917" s="2" t="s">
        <v>24</v>
      </c>
      <c r="G14917" s="1">
        <v>3.4000000000000002E-2</v>
      </c>
      <c r="H14917" s="65">
        <v>250000</v>
      </c>
      <c r="I14917" s="65">
        <v>8500</v>
      </c>
      <c r="N14917" s="66">
        <v>1</v>
      </c>
      <c r="P14917" t="s">
        <v>21</v>
      </c>
    </row>
    <row r="14918" spans="2:16" x14ac:dyDescent="0.3">
      <c r="D14918" s="64" t="s">
        <v>11316</v>
      </c>
      <c r="F14918" s="2" t="s">
        <v>1623</v>
      </c>
      <c r="G14918" s="1">
        <v>1</v>
      </c>
      <c r="P14918" t="s">
        <v>21</v>
      </c>
    </row>
    <row r="14919" spans="2:16" x14ac:dyDescent="0.3">
      <c r="B14919" s="5" t="s">
        <v>11317</v>
      </c>
      <c r="D14919" s="64" t="s">
        <v>11318</v>
      </c>
      <c r="F14919" s="2" t="s">
        <v>355</v>
      </c>
      <c r="I14919" s="65">
        <v>396630.3308</v>
      </c>
      <c r="J14919" s="65">
        <v>0</v>
      </c>
      <c r="K14919" s="65">
        <v>0</v>
      </c>
      <c r="L14919" s="66">
        <v>0.15</v>
      </c>
      <c r="M14919" s="65">
        <v>456124.88040000002</v>
      </c>
      <c r="N14919" s="66">
        <v>1</v>
      </c>
      <c r="P14919" t="s">
        <v>21</v>
      </c>
    </row>
    <row r="14920" spans="2:16" x14ac:dyDescent="0.3">
      <c r="D14920" s="64" t="s">
        <v>22</v>
      </c>
      <c r="E14920" s="2" t="s">
        <v>23</v>
      </c>
      <c r="F14920" s="2" t="s">
        <v>24</v>
      </c>
      <c r="G14920" s="1">
        <v>1.429</v>
      </c>
      <c r="H14920" s="65">
        <v>160105.20000000001</v>
      </c>
      <c r="I14920" s="65">
        <v>228790.3308</v>
      </c>
      <c r="N14920" s="66">
        <v>1</v>
      </c>
      <c r="P14920" t="s">
        <v>21</v>
      </c>
    </row>
    <row r="14921" spans="2:16" x14ac:dyDescent="0.3">
      <c r="D14921" s="64" t="s">
        <v>9683</v>
      </c>
      <c r="E14921" s="2" t="s">
        <v>38</v>
      </c>
      <c r="F14921" s="2" t="s">
        <v>24</v>
      </c>
      <c r="G14921" s="1">
        <v>0.71399999999999997</v>
      </c>
      <c r="H14921" s="65">
        <v>185000</v>
      </c>
      <c r="I14921" s="65">
        <v>132090</v>
      </c>
      <c r="N14921" s="66">
        <v>1</v>
      </c>
      <c r="P14921" t="s">
        <v>21</v>
      </c>
    </row>
    <row r="14922" spans="2:16" x14ac:dyDescent="0.3">
      <c r="D14922" s="64" t="s">
        <v>53</v>
      </c>
      <c r="E14922" s="2" t="s">
        <v>54</v>
      </c>
      <c r="F14922" s="2" t="s">
        <v>24</v>
      </c>
      <c r="G14922" s="1">
        <v>0.14299999999999999</v>
      </c>
      <c r="H14922" s="65">
        <v>250000</v>
      </c>
      <c r="I14922" s="65">
        <v>35750</v>
      </c>
      <c r="N14922" s="66">
        <v>1</v>
      </c>
      <c r="P14922" t="s">
        <v>21</v>
      </c>
    </row>
    <row r="14923" spans="2:16" x14ac:dyDescent="0.3">
      <c r="D14923" s="64" t="s">
        <v>11319</v>
      </c>
      <c r="F14923" s="2" t="s">
        <v>1623</v>
      </c>
      <c r="G14923" s="1">
        <v>1</v>
      </c>
      <c r="P14923" t="s">
        <v>21</v>
      </c>
    </row>
    <row r="14924" spans="2:16" x14ac:dyDescent="0.3">
      <c r="D14924" s="64" t="s">
        <v>8580</v>
      </c>
      <c r="F14924" s="2" t="s">
        <v>6231</v>
      </c>
      <c r="G14924" s="1">
        <v>0.44</v>
      </c>
      <c r="P14924" t="s">
        <v>21</v>
      </c>
    </row>
    <row r="14925" spans="2:16" x14ac:dyDescent="0.3">
      <c r="B14925" s="5" t="s">
        <v>11320</v>
      </c>
      <c r="D14925" s="64" t="s">
        <v>11321</v>
      </c>
      <c r="F14925" s="2" t="s">
        <v>355</v>
      </c>
      <c r="I14925" s="65">
        <v>429782.84960000002</v>
      </c>
      <c r="J14925" s="65">
        <v>0</v>
      </c>
      <c r="K14925" s="65">
        <v>0</v>
      </c>
      <c r="L14925" s="66">
        <v>0.15</v>
      </c>
      <c r="M14925" s="65">
        <v>494250.277</v>
      </c>
      <c r="N14925" s="66">
        <v>1</v>
      </c>
      <c r="P14925" t="s">
        <v>21</v>
      </c>
    </row>
    <row r="14926" spans="2:16" x14ac:dyDescent="0.3">
      <c r="D14926" s="64" t="s">
        <v>22</v>
      </c>
      <c r="E14926" s="2" t="s">
        <v>23</v>
      </c>
      <c r="F14926" s="2" t="s">
        <v>24</v>
      </c>
      <c r="G14926" s="1">
        <v>1.548</v>
      </c>
      <c r="H14926" s="65">
        <v>160105.20000000001</v>
      </c>
      <c r="I14926" s="65">
        <v>247842.84959999999</v>
      </c>
      <c r="N14926" s="66">
        <v>1</v>
      </c>
      <c r="P14926" t="s">
        <v>21</v>
      </c>
    </row>
    <row r="14927" spans="2:16" x14ac:dyDescent="0.3">
      <c r="D14927" s="64" t="s">
        <v>9683</v>
      </c>
      <c r="E14927" s="2" t="s">
        <v>38</v>
      </c>
      <c r="F14927" s="2" t="s">
        <v>24</v>
      </c>
      <c r="G14927" s="1">
        <v>0.77400000000000002</v>
      </c>
      <c r="H14927" s="65">
        <v>185000</v>
      </c>
      <c r="I14927" s="65">
        <v>143190</v>
      </c>
      <c r="N14927" s="66">
        <v>1</v>
      </c>
      <c r="P14927" t="s">
        <v>21</v>
      </c>
    </row>
    <row r="14928" spans="2:16" x14ac:dyDescent="0.3">
      <c r="D14928" s="64" t="s">
        <v>53</v>
      </c>
      <c r="E14928" s="2" t="s">
        <v>54</v>
      </c>
      <c r="F14928" s="2" t="s">
        <v>24</v>
      </c>
      <c r="G14928" s="1">
        <v>0.155</v>
      </c>
      <c r="H14928" s="65">
        <v>250000</v>
      </c>
      <c r="I14928" s="65">
        <v>38750</v>
      </c>
      <c r="N14928" s="66">
        <v>1</v>
      </c>
      <c r="P14928" t="s">
        <v>21</v>
      </c>
    </row>
    <row r="14929" spans="2:16" x14ac:dyDescent="0.3">
      <c r="D14929" s="64" t="s">
        <v>11322</v>
      </c>
      <c r="F14929" s="2" t="s">
        <v>1623</v>
      </c>
      <c r="G14929" s="1">
        <v>1</v>
      </c>
      <c r="P14929" t="s">
        <v>21</v>
      </c>
    </row>
    <row r="14930" spans="2:16" x14ac:dyDescent="0.3">
      <c r="D14930" s="64" t="s">
        <v>8580</v>
      </c>
      <c r="F14930" s="2" t="s">
        <v>6231</v>
      </c>
      <c r="G14930" s="1">
        <v>0.44</v>
      </c>
      <c r="P14930" t="s">
        <v>21</v>
      </c>
    </row>
    <row r="14931" spans="2:16" x14ac:dyDescent="0.3">
      <c r="B14931" s="5" t="s">
        <v>11323</v>
      </c>
      <c r="D14931" s="64" t="s">
        <v>11324</v>
      </c>
      <c r="F14931" s="2" t="s">
        <v>355</v>
      </c>
      <c r="I14931" s="65">
        <v>848806.59640000004</v>
      </c>
      <c r="J14931" s="65">
        <v>0</v>
      </c>
      <c r="K14931" s="65">
        <v>0</v>
      </c>
      <c r="L14931" s="66">
        <v>0.15</v>
      </c>
      <c r="M14931" s="65">
        <v>976127.58589999995</v>
      </c>
      <c r="N14931" s="66">
        <v>1</v>
      </c>
      <c r="P14931" t="s">
        <v>21</v>
      </c>
    </row>
    <row r="14932" spans="2:16" x14ac:dyDescent="0.3">
      <c r="D14932" s="64" t="s">
        <v>22</v>
      </c>
      <c r="E14932" s="2" t="s">
        <v>23</v>
      </c>
      <c r="F14932" s="2" t="s">
        <v>24</v>
      </c>
      <c r="G14932" s="1">
        <v>3.0569999999999999</v>
      </c>
      <c r="H14932" s="65">
        <v>160105.20000000001</v>
      </c>
      <c r="I14932" s="65">
        <v>489441.59639999998</v>
      </c>
      <c r="N14932" s="66">
        <v>1</v>
      </c>
      <c r="P14932" t="s">
        <v>21</v>
      </c>
    </row>
    <row r="14933" spans="2:16" x14ac:dyDescent="0.3">
      <c r="D14933" s="64" t="s">
        <v>9683</v>
      </c>
      <c r="E14933" s="2" t="s">
        <v>38</v>
      </c>
      <c r="F14933" s="2" t="s">
        <v>24</v>
      </c>
      <c r="G14933" s="1">
        <v>1.5289999999999999</v>
      </c>
      <c r="H14933" s="65">
        <v>185000</v>
      </c>
      <c r="I14933" s="65">
        <v>282865</v>
      </c>
      <c r="N14933" s="66">
        <v>1</v>
      </c>
      <c r="P14933" t="s">
        <v>21</v>
      </c>
    </row>
    <row r="14934" spans="2:16" x14ac:dyDescent="0.3">
      <c r="D14934" s="64" t="s">
        <v>53</v>
      </c>
      <c r="E14934" s="2" t="s">
        <v>54</v>
      </c>
      <c r="F14934" s="2" t="s">
        <v>24</v>
      </c>
      <c r="G14934" s="1">
        <v>0.30599999999999999</v>
      </c>
      <c r="H14934" s="65">
        <v>250000</v>
      </c>
      <c r="I14934" s="65">
        <v>76500</v>
      </c>
      <c r="N14934" s="66">
        <v>1</v>
      </c>
      <c r="P14934" t="s">
        <v>21</v>
      </c>
    </row>
    <row r="14935" spans="2:16" x14ac:dyDescent="0.3">
      <c r="D14935" s="64" t="s">
        <v>11325</v>
      </c>
      <c r="F14935" s="2" t="s">
        <v>1623</v>
      </c>
      <c r="G14935" s="1">
        <v>1</v>
      </c>
      <c r="P14935" t="s">
        <v>21</v>
      </c>
    </row>
    <row r="14936" spans="2:16" x14ac:dyDescent="0.3">
      <c r="D14936" s="64" t="s">
        <v>8580</v>
      </c>
      <c r="F14936" s="2" t="s">
        <v>6231</v>
      </c>
      <c r="G14936" s="1">
        <v>1.2050000000000001</v>
      </c>
      <c r="P14936" t="s">
        <v>21</v>
      </c>
    </row>
    <row r="14937" spans="2:16" x14ac:dyDescent="0.3">
      <c r="B14937" s="5" t="s">
        <v>11326</v>
      </c>
      <c r="D14937" s="64" t="s">
        <v>11327</v>
      </c>
      <c r="F14937" s="2" t="s">
        <v>355</v>
      </c>
      <c r="I14937" s="65">
        <v>928806.89399999997</v>
      </c>
      <c r="J14937" s="65">
        <v>0</v>
      </c>
      <c r="K14937" s="65">
        <v>0</v>
      </c>
      <c r="L14937" s="66">
        <v>0.15</v>
      </c>
      <c r="M14937" s="65">
        <v>1068127.9280000001</v>
      </c>
      <c r="N14937" s="66">
        <v>1</v>
      </c>
      <c r="P14937" t="s">
        <v>21</v>
      </c>
    </row>
    <row r="14938" spans="2:16" x14ac:dyDescent="0.3">
      <c r="D14938" s="64" t="s">
        <v>22</v>
      </c>
      <c r="E14938" s="2" t="s">
        <v>23</v>
      </c>
      <c r="F14938" s="2" t="s">
        <v>24</v>
      </c>
      <c r="G14938" s="1">
        <v>3.3450000000000002</v>
      </c>
      <c r="H14938" s="65">
        <v>160105.20000000001</v>
      </c>
      <c r="I14938" s="65">
        <v>535551.89399999997</v>
      </c>
      <c r="N14938" s="66">
        <v>1</v>
      </c>
      <c r="P14938" t="s">
        <v>21</v>
      </c>
    </row>
    <row r="14939" spans="2:16" x14ac:dyDescent="0.3">
      <c r="D14939" s="64" t="s">
        <v>9683</v>
      </c>
      <c r="E14939" s="2" t="s">
        <v>38</v>
      </c>
      <c r="F14939" s="2" t="s">
        <v>24</v>
      </c>
      <c r="G14939" s="1">
        <v>1.673</v>
      </c>
      <c r="H14939" s="65">
        <v>185000</v>
      </c>
      <c r="I14939" s="65">
        <v>309505</v>
      </c>
      <c r="N14939" s="66">
        <v>1</v>
      </c>
      <c r="P14939" t="s">
        <v>21</v>
      </c>
    </row>
    <row r="14940" spans="2:16" x14ac:dyDescent="0.3">
      <c r="D14940" s="64" t="s">
        <v>53</v>
      </c>
      <c r="E14940" s="2" t="s">
        <v>54</v>
      </c>
      <c r="F14940" s="2" t="s">
        <v>24</v>
      </c>
      <c r="G14940" s="1">
        <v>0.33500000000000002</v>
      </c>
      <c r="H14940" s="65">
        <v>250000</v>
      </c>
      <c r="I14940" s="65">
        <v>83750</v>
      </c>
      <c r="N14940" s="66">
        <v>1</v>
      </c>
      <c r="P14940" t="s">
        <v>21</v>
      </c>
    </row>
    <row r="14941" spans="2:16" x14ac:dyDescent="0.3">
      <c r="D14941" s="64" t="s">
        <v>11328</v>
      </c>
      <c r="F14941" s="2" t="s">
        <v>1623</v>
      </c>
      <c r="G14941" s="1">
        <v>1</v>
      </c>
      <c r="P14941" t="s">
        <v>21</v>
      </c>
    </row>
    <row r="14942" spans="2:16" x14ac:dyDescent="0.3">
      <c r="D14942" s="64" t="s">
        <v>8580</v>
      </c>
      <c r="F14942" s="2" t="s">
        <v>6231</v>
      </c>
      <c r="G14942" s="1">
        <v>1.2050000000000001</v>
      </c>
      <c r="P14942" t="s">
        <v>21</v>
      </c>
    </row>
    <row r="14943" spans="2:16" x14ac:dyDescent="0.3">
      <c r="B14943" s="5" t="s">
        <v>6059</v>
      </c>
      <c r="C14943" s="5" t="s">
        <v>6060</v>
      </c>
      <c r="P14943" t="s">
        <v>21</v>
      </c>
    </row>
    <row r="14944" spans="2:16" x14ac:dyDescent="0.3">
      <c r="B14944" s="5" t="s">
        <v>11329</v>
      </c>
      <c r="D14944" s="64" t="s">
        <v>11330</v>
      </c>
      <c r="F14944" s="2" t="s">
        <v>585</v>
      </c>
      <c r="I14944" s="65">
        <v>5391.9988000000003</v>
      </c>
      <c r="J14944" s="65">
        <v>0</v>
      </c>
      <c r="K14944" s="65">
        <v>0</v>
      </c>
      <c r="L14944" s="66">
        <v>0.15</v>
      </c>
      <c r="M14944" s="65">
        <v>6200.7986199999996</v>
      </c>
      <c r="N14944" s="66">
        <v>1</v>
      </c>
      <c r="P14944" t="s">
        <v>21</v>
      </c>
    </row>
    <row r="14945" spans="2:16" x14ac:dyDescent="0.3">
      <c r="D14945" s="64" t="s">
        <v>22</v>
      </c>
      <c r="E14945" s="2" t="s">
        <v>23</v>
      </c>
      <c r="F14945" s="2" t="s">
        <v>24</v>
      </c>
      <c r="G14945" s="1">
        <v>1.9E-2</v>
      </c>
      <c r="H14945" s="65">
        <v>160105.20000000001</v>
      </c>
      <c r="I14945" s="65">
        <v>3041.9987999999998</v>
      </c>
      <c r="N14945" s="66">
        <v>1</v>
      </c>
      <c r="P14945" t="s">
        <v>21</v>
      </c>
    </row>
    <row r="14946" spans="2:16" x14ac:dyDescent="0.3">
      <c r="D14946" s="64" t="s">
        <v>9683</v>
      </c>
      <c r="E14946" s="2" t="s">
        <v>38</v>
      </c>
      <c r="F14946" s="2" t="s">
        <v>24</v>
      </c>
      <c r="G14946" s="1">
        <v>0.01</v>
      </c>
      <c r="H14946" s="65">
        <v>185000</v>
      </c>
      <c r="I14946" s="65">
        <v>1850</v>
      </c>
      <c r="N14946" s="66">
        <v>1</v>
      </c>
      <c r="P14946" t="s">
        <v>21</v>
      </c>
    </row>
    <row r="14947" spans="2:16" x14ac:dyDescent="0.3">
      <c r="D14947" s="64" t="s">
        <v>53</v>
      </c>
      <c r="E14947" s="2" t="s">
        <v>54</v>
      </c>
      <c r="F14947" s="2" t="s">
        <v>24</v>
      </c>
      <c r="G14947" s="1">
        <v>2E-3</v>
      </c>
      <c r="H14947" s="65">
        <v>250000</v>
      </c>
      <c r="I14947" s="65">
        <v>500</v>
      </c>
      <c r="N14947" s="66">
        <v>1</v>
      </c>
      <c r="P14947" t="s">
        <v>21</v>
      </c>
    </row>
    <row r="14948" spans="2:16" x14ac:dyDescent="0.3">
      <c r="D14948" s="64" t="s">
        <v>11331</v>
      </c>
      <c r="F14948" s="2" t="s">
        <v>4574</v>
      </c>
      <c r="G14948" s="1">
        <v>4.0000000000000001E-3</v>
      </c>
      <c r="P14948" t="s">
        <v>21</v>
      </c>
    </row>
    <row r="14949" spans="2:16" x14ac:dyDescent="0.3">
      <c r="B14949" s="5" t="s">
        <v>11332</v>
      </c>
      <c r="D14949" s="64" t="s">
        <v>11333</v>
      </c>
      <c r="F14949" s="2" t="s">
        <v>585</v>
      </c>
      <c r="I14949" s="65">
        <v>16151.1016</v>
      </c>
      <c r="J14949" s="65">
        <v>0</v>
      </c>
      <c r="K14949" s="65">
        <v>0</v>
      </c>
      <c r="L14949" s="66">
        <v>0.15</v>
      </c>
      <c r="M14949" s="65">
        <v>18573.76684</v>
      </c>
      <c r="N14949" s="66">
        <v>1</v>
      </c>
      <c r="P14949" t="s">
        <v>21</v>
      </c>
    </row>
    <row r="14950" spans="2:16" x14ac:dyDescent="0.3">
      <c r="D14950" s="64" t="s">
        <v>22</v>
      </c>
      <c r="E14950" s="2" t="s">
        <v>23</v>
      </c>
      <c r="F14950" s="2" t="s">
        <v>24</v>
      </c>
      <c r="G14950" s="1">
        <v>5.8000000000000003E-2</v>
      </c>
      <c r="H14950" s="65">
        <v>160105.20000000001</v>
      </c>
      <c r="I14950" s="65">
        <v>9286.1016</v>
      </c>
      <c r="N14950" s="66">
        <v>1</v>
      </c>
      <c r="P14950" t="s">
        <v>21</v>
      </c>
    </row>
    <row r="14951" spans="2:16" x14ac:dyDescent="0.3">
      <c r="D14951" s="64" t="s">
        <v>9683</v>
      </c>
      <c r="E14951" s="2" t="s">
        <v>38</v>
      </c>
      <c r="F14951" s="2" t="s">
        <v>24</v>
      </c>
      <c r="G14951" s="1">
        <v>2.9000000000000001E-2</v>
      </c>
      <c r="H14951" s="65">
        <v>185000</v>
      </c>
      <c r="I14951" s="65">
        <v>5365</v>
      </c>
      <c r="N14951" s="66">
        <v>1</v>
      </c>
      <c r="P14951" t="s">
        <v>21</v>
      </c>
    </row>
    <row r="14952" spans="2:16" x14ac:dyDescent="0.3">
      <c r="D14952" s="64" t="s">
        <v>53</v>
      </c>
      <c r="E14952" s="2" t="s">
        <v>54</v>
      </c>
      <c r="F14952" s="2" t="s">
        <v>24</v>
      </c>
      <c r="G14952" s="1">
        <v>6.0000000000000001E-3</v>
      </c>
      <c r="H14952" s="65">
        <v>250000</v>
      </c>
      <c r="I14952" s="65">
        <v>1500</v>
      </c>
      <c r="N14952" s="66">
        <v>1</v>
      </c>
      <c r="P14952" t="s">
        <v>21</v>
      </c>
    </row>
    <row r="14953" spans="2:16" x14ac:dyDescent="0.3">
      <c r="D14953" s="64" t="s">
        <v>11331</v>
      </c>
      <c r="F14953" s="2" t="s">
        <v>4574</v>
      </c>
      <c r="G14953" s="1">
        <v>5.0000000000000001E-3</v>
      </c>
      <c r="P14953" t="s">
        <v>21</v>
      </c>
    </row>
    <row r="14954" spans="2:16" x14ac:dyDescent="0.3">
      <c r="B14954" s="5" t="s">
        <v>11334</v>
      </c>
      <c r="D14954" s="64" t="s">
        <v>11335</v>
      </c>
      <c r="F14954" s="2" t="s">
        <v>585</v>
      </c>
      <c r="I14954" s="65">
        <v>25489.678400000001</v>
      </c>
      <c r="J14954" s="65">
        <v>0</v>
      </c>
      <c r="K14954" s="65">
        <v>0</v>
      </c>
      <c r="L14954" s="66">
        <v>0.15</v>
      </c>
      <c r="M14954" s="65">
        <v>29313.130160000001</v>
      </c>
      <c r="N14954" s="66">
        <v>1</v>
      </c>
      <c r="P14954" t="s">
        <v>21</v>
      </c>
    </row>
    <row r="14955" spans="2:16" x14ac:dyDescent="0.3">
      <c r="D14955" s="64" t="s">
        <v>22</v>
      </c>
      <c r="E14955" s="2" t="s">
        <v>23</v>
      </c>
      <c r="F14955" s="2" t="s">
        <v>24</v>
      </c>
      <c r="G14955" s="1">
        <v>9.1999999999999998E-2</v>
      </c>
      <c r="H14955" s="65">
        <v>160105.20000000001</v>
      </c>
      <c r="I14955" s="65">
        <v>14729.678400000001</v>
      </c>
      <c r="N14955" s="66">
        <v>1</v>
      </c>
      <c r="P14955" t="s">
        <v>21</v>
      </c>
    </row>
    <row r="14956" spans="2:16" x14ac:dyDescent="0.3">
      <c r="D14956" s="64" t="s">
        <v>9683</v>
      </c>
      <c r="E14956" s="2" t="s">
        <v>38</v>
      </c>
      <c r="F14956" s="2" t="s">
        <v>24</v>
      </c>
      <c r="G14956" s="1">
        <v>4.5999999999999999E-2</v>
      </c>
      <c r="H14956" s="65">
        <v>185000</v>
      </c>
      <c r="I14956" s="65">
        <v>8510</v>
      </c>
      <c r="N14956" s="66">
        <v>1</v>
      </c>
      <c r="P14956" t="s">
        <v>21</v>
      </c>
    </row>
    <row r="14957" spans="2:16" x14ac:dyDescent="0.3">
      <c r="D14957" s="64" t="s">
        <v>53</v>
      </c>
      <c r="E14957" s="2" t="s">
        <v>54</v>
      </c>
      <c r="F14957" s="2" t="s">
        <v>24</v>
      </c>
      <c r="G14957" s="1">
        <v>8.9999999999999993E-3</v>
      </c>
      <c r="H14957" s="65">
        <v>250000</v>
      </c>
      <c r="I14957" s="65">
        <v>2250</v>
      </c>
      <c r="N14957" s="66">
        <v>1</v>
      </c>
      <c r="P14957" t="s">
        <v>21</v>
      </c>
    </row>
    <row r="14958" spans="2:16" x14ac:dyDescent="0.3">
      <c r="D14958" s="64" t="s">
        <v>11331</v>
      </c>
      <c r="F14958" s="2" t="s">
        <v>4574</v>
      </c>
      <c r="G14958" s="1">
        <v>6.0000000000000001E-3</v>
      </c>
      <c r="P14958" t="s">
        <v>21</v>
      </c>
    </row>
    <row r="14959" spans="2:16" x14ac:dyDescent="0.3">
      <c r="B14959" s="5" t="s">
        <v>11336</v>
      </c>
      <c r="D14959" s="64" t="s">
        <v>11337</v>
      </c>
      <c r="F14959" s="2" t="s">
        <v>585</v>
      </c>
      <c r="I14959" s="65">
        <v>36433.781199999998</v>
      </c>
      <c r="J14959" s="65">
        <v>0</v>
      </c>
      <c r="K14959" s="65">
        <v>0</v>
      </c>
      <c r="L14959" s="66">
        <v>0.15</v>
      </c>
      <c r="M14959" s="65">
        <v>41898.848380000003</v>
      </c>
      <c r="N14959" s="66">
        <v>1</v>
      </c>
      <c r="P14959" t="s">
        <v>21</v>
      </c>
    </row>
    <row r="14960" spans="2:16" x14ac:dyDescent="0.3">
      <c r="D14960" s="64" t="s">
        <v>22</v>
      </c>
      <c r="E14960" s="2" t="s">
        <v>23</v>
      </c>
      <c r="F14960" s="2" t="s">
        <v>24</v>
      </c>
      <c r="G14960" s="1">
        <v>0.13100000000000001</v>
      </c>
      <c r="H14960" s="65">
        <v>160105.20000000001</v>
      </c>
      <c r="I14960" s="65">
        <v>20973.781200000001</v>
      </c>
      <c r="N14960" s="66">
        <v>1</v>
      </c>
      <c r="P14960" t="s">
        <v>21</v>
      </c>
    </row>
    <row r="14961" spans="2:16" x14ac:dyDescent="0.3">
      <c r="D14961" s="64" t="s">
        <v>9683</v>
      </c>
      <c r="E14961" s="2" t="s">
        <v>38</v>
      </c>
      <c r="F14961" s="2" t="s">
        <v>24</v>
      </c>
      <c r="G14961" s="1">
        <v>6.6000000000000003E-2</v>
      </c>
      <c r="H14961" s="65">
        <v>185000</v>
      </c>
      <c r="I14961" s="65">
        <v>12210</v>
      </c>
      <c r="N14961" s="66">
        <v>1</v>
      </c>
      <c r="P14961" t="s">
        <v>21</v>
      </c>
    </row>
    <row r="14962" spans="2:16" x14ac:dyDescent="0.3">
      <c r="D14962" s="64" t="s">
        <v>53</v>
      </c>
      <c r="E14962" s="2" t="s">
        <v>54</v>
      </c>
      <c r="F14962" s="2" t="s">
        <v>24</v>
      </c>
      <c r="G14962" s="1">
        <v>1.2999999999999999E-2</v>
      </c>
      <c r="H14962" s="65">
        <v>250000</v>
      </c>
      <c r="I14962" s="65">
        <v>3250</v>
      </c>
      <c r="N14962" s="66">
        <v>1</v>
      </c>
      <c r="P14962" t="s">
        <v>21</v>
      </c>
    </row>
    <row r="14963" spans="2:16" x14ac:dyDescent="0.3">
      <c r="D14963" s="64" t="s">
        <v>11331</v>
      </c>
      <c r="F14963" s="2" t="s">
        <v>4574</v>
      </c>
      <c r="G14963" s="1">
        <v>8.9999999999999993E-3</v>
      </c>
      <c r="P14963" t="s">
        <v>21</v>
      </c>
    </row>
    <row r="14964" spans="2:16" x14ac:dyDescent="0.3">
      <c r="B14964" s="5" t="s">
        <v>11338</v>
      </c>
      <c r="D14964" s="64" t="s">
        <v>11339</v>
      </c>
      <c r="F14964" s="2" t="s">
        <v>585</v>
      </c>
      <c r="I14964" s="65">
        <v>94385.767999999996</v>
      </c>
      <c r="J14964" s="65">
        <v>0</v>
      </c>
      <c r="K14964" s="65">
        <v>0</v>
      </c>
      <c r="L14964" s="66">
        <v>0.15</v>
      </c>
      <c r="M14964" s="65">
        <v>108543.6332</v>
      </c>
      <c r="N14964" s="66">
        <v>1</v>
      </c>
      <c r="P14964" t="s">
        <v>21</v>
      </c>
    </row>
    <row r="14965" spans="2:16" x14ac:dyDescent="0.3">
      <c r="D14965" s="64" t="s">
        <v>22</v>
      </c>
      <c r="E14965" s="2" t="s">
        <v>23</v>
      </c>
      <c r="F14965" s="2" t="s">
        <v>24</v>
      </c>
      <c r="G14965" s="1">
        <v>0.34</v>
      </c>
      <c r="H14965" s="65">
        <v>160105.20000000001</v>
      </c>
      <c r="I14965" s="65">
        <v>54435.767999999996</v>
      </c>
      <c r="N14965" s="66">
        <v>1</v>
      </c>
      <c r="P14965" t="s">
        <v>21</v>
      </c>
    </row>
    <row r="14966" spans="2:16" x14ac:dyDescent="0.3">
      <c r="D14966" s="64" t="s">
        <v>9683</v>
      </c>
      <c r="E14966" s="2" t="s">
        <v>38</v>
      </c>
      <c r="F14966" s="2" t="s">
        <v>24</v>
      </c>
      <c r="G14966" s="1">
        <v>0.17</v>
      </c>
      <c r="H14966" s="65">
        <v>185000</v>
      </c>
      <c r="I14966" s="65">
        <v>31450</v>
      </c>
      <c r="N14966" s="66">
        <v>1</v>
      </c>
      <c r="P14966" t="s">
        <v>21</v>
      </c>
    </row>
    <row r="14967" spans="2:16" x14ac:dyDescent="0.3">
      <c r="D14967" s="64" t="s">
        <v>53</v>
      </c>
      <c r="E14967" s="2" t="s">
        <v>54</v>
      </c>
      <c r="F14967" s="2" t="s">
        <v>24</v>
      </c>
      <c r="G14967" s="1">
        <v>3.4000000000000002E-2</v>
      </c>
      <c r="H14967" s="65">
        <v>250000</v>
      </c>
      <c r="I14967" s="65">
        <v>8500</v>
      </c>
      <c r="N14967" s="66">
        <v>1</v>
      </c>
      <c r="P14967" t="s">
        <v>21</v>
      </c>
    </row>
    <row r="14968" spans="2:16" x14ac:dyDescent="0.3">
      <c r="D14968" s="64" t="s">
        <v>11331</v>
      </c>
      <c r="F14968" s="2" t="s">
        <v>4574</v>
      </c>
      <c r="G14968" s="1">
        <v>1.7000000000000001E-2</v>
      </c>
      <c r="P14968" t="s">
        <v>21</v>
      </c>
    </row>
    <row r="14969" spans="2:16" x14ac:dyDescent="0.3">
      <c r="B14969" s="5" t="s">
        <v>11340</v>
      </c>
      <c r="D14969" s="64" t="s">
        <v>11341</v>
      </c>
      <c r="F14969" s="2" t="s">
        <v>585</v>
      </c>
      <c r="I14969" s="65">
        <v>131644.97</v>
      </c>
      <c r="J14969" s="65">
        <v>0</v>
      </c>
      <c r="K14969" s="65">
        <v>0</v>
      </c>
      <c r="L14969" s="66">
        <v>0.15</v>
      </c>
      <c r="M14969" s="65">
        <v>151391.71549999999</v>
      </c>
      <c r="N14969" s="66">
        <v>1</v>
      </c>
      <c r="P14969" t="s">
        <v>21</v>
      </c>
    </row>
    <row r="14970" spans="2:16" x14ac:dyDescent="0.3">
      <c r="D14970" s="64" t="s">
        <v>22</v>
      </c>
      <c r="E14970" s="2" t="s">
        <v>23</v>
      </c>
      <c r="F14970" s="2" t="s">
        <v>24</v>
      </c>
      <c r="G14970" s="1">
        <v>0.47499999999999998</v>
      </c>
      <c r="H14970" s="65">
        <v>160105.20000000001</v>
      </c>
      <c r="I14970" s="65">
        <v>76049.97</v>
      </c>
      <c r="N14970" s="66">
        <v>1</v>
      </c>
      <c r="P14970" t="s">
        <v>21</v>
      </c>
    </row>
    <row r="14971" spans="2:16" x14ac:dyDescent="0.3">
      <c r="D14971" s="64" t="s">
        <v>9683</v>
      </c>
      <c r="E14971" s="2" t="s">
        <v>38</v>
      </c>
      <c r="F14971" s="2" t="s">
        <v>24</v>
      </c>
      <c r="G14971" s="1">
        <v>0.23699999999999999</v>
      </c>
      <c r="H14971" s="65">
        <v>185000</v>
      </c>
      <c r="I14971" s="65">
        <v>43845</v>
      </c>
      <c r="N14971" s="66">
        <v>1</v>
      </c>
      <c r="P14971" t="s">
        <v>21</v>
      </c>
    </row>
    <row r="14972" spans="2:16" x14ac:dyDescent="0.3">
      <c r="D14972" s="64" t="s">
        <v>53</v>
      </c>
      <c r="E14972" s="2" t="s">
        <v>54</v>
      </c>
      <c r="F14972" s="2" t="s">
        <v>24</v>
      </c>
      <c r="G14972" s="1">
        <v>4.7E-2</v>
      </c>
      <c r="H14972" s="65">
        <v>250000</v>
      </c>
      <c r="I14972" s="65">
        <v>11750</v>
      </c>
      <c r="N14972" s="66">
        <v>1</v>
      </c>
      <c r="P14972" t="s">
        <v>21</v>
      </c>
    </row>
    <row r="14973" spans="2:16" x14ac:dyDescent="0.3">
      <c r="D14973" s="64" t="s">
        <v>11331</v>
      </c>
      <c r="F14973" s="2" t="s">
        <v>4574</v>
      </c>
      <c r="G14973" s="1">
        <v>2.3E-2</v>
      </c>
      <c r="P14973" t="s">
        <v>21</v>
      </c>
    </row>
    <row r="14974" spans="2:16" x14ac:dyDescent="0.3">
      <c r="B14974" s="5" t="s">
        <v>11342</v>
      </c>
      <c r="D14974" s="64" t="s">
        <v>11343</v>
      </c>
      <c r="F14974" s="2" t="s">
        <v>585</v>
      </c>
      <c r="I14974" s="65">
        <v>139813.0208</v>
      </c>
      <c r="J14974" s="65">
        <v>0</v>
      </c>
      <c r="K14974" s="65">
        <v>0</v>
      </c>
      <c r="L14974" s="66">
        <v>0.15</v>
      </c>
      <c r="M14974" s="65">
        <v>160784.97390000001</v>
      </c>
      <c r="N14974" s="66">
        <v>1</v>
      </c>
      <c r="P14974" t="s">
        <v>21</v>
      </c>
    </row>
    <row r="14975" spans="2:16" x14ac:dyDescent="0.3">
      <c r="D14975" s="64" t="s">
        <v>22</v>
      </c>
      <c r="E14975" s="2" t="s">
        <v>23</v>
      </c>
      <c r="F14975" s="2" t="s">
        <v>24</v>
      </c>
      <c r="G14975" s="1">
        <v>0.504</v>
      </c>
      <c r="H14975" s="65">
        <v>160105.20000000001</v>
      </c>
      <c r="I14975" s="65">
        <v>80693.020799999998</v>
      </c>
      <c r="N14975" s="66">
        <v>1</v>
      </c>
      <c r="P14975" t="s">
        <v>21</v>
      </c>
    </row>
    <row r="14976" spans="2:16" x14ac:dyDescent="0.3">
      <c r="D14976" s="64" t="s">
        <v>9683</v>
      </c>
      <c r="E14976" s="2" t="s">
        <v>38</v>
      </c>
      <c r="F14976" s="2" t="s">
        <v>24</v>
      </c>
      <c r="G14976" s="1">
        <v>0.252</v>
      </c>
      <c r="H14976" s="65">
        <v>185000</v>
      </c>
      <c r="I14976" s="65">
        <v>46620</v>
      </c>
      <c r="N14976" s="66">
        <v>1</v>
      </c>
      <c r="P14976" t="s">
        <v>21</v>
      </c>
    </row>
    <row r="14977" spans="2:16" x14ac:dyDescent="0.3">
      <c r="D14977" s="64" t="s">
        <v>53</v>
      </c>
      <c r="E14977" s="2" t="s">
        <v>54</v>
      </c>
      <c r="F14977" s="2" t="s">
        <v>24</v>
      </c>
      <c r="G14977" s="1">
        <v>0.05</v>
      </c>
      <c r="H14977" s="65">
        <v>250000</v>
      </c>
      <c r="I14977" s="65">
        <v>12500</v>
      </c>
      <c r="N14977" s="66">
        <v>1</v>
      </c>
      <c r="P14977" t="s">
        <v>21</v>
      </c>
    </row>
    <row r="14978" spans="2:16" x14ac:dyDescent="0.3">
      <c r="D14978" s="64" t="s">
        <v>11331</v>
      </c>
      <c r="F14978" s="2" t="s">
        <v>4574</v>
      </c>
      <c r="G14978" s="1">
        <v>0.03</v>
      </c>
      <c r="P14978" t="s">
        <v>21</v>
      </c>
    </row>
    <row r="14979" spans="2:16" x14ac:dyDescent="0.3">
      <c r="B14979" s="5" t="s">
        <v>11344</v>
      </c>
      <c r="D14979" s="64" t="s">
        <v>11345</v>
      </c>
      <c r="F14979" s="2" t="s">
        <v>585</v>
      </c>
      <c r="I14979" s="65">
        <v>204922.63759999999</v>
      </c>
      <c r="J14979" s="65">
        <v>0</v>
      </c>
      <c r="K14979" s="65">
        <v>0</v>
      </c>
      <c r="L14979" s="66">
        <v>0.15</v>
      </c>
      <c r="M14979" s="65">
        <v>235661.03320000001</v>
      </c>
      <c r="N14979" s="66">
        <v>1</v>
      </c>
      <c r="P14979" t="s">
        <v>21</v>
      </c>
    </row>
    <row r="14980" spans="2:16" x14ac:dyDescent="0.3">
      <c r="D14980" s="64" t="s">
        <v>22</v>
      </c>
      <c r="E14980" s="2" t="s">
        <v>23</v>
      </c>
      <c r="F14980" s="2" t="s">
        <v>24</v>
      </c>
      <c r="G14980" s="1">
        <v>0.73799999999999999</v>
      </c>
      <c r="H14980" s="65">
        <v>160105.20000000001</v>
      </c>
      <c r="I14980" s="65">
        <v>118157.6376</v>
      </c>
      <c r="N14980" s="66">
        <v>1</v>
      </c>
      <c r="P14980" t="s">
        <v>21</v>
      </c>
    </row>
    <row r="14981" spans="2:16" x14ac:dyDescent="0.3">
      <c r="D14981" s="64" t="s">
        <v>9683</v>
      </c>
      <c r="E14981" s="2" t="s">
        <v>38</v>
      </c>
      <c r="F14981" s="2" t="s">
        <v>24</v>
      </c>
      <c r="G14981" s="1">
        <v>0.36899999999999999</v>
      </c>
      <c r="H14981" s="65">
        <v>185000</v>
      </c>
      <c r="I14981" s="65">
        <v>68265</v>
      </c>
      <c r="N14981" s="66">
        <v>1</v>
      </c>
      <c r="P14981" t="s">
        <v>21</v>
      </c>
    </row>
    <row r="14982" spans="2:16" x14ac:dyDescent="0.3">
      <c r="D14982" s="64" t="s">
        <v>53</v>
      </c>
      <c r="E14982" s="2" t="s">
        <v>54</v>
      </c>
      <c r="F14982" s="2" t="s">
        <v>24</v>
      </c>
      <c r="G14982" s="1">
        <v>7.3999999999999996E-2</v>
      </c>
      <c r="H14982" s="65">
        <v>250000</v>
      </c>
      <c r="I14982" s="65">
        <v>18500</v>
      </c>
      <c r="N14982" s="66">
        <v>1</v>
      </c>
      <c r="P14982" t="s">
        <v>21</v>
      </c>
    </row>
    <row r="14983" spans="2:16" x14ac:dyDescent="0.3">
      <c r="D14983" s="64" t="s">
        <v>11331</v>
      </c>
      <c r="F14983" s="2" t="s">
        <v>4574</v>
      </c>
      <c r="G14983" s="1">
        <v>5.5E-2</v>
      </c>
      <c r="P14983" t="s">
        <v>21</v>
      </c>
    </row>
    <row r="14984" spans="2:16" x14ac:dyDescent="0.3">
      <c r="B14984" s="5" t="s">
        <v>11346</v>
      </c>
      <c r="D14984" s="64" t="s">
        <v>11347</v>
      </c>
      <c r="F14984" s="2" t="s">
        <v>585</v>
      </c>
      <c r="I14984" s="65">
        <v>235459.2096</v>
      </c>
      <c r="J14984" s="65">
        <v>0</v>
      </c>
      <c r="K14984" s="65">
        <v>0</v>
      </c>
      <c r="L14984" s="66">
        <v>0.15</v>
      </c>
      <c r="M14984" s="65">
        <v>270778.09100000001</v>
      </c>
      <c r="N14984" s="66">
        <v>1</v>
      </c>
      <c r="P14984" t="s">
        <v>21</v>
      </c>
    </row>
    <row r="14985" spans="2:16" x14ac:dyDescent="0.3">
      <c r="D14985" s="64" t="s">
        <v>22</v>
      </c>
      <c r="E14985" s="2" t="s">
        <v>23</v>
      </c>
      <c r="F14985" s="2" t="s">
        <v>24</v>
      </c>
      <c r="G14985" s="1">
        <v>0.84799999999999998</v>
      </c>
      <c r="H14985" s="65">
        <v>160105.20000000001</v>
      </c>
      <c r="I14985" s="65">
        <v>135769.2096</v>
      </c>
      <c r="N14985" s="66">
        <v>1</v>
      </c>
      <c r="P14985" t="s">
        <v>21</v>
      </c>
    </row>
    <row r="14986" spans="2:16" x14ac:dyDescent="0.3">
      <c r="D14986" s="64" t="s">
        <v>9683</v>
      </c>
      <c r="E14986" s="2" t="s">
        <v>38</v>
      </c>
      <c r="F14986" s="2" t="s">
        <v>24</v>
      </c>
      <c r="G14986" s="1">
        <v>0.42399999999999999</v>
      </c>
      <c r="H14986" s="65">
        <v>185000</v>
      </c>
      <c r="I14986" s="65">
        <v>78440</v>
      </c>
      <c r="N14986" s="66">
        <v>1</v>
      </c>
      <c r="P14986" t="s">
        <v>21</v>
      </c>
    </row>
    <row r="14987" spans="2:16" x14ac:dyDescent="0.3">
      <c r="D14987" s="64" t="s">
        <v>53</v>
      </c>
      <c r="E14987" s="2" t="s">
        <v>54</v>
      </c>
      <c r="F14987" s="2" t="s">
        <v>24</v>
      </c>
      <c r="G14987" s="1">
        <v>8.5000000000000006E-2</v>
      </c>
      <c r="H14987" s="65">
        <v>250000</v>
      </c>
      <c r="I14987" s="65">
        <v>21250</v>
      </c>
      <c r="N14987" s="66">
        <v>1</v>
      </c>
      <c r="P14987" t="s">
        <v>21</v>
      </c>
    </row>
    <row r="14988" spans="2:16" x14ac:dyDescent="0.3">
      <c r="D14988" s="64" t="s">
        <v>11331</v>
      </c>
      <c r="F14988" s="2" t="s">
        <v>4574</v>
      </c>
      <c r="G14988" s="1">
        <v>7.0000000000000007E-2</v>
      </c>
      <c r="P14988" t="s">
        <v>21</v>
      </c>
    </row>
    <row r="14989" spans="2:16" x14ac:dyDescent="0.3">
      <c r="B14989" s="5" t="s">
        <v>11348</v>
      </c>
      <c r="D14989" s="64" t="s">
        <v>11349</v>
      </c>
      <c r="F14989" s="2" t="s">
        <v>585</v>
      </c>
      <c r="I14989" s="65">
        <v>261293.9932</v>
      </c>
      <c r="J14989" s="65">
        <v>0</v>
      </c>
      <c r="K14989" s="65">
        <v>0</v>
      </c>
      <c r="L14989" s="66">
        <v>0.15</v>
      </c>
      <c r="M14989" s="65">
        <v>300488.09220000001</v>
      </c>
      <c r="N14989" s="66">
        <v>1</v>
      </c>
      <c r="P14989" t="s">
        <v>21</v>
      </c>
    </row>
    <row r="14990" spans="2:16" x14ac:dyDescent="0.3">
      <c r="D14990" s="64" t="s">
        <v>22</v>
      </c>
      <c r="E14990" s="2" t="s">
        <v>23</v>
      </c>
      <c r="F14990" s="2" t="s">
        <v>24</v>
      </c>
      <c r="G14990" s="1">
        <v>0.94099999999999995</v>
      </c>
      <c r="H14990" s="65">
        <v>160105.20000000001</v>
      </c>
      <c r="I14990" s="65">
        <v>150658.9932</v>
      </c>
      <c r="N14990" s="66">
        <v>1</v>
      </c>
      <c r="P14990" t="s">
        <v>21</v>
      </c>
    </row>
    <row r="14991" spans="2:16" x14ac:dyDescent="0.3">
      <c r="D14991" s="64" t="s">
        <v>9683</v>
      </c>
      <c r="E14991" s="2" t="s">
        <v>38</v>
      </c>
      <c r="F14991" s="2" t="s">
        <v>24</v>
      </c>
      <c r="G14991" s="1">
        <v>0.47099999999999997</v>
      </c>
      <c r="H14991" s="65">
        <v>185000</v>
      </c>
      <c r="I14991" s="65">
        <v>87135</v>
      </c>
      <c r="N14991" s="66">
        <v>1</v>
      </c>
      <c r="P14991" t="s">
        <v>21</v>
      </c>
    </row>
    <row r="14992" spans="2:16" x14ac:dyDescent="0.3">
      <c r="D14992" s="64" t="s">
        <v>53</v>
      </c>
      <c r="E14992" s="2" t="s">
        <v>54</v>
      </c>
      <c r="F14992" s="2" t="s">
        <v>24</v>
      </c>
      <c r="G14992" s="1">
        <v>9.4E-2</v>
      </c>
      <c r="H14992" s="65">
        <v>250000</v>
      </c>
      <c r="I14992" s="65">
        <v>23500</v>
      </c>
      <c r="N14992" s="66">
        <v>1</v>
      </c>
      <c r="P14992" t="s">
        <v>21</v>
      </c>
    </row>
    <row r="14993" spans="2:16" x14ac:dyDescent="0.3">
      <c r="D14993" s="64" t="s">
        <v>11331</v>
      </c>
      <c r="F14993" s="2" t="s">
        <v>4574</v>
      </c>
      <c r="G14993" s="1">
        <v>8.5000000000000006E-2</v>
      </c>
      <c r="P14993" t="s">
        <v>21</v>
      </c>
    </row>
    <row r="14994" spans="2:16" x14ac:dyDescent="0.3">
      <c r="B14994" s="5" t="s">
        <v>11350</v>
      </c>
      <c r="D14994" s="64" t="s">
        <v>11351</v>
      </c>
      <c r="F14994" s="2" t="s">
        <v>585</v>
      </c>
      <c r="I14994" s="65">
        <v>326218.61</v>
      </c>
      <c r="J14994" s="65">
        <v>0</v>
      </c>
      <c r="K14994" s="65">
        <v>0</v>
      </c>
      <c r="L14994" s="66">
        <v>0.15</v>
      </c>
      <c r="M14994" s="65">
        <v>375151.40149999998</v>
      </c>
      <c r="N14994" s="66">
        <v>1</v>
      </c>
      <c r="P14994" t="s">
        <v>21</v>
      </c>
    </row>
    <row r="14995" spans="2:16" x14ac:dyDescent="0.3">
      <c r="D14995" s="64" t="s">
        <v>22</v>
      </c>
      <c r="E14995" s="2" t="s">
        <v>23</v>
      </c>
      <c r="F14995" s="2" t="s">
        <v>24</v>
      </c>
      <c r="G14995" s="1">
        <v>1.175</v>
      </c>
      <c r="H14995" s="65">
        <v>160105.20000000001</v>
      </c>
      <c r="I14995" s="65">
        <v>188123.61</v>
      </c>
      <c r="N14995" s="66">
        <v>1</v>
      </c>
      <c r="P14995" t="s">
        <v>21</v>
      </c>
    </row>
    <row r="14996" spans="2:16" x14ac:dyDescent="0.3">
      <c r="D14996" s="64" t="s">
        <v>9683</v>
      </c>
      <c r="E14996" s="2" t="s">
        <v>38</v>
      </c>
      <c r="F14996" s="2" t="s">
        <v>24</v>
      </c>
      <c r="G14996" s="1">
        <v>0.58699999999999997</v>
      </c>
      <c r="H14996" s="65">
        <v>185000</v>
      </c>
      <c r="I14996" s="65">
        <v>108595</v>
      </c>
      <c r="N14996" s="66">
        <v>1</v>
      </c>
      <c r="P14996" t="s">
        <v>21</v>
      </c>
    </row>
    <row r="14997" spans="2:16" x14ac:dyDescent="0.3">
      <c r="D14997" s="64" t="s">
        <v>53</v>
      </c>
      <c r="E14997" s="2" t="s">
        <v>54</v>
      </c>
      <c r="F14997" s="2" t="s">
        <v>24</v>
      </c>
      <c r="G14997" s="1">
        <v>0.11799999999999999</v>
      </c>
      <c r="H14997" s="65">
        <v>250000</v>
      </c>
      <c r="I14997" s="65">
        <v>29500</v>
      </c>
      <c r="N14997" s="66">
        <v>1</v>
      </c>
      <c r="P14997" t="s">
        <v>21</v>
      </c>
    </row>
    <row r="14998" spans="2:16" x14ac:dyDescent="0.3">
      <c r="D14998" s="64" t="s">
        <v>11331</v>
      </c>
      <c r="F14998" s="2" t="s">
        <v>4574</v>
      </c>
      <c r="G14998" s="1">
        <v>0.10100000000000001</v>
      </c>
      <c r="P14998" t="s">
        <v>21</v>
      </c>
    </row>
    <row r="14999" spans="2:16" x14ac:dyDescent="0.3">
      <c r="B14999" s="5" t="s">
        <v>11352</v>
      </c>
      <c r="D14999" s="64" t="s">
        <v>11353</v>
      </c>
      <c r="F14999" s="2" t="s">
        <v>585</v>
      </c>
      <c r="I14999" s="65">
        <v>434989.84840000002</v>
      </c>
      <c r="J14999" s="65">
        <v>0</v>
      </c>
      <c r="K14999" s="65">
        <v>0</v>
      </c>
      <c r="L14999" s="66">
        <v>0.15</v>
      </c>
      <c r="M14999" s="65">
        <v>500238.32569999999</v>
      </c>
      <c r="N14999" s="66">
        <v>1</v>
      </c>
      <c r="P14999" t="s">
        <v>21</v>
      </c>
    </row>
    <row r="15000" spans="2:16" x14ac:dyDescent="0.3">
      <c r="D15000" s="64" t="s">
        <v>22</v>
      </c>
      <c r="E15000" s="2" t="s">
        <v>23</v>
      </c>
      <c r="F15000" s="2" t="s">
        <v>24</v>
      </c>
      <c r="G15000" s="1">
        <v>1.5669999999999999</v>
      </c>
      <c r="H15000" s="65">
        <v>160105.20000000001</v>
      </c>
      <c r="I15000" s="65">
        <v>250884.84839999999</v>
      </c>
      <c r="N15000" s="66">
        <v>1</v>
      </c>
      <c r="P15000" t="s">
        <v>21</v>
      </c>
    </row>
    <row r="15001" spans="2:16" x14ac:dyDescent="0.3">
      <c r="D15001" s="64" t="s">
        <v>9683</v>
      </c>
      <c r="E15001" s="2" t="s">
        <v>38</v>
      </c>
      <c r="F15001" s="2" t="s">
        <v>24</v>
      </c>
      <c r="G15001" s="1">
        <v>0.78300000000000003</v>
      </c>
      <c r="H15001" s="65">
        <v>185000</v>
      </c>
      <c r="I15001" s="65">
        <v>144855</v>
      </c>
      <c r="N15001" s="66">
        <v>1</v>
      </c>
      <c r="P15001" t="s">
        <v>21</v>
      </c>
    </row>
    <row r="15002" spans="2:16" x14ac:dyDescent="0.3">
      <c r="D15002" s="64" t="s">
        <v>53</v>
      </c>
      <c r="E15002" s="2" t="s">
        <v>54</v>
      </c>
      <c r="F15002" s="2" t="s">
        <v>24</v>
      </c>
      <c r="G15002" s="1">
        <v>0.157</v>
      </c>
      <c r="H15002" s="65">
        <v>250000</v>
      </c>
      <c r="I15002" s="65">
        <v>39250</v>
      </c>
      <c r="N15002" s="66">
        <v>1</v>
      </c>
      <c r="P15002" t="s">
        <v>21</v>
      </c>
    </row>
    <row r="15003" spans="2:16" x14ac:dyDescent="0.3">
      <c r="D15003" s="64" t="s">
        <v>11331</v>
      </c>
      <c r="F15003" s="2" t="s">
        <v>4574</v>
      </c>
      <c r="G15003" s="1">
        <v>0.17899999999999999</v>
      </c>
      <c r="P15003" t="s">
        <v>21</v>
      </c>
    </row>
    <row r="15004" spans="2:16" x14ac:dyDescent="0.3">
      <c r="B15004" s="5" t="s">
        <v>11354</v>
      </c>
      <c r="D15004" s="64" t="s">
        <v>11355</v>
      </c>
      <c r="F15004" s="2" t="s">
        <v>585</v>
      </c>
      <c r="I15004" s="65">
        <v>491361.20400000003</v>
      </c>
      <c r="J15004" s="65">
        <v>0</v>
      </c>
      <c r="K15004" s="65">
        <v>0</v>
      </c>
      <c r="L15004" s="66">
        <v>0.15</v>
      </c>
      <c r="M15004" s="65">
        <v>565065.38459999999</v>
      </c>
      <c r="N15004" s="66">
        <v>1</v>
      </c>
      <c r="P15004" t="s">
        <v>21</v>
      </c>
    </row>
    <row r="15005" spans="2:16" x14ac:dyDescent="0.3">
      <c r="D15005" s="64" t="s">
        <v>22</v>
      </c>
      <c r="E15005" s="2" t="s">
        <v>23</v>
      </c>
      <c r="F15005" s="2" t="s">
        <v>24</v>
      </c>
      <c r="G15005" s="1">
        <v>1.77</v>
      </c>
      <c r="H15005" s="65">
        <v>160105.20000000001</v>
      </c>
      <c r="I15005" s="65">
        <v>283386.20400000003</v>
      </c>
      <c r="N15005" s="66">
        <v>1</v>
      </c>
      <c r="P15005" t="s">
        <v>21</v>
      </c>
    </row>
    <row r="15006" spans="2:16" x14ac:dyDescent="0.3">
      <c r="D15006" s="64" t="s">
        <v>9683</v>
      </c>
      <c r="E15006" s="2" t="s">
        <v>38</v>
      </c>
      <c r="F15006" s="2" t="s">
        <v>24</v>
      </c>
      <c r="G15006" s="1">
        <v>0.88500000000000001</v>
      </c>
      <c r="H15006" s="65">
        <v>185000</v>
      </c>
      <c r="I15006" s="65">
        <v>163725</v>
      </c>
      <c r="N15006" s="66">
        <v>1</v>
      </c>
      <c r="P15006" t="s">
        <v>21</v>
      </c>
    </row>
    <row r="15007" spans="2:16" x14ac:dyDescent="0.3">
      <c r="D15007" s="64" t="s">
        <v>53</v>
      </c>
      <c r="E15007" s="2" t="s">
        <v>54</v>
      </c>
      <c r="F15007" s="2" t="s">
        <v>24</v>
      </c>
      <c r="G15007" s="1">
        <v>0.17699999999999999</v>
      </c>
      <c r="H15007" s="65">
        <v>250000</v>
      </c>
      <c r="I15007" s="65">
        <v>44250</v>
      </c>
      <c r="N15007" s="66">
        <v>1</v>
      </c>
      <c r="P15007" t="s">
        <v>21</v>
      </c>
    </row>
    <row r="15008" spans="2:16" x14ac:dyDescent="0.3">
      <c r="D15008" s="64" t="s">
        <v>11331</v>
      </c>
      <c r="F15008" s="2" t="s">
        <v>4574</v>
      </c>
      <c r="G15008" s="1">
        <v>0.27</v>
      </c>
      <c r="P15008" t="s">
        <v>21</v>
      </c>
    </row>
    <row r="15009" spans="2:16" x14ac:dyDescent="0.3">
      <c r="B15009" s="5" t="s">
        <v>11356</v>
      </c>
      <c r="D15009" s="64" t="s">
        <v>11357</v>
      </c>
      <c r="F15009" s="2" t="s">
        <v>585</v>
      </c>
      <c r="I15009" s="65">
        <v>547892.66480000003</v>
      </c>
      <c r="J15009" s="65">
        <v>0</v>
      </c>
      <c r="K15009" s="65">
        <v>0</v>
      </c>
      <c r="L15009" s="66">
        <v>0.15</v>
      </c>
      <c r="M15009" s="65">
        <v>630076.56449999998</v>
      </c>
      <c r="N15009" s="66">
        <v>1</v>
      </c>
      <c r="P15009" t="s">
        <v>21</v>
      </c>
    </row>
    <row r="15010" spans="2:16" x14ac:dyDescent="0.3">
      <c r="D15010" s="64" t="s">
        <v>22</v>
      </c>
      <c r="E15010" s="2" t="s">
        <v>23</v>
      </c>
      <c r="F15010" s="2" t="s">
        <v>24</v>
      </c>
      <c r="G15010" s="1">
        <v>1.974</v>
      </c>
      <c r="H15010" s="65">
        <v>160105.20000000001</v>
      </c>
      <c r="I15010" s="65">
        <v>316047.66480000003</v>
      </c>
      <c r="N15010" s="66">
        <v>1</v>
      </c>
      <c r="P15010" t="s">
        <v>21</v>
      </c>
    </row>
    <row r="15011" spans="2:16" x14ac:dyDescent="0.3">
      <c r="D15011" s="64" t="s">
        <v>9683</v>
      </c>
      <c r="E15011" s="2" t="s">
        <v>38</v>
      </c>
      <c r="F15011" s="2" t="s">
        <v>24</v>
      </c>
      <c r="G15011" s="1">
        <v>0.98699999999999999</v>
      </c>
      <c r="H15011" s="65">
        <v>185000</v>
      </c>
      <c r="I15011" s="65">
        <v>182595</v>
      </c>
      <c r="N15011" s="66">
        <v>1</v>
      </c>
      <c r="P15011" t="s">
        <v>21</v>
      </c>
    </row>
    <row r="15012" spans="2:16" x14ac:dyDescent="0.3">
      <c r="D15012" s="64" t="s">
        <v>53</v>
      </c>
      <c r="E15012" s="2" t="s">
        <v>54</v>
      </c>
      <c r="F15012" s="2" t="s">
        <v>24</v>
      </c>
      <c r="G15012" s="1">
        <v>0.19700000000000001</v>
      </c>
      <c r="H15012" s="65">
        <v>250000</v>
      </c>
      <c r="I15012" s="65">
        <v>49250</v>
      </c>
      <c r="N15012" s="66">
        <v>1</v>
      </c>
      <c r="P15012" t="s">
        <v>21</v>
      </c>
    </row>
    <row r="15013" spans="2:16" x14ac:dyDescent="0.3">
      <c r="D15013" s="64" t="s">
        <v>11331</v>
      </c>
      <c r="F15013" s="2" t="s">
        <v>4574</v>
      </c>
      <c r="G15013" s="1">
        <v>0.33200000000000002</v>
      </c>
      <c r="P15013" t="s">
        <v>21</v>
      </c>
    </row>
    <row r="15014" spans="2:16" x14ac:dyDescent="0.3">
      <c r="B15014" s="5" t="s">
        <v>11358</v>
      </c>
      <c r="D15014" s="64" t="s">
        <v>11359</v>
      </c>
      <c r="F15014" s="2" t="s">
        <v>585</v>
      </c>
      <c r="I15014" s="65">
        <v>604674.12560000003</v>
      </c>
      <c r="J15014" s="65">
        <v>0</v>
      </c>
      <c r="K15014" s="65">
        <v>0</v>
      </c>
      <c r="L15014" s="66">
        <v>0.15</v>
      </c>
      <c r="M15014" s="65">
        <v>695375.24439999997</v>
      </c>
      <c r="N15014" s="66">
        <v>1</v>
      </c>
      <c r="P15014" t="s">
        <v>21</v>
      </c>
    </row>
    <row r="15015" spans="2:16" x14ac:dyDescent="0.3">
      <c r="D15015" s="64" t="s">
        <v>22</v>
      </c>
      <c r="E15015" s="2" t="s">
        <v>23</v>
      </c>
      <c r="F15015" s="2" t="s">
        <v>24</v>
      </c>
      <c r="G15015" s="1">
        <v>2.1779999999999999</v>
      </c>
      <c r="H15015" s="65">
        <v>160105.20000000001</v>
      </c>
      <c r="I15015" s="65">
        <v>348709.12560000003</v>
      </c>
      <c r="N15015" s="66">
        <v>1</v>
      </c>
      <c r="P15015" t="s">
        <v>21</v>
      </c>
    </row>
    <row r="15016" spans="2:16" x14ac:dyDescent="0.3">
      <c r="D15016" s="64" t="s">
        <v>9683</v>
      </c>
      <c r="E15016" s="2" t="s">
        <v>38</v>
      </c>
      <c r="F15016" s="2" t="s">
        <v>24</v>
      </c>
      <c r="G15016" s="1">
        <v>1.089</v>
      </c>
      <c r="H15016" s="65">
        <v>185000</v>
      </c>
      <c r="I15016" s="65">
        <v>201465</v>
      </c>
      <c r="N15016" s="66">
        <v>1</v>
      </c>
      <c r="P15016" t="s">
        <v>21</v>
      </c>
    </row>
    <row r="15017" spans="2:16" x14ac:dyDescent="0.3">
      <c r="D15017" s="64" t="s">
        <v>53</v>
      </c>
      <c r="E15017" s="2" t="s">
        <v>54</v>
      </c>
      <c r="F15017" s="2" t="s">
        <v>24</v>
      </c>
      <c r="G15017" s="1">
        <v>0.218</v>
      </c>
      <c r="H15017" s="65">
        <v>250000</v>
      </c>
      <c r="I15017" s="65">
        <v>54500</v>
      </c>
      <c r="N15017" s="66">
        <v>1</v>
      </c>
      <c r="P15017" t="s">
        <v>21</v>
      </c>
    </row>
    <row r="15018" spans="2:16" x14ac:dyDescent="0.3">
      <c r="D15018" s="64" t="s">
        <v>11331</v>
      </c>
      <c r="F15018" s="2" t="s">
        <v>4574</v>
      </c>
      <c r="G15018" s="1">
        <v>0.36499999999999999</v>
      </c>
      <c r="P15018" t="s">
        <v>21</v>
      </c>
    </row>
    <row r="15019" spans="2:16" x14ac:dyDescent="0.3">
      <c r="B15019" s="5" t="s">
        <v>11360</v>
      </c>
      <c r="D15019" s="64" t="s">
        <v>11361</v>
      </c>
      <c r="F15019" s="2" t="s">
        <v>585</v>
      </c>
      <c r="I15019" s="65">
        <v>661205.58640000003</v>
      </c>
      <c r="J15019" s="65">
        <v>0</v>
      </c>
      <c r="K15019" s="65">
        <v>0</v>
      </c>
      <c r="L15019" s="66">
        <v>0.15</v>
      </c>
      <c r="M15019" s="65">
        <v>760386.42440000002</v>
      </c>
      <c r="N15019" s="66">
        <v>1</v>
      </c>
      <c r="P15019" t="s">
        <v>21</v>
      </c>
    </row>
    <row r="15020" spans="2:16" x14ac:dyDescent="0.3">
      <c r="D15020" s="64" t="s">
        <v>22</v>
      </c>
      <c r="E15020" s="2" t="s">
        <v>23</v>
      </c>
      <c r="F15020" s="2" t="s">
        <v>24</v>
      </c>
      <c r="G15020" s="1">
        <v>2.3820000000000001</v>
      </c>
      <c r="H15020" s="65">
        <v>160105.20000000001</v>
      </c>
      <c r="I15020" s="65">
        <v>381370.58639999997</v>
      </c>
      <c r="N15020" s="66">
        <v>1</v>
      </c>
      <c r="P15020" t="s">
        <v>21</v>
      </c>
    </row>
    <row r="15021" spans="2:16" x14ac:dyDescent="0.3">
      <c r="D15021" s="64" t="s">
        <v>9683</v>
      </c>
      <c r="E15021" s="2" t="s">
        <v>38</v>
      </c>
      <c r="F15021" s="2" t="s">
        <v>24</v>
      </c>
      <c r="G15021" s="1">
        <v>1.1910000000000001</v>
      </c>
      <c r="H15021" s="65">
        <v>185000</v>
      </c>
      <c r="I15021" s="65">
        <v>220335</v>
      </c>
      <c r="N15021" s="66">
        <v>1</v>
      </c>
      <c r="P15021" t="s">
        <v>21</v>
      </c>
    </row>
    <row r="15022" spans="2:16" x14ac:dyDescent="0.3">
      <c r="D15022" s="64" t="s">
        <v>53</v>
      </c>
      <c r="E15022" s="2" t="s">
        <v>54</v>
      </c>
      <c r="F15022" s="2" t="s">
        <v>24</v>
      </c>
      <c r="G15022" s="1">
        <v>0.23799999999999999</v>
      </c>
      <c r="H15022" s="65">
        <v>250000</v>
      </c>
      <c r="I15022" s="65">
        <v>59500</v>
      </c>
      <c r="N15022" s="66">
        <v>1</v>
      </c>
      <c r="P15022" t="s">
        <v>21</v>
      </c>
    </row>
    <row r="15023" spans="2:16" x14ac:dyDescent="0.3">
      <c r="D15023" s="64" t="s">
        <v>11331</v>
      </c>
      <c r="F15023" s="2" t="s">
        <v>4574</v>
      </c>
      <c r="G15023" s="1">
        <v>0.47699999999999998</v>
      </c>
      <c r="P15023" t="s">
        <v>21</v>
      </c>
    </row>
    <row r="15024" spans="2:16" x14ac:dyDescent="0.3">
      <c r="B15024" s="5">
        <v>9.3000000000000007</v>
      </c>
      <c r="C15024" s="5" t="s">
        <v>5899</v>
      </c>
      <c r="P15024" t="s">
        <v>21</v>
      </c>
    </row>
    <row r="15025" spans="2:16" x14ac:dyDescent="0.3">
      <c r="B15025" s="5" t="s">
        <v>6061</v>
      </c>
      <c r="C15025" s="5" t="s">
        <v>6062</v>
      </c>
      <c r="P15025" t="s">
        <v>21</v>
      </c>
    </row>
    <row r="15026" spans="2:16" x14ac:dyDescent="0.3">
      <c r="B15026" s="5" t="s">
        <v>11362</v>
      </c>
      <c r="D15026" s="64" t="s">
        <v>11363</v>
      </c>
      <c r="F15026" s="2" t="s">
        <v>355</v>
      </c>
      <c r="I15026" s="65">
        <v>9498.6820000000007</v>
      </c>
      <c r="J15026" s="65">
        <v>0</v>
      </c>
      <c r="K15026" s="65">
        <v>0</v>
      </c>
      <c r="L15026" s="66">
        <v>0.15</v>
      </c>
      <c r="M15026" s="65">
        <v>10923.4843</v>
      </c>
      <c r="N15026" s="66">
        <v>1</v>
      </c>
      <c r="P15026" t="s">
        <v>21</v>
      </c>
    </row>
    <row r="15027" spans="2:16" x14ac:dyDescent="0.3">
      <c r="D15027" s="64" t="s">
        <v>22</v>
      </c>
      <c r="E15027" s="2" t="s">
        <v>23</v>
      </c>
      <c r="F15027" s="2" t="s">
        <v>24</v>
      </c>
      <c r="G15027" s="1">
        <v>3.5000000000000003E-2</v>
      </c>
      <c r="H15027" s="65">
        <v>160105.20000000001</v>
      </c>
      <c r="I15027" s="65">
        <v>5603.6819999999998</v>
      </c>
      <c r="N15027" s="66">
        <v>1</v>
      </c>
      <c r="P15027" t="s">
        <v>21</v>
      </c>
    </row>
    <row r="15028" spans="2:16" x14ac:dyDescent="0.3">
      <c r="D15028" s="64" t="s">
        <v>9683</v>
      </c>
      <c r="E15028" s="2" t="s">
        <v>38</v>
      </c>
      <c r="F15028" s="2" t="s">
        <v>24</v>
      </c>
      <c r="G15028" s="1">
        <v>1.7000000000000001E-2</v>
      </c>
      <c r="H15028" s="65">
        <v>185000</v>
      </c>
      <c r="I15028" s="65">
        <v>3145</v>
      </c>
      <c r="N15028" s="66">
        <v>1</v>
      </c>
      <c r="P15028" t="s">
        <v>21</v>
      </c>
    </row>
    <row r="15029" spans="2:16" x14ac:dyDescent="0.3">
      <c r="D15029" s="64" t="s">
        <v>53</v>
      </c>
      <c r="E15029" s="2" t="s">
        <v>54</v>
      </c>
      <c r="F15029" s="2" t="s">
        <v>24</v>
      </c>
      <c r="G15029" s="1">
        <v>3.0000000000000001E-3</v>
      </c>
      <c r="H15029" s="65">
        <v>250000</v>
      </c>
      <c r="I15029" s="65">
        <v>750</v>
      </c>
      <c r="N15029" s="66">
        <v>1</v>
      </c>
      <c r="P15029" t="s">
        <v>21</v>
      </c>
    </row>
    <row r="15030" spans="2:16" x14ac:dyDescent="0.3">
      <c r="D15030" s="64" t="s">
        <v>11364</v>
      </c>
      <c r="F15030" s="2" t="s">
        <v>1623</v>
      </c>
      <c r="G15030" s="1">
        <v>1</v>
      </c>
      <c r="P15030" t="s">
        <v>21</v>
      </c>
    </row>
    <row r="15031" spans="2:16" x14ac:dyDescent="0.3">
      <c r="D15031" s="64" t="s">
        <v>8580</v>
      </c>
      <c r="F15031" s="2" t="s">
        <v>4574</v>
      </c>
      <c r="G15031" s="1">
        <v>1.9E-2</v>
      </c>
      <c r="P15031" t="s">
        <v>21</v>
      </c>
    </row>
    <row r="15032" spans="2:16" x14ac:dyDescent="0.3">
      <c r="B15032" s="5" t="s">
        <v>11365</v>
      </c>
      <c r="D15032" s="64" t="s">
        <v>11366</v>
      </c>
      <c r="F15032" s="2" t="s">
        <v>355</v>
      </c>
      <c r="I15032" s="65">
        <v>11104.208000000001</v>
      </c>
      <c r="J15032" s="65">
        <v>0</v>
      </c>
      <c r="K15032" s="65">
        <v>0</v>
      </c>
      <c r="L15032" s="66">
        <v>0.15</v>
      </c>
      <c r="M15032" s="65">
        <v>12769.8392</v>
      </c>
      <c r="N15032" s="66">
        <v>1</v>
      </c>
      <c r="P15032" t="s">
        <v>21</v>
      </c>
    </row>
    <row r="15033" spans="2:16" x14ac:dyDescent="0.3">
      <c r="D15033" s="64" t="s">
        <v>22</v>
      </c>
      <c r="E15033" s="2" t="s">
        <v>23</v>
      </c>
      <c r="F15033" s="2" t="s">
        <v>24</v>
      </c>
      <c r="G15033" s="1">
        <v>0.04</v>
      </c>
      <c r="H15033" s="65">
        <v>160105.20000000001</v>
      </c>
      <c r="I15033" s="65">
        <v>6404.2079999999996</v>
      </c>
      <c r="N15033" s="66">
        <v>1</v>
      </c>
      <c r="P15033" t="s">
        <v>21</v>
      </c>
    </row>
    <row r="15034" spans="2:16" x14ac:dyDescent="0.3">
      <c r="D15034" s="64" t="s">
        <v>9683</v>
      </c>
      <c r="E15034" s="2" t="s">
        <v>38</v>
      </c>
      <c r="F15034" s="2" t="s">
        <v>24</v>
      </c>
      <c r="G15034" s="1">
        <v>0.02</v>
      </c>
      <c r="H15034" s="65">
        <v>185000</v>
      </c>
      <c r="I15034" s="65">
        <v>3700</v>
      </c>
      <c r="N15034" s="66">
        <v>1</v>
      </c>
      <c r="P15034" t="s">
        <v>21</v>
      </c>
    </row>
    <row r="15035" spans="2:16" x14ac:dyDescent="0.3">
      <c r="D15035" s="64" t="s">
        <v>53</v>
      </c>
      <c r="E15035" s="2" t="s">
        <v>54</v>
      </c>
      <c r="F15035" s="2" t="s">
        <v>24</v>
      </c>
      <c r="G15035" s="1">
        <v>4.0000000000000001E-3</v>
      </c>
      <c r="H15035" s="65">
        <v>250000</v>
      </c>
      <c r="I15035" s="65">
        <v>1000</v>
      </c>
      <c r="N15035" s="66">
        <v>1</v>
      </c>
      <c r="P15035" t="s">
        <v>21</v>
      </c>
    </row>
    <row r="15036" spans="2:16" x14ac:dyDescent="0.3">
      <c r="D15036" s="64" t="s">
        <v>11367</v>
      </c>
      <c r="F15036" s="2" t="s">
        <v>1623</v>
      </c>
      <c r="G15036" s="1">
        <v>1</v>
      </c>
      <c r="P15036" t="s">
        <v>21</v>
      </c>
    </row>
    <row r="15037" spans="2:16" x14ac:dyDescent="0.3">
      <c r="D15037" s="64" t="s">
        <v>8580</v>
      </c>
      <c r="F15037" s="2" t="s">
        <v>4574</v>
      </c>
      <c r="G15037" s="1">
        <v>1.9E-2</v>
      </c>
      <c r="P15037" t="s">
        <v>21</v>
      </c>
    </row>
    <row r="15038" spans="2:16" x14ac:dyDescent="0.3">
      <c r="B15038" s="5" t="s">
        <v>11368</v>
      </c>
      <c r="D15038" s="64" t="s">
        <v>11369</v>
      </c>
      <c r="F15038" s="2" t="s">
        <v>355</v>
      </c>
      <c r="I15038" s="65">
        <v>12709.734</v>
      </c>
      <c r="J15038" s="65">
        <v>0</v>
      </c>
      <c r="K15038" s="65">
        <v>0</v>
      </c>
      <c r="L15038" s="66">
        <v>0.15</v>
      </c>
      <c r="M15038" s="65">
        <v>14616.194100000001</v>
      </c>
      <c r="N15038" s="66">
        <v>1</v>
      </c>
      <c r="P15038" t="s">
        <v>21</v>
      </c>
    </row>
    <row r="15039" spans="2:16" x14ac:dyDescent="0.3">
      <c r="D15039" s="64" t="s">
        <v>22</v>
      </c>
      <c r="E15039" s="2" t="s">
        <v>23</v>
      </c>
      <c r="F15039" s="2" t="s">
        <v>24</v>
      </c>
      <c r="G15039" s="1">
        <v>4.4999999999999998E-2</v>
      </c>
      <c r="H15039" s="65">
        <v>160105.20000000001</v>
      </c>
      <c r="I15039" s="65">
        <v>7204.7340000000004</v>
      </c>
      <c r="N15039" s="66">
        <v>1</v>
      </c>
      <c r="P15039" t="s">
        <v>21</v>
      </c>
    </row>
    <row r="15040" spans="2:16" x14ac:dyDescent="0.3">
      <c r="D15040" s="64" t="s">
        <v>9683</v>
      </c>
      <c r="E15040" s="2" t="s">
        <v>38</v>
      </c>
      <c r="F15040" s="2" t="s">
        <v>24</v>
      </c>
      <c r="G15040" s="1">
        <v>2.3E-2</v>
      </c>
      <c r="H15040" s="65">
        <v>185000</v>
      </c>
      <c r="I15040" s="65">
        <v>4255</v>
      </c>
      <c r="N15040" s="66">
        <v>1</v>
      </c>
      <c r="P15040" t="s">
        <v>21</v>
      </c>
    </row>
    <row r="15041" spans="2:16" x14ac:dyDescent="0.3">
      <c r="D15041" s="64" t="s">
        <v>53</v>
      </c>
      <c r="E15041" s="2" t="s">
        <v>54</v>
      </c>
      <c r="F15041" s="2" t="s">
        <v>24</v>
      </c>
      <c r="G15041" s="1">
        <v>5.0000000000000001E-3</v>
      </c>
      <c r="H15041" s="65">
        <v>250000</v>
      </c>
      <c r="I15041" s="65">
        <v>1250</v>
      </c>
      <c r="N15041" s="66">
        <v>1</v>
      </c>
      <c r="P15041" t="s">
        <v>21</v>
      </c>
    </row>
    <row r="15042" spans="2:16" x14ac:dyDescent="0.3">
      <c r="D15042" s="64" t="s">
        <v>11370</v>
      </c>
      <c r="F15042" s="2" t="s">
        <v>1623</v>
      </c>
      <c r="G15042" s="1">
        <v>1</v>
      </c>
      <c r="P15042" t="s">
        <v>21</v>
      </c>
    </row>
    <row r="15043" spans="2:16" x14ac:dyDescent="0.3">
      <c r="D15043" s="64" t="s">
        <v>8580</v>
      </c>
      <c r="F15043" s="2" t="s">
        <v>4574</v>
      </c>
      <c r="G15043" s="1">
        <v>1.9E-2</v>
      </c>
      <c r="P15043" t="s">
        <v>21</v>
      </c>
    </row>
    <row r="15044" spans="2:16" x14ac:dyDescent="0.3">
      <c r="B15044" s="5" t="s">
        <v>11371</v>
      </c>
      <c r="D15044" s="64" t="s">
        <v>11372</v>
      </c>
      <c r="F15044" s="2" t="s">
        <v>355</v>
      </c>
      <c r="I15044" s="65">
        <v>17161.522400000002</v>
      </c>
      <c r="J15044" s="65">
        <v>0</v>
      </c>
      <c r="K15044" s="65">
        <v>0</v>
      </c>
      <c r="L15044" s="66">
        <v>0.15</v>
      </c>
      <c r="M15044" s="65">
        <v>19735.750759999999</v>
      </c>
      <c r="N15044" s="66">
        <v>1</v>
      </c>
      <c r="P15044" t="s">
        <v>21</v>
      </c>
    </row>
    <row r="15045" spans="2:16" x14ac:dyDescent="0.3">
      <c r="D15045" s="64" t="s">
        <v>22</v>
      </c>
      <c r="E15045" s="2" t="s">
        <v>23</v>
      </c>
      <c r="F15045" s="2" t="s">
        <v>24</v>
      </c>
      <c r="G15045" s="1">
        <v>6.2E-2</v>
      </c>
      <c r="H15045" s="65">
        <v>160105.20000000001</v>
      </c>
      <c r="I15045" s="65">
        <v>9926.5223999999998</v>
      </c>
      <c r="N15045" s="66">
        <v>1</v>
      </c>
      <c r="P15045" t="s">
        <v>21</v>
      </c>
    </row>
    <row r="15046" spans="2:16" x14ac:dyDescent="0.3">
      <c r="D15046" s="64" t="s">
        <v>9683</v>
      </c>
      <c r="E15046" s="2" t="s">
        <v>38</v>
      </c>
      <c r="F15046" s="2" t="s">
        <v>24</v>
      </c>
      <c r="G15046" s="1">
        <v>3.1E-2</v>
      </c>
      <c r="H15046" s="65">
        <v>185000</v>
      </c>
      <c r="I15046" s="65">
        <v>5735</v>
      </c>
      <c r="N15046" s="66">
        <v>1</v>
      </c>
      <c r="P15046" t="s">
        <v>21</v>
      </c>
    </row>
    <row r="15047" spans="2:16" x14ac:dyDescent="0.3">
      <c r="D15047" s="64" t="s">
        <v>53</v>
      </c>
      <c r="E15047" s="2" t="s">
        <v>54</v>
      </c>
      <c r="F15047" s="2" t="s">
        <v>24</v>
      </c>
      <c r="G15047" s="1">
        <v>6.0000000000000001E-3</v>
      </c>
      <c r="H15047" s="65">
        <v>250000</v>
      </c>
      <c r="I15047" s="65">
        <v>1500</v>
      </c>
      <c r="N15047" s="66">
        <v>1</v>
      </c>
      <c r="P15047" t="s">
        <v>21</v>
      </c>
    </row>
    <row r="15048" spans="2:16" x14ac:dyDescent="0.3">
      <c r="D15048" s="64" t="s">
        <v>11373</v>
      </c>
      <c r="F15048" s="2" t="s">
        <v>1623</v>
      </c>
      <c r="G15048" s="1">
        <v>1</v>
      </c>
      <c r="P15048" t="s">
        <v>21</v>
      </c>
    </row>
    <row r="15049" spans="2:16" x14ac:dyDescent="0.3">
      <c r="D15049" s="64" t="s">
        <v>8580</v>
      </c>
      <c r="F15049" s="2" t="s">
        <v>4574</v>
      </c>
      <c r="G15049" s="1">
        <v>1.9E-2</v>
      </c>
      <c r="P15049" t="s">
        <v>21</v>
      </c>
    </row>
    <row r="15050" spans="2:16" x14ac:dyDescent="0.3">
      <c r="B15050" s="5" t="s">
        <v>11374</v>
      </c>
      <c r="D15050" s="64" t="s">
        <v>11375</v>
      </c>
      <c r="F15050" s="2" t="s">
        <v>355</v>
      </c>
      <c r="I15050" s="65">
        <v>28265.7304</v>
      </c>
      <c r="J15050" s="65">
        <v>0</v>
      </c>
      <c r="K15050" s="65">
        <v>0</v>
      </c>
      <c r="L15050" s="66">
        <v>0.15</v>
      </c>
      <c r="M15050" s="65">
        <v>32505.589960000001</v>
      </c>
      <c r="N15050" s="66">
        <v>1</v>
      </c>
      <c r="P15050" t="s">
        <v>21</v>
      </c>
    </row>
    <row r="15051" spans="2:16" x14ac:dyDescent="0.3">
      <c r="D15051" s="64" t="s">
        <v>22</v>
      </c>
      <c r="E15051" s="2" t="s">
        <v>23</v>
      </c>
      <c r="F15051" s="2" t="s">
        <v>24</v>
      </c>
      <c r="G15051" s="1">
        <v>0.10199999999999999</v>
      </c>
      <c r="H15051" s="65">
        <v>160105.20000000001</v>
      </c>
      <c r="I15051" s="65">
        <v>16330.7304</v>
      </c>
      <c r="N15051" s="66">
        <v>1</v>
      </c>
      <c r="P15051" t="s">
        <v>21</v>
      </c>
    </row>
    <row r="15052" spans="2:16" x14ac:dyDescent="0.3">
      <c r="D15052" s="64" t="s">
        <v>9683</v>
      </c>
      <c r="E15052" s="2" t="s">
        <v>38</v>
      </c>
      <c r="F15052" s="2" t="s">
        <v>24</v>
      </c>
      <c r="G15052" s="1">
        <v>5.0999999999999997E-2</v>
      </c>
      <c r="H15052" s="65">
        <v>185000</v>
      </c>
      <c r="I15052" s="65">
        <v>9435</v>
      </c>
      <c r="N15052" s="66">
        <v>1</v>
      </c>
      <c r="P15052" t="s">
        <v>21</v>
      </c>
    </row>
    <row r="15053" spans="2:16" x14ac:dyDescent="0.3">
      <c r="D15053" s="64" t="s">
        <v>53</v>
      </c>
      <c r="E15053" s="2" t="s">
        <v>54</v>
      </c>
      <c r="F15053" s="2" t="s">
        <v>24</v>
      </c>
      <c r="G15053" s="1">
        <v>0.01</v>
      </c>
      <c r="H15053" s="65">
        <v>250000</v>
      </c>
      <c r="I15053" s="65">
        <v>2500</v>
      </c>
      <c r="N15053" s="66">
        <v>1</v>
      </c>
      <c r="P15053" t="s">
        <v>21</v>
      </c>
    </row>
    <row r="15054" spans="2:16" x14ac:dyDescent="0.3">
      <c r="D15054" s="64" t="s">
        <v>11376</v>
      </c>
      <c r="F15054" s="2" t="s">
        <v>1623</v>
      </c>
      <c r="G15054" s="1">
        <v>1</v>
      </c>
      <c r="P15054" t="s">
        <v>21</v>
      </c>
    </row>
    <row r="15055" spans="2:16" x14ac:dyDescent="0.3">
      <c r="D15055" s="64" t="s">
        <v>8580</v>
      </c>
      <c r="F15055" s="2" t="s">
        <v>4574</v>
      </c>
      <c r="G15055" s="1">
        <v>1.9E-2</v>
      </c>
      <c r="P15055" t="s">
        <v>21</v>
      </c>
    </row>
    <row r="15056" spans="2:16" x14ac:dyDescent="0.3">
      <c r="B15056" s="5" t="s">
        <v>11377</v>
      </c>
      <c r="D15056" s="64" t="s">
        <v>11378</v>
      </c>
      <c r="F15056" s="2" t="s">
        <v>355</v>
      </c>
      <c r="I15056" s="65">
        <v>36938.991600000001</v>
      </c>
      <c r="J15056" s="65">
        <v>0</v>
      </c>
      <c r="K15056" s="65">
        <v>0</v>
      </c>
      <c r="L15056" s="66">
        <v>0.15</v>
      </c>
      <c r="M15056" s="65">
        <v>42479.840340000002</v>
      </c>
      <c r="N15056" s="66">
        <v>1</v>
      </c>
      <c r="P15056" t="s">
        <v>21</v>
      </c>
    </row>
    <row r="15057" spans="2:16" x14ac:dyDescent="0.3">
      <c r="D15057" s="64" t="s">
        <v>22</v>
      </c>
      <c r="E15057" s="2" t="s">
        <v>23</v>
      </c>
      <c r="F15057" s="2" t="s">
        <v>24</v>
      </c>
      <c r="G15057" s="1">
        <v>0.13300000000000001</v>
      </c>
      <c r="H15057" s="65">
        <v>160105.20000000001</v>
      </c>
      <c r="I15057" s="65">
        <v>21293.991600000001</v>
      </c>
      <c r="N15057" s="66">
        <v>1</v>
      </c>
      <c r="P15057" t="s">
        <v>21</v>
      </c>
    </row>
    <row r="15058" spans="2:16" x14ac:dyDescent="0.3">
      <c r="D15058" s="64" t="s">
        <v>9683</v>
      </c>
      <c r="E15058" s="2" t="s">
        <v>38</v>
      </c>
      <c r="F15058" s="2" t="s">
        <v>24</v>
      </c>
      <c r="G15058" s="1">
        <v>6.7000000000000004E-2</v>
      </c>
      <c r="H15058" s="65">
        <v>185000</v>
      </c>
      <c r="I15058" s="65">
        <v>12395</v>
      </c>
      <c r="N15058" s="66">
        <v>1</v>
      </c>
      <c r="P15058" t="s">
        <v>21</v>
      </c>
    </row>
    <row r="15059" spans="2:16" x14ac:dyDescent="0.3">
      <c r="D15059" s="64" t="s">
        <v>53</v>
      </c>
      <c r="E15059" s="2" t="s">
        <v>54</v>
      </c>
      <c r="F15059" s="2" t="s">
        <v>24</v>
      </c>
      <c r="G15059" s="1">
        <v>1.2999999999999999E-2</v>
      </c>
      <c r="H15059" s="65">
        <v>250000</v>
      </c>
      <c r="I15059" s="65">
        <v>3250</v>
      </c>
      <c r="N15059" s="66">
        <v>1</v>
      </c>
      <c r="P15059" t="s">
        <v>21</v>
      </c>
    </row>
    <row r="15060" spans="2:16" x14ac:dyDescent="0.3">
      <c r="D15060" s="64" t="s">
        <v>11379</v>
      </c>
      <c r="F15060" s="2" t="s">
        <v>1623</v>
      </c>
      <c r="G15060" s="1">
        <v>1</v>
      </c>
      <c r="P15060" t="s">
        <v>21</v>
      </c>
    </row>
    <row r="15061" spans="2:16" x14ac:dyDescent="0.3">
      <c r="D15061" s="64" t="s">
        <v>8580</v>
      </c>
      <c r="F15061" s="2" t="s">
        <v>4574</v>
      </c>
      <c r="G15061" s="1">
        <v>4.2000000000000003E-2</v>
      </c>
      <c r="P15061" t="s">
        <v>21</v>
      </c>
    </row>
    <row r="15062" spans="2:16" x14ac:dyDescent="0.3">
      <c r="B15062" s="5" t="s">
        <v>11380</v>
      </c>
      <c r="D15062" s="64" t="s">
        <v>11381</v>
      </c>
      <c r="F15062" s="2" t="s">
        <v>355</v>
      </c>
      <c r="I15062" s="65">
        <v>47192.883999999998</v>
      </c>
      <c r="J15062" s="65">
        <v>0</v>
      </c>
      <c r="K15062" s="65">
        <v>0</v>
      </c>
      <c r="L15062" s="66">
        <v>0.15</v>
      </c>
      <c r="M15062" s="65">
        <v>54271.816599999998</v>
      </c>
      <c r="N15062" s="66">
        <v>1</v>
      </c>
      <c r="P15062" t="s">
        <v>21</v>
      </c>
    </row>
    <row r="15063" spans="2:16" x14ac:dyDescent="0.3">
      <c r="D15063" s="64" t="s">
        <v>22</v>
      </c>
      <c r="E15063" s="2" t="s">
        <v>23</v>
      </c>
      <c r="F15063" s="2" t="s">
        <v>24</v>
      </c>
      <c r="G15063" s="1">
        <v>0.17</v>
      </c>
      <c r="H15063" s="65">
        <v>160105.20000000001</v>
      </c>
      <c r="I15063" s="65">
        <v>27217.883999999998</v>
      </c>
      <c r="N15063" s="66">
        <v>1</v>
      </c>
      <c r="P15063" t="s">
        <v>21</v>
      </c>
    </row>
    <row r="15064" spans="2:16" x14ac:dyDescent="0.3">
      <c r="D15064" s="64" t="s">
        <v>9683</v>
      </c>
      <c r="E15064" s="2" t="s">
        <v>38</v>
      </c>
      <c r="F15064" s="2" t="s">
        <v>24</v>
      </c>
      <c r="G15064" s="1">
        <v>8.5000000000000006E-2</v>
      </c>
      <c r="H15064" s="65">
        <v>185000</v>
      </c>
      <c r="I15064" s="65">
        <v>15725</v>
      </c>
      <c r="N15064" s="66">
        <v>1</v>
      </c>
      <c r="P15064" t="s">
        <v>21</v>
      </c>
    </row>
    <row r="15065" spans="2:16" x14ac:dyDescent="0.3">
      <c r="D15065" s="64" t="s">
        <v>53</v>
      </c>
      <c r="E15065" s="2" t="s">
        <v>54</v>
      </c>
      <c r="F15065" s="2" t="s">
        <v>24</v>
      </c>
      <c r="G15065" s="1">
        <v>1.7000000000000001E-2</v>
      </c>
      <c r="H15065" s="65">
        <v>250000</v>
      </c>
      <c r="I15065" s="65">
        <v>4250</v>
      </c>
      <c r="N15065" s="66">
        <v>1</v>
      </c>
      <c r="P15065" t="s">
        <v>21</v>
      </c>
    </row>
    <row r="15066" spans="2:16" x14ac:dyDescent="0.3">
      <c r="D15066" s="64" t="s">
        <v>11382</v>
      </c>
      <c r="F15066" s="2" t="s">
        <v>1623</v>
      </c>
      <c r="G15066" s="1">
        <v>1</v>
      </c>
      <c r="P15066" t="s">
        <v>21</v>
      </c>
    </row>
    <row r="15067" spans="2:16" x14ac:dyDescent="0.3">
      <c r="D15067" s="64" t="s">
        <v>8580</v>
      </c>
      <c r="F15067" s="2" t="s">
        <v>4574</v>
      </c>
      <c r="G15067" s="1">
        <v>6.5000000000000002E-2</v>
      </c>
      <c r="P15067" t="s">
        <v>21</v>
      </c>
    </row>
    <row r="15068" spans="2:16" x14ac:dyDescent="0.3">
      <c r="B15068" s="5" t="s">
        <v>11383</v>
      </c>
      <c r="D15068" s="64" t="s">
        <v>11384</v>
      </c>
      <c r="F15068" s="2" t="s">
        <v>355</v>
      </c>
      <c r="I15068" s="65">
        <v>80505.508000000002</v>
      </c>
      <c r="J15068" s="65">
        <v>0</v>
      </c>
      <c r="K15068" s="65">
        <v>0</v>
      </c>
      <c r="L15068" s="66">
        <v>0.15</v>
      </c>
      <c r="M15068" s="65">
        <v>92581.334199999998</v>
      </c>
      <c r="N15068" s="66">
        <v>1</v>
      </c>
      <c r="P15068" t="s">
        <v>21</v>
      </c>
    </row>
    <row r="15069" spans="2:16" x14ac:dyDescent="0.3">
      <c r="D15069" s="64" t="s">
        <v>22</v>
      </c>
      <c r="E15069" s="2" t="s">
        <v>23</v>
      </c>
      <c r="F15069" s="2" t="s">
        <v>24</v>
      </c>
      <c r="G15069" s="1">
        <v>0.28999999999999998</v>
      </c>
      <c r="H15069" s="65">
        <v>160105.20000000001</v>
      </c>
      <c r="I15069" s="65">
        <v>46430.508000000002</v>
      </c>
      <c r="N15069" s="66">
        <v>1</v>
      </c>
      <c r="P15069" t="s">
        <v>21</v>
      </c>
    </row>
    <row r="15070" spans="2:16" x14ac:dyDescent="0.3">
      <c r="D15070" s="64" t="s">
        <v>9683</v>
      </c>
      <c r="E15070" s="2" t="s">
        <v>38</v>
      </c>
      <c r="F15070" s="2" t="s">
        <v>24</v>
      </c>
      <c r="G15070" s="1">
        <v>0.14499999999999999</v>
      </c>
      <c r="H15070" s="65">
        <v>185000</v>
      </c>
      <c r="I15070" s="65">
        <v>26825</v>
      </c>
      <c r="N15070" s="66">
        <v>1</v>
      </c>
      <c r="P15070" t="s">
        <v>21</v>
      </c>
    </row>
    <row r="15071" spans="2:16" x14ac:dyDescent="0.3">
      <c r="D15071" s="64" t="s">
        <v>53</v>
      </c>
      <c r="E15071" s="2" t="s">
        <v>54</v>
      </c>
      <c r="F15071" s="2" t="s">
        <v>24</v>
      </c>
      <c r="G15071" s="1">
        <v>2.9000000000000001E-2</v>
      </c>
      <c r="H15071" s="65">
        <v>250000</v>
      </c>
      <c r="I15071" s="65">
        <v>7250</v>
      </c>
      <c r="N15071" s="66">
        <v>1</v>
      </c>
      <c r="P15071" t="s">
        <v>21</v>
      </c>
    </row>
    <row r="15072" spans="2:16" x14ac:dyDescent="0.3">
      <c r="D15072" s="64" t="s">
        <v>11385</v>
      </c>
      <c r="F15072" s="2" t="s">
        <v>1623</v>
      </c>
      <c r="G15072" s="1">
        <v>1</v>
      </c>
      <c r="P15072" t="s">
        <v>21</v>
      </c>
    </row>
    <row r="15073" spans="2:16" x14ac:dyDescent="0.3">
      <c r="D15073" s="64" t="s">
        <v>8580</v>
      </c>
      <c r="F15073" s="2" t="s">
        <v>4574</v>
      </c>
      <c r="G15073" s="1">
        <v>0.152</v>
      </c>
      <c r="P15073" t="s">
        <v>21</v>
      </c>
    </row>
    <row r="15074" spans="2:16" x14ac:dyDescent="0.3">
      <c r="B15074" s="5" t="s">
        <v>11386</v>
      </c>
      <c r="D15074" s="64" t="s">
        <v>11387</v>
      </c>
      <c r="F15074" s="2" t="s">
        <v>355</v>
      </c>
      <c r="I15074" s="65">
        <v>99777.766799999998</v>
      </c>
      <c r="J15074" s="65">
        <v>0</v>
      </c>
      <c r="K15074" s="65">
        <v>0</v>
      </c>
      <c r="L15074" s="66">
        <v>0.15</v>
      </c>
      <c r="M15074" s="65">
        <v>114744.43180000001</v>
      </c>
      <c r="N15074" s="66">
        <v>1</v>
      </c>
      <c r="P15074" t="s">
        <v>21</v>
      </c>
    </row>
    <row r="15075" spans="2:16" x14ac:dyDescent="0.3">
      <c r="D15075" s="64" t="s">
        <v>22</v>
      </c>
      <c r="E15075" s="2" t="s">
        <v>23</v>
      </c>
      <c r="F15075" s="2" t="s">
        <v>24</v>
      </c>
      <c r="G15075" s="1">
        <v>0.35899999999999999</v>
      </c>
      <c r="H15075" s="65">
        <v>160105.20000000001</v>
      </c>
      <c r="I15075" s="65">
        <v>57477.766799999998</v>
      </c>
      <c r="N15075" s="66">
        <v>1</v>
      </c>
      <c r="P15075" t="s">
        <v>21</v>
      </c>
    </row>
    <row r="15076" spans="2:16" x14ac:dyDescent="0.3">
      <c r="D15076" s="64" t="s">
        <v>9683</v>
      </c>
      <c r="E15076" s="2" t="s">
        <v>38</v>
      </c>
      <c r="F15076" s="2" t="s">
        <v>24</v>
      </c>
      <c r="G15076" s="1">
        <v>0.18</v>
      </c>
      <c r="H15076" s="65">
        <v>185000</v>
      </c>
      <c r="I15076" s="65">
        <v>33300</v>
      </c>
      <c r="N15076" s="66">
        <v>1</v>
      </c>
      <c r="P15076" t="s">
        <v>21</v>
      </c>
    </row>
    <row r="15077" spans="2:16" x14ac:dyDescent="0.3">
      <c r="D15077" s="64" t="s">
        <v>53</v>
      </c>
      <c r="E15077" s="2" t="s">
        <v>54</v>
      </c>
      <c r="F15077" s="2" t="s">
        <v>24</v>
      </c>
      <c r="G15077" s="1">
        <v>3.5999999999999997E-2</v>
      </c>
      <c r="H15077" s="65">
        <v>250000</v>
      </c>
      <c r="I15077" s="65">
        <v>9000</v>
      </c>
      <c r="N15077" s="66">
        <v>1</v>
      </c>
      <c r="P15077" t="s">
        <v>21</v>
      </c>
    </row>
    <row r="15078" spans="2:16" x14ac:dyDescent="0.3">
      <c r="D15078" s="64" t="s">
        <v>11388</v>
      </c>
      <c r="F15078" s="2" t="s">
        <v>1623</v>
      </c>
      <c r="G15078" s="1">
        <v>1</v>
      </c>
      <c r="P15078" t="s">
        <v>21</v>
      </c>
    </row>
    <row r="15079" spans="2:16" x14ac:dyDescent="0.3">
      <c r="D15079" s="64" t="s">
        <v>8580</v>
      </c>
      <c r="F15079" s="2" t="s">
        <v>4574</v>
      </c>
      <c r="G15079" s="1">
        <v>0.2</v>
      </c>
      <c r="P15079" t="s">
        <v>21</v>
      </c>
    </row>
    <row r="15080" spans="2:16" x14ac:dyDescent="0.3">
      <c r="B15080" s="5" t="s">
        <v>11389</v>
      </c>
      <c r="D15080" s="64" t="s">
        <v>11390</v>
      </c>
      <c r="F15080" s="2" t="s">
        <v>355</v>
      </c>
      <c r="I15080" s="65">
        <v>120035.55160000001</v>
      </c>
      <c r="J15080" s="65">
        <v>0</v>
      </c>
      <c r="K15080" s="65">
        <v>0</v>
      </c>
      <c r="L15080" s="66">
        <v>0.15</v>
      </c>
      <c r="M15080" s="65">
        <v>138040.88430000001</v>
      </c>
      <c r="N15080" s="66">
        <v>1</v>
      </c>
      <c r="P15080" t="s">
        <v>21</v>
      </c>
    </row>
    <row r="15081" spans="2:16" x14ac:dyDescent="0.3">
      <c r="D15081" s="64" t="s">
        <v>22</v>
      </c>
      <c r="E15081" s="2" t="s">
        <v>23</v>
      </c>
      <c r="F15081" s="2" t="s">
        <v>24</v>
      </c>
      <c r="G15081" s="1">
        <v>0.433</v>
      </c>
      <c r="H15081" s="65">
        <v>160105.20000000001</v>
      </c>
      <c r="I15081" s="65">
        <v>69325.551600000006</v>
      </c>
      <c r="N15081" s="66">
        <v>1</v>
      </c>
      <c r="P15081" t="s">
        <v>21</v>
      </c>
    </row>
    <row r="15082" spans="2:16" x14ac:dyDescent="0.3">
      <c r="D15082" s="64" t="s">
        <v>9683</v>
      </c>
      <c r="E15082" s="2" t="s">
        <v>38</v>
      </c>
      <c r="F15082" s="2" t="s">
        <v>24</v>
      </c>
      <c r="G15082" s="1">
        <v>0.216</v>
      </c>
      <c r="H15082" s="65">
        <v>185000</v>
      </c>
      <c r="I15082" s="65">
        <v>39960</v>
      </c>
      <c r="N15082" s="66">
        <v>1</v>
      </c>
      <c r="P15082" t="s">
        <v>21</v>
      </c>
    </row>
    <row r="15083" spans="2:16" x14ac:dyDescent="0.3">
      <c r="D15083" s="64" t="s">
        <v>53</v>
      </c>
      <c r="E15083" s="2" t="s">
        <v>54</v>
      </c>
      <c r="F15083" s="2" t="s">
        <v>24</v>
      </c>
      <c r="G15083" s="1">
        <v>4.2999999999999997E-2</v>
      </c>
      <c r="H15083" s="65">
        <v>250000</v>
      </c>
      <c r="I15083" s="65">
        <v>10750</v>
      </c>
      <c r="N15083" s="66">
        <v>1</v>
      </c>
      <c r="P15083" t="s">
        <v>21</v>
      </c>
    </row>
    <row r="15084" spans="2:16" x14ac:dyDescent="0.3">
      <c r="D15084" s="64" t="s">
        <v>11391</v>
      </c>
      <c r="F15084" s="2" t="s">
        <v>1623</v>
      </c>
      <c r="G15084" s="1">
        <v>1</v>
      </c>
      <c r="P15084" t="s">
        <v>21</v>
      </c>
    </row>
    <row r="15085" spans="2:16" x14ac:dyDescent="0.3">
      <c r="D15085" s="64" t="s">
        <v>8580</v>
      </c>
      <c r="F15085" s="2" t="s">
        <v>4574</v>
      </c>
      <c r="G15085" s="1">
        <v>0.251</v>
      </c>
      <c r="P15085" t="s">
        <v>21</v>
      </c>
    </row>
    <row r="15086" spans="2:16" x14ac:dyDescent="0.3">
      <c r="B15086" s="5" t="s">
        <v>11392</v>
      </c>
      <c r="D15086" s="64" t="s">
        <v>11393</v>
      </c>
      <c r="F15086" s="2" t="s">
        <v>355</v>
      </c>
      <c r="I15086" s="65">
        <v>142083.86240000001</v>
      </c>
      <c r="J15086" s="65">
        <v>0</v>
      </c>
      <c r="K15086" s="65">
        <v>0</v>
      </c>
      <c r="L15086" s="66">
        <v>0.15</v>
      </c>
      <c r="M15086" s="65">
        <v>163396.4418</v>
      </c>
      <c r="N15086" s="66">
        <v>1</v>
      </c>
      <c r="P15086" t="s">
        <v>21</v>
      </c>
    </row>
    <row r="15087" spans="2:16" x14ac:dyDescent="0.3">
      <c r="D15087" s="64" t="s">
        <v>22</v>
      </c>
      <c r="E15087" s="2" t="s">
        <v>23</v>
      </c>
      <c r="F15087" s="2" t="s">
        <v>24</v>
      </c>
      <c r="G15087" s="1">
        <v>0.51200000000000001</v>
      </c>
      <c r="H15087" s="65">
        <v>160105.20000000001</v>
      </c>
      <c r="I15087" s="65">
        <v>81973.862399999998</v>
      </c>
      <c r="N15087" s="66">
        <v>1</v>
      </c>
      <c r="P15087" t="s">
        <v>21</v>
      </c>
    </row>
    <row r="15088" spans="2:16" x14ac:dyDescent="0.3">
      <c r="D15088" s="64" t="s">
        <v>9683</v>
      </c>
      <c r="E15088" s="2" t="s">
        <v>38</v>
      </c>
      <c r="F15088" s="2" t="s">
        <v>24</v>
      </c>
      <c r="G15088" s="1">
        <v>0.25600000000000001</v>
      </c>
      <c r="H15088" s="65">
        <v>185000</v>
      </c>
      <c r="I15088" s="65">
        <v>47360</v>
      </c>
      <c r="N15088" s="66">
        <v>1</v>
      </c>
      <c r="P15088" t="s">
        <v>21</v>
      </c>
    </row>
    <row r="15089" spans="2:16" x14ac:dyDescent="0.3">
      <c r="D15089" s="64" t="s">
        <v>53</v>
      </c>
      <c r="E15089" s="2" t="s">
        <v>54</v>
      </c>
      <c r="F15089" s="2" t="s">
        <v>24</v>
      </c>
      <c r="G15089" s="1">
        <v>5.0999999999999997E-2</v>
      </c>
      <c r="H15089" s="65">
        <v>250000</v>
      </c>
      <c r="I15089" s="65">
        <v>12750</v>
      </c>
      <c r="N15089" s="66">
        <v>1</v>
      </c>
      <c r="P15089" t="s">
        <v>21</v>
      </c>
    </row>
    <row r="15090" spans="2:16" x14ac:dyDescent="0.3">
      <c r="D15090" s="64" t="s">
        <v>11394</v>
      </c>
      <c r="F15090" s="2" t="s">
        <v>1623</v>
      </c>
      <c r="G15090" s="1">
        <v>1</v>
      </c>
      <c r="P15090" t="s">
        <v>21</v>
      </c>
    </row>
    <row r="15091" spans="2:16" x14ac:dyDescent="0.3">
      <c r="D15091" s="64" t="s">
        <v>8580</v>
      </c>
      <c r="F15091" s="2" t="s">
        <v>4574</v>
      </c>
      <c r="G15091" s="1">
        <v>0.307</v>
      </c>
      <c r="P15091" t="s">
        <v>21</v>
      </c>
    </row>
    <row r="15092" spans="2:16" x14ac:dyDescent="0.3">
      <c r="B15092" s="5" t="s">
        <v>11395</v>
      </c>
      <c r="D15092" s="64" t="s">
        <v>11396</v>
      </c>
      <c r="F15092" s="2" t="s">
        <v>355</v>
      </c>
      <c r="I15092" s="65">
        <v>247733.9436</v>
      </c>
      <c r="J15092" s="65">
        <v>0</v>
      </c>
      <c r="K15092" s="65">
        <v>0</v>
      </c>
      <c r="L15092" s="66">
        <v>0.15</v>
      </c>
      <c r="M15092" s="65">
        <v>284894.03509999998</v>
      </c>
      <c r="N15092" s="66">
        <v>1</v>
      </c>
      <c r="P15092" t="s">
        <v>21</v>
      </c>
    </row>
    <row r="15093" spans="2:16" x14ac:dyDescent="0.3">
      <c r="D15093" s="64" t="s">
        <v>22</v>
      </c>
      <c r="E15093" s="2" t="s">
        <v>23</v>
      </c>
      <c r="F15093" s="2" t="s">
        <v>24</v>
      </c>
      <c r="G15093" s="1">
        <v>0.89300000000000002</v>
      </c>
      <c r="H15093" s="65">
        <v>160105.20000000001</v>
      </c>
      <c r="I15093" s="65">
        <v>142973.9436</v>
      </c>
      <c r="N15093" s="66">
        <v>1</v>
      </c>
      <c r="P15093" t="s">
        <v>21</v>
      </c>
    </row>
    <row r="15094" spans="2:16" x14ac:dyDescent="0.3">
      <c r="D15094" s="64" t="s">
        <v>9683</v>
      </c>
      <c r="E15094" s="2" t="s">
        <v>38</v>
      </c>
      <c r="F15094" s="2" t="s">
        <v>24</v>
      </c>
      <c r="G15094" s="1">
        <v>0.44600000000000001</v>
      </c>
      <c r="H15094" s="65">
        <v>185000</v>
      </c>
      <c r="I15094" s="65">
        <v>82510</v>
      </c>
      <c r="N15094" s="66">
        <v>1</v>
      </c>
      <c r="P15094" t="s">
        <v>21</v>
      </c>
    </row>
    <row r="15095" spans="2:16" x14ac:dyDescent="0.3">
      <c r="D15095" s="64" t="s">
        <v>53</v>
      </c>
      <c r="E15095" s="2" t="s">
        <v>54</v>
      </c>
      <c r="F15095" s="2" t="s">
        <v>24</v>
      </c>
      <c r="G15095" s="1">
        <v>8.8999999999999996E-2</v>
      </c>
      <c r="H15095" s="65">
        <v>250000</v>
      </c>
      <c r="I15095" s="65">
        <v>22250</v>
      </c>
      <c r="N15095" s="66">
        <v>1</v>
      </c>
      <c r="P15095" t="s">
        <v>21</v>
      </c>
    </row>
    <row r="15096" spans="2:16" x14ac:dyDescent="0.3">
      <c r="D15096" s="64" t="s">
        <v>11397</v>
      </c>
      <c r="F15096" s="2" t="s">
        <v>1623</v>
      </c>
      <c r="G15096" s="1">
        <v>1</v>
      </c>
      <c r="P15096" t="s">
        <v>21</v>
      </c>
    </row>
    <row r="15097" spans="2:16" x14ac:dyDescent="0.3">
      <c r="D15097" s="64" t="s">
        <v>8580</v>
      </c>
      <c r="F15097" s="2" t="s">
        <v>4574</v>
      </c>
      <c r="G15097" s="1">
        <v>0.57299999999999995</v>
      </c>
      <c r="P15097" t="s">
        <v>21</v>
      </c>
    </row>
    <row r="15098" spans="2:16" x14ac:dyDescent="0.3">
      <c r="B15098" s="5" t="s">
        <v>11398</v>
      </c>
      <c r="D15098" s="64" t="s">
        <v>11399</v>
      </c>
      <c r="F15098" s="2" t="s">
        <v>355</v>
      </c>
      <c r="I15098" s="65">
        <v>375617.33559999999</v>
      </c>
      <c r="J15098" s="65">
        <v>0</v>
      </c>
      <c r="K15098" s="65">
        <v>0</v>
      </c>
      <c r="L15098" s="66">
        <v>0.15</v>
      </c>
      <c r="M15098" s="65">
        <v>431959.93589999998</v>
      </c>
      <c r="N15098" s="66">
        <v>1</v>
      </c>
      <c r="P15098" t="s">
        <v>21</v>
      </c>
    </row>
    <row r="15099" spans="2:16" x14ac:dyDescent="0.3">
      <c r="D15099" s="64" t="s">
        <v>22</v>
      </c>
      <c r="E15099" s="2" t="s">
        <v>23</v>
      </c>
      <c r="F15099" s="2" t="s">
        <v>24</v>
      </c>
      <c r="G15099" s="1">
        <v>1.353</v>
      </c>
      <c r="H15099" s="65">
        <v>160105.20000000001</v>
      </c>
      <c r="I15099" s="65">
        <v>216622.33559999999</v>
      </c>
      <c r="N15099" s="66">
        <v>1</v>
      </c>
      <c r="P15099" t="s">
        <v>21</v>
      </c>
    </row>
    <row r="15100" spans="2:16" x14ac:dyDescent="0.3">
      <c r="D15100" s="64" t="s">
        <v>9683</v>
      </c>
      <c r="E15100" s="2" t="s">
        <v>38</v>
      </c>
      <c r="F15100" s="2" t="s">
        <v>24</v>
      </c>
      <c r="G15100" s="1">
        <v>0.67700000000000005</v>
      </c>
      <c r="H15100" s="65">
        <v>185000</v>
      </c>
      <c r="I15100" s="65">
        <v>125245</v>
      </c>
      <c r="N15100" s="66">
        <v>1</v>
      </c>
      <c r="P15100" t="s">
        <v>21</v>
      </c>
    </row>
    <row r="15101" spans="2:16" x14ac:dyDescent="0.3">
      <c r="D15101" s="64" t="s">
        <v>53</v>
      </c>
      <c r="E15101" s="2" t="s">
        <v>54</v>
      </c>
      <c r="F15101" s="2" t="s">
        <v>24</v>
      </c>
      <c r="G15101" s="1">
        <v>0.13500000000000001</v>
      </c>
      <c r="H15101" s="65">
        <v>250000</v>
      </c>
      <c r="I15101" s="65">
        <v>33750</v>
      </c>
      <c r="N15101" s="66">
        <v>1</v>
      </c>
      <c r="P15101" t="s">
        <v>21</v>
      </c>
    </row>
    <row r="15102" spans="2:16" x14ac:dyDescent="0.3">
      <c r="D15102" s="64" t="s">
        <v>11400</v>
      </c>
      <c r="F15102" s="2" t="s">
        <v>1623</v>
      </c>
      <c r="G15102" s="1">
        <v>1</v>
      </c>
      <c r="P15102" t="s">
        <v>21</v>
      </c>
    </row>
    <row r="15103" spans="2:16" x14ac:dyDescent="0.3">
      <c r="D15103" s="64" t="s">
        <v>8580</v>
      </c>
      <c r="F15103" s="2" t="s">
        <v>4574</v>
      </c>
      <c r="G15103" s="1">
        <v>0.83299999999999996</v>
      </c>
      <c r="P15103" t="s">
        <v>21</v>
      </c>
    </row>
    <row r="15104" spans="2:16" x14ac:dyDescent="0.3">
      <c r="B15104" s="5" t="s">
        <v>11401</v>
      </c>
      <c r="D15104" s="64" t="s">
        <v>11402</v>
      </c>
      <c r="F15104" s="2" t="s">
        <v>355</v>
      </c>
      <c r="I15104" s="65">
        <v>460664.52679999999</v>
      </c>
      <c r="J15104" s="65">
        <v>0</v>
      </c>
      <c r="K15104" s="65">
        <v>0</v>
      </c>
      <c r="L15104" s="66">
        <v>0.15</v>
      </c>
      <c r="M15104" s="65">
        <v>529764.2058</v>
      </c>
      <c r="N15104" s="66">
        <v>1</v>
      </c>
      <c r="P15104" t="s">
        <v>21</v>
      </c>
    </row>
    <row r="15105" spans="2:16" x14ac:dyDescent="0.3">
      <c r="D15105" s="64" t="s">
        <v>22</v>
      </c>
      <c r="E15105" s="2" t="s">
        <v>23</v>
      </c>
      <c r="F15105" s="2" t="s">
        <v>24</v>
      </c>
      <c r="G15105" s="1">
        <v>1.659</v>
      </c>
      <c r="H15105" s="65">
        <v>160105.20000000001</v>
      </c>
      <c r="I15105" s="65">
        <v>265614.52679999999</v>
      </c>
      <c r="N15105" s="66">
        <v>1</v>
      </c>
      <c r="P15105" t="s">
        <v>21</v>
      </c>
    </row>
    <row r="15106" spans="2:16" x14ac:dyDescent="0.3">
      <c r="D15106" s="64" t="s">
        <v>9683</v>
      </c>
      <c r="E15106" s="2" t="s">
        <v>38</v>
      </c>
      <c r="F15106" s="2" t="s">
        <v>24</v>
      </c>
      <c r="G15106" s="1">
        <v>0.83</v>
      </c>
      <c r="H15106" s="65">
        <v>185000</v>
      </c>
      <c r="I15106" s="65">
        <v>153550</v>
      </c>
      <c r="N15106" s="66">
        <v>1</v>
      </c>
      <c r="P15106" t="s">
        <v>21</v>
      </c>
    </row>
    <row r="15107" spans="2:16" x14ac:dyDescent="0.3">
      <c r="D15107" s="64" t="s">
        <v>53</v>
      </c>
      <c r="E15107" s="2" t="s">
        <v>54</v>
      </c>
      <c r="F15107" s="2" t="s">
        <v>24</v>
      </c>
      <c r="G15107" s="1">
        <v>0.16600000000000001</v>
      </c>
      <c r="H15107" s="65">
        <v>250000</v>
      </c>
      <c r="I15107" s="65">
        <v>41500</v>
      </c>
      <c r="N15107" s="66">
        <v>1</v>
      </c>
      <c r="P15107" t="s">
        <v>21</v>
      </c>
    </row>
    <row r="15108" spans="2:16" x14ac:dyDescent="0.3">
      <c r="D15108" s="64" t="s">
        <v>11403</v>
      </c>
      <c r="F15108" s="2" t="s">
        <v>1623</v>
      </c>
      <c r="G15108" s="1">
        <v>1</v>
      </c>
      <c r="P15108" t="s">
        <v>21</v>
      </c>
    </row>
    <row r="15109" spans="2:16" x14ac:dyDescent="0.3">
      <c r="D15109" s="64" t="s">
        <v>8580</v>
      </c>
      <c r="F15109" s="2" t="s">
        <v>4574</v>
      </c>
      <c r="G15109" s="1">
        <v>1.093</v>
      </c>
      <c r="P15109" t="s">
        <v>21</v>
      </c>
    </row>
    <row r="15110" spans="2:16" x14ac:dyDescent="0.3">
      <c r="B15110" s="5" t="s">
        <v>11404</v>
      </c>
      <c r="D15110" s="64" t="s">
        <v>11405</v>
      </c>
      <c r="F15110" s="2" t="s">
        <v>355</v>
      </c>
      <c r="I15110" s="65">
        <v>504736.2536</v>
      </c>
      <c r="J15110" s="65">
        <v>0</v>
      </c>
      <c r="K15110" s="65">
        <v>0</v>
      </c>
      <c r="L15110" s="66">
        <v>0.15</v>
      </c>
      <c r="M15110" s="65">
        <v>580446.69160000002</v>
      </c>
      <c r="N15110" s="66">
        <v>1</v>
      </c>
      <c r="P15110" t="s">
        <v>21</v>
      </c>
    </row>
    <row r="15111" spans="2:16" x14ac:dyDescent="0.3">
      <c r="D15111" s="64" t="s">
        <v>22</v>
      </c>
      <c r="E15111" s="2" t="s">
        <v>23</v>
      </c>
      <c r="F15111" s="2" t="s">
        <v>24</v>
      </c>
      <c r="G15111" s="1">
        <v>1.8180000000000001</v>
      </c>
      <c r="H15111" s="65">
        <v>160105.20000000001</v>
      </c>
      <c r="I15111" s="65">
        <v>291071.2536</v>
      </c>
      <c r="N15111" s="66">
        <v>1</v>
      </c>
      <c r="P15111" t="s">
        <v>21</v>
      </c>
    </row>
    <row r="15112" spans="2:16" x14ac:dyDescent="0.3">
      <c r="D15112" s="64" t="s">
        <v>9683</v>
      </c>
      <c r="E15112" s="2" t="s">
        <v>38</v>
      </c>
      <c r="F15112" s="2" t="s">
        <v>24</v>
      </c>
      <c r="G15112" s="1">
        <v>0.90900000000000003</v>
      </c>
      <c r="H15112" s="65">
        <v>185000</v>
      </c>
      <c r="I15112" s="65">
        <v>168165</v>
      </c>
      <c r="N15112" s="66">
        <v>1</v>
      </c>
      <c r="P15112" t="s">
        <v>21</v>
      </c>
    </row>
    <row r="15113" spans="2:16" x14ac:dyDescent="0.3">
      <c r="D15113" s="64" t="s">
        <v>53</v>
      </c>
      <c r="E15113" s="2" t="s">
        <v>54</v>
      </c>
      <c r="F15113" s="2" t="s">
        <v>24</v>
      </c>
      <c r="G15113" s="1">
        <v>0.182</v>
      </c>
      <c r="H15113" s="65">
        <v>250000</v>
      </c>
      <c r="I15113" s="65">
        <v>45500</v>
      </c>
      <c r="N15113" s="66">
        <v>1</v>
      </c>
      <c r="P15113" t="s">
        <v>21</v>
      </c>
    </row>
    <row r="15114" spans="2:16" x14ac:dyDescent="0.3">
      <c r="D15114" s="64" t="s">
        <v>11406</v>
      </c>
      <c r="F15114" s="2" t="s">
        <v>1623</v>
      </c>
      <c r="G15114" s="1">
        <v>1</v>
      </c>
      <c r="P15114" t="s">
        <v>21</v>
      </c>
    </row>
    <row r="15115" spans="2:16" x14ac:dyDescent="0.3">
      <c r="D15115" s="64" t="s">
        <v>8580</v>
      </c>
      <c r="F15115" s="2" t="s">
        <v>4574</v>
      </c>
      <c r="G15115" s="1">
        <v>1.2050000000000001</v>
      </c>
      <c r="P15115" t="s">
        <v>21</v>
      </c>
    </row>
    <row r="15116" spans="2:16" x14ac:dyDescent="0.3">
      <c r="B15116" s="5" t="s">
        <v>11407</v>
      </c>
      <c r="D15116" s="64" t="s">
        <v>11408</v>
      </c>
      <c r="F15116" s="2" t="s">
        <v>355</v>
      </c>
      <c r="I15116" s="65">
        <v>657924.32400000002</v>
      </c>
      <c r="J15116" s="65">
        <v>0</v>
      </c>
      <c r="K15116" s="65">
        <v>0</v>
      </c>
      <c r="L15116" s="66">
        <v>0.15</v>
      </c>
      <c r="M15116" s="65">
        <v>756612.97259999998</v>
      </c>
      <c r="N15116" s="66">
        <v>1</v>
      </c>
      <c r="P15116" t="s">
        <v>21</v>
      </c>
    </row>
    <row r="15117" spans="2:16" x14ac:dyDescent="0.3">
      <c r="D15117" s="64" t="s">
        <v>22</v>
      </c>
      <c r="E15117" s="2" t="s">
        <v>23</v>
      </c>
      <c r="F15117" s="2" t="s">
        <v>24</v>
      </c>
      <c r="G15117" s="1">
        <v>2.37</v>
      </c>
      <c r="H15117" s="65">
        <v>160105.20000000001</v>
      </c>
      <c r="I15117" s="65">
        <v>379449.32400000002</v>
      </c>
      <c r="N15117" s="66">
        <v>1</v>
      </c>
      <c r="P15117" t="s">
        <v>21</v>
      </c>
    </row>
    <row r="15118" spans="2:16" x14ac:dyDescent="0.3">
      <c r="D15118" s="64" t="s">
        <v>9683</v>
      </c>
      <c r="E15118" s="2" t="s">
        <v>38</v>
      </c>
      <c r="F15118" s="2" t="s">
        <v>24</v>
      </c>
      <c r="G15118" s="1">
        <v>1.1850000000000001</v>
      </c>
      <c r="H15118" s="65">
        <v>185000</v>
      </c>
      <c r="I15118" s="65">
        <v>219225</v>
      </c>
      <c r="N15118" s="66">
        <v>1</v>
      </c>
      <c r="P15118" t="s">
        <v>21</v>
      </c>
    </row>
    <row r="15119" spans="2:16" x14ac:dyDescent="0.3">
      <c r="D15119" s="64" t="s">
        <v>53</v>
      </c>
      <c r="E15119" s="2" t="s">
        <v>54</v>
      </c>
      <c r="F15119" s="2" t="s">
        <v>24</v>
      </c>
      <c r="G15119" s="1">
        <v>0.23699999999999999</v>
      </c>
      <c r="H15119" s="65">
        <v>250000</v>
      </c>
      <c r="I15119" s="65">
        <v>59250</v>
      </c>
      <c r="N15119" s="66">
        <v>1</v>
      </c>
      <c r="P15119" t="s">
        <v>21</v>
      </c>
    </row>
    <row r="15120" spans="2:16" x14ac:dyDescent="0.3">
      <c r="D15120" s="64" t="s">
        <v>11409</v>
      </c>
      <c r="F15120" s="2" t="s">
        <v>1623</v>
      </c>
      <c r="G15120" s="1">
        <v>1</v>
      </c>
      <c r="P15120" t="s">
        <v>21</v>
      </c>
    </row>
    <row r="15121" spans="2:16" x14ac:dyDescent="0.3">
      <c r="D15121" s="64" t="s">
        <v>8580</v>
      </c>
      <c r="F15121" s="2" t="s">
        <v>4574</v>
      </c>
      <c r="G15121" s="1">
        <v>1.5840000000000001</v>
      </c>
      <c r="P15121" t="s">
        <v>21</v>
      </c>
    </row>
    <row r="15122" spans="2:16" x14ac:dyDescent="0.3">
      <c r="B15122" s="5" t="s">
        <v>11410</v>
      </c>
      <c r="D15122" s="64" t="s">
        <v>11411</v>
      </c>
      <c r="F15122" s="2" t="s">
        <v>355</v>
      </c>
      <c r="I15122" s="65">
        <v>6057.3144000000002</v>
      </c>
      <c r="J15122" s="65">
        <v>0</v>
      </c>
      <c r="K15122" s="65">
        <v>0</v>
      </c>
      <c r="L15122" s="66">
        <v>0.15</v>
      </c>
      <c r="M15122" s="65">
        <v>6965.9115599999996</v>
      </c>
      <c r="N15122" s="66">
        <v>1</v>
      </c>
      <c r="P15122" t="s">
        <v>21</v>
      </c>
    </row>
    <row r="15123" spans="2:16" x14ac:dyDescent="0.3">
      <c r="D15123" s="64" t="s">
        <v>22</v>
      </c>
      <c r="E15123" s="2" t="s">
        <v>23</v>
      </c>
      <c r="F15123" s="2" t="s">
        <v>24</v>
      </c>
      <c r="G15123" s="1">
        <v>2.1999999999999999E-2</v>
      </c>
      <c r="H15123" s="65">
        <v>160105.20000000001</v>
      </c>
      <c r="I15123" s="65">
        <v>3522.3144000000002</v>
      </c>
      <c r="N15123" s="66">
        <v>1</v>
      </c>
      <c r="P15123" t="s">
        <v>21</v>
      </c>
    </row>
    <row r="15124" spans="2:16" x14ac:dyDescent="0.3">
      <c r="D15124" s="64" t="s">
        <v>9683</v>
      </c>
      <c r="E15124" s="2" t="s">
        <v>38</v>
      </c>
      <c r="F15124" s="2" t="s">
        <v>24</v>
      </c>
      <c r="G15124" s="1">
        <v>1.0999999999999999E-2</v>
      </c>
      <c r="H15124" s="65">
        <v>185000</v>
      </c>
      <c r="I15124" s="65">
        <v>2035</v>
      </c>
      <c r="N15124" s="66">
        <v>1</v>
      </c>
      <c r="P15124" t="s">
        <v>21</v>
      </c>
    </row>
    <row r="15125" spans="2:16" x14ac:dyDescent="0.3">
      <c r="D15125" s="64" t="s">
        <v>53</v>
      </c>
      <c r="E15125" s="2" t="s">
        <v>54</v>
      </c>
      <c r="F15125" s="2" t="s">
        <v>24</v>
      </c>
      <c r="G15125" s="1">
        <v>2E-3</v>
      </c>
      <c r="H15125" s="65">
        <v>250000</v>
      </c>
      <c r="I15125" s="65">
        <v>500</v>
      </c>
      <c r="N15125" s="66">
        <v>1</v>
      </c>
      <c r="P15125" t="s">
        <v>21</v>
      </c>
    </row>
    <row r="15126" spans="2:16" x14ac:dyDescent="0.3">
      <c r="D15126" s="64" t="s">
        <v>11412</v>
      </c>
      <c r="F15126" s="2" t="s">
        <v>1623</v>
      </c>
      <c r="G15126" s="1">
        <v>1</v>
      </c>
      <c r="P15126" t="s">
        <v>21</v>
      </c>
    </row>
    <row r="15127" spans="2:16" x14ac:dyDescent="0.3">
      <c r="B15127" s="5" t="s">
        <v>11413</v>
      </c>
      <c r="D15127" s="64" t="s">
        <v>11414</v>
      </c>
      <c r="F15127" s="2" t="s">
        <v>355</v>
      </c>
      <c r="I15127" s="65">
        <v>6057.3144000000002</v>
      </c>
      <c r="J15127" s="65">
        <v>0</v>
      </c>
      <c r="K15127" s="65">
        <v>0</v>
      </c>
      <c r="L15127" s="66">
        <v>0.15</v>
      </c>
      <c r="M15127" s="65">
        <v>6965.9115599999996</v>
      </c>
      <c r="N15127" s="66">
        <v>1</v>
      </c>
      <c r="P15127" t="s">
        <v>21</v>
      </c>
    </row>
    <row r="15128" spans="2:16" x14ac:dyDescent="0.3">
      <c r="D15128" s="64" t="s">
        <v>22</v>
      </c>
      <c r="E15128" s="2" t="s">
        <v>23</v>
      </c>
      <c r="F15128" s="2" t="s">
        <v>24</v>
      </c>
      <c r="G15128" s="1">
        <v>2.1999999999999999E-2</v>
      </c>
      <c r="H15128" s="65">
        <v>160105.20000000001</v>
      </c>
      <c r="I15128" s="65">
        <v>3522.3144000000002</v>
      </c>
      <c r="N15128" s="66">
        <v>1</v>
      </c>
      <c r="P15128" t="s">
        <v>21</v>
      </c>
    </row>
    <row r="15129" spans="2:16" x14ac:dyDescent="0.3">
      <c r="D15129" s="64" t="s">
        <v>9683</v>
      </c>
      <c r="E15129" s="2" t="s">
        <v>38</v>
      </c>
      <c r="F15129" s="2" t="s">
        <v>24</v>
      </c>
      <c r="G15129" s="1">
        <v>1.0999999999999999E-2</v>
      </c>
      <c r="H15129" s="65">
        <v>185000</v>
      </c>
      <c r="I15129" s="65">
        <v>2035</v>
      </c>
      <c r="N15129" s="66">
        <v>1</v>
      </c>
      <c r="P15129" t="s">
        <v>21</v>
      </c>
    </row>
    <row r="15130" spans="2:16" x14ac:dyDescent="0.3">
      <c r="D15130" s="64" t="s">
        <v>53</v>
      </c>
      <c r="E15130" s="2" t="s">
        <v>54</v>
      </c>
      <c r="F15130" s="2" t="s">
        <v>24</v>
      </c>
      <c r="G15130" s="1">
        <v>2E-3</v>
      </c>
      <c r="H15130" s="65">
        <v>250000</v>
      </c>
      <c r="I15130" s="65">
        <v>500</v>
      </c>
      <c r="N15130" s="66">
        <v>1</v>
      </c>
      <c r="P15130" t="s">
        <v>21</v>
      </c>
    </row>
    <row r="15131" spans="2:16" x14ac:dyDescent="0.3">
      <c r="D15131" s="64" t="s">
        <v>11415</v>
      </c>
      <c r="F15131" s="2" t="s">
        <v>1623</v>
      </c>
      <c r="G15131" s="1">
        <v>1</v>
      </c>
      <c r="P15131" t="s">
        <v>21</v>
      </c>
    </row>
    <row r="15132" spans="2:16" x14ac:dyDescent="0.3">
      <c r="B15132" s="5" t="s">
        <v>11416</v>
      </c>
      <c r="D15132" s="64" t="s">
        <v>11417</v>
      </c>
      <c r="F15132" s="2" t="s">
        <v>355</v>
      </c>
      <c r="I15132" s="65">
        <v>7822.9456</v>
      </c>
      <c r="J15132" s="65">
        <v>0</v>
      </c>
      <c r="K15132" s="65">
        <v>0</v>
      </c>
      <c r="L15132" s="66">
        <v>0.15</v>
      </c>
      <c r="M15132" s="65">
        <v>8996.3874400000004</v>
      </c>
      <c r="N15132" s="66">
        <v>1</v>
      </c>
      <c r="P15132" t="s">
        <v>21</v>
      </c>
    </row>
    <row r="15133" spans="2:16" x14ac:dyDescent="0.3">
      <c r="D15133" s="64" t="s">
        <v>22</v>
      </c>
      <c r="E15133" s="2" t="s">
        <v>23</v>
      </c>
      <c r="F15133" s="2" t="s">
        <v>24</v>
      </c>
      <c r="G15133" s="1">
        <v>2.8000000000000001E-2</v>
      </c>
      <c r="H15133" s="65">
        <v>160105.20000000001</v>
      </c>
      <c r="I15133" s="65">
        <v>4482.9456</v>
      </c>
      <c r="N15133" s="66">
        <v>1</v>
      </c>
      <c r="P15133" t="s">
        <v>21</v>
      </c>
    </row>
    <row r="15134" spans="2:16" x14ac:dyDescent="0.3">
      <c r="D15134" s="64" t="s">
        <v>9683</v>
      </c>
      <c r="E15134" s="2" t="s">
        <v>38</v>
      </c>
      <c r="F15134" s="2" t="s">
        <v>24</v>
      </c>
      <c r="G15134" s="1">
        <v>1.4E-2</v>
      </c>
      <c r="H15134" s="65">
        <v>185000</v>
      </c>
      <c r="I15134" s="65">
        <v>2590</v>
      </c>
      <c r="N15134" s="66">
        <v>1</v>
      </c>
      <c r="P15134" t="s">
        <v>21</v>
      </c>
    </row>
    <row r="15135" spans="2:16" x14ac:dyDescent="0.3">
      <c r="D15135" s="64" t="s">
        <v>53</v>
      </c>
      <c r="E15135" s="2" t="s">
        <v>54</v>
      </c>
      <c r="F15135" s="2" t="s">
        <v>24</v>
      </c>
      <c r="G15135" s="1">
        <v>3.0000000000000001E-3</v>
      </c>
      <c r="H15135" s="65">
        <v>250000</v>
      </c>
      <c r="I15135" s="65">
        <v>750</v>
      </c>
      <c r="N15135" s="66">
        <v>1</v>
      </c>
      <c r="P15135" t="s">
        <v>21</v>
      </c>
    </row>
    <row r="15136" spans="2:16" x14ac:dyDescent="0.3">
      <c r="D15136" s="64" t="s">
        <v>11418</v>
      </c>
      <c r="F15136" s="2" t="s">
        <v>1623</v>
      </c>
      <c r="G15136" s="1">
        <v>1</v>
      </c>
      <c r="P15136" t="s">
        <v>21</v>
      </c>
    </row>
    <row r="15137" spans="2:16" x14ac:dyDescent="0.3">
      <c r="B15137" s="5" t="s">
        <v>11419</v>
      </c>
      <c r="D15137" s="64" t="s">
        <v>11420</v>
      </c>
      <c r="F15137" s="2" t="s">
        <v>355</v>
      </c>
      <c r="I15137" s="65">
        <v>7822.9456</v>
      </c>
      <c r="J15137" s="65">
        <v>0</v>
      </c>
      <c r="K15137" s="65">
        <v>0</v>
      </c>
      <c r="L15137" s="66">
        <v>0.15</v>
      </c>
      <c r="M15137" s="65">
        <v>8996.3874400000004</v>
      </c>
      <c r="N15137" s="66">
        <v>1</v>
      </c>
      <c r="P15137" t="s">
        <v>21</v>
      </c>
    </row>
    <row r="15138" spans="2:16" x14ac:dyDescent="0.3">
      <c r="D15138" s="64" t="s">
        <v>22</v>
      </c>
      <c r="E15138" s="2" t="s">
        <v>23</v>
      </c>
      <c r="F15138" s="2" t="s">
        <v>24</v>
      </c>
      <c r="G15138" s="1">
        <v>2.8000000000000001E-2</v>
      </c>
      <c r="H15138" s="65">
        <v>160105.20000000001</v>
      </c>
      <c r="I15138" s="65">
        <v>4482.9456</v>
      </c>
      <c r="N15138" s="66">
        <v>1</v>
      </c>
      <c r="P15138" t="s">
        <v>21</v>
      </c>
    </row>
    <row r="15139" spans="2:16" x14ac:dyDescent="0.3">
      <c r="D15139" s="64" t="s">
        <v>9683</v>
      </c>
      <c r="E15139" s="2" t="s">
        <v>38</v>
      </c>
      <c r="F15139" s="2" t="s">
        <v>24</v>
      </c>
      <c r="G15139" s="1">
        <v>1.4E-2</v>
      </c>
      <c r="H15139" s="65">
        <v>185000</v>
      </c>
      <c r="I15139" s="65">
        <v>2590</v>
      </c>
      <c r="N15139" s="66">
        <v>1</v>
      </c>
      <c r="P15139" t="s">
        <v>21</v>
      </c>
    </row>
    <row r="15140" spans="2:16" x14ac:dyDescent="0.3">
      <c r="D15140" s="64" t="s">
        <v>53</v>
      </c>
      <c r="E15140" s="2" t="s">
        <v>54</v>
      </c>
      <c r="F15140" s="2" t="s">
        <v>24</v>
      </c>
      <c r="G15140" s="1">
        <v>3.0000000000000001E-3</v>
      </c>
      <c r="H15140" s="65">
        <v>250000</v>
      </c>
      <c r="I15140" s="65">
        <v>750</v>
      </c>
      <c r="N15140" s="66">
        <v>1</v>
      </c>
      <c r="P15140" t="s">
        <v>21</v>
      </c>
    </row>
    <row r="15141" spans="2:16" x14ac:dyDescent="0.3">
      <c r="D15141" s="64" t="s">
        <v>11421</v>
      </c>
      <c r="F15141" s="2" t="s">
        <v>1623</v>
      </c>
      <c r="G15141" s="1">
        <v>1</v>
      </c>
      <c r="P15141" t="s">
        <v>21</v>
      </c>
    </row>
    <row r="15142" spans="2:16" x14ac:dyDescent="0.3">
      <c r="B15142" s="5" t="s">
        <v>11422</v>
      </c>
      <c r="D15142" s="64" t="s">
        <v>11423</v>
      </c>
      <c r="F15142" s="2" t="s">
        <v>355</v>
      </c>
      <c r="I15142" s="65">
        <v>7822.9456</v>
      </c>
      <c r="J15142" s="65">
        <v>0</v>
      </c>
      <c r="K15142" s="65">
        <v>0</v>
      </c>
      <c r="L15142" s="66">
        <v>0.15</v>
      </c>
      <c r="M15142" s="65">
        <v>8996.3874400000004</v>
      </c>
      <c r="N15142" s="66">
        <v>1</v>
      </c>
      <c r="P15142" t="s">
        <v>21</v>
      </c>
    </row>
    <row r="15143" spans="2:16" x14ac:dyDescent="0.3">
      <c r="D15143" s="64" t="s">
        <v>22</v>
      </c>
      <c r="E15143" s="2" t="s">
        <v>23</v>
      </c>
      <c r="F15143" s="2" t="s">
        <v>24</v>
      </c>
      <c r="G15143" s="1">
        <v>2.8000000000000001E-2</v>
      </c>
      <c r="H15143" s="65">
        <v>160105.20000000001</v>
      </c>
      <c r="I15143" s="65">
        <v>4482.9456</v>
      </c>
      <c r="N15143" s="66">
        <v>1</v>
      </c>
      <c r="P15143" t="s">
        <v>21</v>
      </c>
    </row>
    <row r="15144" spans="2:16" x14ac:dyDescent="0.3">
      <c r="D15144" s="64" t="s">
        <v>9683</v>
      </c>
      <c r="E15144" s="2" t="s">
        <v>38</v>
      </c>
      <c r="F15144" s="2" t="s">
        <v>24</v>
      </c>
      <c r="G15144" s="1">
        <v>1.4E-2</v>
      </c>
      <c r="H15144" s="65">
        <v>185000</v>
      </c>
      <c r="I15144" s="65">
        <v>2590</v>
      </c>
      <c r="N15144" s="66">
        <v>1</v>
      </c>
      <c r="P15144" t="s">
        <v>21</v>
      </c>
    </row>
    <row r="15145" spans="2:16" x14ac:dyDescent="0.3">
      <c r="D15145" s="64" t="s">
        <v>53</v>
      </c>
      <c r="E15145" s="2" t="s">
        <v>54</v>
      </c>
      <c r="F15145" s="2" t="s">
        <v>24</v>
      </c>
      <c r="G15145" s="1">
        <v>3.0000000000000001E-3</v>
      </c>
      <c r="H15145" s="65">
        <v>250000</v>
      </c>
      <c r="I15145" s="65">
        <v>750</v>
      </c>
      <c r="N15145" s="66">
        <v>1</v>
      </c>
      <c r="P15145" t="s">
        <v>21</v>
      </c>
    </row>
    <row r="15146" spans="2:16" x14ac:dyDescent="0.3">
      <c r="D15146" s="64" t="s">
        <v>11424</v>
      </c>
      <c r="F15146" s="2" t="s">
        <v>1623</v>
      </c>
      <c r="G15146" s="1">
        <v>1</v>
      </c>
      <c r="P15146" t="s">
        <v>21</v>
      </c>
    </row>
    <row r="15147" spans="2:16" x14ac:dyDescent="0.3">
      <c r="B15147" s="5" t="s">
        <v>11425</v>
      </c>
      <c r="D15147" s="64" t="s">
        <v>11426</v>
      </c>
      <c r="F15147" s="2" t="s">
        <v>355</v>
      </c>
      <c r="I15147" s="65">
        <v>9498.6820000000007</v>
      </c>
      <c r="J15147" s="65">
        <v>0</v>
      </c>
      <c r="K15147" s="65">
        <v>0</v>
      </c>
      <c r="L15147" s="66">
        <v>0.15</v>
      </c>
      <c r="M15147" s="65">
        <v>10923.4843</v>
      </c>
      <c r="N15147" s="66">
        <v>1</v>
      </c>
      <c r="P15147" t="s">
        <v>21</v>
      </c>
    </row>
    <row r="15148" spans="2:16" x14ac:dyDescent="0.3">
      <c r="D15148" s="64" t="s">
        <v>22</v>
      </c>
      <c r="E15148" s="2" t="s">
        <v>23</v>
      </c>
      <c r="F15148" s="2" t="s">
        <v>24</v>
      </c>
      <c r="G15148" s="1">
        <v>3.5000000000000003E-2</v>
      </c>
      <c r="H15148" s="65">
        <v>160105.20000000001</v>
      </c>
      <c r="I15148" s="65">
        <v>5603.6819999999998</v>
      </c>
      <c r="N15148" s="66">
        <v>1</v>
      </c>
      <c r="P15148" t="s">
        <v>21</v>
      </c>
    </row>
    <row r="15149" spans="2:16" x14ac:dyDescent="0.3">
      <c r="D15149" s="64" t="s">
        <v>9683</v>
      </c>
      <c r="E15149" s="2" t="s">
        <v>38</v>
      </c>
      <c r="F15149" s="2" t="s">
        <v>24</v>
      </c>
      <c r="G15149" s="1">
        <v>1.7000000000000001E-2</v>
      </c>
      <c r="H15149" s="65">
        <v>185000</v>
      </c>
      <c r="I15149" s="65">
        <v>3145</v>
      </c>
      <c r="N15149" s="66">
        <v>1</v>
      </c>
      <c r="P15149" t="s">
        <v>21</v>
      </c>
    </row>
    <row r="15150" spans="2:16" x14ac:dyDescent="0.3">
      <c r="D15150" s="64" t="s">
        <v>53</v>
      </c>
      <c r="E15150" s="2" t="s">
        <v>54</v>
      </c>
      <c r="F15150" s="2" t="s">
        <v>24</v>
      </c>
      <c r="G15150" s="1">
        <v>3.0000000000000001E-3</v>
      </c>
      <c r="H15150" s="65">
        <v>250000</v>
      </c>
      <c r="I15150" s="65">
        <v>750</v>
      </c>
      <c r="N15150" s="66">
        <v>1</v>
      </c>
      <c r="P15150" t="s">
        <v>21</v>
      </c>
    </row>
    <row r="15151" spans="2:16" x14ac:dyDescent="0.3">
      <c r="D15151" s="64" t="s">
        <v>11427</v>
      </c>
      <c r="F15151" s="2" t="s">
        <v>1623</v>
      </c>
      <c r="G15151" s="1">
        <v>1</v>
      </c>
      <c r="P15151" t="s">
        <v>21</v>
      </c>
    </row>
    <row r="15152" spans="2:16" x14ac:dyDescent="0.3">
      <c r="B15152" s="5" t="s">
        <v>11428</v>
      </c>
      <c r="D15152" s="64" t="s">
        <v>11429</v>
      </c>
      <c r="F15152" s="2" t="s">
        <v>355</v>
      </c>
      <c r="I15152" s="65">
        <v>10253.892400000001</v>
      </c>
      <c r="J15152" s="65">
        <v>0</v>
      </c>
      <c r="K15152" s="65">
        <v>0</v>
      </c>
      <c r="L15152" s="66">
        <v>0.15</v>
      </c>
      <c r="M15152" s="65">
        <v>11791.976259999999</v>
      </c>
      <c r="N15152" s="66">
        <v>1</v>
      </c>
      <c r="P15152" t="s">
        <v>21</v>
      </c>
    </row>
    <row r="15153" spans="2:16" x14ac:dyDescent="0.3">
      <c r="D15153" s="64" t="s">
        <v>22</v>
      </c>
      <c r="E15153" s="2" t="s">
        <v>23</v>
      </c>
      <c r="F15153" s="2" t="s">
        <v>24</v>
      </c>
      <c r="G15153" s="1">
        <v>3.6999999999999998E-2</v>
      </c>
      <c r="H15153" s="65">
        <v>160105.20000000001</v>
      </c>
      <c r="I15153" s="65">
        <v>5923.8923999999997</v>
      </c>
      <c r="N15153" s="66">
        <v>1</v>
      </c>
      <c r="P15153" t="s">
        <v>21</v>
      </c>
    </row>
    <row r="15154" spans="2:16" x14ac:dyDescent="0.3">
      <c r="D15154" s="64" t="s">
        <v>9683</v>
      </c>
      <c r="E15154" s="2" t="s">
        <v>38</v>
      </c>
      <c r="F15154" s="2" t="s">
        <v>24</v>
      </c>
      <c r="G15154" s="1">
        <v>1.7999999999999999E-2</v>
      </c>
      <c r="H15154" s="65">
        <v>185000</v>
      </c>
      <c r="I15154" s="65">
        <v>3330</v>
      </c>
      <c r="N15154" s="66">
        <v>1</v>
      </c>
      <c r="P15154" t="s">
        <v>21</v>
      </c>
    </row>
    <row r="15155" spans="2:16" x14ac:dyDescent="0.3">
      <c r="D15155" s="64" t="s">
        <v>53</v>
      </c>
      <c r="E15155" s="2" t="s">
        <v>54</v>
      </c>
      <c r="F15155" s="2" t="s">
        <v>24</v>
      </c>
      <c r="G15155" s="1">
        <v>4.0000000000000001E-3</v>
      </c>
      <c r="H15155" s="65">
        <v>250000</v>
      </c>
      <c r="I15155" s="65">
        <v>1000</v>
      </c>
      <c r="N15155" s="66">
        <v>1</v>
      </c>
      <c r="P15155" t="s">
        <v>21</v>
      </c>
    </row>
    <row r="15156" spans="2:16" x14ac:dyDescent="0.3">
      <c r="D15156" s="64" t="s">
        <v>11430</v>
      </c>
      <c r="F15156" s="2" t="s">
        <v>1623</v>
      </c>
      <c r="G15156" s="1">
        <v>1</v>
      </c>
      <c r="P15156" t="s">
        <v>21</v>
      </c>
    </row>
    <row r="15157" spans="2:16" x14ac:dyDescent="0.3">
      <c r="D15157" s="64" t="s">
        <v>8580</v>
      </c>
      <c r="F15157" s="2" t="s">
        <v>4574</v>
      </c>
      <c r="G15157" s="1">
        <v>1.9E-2</v>
      </c>
      <c r="P15157" t="s">
        <v>21</v>
      </c>
    </row>
    <row r="15158" spans="2:16" x14ac:dyDescent="0.3">
      <c r="B15158" s="5" t="s">
        <v>11431</v>
      </c>
      <c r="D15158" s="64" t="s">
        <v>11432</v>
      </c>
      <c r="F15158" s="2" t="s">
        <v>355</v>
      </c>
      <c r="I15158" s="65">
        <v>10944.102800000001</v>
      </c>
      <c r="J15158" s="65">
        <v>0</v>
      </c>
      <c r="K15158" s="65">
        <v>0</v>
      </c>
      <c r="L15158" s="66">
        <v>0.15</v>
      </c>
      <c r="M15158" s="65">
        <v>12585.718220000001</v>
      </c>
      <c r="N15158" s="66">
        <v>1</v>
      </c>
      <c r="P15158" t="s">
        <v>21</v>
      </c>
    </row>
    <row r="15159" spans="2:16" x14ac:dyDescent="0.3">
      <c r="D15159" s="64" t="s">
        <v>22</v>
      </c>
      <c r="E15159" s="2" t="s">
        <v>23</v>
      </c>
      <c r="F15159" s="2" t="s">
        <v>24</v>
      </c>
      <c r="G15159" s="1">
        <v>3.9E-2</v>
      </c>
      <c r="H15159" s="65">
        <v>160105.20000000001</v>
      </c>
      <c r="I15159" s="65">
        <v>6244.1027999999997</v>
      </c>
      <c r="N15159" s="66">
        <v>1</v>
      </c>
      <c r="P15159" t="s">
        <v>21</v>
      </c>
    </row>
    <row r="15160" spans="2:16" x14ac:dyDescent="0.3">
      <c r="D15160" s="64" t="s">
        <v>9683</v>
      </c>
      <c r="E15160" s="2" t="s">
        <v>38</v>
      </c>
      <c r="F15160" s="2" t="s">
        <v>24</v>
      </c>
      <c r="G15160" s="1">
        <v>0.02</v>
      </c>
      <c r="H15160" s="65">
        <v>185000</v>
      </c>
      <c r="I15160" s="65">
        <v>3700</v>
      </c>
      <c r="N15160" s="66">
        <v>1</v>
      </c>
      <c r="P15160" t="s">
        <v>21</v>
      </c>
    </row>
    <row r="15161" spans="2:16" x14ac:dyDescent="0.3">
      <c r="D15161" s="64" t="s">
        <v>53</v>
      </c>
      <c r="E15161" s="2" t="s">
        <v>54</v>
      </c>
      <c r="F15161" s="2" t="s">
        <v>24</v>
      </c>
      <c r="G15161" s="1">
        <v>4.0000000000000001E-3</v>
      </c>
      <c r="H15161" s="65">
        <v>250000</v>
      </c>
      <c r="I15161" s="65">
        <v>1000</v>
      </c>
      <c r="N15161" s="66">
        <v>1</v>
      </c>
      <c r="P15161" t="s">
        <v>21</v>
      </c>
    </row>
    <row r="15162" spans="2:16" x14ac:dyDescent="0.3">
      <c r="D15162" s="64" t="s">
        <v>11433</v>
      </c>
      <c r="F15162" s="2" t="s">
        <v>1623</v>
      </c>
      <c r="G15162" s="1">
        <v>1</v>
      </c>
      <c r="P15162" t="s">
        <v>21</v>
      </c>
    </row>
    <row r="15163" spans="2:16" x14ac:dyDescent="0.3">
      <c r="D15163" s="64" t="s">
        <v>8580</v>
      </c>
      <c r="F15163" s="2" t="s">
        <v>4574</v>
      </c>
      <c r="G15163" s="1">
        <v>1.9E-2</v>
      </c>
      <c r="P15163" t="s">
        <v>21</v>
      </c>
    </row>
    <row r="15164" spans="2:16" x14ac:dyDescent="0.3">
      <c r="B15164" s="5" t="s">
        <v>11434</v>
      </c>
      <c r="D15164" s="64" t="s">
        <v>11435</v>
      </c>
      <c r="F15164" s="2" t="s">
        <v>355</v>
      </c>
      <c r="I15164" s="65">
        <v>23378.941999999999</v>
      </c>
      <c r="J15164" s="65">
        <v>0</v>
      </c>
      <c r="K15164" s="65">
        <v>0</v>
      </c>
      <c r="L15164" s="66">
        <v>0.15</v>
      </c>
      <c r="M15164" s="65">
        <v>26885.783299999999</v>
      </c>
      <c r="N15164" s="66">
        <v>1</v>
      </c>
      <c r="P15164" t="s">
        <v>21</v>
      </c>
    </row>
    <row r="15165" spans="2:16" x14ac:dyDescent="0.3">
      <c r="D15165" s="64" t="s">
        <v>22</v>
      </c>
      <c r="E15165" s="2" t="s">
        <v>23</v>
      </c>
      <c r="F15165" s="2" t="s">
        <v>24</v>
      </c>
      <c r="G15165" s="1">
        <v>8.5000000000000006E-2</v>
      </c>
      <c r="H15165" s="65">
        <v>160105.20000000001</v>
      </c>
      <c r="I15165" s="65">
        <v>13608.941999999999</v>
      </c>
      <c r="N15165" s="66">
        <v>1</v>
      </c>
      <c r="P15165" t="s">
        <v>21</v>
      </c>
    </row>
    <row r="15166" spans="2:16" x14ac:dyDescent="0.3">
      <c r="D15166" s="64" t="s">
        <v>9683</v>
      </c>
      <c r="E15166" s="2" t="s">
        <v>38</v>
      </c>
      <c r="F15166" s="2" t="s">
        <v>24</v>
      </c>
      <c r="G15166" s="1">
        <v>4.2000000000000003E-2</v>
      </c>
      <c r="H15166" s="65">
        <v>185000</v>
      </c>
      <c r="I15166" s="65">
        <v>7770</v>
      </c>
      <c r="N15166" s="66">
        <v>1</v>
      </c>
      <c r="P15166" t="s">
        <v>21</v>
      </c>
    </row>
    <row r="15167" spans="2:16" x14ac:dyDescent="0.3">
      <c r="D15167" s="64" t="s">
        <v>53</v>
      </c>
      <c r="E15167" s="2" t="s">
        <v>54</v>
      </c>
      <c r="F15167" s="2" t="s">
        <v>24</v>
      </c>
      <c r="G15167" s="1">
        <v>8.0000000000000002E-3</v>
      </c>
      <c r="H15167" s="65">
        <v>250000</v>
      </c>
      <c r="I15167" s="65">
        <v>2000</v>
      </c>
      <c r="N15167" s="66">
        <v>1</v>
      </c>
      <c r="P15167" t="s">
        <v>21</v>
      </c>
    </row>
    <row r="15168" spans="2:16" x14ac:dyDescent="0.3">
      <c r="D15168" s="64" t="s">
        <v>11436</v>
      </c>
      <c r="F15168" s="2" t="s">
        <v>1623</v>
      </c>
      <c r="G15168" s="1">
        <v>1</v>
      </c>
      <c r="P15168" t="s">
        <v>21</v>
      </c>
    </row>
    <row r="15169" spans="2:16" x14ac:dyDescent="0.3">
      <c r="D15169" s="64" t="s">
        <v>8580</v>
      </c>
      <c r="F15169" s="2" t="s">
        <v>4574</v>
      </c>
      <c r="G15169" s="1">
        <v>1.9E-2</v>
      </c>
      <c r="P15169" t="s">
        <v>21</v>
      </c>
    </row>
    <row r="15170" spans="2:16" x14ac:dyDescent="0.3">
      <c r="B15170" s="5" t="s">
        <v>11437</v>
      </c>
      <c r="D15170" s="64" t="s">
        <v>11438</v>
      </c>
      <c r="F15170" s="2" t="s">
        <v>355</v>
      </c>
      <c r="I15170" s="65">
        <v>29871.256399999998</v>
      </c>
      <c r="J15170" s="65">
        <v>0</v>
      </c>
      <c r="K15170" s="65">
        <v>0</v>
      </c>
      <c r="L15170" s="66">
        <v>0.15</v>
      </c>
      <c r="M15170" s="65">
        <v>34351.944860000003</v>
      </c>
      <c r="N15170" s="66">
        <v>1</v>
      </c>
      <c r="P15170" t="s">
        <v>21</v>
      </c>
    </row>
    <row r="15171" spans="2:16" x14ac:dyDescent="0.3">
      <c r="D15171" s="64" t="s">
        <v>22</v>
      </c>
      <c r="E15171" s="2" t="s">
        <v>23</v>
      </c>
      <c r="F15171" s="2" t="s">
        <v>24</v>
      </c>
      <c r="G15171" s="1">
        <v>0.107</v>
      </c>
      <c r="H15171" s="65">
        <v>160105.20000000001</v>
      </c>
      <c r="I15171" s="65">
        <v>17131.256399999998</v>
      </c>
      <c r="N15171" s="66">
        <v>1</v>
      </c>
      <c r="P15171" t="s">
        <v>21</v>
      </c>
    </row>
    <row r="15172" spans="2:16" x14ac:dyDescent="0.3">
      <c r="D15172" s="64" t="s">
        <v>9683</v>
      </c>
      <c r="E15172" s="2" t="s">
        <v>38</v>
      </c>
      <c r="F15172" s="2" t="s">
        <v>24</v>
      </c>
      <c r="G15172" s="1">
        <v>5.3999999999999999E-2</v>
      </c>
      <c r="H15172" s="65">
        <v>185000</v>
      </c>
      <c r="I15172" s="65">
        <v>9990</v>
      </c>
      <c r="N15172" s="66">
        <v>1</v>
      </c>
      <c r="P15172" t="s">
        <v>21</v>
      </c>
    </row>
    <row r="15173" spans="2:16" x14ac:dyDescent="0.3">
      <c r="D15173" s="64" t="s">
        <v>53</v>
      </c>
      <c r="E15173" s="2" t="s">
        <v>54</v>
      </c>
      <c r="F15173" s="2" t="s">
        <v>24</v>
      </c>
      <c r="G15173" s="1">
        <v>1.0999999999999999E-2</v>
      </c>
      <c r="H15173" s="65">
        <v>250000</v>
      </c>
      <c r="I15173" s="65">
        <v>2750</v>
      </c>
      <c r="N15173" s="66">
        <v>1</v>
      </c>
      <c r="P15173" t="s">
        <v>21</v>
      </c>
    </row>
    <row r="15174" spans="2:16" x14ac:dyDescent="0.3">
      <c r="D15174" s="64" t="s">
        <v>11439</v>
      </c>
      <c r="F15174" s="2" t="s">
        <v>1623</v>
      </c>
      <c r="G15174" s="1">
        <v>1</v>
      </c>
      <c r="P15174" t="s">
        <v>21</v>
      </c>
    </row>
    <row r="15175" spans="2:16" x14ac:dyDescent="0.3">
      <c r="D15175" s="64" t="s">
        <v>8580</v>
      </c>
      <c r="F15175" s="2" t="s">
        <v>4574</v>
      </c>
      <c r="G15175" s="1">
        <v>3.1E-2</v>
      </c>
      <c r="P15175" t="s">
        <v>21</v>
      </c>
    </row>
    <row r="15176" spans="2:16" x14ac:dyDescent="0.3">
      <c r="B15176" s="5" t="s">
        <v>11440</v>
      </c>
      <c r="D15176" s="64" t="s">
        <v>11441</v>
      </c>
      <c r="F15176" s="2" t="s">
        <v>355</v>
      </c>
      <c r="I15176" s="65">
        <v>56026.250399999997</v>
      </c>
      <c r="J15176" s="65">
        <v>0</v>
      </c>
      <c r="K15176" s="65">
        <v>0</v>
      </c>
      <c r="L15176" s="66">
        <v>0.15</v>
      </c>
      <c r="M15176" s="65">
        <v>64430.187960000003</v>
      </c>
      <c r="N15176" s="66">
        <v>1</v>
      </c>
      <c r="P15176" t="s">
        <v>21</v>
      </c>
    </row>
    <row r="15177" spans="2:16" x14ac:dyDescent="0.3">
      <c r="D15177" s="64" t="s">
        <v>22</v>
      </c>
      <c r="E15177" s="2" t="s">
        <v>23</v>
      </c>
      <c r="F15177" s="2" t="s">
        <v>24</v>
      </c>
      <c r="G15177" s="1">
        <v>0.20200000000000001</v>
      </c>
      <c r="H15177" s="65">
        <v>160105.20000000001</v>
      </c>
      <c r="I15177" s="65">
        <v>32341.250400000001</v>
      </c>
      <c r="N15177" s="66">
        <v>1</v>
      </c>
      <c r="P15177" t="s">
        <v>21</v>
      </c>
    </row>
    <row r="15178" spans="2:16" x14ac:dyDescent="0.3">
      <c r="D15178" s="64" t="s">
        <v>9683</v>
      </c>
      <c r="E15178" s="2" t="s">
        <v>38</v>
      </c>
      <c r="F15178" s="2" t="s">
        <v>24</v>
      </c>
      <c r="G15178" s="1">
        <v>0.10100000000000001</v>
      </c>
      <c r="H15178" s="65">
        <v>185000</v>
      </c>
      <c r="I15178" s="65">
        <v>18685</v>
      </c>
      <c r="N15178" s="66">
        <v>1</v>
      </c>
      <c r="P15178" t="s">
        <v>21</v>
      </c>
    </row>
    <row r="15179" spans="2:16" x14ac:dyDescent="0.3">
      <c r="D15179" s="64" t="s">
        <v>53</v>
      </c>
      <c r="E15179" s="2" t="s">
        <v>54</v>
      </c>
      <c r="F15179" s="2" t="s">
        <v>24</v>
      </c>
      <c r="G15179" s="1">
        <v>0.02</v>
      </c>
      <c r="H15179" s="65">
        <v>250000</v>
      </c>
      <c r="I15179" s="65">
        <v>5000</v>
      </c>
      <c r="N15179" s="66">
        <v>1</v>
      </c>
      <c r="P15179" t="s">
        <v>21</v>
      </c>
    </row>
    <row r="15180" spans="2:16" x14ac:dyDescent="0.3">
      <c r="D15180" s="64" t="s">
        <v>11442</v>
      </c>
      <c r="F15180" s="2" t="s">
        <v>1623</v>
      </c>
      <c r="G15180" s="1">
        <v>1</v>
      </c>
      <c r="P15180" t="s">
        <v>21</v>
      </c>
    </row>
    <row r="15181" spans="2:16" x14ac:dyDescent="0.3">
      <c r="D15181" s="64" t="s">
        <v>8580</v>
      </c>
      <c r="F15181" s="2" t="s">
        <v>4574</v>
      </c>
      <c r="G15181" s="1">
        <v>0.109</v>
      </c>
      <c r="P15181" t="s">
        <v>21</v>
      </c>
    </row>
    <row r="15182" spans="2:16" x14ac:dyDescent="0.3">
      <c r="B15182" s="5" t="s">
        <v>11443</v>
      </c>
      <c r="D15182" s="64" t="s">
        <v>11444</v>
      </c>
      <c r="F15182" s="2" t="s">
        <v>355</v>
      </c>
      <c r="I15182" s="65">
        <v>131484.86480000001</v>
      </c>
      <c r="J15182" s="65">
        <v>0</v>
      </c>
      <c r="K15182" s="65">
        <v>0</v>
      </c>
      <c r="L15182" s="66">
        <v>0.15</v>
      </c>
      <c r="M15182" s="65">
        <v>151207.59450000001</v>
      </c>
      <c r="N15182" s="66">
        <v>1</v>
      </c>
      <c r="P15182" t="s">
        <v>21</v>
      </c>
    </row>
    <row r="15183" spans="2:16" x14ac:dyDescent="0.3">
      <c r="D15183" s="64" t="s">
        <v>22</v>
      </c>
      <c r="E15183" s="2" t="s">
        <v>23</v>
      </c>
      <c r="F15183" s="2" t="s">
        <v>24</v>
      </c>
      <c r="G15183" s="1">
        <v>0.47399999999999998</v>
      </c>
      <c r="H15183" s="65">
        <v>160105.20000000001</v>
      </c>
      <c r="I15183" s="65">
        <v>75889.864799999996</v>
      </c>
      <c r="N15183" s="66">
        <v>1</v>
      </c>
      <c r="P15183" t="s">
        <v>21</v>
      </c>
    </row>
    <row r="15184" spans="2:16" x14ac:dyDescent="0.3">
      <c r="D15184" s="64" t="s">
        <v>9683</v>
      </c>
      <c r="E15184" s="2" t="s">
        <v>38</v>
      </c>
      <c r="F15184" s="2" t="s">
        <v>24</v>
      </c>
      <c r="G15184" s="1">
        <v>0.23699999999999999</v>
      </c>
      <c r="H15184" s="65">
        <v>185000</v>
      </c>
      <c r="I15184" s="65">
        <v>43845</v>
      </c>
      <c r="N15184" s="66">
        <v>1</v>
      </c>
      <c r="P15184" t="s">
        <v>21</v>
      </c>
    </row>
    <row r="15185" spans="2:16" x14ac:dyDescent="0.3">
      <c r="D15185" s="64" t="s">
        <v>53</v>
      </c>
      <c r="E15185" s="2" t="s">
        <v>54</v>
      </c>
      <c r="F15185" s="2" t="s">
        <v>24</v>
      </c>
      <c r="G15185" s="1">
        <v>4.7E-2</v>
      </c>
      <c r="H15185" s="65">
        <v>250000</v>
      </c>
      <c r="I15185" s="65">
        <v>11750</v>
      </c>
      <c r="N15185" s="66">
        <v>1</v>
      </c>
      <c r="P15185" t="s">
        <v>21</v>
      </c>
    </row>
    <row r="15186" spans="2:16" x14ac:dyDescent="0.3">
      <c r="D15186" s="64" t="s">
        <v>11445</v>
      </c>
      <c r="F15186" s="2" t="s">
        <v>1623</v>
      </c>
      <c r="G15186" s="1">
        <v>1</v>
      </c>
      <c r="P15186" t="s">
        <v>21</v>
      </c>
    </row>
    <row r="15187" spans="2:16" x14ac:dyDescent="0.3">
      <c r="D15187" s="64" t="s">
        <v>8580</v>
      </c>
      <c r="F15187" s="2" t="s">
        <v>4574</v>
      </c>
      <c r="G15187" s="1">
        <v>0.27900000000000003</v>
      </c>
      <c r="P15187" t="s">
        <v>21</v>
      </c>
    </row>
    <row r="15188" spans="2:16" x14ac:dyDescent="0.3">
      <c r="B15188" s="5" t="s">
        <v>11446</v>
      </c>
      <c r="D15188" s="64" t="s">
        <v>11447</v>
      </c>
      <c r="F15188" s="2" t="s">
        <v>355</v>
      </c>
      <c r="I15188" s="65">
        <v>195494.166</v>
      </c>
      <c r="J15188" s="65">
        <v>0</v>
      </c>
      <c r="K15188" s="65">
        <v>0</v>
      </c>
      <c r="L15188" s="66">
        <v>0.15</v>
      </c>
      <c r="M15188" s="65">
        <v>224818.29089999999</v>
      </c>
      <c r="N15188" s="66">
        <v>1</v>
      </c>
      <c r="P15188" t="s">
        <v>21</v>
      </c>
    </row>
    <row r="15189" spans="2:16" x14ac:dyDescent="0.3">
      <c r="D15189" s="64" t="s">
        <v>22</v>
      </c>
      <c r="E15189" s="2" t="s">
        <v>23</v>
      </c>
      <c r="F15189" s="2" t="s">
        <v>24</v>
      </c>
      <c r="G15189" s="1">
        <v>0.70499999999999996</v>
      </c>
      <c r="H15189" s="65">
        <v>160105.20000000001</v>
      </c>
      <c r="I15189" s="65">
        <v>112874.166</v>
      </c>
      <c r="N15189" s="66">
        <v>1</v>
      </c>
      <c r="P15189" t="s">
        <v>21</v>
      </c>
    </row>
    <row r="15190" spans="2:16" x14ac:dyDescent="0.3">
      <c r="D15190" s="64" t="s">
        <v>9683</v>
      </c>
      <c r="E15190" s="2" t="s">
        <v>38</v>
      </c>
      <c r="F15190" s="2" t="s">
        <v>24</v>
      </c>
      <c r="G15190" s="1">
        <v>0.35199999999999998</v>
      </c>
      <c r="H15190" s="65">
        <v>185000</v>
      </c>
      <c r="I15190" s="65">
        <v>65120</v>
      </c>
      <c r="N15190" s="66">
        <v>1</v>
      </c>
      <c r="P15190" t="s">
        <v>21</v>
      </c>
    </row>
    <row r="15191" spans="2:16" x14ac:dyDescent="0.3">
      <c r="D15191" s="64" t="s">
        <v>53</v>
      </c>
      <c r="E15191" s="2" t="s">
        <v>54</v>
      </c>
      <c r="F15191" s="2" t="s">
        <v>24</v>
      </c>
      <c r="G15191" s="1">
        <v>7.0000000000000007E-2</v>
      </c>
      <c r="H15191" s="65">
        <v>250000</v>
      </c>
      <c r="I15191" s="65">
        <v>17500</v>
      </c>
      <c r="N15191" s="66">
        <v>1</v>
      </c>
      <c r="P15191" t="s">
        <v>21</v>
      </c>
    </row>
    <row r="15192" spans="2:16" x14ac:dyDescent="0.3">
      <c r="D15192" s="64" t="s">
        <v>11448</v>
      </c>
      <c r="F15192" s="2" t="s">
        <v>1623</v>
      </c>
      <c r="G15192" s="1">
        <v>1</v>
      </c>
      <c r="P15192" t="s">
        <v>21</v>
      </c>
    </row>
    <row r="15193" spans="2:16" x14ac:dyDescent="0.3">
      <c r="D15193" s="64" t="s">
        <v>8580</v>
      </c>
      <c r="F15193" s="2" t="s">
        <v>4574</v>
      </c>
      <c r="G15193" s="1">
        <v>0.44</v>
      </c>
      <c r="P15193" t="s">
        <v>21</v>
      </c>
    </row>
    <row r="15194" spans="2:16" x14ac:dyDescent="0.3">
      <c r="B15194" s="5" t="s">
        <v>6063</v>
      </c>
      <c r="C15194" s="5" t="s">
        <v>6064</v>
      </c>
      <c r="P15194" t="s">
        <v>21</v>
      </c>
    </row>
    <row r="15195" spans="2:16" x14ac:dyDescent="0.3">
      <c r="B15195" s="5" t="s">
        <v>11449</v>
      </c>
      <c r="D15195" s="64" t="s">
        <v>11450</v>
      </c>
      <c r="F15195" s="2" t="s">
        <v>585</v>
      </c>
      <c r="I15195" s="65">
        <v>555.21040000000005</v>
      </c>
      <c r="J15195" s="65">
        <v>0</v>
      </c>
      <c r="K15195" s="65">
        <v>0</v>
      </c>
      <c r="L15195" s="66">
        <v>0.15</v>
      </c>
      <c r="M15195" s="65">
        <v>638.49195999999995</v>
      </c>
      <c r="N15195" s="66">
        <v>1</v>
      </c>
      <c r="P15195" t="s">
        <v>21</v>
      </c>
    </row>
    <row r="15196" spans="2:16" x14ac:dyDescent="0.3">
      <c r="D15196" s="64" t="s">
        <v>22</v>
      </c>
      <c r="E15196" s="2" t="s">
        <v>23</v>
      </c>
      <c r="F15196" s="2" t="s">
        <v>24</v>
      </c>
      <c r="G15196" s="1">
        <v>2E-3</v>
      </c>
      <c r="H15196" s="65">
        <v>160105.20000000001</v>
      </c>
      <c r="I15196" s="65">
        <v>320.21039999999999</v>
      </c>
      <c r="N15196" s="66">
        <v>1</v>
      </c>
      <c r="P15196" t="s">
        <v>21</v>
      </c>
    </row>
    <row r="15197" spans="2:16" x14ac:dyDescent="0.3">
      <c r="D15197" s="64" t="s">
        <v>9683</v>
      </c>
      <c r="E15197" s="2" t="s">
        <v>38</v>
      </c>
      <c r="F15197" s="2" t="s">
        <v>24</v>
      </c>
      <c r="G15197" s="1">
        <v>1E-3</v>
      </c>
      <c r="H15197" s="65">
        <v>185000</v>
      </c>
      <c r="I15197" s="65">
        <v>185</v>
      </c>
      <c r="N15197" s="66">
        <v>1</v>
      </c>
      <c r="P15197" t="s">
        <v>21</v>
      </c>
    </row>
    <row r="15198" spans="2:16" x14ac:dyDescent="0.3">
      <c r="D15198" s="64" t="s">
        <v>53</v>
      </c>
      <c r="E15198" s="2" t="s">
        <v>54</v>
      </c>
      <c r="F15198" s="2" t="s">
        <v>24</v>
      </c>
      <c r="G15198" s="1">
        <v>2.0000000000000001E-4</v>
      </c>
      <c r="H15198" s="65">
        <v>250000</v>
      </c>
      <c r="I15198" s="65">
        <v>50</v>
      </c>
      <c r="N15198" s="66">
        <v>1</v>
      </c>
      <c r="P15198" t="s">
        <v>21</v>
      </c>
    </row>
    <row r="15199" spans="2:16" x14ac:dyDescent="0.3">
      <c r="D15199" s="64" t="s">
        <v>11331</v>
      </c>
      <c r="F15199" s="2" t="s">
        <v>6231</v>
      </c>
      <c r="G15199" s="1">
        <v>4.0000000000000001E-3</v>
      </c>
      <c r="P15199" t="s">
        <v>21</v>
      </c>
    </row>
    <row r="15200" spans="2:16" x14ac:dyDescent="0.3">
      <c r="B15200" s="5" t="s">
        <v>11451</v>
      </c>
      <c r="D15200" s="64" t="s">
        <v>11452</v>
      </c>
      <c r="F15200" s="2" t="s">
        <v>585</v>
      </c>
      <c r="I15200" s="65">
        <v>1765.6312</v>
      </c>
      <c r="J15200" s="65">
        <v>0</v>
      </c>
      <c r="K15200" s="65">
        <v>0</v>
      </c>
      <c r="L15200" s="66">
        <v>0.15</v>
      </c>
      <c r="M15200" s="65">
        <v>2030.47588</v>
      </c>
      <c r="N15200" s="66">
        <v>1</v>
      </c>
      <c r="P15200" t="s">
        <v>21</v>
      </c>
    </row>
    <row r="15201" spans="2:16" x14ac:dyDescent="0.3">
      <c r="D15201" s="64" t="s">
        <v>22</v>
      </c>
      <c r="E15201" s="2" t="s">
        <v>23</v>
      </c>
      <c r="F15201" s="2" t="s">
        <v>24</v>
      </c>
      <c r="G15201" s="1">
        <v>6.0000000000000001E-3</v>
      </c>
      <c r="H15201" s="65">
        <v>160105.20000000001</v>
      </c>
      <c r="I15201" s="65">
        <v>960.63120000000004</v>
      </c>
      <c r="N15201" s="66">
        <v>1</v>
      </c>
      <c r="P15201" t="s">
        <v>21</v>
      </c>
    </row>
    <row r="15202" spans="2:16" x14ac:dyDescent="0.3">
      <c r="D15202" s="64" t="s">
        <v>9683</v>
      </c>
      <c r="E15202" s="2" t="s">
        <v>38</v>
      </c>
      <c r="F15202" s="2" t="s">
        <v>24</v>
      </c>
      <c r="G15202" s="1">
        <v>3.0000000000000001E-3</v>
      </c>
      <c r="H15202" s="65">
        <v>185000</v>
      </c>
      <c r="I15202" s="65">
        <v>555</v>
      </c>
      <c r="N15202" s="66">
        <v>1</v>
      </c>
      <c r="P15202" t="s">
        <v>21</v>
      </c>
    </row>
    <row r="15203" spans="2:16" x14ac:dyDescent="0.3">
      <c r="D15203" s="64" t="s">
        <v>53</v>
      </c>
      <c r="E15203" s="2" t="s">
        <v>54</v>
      </c>
      <c r="F15203" s="2" t="s">
        <v>24</v>
      </c>
      <c r="G15203" s="1">
        <v>1E-3</v>
      </c>
      <c r="H15203" s="65">
        <v>250000</v>
      </c>
      <c r="I15203" s="65">
        <v>250</v>
      </c>
      <c r="N15203" s="66">
        <v>1</v>
      </c>
      <c r="P15203" t="s">
        <v>21</v>
      </c>
    </row>
    <row r="15204" spans="2:16" x14ac:dyDescent="0.3">
      <c r="D15204" s="64" t="s">
        <v>11331</v>
      </c>
      <c r="F15204" s="2" t="s">
        <v>6231</v>
      </c>
      <c r="G15204" s="1">
        <v>5.0000000000000001E-3</v>
      </c>
      <c r="P15204" t="s">
        <v>21</v>
      </c>
    </row>
    <row r="15205" spans="2:16" x14ac:dyDescent="0.3">
      <c r="B15205" s="5" t="s">
        <v>11453</v>
      </c>
      <c r="D15205" s="64" t="s">
        <v>11454</v>
      </c>
      <c r="F15205" s="2" t="s">
        <v>585</v>
      </c>
      <c r="I15205" s="65">
        <v>2615.9468000000002</v>
      </c>
      <c r="J15205" s="65">
        <v>0</v>
      </c>
      <c r="K15205" s="65">
        <v>0</v>
      </c>
      <c r="L15205" s="66">
        <v>0.15</v>
      </c>
      <c r="M15205" s="65">
        <v>3008.3388199999999</v>
      </c>
      <c r="N15205" s="66">
        <v>1</v>
      </c>
      <c r="P15205" t="s">
        <v>21</v>
      </c>
    </row>
    <row r="15206" spans="2:16" x14ac:dyDescent="0.3">
      <c r="D15206" s="64" t="s">
        <v>22</v>
      </c>
      <c r="E15206" s="2" t="s">
        <v>23</v>
      </c>
      <c r="F15206" s="2" t="s">
        <v>24</v>
      </c>
      <c r="G15206" s="1">
        <v>8.9999999999999993E-3</v>
      </c>
      <c r="H15206" s="65">
        <v>160105.20000000001</v>
      </c>
      <c r="I15206" s="65">
        <v>1440.9467999999999</v>
      </c>
      <c r="N15206" s="66">
        <v>1</v>
      </c>
      <c r="P15206" t="s">
        <v>21</v>
      </c>
    </row>
    <row r="15207" spans="2:16" x14ac:dyDescent="0.3">
      <c r="D15207" s="64" t="s">
        <v>9683</v>
      </c>
      <c r="E15207" s="2" t="s">
        <v>38</v>
      </c>
      <c r="F15207" s="2" t="s">
        <v>24</v>
      </c>
      <c r="G15207" s="1">
        <v>5.0000000000000001E-3</v>
      </c>
      <c r="H15207" s="65">
        <v>185000</v>
      </c>
      <c r="I15207" s="65">
        <v>925</v>
      </c>
      <c r="N15207" s="66">
        <v>1</v>
      </c>
      <c r="P15207" t="s">
        <v>21</v>
      </c>
    </row>
    <row r="15208" spans="2:16" x14ac:dyDescent="0.3">
      <c r="D15208" s="64" t="s">
        <v>53</v>
      </c>
      <c r="E15208" s="2" t="s">
        <v>54</v>
      </c>
      <c r="F15208" s="2" t="s">
        <v>24</v>
      </c>
      <c r="G15208" s="1">
        <v>1E-3</v>
      </c>
      <c r="H15208" s="65">
        <v>250000</v>
      </c>
      <c r="I15208" s="65">
        <v>250</v>
      </c>
      <c r="N15208" s="66">
        <v>1</v>
      </c>
      <c r="P15208" t="s">
        <v>21</v>
      </c>
    </row>
    <row r="15209" spans="2:16" x14ac:dyDescent="0.3">
      <c r="D15209" s="64" t="s">
        <v>11331</v>
      </c>
      <c r="F15209" s="2" t="s">
        <v>6231</v>
      </c>
      <c r="G15209" s="1">
        <v>6.0000000000000001E-3</v>
      </c>
      <c r="P15209" t="s">
        <v>21</v>
      </c>
    </row>
    <row r="15210" spans="2:16" x14ac:dyDescent="0.3">
      <c r="B15210" s="5" t="s">
        <v>11455</v>
      </c>
      <c r="D15210" s="64" t="s">
        <v>11456</v>
      </c>
      <c r="F15210" s="2" t="s">
        <v>585</v>
      </c>
      <c r="I15210" s="65">
        <v>4541.6832000000004</v>
      </c>
      <c r="J15210" s="65">
        <v>0</v>
      </c>
      <c r="K15210" s="65">
        <v>0</v>
      </c>
      <c r="L15210" s="66">
        <v>0.15</v>
      </c>
      <c r="M15210" s="65">
        <v>5222.9356799999996</v>
      </c>
      <c r="N15210" s="66">
        <v>1</v>
      </c>
      <c r="P15210" t="s">
        <v>21</v>
      </c>
    </row>
    <row r="15211" spans="2:16" x14ac:dyDescent="0.3">
      <c r="D15211" s="64" t="s">
        <v>22</v>
      </c>
      <c r="E15211" s="2" t="s">
        <v>23</v>
      </c>
      <c r="F15211" s="2" t="s">
        <v>24</v>
      </c>
      <c r="G15211" s="1">
        <v>1.6E-2</v>
      </c>
      <c r="H15211" s="65">
        <v>160105.20000000001</v>
      </c>
      <c r="I15211" s="65">
        <v>2561.6831999999999</v>
      </c>
      <c r="N15211" s="66">
        <v>1</v>
      </c>
      <c r="P15211" t="s">
        <v>21</v>
      </c>
    </row>
    <row r="15212" spans="2:16" x14ac:dyDescent="0.3">
      <c r="D15212" s="64" t="s">
        <v>9683</v>
      </c>
      <c r="E15212" s="2" t="s">
        <v>38</v>
      </c>
      <c r="F15212" s="2" t="s">
        <v>24</v>
      </c>
      <c r="G15212" s="1">
        <v>8.0000000000000002E-3</v>
      </c>
      <c r="H15212" s="65">
        <v>185000</v>
      </c>
      <c r="I15212" s="65">
        <v>1480</v>
      </c>
      <c r="N15212" s="66">
        <v>1</v>
      </c>
      <c r="P15212" t="s">
        <v>21</v>
      </c>
    </row>
    <row r="15213" spans="2:16" x14ac:dyDescent="0.3">
      <c r="D15213" s="64" t="s">
        <v>53</v>
      </c>
      <c r="E15213" s="2" t="s">
        <v>54</v>
      </c>
      <c r="F15213" s="2" t="s">
        <v>24</v>
      </c>
      <c r="G15213" s="1">
        <v>2E-3</v>
      </c>
      <c r="H15213" s="65">
        <v>250000</v>
      </c>
      <c r="I15213" s="65">
        <v>500</v>
      </c>
      <c r="N15213" s="66">
        <v>1</v>
      </c>
      <c r="P15213" t="s">
        <v>21</v>
      </c>
    </row>
    <row r="15214" spans="2:16" x14ac:dyDescent="0.3">
      <c r="D15214" s="64" t="s">
        <v>11331</v>
      </c>
      <c r="F15214" s="2" t="s">
        <v>6231</v>
      </c>
      <c r="G15214" s="1">
        <v>8.9999999999999993E-3</v>
      </c>
      <c r="P15214" t="s">
        <v>21</v>
      </c>
    </row>
    <row r="15215" spans="2:16" x14ac:dyDescent="0.3">
      <c r="B15215" s="5" t="s">
        <v>11457</v>
      </c>
      <c r="D15215" s="64" t="s">
        <v>11458</v>
      </c>
      <c r="F15215" s="2" t="s">
        <v>585</v>
      </c>
      <c r="I15215" s="65">
        <v>12114.6288</v>
      </c>
      <c r="J15215" s="65">
        <v>0</v>
      </c>
      <c r="K15215" s="65">
        <v>0</v>
      </c>
      <c r="L15215" s="66">
        <v>0.15</v>
      </c>
      <c r="M15215" s="65">
        <v>13931.823119999999</v>
      </c>
      <c r="N15215" s="66">
        <v>1</v>
      </c>
      <c r="P15215" t="s">
        <v>21</v>
      </c>
    </row>
    <row r="15216" spans="2:16" x14ac:dyDescent="0.3">
      <c r="D15216" s="64" t="s">
        <v>22</v>
      </c>
      <c r="E15216" s="2" t="s">
        <v>23</v>
      </c>
      <c r="F15216" s="2" t="s">
        <v>24</v>
      </c>
      <c r="G15216" s="1">
        <v>4.3999999999999997E-2</v>
      </c>
      <c r="H15216" s="65">
        <v>160105.20000000001</v>
      </c>
      <c r="I15216" s="65">
        <v>7044.6288000000004</v>
      </c>
      <c r="N15216" s="66">
        <v>1</v>
      </c>
      <c r="P15216" t="s">
        <v>21</v>
      </c>
    </row>
    <row r="15217" spans="2:16" x14ac:dyDescent="0.3">
      <c r="D15217" s="64" t="s">
        <v>9683</v>
      </c>
      <c r="E15217" s="2" t="s">
        <v>38</v>
      </c>
      <c r="F15217" s="2" t="s">
        <v>24</v>
      </c>
      <c r="G15217" s="1">
        <v>2.1999999999999999E-2</v>
      </c>
      <c r="H15217" s="65">
        <v>185000</v>
      </c>
      <c r="I15217" s="65">
        <v>4070</v>
      </c>
      <c r="N15217" s="66">
        <v>1</v>
      </c>
      <c r="P15217" t="s">
        <v>21</v>
      </c>
    </row>
    <row r="15218" spans="2:16" x14ac:dyDescent="0.3">
      <c r="D15218" s="64" t="s">
        <v>53</v>
      </c>
      <c r="E15218" s="2" t="s">
        <v>54</v>
      </c>
      <c r="F15218" s="2" t="s">
        <v>24</v>
      </c>
      <c r="G15218" s="1">
        <v>4.0000000000000001E-3</v>
      </c>
      <c r="H15218" s="65">
        <v>250000</v>
      </c>
      <c r="I15218" s="65">
        <v>1000</v>
      </c>
      <c r="N15218" s="66">
        <v>1</v>
      </c>
      <c r="P15218" t="s">
        <v>21</v>
      </c>
    </row>
    <row r="15219" spans="2:16" x14ac:dyDescent="0.3">
      <c r="D15219" s="64" t="s">
        <v>11331</v>
      </c>
      <c r="F15219" s="2" t="s">
        <v>6231</v>
      </c>
      <c r="G15219" s="1">
        <v>1.7000000000000001E-2</v>
      </c>
      <c r="P15219" t="s">
        <v>21</v>
      </c>
    </row>
    <row r="15220" spans="2:16" x14ac:dyDescent="0.3">
      <c r="B15220" s="5" t="s">
        <v>11459</v>
      </c>
      <c r="D15220" s="64" t="s">
        <v>11460</v>
      </c>
      <c r="F15220" s="2" t="s">
        <v>585</v>
      </c>
      <c r="I15220" s="65">
        <v>18582.0484</v>
      </c>
      <c r="J15220" s="65">
        <v>0</v>
      </c>
      <c r="K15220" s="65">
        <v>0</v>
      </c>
      <c r="L15220" s="66">
        <v>0.15</v>
      </c>
      <c r="M15220" s="65">
        <v>21369.355660000001</v>
      </c>
      <c r="N15220" s="66">
        <v>1</v>
      </c>
      <c r="P15220" t="s">
        <v>21</v>
      </c>
    </row>
    <row r="15221" spans="2:16" x14ac:dyDescent="0.3">
      <c r="D15221" s="64" t="s">
        <v>22</v>
      </c>
      <c r="E15221" s="2" t="s">
        <v>23</v>
      </c>
      <c r="F15221" s="2" t="s">
        <v>24</v>
      </c>
      <c r="G15221" s="1">
        <v>6.7000000000000004E-2</v>
      </c>
      <c r="H15221" s="65">
        <v>160105.20000000001</v>
      </c>
      <c r="I15221" s="65">
        <v>10727.0484</v>
      </c>
      <c r="N15221" s="66">
        <v>1</v>
      </c>
      <c r="P15221" t="s">
        <v>21</v>
      </c>
    </row>
    <row r="15222" spans="2:16" x14ac:dyDescent="0.3">
      <c r="D15222" s="64" t="s">
        <v>9683</v>
      </c>
      <c r="E15222" s="2" t="s">
        <v>38</v>
      </c>
      <c r="F15222" s="2" t="s">
        <v>24</v>
      </c>
      <c r="G15222" s="1">
        <v>3.3000000000000002E-2</v>
      </c>
      <c r="H15222" s="65">
        <v>185000</v>
      </c>
      <c r="I15222" s="65">
        <v>6105</v>
      </c>
      <c r="N15222" s="66">
        <v>1</v>
      </c>
      <c r="P15222" t="s">
        <v>21</v>
      </c>
    </row>
    <row r="15223" spans="2:16" x14ac:dyDescent="0.3">
      <c r="D15223" s="64" t="s">
        <v>53</v>
      </c>
      <c r="E15223" s="2" t="s">
        <v>54</v>
      </c>
      <c r="F15223" s="2" t="s">
        <v>24</v>
      </c>
      <c r="G15223" s="1">
        <v>7.0000000000000001E-3</v>
      </c>
      <c r="H15223" s="65">
        <v>250000</v>
      </c>
      <c r="I15223" s="65">
        <v>1750</v>
      </c>
      <c r="N15223" s="66">
        <v>1</v>
      </c>
      <c r="P15223" t="s">
        <v>21</v>
      </c>
    </row>
    <row r="15224" spans="2:16" x14ac:dyDescent="0.3">
      <c r="D15224" s="64" t="s">
        <v>11331</v>
      </c>
      <c r="F15224" s="2" t="s">
        <v>6231</v>
      </c>
      <c r="G15224" s="1">
        <v>2.3E-2</v>
      </c>
      <c r="P15224" t="s">
        <v>21</v>
      </c>
    </row>
    <row r="15225" spans="2:16" x14ac:dyDescent="0.3">
      <c r="B15225" s="5" t="s">
        <v>11461</v>
      </c>
      <c r="D15225" s="64" t="s">
        <v>11462</v>
      </c>
      <c r="F15225" s="2" t="s">
        <v>585</v>
      </c>
      <c r="I15225" s="65">
        <v>24984.468000000001</v>
      </c>
      <c r="J15225" s="65">
        <v>0</v>
      </c>
      <c r="K15225" s="65">
        <v>0</v>
      </c>
      <c r="L15225" s="66">
        <v>0.15</v>
      </c>
      <c r="M15225" s="65">
        <v>28732.138200000001</v>
      </c>
      <c r="N15225" s="66">
        <v>1</v>
      </c>
      <c r="P15225" t="s">
        <v>21</v>
      </c>
    </row>
    <row r="15226" spans="2:16" x14ac:dyDescent="0.3">
      <c r="D15226" s="64" t="s">
        <v>22</v>
      </c>
      <c r="E15226" s="2" t="s">
        <v>23</v>
      </c>
      <c r="F15226" s="2" t="s">
        <v>24</v>
      </c>
      <c r="G15226" s="1">
        <v>0.09</v>
      </c>
      <c r="H15226" s="65">
        <v>160105.20000000001</v>
      </c>
      <c r="I15226" s="65">
        <v>14409.468000000001</v>
      </c>
      <c r="N15226" s="66">
        <v>1</v>
      </c>
      <c r="P15226" t="s">
        <v>21</v>
      </c>
    </row>
    <row r="15227" spans="2:16" x14ac:dyDescent="0.3">
      <c r="D15227" s="64" t="s">
        <v>9683</v>
      </c>
      <c r="E15227" s="2" t="s">
        <v>38</v>
      </c>
      <c r="F15227" s="2" t="s">
        <v>24</v>
      </c>
      <c r="G15227" s="1">
        <v>4.4999999999999998E-2</v>
      </c>
      <c r="H15227" s="65">
        <v>185000</v>
      </c>
      <c r="I15227" s="65">
        <v>8325</v>
      </c>
      <c r="N15227" s="66">
        <v>1</v>
      </c>
      <c r="P15227" t="s">
        <v>21</v>
      </c>
    </row>
    <row r="15228" spans="2:16" x14ac:dyDescent="0.3">
      <c r="D15228" s="64" t="s">
        <v>53</v>
      </c>
      <c r="E15228" s="2" t="s">
        <v>54</v>
      </c>
      <c r="F15228" s="2" t="s">
        <v>24</v>
      </c>
      <c r="G15228" s="1">
        <v>8.9999999999999993E-3</v>
      </c>
      <c r="H15228" s="65">
        <v>250000</v>
      </c>
      <c r="I15228" s="65">
        <v>2250</v>
      </c>
      <c r="N15228" s="66">
        <v>1</v>
      </c>
      <c r="P15228" t="s">
        <v>21</v>
      </c>
    </row>
    <row r="15229" spans="2:16" x14ac:dyDescent="0.3">
      <c r="D15229" s="64" t="s">
        <v>11331</v>
      </c>
      <c r="F15229" s="2" t="s">
        <v>6231</v>
      </c>
      <c r="G15229" s="1">
        <v>0.03</v>
      </c>
      <c r="P15229" t="s">
        <v>21</v>
      </c>
    </row>
    <row r="15230" spans="2:16" x14ac:dyDescent="0.3">
      <c r="B15230" s="5" t="s">
        <v>11463</v>
      </c>
      <c r="D15230" s="64" t="s">
        <v>11464</v>
      </c>
      <c r="F15230" s="2" t="s">
        <v>585</v>
      </c>
      <c r="I15230" s="65">
        <v>49118.6204</v>
      </c>
      <c r="J15230" s="65">
        <v>0</v>
      </c>
      <c r="K15230" s="65">
        <v>0</v>
      </c>
      <c r="L15230" s="66">
        <v>0.15</v>
      </c>
      <c r="M15230" s="65">
        <v>56486.413460000003</v>
      </c>
      <c r="N15230" s="66">
        <v>1</v>
      </c>
      <c r="P15230" t="s">
        <v>21</v>
      </c>
    </row>
    <row r="15231" spans="2:16" x14ac:dyDescent="0.3">
      <c r="D15231" s="64" t="s">
        <v>22</v>
      </c>
      <c r="E15231" s="2" t="s">
        <v>23</v>
      </c>
      <c r="F15231" s="2" t="s">
        <v>24</v>
      </c>
      <c r="G15231" s="1">
        <v>0.17699999999999999</v>
      </c>
      <c r="H15231" s="65">
        <v>160105.20000000001</v>
      </c>
      <c r="I15231" s="65">
        <v>28338.6204</v>
      </c>
      <c r="N15231" s="66">
        <v>1</v>
      </c>
      <c r="P15231" t="s">
        <v>21</v>
      </c>
    </row>
    <row r="15232" spans="2:16" x14ac:dyDescent="0.3">
      <c r="D15232" s="64" t="s">
        <v>9683</v>
      </c>
      <c r="E15232" s="2" t="s">
        <v>38</v>
      </c>
      <c r="F15232" s="2" t="s">
        <v>24</v>
      </c>
      <c r="G15232" s="1">
        <v>8.7999999999999995E-2</v>
      </c>
      <c r="H15232" s="65">
        <v>185000</v>
      </c>
      <c r="I15232" s="65">
        <v>16280</v>
      </c>
      <c r="N15232" s="66">
        <v>1</v>
      </c>
      <c r="P15232" t="s">
        <v>21</v>
      </c>
    </row>
    <row r="15233" spans="2:16" x14ac:dyDescent="0.3">
      <c r="D15233" s="64" t="s">
        <v>53</v>
      </c>
      <c r="E15233" s="2" t="s">
        <v>54</v>
      </c>
      <c r="F15233" s="2" t="s">
        <v>24</v>
      </c>
      <c r="G15233" s="1">
        <v>1.7999999999999999E-2</v>
      </c>
      <c r="H15233" s="65">
        <v>250000</v>
      </c>
      <c r="I15233" s="65">
        <v>4500</v>
      </c>
      <c r="N15233" s="66">
        <v>1</v>
      </c>
      <c r="P15233" t="s">
        <v>21</v>
      </c>
    </row>
    <row r="15234" spans="2:16" x14ac:dyDescent="0.3">
      <c r="D15234" s="64" t="s">
        <v>11331</v>
      </c>
      <c r="F15234" s="2" t="s">
        <v>6231</v>
      </c>
      <c r="G15234" s="1">
        <v>5.5E-2</v>
      </c>
      <c r="P15234" t="s">
        <v>21</v>
      </c>
    </row>
    <row r="15235" spans="2:16" x14ac:dyDescent="0.3">
      <c r="B15235" s="5" t="s">
        <v>11465</v>
      </c>
      <c r="D15235" s="64" t="s">
        <v>11466</v>
      </c>
      <c r="F15235" s="2" t="s">
        <v>585</v>
      </c>
      <c r="I15235" s="65">
        <v>62678.67</v>
      </c>
      <c r="J15235" s="65">
        <v>0</v>
      </c>
      <c r="K15235" s="65">
        <v>0</v>
      </c>
      <c r="L15235" s="66">
        <v>0.15</v>
      </c>
      <c r="M15235" s="65">
        <v>72080.470499999996</v>
      </c>
      <c r="N15235" s="66">
        <v>1</v>
      </c>
      <c r="P15235" t="s">
        <v>21</v>
      </c>
    </row>
    <row r="15236" spans="2:16" x14ac:dyDescent="0.3">
      <c r="D15236" s="64" t="s">
        <v>22</v>
      </c>
      <c r="E15236" s="2" t="s">
        <v>23</v>
      </c>
      <c r="F15236" s="2" t="s">
        <v>24</v>
      </c>
      <c r="G15236" s="1">
        <v>0.22500000000000001</v>
      </c>
      <c r="H15236" s="65">
        <v>160105.20000000001</v>
      </c>
      <c r="I15236" s="65">
        <v>36023.67</v>
      </c>
      <c r="N15236" s="66">
        <v>1</v>
      </c>
      <c r="P15236" t="s">
        <v>21</v>
      </c>
    </row>
    <row r="15237" spans="2:16" x14ac:dyDescent="0.3">
      <c r="D15237" s="64" t="s">
        <v>9683</v>
      </c>
      <c r="E15237" s="2" t="s">
        <v>38</v>
      </c>
      <c r="F15237" s="2" t="s">
        <v>24</v>
      </c>
      <c r="G15237" s="1">
        <v>0.113</v>
      </c>
      <c r="H15237" s="65">
        <v>185000</v>
      </c>
      <c r="I15237" s="65">
        <v>20905</v>
      </c>
      <c r="N15237" s="66">
        <v>1</v>
      </c>
      <c r="P15237" t="s">
        <v>21</v>
      </c>
    </row>
    <row r="15238" spans="2:16" x14ac:dyDescent="0.3">
      <c r="D15238" s="64" t="s">
        <v>53</v>
      </c>
      <c r="E15238" s="2" t="s">
        <v>54</v>
      </c>
      <c r="F15238" s="2" t="s">
        <v>24</v>
      </c>
      <c r="G15238" s="1">
        <v>2.3E-2</v>
      </c>
      <c r="H15238" s="65">
        <v>250000</v>
      </c>
      <c r="I15238" s="65">
        <v>5750</v>
      </c>
      <c r="N15238" s="66">
        <v>1</v>
      </c>
      <c r="P15238" t="s">
        <v>21</v>
      </c>
    </row>
    <row r="15239" spans="2:16" x14ac:dyDescent="0.3">
      <c r="D15239" s="64" t="s">
        <v>11331</v>
      </c>
      <c r="F15239" s="2" t="s">
        <v>6231</v>
      </c>
      <c r="G15239" s="1">
        <v>7.0000000000000007E-2</v>
      </c>
      <c r="P15239" t="s">
        <v>21</v>
      </c>
    </row>
    <row r="15240" spans="2:16" x14ac:dyDescent="0.3">
      <c r="B15240" s="5" t="s">
        <v>11467</v>
      </c>
      <c r="D15240" s="64" t="s">
        <v>11468</v>
      </c>
      <c r="F15240" s="2" t="s">
        <v>585</v>
      </c>
      <c r="I15240" s="65">
        <v>77064.140400000004</v>
      </c>
      <c r="J15240" s="65">
        <v>0</v>
      </c>
      <c r="K15240" s="65">
        <v>0</v>
      </c>
      <c r="L15240" s="66">
        <v>0.15</v>
      </c>
      <c r="M15240" s="65">
        <v>88623.761459999994</v>
      </c>
      <c r="N15240" s="66">
        <v>1</v>
      </c>
      <c r="P15240" t="s">
        <v>21</v>
      </c>
    </row>
    <row r="15241" spans="2:16" x14ac:dyDescent="0.3">
      <c r="D15241" s="64" t="s">
        <v>22</v>
      </c>
      <c r="E15241" s="2" t="s">
        <v>23</v>
      </c>
      <c r="F15241" s="2" t="s">
        <v>24</v>
      </c>
      <c r="G15241" s="1">
        <v>0.27700000000000002</v>
      </c>
      <c r="H15241" s="65">
        <v>160105.20000000001</v>
      </c>
      <c r="I15241" s="65">
        <v>44349.140399999997</v>
      </c>
      <c r="N15241" s="66">
        <v>1</v>
      </c>
      <c r="P15241" t="s">
        <v>21</v>
      </c>
    </row>
    <row r="15242" spans="2:16" x14ac:dyDescent="0.3">
      <c r="D15242" s="64" t="s">
        <v>9683</v>
      </c>
      <c r="E15242" s="2" t="s">
        <v>38</v>
      </c>
      <c r="F15242" s="2" t="s">
        <v>24</v>
      </c>
      <c r="G15242" s="1">
        <v>0.13900000000000001</v>
      </c>
      <c r="H15242" s="65">
        <v>185000</v>
      </c>
      <c r="I15242" s="65">
        <v>25715</v>
      </c>
      <c r="N15242" s="66">
        <v>1</v>
      </c>
      <c r="P15242" t="s">
        <v>21</v>
      </c>
    </row>
    <row r="15243" spans="2:16" x14ac:dyDescent="0.3">
      <c r="D15243" s="64" t="s">
        <v>53</v>
      </c>
      <c r="E15243" s="2" t="s">
        <v>54</v>
      </c>
      <c r="F15243" s="2" t="s">
        <v>24</v>
      </c>
      <c r="G15243" s="1">
        <v>2.8000000000000001E-2</v>
      </c>
      <c r="H15243" s="65">
        <v>250000</v>
      </c>
      <c r="I15243" s="65">
        <v>7000</v>
      </c>
      <c r="N15243" s="66">
        <v>1</v>
      </c>
      <c r="P15243" t="s">
        <v>21</v>
      </c>
    </row>
    <row r="15244" spans="2:16" x14ac:dyDescent="0.3">
      <c r="D15244" s="64" t="s">
        <v>11331</v>
      </c>
      <c r="F15244" s="2" t="s">
        <v>6231</v>
      </c>
      <c r="G15244" s="1">
        <v>8.5000000000000006E-2</v>
      </c>
      <c r="P15244" t="s">
        <v>21</v>
      </c>
    </row>
    <row r="15245" spans="2:16" x14ac:dyDescent="0.3">
      <c r="B15245" s="5" t="s">
        <v>11469</v>
      </c>
      <c r="D15245" s="64" t="s">
        <v>11470</v>
      </c>
      <c r="F15245" s="2" t="s">
        <v>585</v>
      </c>
      <c r="I15245" s="65">
        <v>92460.031600000002</v>
      </c>
      <c r="J15245" s="65">
        <v>0</v>
      </c>
      <c r="K15245" s="65">
        <v>0</v>
      </c>
      <c r="L15245" s="66">
        <v>0.15</v>
      </c>
      <c r="M15245" s="65">
        <v>106329.03630000001</v>
      </c>
      <c r="N15245" s="66">
        <v>1</v>
      </c>
      <c r="P15245" t="s">
        <v>21</v>
      </c>
    </row>
    <row r="15246" spans="2:16" x14ac:dyDescent="0.3">
      <c r="D15246" s="64" t="s">
        <v>22</v>
      </c>
      <c r="E15246" s="2" t="s">
        <v>23</v>
      </c>
      <c r="F15246" s="2" t="s">
        <v>24</v>
      </c>
      <c r="G15246" s="1">
        <v>0.33300000000000002</v>
      </c>
      <c r="H15246" s="65">
        <v>160105.20000000001</v>
      </c>
      <c r="I15246" s="65">
        <v>53315.031600000002</v>
      </c>
      <c r="N15246" s="66">
        <v>1</v>
      </c>
      <c r="P15246" t="s">
        <v>21</v>
      </c>
    </row>
    <row r="15247" spans="2:16" x14ac:dyDescent="0.3">
      <c r="D15247" s="64" t="s">
        <v>9683</v>
      </c>
      <c r="E15247" s="2" t="s">
        <v>38</v>
      </c>
      <c r="F15247" s="2" t="s">
        <v>24</v>
      </c>
      <c r="G15247" s="1">
        <v>0.16700000000000001</v>
      </c>
      <c r="H15247" s="65">
        <v>185000</v>
      </c>
      <c r="I15247" s="65">
        <v>30895</v>
      </c>
      <c r="N15247" s="66">
        <v>1</v>
      </c>
      <c r="P15247" t="s">
        <v>21</v>
      </c>
    </row>
    <row r="15248" spans="2:16" x14ac:dyDescent="0.3">
      <c r="D15248" s="64" t="s">
        <v>53</v>
      </c>
      <c r="E15248" s="2" t="s">
        <v>54</v>
      </c>
      <c r="F15248" s="2" t="s">
        <v>24</v>
      </c>
      <c r="G15248" s="1">
        <v>3.3000000000000002E-2</v>
      </c>
      <c r="H15248" s="65">
        <v>250000</v>
      </c>
      <c r="I15248" s="65">
        <v>8250</v>
      </c>
      <c r="N15248" s="66">
        <v>1</v>
      </c>
      <c r="P15248" t="s">
        <v>21</v>
      </c>
    </row>
    <row r="15249" spans="2:16" x14ac:dyDescent="0.3">
      <c r="D15249" s="64" t="s">
        <v>11331</v>
      </c>
      <c r="F15249" s="2" t="s">
        <v>6231</v>
      </c>
      <c r="G15249" s="1">
        <v>0.10100000000000001</v>
      </c>
      <c r="P15249" t="s">
        <v>21</v>
      </c>
    </row>
    <row r="15250" spans="2:16" x14ac:dyDescent="0.3">
      <c r="B15250" s="5" t="s">
        <v>11471</v>
      </c>
      <c r="D15250" s="64" t="s">
        <v>11472</v>
      </c>
      <c r="F15250" s="2" t="s">
        <v>585</v>
      </c>
      <c r="I15250" s="65">
        <v>166908.22519999999</v>
      </c>
      <c r="J15250" s="65">
        <v>0</v>
      </c>
      <c r="K15250" s="65">
        <v>0</v>
      </c>
      <c r="L15250" s="66">
        <v>0.15</v>
      </c>
      <c r="M15250" s="65">
        <v>191944.459</v>
      </c>
      <c r="N15250" s="66">
        <v>1</v>
      </c>
      <c r="P15250" t="s">
        <v>21</v>
      </c>
    </row>
    <row r="15251" spans="2:16" x14ac:dyDescent="0.3">
      <c r="D15251" s="64" t="s">
        <v>22</v>
      </c>
      <c r="E15251" s="2" t="s">
        <v>23</v>
      </c>
      <c r="F15251" s="2" t="s">
        <v>24</v>
      </c>
      <c r="G15251" s="1">
        <v>0.60099999999999998</v>
      </c>
      <c r="H15251" s="65">
        <v>160105.20000000001</v>
      </c>
      <c r="I15251" s="65">
        <v>96223.225200000001</v>
      </c>
      <c r="N15251" s="66">
        <v>1</v>
      </c>
      <c r="P15251" t="s">
        <v>21</v>
      </c>
    </row>
    <row r="15252" spans="2:16" x14ac:dyDescent="0.3">
      <c r="D15252" s="64" t="s">
        <v>9683</v>
      </c>
      <c r="E15252" s="2" t="s">
        <v>38</v>
      </c>
      <c r="F15252" s="2" t="s">
        <v>24</v>
      </c>
      <c r="G15252" s="1">
        <v>0.30099999999999999</v>
      </c>
      <c r="H15252" s="65">
        <v>185000</v>
      </c>
      <c r="I15252" s="65">
        <v>55685</v>
      </c>
      <c r="N15252" s="66">
        <v>1</v>
      </c>
      <c r="P15252" t="s">
        <v>21</v>
      </c>
    </row>
    <row r="15253" spans="2:16" x14ac:dyDescent="0.3">
      <c r="D15253" s="64" t="s">
        <v>53</v>
      </c>
      <c r="E15253" s="2" t="s">
        <v>54</v>
      </c>
      <c r="F15253" s="2" t="s">
        <v>24</v>
      </c>
      <c r="G15253" s="1">
        <v>0.06</v>
      </c>
      <c r="H15253" s="65">
        <v>250000</v>
      </c>
      <c r="I15253" s="65">
        <v>15000</v>
      </c>
      <c r="N15253" s="66">
        <v>1</v>
      </c>
      <c r="P15253" t="s">
        <v>21</v>
      </c>
    </row>
    <row r="15254" spans="2:16" x14ac:dyDescent="0.3">
      <c r="D15254" s="64" t="s">
        <v>11331</v>
      </c>
      <c r="F15254" s="2" t="s">
        <v>6231</v>
      </c>
      <c r="G15254" s="1">
        <v>0.17899999999999999</v>
      </c>
      <c r="P15254" t="s">
        <v>21</v>
      </c>
    </row>
    <row r="15255" spans="2:16" x14ac:dyDescent="0.3">
      <c r="B15255" s="5" t="s">
        <v>11473</v>
      </c>
      <c r="D15255" s="64" t="s">
        <v>11474</v>
      </c>
      <c r="F15255" s="2" t="s">
        <v>585</v>
      </c>
      <c r="I15255" s="65">
        <v>256167.9412</v>
      </c>
      <c r="J15255" s="65">
        <v>0</v>
      </c>
      <c r="K15255" s="65">
        <v>0</v>
      </c>
      <c r="L15255" s="66">
        <v>0.15</v>
      </c>
      <c r="M15255" s="65">
        <v>294593.1324</v>
      </c>
      <c r="N15255" s="66">
        <v>1</v>
      </c>
      <c r="P15255" t="s">
        <v>21</v>
      </c>
    </row>
    <row r="15256" spans="2:16" x14ac:dyDescent="0.3">
      <c r="D15256" s="64" t="s">
        <v>22</v>
      </c>
      <c r="E15256" s="2" t="s">
        <v>23</v>
      </c>
      <c r="F15256" s="2" t="s">
        <v>24</v>
      </c>
      <c r="G15256" s="1">
        <v>0.93100000000000005</v>
      </c>
      <c r="H15256" s="65">
        <v>160105.20000000001</v>
      </c>
      <c r="I15256" s="65">
        <v>149057.9412</v>
      </c>
      <c r="N15256" s="66">
        <v>1</v>
      </c>
      <c r="P15256" t="s">
        <v>21</v>
      </c>
    </row>
    <row r="15257" spans="2:16" x14ac:dyDescent="0.3">
      <c r="D15257" s="64" t="s">
        <v>9683</v>
      </c>
      <c r="E15257" s="2" t="s">
        <v>38</v>
      </c>
      <c r="F15257" s="2" t="s">
        <v>24</v>
      </c>
      <c r="G15257" s="1">
        <v>0.45600000000000002</v>
      </c>
      <c r="H15257" s="65">
        <v>185000</v>
      </c>
      <c r="I15257" s="65">
        <v>84360</v>
      </c>
      <c r="N15257" s="66">
        <v>1</v>
      </c>
      <c r="P15257" t="s">
        <v>21</v>
      </c>
    </row>
    <row r="15258" spans="2:16" x14ac:dyDescent="0.3">
      <c r="D15258" s="64" t="s">
        <v>53</v>
      </c>
      <c r="E15258" s="2" t="s">
        <v>54</v>
      </c>
      <c r="F15258" s="2" t="s">
        <v>24</v>
      </c>
      <c r="G15258" s="1">
        <v>9.0999999999999998E-2</v>
      </c>
      <c r="H15258" s="65">
        <v>250000</v>
      </c>
      <c r="I15258" s="65">
        <v>22750</v>
      </c>
      <c r="N15258" s="66">
        <v>1</v>
      </c>
      <c r="P15258" t="s">
        <v>21</v>
      </c>
    </row>
    <row r="15259" spans="2:16" x14ac:dyDescent="0.3">
      <c r="D15259" s="64" t="s">
        <v>11331</v>
      </c>
      <c r="F15259" s="2" t="s">
        <v>6231</v>
      </c>
      <c r="G15259" s="1">
        <v>0.27</v>
      </c>
      <c r="P15259" t="s">
        <v>21</v>
      </c>
    </row>
    <row r="15260" spans="2:16" x14ac:dyDescent="0.3">
      <c r="B15260" s="5" t="s">
        <v>11475</v>
      </c>
      <c r="D15260" s="64" t="s">
        <v>11476</v>
      </c>
      <c r="F15260" s="2" t="s">
        <v>585</v>
      </c>
      <c r="I15260" s="65">
        <v>314588.34999999998</v>
      </c>
      <c r="J15260" s="65">
        <v>0</v>
      </c>
      <c r="K15260" s="65">
        <v>0</v>
      </c>
      <c r="L15260" s="66">
        <v>0.15</v>
      </c>
      <c r="M15260" s="65">
        <v>361776.60249999998</v>
      </c>
      <c r="N15260" s="66">
        <v>1</v>
      </c>
      <c r="P15260" t="s">
        <v>21</v>
      </c>
    </row>
    <row r="15261" spans="2:16" x14ac:dyDescent="0.3">
      <c r="D15261" s="64" t="s">
        <v>22</v>
      </c>
      <c r="E15261" s="2" t="s">
        <v>23</v>
      </c>
      <c r="F15261" s="2" t="s">
        <v>24</v>
      </c>
      <c r="G15261" s="1">
        <v>1.125</v>
      </c>
      <c r="H15261" s="65">
        <v>160105.20000000001</v>
      </c>
      <c r="I15261" s="65">
        <v>180118.35</v>
      </c>
      <c r="N15261" s="66">
        <v>1</v>
      </c>
      <c r="P15261" t="s">
        <v>21</v>
      </c>
    </row>
    <row r="15262" spans="2:16" x14ac:dyDescent="0.3">
      <c r="D15262" s="64" t="s">
        <v>9683</v>
      </c>
      <c r="E15262" s="2" t="s">
        <v>38</v>
      </c>
      <c r="F15262" s="2" t="s">
        <v>24</v>
      </c>
      <c r="G15262" s="1">
        <v>0.56200000000000006</v>
      </c>
      <c r="H15262" s="65">
        <v>185000</v>
      </c>
      <c r="I15262" s="65">
        <v>103970</v>
      </c>
      <c r="N15262" s="66">
        <v>1</v>
      </c>
      <c r="P15262" t="s">
        <v>21</v>
      </c>
    </row>
    <row r="15263" spans="2:16" x14ac:dyDescent="0.3">
      <c r="D15263" s="64" t="s">
        <v>53</v>
      </c>
      <c r="E15263" s="2" t="s">
        <v>54</v>
      </c>
      <c r="F15263" s="2" t="s">
        <v>24</v>
      </c>
      <c r="G15263" s="1">
        <v>0.122</v>
      </c>
      <c r="H15263" s="65">
        <v>250000</v>
      </c>
      <c r="I15263" s="65">
        <v>30500</v>
      </c>
      <c r="N15263" s="66">
        <v>1</v>
      </c>
      <c r="P15263" t="s">
        <v>21</v>
      </c>
    </row>
    <row r="15264" spans="2:16" x14ac:dyDescent="0.3">
      <c r="D15264" s="64" t="s">
        <v>11331</v>
      </c>
      <c r="F15264" s="2" t="s">
        <v>6231</v>
      </c>
      <c r="G15264" s="1">
        <v>0.33200000000000002</v>
      </c>
      <c r="P15264" t="s">
        <v>21</v>
      </c>
    </row>
    <row r="15265" spans="2:16" x14ac:dyDescent="0.3">
      <c r="B15265" s="5" t="s">
        <v>11477</v>
      </c>
      <c r="D15265" s="64" t="s">
        <v>11478</v>
      </c>
      <c r="F15265" s="2" t="s">
        <v>585</v>
      </c>
      <c r="I15265" s="65">
        <v>343725.23759999999</v>
      </c>
      <c r="J15265" s="65">
        <v>0</v>
      </c>
      <c r="K15265" s="65">
        <v>0</v>
      </c>
      <c r="L15265" s="66">
        <v>0.15</v>
      </c>
      <c r="M15265" s="65">
        <v>395284.0232</v>
      </c>
      <c r="N15265" s="66">
        <v>1</v>
      </c>
      <c r="P15265" t="s">
        <v>21</v>
      </c>
    </row>
    <row r="15266" spans="2:16" x14ac:dyDescent="0.3">
      <c r="D15266" s="64" t="s">
        <v>22</v>
      </c>
      <c r="E15266" s="2" t="s">
        <v>23</v>
      </c>
      <c r="F15266" s="2" t="s">
        <v>24</v>
      </c>
      <c r="G15266" s="1">
        <v>1.238</v>
      </c>
      <c r="H15266" s="65">
        <v>160105.20000000001</v>
      </c>
      <c r="I15266" s="65">
        <v>198210.23759999999</v>
      </c>
      <c r="N15266" s="66">
        <v>1</v>
      </c>
      <c r="P15266" t="s">
        <v>21</v>
      </c>
    </row>
    <row r="15267" spans="2:16" x14ac:dyDescent="0.3">
      <c r="D15267" s="64" t="s">
        <v>9683</v>
      </c>
      <c r="E15267" s="2" t="s">
        <v>38</v>
      </c>
      <c r="F15267" s="2" t="s">
        <v>24</v>
      </c>
      <c r="G15267" s="1">
        <v>0.61899999999999999</v>
      </c>
      <c r="H15267" s="65">
        <v>185000</v>
      </c>
      <c r="I15267" s="65">
        <v>114515</v>
      </c>
      <c r="N15267" s="66">
        <v>1</v>
      </c>
      <c r="P15267" t="s">
        <v>21</v>
      </c>
    </row>
    <row r="15268" spans="2:16" x14ac:dyDescent="0.3">
      <c r="D15268" s="64" t="s">
        <v>53</v>
      </c>
      <c r="E15268" s="2" t="s">
        <v>54</v>
      </c>
      <c r="F15268" s="2" t="s">
        <v>24</v>
      </c>
      <c r="G15268" s="1">
        <v>0.124</v>
      </c>
      <c r="H15268" s="65">
        <v>250000</v>
      </c>
      <c r="I15268" s="65">
        <v>31000</v>
      </c>
      <c r="N15268" s="66">
        <v>1</v>
      </c>
      <c r="P15268" t="s">
        <v>21</v>
      </c>
    </row>
    <row r="15269" spans="2:16" x14ac:dyDescent="0.3">
      <c r="D15269" s="64" t="s">
        <v>11331</v>
      </c>
      <c r="F15269" s="2" t="s">
        <v>6231</v>
      </c>
      <c r="G15269" s="1">
        <v>0.36499999999999999</v>
      </c>
      <c r="P15269" t="s">
        <v>21</v>
      </c>
    </row>
    <row r="15270" spans="2:16" x14ac:dyDescent="0.3">
      <c r="B15270" s="5" t="s">
        <v>11479</v>
      </c>
      <c r="D15270" s="64" t="s">
        <v>11480</v>
      </c>
      <c r="F15270" s="2" t="s">
        <v>585</v>
      </c>
      <c r="I15270" s="65">
        <v>449375.31880000001</v>
      </c>
      <c r="J15270" s="65">
        <v>0</v>
      </c>
      <c r="K15270" s="65">
        <v>0</v>
      </c>
      <c r="L15270" s="66">
        <v>0.15</v>
      </c>
      <c r="M15270" s="65">
        <v>516781.61660000001</v>
      </c>
      <c r="N15270" s="66">
        <v>1</v>
      </c>
      <c r="P15270" t="s">
        <v>21</v>
      </c>
    </row>
    <row r="15271" spans="2:16" x14ac:dyDescent="0.3">
      <c r="D15271" s="64" t="s">
        <v>22</v>
      </c>
      <c r="E15271" s="2" t="s">
        <v>23</v>
      </c>
      <c r="F15271" s="2" t="s">
        <v>24</v>
      </c>
      <c r="G15271" s="1">
        <v>1.619</v>
      </c>
      <c r="H15271" s="65">
        <v>160105.20000000001</v>
      </c>
      <c r="I15271" s="65">
        <v>259210.31880000001</v>
      </c>
      <c r="N15271" s="66">
        <v>1</v>
      </c>
      <c r="P15271" t="s">
        <v>21</v>
      </c>
    </row>
    <row r="15272" spans="2:16" x14ac:dyDescent="0.3">
      <c r="D15272" s="64" t="s">
        <v>9683</v>
      </c>
      <c r="E15272" s="2" t="s">
        <v>38</v>
      </c>
      <c r="F15272" s="2" t="s">
        <v>24</v>
      </c>
      <c r="G15272" s="1">
        <v>0.80900000000000005</v>
      </c>
      <c r="H15272" s="65">
        <v>185000</v>
      </c>
      <c r="I15272" s="65">
        <v>149665</v>
      </c>
      <c r="N15272" s="66">
        <v>1</v>
      </c>
      <c r="P15272" t="s">
        <v>21</v>
      </c>
    </row>
    <row r="15273" spans="2:16" x14ac:dyDescent="0.3">
      <c r="D15273" s="64" t="s">
        <v>53</v>
      </c>
      <c r="E15273" s="2" t="s">
        <v>54</v>
      </c>
      <c r="F15273" s="2" t="s">
        <v>24</v>
      </c>
      <c r="G15273" s="1">
        <v>0.16200000000000001</v>
      </c>
      <c r="H15273" s="65">
        <v>250000</v>
      </c>
      <c r="I15273" s="65">
        <v>40500</v>
      </c>
      <c r="N15273" s="66">
        <v>1</v>
      </c>
      <c r="P15273" t="s">
        <v>21</v>
      </c>
    </row>
    <row r="15274" spans="2:16" x14ac:dyDescent="0.3">
      <c r="D15274" s="64" t="s">
        <v>11331</v>
      </c>
      <c r="F15274" s="2" t="s">
        <v>6231</v>
      </c>
      <c r="G15274" s="1">
        <v>0.47699999999999998</v>
      </c>
      <c r="P15274" t="s">
        <v>21</v>
      </c>
    </row>
    <row r="15275" spans="2:16" x14ac:dyDescent="0.3">
      <c r="B15275" s="5" t="s">
        <v>6065</v>
      </c>
      <c r="C15275" s="5" t="s">
        <v>6066</v>
      </c>
      <c r="P15275" t="s">
        <v>21</v>
      </c>
    </row>
    <row r="15276" spans="2:16" x14ac:dyDescent="0.3">
      <c r="B15276" s="5" t="s">
        <v>11481</v>
      </c>
      <c r="D15276" s="64" t="s">
        <v>11482</v>
      </c>
      <c r="F15276" s="2" t="s">
        <v>355</v>
      </c>
      <c r="I15276" s="65">
        <v>6240.8415999999997</v>
      </c>
      <c r="J15276" s="65">
        <v>0</v>
      </c>
      <c r="K15276" s="65">
        <v>0</v>
      </c>
      <c r="L15276" s="66">
        <v>0.15</v>
      </c>
      <c r="M15276" s="65">
        <v>7176.9678400000003</v>
      </c>
      <c r="N15276" s="66">
        <v>1</v>
      </c>
      <c r="P15276" t="s">
        <v>21</v>
      </c>
    </row>
    <row r="15277" spans="2:16" x14ac:dyDescent="0.3">
      <c r="D15277" s="64" t="s">
        <v>22</v>
      </c>
      <c r="E15277" s="2" t="s">
        <v>23</v>
      </c>
      <c r="F15277" s="2" t="s">
        <v>24</v>
      </c>
      <c r="G15277" s="1">
        <v>8.0000000000000002E-3</v>
      </c>
      <c r="H15277" s="65">
        <v>160105.20000000001</v>
      </c>
      <c r="I15277" s="65">
        <v>1280.8416</v>
      </c>
      <c r="N15277" s="66">
        <v>1</v>
      </c>
      <c r="P15277" t="s">
        <v>21</v>
      </c>
    </row>
    <row r="15278" spans="2:16" x14ac:dyDescent="0.3">
      <c r="D15278" s="64" t="s">
        <v>9683</v>
      </c>
      <c r="E15278" s="2" t="s">
        <v>38</v>
      </c>
      <c r="F15278" s="2" t="s">
        <v>24</v>
      </c>
      <c r="G15278" s="1">
        <v>1.6E-2</v>
      </c>
      <c r="H15278" s="65">
        <v>185000</v>
      </c>
      <c r="I15278" s="65">
        <v>2960</v>
      </c>
      <c r="N15278" s="66">
        <v>1</v>
      </c>
      <c r="P15278" t="s">
        <v>21</v>
      </c>
    </row>
    <row r="15279" spans="2:16" x14ac:dyDescent="0.3">
      <c r="D15279" s="64" t="s">
        <v>53</v>
      </c>
      <c r="E15279" s="2" t="s">
        <v>54</v>
      </c>
      <c r="F15279" s="2" t="s">
        <v>24</v>
      </c>
      <c r="G15279" s="1">
        <v>8.0000000000000002E-3</v>
      </c>
      <c r="H15279" s="65">
        <v>250000</v>
      </c>
      <c r="I15279" s="65">
        <v>2000</v>
      </c>
      <c r="N15279" s="66">
        <v>1</v>
      </c>
      <c r="P15279" t="s">
        <v>21</v>
      </c>
    </row>
    <row r="15280" spans="2:16" x14ac:dyDescent="0.3">
      <c r="D15280" s="64" t="s">
        <v>11483</v>
      </c>
      <c r="F15280" s="2" t="s">
        <v>6231</v>
      </c>
      <c r="G15280" s="1">
        <v>6.7000000000000004E-2</v>
      </c>
      <c r="P15280" t="s">
        <v>21</v>
      </c>
    </row>
    <row r="15281" spans="2:16" x14ac:dyDescent="0.3">
      <c r="B15281" s="5" t="s">
        <v>11484</v>
      </c>
      <c r="D15281" s="64" t="s">
        <v>11485</v>
      </c>
      <c r="F15281" s="2" t="s">
        <v>355</v>
      </c>
      <c r="I15281" s="65">
        <v>6240.8415999999997</v>
      </c>
      <c r="J15281" s="65">
        <v>0</v>
      </c>
      <c r="K15281" s="65">
        <v>0</v>
      </c>
      <c r="L15281" s="66">
        <v>0.15</v>
      </c>
      <c r="M15281" s="65">
        <v>7176.9678400000003</v>
      </c>
      <c r="N15281" s="66">
        <v>1</v>
      </c>
      <c r="P15281" t="s">
        <v>21</v>
      </c>
    </row>
    <row r="15282" spans="2:16" x14ac:dyDescent="0.3">
      <c r="D15282" s="64" t="s">
        <v>22</v>
      </c>
      <c r="E15282" s="2" t="s">
        <v>23</v>
      </c>
      <c r="F15282" s="2" t="s">
        <v>24</v>
      </c>
      <c r="G15282" s="1">
        <v>8.0000000000000002E-3</v>
      </c>
      <c r="H15282" s="65">
        <v>160105.20000000001</v>
      </c>
      <c r="I15282" s="65">
        <v>1280.8416</v>
      </c>
      <c r="N15282" s="66">
        <v>1</v>
      </c>
      <c r="P15282" t="s">
        <v>21</v>
      </c>
    </row>
    <row r="15283" spans="2:16" x14ac:dyDescent="0.3">
      <c r="D15283" s="64" t="s">
        <v>9683</v>
      </c>
      <c r="E15283" s="2" t="s">
        <v>38</v>
      </c>
      <c r="F15283" s="2" t="s">
        <v>24</v>
      </c>
      <c r="G15283" s="1">
        <v>1.6E-2</v>
      </c>
      <c r="H15283" s="65">
        <v>185000</v>
      </c>
      <c r="I15283" s="65">
        <v>2960</v>
      </c>
      <c r="N15283" s="66">
        <v>1</v>
      </c>
      <c r="P15283" t="s">
        <v>21</v>
      </c>
    </row>
    <row r="15284" spans="2:16" x14ac:dyDescent="0.3">
      <c r="D15284" s="64" t="s">
        <v>53</v>
      </c>
      <c r="E15284" s="2" t="s">
        <v>54</v>
      </c>
      <c r="F15284" s="2" t="s">
        <v>24</v>
      </c>
      <c r="G15284" s="1">
        <v>8.0000000000000002E-3</v>
      </c>
      <c r="H15284" s="65">
        <v>250000</v>
      </c>
      <c r="I15284" s="65">
        <v>2000</v>
      </c>
      <c r="N15284" s="66">
        <v>1</v>
      </c>
      <c r="P15284" t="s">
        <v>21</v>
      </c>
    </row>
    <row r="15285" spans="2:16" x14ac:dyDescent="0.3">
      <c r="D15285" s="64" t="s">
        <v>11483</v>
      </c>
      <c r="F15285" s="2" t="s">
        <v>6231</v>
      </c>
      <c r="G15285" s="1">
        <v>6.7000000000000004E-2</v>
      </c>
      <c r="P15285" t="s">
        <v>21</v>
      </c>
    </row>
    <row r="15286" spans="2:16" x14ac:dyDescent="0.3">
      <c r="B15286" s="5" t="s">
        <v>11486</v>
      </c>
      <c r="D15286" s="64" t="s">
        <v>11487</v>
      </c>
      <c r="F15286" s="2" t="s">
        <v>355</v>
      </c>
      <c r="I15286" s="65">
        <v>13261.788399999999</v>
      </c>
      <c r="J15286" s="65">
        <v>0</v>
      </c>
      <c r="K15286" s="65">
        <v>0</v>
      </c>
      <c r="L15286" s="66">
        <v>0.15</v>
      </c>
      <c r="M15286" s="65">
        <v>15251.05666</v>
      </c>
      <c r="N15286" s="66">
        <v>1</v>
      </c>
      <c r="P15286" t="s">
        <v>21</v>
      </c>
    </row>
    <row r="15287" spans="2:16" x14ac:dyDescent="0.3">
      <c r="D15287" s="64" t="s">
        <v>22</v>
      </c>
      <c r="E15287" s="2" t="s">
        <v>23</v>
      </c>
      <c r="F15287" s="2" t="s">
        <v>24</v>
      </c>
      <c r="G15287" s="1">
        <v>1.7000000000000001E-2</v>
      </c>
      <c r="H15287" s="65">
        <v>160105.20000000001</v>
      </c>
      <c r="I15287" s="65">
        <v>2721.7883999999999</v>
      </c>
      <c r="N15287" s="66">
        <v>1</v>
      </c>
      <c r="P15287" t="s">
        <v>21</v>
      </c>
    </row>
    <row r="15288" spans="2:16" x14ac:dyDescent="0.3">
      <c r="D15288" s="64" t="s">
        <v>9683</v>
      </c>
      <c r="E15288" s="2" t="s">
        <v>38</v>
      </c>
      <c r="F15288" s="2" t="s">
        <v>24</v>
      </c>
      <c r="G15288" s="1">
        <v>3.4000000000000002E-2</v>
      </c>
      <c r="H15288" s="65">
        <v>185000</v>
      </c>
      <c r="I15288" s="65">
        <v>6290</v>
      </c>
      <c r="N15288" s="66">
        <v>1</v>
      </c>
      <c r="P15288" t="s">
        <v>21</v>
      </c>
    </row>
    <row r="15289" spans="2:16" x14ac:dyDescent="0.3">
      <c r="D15289" s="64" t="s">
        <v>53</v>
      </c>
      <c r="E15289" s="2" t="s">
        <v>54</v>
      </c>
      <c r="F15289" s="2" t="s">
        <v>24</v>
      </c>
      <c r="G15289" s="1">
        <v>1.7000000000000001E-2</v>
      </c>
      <c r="H15289" s="65">
        <v>250000</v>
      </c>
      <c r="I15289" s="65">
        <v>4250</v>
      </c>
      <c r="N15289" s="66">
        <v>1</v>
      </c>
      <c r="P15289" t="s">
        <v>21</v>
      </c>
    </row>
    <row r="15290" spans="2:16" x14ac:dyDescent="0.3">
      <c r="D15290" s="64" t="s">
        <v>11483</v>
      </c>
      <c r="F15290" s="2" t="s">
        <v>6231</v>
      </c>
      <c r="G15290" s="1">
        <v>0.13700000000000001</v>
      </c>
      <c r="P15290" t="s">
        <v>21</v>
      </c>
    </row>
    <row r="15291" spans="2:16" x14ac:dyDescent="0.3">
      <c r="B15291" s="5" t="s">
        <v>11488</v>
      </c>
      <c r="D15291" s="64" t="s">
        <v>11489</v>
      </c>
      <c r="F15291" s="2" t="s">
        <v>355</v>
      </c>
      <c r="I15291" s="65">
        <v>13856.893599999999</v>
      </c>
      <c r="J15291" s="65">
        <v>0</v>
      </c>
      <c r="K15291" s="65">
        <v>0</v>
      </c>
      <c r="L15291" s="66">
        <v>0.15</v>
      </c>
      <c r="M15291" s="65">
        <v>15935.42764</v>
      </c>
      <c r="N15291" s="66">
        <v>1</v>
      </c>
      <c r="P15291" t="s">
        <v>21</v>
      </c>
    </row>
    <row r="15292" spans="2:16" x14ac:dyDescent="0.3">
      <c r="D15292" s="64" t="s">
        <v>22</v>
      </c>
      <c r="E15292" s="2" t="s">
        <v>23</v>
      </c>
      <c r="F15292" s="2" t="s">
        <v>24</v>
      </c>
      <c r="G15292" s="1">
        <v>1.7999999999999999E-2</v>
      </c>
      <c r="H15292" s="65">
        <v>160105.20000000001</v>
      </c>
      <c r="I15292" s="65">
        <v>2881.8935999999999</v>
      </c>
      <c r="N15292" s="66">
        <v>1</v>
      </c>
      <c r="P15292" t="s">
        <v>21</v>
      </c>
    </row>
    <row r="15293" spans="2:16" x14ac:dyDescent="0.3">
      <c r="D15293" s="64" t="s">
        <v>9683</v>
      </c>
      <c r="E15293" s="2" t="s">
        <v>38</v>
      </c>
      <c r="F15293" s="2" t="s">
        <v>24</v>
      </c>
      <c r="G15293" s="1">
        <v>3.5000000000000003E-2</v>
      </c>
      <c r="H15293" s="65">
        <v>185000</v>
      </c>
      <c r="I15293" s="65">
        <v>6475</v>
      </c>
      <c r="N15293" s="66">
        <v>1</v>
      </c>
      <c r="P15293" t="s">
        <v>21</v>
      </c>
    </row>
    <row r="15294" spans="2:16" x14ac:dyDescent="0.3">
      <c r="D15294" s="64" t="s">
        <v>53</v>
      </c>
      <c r="E15294" s="2" t="s">
        <v>54</v>
      </c>
      <c r="F15294" s="2" t="s">
        <v>24</v>
      </c>
      <c r="G15294" s="1">
        <v>1.7999999999999999E-2</v>
      </c>
      <c r="H15294" s="65">
        <v>250000</v>
      </c>
      <c r="I15294" s="65">
        <v>4500</v>
      </c>
      <c r="N15294" s="66">
        <v>1</v>
      </c>
      <c r="P15294" t="s">
        <v>21</v>
      </c>
    </row>
    <row r="15295" spans="2:16" x14ac:dyDescent="0.3">
      <c r="D15295" s="64" t="s">
        <v>11483</v>
      </c>
      <c r="F15295" s="2" t="s">
        <v>6231</v>
      </c>
      <c r="G15295" s="1">
        <v>0.14399999999999999</v>
      </c>
      <c r="P15295" t="s">
        <v>21</v>
      </c>
    </row>
    <row r="15296" spans="2:16" x14ac:dyDescent="0.3">
      <c r="B15296" s="5" t="s">
        <v>11490</v>
      </c>
      <c r="D15296" s="64" t="s">
        <v>11491</v>
      </c>
      <c r="F15296" s="2" t="s">
        <v>355</v>
      </c>
      <c r="I15296" s="65">
        <v>16977.314399999999</v>
      </c>
      <c r="J15296" s="65">
        <v>0</v>
      </c>
      <c r="K15296" s="65">
        <v>0</v>
      </c>
      <c r="L15296" s="66">
        <v>0.15</v>
      </c>
      <c r="M15296" s="65">
        <v>19523.91156</v>
      </c>
      <c r="N15296" s="66">
        <v>1</v>
      </c>
      <c r="P15296" t="s">
        <v>21</v>
      </c>
    </row>
    <row r="15297" spans="2:16" x14ac:dyDescent="0.3">
      <c r="D15297" s="64" t="s">
        <v>22</v>
      </c>
      <c r="E15297" s="2" t="s">
        <v>23</v>
      </c>
      <c r="F15297" s="2" t="s">
        <v>24</v>
      </c>
      <c r="G15297" s="1">
        <v>2.1999999999999999E-2</v>
      </c>
      <c r="H15297" s="65">
        <v>160105.20000000001</v>
      </c>
      <c r="I15297" s="65">
        <v>3522.3144000000002</v>
      </c>
      <c r="N15297" s="66">
        <v>1</v>
      </c>
      <c r="P15297" t="s">
        <v>21</v>
      </c>
    </row>
    <row r="15298" spans="2:16" x14ac:dyDescent="0.3">
      <c r="D15298" s="64" t="s">
        <v>9683</v>
      </c>
      <c r="E15298" s="2" t="s">
        <v>38</v>
      </c>
      <c r="F15298" s="2" t="s">
        <v>24</v>
      </c>
      <c r="G15298" s="1">
        <v>4.2999999999999997E-2</v>
      </c>
      <c r="H15298" s="65">
        <v>185000</v>
      </c>
      <c r="I15298" s="65">
        <v>7955</v>
      </c>
      <c r="N15298" s="66">
        <v>1</v>
      </c>
      <c r="P15298" t="s">
        <v>21</v>
      </c>
    </row>
    <row r="15299" spans="2:16" x14ac:dyDescent="0.3">
      <c r="D15299" s="64" t="s">
        <v>53</v>
      </c>
      <c r="E15299" s="2" t="s">
        <v>54</v>
      </c>
      <c r="F15299" s="2" t="s">
        <v>24</v>
      </c>
      <c r="G15299" s="1">
        <v>2.1999999999999999E-2</v>
      </c>
      <c r="H15299" s="65">
        <v>250000</v>
      </c>
      <c r="I15299" s="65">
        <v>5500</v>
      </c>
      <c r="N15299" s="66">
        <v>1</v>
      </c>
      <c r="P15299" t="s">
        <v>21</v>
      </c>
    </row>
    <row r="15300" spans="2:16" x14ac:dyDescent="0.3">
      <c r="D15300" s="64" t="s">
        <v>11483</v>
      </c>
      <c r="F15300" s="2" t="s">
        <v>6231</v>
      </c>
      <c r="G15300" s="1">
        <v>0.17599999999999999</v>
      </c>
      <c r="P15300" t="s">
        <v>21</v>
      </c>
    </row>
    <row r="15301" spans="2:16" x14ac:dyDescent="0.3">
      <c r="B15301" s="5" t="s">
        <v>11492</v>
      </c>
      <c r="D15301" s="64" t="s">
        <v>11493</v>
      </c>
      <c r="F15301" s="2" t="s">
        <v>355</v>
      </c>
      <c r="I15301" s="65">
        <v>20282.735199999999</v>
      </c>
      <c r="J15301" s="65">
        <v>0</v>
      </c>
      <c r="K15301" s="65">
        <v>0</v>
      </c>
      <c r="L15301" s="66">
        <v>0.15</v>
      </c>
      <c r="M15301" s="65">
        <v>23325.145479999999</v>
      </c>
      <c r="N15301" s="66">
        <v>1</v>
      </c>
      <c r="P15301" t="s">
        <v>21</v>
      </c>
    </row>
    <row r="15302" spans="2:16" x14ac:dyDescent="0.3">
      <c r="D15302" s="64" t="s">
        <v>22</v>
      </c>
      <c r="E15302" s="2" t="s">
        <v>23</v>
      </c>
      <c r="F15302" s="2" t="s">
        <v>24</v>
      </c>
      <c r="G15302" s="1">
        <v>2.5999999999999999E-2</v>
      </c>
      <c r="H15302" s="65">
        <v>160105.20000000001</v>
      </c>
      <c r="I15302" s="65">
        <v>4162.7352000000001</v>
      </c>
      <c r="N15302" s="66">
        <v>1</v>
      </c>
      <c r="P15302" t="s">
        <v>21</v>
      </c>
    </row>
    <row r="15303" spans="2:16" x14ac:dyDescent="0.3">
      <c r="D15303" s="64" t="s">
        <v>9683</v>
      </c>
      <c r="E15303" s="2" t="s">
        <v>38</v>
      </c>
      <c r="F15303" s="2" t="s">
        <v>24</v>
      </c>
      <c r="G15303" s="1">
        <v>5.1999999999999998E-2</v>
      </c>
      <c r="H15303" s="65">
        <v>185000</v>
      </c>
      <c r="I15303" s="65">
        <v>9620</v>
      </c>
      <c r="N15303" s="66">
        <v>1</v>
      </c>
      <c r="P15303" t="s">
        <v>21</v>
      </c>
    </row>
    <row r="15304" spans="2:16" x14ac:dyDescent="0.3">
      <c r="D15304" s="64" t="s">
        <v>53</v>
      </c>
      <c r="E15304" s="2" t="s">
        <v>54</v>
      </c>
      <c r="F15304" s="2" t="s">
        <v>24</v>
      </c>
      <c r="G15304" s="1">
        <v>2.5999999999999999E-2</v>
      </c>
      <c r="H15304" s="65">
        <v>250000</v>
      </c>
      <c r="I15304" s="65">
        <v>6500</v>
      </c>
      <c r="N15304" s="66">
        <v>1</v>
      </c>
      <c r="P15304" t="s">
        <v>21</v>
      </c>
    </row>
    <row r="15305" spans="2:16" x14ac:dyDescent="0.3">
      <c r="D15305" s="64" t="s">
        <v>11483</v>
      </c>
      <c r="F15305" s="2" t="s">
        <v>6231</v>
      </c>
      <c r="G15305" s="1">
        <v>0.214</v>
      </c>
      <c r="P15305" t="s">
        <v>21</v>
      </c>
    </row>
    <row r="15306" spans="2:16" x14ac:dyDescent="0.3">
      <c r="B15306" s="5" t="s">
        <v>11494</v>
      </c>
      <c r="D15306" s="64" t="s">
        <v>11495</v>
      </c>
      <c r="F15306" s="2" t="s">
        <v>355</v>
      </c>
      <c r="I15306" s="65">
        <v>25148.366399999999</v>
      </c>
      <c r="J15306" s="65">
        <v>0</v>
      </c>
      <c r="K15306" s="65">
        <v>0</v>
      </c>
      <c r="L15306" s="66">
        <v>0.15</v>
      </c>
      <c r="M15306" s="65">
        <v>28920.621360000001</v>
      </c>
      <c r="N15306" s="66">
        <v>1</v>
      </c>
      <c r="P15306" t="s">
        <v>21</v>
      </c>
    </row>
    <row r="15307" spans="2:16" x14ac:dyDescent="0.3">
      <c r="D15307" s="64" t="s">
        <v>22</v>
      </c>
      <c r="E15307" s="2" t="s">
        <v>23</v>
      </c>
      <c r="F15307" s="2" t="s">
        <v>24</v>
      </c>
      <c r="G15307" s="1">
        <v>3.2000000000000001E-2</v>
      </c>
      <c r="H15307" s="65">
        <v>160105.20000000001</v>
      </c>
      <c r="I15307" s="65">
        <v>5123.3663999999999</v>
      </c>
      <c r="N15307" s="66">
        <v>1</v>
      </c>
      <c r="P15307" t="s">
        <v>21</v>
      </c>
    </row>
    <row r="15308" spans="2:16" x14ac:dyDescent="0.3">
      <c r="D15308" s="64" t="s">
        <v>9683</v>
      </c>
      <c r="E15308" s="2" t="s">
        <v>38</v>
      </c>
      <c r="F15308" s="2" t="s">
        <v>24</v>
      </c>
      <c r="G15308" s="1">
        <v>6.5000000000000002E-2</v>
      </c>
      <c r="H15308" s="65">
        <v>185000</v>
      </c>
      <c r="I15308" s="65">
        <v>12025</v>
      </c>
      <c r="N15308" s="66">
        <v>1</v>
      </c>
      <c r="P15308" t="s">
        <v>21</v>
      </c>
    </row>
    <row r="15309" spans="2:16" x14ac:dyDescent="0.3">
      <c r="D15309" s="64" t="s">
        <v>53</v>
      </c>
      <c r="E15309" s="2" t="s">
        <v>54</v>
      </c>
      <c r="F15309" s="2" t="s">
        <v>24</v>
      </c>
      <c r="G15309" s="1">
        <v>3.2000000000000001E-2</v>
      </c>
      <c r="H15309" s="65">
        <v>250000</v>
      </c>
      <c r="I15309" s="65">
        <v>8000</v>
      </c>
      <c r="N15309" s="66">
        <v>1</v>
      </c>
      <c r="P15309" t="s">
        <v>21</v>
      </c>
    </row>
    <row r="15310" spans="2:16" x14ac:dyDescent="0.3">
      <c r="D15310" s="64" t="s">
        <v>11483</v>
      </c>
      <c r="F15310" s="2" t="s">
        <v>6231</v>
      </c>
      <c r="G15310" s="1">
        <v>0.26400000000000001</v>
      </c>
      <c r="P15310" t="s">
        <v>21</v>
      </c>
    </row>
    <row r="15311" spans="2:16" x14ac:dyDescent="0.3">
      <c r="B15311" s="5" t="s">
        <v>11496</v>
      </c>
      <c r="D15311" s="64" t="s">
        <v>11497</v>
      </c>
      <c r="F15311" s="2" t="s">
        <v>355</v>
      </c>
      <c r="I15311" s="65">
        <v>31204.207999999999</v>
      </c>
      <c r="J15311" s="65">
        <v>0</v>
      </c>
      <c r="K15311" s="65">
        <v>0</v>
      </c>
      <c r="L15311" s="66">
        <v>0.15</v>
      </c>
      <c r="M15311" s="65">
        <v>35884.839200000002</v>
      </c>
      <c r="N15311" s="66">
        <v>1</v>
      </c>
      <c r="P15311" t="s">
        <v>21</v>
      </c>
    </row>
    <row r="15312" spans="2:16" x14ac:dyDescent="0.3">
      <c r="D15312" s="64" t="s">
        <v>22</v>
      </c>
      <c r="E15312" s="2" t="s">
        <v>23</v>
      </c>
      <c r="F15312" s="2" t="s">
        <v>24</v>
      </c>
      <c r="G15312" s="1">
        <v>0.04</v>
      </c>
      <c r="H15312" s="65">
        <v>160105.20000000001</v>
      </c>
      <c r="I15312" s="65">
        <v>6404.2079999999996</v>
      </c>
      <c r="N15312" s="66">
        <v>1</v>
      </c>
      <c r="P15312" t="s">
        <v>21</v>
      </c>
    </row>
    <row r="15313" spans="2:16" x14ac:dyDescent="0.3">
      <c r="D15313" s="64" t="s">
        <v>9683</v>
      </c>
      <c r="E15313" s="2" t="s">
        <v>38</v>
      </c>
      <c r="F15313" s="2" t="s">
        <v>24</v>
      </c>
      <c r="G15313" s="1">
        <v>0.08</v>
      </c>
      <c r="H15313" s="65">
        <v>185000</v>
      </c>
      <c r="I15313" s="65">
        <v>14800</v>
      </c>
      <c r="N15313" s="66">
        <v>1</v>
      </c>
      <c r="P15313" t="s">
        <v>21</v>
      </c>
    </row>
    <row r="15314" spans="2:16" x14ac:dyDescent="0.3">
      <c r="D15314" s="64" t="s">
        <v>53</v>
      </c>
      <c r="E15314" s="2" t="s">
        <v>54</v>
      </c>
      <c r="F15314" s="2" t="s">
        <v>24</v>
      </c>
      <c r="G15314" s="1">
        <v>0.04</v>
      </c>
      <c r="H15314" s="65">
        <v>250000</v>
      </c>
      <c r="I15314" s="65">
        <v>10000</v>
      </c>
      <c r="N15314" s="66">
        <v>1</v>
      </c>
      <c r="P15314" t="s">
        <v>21</v>
      </c>
    </row>
    <row r="15315" spans="2:16" x14ac:dyDescent="0.3">
      <c r="D15315" s="64" t="s">
        <v>11483</v>
      </c>
      <c r="F15315" s="2" t="s">
        <v>6231</v>
      </c>
      <c r="G15315" s="1">
        <v>0.32800000000000001</v>
      </c>
      <c r="P15315" t="s">
        <v>21</v>
      </c>
    </row>
    <row r="15316" spans="2:16" x14ac:dyDescent="0.3">
      <c r="B15316" s="5" t="s">
        <v>11498</v>
      </c>
      <c r="D15316" s="64" t="s">
        <v>11499</v>
      </c>
      <c r="F15316" s="2" t="s">
        <v>355</v>
      </c>
      <c r="I15316" s="65">
        <v>39005.26</v>
      </c>
      <c r="J15316" s="65">
        <v>0</v>
      </c>
      <c r="K15316" s="65">
        <v>0</v>
      </c>
      <c r="L15316" s="66">
        <v>0.15</v>
      </c>
      <c r="M15316" s="65">
        <v>44856.048999999999</v>
      </c>
      <c r="N15316" s="66">
        <v>1</v>
      </c>
      <c r="P15316" t="s">
        <v>21</v>
      </c>
    </row>
    <row r="15317" spans="2:16" x14ac:dyDescent="0.3">
      <c r="D15317" s="64" t="s">
        <v>22</v>
      </c>
      <c r="E15317" s="2" t="s">
        <v>23</v>
      </c>
      <c r="F15317" s="2" t="s">
        <v>24</v>
      </c>
      <c r="G15317" s="1">
        <v>0.05</v>
      </c>
      <c r="H15317" s="65">
        <v>160105.20000000001</v>
      </c>
      <c r="I15317" s="65">
        <v>8005.26</v>
      </c>
      <c r="N15317" s="66">
        <v>1</v>
      </c>
      <c r="P15317" t="s">
        <v>21</v>
      </c>
    </row>
    <row r="15318" spans="2:16" x14ac:dyDescent="0.3">
      <c r="D15318" s="64" t="s">
        <v>9683</v>
      </c>
      <c r="E15318" s="2" t="s">
        <v>38</v>
      </c>
      <c r="F15318" s="2" t="s">
        <v>24</v>
      </c>
      <c r="G15318" s="1">
        <v>0.1</v>
      </c>
      <c r="H15318" s="65">
        <v>185000</v>
      </c>
      <c r="I15318" s="65">
        <v>18500</v>
      </c>
      <c r="N15318" s="66">
        <v>1</v>
      </c>
      <c r="P15318" t="s">
        <v>21</v>
      </c>
    </row>
    <row r="15319" spans="2:16" x14ac:dyDescent="0.3">
      <c r="D15319" s="64" t="s">
        <v>53</v>
      </c>
      <c r="E15319" s="2" t="s">
        <v>54</v>
      </c>
      <c r="F15319" s="2" t="s">
        <v>24</v>
      </c>
      <c r="G15319" s="1">
        <v>0.05</v>
      </c>
      <c r="H15319" s="65">
        <v>250000</v>
      </c>
      <c r="I15319" s="65">
        <v>12500</v>
      </c>
      <c r="N15319" s="66">
        <v>1</v>
      </c>
      <c r="P15319" t="s">
        <v>21</v>
      </c>
    </row>
    <row r="15320" spans="2:16" x14ac:dyDescent="0.3">
      <c r="D15320" s="64" t="s">
        <v>11483</v>
      </c>
      <c r="F15320" s="2" t="s">
        <v>6231</v>
      </c>
      <c r="G15320" s="1">
        <v>0.40600000000000003</v>
      </c>
      <c r="P15320" t="s">
        <v>21</v>
      </c>
    </row>
    <row r="15321" spans="2:16" x14ac:dyDescent="0.3">
      <c r="B15321" s="5" t="s">
        <v>11500</v>
      </c>
      <c r="D15321" s="64" t="s">
        <v>11501</v>
      </c>
      <c r="F15321" s="2" t="s">
        <v>355</v>
      </c>
      <c r="I15321" s="65">
        <v>48366.522400000002</v>
      </c>
      <c r="J15321" s="65">
        <v>0</v>
      </c>
      <c r="K15321" s="65">
        <v>0</v>
      </c>
      <c r="L15321" s="66">
        <v>0.15</v>
      </c>
      <c r="M15321" s="65">
        <v>55621.500760000003</v>
      </c>
      <c r="N15321" s="66">
        <v>1</v>
      </c>
      <c r="P15321" t="s">
        <v>21</v>
      </c>
    </row>
    <row r="15322" spans="2:16" x14ac:dyDescent="0.3">
      <c r="D15322" s="64" t="s">
        <v>22</v>
      </c>
      <c r="E15322" s="2" t="s">
        <v>23</v>
      </c>
      <c r="F15322" s="2" t="s">
        <v>24</v>
      </c>
      <c r="G15322" s="1">
        <v>6.2E-2</v>
      </c>
      <c r="H15322" s="65">
        <v>160105.20000000001</v>
      </c>
      <c r="I15322" s="65">
        <v>9926.5223999999998</v>
      </c>
      <c r="N15322" s="66">
        <v>1</v>
      </c>
      <c r="P15322" t="s">
        <v>21</v>
      </c>
    </row>
    <row r="15323" spans="2:16" x14ac:dyDescent="0.3">
      <c r="D15323" s="64" t="s">
        <v>9683</v>
      </c>
      <c r="E15323" s="2" t="s">
        <v>38</v>
      </c>
      <c r="F15323" s="2" t="s">
        <v>24</v>
      </c>
      <c r="G15323" s="1">
        <v>0.124</v>
      </c>
      <c r="H15323" s="65">
        <v>185000</v>
      </c>
      <c r="I15323" s="65">
        <v>22940</v>
      </c>
      <c r="N15323" s="66">
        <v>1</v>
      </c>
      <c r="P15323" t="s">
        <v>21</v>
      </c>
    </row>
    <row r="15324" spans="2:16" x14ac:dyDescent="0.3">
      <c r="D15324" s="64" t="s">
        <v>53</v>
      </c>
      <c r="E15324" s="2" t="s">
        <v>54</v>
      </c>
      <c r="F15324" s="2" t="s">
        <v>24</v>
      </c>
      <c r="G15324" s="1">
        <v>6.2E-2</v>
      </c>
      <c r="H15324" s="65">
        <v>250000</v>
      </c>
      <c r="I15324" s="65">
        <v>15500</v>
      </c>
      <c r="N15324" s="66">
        <v>1</v>
      </c>
      <c r="P15324" t="s">
        <v>21</v>
      </c>
    </row>
    <row r="15325" spans="2:16" x14ac:dyDescent="0.3">
      <c r="D15325" s="64" t="s">
        <v>11483</v>
      </c>
      <c r="F15325" s="2" t="s">
        <v>6231</v>
      </c>
      <c r="G15325" s="1">
        <v>0.50800000000000001</v>
      </c>
      <c r="P15325" t="s">
        <v>21</v>
      </c>
    </row>
    <row r="15326" spans="2:16" x14ac:dyDescent="0.3">
      <c r="B15326" s="5" t="s">
        <v>11502</v>
      </c>
      <c r="D15326" s="64" t="s">
        <v>11503</v>
      </c>
      <c r="F15326" s="2" t="s">
        <v>355</v>
      </c>
      <c r="I15326" s="65">
        <v>58507.89</v>
      </c>
      <c r="J15326" s="65">
        <v>0</v>
      </c>
      <c r="K15326" s="65">
        <v>0</v>
      </c>
      <c r="L15326" s="66">
        <v>0.15</v>
      </c>
      <c r="M15326" s="65">
        <v>67284.073499999999</v>
      </c>
      <c r="N15326" s="66">
        <v>1</v>
      </c>
      <c r="P15326" t="s">
        <v>21</v>
      </c>
    </row>
    <row r="15327" spans="2:16" x14ac:dyDescent="0.3">
      <c r="D15327" s="64" t="s">
        <v>22</v>
      </c>
      <c r="E15327" s="2" t="s">
        <v>23</v>
      </c>
      <c r="F15327" s="2" t="s">
        <v>24</v>
      </c>
      <c r="G15327" s="1">
        <v>7.4999999999999997E-2</v>
      </c>
      <c r="H15327" s="65">
        <v>160105.20000000001</v>
      </c>
      <c r="I15327" s="65">
        <v>12007.89</v>
      </c>
      <c r="N15327" s="66">
        <v>1</v>
      </c>
      <c r="P15327" t="s">
        <v>21</v>
      </c>
    </row>
    <row r="15328" spans="2:16" x14ac:dyDescent="0.3">
      <c r="D15328" s="64" t="s">
        <v>9683</v>
      </c>
      <c r="E15328" s="2" t="s">
        <v>38</v>
      </c>
      <c r="F15328" s="2" t="s">
        <v>24</v>
      </c>
      <c r="G15328" s="1">
        <v>0.15</v>
      </c>
      <c r="H15328" s="65">
        <v>185000</v>
      </c>
      <c r="I15328" s="65">
        <v>27750</v>
      </c>
      <c r="N15328" s="66">
        <v>1</v>
      </c>
      <c r="P15328" t="s">
        <v>21</v>
      </c>
    </row>
    <row r="15329" spans="2:16" x14ac:dyDescent="0.3">
      <c r="D15329" s="64" t="s">
        <v>53</v>
      </c>
      <c r="E15329" s="2" t="s">
        <v>54</v>
      </c>
      <c r="F15329" s="2" t="s">
        <v>24</v>
      </c>
      <c r="G15329" s="1">
        <v>7.4999999999999997E-2</v>
      </c>
      <c r="H15329" s="65">
        <v>250000</v>
      </c>
      <c r="I15329" s="65">
        <v>18750</v>
      </c>
      <c r="N15329" s="66">
        <v>1</v>
      </c>
      <c r="P15329" t="s">
        <v>21</v>
      </c>
    </row>
    <row r="15330" spans="2:16" x14ac:dyDescent="0.3">
      <c r="D15330" s="64" t="s">
        <v>11483</v>
      </c>
      <c r="F15330" s="2" t="s">
        <v>6231</v>
      </c>
      <c r="G15330" s="1">
        <v>0.61399999999999999</v>
      </c>
      <c r="P15330" t="s">
        <v>21</v>
      </c>
    </row>
    <row r="15331" spans="2:16" x14ac:dyDescent="0.3">
      <c r="B15331" s="5" t="s">
        <v>11504</v>
      </c>
      <c r="D15331" s="64" t="s">
        <v>11505</v>
      </c>
      <c r="F15331" s="2" t="s">
        <v>355</v>
      </c>
      <c r="I15331" s="65">
        <v>67869.152400000006</v>
      </c>
      <c r="J15331" s="65">
        <v>0</v>
      </c>
      <c r="K15331" s="65">
        <v>0</v>
      </c>
      <c r="L15331" s="66">
        <v>0.15</v>
      </c>
      <c r="M15331" s="65">
        <v>78049.525259999995</v>
      </c>
      <c r="N15331" s="66">
        <v>1</v>
      </c>
      <c r="P15331" t="s">
        <v>21</v>
      </c>
    </row>
    <row r="15332" spans="2:16" x14ac:dyDescent="0.3">
      <c r="D15332" s="64" t="s">
        <v>22</v>
      </c>
      <c r="E15332" s="2" t="s">
        <v>23</v>
      </c>
      <c r="F15332" s="2" t="s">
        <v>24</v>
      </c>
      <c r="G15332" s="1">
        <v>8.6999999999999994E-2</v>
      </c>
      <c r="H15332" s="65">
        <v>160105.20000000001</v>
      </c>
      <c r="I15332" s="65">
        <v>13929.152400000001</v>
      </c>
      <c r="N15332" s="66">
        <v>1</v>
      </c>
      <c r="P15332" t="s">
        <v>21</v>
      </c>
    </row>
    <row r="15333" spans="2:16" x14ac:dyDescent="0.3">
      <c r="D15333" s="64" t="s">
        <v>9683</v>
      </c>
      <c r="E15333" s="2" t="s">
        <v>38</v>
      </c>
      <c r="F15333" s="2" t="s">
        <v>24</v>
      </c>
      <c r="G15333" s="1">
        <v>0.17399999999999999</v>
      </c>
      <c r="H15333" s="65">
        <v>185000</v>
      </c>
      <c r="I15333" s="65">
        <v>32190</v>
      </c>
      <c r="N15333" s="66">
        <v>1</v>
      </c>
      <c r="P15333" t="s">
        <v>21</v>
      </c>
    </row>
    <row r="15334" spans="2:16" x14ac:dyDescent="0.3">
      <c r="D15334" s="64" t="s">
        <v>53</v>
      </c>
      <c r="E15334" s="2" t="s">
        <v>54</v>
      </c>
      <c r="F15334" s="2" t="s">
        <v>24</v>
      </c>
      <c r="G15334" s="1">
        <v>8.6999999999999994E-2</v>
      </c>
      <c r="H15334" s="65">
        <v>250000</v>
      </c>
      <c r="I15334" s="65">
        <v>21750</v>
      </c>
      <c r="N15334" s="66">
        <v>1</v>
      </c>
      <c r="P15334" t="s">
        <v>21</v>
      </c>
    </row>
    <row r="15335" spans="2:16" x14ac:dyDescent="0.3">
      <c r="D15335" s="64" t="s">
        <v>11483</v>
      </c>
      <c r="F15335" s="2" t="s">
        <v>6231</v>
      </c>
      <c r="G15335" s="1">
        <v>0.71099999999999997</v>
      </c>
      <c r="P15335" t="s">
        <v>21</v>
      </c>
    </row>
    <row r="15336" spans="2:16" x14ac:dyDescent="0.3">
      <c r="B15336" s="5" t="s">
        <v>11506</v>
      </c>
      <c r="D15336" s="64" t="s">
        <v>11507</v>
      </c>
      <c r="F15336" s="2" t="s">
        <v>355</v>
      </c>
      <c r="I15336" s="65">
        <v>77230.414799999999</v>
      </c>
      <c r="J15336" s="65">
        <v>0</v>
      </c>
      <c r="K15336" s="65">
        <v>0</v>
      </c>
      <c r="L15336" s="66">
        <v>0.15</v>
      </c>
      <c r="M15336" s="65">
        <v>88814.977020000006</v>
      </c>
      <c r="N15336" s="66">
        <v>1</v>
      </c>
      <c r="P15336" t="s">
        <v>21</v>
      </c>
    </row>
    <row r="15337" spans="2:16" x14ac:dyDescent="0.3">
      <c r="D15337" s="64" t="s">
        <v>22</v>
      </c>
      <c r="E15337" s="2" t="s">
        <v>23</v>
      </c>
      <c r="F15337" s="2" t="s">
        <v>24</v>
      </c>
      <c r="G15337" s="1">
        <v>9.9000000000000005E-2</v>
      </c>
      <c r="H15337" s="65">
        <v>160105.20000000001</v>
      </c>
      <c r="I15337" s="65">
        <v>15850.4148</v>
      </c>
      <c r="N15337" s="66">
        <v>1</v>
      </c>
      <c r="P15337" t="s">
        <v>21</v>
      </c>
    </row>
    <row r="15338" spans="2:16" x14ac:dyDescent="0.3">
      <c r="D15338" s="64" t="s">
        <v>9683</v>
      </c>
      <c r="E15338" s="2" t="s">
        <v>38</v>
      </c>
      <c r="F15338" s="2" t="s">
        <v>24</v>
      </c>
      <c r="G15338" s="1">
        <v>0.19800000000000001</v>
      </c>
      <c r="H15338" s="65">
        <v>185000</v>
      </c>
      <c r="I15338" s="65">
        <v>36630</v>
      </c>
      <c r="N15338" s="66">
        <v>1</v>
      </c>
      <c r="P15338" t="s">
        <v>21</v>
      </c>
    </row>
    <row r="15339" spans="2:16" x14ac:dyDescent="0.3">
      <c r="D15339" s="64" t="s">
        <v>53</v>
      </c>
      <c r="E15339" s="2" t="s">
        <v>54</v>
      </c>
      <c r="F15339" s="2" t="s">
        <v>24</v>
      </c>
      <c r="G15339" s="1">
        <v>9.9000000000000005E-2</v>
      </c>
      <c r="H15339" s="65">
        <v>250000</v>
      </c>
      <c r="I15339" s="65">
        <v>24750</v>
      </c>
      <c r="N15339" s="66">
        <v>1</v>
      </c>
      <c r="P15339" t="s">
        <v>21</v>
      </c>
    </row>
    <row r="15340" spans="2:16" x14ac:dyDescent="0.3">
      <c r="D15340" s="64" t="s">
        <v>11483</v>
      </c>
      <c r="F15340" s="2" t="s">
        <v>6231</v>
      </c>
      <c r="G15340" s="1">
        <v>0.80800000000000005</v>
      </c>
      <c r="P15340" t="s">
        <v>21</v>
      </c>
    </row>
    <row r="15341" spans="2:16" x14ac:dyDescent="0.3">
      <c r="B15341" s="5" t="s">
        <v>11508</v>
      </c>
      <c r="D15341" s="64" t="s">
        <v>11509</v>
      </c>
      <c r="F15341" s="2" t="s">
        <v>355</v>
      </c>
      <c r="I15341" s="65">
        <v>86591.677200000006</v>
      </c>
      <c r="J15341" s="65">
        <v>0</v>
      </c>
      <c r="K15341" s="65">
        <v>0</v>
      </c>
      <c r="L15341" s="66">
        <v>0.15</v>
      </c>
      <c r="M15341" s="65">
        <v>99580.428780000002</v>
      </c>
      <c r="N15341" s="66">
        <v>1</v>
      </c>
      <c r="P15341" t="s">
        <v>21</v>
      </c>
    </row>
    <row r="15342" spans="2:16" x14ac:dyDescent="0.3">
      <c r="D15342" s="64" t="s">
        <v>22</v>
      </c>
      <c r="E15342" s="2" t="s">
        <v>23</v>
      </c>
      <c r="F15342" s="2" t="s">
        <v>24</v>
      </c>
      <c r="G15342" s="1">
        <v>0.111</v>
      </c>
      <c r="H15342" s="65">
        <v>160105.20000000001</v>
      </c>
      <c r="I15342" s="65">
        <v>17771.677199999998</v>
      </c>
      <c r="N15342" s="66">
        <v>1</v>
      </c>
      <c r="P15342" t="s">
        <v>21</v>
      </c>
    </row>
    <row r="15343" spans="2:16" x14ac:dyDescent="0.3">
      <c r="D15343" s="64" t="s">
        <v>9683</v>
      </c>
      <c r="E15343" s="2" t="s">
        <v>38</v>
      </c>
      <c r="F15343" s="2" t="s">
        <v>24</v>
      </c>
      <c r="G15343" s="1">
        <v>0.222</v>
      </c>
      <c r="H15343" s="65">
        <v>185000</v>
      </c>
      <c r="I15343" s="65">
        <v>41070</v>
      </c>
      <c r="N15343" s="66">
        <v>1</v>
      </c>
      <c r="P15343" t="s">
        <v>21</v>
      </c>
    </row>
    <row r="15344" spans="2:16" x14ac:dyDescent="0.3">
      <c r="D15344" s="64" t="s">
        <v>53</v>
      </c>
      <c r="E15344" s="2" t="s">
        <v>54</v>
      </c>
      <c r="F15344" s="2" t="s">
        <v>24</v>
      </c>
      <c r="G15344" s="1">
        <v>0.111</v>
      </c>
      <c r="H15344" s="65">
        <v>250000</v>
      </c>
      <c r="I15344" s="65">
        <v>27750</v>
      </c>
      <c r="N15344" s="66">
        <v>1</v>
      </c>
      <c r="P15344" t="s">
        <v>21</v>
      </c>
    </row>
    <row r="15345" spans="2:16" x14ac:dyDescent="0.3">
      <c r="D15345" s="64" t="s">
        <v>11483</v>
      </c>
      <c r="F15345" s="2" t="s">
        <v>6231</v>
      </c>
      <c r="G15345" s="1">
        <v>0.90500000000000003</v>
      </c>
      <c r="P15345" t="s">
        <v>21</v>
      </c>
    </row>
    <row r="15346" spans="2:16" x14ac:dyDescent="0.3">
      <c r="B15346" s="5" t="s">
        <v>11510</v>
      </c>
      <c r="D15346" s="64" t="s">
        <v>11511</v>
      </c>
      <c r="F15346" s="2" t="s">
        <v>355</v>
      </c>
      <c r="I15346" s="65">
        <v>95952.939599999998</v>
      </c>
      <c r="J15346" s="65">
        <v>0</v>
      </c>
      <c r="K15346" s="65">
        <v>0</v>
      </c>
      <c r="L15346" s="66">
        <v>0.15</v>
      </c>
      <c r="M15346" s="65">
        <v>110345.8805</v>
      </c>
      <c r="N15346" s="66">
        <v>1</v>
      </c>
      <c r="P15346" t="s">
        <v>21</v>
      </c>
    </row>
    <row r="15347" spans="2:16" x14ac:dyDescent="0.3">
      <c r="D15347" s="64" t="s">
        <v>22</v>
      </c>
      <c r="E15347" s="2" t="s">
        <v>23</v>
      </c>
      <c r="F15347" s="2" t="s">
        <v>24</v>
      </c>
      <c r="G15347" s="1">
        <v>0.123</v>
      </c>
      <c r="H15347" s="65">
        <v>160105.20000000001</v>
      </c>
      <c r="I15347" s="65">
        <v>19692.939600000002</v>
      </c>
      <c r="N15347" s="66">
        <v>1</v>
      </c>
      <c r="P15347" t="s">
        <v>21</v>
      </c>
    </row>
    <row r="15348" spans="2:16" x14ac:dyDescent="0.3">
      <c r="D15348" s="64" t="s">
        <v>9683</v>
      </c>
      <c r="E15348" s="2" t="s">
        <v>38</v>
      </c>
      <c r="F15348" s="2" t="s">
        <v>24</v>
      </c>
      <c r="G15348" s="1">
        <v>0.246</v>
      </c>
      <c r="H15348" s="65">
        <v>185000</v>
      </c>
      <c r="I15348" s="65">
        <v>45510</v>
      </c>
      <c r="N15348" s="66">
        <v>1</v>
      </c>
      <c r="P15348" t="s">
        <v>21</v>
      </c>
    </row>
    <row r="15349" spans="2:16" x14ac:dyDescent="0.3">
      <c r="D15349" s="64" t="s">
        <v>53</v>
      </c>
      <c r="E15349" s="2" t="s">
        <v>54</v>
      </c>
      <c r="F15349" s="2" t="s">
        <v>24</v>
      </c>
      <c r="G15349" s="1">
        <v>0.123</v>
      </c>
      <c r="H15349" s="65">
        <v>250000</v>
      </c>
      <c r="I15349" s="65">
        <v>30750</v>
      </c>
      <c r="N15349" s="66">
        <v>1</v>
      </c>
      <c r="P15349" t="s">
        <v>21</v>
      </c>
    </row>
    <row r="15350" spans="2:16" x14ac:dyDescent="0.3">
      <c r="D15350" s="64" t="s">
        <v>11483</v>
      </c>
      <c r="F15350" s="2" t="s">
        <v>6231</v>
      </c>
      <c r="G15350" s="1">
        <v>1.002</v>
      </c>
      <c r="P15350" t="s">
        <v>21</v>
      </c>
    </row>
    <row r="15351" spans="2:16" x14ac:dyDescent="0.3">
      <c r="B15351" s="5" t="s">
        <v>11512</v>
      </c>
      <c r="D15351" s="64" t="s">
        <v>11513</v>
      </c>
      <c r="F15351" s="2" t="s">
        <v>355</v>
      </c>
      <c r="I15351" s="65">
        <v>105129.202</v>
      </c>
      <c r="J15351" s="65">
        <v>0</v>
      </c>
      <c r="K15351" s="65">
        <v>0</v>
      </c>
      <c r="L15351" s="66">
        <v>0.15</v>
      </c>
      <c r="M15351" s="65">
        <v>120898.58229999999</v>
      </c>
      <c r="N15351" s="66">
        <v>1</v>
      </c>
      <c r="P15351" t="s">
        <v>21</v>
      </c>
    </row>
    <row r="15352" spans="2:16" x14ac:dyDescent="0.3">
      <c r="D15352" s="64" t="s">
        <v>22</v>
      </c>
      <c r="E15352" s="2" t="s">
        <v>23</v>
      </c>
      <c r="F15352" s="2" t="s">
        <v>24</v>
      </c>
      <c r="G15352" s="1">
        <v>0.13500000000000001</v>
      </c>
      <c r="H15352" s="65">
        <v>160105.20000000001</v>
      </c>
      <c r="I15352" s="65">
        <v>21614.202000000001</v>
      </c>
      <c r="N15352" s="66">
        <v>1</v>
      </c>
      <c r="P15352" t="s">
        <v>21</v>
      </c>
    </row>
    <row r="15353" spans="2:16" x14ac:dyDescent="0.3">
      <c r="D15353" s="64" t="s">
        <v>9683</v>
      </c>
      <c r="E15353" s="2" t="s">
        <v>38</v>
      </c>
      <c r="F15353" s="2" t="s">
        <v>24</v>
      </c>
      <c r="G15353" s="1">
        <v>0.26900000000000002</v>
      </c>
      <c r="H15353" s="65">
        <v>185000</v>
      </c>
      <c r="I15353" s="65">
        <v>49765</v>
      </c>
      <c r="N15353" s="66">
        <v>1</v>
      </c>
      <c r="P15353" t="s">
        <v>21</v>
      </c>
    </row>
    <row r="15354" spans="2:16" x14ac:dyDescent="0.3">
      <c r="D15354" s="64" t="s">
        <v>53</v>
      </c>
      <c r="E15354" s="2" t="s">
        <v>54</v>
      </c>
      <c r="F15354" s="2" t="s">
        <v>24</v>
      </c>
      <c r="G15354" s="1">
        <v>0.13500000000000001</v>
      </c>
      <c r="H15354" s="65">
        <v>250000</v>
      </c>
      <c r="I15354" s="65">
        <v>33750</v>
      </c>
      <c r="N15354" s="66">
        <v>1</v>
      </c>
      <c r="P15354" t="s">
        <v>21</v>
      </c>
    </row>
    <row r="15355" spans="2:16" x14ac:dyDescent="0.3">
      <c r="D15355" s="64" t="s">
        <v>11483</v>
      </c>
      <c r="F15355" s="2" t="s">
        <v>6231</v>
      </c>
      <c r="G15355" s="1">
        <v>1.1000000000000001</v>
      </c>
      <c r="P15355" t="s">
        <v>21</v>
      </c>
    </row>
    <row r="15356" spans="2:16" x14ac:dyDescent="0.3">
      <c r="B15356" s="5">
        <v>9.4</v>
      </c>
      <c r="C15356" s="5" t="s">
        <v>6067</v>
      </c>
      <c r="P15356" t="s">
        <v>21</v>
      </c>
    </row>
    <row r="15357" spans="2:16" x14ac:dyDescent="0.3">
      <c r="B15357" s="5" t="s">
        <v>6068</v>
      </c>
      <c r="C15357" s="5" t="s">
        <v>6069</v>
      </c>
      <c r="P15357" t="s">
        <v>21</v>
      </c>
    </row>
    <row r="15358" spans="2:16" x14ac:dyDescent="0.3">
      <c r="B15358" s="5" t="s">
        <v>11514</v>
      </c>
      <c r="D15358" s="64" t="s">
        <v>11515</v>
      </c>
      <c r="F15358" s="2" t="s">
        <v>355</v>
      </c>
      <c r="I15358" s="65">
        <v>108671.4428</v>
      </c>
      <c r="J15358" s="65">
        <v>0</v>
      </c>
      <c r="K15358" s="65">
        <v>0</v>
      </c>
      <c r="L15358" s="66">
        <v>0.15</v>
      </c>
      <c r="M15358" s="65">
        <v>124972.15919999999</v>
      </c>
      <c r="N15358" s="66">
        <v>1</v>
      </c>
      <c r="P15358" t="s">
        <v>21</v>
      </c>
    </row>
    <row r="15359" spans="2:16" x14ac:dyDescent="0.3">
      <c r="D15359" s="64" t="s">
        <v>22</v>
      </c>
      <c r="E15359" s="2" t="s">
        <v>23</v>
      </c>
      <c r="F15359" s="2" t="s">
        <v>24</v>
      </c>
      <c r="G15359" s="1">
        <v>0.48899999999999999</v>
      </c>
      <c r="H15359" s="65">
        <v>160105.20000000001</v>
      </c>
      <c r="I15359" s="65">
        <v>78291.442800000004</v>
      </c>
      <c r="N15359" s="66">
        <v>1</v>
      </c>
      <c r="P15359" t="s">
        <v>21</v>
      </c>
    </row>
    <row r="15360" spans="2:16" x14ac:dyDescent="0.3">
      <c r="D15360" s="64" t="s">
        <v>9683</v>
      </c>
      <c r="E15360" s="2" t="s">
        <v>38</v>
      </c>
      <c r="F15360" s="2" t="s">
        <v>24</v>
      </c>
      <c r="G15360" s="1">
        <v>9.8000000000000004E-2</v>
      </c>
      <c r="H15360" s="65">
        <v>185000</v>
      </c>
      <c r="I15360" s="65">
        <v>18130</v>
      </c>
      <c r="N15360" s="66">
        <v>1</v>
      </c>
      <c r="P15360" t="s">
        <v>21</v>
      </c>
    </row>
    <row r="15361" spans="2:16" x14ac:dyDescent="0.3">
      <c r="D15361" s="64" t="s">
        <v>53</v>
      </c>
      <c r="E15361" s="2" t="s">
        <v>54</v>
      </c>
      <c r="F15361" s="2" t="s">
        <v>24</v>
      </c>
      <c r="G15361" s="1">
        <v>4.9000000000000002E-2</v>
      </c>
      <c r="H15361" s="65">
        <v>250000</v>
      </c>
      <c r="I15361" s="65">
        <v>12250</v>
      </c>
      <c r="N15361" s="66">
        <v>1</v>
      </c>
      <c r="P15361" t="s">
        <v>21</v>
      </c>
    </row>
    <row r="15362" spans="2:16" x14ac:dyDescent="0.3">
      <c r="D15362" s="64" t="s">
        <v>11516</v>
      </c>
      <c r="F15362" s="2" t="s">
        <v>1623</v>
      </c>
      <c r="G15362" s="1">
        <v>1</v>
      </c>
      <c r="P15362" t="s">
        <v>21</v>
      </c>
    </row>
    <row r="15363" spans="2:16" x14ac:dyDescent="0.3">
      <c r="D15363" s="64" t="s">
        <v>8580</v>
      </c>
      <c r="F15363" s="2" t="s">
        <v>6231</v>
      </c>
      <c r="G15363" s="1">
        <v>0.38</v>
      </c>
      <c r="P15363" t="s">
        <v>21</v>
      </c>
    </row>
    <row r="15364" spans="2:16" x14ac:dyDescent="0.3">
      <c r="B15364" s="5" t="s">
        <v>11517</v>
      </c>
      <c r="D15364" s="64" t="s">
        <v>11518</v>
      </c>
      <c r="F15364" s="2" t="s">
        <v>355</v>
      </c>
      <c r="I15364" s="65">
        <v>121492.5444</v>
      </c>
      <c r="J15364" s="65">
        <v>0</v>
      </c>
      <c r="K15364" s="65">
        <v>0</v>
      </c>
      <c r="L15364" s="66">
        <v>0.15</v>
      </c>
      <c r="M15364" s="65">
        <v>139716.42610000001</v>
      </c>
      <c r="N15364" s="66">
        <v>1</v>
      </c>
      <c r="P15364" t="s">
        <v>21</v>
      </c>
    </row>
    <row r="15365" spans="2:16" x14ac:dyDescent="0.3">
      <c r="D15365" s="64" t="s">
        <v>22</v>
      </c>
      <c r="E15365" s="2" t="s">
        <v>23</v>
      </c>
      <c r="F15365" s="2" t="s">
        <v>24</v>
      </c>
      <c r="G15365" s="1">
        <v>0.54700000000000004</v>
      </c>
      <c r="H15365" s="65">
        <v>160105.20000000001</v>
      </c>
      <c r="I15365" s="65">
        <v>87577.544399999999</v>
      </c>
      <c r="N15365" s="66">
        <v>1</v>
      </c>
      <c r="P15365" t="s">
        <v>21</v>
      </c>
    </row>
    <row r="15366" spans="2:16" x14ac:dyDescent="0.3">
      <c r="D15366" s="64" t="s">
        <v>9683</v>
      </c>
      <c r="E15366" s="2" t="s">
        <v>38</v>
      </c>
      <c r="F15366" s="2" t="s">
        <v>24</v>
      </c>
      <c r="G15366" s="1">
        <v>0.109</v>
      </c>
      <c r="H15366" s="65">
        <v>185000</v>
      </c>
      <c r="I15366" s="65">
        <v>20165</v>
      </c>
      <c r="N15366" s="66">
        <v>1</v>
      </c>
      <c r="P15366" t="s">
        <v>21</v>
      </c>
    </row>
    <row r="15367" spans="2:16" x14ac:dyDescent="0.3">
      <c r="D15367" s="64" t="s">
        <v>53</v>
      </c>
      <c r="E15367" s="2" t="s">
        <v>54</v>
      </c>
      <c r="F15367" s="2" t="s">
        <v>24</v>
      </c>
      <c r="G15367" s="1">
        <v>5.5E-2</v>
      </c>
      <c r="H15367" s="65">
        <v>250000</v>
      </c>
      <c r="I15367" s="65">
        <v>13750</v>
      </c>
      <c r="N15367" s="66">
        <v>1</v>
      </c>
      <c r="P15367" t="s">
        <v>21</v>
      </c>
    </row>
    <row r="15368" spans="2:16" x14ac:dyDescent="0.3">
      <c r="D15368" s="64" t="s">
        <v>11519</v>
      </c>
      <c r="F15368" s="2" t="s">
        <v>1623</v>
      </c>
      <c r="G15368" s="1">
        <v>1</v>
      </c>
      <c r="P15368" t="s">
        <v>21</v>
      </c>
    </row>
    <row r="15369" spans="2:16" x14ac:dyDescent="0.3">
      <c r="D15369" s="64" t="s">
        <v>8580</v>
      </c>
      <c r="F15369" s="2" t="s">
        <v>6231</v>
      </c>
      <c r="G15369" s="1">
        <v>0.38</v>
      </c>
      <c r="P15369" t="s">
        <v>21</v>
      </c>
    </row>
    <row r="15370" spans="2:16" x14ac:dyDescent="0.3">
      <c r="B15370" s="5" t="s">
        <v>11520</v>
      </c>
      <c r="D15370" s="64" t="s">
        <v>11521</v>
      </c>
      <c r="F15370" s="2" t="s">
        <v>355</v>
      </c>
      <c r="I15370" s="65">
        <v>136149.48759999999</v>
      </c>
      <c r="J15370" s="65">
        <v>0</v>
      </c>
      <c r="K15370" s="65">
        <v>0</v>
      </c>
      <c r="L15370" s="66">
        <v>0.15</v>
      </c>
      <c r="M15370" s="65">
        <v>156571.91070000001</v>
      </c>
      <c r="N15370" s="66">
        <v>1</v>
      </c>
      <c r="P15370" t="s">
        <v>21</v>
      </c>
    </row>
    <row r="15371" spans="2:16" x14ac:dyDescent="0.3">
      <c r="D15371" s="64" t="s">
        <v>22</v>
      </c>
      <c r="E15371" s="2" t="s">
        <v>23</v>
      </c>
      <c r="F15371" s="2" t="s">
        <v>24</v>
      </c>
      <c r="G15371" s="1">
        <v>0.61299999999999999</v>
      </c>
      <c r="H15371" s="65">
        <v>160105.20000000001</v>
      </c>
      <c r="I15371" s="65">
        <v>98144.487599999993</v>
      </c>
      <c r="N15371" s="66">
        <v>1</v>
      </c>
      <c r="P15371" t="s">
        <v>21</v>
      </c>
    </row>
    <row r="15372" spans="2:16" x14ac:dyDescent="0.3">
      <c r="D15372" s="64" t="s">
        <v>9683</v>
      </c>
      <c r="E15372" s="2" t="s">
        <v>38</v>
      </c>
      <c r="F15372" s="2" t="s">
        <v>24</v>
      </c>
      <c r="G15372" s="1">
        <v>0.123</v>
      </c>
      <c r="H15372" s="65">
        <v>185000</v>
      </c>
      <c r="I15372" s="65">
        <v>22755</v>
      </c>
      <c r="N15372" s="66">
        <v>1</v>
      </c>
      <c r="P15372" t="s">
        <v>21</v>
      </c>
    </row>
    <row r="15373" spans="2:16" x14ac:dyDescent="0.3">
      <c r="D15373" s="64" t="s">
        <v>53</v>
      </c>
      <c r="E15373" s="2" t="s">
        <v>54</v>
      </c>
      <c r="F15373" s="2" t="s">
        <v>24</v>
      </c>
      <c r="G15373" s="1">
        <v>6.0999999999999999E-2</v>
      </c>
      <c r="H15373" s="65">
        <v>250000</v>
      </c>
      <c r="I15373" s="65">
        <v>15250</v>
      </c>
      <c r="N15373" s="66">
        <v>1</v>
      </c>
      <c r="P15373" t="s">
        <v>21</v>
      </c>
    </row>
    <row r="15374" spans="2:16" x14ac:dyDescent="0.3">
      <c r="D15374" s="64" t="s">
        <v>11522</v>
      </c>
      <c r="F15374" s="2" t="s">
        <v>1623</v>
      </c>
      <c r="G15374" s="1">
        <v>1</v>
      </c>
      <c r="P15374" t="s">
        <v>21</v>
      </c>
    </row>
    <row r="15375" spans="2:16" x14ac:dyDescent="0.3">
      <c r="D15375" s="64" t="s">
        <v>8580</v>
      </c>
      <c r="F15375" s="2" t="s">
        <v>6231</v>
      </c>
      <c r="G15375" s="1">
        <v>0.38</v>
      </c>
      <c r="P15375" t="s">
        <v>21</v>
      </c>
    </row>
    <row r="15376" spans="2:16" x14ac:dyDescent="0.3">
      <c r="B15376" s="5" t="s">
        <v>11523</v>
      </c>
      <c r="D15376" s="64" t="s">
        <v>11524</v>
      </c>
      <c r="F15376" s="2" t="s">
        <v>355</v>
      </c>
      <c r="I15376" s="65">
        <v>189774.946</v>
      </c>
      <c r="J15376" s="65">
        <v>0</v>
      </c>
      <c r="K15376" s="65">
        <v>0</v>
      </c>
      <c r="L15376" s="66">
        <v>0.15</v>
      </c>
      <c r="M15376" s="65">
        <v>218241.18789999999</v>
      </c>
      <c r="N15376" s="66">
        <v>1</v>
      </c>
      <c r="P15376" t="s">
        <v>21</v>
      </c>
    </row>
    <row r="15377" spans="2:16" x14ac:dyDescent="0.3">
      <c r="D15377" s="64" t="s">
        <v>22</v>
      </c>
      <c r="E15377" s="2" t="s">
        <v>23</v>
      </c>
      <c r="F15377" s="2" t="s">
        <v>24</v>
      </c>
      <c r="G15377" s="1">
        <v>0.85499999999999998</v>
      </c>
      <c r="H15377" s="65">
        <v>160105.20000000001</v>
      </c>
      <c r="I15377" s="65">
        <v>136889.946</v>
      </c>
      <c r="N15377" s="66">
        <v>1</v>
      </c>
      <c r="P15377" t="s">
        <v>21</v>
      </c>
    </row>
    <row r="15378" spans="2:16" x14ac:dyDescent="0.3">
      <c r="D15378" s="64" t="s">
        <v>9683</v>
      </c>
      <c r="E15378" s="2" t="s">
        <v>38</v>
      </c>
      <c r="F15378" s="2" t="s">
        <v>24</v>
      </c>
      <c r="G15378" s="1">
        <v>0.17100000000000001</v>
      </c>
      <c r="H15378" s="65">
        <v>185000</v>
      </c>
      <c r="I15378" s="65">
        <v>31635</v>
      </c>
      <c r="N15378" s="66">
        <v>1</v>
      </c>
      <c r="P15378" t="s">
        <v>21</v>
      </c>
    </row>
    <row r="15379" spans="2:16" x14ac:dyDescent="0.3">
      <c r="D15379" s="64" t="s">
        <v>53</v>
      </c>
      <c r="E15379" s="2" t="s">
        <v>54</v>
      </c>
      <c r="F15379" s="2" t="s">
        <v>24</v>
      </c>
      <c r="G15379" s="1">
        <v>8.5000000000000006E-2</v>
      </c>
      <c r="H15379" s="65">
        <v>250000</v>
      </c>
      <c r="I15379" s="65">
        <v>21250</v>
      </c>
      <c r="N15379" s="66">
        <v>1</v>
      </c>
      <c r="P15379" t="s">
        <v>21</v>
      </c>
    </row>
    <row r="15380" spans="2:16" x14ac:dyDescent="0.3">
      <c r="D15380" s="64" t="s">
        <v>11525</v>
      </c>
      <c r="F15380" s="2" t="s">
        <v>1623</v>
      </c>
      <c r="G15380" s="1">
        <v>1</v>
      </c>
      <c r="P15380" t="s">
        <v>21</v>
      </c>
    </row>
    <row r="15381" spans="2:16" x14ac:dyDescent="0.3">
      <c r="D15381" s="64" t="s">
        <v>8580</v>
      </c>
      <c r="F15381" s="2" t="s">
        <v>6231</v>
      </c>
      <c r="G15381" s="1">
        <v>0.38</v>
      </c>
      <c r="P15381" t="s">
        <v>21</v>
      </c>
    </row>
    <row r="15382" spans="2:16" x14ac:dyDescent="0.3">
      <c r="B15382" s="5" t="s">
        <v>11526</v>
      </c>
      <c r="D15382" s="64" t="s">
        <v>11527</v>
      </c>
      <c r="F15382" s="2" t="s">
        <v>355</v>
      </c>
      <c r="I15382" s="65">
        <v>189774.946</v>
      </c>
      <c r="J15382" s="65">
        <v>0</v>
      </c>
      <c r="K15382" s="65">
        <v>0</v>
      </c>
      <c r="L15382" s="66">
        <v>0.15</v>
      </c>
      <c r="M15382" s="65">
        <v>218241.18789999999</v>
      </c>
      <c r="N15382" s="66">
        <v>1</v>
      </c>
      <c r="P15382" t="s">
        <v>21</v>
      </c>
    </row>
    <row r="15383" spans="2:16" x14ac:dyDescent="0.3">
      <c r="D15383" s="64" t="s">
        <v>22</v>
      </c>
      <c r="E15383" s="2" t="s">
        <v>23</v>
      </c>
      <c r="F15383" s="2" t="s">
        <v>24</v>
      </c>
      <c r="G15383" s="1">
        <v>0.85499999999999998</v>
      </c>
      <c r="H15383" s="65">
        <v>160105.20000000001</v>
      </c>
      <c r="I15383" s="65">
        <v>136889.946</v>
      </c>
      <c r="N15383" s="66">
        <v>1</v>
      </c>
      <c r="P15383" t="s">
        <v>21</v>
      </c>
    </row>
    <row r="15384" spans="2:16" x14ac:dyDescent="0.3">
      <c r="D15384" s="64" t="s">
        <v>9683</v>
      </c>
      <c r="E15384" s="2" t="s">
        <v>38</v>
      </c>
      <c r="F15384" s="2" t="s">
        <v>24</v>
      </c>
      <c r="G15384" s="1">
        <v>0.17100000000000001</v>
      </c>
      <c r="H15384" s="65">
        <v>185000</v>
      </c>
      <c r="I15384" s="65">
        <v>31635</v>
      </c>
      <c r="N15384" s="66">
        <v>1</v>
      </c>
      <c r="P15384" t="s">
        <v>21</v>
      </c>
    </row>
    <row r="15385" spans="2:16" x14ac:dyDescent="0.3">
      <c r="D15385" s="64" t="s">
        <v>53</v>
      </c>
      <c r="E15385" s="2" t="s">
        <v>54</v>
      </c>
      <c r="F15385" s="2" t="s">
        <v>24</v>
      </c>
      <c r="G15385" s="1">
        <v>8.5000000000000006E-2</v>
      </c>
      <c r="H15385" s="65">
        <v>250000</v>
      </c>
      <c r="I15385" s="65">
        <v>21250</v>
      </c>
      <c r="N15385" s="66">
        <v>1</v>
      </c>
      <c r="P15385" t="s">
        <v>21</v>
      </c>
    </row>
    <row r="15386" spans="2:16" x14ac:dyDescent="0.3">
      <c r="D15386" s="64" t="s">
        <v>11525</v>
      </c>
      <c r="F15386" s="2" t="s">
        <v>1623</v>
      </c>
      <c r="G15386" s="1">
        <v>1</v>
      </c>
      <c r="P15386" t="s">
        <v>21</v>
      </c>
    </row>
    <row r="15387" spans="2:16" x14ac:dyDescent="0.3">
      <c r="D15387" s="64" t="s">
        <v>8580</v>
      </c>
      <c r="F15387" s="2" t="s">
        <v>6231</v>
      </c>
      <c r="G15387" s="1">
        <v>0.38</v>
      </c>
      <c r="P15387" t="s">
        <v>21</v>
      </c>
    </row>
    <row r="15388" spans="2:16" x14ac:dyDescent="0.3">
      <c r="B15388" s="5" t="s">
        <v>11528</v>
      </c>
      <c r="D15388" s="64" t="s">
        <v>11529</v>
      </c>
      <c r="F15388" s="2" t="s">
        <v>355</v>
      </c>
      <c r="I15388" s="65">
        <v>216107.3596</v>
      </c>
      <c r="J15388" s="65">
        <v>0</v>
      </c>
      <c r="K15388" s="65">
        <v>0</v>
      </c>
      <c r="L15388" s="66">
        <v>0.15</v>
      </c>
      <c r="M15388" s="65">
        <v>248523.46350000001</v>
      </c>
      <c r="N15388" s="66">
        <v>1</v>
      </c>
      <c r="P15388" t="s">
        <v>21</v>
      </c>
    </row>
    <row r="15389" spans="2:16" x14ac:dyDescent="0.3">
      <c r="D15389" s="64" t="s">
        <v>22</v>
      </c>
      <c r="E15389" s="2" t="s">
        <v>23</v>
      </c>
      <c r="F15389" s="2" t="s">
        <v>24</v>
      </c>
      <c r="G15389" s="1">
        <v>0.97299999999999998</v>
      </c>
      <c r="H15389" s="65">
        <v>160105.20000000001</v>
      </c>
      <c r="I15389" s="65">
        <v>155782.3596</v>
      </c>
      <c r="N15389" s="66">
        <v>1</v>
      </c>
      <c r="P15389" t="s">
        <v>21</v>
      </c>
    </row>
    <row r="15390" spans="2:16" x14ac:dyDescent="0.3">
      <c r="D15390" s="64" t="s">
        <v>9683</v>
      </c>
      <c r="E15390" s="2" t="s">
        <v>38</v>
      </c>
      <c r="F15390" s="2" t="s">
        <v>24</v>
      </c>
      <c r="G15390" s="1">
        <v>0.19500000000000001</v>
      </c>
      <c r="H15390" s="65">
        <v>185000</v>
      </c>
      <c r="I15390" s="65">
        <v>36075</v>
      </c>
      <c r="N15390" s="66">
        <v>1</v>
      </c>
      <c r="P15390" t="s">
        <v>21</v>
      </c>
    </row>
    <row r="15391" spans="2:16" x14ac:dyDescent="0.3">
      <c r="D15391" s="64" t="s">
        <v>53</v>
      </c>
      <c r="E15391" s="2" t="s">
        <v>54</v>
      </c>
      <c r="F15391" s="2" t="s">
        <v>24</v>
      </c>
      <c r="G15391" s="1">
        <v>9.7000000000000003E-2</v>
      </c>
      <c r="H15391" s="65">
        <v>250000</v>
      </c>
      <c r="I15391" s="65">
        <v>24250</v>
      </c>
      <c r="N15391" s="66">
        <v>1</v>
      </c>
      <c r="P15391" t="s">
        <v>21</v>
      </c>
    </row>
    <row r="15392" spans="2:16" x14ac:dyDescent="0.3">
      <c r="D15392" s="64" t="s">
        <v>11530</v>
      </c>
      <c r="F15392" s="2" t="s">
        <v>1623</v>
      </c>
      <c r="G15392" s="1">
        <v>1</v>
      </c>
      <c r="P15392" t="s">
        <v>21</v>
      </c>
    </row>
    <row r="15393" spans="2:16" x14ac:dyDescent="0.3">
      <c r="D15393" s="64" t="s">
        <v>8580</v>
      </c>
      <c r="F15393" s="2" t="s">
        <v>6231</v>
      </c>
      <c r="G15393" s="1">
        <v>7.0999999999999994E-2</v>
      </c>
      <c r="P15393" t="s">
        <v>21</v>
      </c>
    </row>
    <row r="15394" spans="2:16" x14ac:dyDescent="0.3">
      <c r="B15394" s="5" t="s">
        <v>11531</v>
      </c>
      <c r="D15394" s="64" t="s">
        <v>11532</v>
      </c>
      <c r="F15394" s="2" t="s">
        <v>355</v>
      </c>
      <c r="I15394" s="65">
        <v>343027.53399999999</v>
      </c>
      <c r="J15394" s="65">
        <v>0</v>
      </c>
      <c r="K15394" s="65">
        <v>0</v>
      </c>
      <c r="L15394" s="66">
        <v>0.15</v>
      </c>
      <c r="M15394" s="65">
        <v>394481.66409999999</v>
      </c>
      <c r="N15394" s="66">
        <v>1</v>
      </c>
      <c r="P15394" t="s">
        <v>21</v>
      </c>
    </row>
    <row r="15395" spans="2:16" x14ac:dyDescent="0.3">
      <c r="D15395" s="64" t="s">
        <v>22</v>
      </c>
      <c r="E15395" s="2" t="s">
        <v>23</v>
      </c>
      <c r="F15395" s="2" t="s">
        <v>24</v>
      </c>
      <c r="G15395" s="1">
        <v>1.5449999999999999</v>
      </c>
      <c r="H15395" s="65">
        <v>160105.20000000001</v>
      </c>
      <c r="I15395" s="65">
        <v>247362.53400000001</v>
      </c>
      <c r="N15395" s="66">
        <v>1</v>
      </c>
      <c r="P15395" t="s">
        <v>21</v>
      </c>
    </row>
    <row r="15396" spans="2:16" x14ac:dyDescent="0.3">
      <c r="D15396" s="64" t="s">
        <v>9683</v>
      </c>
      <c r="E15396" s="2" t="s">
        <v>38</v>
      </c>
      <c r="F15396" s="2" t="s">
        <v>24</v>
      </c>
      <c r="G15396" s="1">
        <v>0.309</v>
      </c>
      <c r="H15396" s="65">
        <v>185000</v>
      </c>
      <c r="I15396" s="65">
        <v>57165</v>
      </c>
      <c r="N15396" s="66">
        <v>1</v>
      </c>
      <c r="P15396" t="s">
        <v>21</v>
      </c>
    </row>
    <row r="15397" spans="2:16" x14ac:dyDescent="0.3">
      <c r="D15397" s="64" t="s">
        <v>53</v>
      </c>
      <c r="E15397" s="2" t="s">
        <v>54</v>
      </c>
      <c r="F15397" s="2" t="s">
        <v>24</v>
      </c>
      <c r="G15397" s="1">
        <v>0.154</v>
      </c>
      <c r="H15397" s="65">
        <v>250000</v>
      </c>
      <c r="I15397" s="65">
        <v>38500</v>
      </c>
      <c r="N15397" s="66">
        <v>1</v>
      </c>
      <c r="P15397" t="s">
        <v>21</v>
      </c>
    </row>
    <row r="15398" spans="2:16" x14ac:dyDescent="0.3">
      <c r="D15398" s="64" t="s">
        <v>11533</v>
      </c>
      <c r="F15398" s="2" t="s">
        <v>1623</v>
      </c>
      <c r="G15398" s="1">
        <v>1</v>
      </c>
      <c r="P15398" t="s">
        <v>21</v>
      </c>
    </row>
    <row r="15399" spans="2:16" x14ac:dyDescent="0.3">
      <c r="D15399" s="64" t="s">
        <v>11534</v>
      </c>
      <c r="F15399" s="2" t="s">
        <v>6231</v>
      </c>
      <c r="G15399" s="1">
        <v>2.3E-2</v>
      </c>
      <c r="P15399" t="s">
        <v>21</v>
      </c>
    </row>
    <row r="15400" spans="2:16" x14ac:dyDescent="0.3">
      <c r="D15400" s="64" t="s">
        <v>8580</v>
      </c>
      <c r="F15400" s="2" t="s">
        <v>6231</v>
      </c>
      <c r="G15400" s="1">
        <v>3.1E-2</v>
      </c>
      <c r="P15400" t="s">
        <v>21</v>
      </c>
    </row>
    <row r="15401" spans="2:16" x14ac:dyDescent="0.3">
      <c r="B15401" s="5" t="s">
        <v>11535</v>
      </c>
      <c r="D15401" s="64" t="s">
        <v>11536</v>
      </c>
      <c r="F15401" s="2" t="s">
        <v>355</v>
      </c>
      <c r="I15401" s="65">
        <v>402675.72759999998</v>
      </c>
      <c r="J15401" s="65">
        <v>0</v>
      </c>
      <c r="K15401" s="65">
        <v>0</v>
      </c>
      <c r="L15401" s="66">
        <v>0.15</v>
      </c>
      <c r="M15401" s="65">
        <v>463077.08669999999</v>
      </c>
      <c r="N15401" s="66">
        <v>1</v>
      </c>
      <c r="P15401" t="s">
        <v>21</v>
      </c>
    </row>
    <row r="15402" spans="2:16" x14ac:dyDescent="0.3">
      <c r="D15402" s="64" t="s">
        <v>22</v>
      </c>
      <c r="E15402" s="2" t="s">
        <v>23</v>
      </c>
      <c r="F15402" s="2" t="s">
        <v>24</v>
      </c>
      <c r="G15402" s="1">
        <v>1.8129999999999999</v>
      </c>
      <c r="H15402" s="65">
        <v>160105.20000000001</v>
      </c>
      <c r="I15402" s="65">
        <v>290270.72759999998</v>
      </c>
      <c r="N15402" s="66">
        <v>1</v>
      </c>
      <c r="P15402" t="s">
        <v>21</v>
      </c>
    </row>
    <row r="15403" spans="2:16" x14ac:dyDescent="0.3">
      <c r="D15403" s="64" t="s">
        <v>9683</v>
      </c>
      <c r="E15403" s="2" t="s">
        <v>38</v>
      </c>
      <c r="F15403" s="2" t="s">
        <v>24</v>
      </c>
      <c r="G15403" s="1">
        <v>0.36299999999999999</v>
      </c>
      <c r="H15403" s="65">
        <v>185000</v>
      </c>
      <c r="I15403" s="65">
        <v>67155</v>
      </c>
      <c r="N15403" s="66">
        <v>1</v>
      </c>
      <c r="P15403" t="s">
        <v>21</v>
      </c>
    </row>
    <row r="15404" spans="2:16" x14ac:dyDescent="0.3">
      <c r="D15404" s="64" t="s">
        <v>53</v>
      </c>
      <c r="E15404" s="2" t="s">
        <v>54</v>
      </c>
      <c r="F15404" s="2" t="s">
        <v>24</v>
      </c>
      <c r="G15404" s="1">
        <v>0.18099999999999999</v>
      </c>
      <c r="H15404" s="65">
        <v>250000</v>
      </c>
      <c r="I15404" s="65">
        <v>45250</v>
      </c>
      <c r="N15404" s="66">
        <v>1</v>
      </c>
      <c r="P15404" t="s">
        <v>21</v>
      </c>
    </row>
    <row r="15405" spans="2:16" x14ac:dyDescent="0.3">
      <c r="D15405" s="64" t="s">
        <v>11537</v>
      </c>
      <c r="F15405" s="2" t="s">
        <v>1623</v>
      </c>
      <c r="G15405" s="1">
        <v>1</v>
      </c>
      <c r="P15405" t="s">
        <v>21</v>
      </c>
    </row>
    <row r="15406" spans="2:16" x14ac:dyDescent="0.3">
      <c r="D15406" s="64" t="s">
        <v>11534</v>
      </c>
      <c r="F15406" s="2" t="s">
        <v>6231</v>
      </c>
      <c r="G15406" s="1">
        <v>2.9000000000000001E-2</v>
      </c>
      <c r="P15406" t="s">
        <v>21</v>
      </c>
    </row>
    <row r="15407" spans="2:16" x14ac:dyDescent="0.3">
      <c r="D15407" s="64" t="s">
        <v>8580</v>
      </c>
      <c r="F15407" s="2" t="s">
        <v>6231</v>
      </c>
      <c r="G15407" s="1">
        <v>3.9E-2</v>
      </c>
      <c r="P15407" t="s">
        <v>21</v>
      </c>
    </row>
    <row r="15408" spans="2:16" x14ac:dyDescent="0.3">
      <c r="B15408" s="5" t="s">
        <v>11538</v>
      </c>
      <c r="D15408" s="64" t="s">
        <v>11539</v>
      </c>
      <c r="F15408" s="2" t="s">
        <v>355</v>
      </c>
      <c r="I15408" s="65">
        <v>402675.72759999998</v>
      </c>
      <c r="J15408" s="65">
        <v>0</v>
      </c>
      <c r="K15408" s="65">
        <v>0</v>
      </c>
      <c r="L15408" s="66">
        <v>0.15</v>
      </c>
      <c r="M15408" s="65">
        <v>463077.08669999999</v>
      </c>
      <c r="N15408" s="66">
        <v>1</v>
      </c>
      <c r="P15408" t="s">
        <v>21</v>
      </c>
    </row>
    <row r="15409" spans="2:16" x14ac:dyDescent="0.3">
      <c r="D15409" s="64" t="s">
        <v>22</v>
      </c>
      <c r="E15409" s="2" t="s">
        <v>23</v>
      </c>
      <c r="F15409" s="2" t="s">
        <v>24</v>
      </c>
      <c r="G15409" s="1">
        <v>1.8129999999999999</v>
      </c>
      <c r="H15409" s="65">
        <v>160105.20000000001</v>
      </c>
      <c r="I15409" s="65">
        <v>290270.72759999998</v>
      </c>
      <c r="N15409" s="66">
        <v>1</v>
      </c>
      <c r="P15409" t="s">
        <v>21</v>
      </c>
    </row>
    <row r="15410" spans="2:16" x14ac:dyDescent="0.3">
      <c r="D15410" s="64" t="s">
        <v>9683</v>
      </c>
      <c r="E15410" s="2" t="s">
        <v>38</v>
      </c>
      <c r="F15410" s="2" t="s">
        <v>24</v>
      </c>
      <c r="G15410" s="1">
        <v>0.36299999999999999</v>
      </c>
      <c r="H15410" s="65">
        <v>185000</v>
      </c>
      <c r="I15410" s="65">
        <v>67155</v>
      </c>
      <c r="N15410" s="66">
        <v>1</v>
      </c>
      <c r="P15410" t="s">
        <v>21</v>
      </c>
    </row>
    <row r="15411" spans="2:16" x14ac:dyDescent="0.3">
      <c r="D15411" s="64" t="s">
        <v>53</v>
      </c>
      <c r="E15411" s="2" t="s">
        <v>54</v>
      </c>
      <c r="F15411" s="2" t="s">
        <v>24</v>
      </c>
      <c r="G15411" s="1">
        <v>0.18099999999999999</v>
      </c>
      <c r="H15411" s="65">
        <v>250000</v>
      </c>
      <c r="I15411" s="65">
        <v>45250</v>
      </c>
      <c r="N15411" s="66">
        <v>1</v>
      </c>
      <c r="P15411" t="s">
        <v>21</v>
      </c>
    </row>
    <row r="15412" spans="2:16" x14ac:dyDescent="0.3">
      <c r="D15412" s="64" t="s">
        <v>11537</v>
      </c>
      <c r="F15412" s="2" t="s">
        <v>1623</v>
      </c>
      <c r="G15412" s="1">
        <v>1</v>
      </c>
      <c r="P15412" t="s">
        <v>21</v>
      </c>
    </row>
    <row r="15413" spans="2:16" x14ac:dyDescent="0.3">
      <c r="D15413" s="64" t="s">
        <v>11534</v>
      </c>
      <c r="F15413" s="2" t="s">
        <v>6231</v>
      </c>
      <c r="G15413" s="1">
        <v>2.9000000000000001E-2</v>
      </c>
      <c r="P15413" t="s">
        <v>21</v>
      </c>
    </row>
    <row r="15414" spans="2:16" x14ac:dyDescent="0.3">
      <c r="D15414" s="64" t="s">
        <v>8580</v>
      </c>
      <c r="F15414" s="2" t="s">
        <v>6231</v>
      </c>
      <c r="G15414" s="1">
        <v>3.9E-2</v>
      </c>
      <c r="P15414" t="s">
        <v>21</v>
      </c>
    </row>
    <row r="15415" spans="2:16" x14ac:dyDescent="0.3">
      <c r="B15415" s="5" t="s">
        <v>11540</v>
      </c>
      <c r="D15415" s="64" t="s">
        <v>11541</v>
      </c>
      <c r="F15415" s="2" t="s">
        <v>355</v>
      </c>
      <c r="I15415" s="65">
        <v>642959.44880000001</v>
      </c>
      <c r="J15415" s="65">
        <v>0</v>
      </c>
      <c r="K15415" s="65">
        <v>0</v>
      </c>
      <c r="L15415" s="66">
        <v>0.15</v>
      </c>
      <c r="M15415" s="65">
        <v>739403.36609999998</v>
      </c>
      <c r="N15415" s="66">
        <v>1</v>
      </c>
      <c r="P15415" t="s">
        <v>21</v>
      </c>
    </row>
    <row r="15416" spans="2:16" x14ac:dyDescent="0.3">
      <c r="D15416" s="64" t="s">
        <v>22</v>
      </c>
      <c r="E15416" s="2" t="s">
        <v>23</v>
      </c>
      <c r="F15416" s="2" t="s">
        <v>24</v>
      </c>
      <c r="G15416" s="1">
        <v>2.8940000000000001</v>
      </c>
      <c r="H15416" s="65">
        <v>160105.20000000001</v>
      </c>
      <c r="I15416" s="65">
        <v>463344.44880000001</v>
      </c>
      <c r="N15416" s="66">
        <v>1</v>
      </c>
      <c r="P15416" t="s">
        <v>21</v>
      </c>
    </row>
    <row r="15417" spans="2:16" x14ac:dyDescent="0.3">
      <c r="D15417" s="64" t="s">
        <v>9683</v>
      </c>
      <c r="E15417" s="2" t="s">
        <v>38</v>
      </c>
      <c r="F15417" s="2" t="s">
        <v>24</v>
      </c>
      <c r="G15417" s="1">
        <v>0.57899999999999996</v>
      </c>
      <c r="H15417" s="65">
        <v>185000</v>
      </c>
      <c r="I15417" s="65">
        <v>107115</v>
      </c>
      <c r="N15417" s="66">
        <v>1</v>
      </c>
      <c r="P15417" t="s">
        <v>21</v>
      </c>
    </row>
    <row r="15418" spans="2:16" x14ac:dyDescent="0.3">
      <c r="D15418" s="64" t="s">
        <v>53</v>
      </c>
      <c r="E15418" s="2" t="s">
        <v>54</v>
      </c>
      <c r="F15418" s="2" t="s">
        <v>24</v>
      </c>
      <c r="G15418" s="1">
        <v>0.28999999999999998</v>
      </c>
      <c r="H15418" s="65">
        <v>250000</v>
      </c>
      <c r="I15418" s="65">
        <v>72500</v>
      </c>
      <c r="N15418" s="66">
        <v>1</v>
      </c>
      <c r="P15418" t="s">
        <v>21</v>
      </c>
    </row>
    <row r="15419" spans="2:16" x14ac:dyDescent="0.3">
      <c r="D15419" s="64" t="s">
        <v>11542</v>
      </c>
      <c r="F15419" s="2" t="s">
        <v>1623</v>
      </c>
      <c r="G15419" s="1">
        <v>1</v>
      </c>
      <c r="P15419" t="s">
        <v>21</v>
      </c>
    </row>
    <row r="15420" spans="2:16" x14ac:dyDescent="0.3">
      <c r="D15420" s="64" t="s">
        <v>11534</v>
      </c>
      <c r="F15420" s="2" t="s">
        <v>6231</v>
      </c>
      <c r="G15420" s="1">
        <v>5.8000000000000003E-2</v>
      </c>
      <c r="P15420" t="s">
        <v>21</v>
      </c>
    </row>
    <row r="15421" spans="2:16" x14ac:dyDescent="0.3">
      <c r="D15421" s="64" t="s">
        <v>8580</v>
      </c>
      <c r="F15421" s="2" t="s">
        <v>6231</v>
      </c>
      <c r="G15421" s="1">
        <v>7.6999999999999999E-2</v>
      </c>
      <c r="P15421" t="s">
        <v>21</v>
      </c>
    </row>
    <row r="15422" spans="2:16" x14ac:dyDescent="0.3">
      <c r="B15422" s="5" t="s">
        <v>11543</v>
      </c>
      <c r="D15422" s="64" t="s">
        <v>11544</v>
      </c>
      <c r="F15422" s="2" t="s">
        <v>355</v>
      </c>
      <c r="I15422" s="65">
        <v>857165.96680000005</v>
      </c>
      <c r="J15422" s="65">
        <v>0</v>
      </c>
      <c r="K15422" s="65">
        <v>0</v>
      </c>
      <c r="L15422" s="66">
        <v>0.15</v>
      </c>
      <c r="M15422" s="65">
        <v>985740.86179999996</v>
      </c>
      <c r="N15422" s="66">
        <v>1</v>
      </c>
      <c r="P15422" t="s">
        <v>21</v>
      </c>
    </row>
    <row r="15423" spans="2:16" x14ac:dyDescent="0.3">
      <c r="D15423" s="64" t="s">
        <v>22</v>
      </c>
      <c r="E15423" s="2" t="s">
        <v>23</v>
      </c>
      <c r="F15423" s="2" t="s">
        <v>24</v>
      </c>
      <c r="G15423" s="1">
        <v>3.859</v>
      </c>
      <c r="H15423" s="65">
        <v>160105.20000000001</v>
      </c>
      <c r="I15423" s="65">
        <v>617845.96680000005</v>
      </c>
      <c r="N15423" s="66">
        <v>1</v>
      </c>
      <c r="P15423" t="s">
        <v>21</v>
      </c>
    </row>
    <row r="15424" spans="2:16" x14ac:dyDescent="0.3">
      <c r="D15424" s="64" t="s">
        <v>9683</v>
      </c>
      <c r="E15424" s="2" t="s">
        <v>38</v>
      </c>
      <c r="F15424" s="2" t="s">
        <v>24</v>
      </c>
      <c r="G15424" s="1">
        <v>0.77200000000000002</v>
      </c>
      <c r="H15424" s="65">
        <v>185000</v>
      </c>
      <c r="I15424" s="65">
        <v>142820</v>
      </c>
      <c r="N15424" s="66">
        <v>1</v>
      </c>
      <c r="P15424" t="s">
        <v>21</v>
      </c>
    </row>
    <row r="15425" spans="2:16" x14ac:dyDescent="0.3">
      <c r="D15425" s="64" t="s">
        <v>53</v>
      </c>
      <c r="E15425" s="2" t="s">
        <v>54</v>
      </c>
      <c r="F15425" s="2" t="s">
        <v>24</v>
      </c>
      <c r="G15425" s="1">
        <v>0.38600000000000001</v>
      </c>
      <c r="H15425" s="65">
        <v>250000</v>
      </c>
      <c r="I15425" s="65">
        <v>96500</v>
      </c>
      <c r="N15425" s="66">
        <v>1</v>
      </c>
      <c r="P15425" t="s">
        <v>21</v>
      </c>
    </row>
    <row r="15426" spans="2:16" x14ac:dyDescent="0.3">
      <c r="D15426" s="64" t="s">
        <v>11545</v>
      </c>
      <c r="F15426" s="2" t="s">
        <v>1623</v>
      </c>
      <c r="G15426" s="1">
        <v>1</v>
      </c>
      <c r="P15426" t="s">
        <v>21</v>
      </c>
    </row>
    <row r="15427" spans="2:16" x14ac:dyDescent="0.3">
      <c r="D15427" s="64" t="s">
        <v>11534</v>
      </c>
      <c r="F15427" s="2" t="s">
        <v>6231</v>
      </c>
      <c r="G15427" s="1">
        <v>8.4000000000000005E-2</v>
      </c>
      <c r="P15427" t="s">
        <v>21</v>
      </c>
    </row>
    <row r="15428" spans="2:16" x14ac:dyDescent="0.3">
      <c r="D15428" s="64" t="s">
        <v>8580</v>
      </c>
      <c r="F15428" s="2" t="s">
        <v>6231</v>
      </c>
      <c r="G15428" s="1">
        <v>0.22500000000000001</v>
      </c>
      <c r="P15428" t="s">
        <v>21</v>
      </c>
    </row>
    <row r="15429" spans="2:16" x14ac:dyDescent="0.3">
      <c r="B15429" s="5" t="s">
        <v>11546</v>
      </c>
      <c r="D15429" s="64" t="s">
        <v>11547</v>
      </c>
      <c r="F15429" s="2" t="s">
        <v>355</v>
      </c>
      <c r="I15429" s="65">
        <v>1109290.4739999999</v>
      </c>
      <c r="J15429" s="65">
        <v>0</v>
      </c>
      <c r="K15429" s="65">
        <v>0</v>
      </c>
      <c r="L15429" s="66">
        <v>0.15</v>
      </c>
      <c r="M15429" s="65">
        <v>1275684.0449999999</v>
      </c>
      <c r="N15429" s="66">
        <v>1</v>
      </c>
      <c r="P15429" t="s">
        <v>21</v>
      </c>
    </row>
    <row r="15430" spans="2:16" x14ac:dyDescent="0.3">
      <c r="D15430" s="64" t="s">
        <v>22</v>
      </c>
      <c r="E15430" s="2" t="s">
        <v>23</v>
      </c>
      <c r="F15430" s="2" t="s">
        <v>24</v>
      </c>
      <c r="G15430" s="1">
        <v>4.9950000000000001</v>
      </c>
      <c r="H15430" s="65">
        <v>160105.20000000001</v>
      </c>
      <c r="I15430" s="65">
        <v>799725.47400000005</v>
      </c>
      <c r="N15430" s="66">
        <v>1</v>
      </c>
      <c r="P15430" t="s">
        <v>21</v>
      </c>
    </row>
    <row r="15431" spans="2:16" x14ac:dyDescent="0.3">
      <c r="D15431" s="64" t="s">
        <v>9683</v>
      </c>
      <c r="E15431" s="2" t="s">
        <v>38</v>
      </c>
      <c r="F15431" s="2" t="s">
        <v>24</v>
      </c>
      <c r="G15431" s="1">
        <v>0.999</v>
      </c>
      <c r="H15431" s="65">
        <v>185000</v>
      </c>
      <c r="I15431" s="65">
        <v>184815</v>
      </c>
      <c r="N15431" s="66">
        <v>1</v>
      </c>
      <c r="P15431" t="s">
        <v>21</v>
      </c>
    </row>
    <row r="15432" spans="2:16" x14ac:dyDescent="0.3">
      <c r="D15432" s="64" t="s">
        <v>53</v>
      </c>
      <c r="E15432" s="2" t="s">
        <v>54</v>
      </c>
      <c r="F15432" s="2" t="s">
        <v>24</v>
      </c>
      <c r="G15432" s="1">
        <v>0.499</v>
      </c>
      <c r="H15432" s="65">
        <v>250000</v>
      </c>
      <c r="I15432" s="65">
        <v>124750</v>
      </c>
      <c r="N15432" s="66">
        <v>1</v>
      </c>
      <c r="P15432" t="s">
        <v>21</v>
      </c>
    </row>
    <row r="15433" spans="2:16" x14ac:dyDescent="0.3">
      <c r="D15433" s="64" t="s">
        <v>11548</v>
      </c>
      <c r="F15433" s="2" t="s">
        <v>1623</v>
      </c>
      <c r="G15433" s="1">
        <v>1</v>
      </c>
      <c r="P15433" t="s">
        <v>21</v>
      </c>
    </row>
    <row r="15434" spans="2:16" x14ac:dyDescent="0.3">
      <c r="D15434" s="64" t="s">
        <v>11534</v>
      </c>
      <c r="F15434" s="2" t="s">
        <v>6231</v>
      </c>
      <c r="G15434" s="1">
        <v>9.2999999999999999E-2</v>
      </c>
      <c r="P15434" t="s">
        <v>21</v>
      </c>
    </row>
    <row r="15435" spans="2:16" x14ac:dyDescent="0.3">
      <c r="D15435" s="64" t="s">
        <v>8580</v>
      </c>
      <c r="F15435" s="2" t="s">
        <v>6231</v>
      </c>
      <c r="G15435" s="1">
        <v>0.248</v>
      </c>
      <c r="P15435" t="s">
        <v>21</v>
      </c>
    </row>
    <row r="15436" spans="2:16" x14ac:dyDescent="0.3">
      <c r="B15436" s="5" t="s">
        <v>11549</v>
      </c>
      <c r="D15436" s="64" t="s">
        <v>11550</v>
      </c>
      <c r="F15436" s="2" t="s">
        <v>355</v>
      </c>
      <c r="I15436" s="65">
        <v>1342243.9410000001</v>
      </c>
      <c r="J15436" s="65">
        <v>0</v>
      </c>
      <c r="K15436" s="65">
        <v>0</v>
      </c>
      <c r="L15436" s="66">
        <v>0.15</v>
      </c>
      <c r="M15436" s="65">
        <v>1543580.5319999999</v>
      </c>
      <c r="N15436" s="66">
        <v>1</v>
      </c>
      <c r="P15436" t="s">
        <v>21</v>
      </c>
    </row>
    <row r="15437" spans="2:16" x14ac:dyDescent="0.3">
      <c r="D15437" s="64" t="s">
        <v>22</v>
      </c>
      <c r="E15437" s="2" t="s">
        <v>23</v>
      </c>
      <c r="F15437" s="2" t="s">
        <v>24</v>
      </c>
      <c r="G15437" s="1">
        <v>5.931</v>
      </c>
      <c r="H15437" s="65">
        <v>160105.20000000001</v>
      </c>
      <c r="I15437" s="65">
        <v>949583.9412</v>
      </c>
      <c r="N15437" s="66">
        <v>1</v>
      </c>
      <c r="P15437" t="s">
        <v>21</v>
      </c>
    </row>
    <row r="15438" spans="2:16" x14ac:dyDescent="0.3">
      <c r="D15438" s="64" t="s">
        <v>9683</v>
      </c>
      <c r="E15438" s="2" t="s">
        <v>38</v>
      </c>
      <c r="F15438" s="2" t="s">
        <v>24</v>
      </c>
      <c r="G15438" s="1">
        <v>1.1859999999999999</v>
      </c>
      <c r="H15438" s="65">
        <v>185000</v>
      </c>
      <c r="I15438" s="65">
        <v>219410</v>
      </c>
      <c r="N15438" s="66">
        <v>1</v>
      </c>
      <c r="P15438" t="s">
        <v>21</v>
      </c>
    </row>
    <row r="15439" spans="2:16" x14ac:dyDescent="0.3">
      <c r="D15439" s="64" t="s">
        <v>53</v>
      </c>
      <c r="E15439" s="2" t="s">
        <v>54</v>
      </c>
      <c r="F15439" s="2" t="s">
        <v>24</v>
      </c>
      <c r="G15439" s="1">
        <v>0.69299999999999995</v>
      </c>
      <c r="H15439" s="65">
        <v>250000</v>
      </c>
      <c r="I15439" s="65">
        <v>173250</v>
      </c>
      <c r="N15439" s="66">
        <v>1</v>
      </c>
      <c r="P15439" t="s">
        <v>21</v>
      </c>
    </row>
    <row r="15440" spans="2:16" x14ac:dyDescent="0.3">
      <c r="D15440" s="64" t="s">
        <v>11551</v>
      </c>
      <c r="F15440" s="2" t="s">
        <v>1623</v>
      </c>
      <c r="G15440" s="1">
        <v>1</v>
      </c>
      <c r="P15440" t="s">
        <v>21</v>
      </c>
    </row>
    <row r="15441" spans="2:16" x14ac:dyDescent="0.3">
      <c r="D15441" s="64" t="s">
        <v>11534</v>
      </c>
      <c r="F15441" s="2" t="s">
        <v>6231</v>
      </c>
      <c r="G15441" s="1">
        <v>0.112</v>
      </c>
      <c r="P15441" t="s">
        <v>21</v>
      </c>
    </row>
    <row r="15442" spans="2:16" x14ac:dyDescent="0.3">
      <c r="D15442" s="64" t="s">
        <v>8580</v>
      </c>
      <c r="F15442" s="2" t="s">
        <v>6231</v>
      </c>
      <c r="G15442" s="1">
        <v>0.29799999999999999</v>
      </c>
      <c r="P15442" t="s">
        <v>21</v>
      </c>
    </row>
    <row r="15443" spans="2:16" x14ac:dyDescent="0.3">
      <c r="B15443" s="5" t="s">
        <v>11552</v>
      </c>
      <c r="D15443" s="64" t="s">
        <v>11553</v>
      </c>
      <c r="F15443" s="2" t="s">
        <v>355</v>
      </c>
      <c r="I15443" s="65">
        <v>1543471.0349999999</v>
      </c>
      <c r="J15443" s="65">
        <v>0</v>
      </c>
      <c r="K15443" s="65">
        <v>0</v>
      </c>
      <c r="L15443" s="66">
        <v>0.15</v>
      </c>
      <c r="M15443" s="65">
        <v>1774991.69</v>
      </c>
      <c r="N15443" s="66">
        <v>1</v>
      </c>
      <c r="P15443" t="s">
        <v>21</v>
      </c>
    </row>
    <row r="15444" spans="2:16" x14ac:dyDescent="0.3">
      <c r="D15444" s="64" t="s">
        <v>22</v>
      </c>
      <c r="E15444" s="2" t="s">
        <v>23</v>
      </c>
      <c r="F15444" s="2" t="s">
        <v>24</v>
      </c>
      <c r="G15444" s="1">
        <v>6.9489999999999998</v>
      </c>
      <c r="H15444" s="65">
        <v>160105.20000000001</v>
      </c>
      <c r="I15444" s="65">
        <v>1112571.0349999999</v>
      </c>
      <c r="N15444" s="66">
        <v>1</v>
      </c>
      <c r="P15444" t="s">
        <v>21</v>
      </c>
    </row>
    <row r="15445" spans="2:16" x14ac:dyDescent="0.3">
      <c r="D15445" s="64" t="s">
        <v>9683</v>
      </c>
      <c r="E15445" s="2" t="s">
        <v>38</v>
      </c>
      <c r="F15445" s="2" t="s">
        <v>24</v>
      </c>
      <c r="G15445" s="1">
        <v>1.39</v>
      </c>
      <c r="H15445" s="65">
        <v>185000</v>
      </c>
      <c r="I15445" s="65">
        <v>257150</v>
      </c>
      <c r="N15445" s="66">
        <v>1</v>
      </c>
      <c r="P15445" t="s">
        <v>21</v>
      </c>
    </row>
    <row r="15446" spans="2:16" x14ac:dyDescent="0.3">
      <c r="D15446" s="64" t="s">
        <v>53</v>
      </c>
      <c r="E15446" s="2" t="s">
        <v>54</v>
      </c>
      <c r="F15446" s="2" t="s">
        <v>24</v>
      </c>
      <c r="G15446" s="1">
        <v>0.69499999999999995</v>
      </c>
      <c r="H15446" s="65">
        <v>250000</v>
      </c>
      <c r="I15446" s="65">
        <v>173750</v>
      </c>
      <c r="N15446" s="66">
        <v>1</v>
      </c>
      <c r="P15446" t="s">
        <v>21</v>
      </c>
    </row>
    <row r="15447" spans="2:16" x14ac:dyDescent="0.3">
      <c r="D15447" s="64" t="s">
        <v>11554</v>
      </c>
      <c r="F15447" s="2" t="s">
        <v>1623</v>
      </c>
      <c r="G15447" s="1">
        <v>1</v>
      </c>
      <c r="P15447" t="s">
        <v>21</v>
      </c>
    </row>
    <row r="15448" spans="2:16" x14ac:dyDescent="0.3">
      <c r="D15448" s="64" t="s">
        <v>11534</v>
      </c>
      <c r="F15448" s="2" t="s">
        <v>6231</v>
      </c>
      <c r="G15448" s="1">
        <v>0.152</v>
      </c>
      <c r="P15448" t="s">
        <v>21</v>
      </c>
    </row>
    <row r="15449" spans="2:16" x14ac:dyDescent="0.3">
      <c r="D15449" s="64" t="s">
        <v>8580</v>
      </c>
      <c r="F15449" s="2" t="s">
        <v>6231</v>
      </c>
      <c r="G15449" s="1">
        <v>0.30399999999999999</v>
      </c>
      <c r="P15449" t="s">
        <v>21</v>
      </c>
    </row>
    <row r="15450" spans="2:16" x14ac:dyDescent="0.3">
      <c r="B15450" s="5" t="s">
        <v>11555</v>
      </c>
      <c r="D15450" s="64" t="s">
        <v>11556</v>
      </c>
      <c r="F15450" s="2" t="s">
        <v>355</v>
      </c>
      <c r="I15450" s="65">
        <v>1789342.4909999999</v>
      </c>
      <c r="J15450" s="65">
        <v>0</v>
      </c>
      <c r="K15450" s="65">
        <v>0</v>
      </c>
      <c r="L15450" s="66">
        <v>0.15</v>
      </c>
      <c r="M15450" s="65">
        <v>2057743.865</v>
      </c>
      <c r="N15450" s="66">
        <v>1</v>
      </c>
      <c r="P15450" t="s">
        <v>21</v>
      </c>
    </row>
    <row r="15451" spans="2:16" x14ac:dyDescent="0.3">
      <c r="D15451" s="64" t="s">
        <v>22</v>
      </c>
      <c r="E15451" s="2" t="s">
        <v>23</v>
      </c>
      <c r="F15451" s="2" t="s">
        <v>24</v>
      </c>
      <c r="G15451" s="1">
        <v>8.0559999999999992</v>
      </c>
      <c r="H15451" s="65">
        <v>160105.20000000001</v>
      </c>
      <c r="I15451" s="65">
        <v>1289807.4909999999</v>
      </c>
      <c r="N15451" s="66">
        <v>1</v>
      </c>
      <c r="P15451" t="s">
        <v>21</v>
      </c>
    </row>
    <row r="15452" spans="2:16" x14ac:dyDescent="0.3">
      <c r="D15452" s="64" t="s">
        <v>9683</v>
      </c>
      <c r="E15452" s="2" t="s">
        <v>38</v>
      </c>
      <c r="F15452" s="2" t="s">
        <v>24</v>
      </c>
      <c r="G15452" s="1">
        <v>1.611</v>
      </c>
      <c r="H15452" s="65">
        <v>185000</v>
      </c>
      <c r="I15452" s="65">
        <v>298035</v>
      </c>
      <c r="N15452" s="66">
        <v>1</v>
      </c>
      <c r="P15452" t="s">
        <v>21</v>
      </c>
    </row>
    <row r="15453" spans="2:16" x14ac:dyDescent="0.3">
      <c r="D15453" s="64" t="s">
        <v>53</v>
      </c>
      <c r="E15453" s="2" t="s">
        <v>54</v>
      </c>
      <c r="F15453" s="2" t="s">
        <v>24</v>
      </c>
      <c r="G15453" s="1">
        <v>0.80600000000000005</v>
      </c>
      <c r="H15453" s="65">
        <v>250000</v>
      </c>
      <c r="I15453" s="65">
        <v>201500</v>
      </c>
      <c r="N15453" s="66">
        <v>1</v>
      </c>
      <c r="P15453" t="s">
        <v>21</v>
      </c>
    </row>
    <row r="15454" spans="2:16" x14ac:dyDescent="0.3">
      <c r="D15454" s="64" t="s">
        <v>11557</v>
      </c>
      <c r="F15454" s="2" t="s">
        <v>1623</v>
      </c>
      <c r="G15454" s="1">
        <v>1</v>
      </c>
      <c r="P15454" t="s">
        <v>21</v>
      </c>
    </row>
    <row r="15455" spans="2:16" x14ac:dyDescent="0.3">
      <c r="D15455" s="64" t="s">
        <v>11534</v>
      </c>
      <c r="F15455" s="2" t="s">
        <v>6231</v>
      </c>
      <c r="G15455" s="1">
        <v>0.18</v>
      </c>
      <c r="P15455" t="s">
        <v>21</v>
      </c>
    </row>
    <row r="15456" spans="2:16" x14ac:dyDescent="0.3">
      <c r="D15456" s="64" t="s">
        <v>8580</v>
      </c>
      <c r="F15456" s="2" t="s">
        <v>6231</v>
      </c>
      <c r="G15456" s="1">
        <v>0.26</v>
      </c>
      <c r="P15456" t="s">
        <v>21</v>
      </c>
    </row>
    <row r="15457" spans="2:16" x14ac:dyDescent="0.3">
      <c r="B15457" s="5" t="s">
        <v>6070</v>
      </c>
      <c r="C15457" s="5" t="s">
        <v>6071</v>
      </c>
      <c r="P15457" t="s">
        <v>21</v>
      </c>
    </row>
    <row r="15458" spans="2:16" x14ac:dyDescent="0.3">
      <c r="B15458" s="5" t="s">
        <v>11558</v>
      </c>
      <c r="D15458" s="64" t="s">
        <v>11559</v>
      </c>
      <c r="F15458" s="2" t="s">
        <v>585</v>
      </c>
      <c r="I15458" s="65">
        <v>15707.4692</v>
      </c>
      <c r="J15458" s="65">
        <v>0</v>
      </c>
      <c r="K15458" s="65">
        <v>0</v>
      </c>
      <c r="L15458" s="66">
        <v>0.15</v>
      </c>
      <c r="M15458" s="65">
        <v>18063.58958</v>
      </c>
      <c r="N15458" s="66">
        <v>1</v>
      </c>
      <c r="P15458" t="s">
        <v>21</v>
      </c>
    </row>
    <row r="15459" spans="2:16" x14ac:dyDescent="0.3">
      <c r="D15459" s="64" t="s">
        <v>22</v>
      </c>
      <c r="E15459" s="2" t="s">
        <v>23</v>
      </c>
      <c r="F15459" s="2" t="s">
        <v>24</v>
      </c>
      <c r="G15459" s="1">
        <v>7.0999999999999994E-2</v>
      </c>
      <c r="H15459" s="65">
        <v>160105.20000000001</v>
      </c>
      <c r="I15459" s="65">
        <v>11367.4692</v>
      </c>
      <c r="N15459" s="66">
        <v>1</v>
      </c>
      <c r="P15459" t="s">
        <v>21</v>
      </c>
    </row>
    <row r="15460" spans="2:16" x14ac:dyDescent="0.3">
      <c r="D15460" s="64" t="s">
        <v>9683</v>
      </c>
      <c r="E15460" s="2" t="s">
        <v>38</v>
      </c>
      <c r="F15460" s="2" t="s">
        <v>24</v>
      </c>
      <c r="G15460" s="1">
        <v>1.4E-2</v>
      </c>
      <c r="H15460" s="65">
        <v>185000</v>
      </c>
      <c r="I15460" s="65">
        <v>2590</v>
      </c>
      <c r="N15460" s="66">
        <v>1</v>
      </c>
      <c r="P15460" t="s">
        <v>21</v>
      </c>
    </row>
    <row r="15461" spans="2:16" x14ac:dyDescent="0.3">
      <c r="D15461" s="64" t="s">
        <v>53</v>
      </c>
      <c r="E15461" s="2" t="s">
        <v>54</v>
      </c>
      <c r="F15461" s="2" t="s">
        <v>24</v>
      </c>
      <c r="G15461" s="1">
        <v>7.0000000000000001E-3</v>
      </c>
      <c r="H15461" s="65">
        <v>250000</v>
      </c>
      <c r="I15461" s="65">
        <v>1750</v>
      </c>
      <c r="N15461" s="66">
        <v>1</v>
      </c>
      <c r="P15461" t="s">
        <v>21</v>
      </c>
    </row>
    <row r="15462" spans="2:16" x14ac:dyDescent="0.3">
      <c r="D15462" s="64" t="s">
        <v>11331</v>
      </c>
      <c r="F15462" s="2" t="s">
        <v>6231</v>
      </c>
      <c r="G15462" s="1">
        <v>3.0000000000000001E-3</v>
      </c>
      <c r="P15462" t="s">
        <v>21</v>
      </c>
    </row>
    <row r="15463" spans="2:16" x14ac:dyDescent="0.3">
      <c r="B15463" s="5" t="s">
        <v>11560</v>
      </c>
      <c r="D15463" s="64" t="s">
        <v>11561</v>
      </c>
      <c r="F15463" s="2" t="s">
        <v>585</v>
      </c>
      <c r="I15463" s="65">
        <v>24751.7824</v>
      </c>
      <c r="J15463" s="65">
        <v>0</v>
      </c>
      <c r="K15463" s="65">
        <v>0</v>
      </c>
      <c r="L15463" s="66">
        <v>0.15</v>
      </c>
      <c r="M15463" s="65">
        <v>28464.549760000002</v>
      </c>
      <c r="N15463" s="66">
        <v>1</v>
      </c>
      <c r="P15463" t="s">
        <v>21</v>
      </c>
    </row>
    <row r="15464" spans="2:16" x14ac:dyDescent="0.3">
      <c r="D15464" s="64" t="s">
        <v>22</v>
      </c>
      <c r="E15464" s="2" t="s">
        <v>23</v>
      </c>
      <c r="F15464" s="2" t="s">
        <v>24</v>
      </c>
      <c r="G15464" s="1">
        <v>0.112</v>
      </c>
      <c r="H15464" s="65">
        <v>160105.20000000001</v>
      </c>
      <c r="I15464" s="65">
        <v>17931.7824</v>
      </c>
      <c r="N15464" s="66">
        <v>1</v>
      </c>
      <c r="P15464" t="s">
        <v>21</v>
      </c>
    </row>
    <row r="15465" spans="2:16" x14ac:dyDescent="0.3">
      <c r="D15465" s="64" t="s">
        <v>9683</v>
      </c>
      <c r="E15465" s="2" t="s">
        <v>38</v>
      </c>
      <c r="F15465" s="2" t="s">
        <v>24</v>
      </c>
      <c r="G15465" s="1">
        <v>2.1999999999999999E-2</v>
      </c>
      <c r="H15465" s="65">
        <v>185000</v>
      </c>
      <c r="I15465" s="65">
        <v>4070</v>
      </c>
      <c r="N15465" s="66">
        <v>1</v>
      </c>
      <c r="P15465" t="s">
        <v>21</v>
      </c>
    </row>
    <row r="15466" spans="2:16" x14ac:dyDescent="0.3">
      <c r="D15466" s="64" t="s">
        <v>53</v>
      </c>
      <c r="E15466" s="2" t="s">
        <v>54</v>
      </c>
      <c r="F15466" s="2" t="s">
        <v>24</v>
      </c>
      <c r="G15466" s="1">
        <v>1.0999999999999999E-2</v>
      </c>
      <c r="H15466" s="65">
        <v>250000</v>
      </c>
      <c r="I15466" s="65">
        <v>2750</v>
      </c>
      <c r="N15466" s="66">
        <v>1</v>
      </c>
      <c r="P15466" t="s">
        <v>21</v>
      </c>
    </row>
    <row r="15467" spans="2:16" x14ac:dyDescent="0.3">
      <c r="D15467" s="64" t="s">
        <v>11331</v>
      </c>
      <c r="F15467" s="2" t="s">
        <v>6231</v>
      </c>
      <c r="G15467" s="1">
        <v>0.01</v>
      </c>
      <c r="P15467" t="s">
        <v>21</v>
      </c>
    </row>
    <row r="15468" spans="2:16" x14ac:dyDescent="0.3">
      <c r="B15468" s="5" t="s">
        <v>11562</v>
      </c>
      <c r="D15468" s="64" t="s">
        <v>11563</v>
      </c>
      <c r="F15468" s="2" t="s">
        <v>585</v>
      </c>
      <c r="I15468" s="65">
        <v>35376.726799999997</v>
      </c>
      <c r="J15468" s="65">
        <v>0</v>
      </c>
      <c r="K15468" s="65">
        <v>0</v>
      </c>
      <c r="L15468" s="66">
        <v>0.15</v>
      </c>
      <c r="M15468" s="65">
        <v>40683.235820000002</v>
      </c>
      <c r="N15468" s="66">
        <v>1</v>
      </c>
      <c r="P15468" t="s">
        <v>21</v>
      </c>
    </row>
    <row r="15469" spans="2:16" x14ac:dyDescent="0.3">
      <c r="D15469" s="64" t="s">
        <v>22</v>
      </c>
      <c r="E15469" s="2" t="s">
        <v>23</v>
      </c>
      <c r="F15469" s="2" t="s">
        <v>24</v>
      </c>
      <c r="G15469" s="1">
        <v>0.159</v>
      </c>
      <c r="H15469" s="65">
        <v>160105.20000000001</v>
      </c>
      <c r="I15469" s="65">
        <v>25456.7268</v>
      </c>
      <c r="N15469" s="66">
        <v>1</v>
      </c>
      <c r="P15469" t="s">
        <v>21</v>
      </c>
    </row>
    <row r="15470" spans="2:16" x14ac:dyDescent="0.3">
      <c r="D15470" s="64" t="s">
        <v>9683</v>
      </c>
      <c r="E15470" s="2" t="s">
        <v>38</v>
      </c>
      <c r="F15470" s="2" t="s">
        <v>24</v>
      </c>
      <c r="G15470" s="1">
        <v>3.2000000000000001E-2</v>
      </c>
      <c r="H15470" s="65">
        <v>185000</v>
      </c>
      <c r="I15470" s="65">
        <v>5920</v>
      </c>
      <c r="N15470" s="66">
        <v>1</v>
      </c>
      <c r="P15470" t="s">
        <v>21</v>
      </c>
    </row>
    <row r="15471" spans="2:16" x14ac:dyDescent="0.3">
      <c r="D15471" s="64" t="s">
        <v>53</v>
      </c>
      <c r="E15471" s="2" t="s">
        <v>54</v>
      </c>
      <c r="F15471" s="2" t="s">
        <v>24</v>
      </c>
      <c r="G15471" s="1">
        <v>1.6E-2</v>
      </c>
      <c r="H15471" s="65">
        <v>250000</v>
      </c>
      <c r="I15471" s="65">
        <v>4000</v>
      </c>
      <c r="N15471" s="66">
        <v>1</v>
      </c>
      <c r="P15471" t="s">
        <v>21</v>
      </c>
    </row>
    <row r="15472" spans="2:16" x14ac:dyDescent="0.3">
      <c r="D15472" s="64" t="s">
        <v>11331</v>
      </c>
      <c r="F15472" s="2" t="s">
        <v>6231</v>
      </c>
      <c r="G15472" s="1">
        <v>1.7999999999999999E-2</v>
      </c>
      <c r="P15472" t="s">
        <v>21</v>
      </c>
    </row>
    <row r="15473" spans="2:16" x14ac:dyDescent="0.3">
      <c r="B15473" s="5" t="s">
        <v>11564</v>
      </c>
      <c r="D15473" s="64" t="s">
        <v>11565</v>
      </c>
      <c r="F15473" s="2" t="s">
        <v>585</v>
      </c>
      <c r="I15473" s="65">
        <v>81353.503200000006</v>
      </c>
      <c r="J15473" s="65">
        <v>0</v>
      </c>
      <c r="K15473" s="65">
        <v>0</v>
      </c>
      <c r="L15473" s="66">
        <v>0.15</v>
      </c>
      <c r="M15473" s="65">
        <v>93556.528680000003</v>
      </c>
      <c r="N15473" s="66">
        <v>1</v>
      </c>
      <c r="P15473" t="s">
        <v>21</v>
      </c>
    </row>
    <row r="15474" spans="2:16" x14ac:dyDescent="0.3">
      <c r="D15474" s="64" t="s">
        <v>22</v>
      </c>
      <c r="E15474" s="2" t="s">
        <v>23</v>
      </c>
      <c r="F15474" s="2" t="s">
        <v>24</v>
      </c>
      <c r="G15474" s="1">
        <v>0.36599999999999999</v>
      </c>
      <c r="H15474" s="65">
        <v>160105.20000000001</v>
      </c>
      <c r="I15474" s="65">
        <v>58598.503199999999</v>
      </c>
      <c r="N15474" s="66">
        <v>1</v>
      </c>
      <c r="P15474" t="s">
        <v>21</v>
      </c>
    </row>
    <row r="15475" spans="2:16" x14ac:dyDescent="0.3">
      <c r="D15475" s="64" t="s">
        <v>9683</v>
      </c>
      <c r="E15475" s="2" t="s">
        <v>38</v>
      </c>
      <c r="F15475" s="2" t="s">
        <v>24</v>
      </c>
      <c r="G15475" s="1">
        <v>7.2999999999999995E-2</v>
      </c>
      <c r="H15475" s="65">
        <v>185000</v>
      </c>
      <c r="I15475" s="65">
        <v>13505</v>
      </c>
      <c r="N15475" s="66">
        <v>1</v>
      </c>
      <c r="P15475" t="s">
        <v>21</v>
      </c>
    </row>
    <row r="15476" spans="2:16" x14ac:dyDescent="0.3">
      <c r="D15476" s="64" t="s">
        <v>53</v>
      </c>
      <c r="E15476" s="2" t="s">
        <v>54</v>
      </c>
      <c r="F15476" s="2" t="s">
        <v>24</v>
      </c>
      <c r="G15476" s="1">
        <v>3.6999999999999998E-2</v>
      </c>
      <c r="H15476" s="65">
        <v>250000</v>
      </c>
      <c r="I15476" s="65">
        <v>9250</v>
      </c>
      <c r="N15476" s="66">
        <v>1</v>
      </c>
      <c r="P15476" t="s">
        <v>21</v>
      </c>
    </row>
    <row r="15477" spans="2:16" x14ac:dyDescent="0.3">
      <c r="D15477" s="64" t="s">
        <v>11331</v>
      </c>
      <c r="F15477" s="2" t="s">
        <v>6231</v>
      </c>
      <c r="G15477" s="1">
        <v>5.3999999999999999E-2</v>
      </c>
      <c r="P15477" t="s">
        <v>21</v>
      </c>
    </row>
    <row r="15478" spans="2:16" x14ac:dyDescent="0.3">
      <c r="B15478" s="5" t="s">
        <v>11566</v>
      </c>
      <c r="D15478" s="64" t="s">
        <v>11567</v>
      </c>
      <c r="F15478" s="2" t="s">
        <v>585</v>
      </c>
      <c r="I15478" s="65">
        <v>81353.503200000006</v>
      </c>
      <c r="J15478" s="65">
        <v>0</v>
      </c>
      <c r="K15478" s="65">
        <v>0</v>
      </c>
      <c r="L15478" s="66">
        <v>0.15</v>
      </c>
      <c r="M15478" s="65">
        <v>93556.528680000003</v>
      </c>
      <c r="N15478" s="66">
        <v>1</v>
      </c>
      <c r="P15478" t="s">
        <v>21</v>
      </c>
    </row>
    <row r="15479" spans="2:16" x14ac:dyDescent="0.3">
      <c r="D15479" s="64" t="s">
        <v>22</v>
      </c>
      <c r="E15479" s="2" t="s">
        <v>23</v>
      </c>
      <c r="F15479" s="2" t="s">
        <v>24</v>
      </c>
      <c r="G15479" s="1">
        <v>0.36599999999999999</v>
      </c>
      <c r="H15479" s="65">
        <v>160105.20000000001</v>
      </c>
      <c r="I15479" s="65">
        <v>58598.503199999999</v>
      </c>
      <c r="N15479" s="66">
        <v>1</v>
      </c>
      <c r="P15479" t="s">
        <v>21</v>
      </c>
    </row>
    <row r="15480" spans="2:16" x14ac:dyDescent="0.3">
      <c r="D15480" s="64" t="s">
        <v>9683</v>
      </c>
      <c r="E15480" s="2" t="s">
        <v>38</v>
      </c>
      <c r="F15480" s="2" t="s">
        <v>24</v>
      </c>
      <c r="G15480" s="1">
        <v>7.2999999999999995E-2</v>
      </c>
      <c r="H15480" s="65">
        <v>185000</v>
      </c>
      <c r="I15480" s="65">
        <v>13505</v>
      </c>
      <c r="N15480" s="66">
        <v>1</v>
      </c>
      <c r="P15480" t="s">
        <v>21</v>
      </c>
    </row>
    <row r="15481" spans="2:16" x14ac:dyDescent="0.3">
      <c r="D15481" s="64" t="s">
        <v>53</v>
      </c>
      <c r="E15481" s="2" t="s">
        <v>54</v>
      </c>
      <c r="F15481" s="2" t="s">
        <v>24</v>
      </c>
      <c r="G15481" s="1">
        <v>3.6999999999999998E-2</v>
      </c>
      <c r="H15481" s="65">
        <v>250000</v>
      </c>
      <c r="I15481" s="65">
        <v>9250</v>
      </c>
      <c r="N15481" s="66">
        <v>1</v>
      </c>
      <c r="P15481" t="s">
        <v>21</v>
      </c>
    </row>
    <row r="15482" spans="2:16" x14ac:dyDescent="0.3">
      <c r="D15482" s="64" t="s">
        <v>11331</v>
      </c>
      <c r="F15482" s="2" t="s">
        <v>6231</v>
      </c>
      <c r="G15482" s="1">
        <v>5.3999999999999999E-2</v>
      </c>
      <c r="P15482" t="s">
        <v>21</v>
      </c>
    </row>
    <row r="15483" spans="2:16" x14ac:dyDescent="0.3">
      <c r="B15483" s="5" t="s">
        <v>11568</v>
      </c>
      <c r="D15483" s="64" t="s">
        <v>11569</v>
      </c>
      <c r="F15483" s="2" t="s">
        <v>585</v>
      </c>
      <c r="I15483" s="65">
        <v>113593.8624</v>
      </c>
      <c r="J15483" s="65">
        <v>0</v>
      </c>
      <c r="K15483" s="65">
        <v>0</v>
      </c>
      <c r="L15483" s="66">
        <v>0.15</v>
      </c>
      <c r="M15483" s="65">
        <v>130632.9418</v>
      </c>
      <c r="N15483" s="66">
        <v>1</v>
      </c>
      <c r="P15483" t="s">
        <v>21</v>
      </c>
    </row>
    <row r="15484" spans="2:16" x14ac:dyDescent="0.3">
      <c r="D15484" s="64" t="s">
        <v>22</v>
      </c>
      <c r="E15484" s="2" t="s">
        <v>23</v>
      </c>
      <c r="F15484" s="2" t="s">
        <v>24</v>
      </c>
      <c r="G15484" s="1">
        <v>0.51200000000000001</v>
      </c>
      <c r="H15484" s="65">
        <v>160105.20000000001</v>
      </c>
      <c r="I15484" s="65">
        <v>81973.862399999998</v>
      </c>
      <c r="N15484" s="66">
        <v>1</v>
      </c>
      <c r="P15484" t="s">
        <v>21</v>
      </c>
    </row>
    <row r="15485" spans="2:16" x14ac:dyDescent="0.3">
      <c r="D15485" s="64" t="s">
        <v>9683</v>
      </c>
      <c r="E15485" s="2" t="s">
        <v>38</v>
      </c>
      <c r="F15485" s="2" t="s">
        <v>24</v>
      </c>
      <c r="G15485" s="1">
        <v>0.10199999999999999</v>
      </c>
      <c r="H15485" s="65">
        <v>185000</v>
      </c>
      <c r="I15485" s="65">
        <v>18870</v>
      </c>
      <c r="N15485" s="66">
        <v>1</v>
      </c>
      <c r="P15485" t="s">
        <v>21</v>
      </c>
    </row>
    <row r="15486" spans="2:16" x14ac:dyDescent="0.3">
      <c r="D15486" s="64" t="s">
        <v>53</v>
      </c>
      <c r="E15486" s="2" t="s">
        <v>54</v>
      </c>
      <c r="F15486" s="2" t="s">
        <v>24</v>
      </c>
      <c r="G15486" s="1">
        <v>5.0999999999999997E-2</v>
      </c>
      <c r="H15486" s="65">
        <v>250000</v>
      </c>
      <c r="I15486" s="65">
        <v>12750</v>
      </c>
      <c r="N15486" s="66">
        <v>1</v>
      </c>
      <c r="P15486" t="s">
        <v>21</v>
      </c>
    </row>
    <row r="15487" spans="2:16" x14ac:dyDescent="0.3">
      <c r="D15487" s="64" t="s">
        <v>11331</v>
      </c>
      <c r="F15487" s="2" t="s">
        <v>6231</v>
      </c>
      <c r="G15487" s="1">
        <v>7.9000000000000001E-2</v>
      </c>
      <c r="P15487" t="s">
        <v>21</v>
      </c>
    </row>
    <row r="15488" spans="2:16" x14ac:dyDescent="0.3">
      <c r="B15488" s="5" t="s">
        <v>11570</v>
      </c>
      <c r="D15488" s="64" t="s">
        <v>11571</v>
      </c>
      <c r="F15488" s="2" t="s">
        <v>585</v>
      </c>
      <c r="I15488" s="65">
        <v>208938.9932</v>
      </c>
      <c r="J15488" s="65">
        <v>0</v>
      </c>
      <c r="K15488" s="65">
        <v>0</v>
      </c>
      <c r="L15488" s="66">
        <v>0.15</v>
      </c>
      <c r="M15488" s="65">
        <v>240279.84220000001</v>
      </c>
      <c r="N15488" s="66">
        <v>1</v>
      </c>
      <c r="P15488" t="s">
        <v>21</v>
      </c>
    </row>
    <row r="15489" spans="2:16" x14ac:dyDescent="0.3">
      <c r="D15489" s="64" t="s">
        <v>22</v>
      </c>
      <c r="E15489" s="2" t="s">
        <v>23</v>
      </c>
      <c r="F15489" s="2" t="s">
        <v>24</v>
      </c>
      <c r="G15489" s="1">
        <v>0.94099999999999995</v>
      </c>
      <c r="H15489" s="65">
        <v>160105.20000000001</v>
      </c>
      <c r="I15489" s="65">
        <v>150658.9932</v>
      </c>
      <c r="N15489" s="66">
        <v>1</v>
      </c>
      <c r="P15489" t="s">
        <v>21</v>
      </c>
    </row>
    <row r="15490" spans="2:16" x14ac:dyDescent="0.3">
      <c r="D15490" s="64" t="s">
        <v>9683</v>
      </c>
      <c r="E15490" s="2" t="s">
        <v>38</v>
      </c>
      <c r="F15490" s="2" t="s">
        <v>24</v>
      </c>
      <c r="G15490" s="1">
        <v>0.188</v>
      </c>
      <c r="H15490" s="65">
        <v>185000</v>
      </c>
      <c r="I15490" s="65">
        <v>34780</v>
      </c>
      <c r="N15490" s="66">
        <v>1</v>
      </c>
      <c r="P15490" t="s">
        <v>21</v>
      </c>
    </row>
    <row r="15491" spans="2:16" x14ac:dyDescent="0.3">
      <c r="D15491" s="64" t="s">
        <v>53</v>
      </c>
      <c r="E15491" s="2" t="s">
        <v>54</v>
      </c>
      <c r="F15491" s="2" t="s">
        <v>24</v>
      </c>
      <c r="G15491" s="1">
        <v>9.4E-2</v>
      </c>
      <c r="H15491" s="65">
        <v>250000</v>
      </c>
      <c r="I15491" s="65">
        <v>23500</v>
      </c>
      <c r="N15491" s="66">
        <v>1</v>
      </c>
      <c r="P15491" t="s">
        <v>21</v>
      </c>
    </row>
    <row r="15492" spans="2:16" x14ac:dyDescent="0.3">
      <c r="D15492" s="64" t="s">
        <v>11331</v>
      </c>
      <c r="F15492" s="2" t="s">
        <v>6231</v>
      </c>
      <c r="G15492" s="1">
        <v>0.158</v>
      </c>
      <c r="P15492" t="s">
        <v>21</v>
      </c>
    </row>
    <row r="15493" spans="2:16" x14ac:dyDescent="0.3">
      <c r="B15493" s="5" t="s">
        <v>11572</v>
      </c>
      <c r="D15493" s="64" t="s">
        <v>11573</v>
      </c>
      <c r="F15493" s="2" t="s">
        <v>585</v>
      </c>
      <c r="I15493" s="65">
        <v>252534.61240000001</v>
      </c>
      <c r="J15493" s="65">
        <v>0</v>
      </c>
      <c r="K15493" s="65">
        <v>0</v>
      </c>
      <c r="L15493" s="66">
        <v>0.15</v>
      </c>
      <c r="M15493" s="65">
        <v>290414.80430000002</v>
      </c>
      <c r="N15493" s="66">
        <v>1</v>
      </c>
      <c r="P15493" t="s">
        <v>21</v>
      </c>
    </row>
    <row r="15494" spans="2:16" x14ac:dyDescent="0.3">
      <c r="D15494" s="64" t="s">
        <v>22</v>
      </c>
      <c r="E15494" s="2" t="s">
        <v>23</v>
      </c>
      <c r="F15494" s="2" t="s">
        <v>24</v>
      </c>
      <c r="G15494" s="1">
        <v>1.137</v>
      </c>
      <c r="H15494" s="65">
        <v>160105.20000000001</v>
      </c>
      <c r="I15494" s="65">
        <v>182039.61240000001</v>
      </c>
      <c r="N15494" s="66">
        <v>1</v>
      </c>
      <c r="P15494" t="s">
        <v>21</v>
      </c>
    </row>
    <row r="15495" spans="2:16" x14ac:dyDescent="0.3">
      <c r="D15495" s="64" t="s">
        <v>9683</v>
      </c>
      <c r="E15495" s="2" t="s">
        <v>38</v>
      </c>
      <c r="F15495" s="2" t="s">
        <v>24</v>
      </c>
      <c r="G15495" s="1">
        <v>0.22700000000000001</v>
      </c>
      <c r="H15495" s="65">
        <v>185000</v>
      </c>
      <c r="I15495" s="65">
        <v>41995</v>
      </c>
      <c r="N15495" s="66">
        <v>1</v>
      </c>
      <c r="P15495" t="s">
        <v>21</v>
      </c>
    </row>
    <row r="15496" spans="2:16" x14ac:dyDescent="0.3">
      <c r="D15496" s="64" t="s">
        <v>53</v>
      </c>
      <c r="E15496" s="2" t="s">
        <v>54</v>
      </c>
      <c r="F15496" s="2" t="s">
        <v>24</v>
      </c>
      <c r="G15496" s="1">
        <v>0.114</v>
      </c>
      <c r="H15496" s="65">
        <v>250000</v>
      </c>
      <c r="I15496" s="65">
        <v>28500</v>
      </c>
      <c r="N15496" s="66">
        <v>1</v>
      </c>
      <c r="P15496" t="s">
        <v>21</v>
      </c>
    </row>
    <row r="15497" spans="2:16" x14ac:dyDescent="0.3">
      <c r="D15497" s="64" t="s">
        <v>11331</v>
      </c>
      <c r="F15497" s="2" t="s">
        <v>6231</v>
      </c>
      <c r="G15497" s="1">
        <v>0.17599999999999999</v>
      </c>
      <c r="P15497" t="s">
        <v>21</v>
      </c>
    </row>
    <row r="15498" spans="2:16" x14ac:dyDescent="0.3">
      <c r="B15498" s="5" t="s">
        <v>11574</v>
      </c>
      <c r="D15498" s="64" t="s">
        <v>11575</v>
      </c>
      <c r="F15498" s="2" t="s">
        <v>585</v>
      </c>
      <c r="I15498" s="65">
        <v>291278.02240000002</v>
      </c>
      <c r="J15498" s="65">
        <v>0</v>
      </c>
      <c r="K15498" s="65">
        <v>0</v>
      </c>
      <c r="L15498" s="66">
        <v>0.15</v>
      </c>
      <c r="M15498" s="65">
        <v>334969.72580000001</v>
      </c>
      <c r="N15498" s="66">
        <v>1</v>
      </c>
      <c r="P15498" t="s">
        <v>21</v>
      </c>
    </row>
    <row r="15499" spans="2:16" x14ac:dyDescent="0.3">
      <c r="D15499" s="64" t="s">
        <v>22</v>
      </c>
      <c r="E15499" s="2" t="s">
        <v>23</v>
      </c>
      <c r="F15499" s="2" t="s">
        <v>24</v>
      </c>
      <c r="G15499" s="1">
        <v>1.3120000000000001</v>
      </c>
      <c r="H15499" s="65">
        <v>160105.20000000001</v>
      </c>
      <c r="I15499" s="65">
        <v>210058.02239999999</v>
      </c>
      <c r="N15499" s="66">
        <v>1</v>
      </c>
      <c r="P15499" t="s">
        <v>21</v>
      </c>
    </row>
    <row r="15500" spans="2:16" x14ac:dyDescent="0.3">
      <c r="D15500" s="64" t="s">
        <v>9683</v>
      </c>
      <c r="E15500" s="2" t="s">
        <v>38</v>
      </c>
      <c r="F15500" s="2" t="s">
        <v>24</v>
      </c>
      <c r="G15500" s="1">
        <v>0.26200000000000001</v>
      </c>
      <c r="H15500" s="65">
        <v>185000</v>
      </c>
      <c r="I15500" s="65">
        <v>48470</v>
      </c>
      <c r="N15500" s="66">
        <v>1</v>
      </c>
      <c r="P15500" t="s">
        <v>21</v>
      </c>
    </row>
    <row r="15501" spans="2:16" x14ac:dyDescent="0.3">
      <c r="D15501" s="64" t="s">
        <v>53</v>
      </c>
      <c r="E15501" s="2" t="s">
        <v>54</v>
      </c>
      <c r="F15501" s="2" t="s">
        <v>24</v>
      </c>
      <c r="G15501" s="1">
        <v>0.13100000000000001</v>
      </c>
      <c r="H15501" s="65">
        <v>250000</v>
      </c>
      <c r="I15501" s="65">
        <v>32750</v>
      </c>
      <c r="N15501" s="66">
        <v>1</v>
      </c>
      <c r="P15501" t="s">
        <v>21</v>
      </c>
    </row>
    <row r="15502" spans="2:16" x14ac:dyDescent="0.3">
      <c r="D15502" s="64" t="s">
        <v>11331</v>
      </c>
      <c r="F15502" s="2" t="s">
        <v>6231</v>
      </c>
      <c r="G15502" s="1">
        <v>0.192</v>
      </c>
      <c r="P15502" t="s">
        <v>21</v>
      </c>
    </row>
    <row r="15503" spans="2:16" x14ac:dyDescent="0.3">
      <c r="B15503" s="5" t="s">
        <v>11576</v>
      </c>
      <c r="D15503" s="64" t="s">
        <v>11577</v>
      </c>
      <c r="F15503" s="2" t="s">
        <v>585</v>
      </c>
      <c r="I15503" s="65">
        <v>291278.02240000002</v>
      </c>
      <c r="J15503" s="65">
        <v>0</v>
      </c>
      <c r="K15503" s="65">
        <v>0</v>
      </c>
      <c r="L15503" s="66">
        <v>0.15</v>
      </c>
      <c r="M15503" s="65">
        <v>334969.72580000001</v>
      </c>
      <c r="N15503" s="66">
        <v>1</v>
      </c>
      <c r="P15503" t="s">
        <v>21</v>
      </c>
    </row>
    <row r="15504" spans="2:16" x14ac:dyDescent="0.3">
      <c r="D15504" s="64" t="s">
        <v>22</v>
      </c>
      <c r="E15504" s="2" t="s">
        <v>23</v>
      </c>
      <c r="F15504" s="2" t="s">
        <v>24</v>
      </c>
      <c r="G15504" s="1">
        <v>1.3120000000000001</v>
      </c>
      <c r="H15504" s="65">
        <v>160105.20000000001</v>
      </c>
      <c r="I15504" s="65">
        <v>210058.02239999999</v>
      </c>
      <c r="N15504" s="66">
        <v>1</v>
      </c>
      <c r="P15504" t="s">
        <v>21</v>
      </c>
    </row>
    <row r="15505" spans="2:16" x14ac:dyDescent="0.3">
      <c r="D15505" s="64" t="s">
        <v>9683</v>
      </c>
      <c r="E15505" s="2" t="s">
        <v>38</v>
      </c>
      <c r="F15505" s="2" t="s">
        <v>24</v>
      </c>
      <c r="G15505" s="1">
        <v>0.26200000000000001</v>
      </c>
      <c r="H15505" s="65">
        <v>185000</v>
      </c>
      <c r="I15505" s="65">
        <v>48470</v>
      </c>
      <c r="N15505" s="66">
        <v>1</v>
      </c>
      <c r="P15505" t="s">
        <v>21</v>
      </c>
    </row>
    <row r="15506" spans="2:16" x14ac:dyDescent="0.3">
      <c r="D15506" s="64" t="s">
        <v>53</v>
      </c>
      <c r="E15506" s="2" t="s">
        <v>54</v>
      </c>
      <c r="F15506" s="2" t="s">
        <v>24</v>
      </c>
      <c r="G15506" s="1">
        <v>0.13100000000000001</v>
      </c>
      <c r="H15506" s="65">
        <v>250000</v>
      </c>
      <c r="I15506" s="65">
        <v>32750</v>
      </c>
      <c r="N15506" s="66">
        <v>1</v>
      </c>
      <c r="P15506" t="s">
        <v>21</v>
      </c>
    </row>
    <row r="15507" spans="2:16" x14ac:dyDescent="0.3">
      <c r="D15507" s="64" t="s">
        <v>11331</v>
      </c>
      <c r="F15507" s="2" t="s">
        <v>6231</v>
      </c>
      <c r="G15507" s="1">
        <v>0.192</v>
      </c>
      <c r="P15507" t="s">
        <v>21</v>
      </c>
    </row>
    <row r="15508" spans="2:16" x14ac:dyDescent="0.3">
      <c r="B15508" s="5" t="s">
        <v>11578</v>
      </c>
      <c r="D15508" s="64" t="s">
        <v>11579</v>
      </c>
      <c r="F15508" s="2" t="s">
        <v>585</v>
      </c>
      <c r="I15508" s="65">
        <v>577153.30960000004</v>
      </c>
      <c r="J15508" s="65">
        <v>0</v>
      </c>
      <c r="K15508" s="65">
        <v>0</v>
      </c>
      <c r="L15508" s="66">
        <v>0.15</v>
      </c>
      <c r="M15508" s="65">
        <v>663726.30599999998</v>
      </c>
      <c r="N15508" s="66">
        <v>1</v>
      </c>
      <c r="P15508" t="s">
        <v>21</v>
      </c>
    </row>
    <row r="15509" spans="2:16" x14ac:dyDescent="0.3">
      <c r="D15509" s="64" t="s">
        <v>22</v>
      </c>
      <c r="E15509" s="2" t="s">
        <v>23</v>
      </c>
      <c r="F15509" s="2" t="s">
        <v>24</v>
      </c>
      <c r="G15509" s="1">
        <v>2.5979999999999999</v>
      </c>
      <c r="H15509" s="65">
        <v>160105.20000000001</v>
      </c>
      <c r="I15509" s="65">
        <v>415953.30959999998</v>
      </c>
      <c r="N15509" s="66">
        <v>1</v>
      </c>
      <c r="P15509" t="s">
        <v>21</v>
      </c>
    </row>
    <row r="15510" spans="2:16" x14ac:dyDescent="0.3">
      <c r="D15510" s="64" t="s">
        <v>9683</v>
      </c>
      <c r="E15510" s="2" t="s">
        <v>38</v>
      </c>
      <c r="F15510" s="2" t="s">
        <v>24</v>
      </c>
      <c r="G15510" s="1">
        <v>0.52</v>
      </c>
      <c r="H15510" s="65">
        <v>185000</v>
      </c>
      <c r="I15510" s="65">
        <v>96200</v>
      </c>
      <c r="N15510" s="66">
        <v>1</v>
      </c>
      <c r="P15510" t="s">
        <v>21</v>
      </c>
    </row>
    <row r="15511" spans="2:16" x14ac:dyDescent="0.3">
      <c r="D15511" s="64" t="s">
        <v>53</v>
      </c>
      <c r="E15511" s="2" t="s">
        <v>54</v>
      </c>
      <c r="F15511" s="2" t="s">
        <v>24</v>
      </c>
      <c r="G15511" s="1">
        <v>0.26</v>
      </c>
      <c r="H15511" s="65">
        <v>250000</v>
      </c>
      <c r="I15511" s="65">
        <v>65000</v>
      </c>
      <c r="N15511" s="66">
        <v>1</v>
      </c>
      <c r="P15511" t="s">
        <v>21</v>
      </c>
    </row>
    <row r="15512" spans="2:16" x14ac:dyDescent="0.3">
      <c r="D15512" s="64" t="s">
        <v>11331</v>
      </c>
      <c r="F15512" s="2" t="s">
        <v>6231</v>
      </c>
      <c r="G15512" s="1">
        <v>0.31</v>
      </c>
      <c r="P15512" t="s">
        <v>21</v>
      </c>
    </row>
    <row r="15513" spans="2:16" x14ac:dyDescent="0.3">
      <c r="B15513" s="5" t="s">
        <v>11580</v>
      </c>
      <c r="D15513" s="64" t="s">
        <v>11581</v>
      </c>
      <c r="F15513" s="2" t="s">
        <v>585</v>
      </c>
      <c r="I15513" s="65">
        <v>748494.52399999998</v>
      </c>
      <c r="J15513" s="65">
        <v>0</v>
      </c>
      <c r="K15513" s="65">
        <v>0</v>
      </c>
      <c r="L15513" s="66">
        <v>0.15</v>
      </c>
      <c r="M15513" s="65">
        <v>860768.70259999996</v>
      </c>
      <c r="N15513" s="66">
        <v>1</v>
      </c>
      <c r="P15513" t="s">
        <v>21</v>
      </c>
    </row>
    <row r="15514" spans="2:16" x14ac:dyDescent="0.3">
      <c r="D15514" s="64" t="s">
        <v>22</v>
      </c>
      <c r="E15514" s="2" t="s">
        <v>23</v>
      </c>
      <c r="F15514" s="2" t="s">
        <v>24</v>
      </c>
      <c r="G15514" s="1">
        <v>3.37</v>
      </c>
      <c r="H15514" s="65">
        <v>160105.20000000001</v>
      </c>
      <c r="I15514" s="65">
        <v>539554.52399999998</v>
      </c>
      <c r="N15514" s="66">
        <v>1</v>
      </c>
      <c r="P15514" t="s">
        <v>21</v>
      </c>
    </row>
    <row r="15515" spans="2:16" x14ac:dyDescent="0.3">
      <c r="D15515" s="64" t="s">
        <v>9683</v>
      </c>
      <c r="E15515" s="2" t="s">
        <v>38</v>
      </c>
      <c r="F15515" s="2" t="s">
        <v>24</v>
      </c>
      <c r="G15515" s="1">
        <v>0.67400000000000004</v>
      </c>
      <c r="H15515" s="65">
        <v>185000</v>
      </c>
      <c r="I15515" s="65">
        <v>124690</v>
      </c>
      <c r="N15515" s="66">
        <v>1</v>
      </c>
      <c r="P15515" t="s">
        <v>21</v>
      </c>
    </row>
    <row r="15516" spans="2:16" x14ac:dyDescent="0.3">
      <c r="D15516" s="64" t="s">
        <v>53</v>
      </c>
      <c r="E15516" s="2" t="s">
        <v>54</v>
      </c>
      <c r="F15516" s="2" t="s">
        <v>24</v>
      </c>
      <c r="G15516" s="1">
        <v>0.33700000000000002</v>
      </c>
      <c r="H15516" s="65">
        <v>250000</v>
      </c>
      <c r="I15516" s="65">
        <v>84250</v>
      </c>
      <c r="N15516" s="66">
        <v>1</v>
      </c>
      <c r="P15516" t="s">
        <v>21</v>
      </c>
    </row>
    <row r="15517" spans="2:16" x14ac:dyDescent="0.3">
      <c r="D15517" s="64" t="s">
        <v>11331</v>
      </c>
      <c r="F15517" s="2" t="s">
        <v>6231</v>
      </c>
      <c r="G15517" s="1">
        <v>0.38100000000000001</v>
      </c>
      <c r="P15517" t="s">
        <v>21</v>
      </c>
    </row>
    <row r="15518" spans="2:16" x14ac:dyDescent="0.3">
      <c r="B15518" s="5" t="s">
        <v>11582</v>
      </c>
      <c r="D15518" s="64" t="s">
        <v>11583</v>
      </c>
      <c r="F15518" s="2" t="s">
        <v>585</v>
      </c>
      <c r="I15518" s="65">
        <v>893023.00919999997</v>
      </c>
      <c r="J15518" s="65">
        <v>0</v>
      </c>
      <c r="K15518" s="65">
        <v>0</v>
      </c>
      <c r="L15518" s="66">
        <v>0.15</v>
      </c>
      <c r="M15518" s="65">
        <v>1026976.461</v>
      </c>
      <c r="N15518" s="66">
        <v>1</v>
      </c>
      <c r="P15518" t="s">
        <v>21</v>
      </c>
    </row>
    <row r="15519" spans="2:16" x14ac:dyDescent="0.3">
      <c r="D15519" s="64" t="s">
        <v>22</v>
      </c>
      <c r="E15519" s="2" t="s">
        <v>23</v>
      </c>
      <c r="F15519" s="2" t="s">
        <v>24</v>
      </c>
      <c r="G15519" s="1">
        <v>4.0209999999999999</v>
      </c>
      <c r="H15519" s="65">
        <v>160105.20000000001</v>
      </c>
      <c r="I15519" s="65">
        <v>643783.00919999997</v>
      </c>
      <c r="N15519" s="66">
        <v>1</v>
      </c>
      <c r="P15519" t="s">
        <v>21</v>
      </c>
    </row>
    <row r="15520" spans="2:16" x14ac:dyDescent="0.3">
      <c r="D15520" s="64" t="s">
        <v>9683</v>
      </c>
      <c r="E15520" s="2" t="s">
        <v>38</v>
      </c>
      <c r="F15520" s="2" t="s">
        <v>24</v>
      </c>
      <c r="G15520" s="1">
        <v>0.80400000000000005</v>
      </c>
      <c r="H15520" s="65">
        <v>185000</v>
      </c>
      <c r="I15520" s="65">
        <v>148740</v>
      </c>
      <c r="N15520" s="66">
        <v>1</v>
      </c>
      <c r="P15520" t="s">
        <v>21</v>
      </c>
    </row>
    <row r="15521" spans="2:16" x14ac:dyDescent="0.3">
      <c r="D15521" s="64" t="s">
        <v>53</v>
      </c>
      <c r="E15521" s="2" t="s">
        <v>54</v>
      </c>
      <c r="F15521" s="2" t="s">
        <v>24</v>
      </c>
      <c r="G15521" s="1">
        <v>0.40200000000000002</v>
      </c>
      <c r="H15521" s="65">
        <v>250000</v>
      </c>
      <c r="I15521" s="65">
        <v>100500</v>
      </c>
      <c r="N15521" s="66">
        <v>1</v>
      </c>
      <c r="P15521" t="s">
        <v>21</v>
      </c>
    </row>
    <row r="15522" spans="2:16" x14ac:dyDescent="0.3">
      <c r="D15522" s="64" t="s">
        <v>11331</v>
      </c>
      <c r="F15522" s="2" t="s">
        <v>6231</v>
      </c>
      <c r="G15522" s="1">
        <v>0.441</v>
      </c>
      <c r="P15522" t="s">
        <v>21</v>
      </c>
    </row>
    <row r="15523" spans="2:16" x14ac:dyDescent="0.3">
      <c r="B15523" s="5" t="s">
        <v>11584</v>
      </c>
      <c r="D15523" s="64" t="s">
        <v>11585</v>
      </c>
      <c r="F15523" s="2" t="s">
        <v>585</v>
      </c>
      <c r="I15523" s="65">
        <v>1050717.7009999999</v>
      </c>
      <c r="J15523" s="65">
        <v>0</v>
      </c>
      <c r="K15523" s="65">
        <v>0</v>
      </c>
      <c r="L15523" s="66">
        <v>0.15</v>
      </c>
      <c r="M15523" s="65">
        <v>1208325.3559999999</v>
      </c>
      <c r="N15523" s="66">
        <v>1</v>
      </c>
      <c r="P15523" t="s">
        <v>21</v>
      </c>
    </row>
    <row r="15524" spans="2:16" x14ac:dyDescent="0.3">
      <c r="D15524" s="64" t="s">
        <v>22</v>
      </c>
      <c r="E15524" s="2" t="s">
        <v>23</v>
      </c>
      <c r="F15524" s="2" t="s">
        <v>24</v>
      </c>
      <c r="G15524" s="1">
        <v>4.7309999999999999</v>
      </c>
      <c r="H15524" s="65">
        <v>160105.20000000001</v>
      </c>
      <c r="I15524" s="65">
        <v>757457.70120000001</v>
      </c>
      <c r="N15524" s="66">
        <v>1</v>
      </c>
      <c r="P15524" t="s">
        <v>21</v>
      </c>
    </row>
    <row r="15525" spans="2:16" x14ac:dyDescent="0.3">
      <c r="D15525" s="64" t="s">
        <v>9683</v>
      </c>
      <c r="E15525" s="2" t="s">
        <v>38</v>
      </c>
      <c r="F15525" s="2" t="s">
        <v>24</v>
      </c>
      <c r="G15525" s="1">
        <v>0.94599999999999995</v>
      </c>
      <c r="H15525" s="65">
        <v>185000</v>
      </c>
      <c r="I15525" s="65">
        <v>175010</v>
      </c>
      <c r="N15525" s="66">
        <v>1</v>
      </c>
      <c r="P15525" t="s">
        <v>21</v>
      </c>
    </row>
    <row r="15526" spans="2:16" x14ac:dyDescent="0.3">
      <c r="D15526" s="64" t="s">
        <v>53</v>
      </c>
      <c r="E15526" s="2" t="s">
        <v>54</v>
      </c>
      <c r="F15526" s="2" t="s">
        <v>24</v>
      </c>
      <c r="G15526" s="1">
        <v>0.47299999999999998</v>
      </c>
      <c r="H15526" s="65">
        <v>250000</v>
      </c>
      <c r="I15526" s="65">
        <v>118250</v>
      </c>
      <c r="N15526" s="66">
        <v>1</v>
      </c>
      <c r="P15526" t="s">
        <v>21</v>
      </c>
    </row>
    <row r="15527" spans="2:16" x14ac:dyDescent="0.3">
      <c r="D15527" s="64" t="s">
        <v>11331</v>
      </c>
      <c r="F15527" s="2" t="s">
        <v>6231</v>
      </c>
      <c r="G15527" s="1">
        <v>0.50600000000000001</v>
      </c>
      <c r="P15527" t="s">
        <v>21</v>
      </c>
    </row>
    <row r="15528" spans="2:16" x14ac:dyDescent="0.3">
      <c r="B15528" s="5" t="s">
        <v>11586</v>
      </c>
      <c r="D15528" s="64" t="s">
        <v>11587</v>
      </c>
      <c r="F15528" s="2" t="s">
        <v>585</v>
      </c>
      <c r="I15528" s="65">
        <v>1221898.81</v>
      </c>
      <c r="J15528" s="65">
        <v>0</v>
      </c>
      <c r="K15528" s="65">
        <v>0</v>
      </c>
      <c r="L15528" s="66">
        <v>0.15</v>
      </c>
      <c r="M15528" s="65">
        <v>1405183.632</v>
      </c>
      <c r="N15528" s="66">
        <v>1</v>
      </c>
      <c r="P15528" t="s">
        <v>21</v>
      </c>
    </row>
    <row r="15529" spans="2:16" x14ac:dyDescent="0.3">
      <c r="D15529" s="64" t="s">
        <v>22</v>
      </c>
      <c r="E15529" s="2" t="s">
        <v>23</v>
      </c>
      <c r="F15529" s="2" t="s">
        <v>24</v>
      </c>
      <c r="G15529" s="1">
        <v>5.5019999999999998</v>
      </c>
      <c r="H15529" s="65">
        <v>160105.20000000001</v>
      </c>
      <c r="I15529" s="65">
        <v>880898.81039999996</v>
      </c>
      <c r="N15529" s="66">
        <v>1</v>
      </c>
      <c r="P15529" t="s">
        <v>21</v>
      </c>
    </row>
    <row r="15530" spans="2:16" x14ac:dyDescent="0.3">
      <c r="D15530" s="64" t="s">
        <v>9683</v>
      </c>
      <c r="E15530" s="2" t="s">
        <v>38</v>
      </c>
      <c r="F15530" s="2" t="s">
        <v>24</v>
      </c>
      <c r="G15530" s="1">
        <v>1.1000000000000001</v>
      </c>
      <c r="H15530" s="65">
        <v>185000</v>
      </c>
      <c r="I15530" s="65">
        <v>203500</v>
      </c>
      <c r="N15530" s="66">
        <v>1</v>
      </c>
      <c r="P15530" t="s">
        <v>21</v>
      </c>
    </row>
    <row r="15531" spans="2:16" x14ac:dyDescent="0.3">
      <c r="D15531" s="64" t="s">
        <v>53</v>
      </c>
      <c r="E15531" s="2" t="s">
        <v>54</v>
      </c>
      <c r="F15531" s="2" t="s">
        <v>24</v>
      </c>
      <c r="G15531" s="1">
        <v>0.55000000000000004</v>
      </c>
      <c r="H15531" s="65">
        <v>250000</v>
      </c>
      <c r="I15531" s="65">
        <v>137500</v>
      </c>
      <c r="N15531" s="66">
        <v>1</v>
      </c>
      <c r="P15531" t="s">
        <v>21</v>
      </c>
    </row>
    <row r="15532" spans="2:16" x14ac:dyDescent="0.3">
      <c r="D15532" s="64" t="s">
        <v>11331</v>
      </c>
      <c r="F15532" s="2" t="s">
        <v>6231</v>
      </c>
      <c r="G15532" s="1">
        <v>0.57599999999999996</v>
      </c>
      <c r="P15532" t="s">
        <v>21</v>
      </c>
    </row>
    <row r="15533" spans="2:16" x14ac:dyDescent="0.3">
      <c r="B15533" s="5">
        <v>9.5</v>
      </c>
      <c r="C15533" s="5" t="s">
        <v>6072</v>
      </c>
      <c r="P15533" t="s">
        <v>21</v>
      </c>
    </row>
    <row r="15534" spans="2:16" x14ac:dyDescent="0.3">
      <c r="B15534" s="5" t="s">
        <v>6073</v>
      </c>
      <c r="C15534" s="5" t="s">
        <v>6074</v>
      </c>
      <c r="P15534" t="s">
        <v>21</v>
      </c>
    </row>
    <row r="15535" spans="2:16" x14ac:dyDescent="0.3">
      <c r="B15535" s="5" t="s">
        <v>11588</v>
      </c>
      <c r="D15535" s="64" t="s">
        <v>11589</v>
      </c>
      <c r="F15535" s="2" t="s">
        <v>355</v>
      </c>
      <c r="I15535" s="65">
        <v>110892.4948</v>
      </c>
      <c r="J15535" s="65">
        <v>0</v>
      </c>
      <c r="K15535" s="65">
        <v>0</v>
      </c>
      <c r="L15535" s="66">
        <v>0.15</v>
      </c>
      <c r="M15535" s="65">
        <v>127526.36900000001</v>
      </c>
      <c r="N15535" s="66">
        <v>1</v>
      </c>
      <c r="P15535" t="s">
        <v>21</v>
      </c>
    </row>
    <row r="15536" spans="2:16" x14ac:dyDescent="0.3">
      <c r="D15536" s="64" t="s">
        <v>22</v>
      </c>
      <c r="E15536" s="2" t="s">
        <v>23</v>
      </c>
      <c r="F15536" s="2" t="s">
        <v>24</v>
      </c>
      <c r="G15536" s="1">
        <v>0.499</v>
      </c>
      <c r="H15536" s="65">
        <v>160105.20000000001</v>
      </c>
      <c r="I15536" s="65">
        <v>79892.4948</v>
      </c>
      <c r="N15536" s="66">
        <v>1</v>
      </c>
      <c r="P15536" t="s">
        <v>21</v>
      </c>
    </row>
    <row r="15537" spans="2:16" x14ac:dyDescent="0.3">
      <c r="D15537" s="64" t="s">
        <v>9683</v>
      </c>
      <c r="E15537" s="2" t="s">
        <v>38</v>
      </c>
      <c r="F15537" s="2" t="s">
        <v>24</v>
      </c>
      <c r="G15537" s="1">
        <v>0.1</v>
      </c>
      <c r="H15537" s="65">
        <v>185000</v>
      </c>
      <c r="I15537" s="65">
        <v>18500</v>
      </c>
      <c r="N15537" s="66">
        <v>1</v>
      </c>
      <c r="P15537" t="s">
        <v>21</v>
      </c>
    </row>
    <row r="15538" spans="2:16" x14ac:dyDescent="0.3">
      <c r="D15538" s="64" t="s">
        <v>53</v>
      </c>
      <c r="E15538" s="2" t="s">
        <v>54</v>
      </c>
      <c r="F15538" s="2" t="s">
        <v>24</v>
      </c>
      <c r="G15538" s="1">
        <v>0.05</v>
      </c>
      <c r="H15538" s="65">
        <v>250000</v>
      </c>
      <c r="I15538" s="65">
        <v>12500</v>
      </c>
      <c r="N15538" s="66">
        <v>1</v>
      </c>
      <c r="P15538" t="s">
        <v>21</v>
      </c>
    </row>
    <row r="15539" spans="2:16" x14ac:dyDescent="0.3">
      <c r="D15539" s="64" t="s">
        <v>11590</v>
      </c>
      <c r="F15539" s="2" t="s">
        <v>1623</v>
      </c>
      <c r="G15539" s="1">
        <v>1</v>
      </c>
      <c r="P15539" t="s">
        <v>21</v>
      </c>
    </row>
    <row r="15540" spans="2:16" x14ac:dyDescent="0.3">
      <c r="D15540" s="64" t="s">
        <v>8580</v>
      </c>
      <c r="F15540" s="2" t="s">
        <v>6231</v>
      </c>
      <c r="G15540" s="1">
        <v>4.0000000000000001E-3</v>
      </c>
      <c r="P15540" t="s">
        <v>21</v>
      </c>
    </row>
    <row r="15541" spans="2:16" x14ac:dyDescent="0.3">
      <c r="B15541" s="5" t="s">
        <v>11591</v>
      </c>
      <c r="D15541" s="64" t="s">
        <v>11592</v>
      </c>
      <c r="F15541" s="2" t="s">
        <v>355</v>
      </c>
      <c r="I15541" s="65">
        <v>110892.4948</v>
      </c>
      <c r="J15541" s="65">
        <v>0</v>
      </c>
      <c r="K15541" s="65">
        <v>0</v>
      </c>
      <c r="L15541" s="66">
        <v>0.15</v>
      </c>
      <c r="M15541" s="65">
        <v>127526.36900000001</v>
      </c>
      <c r="N15541" s="66">
        <v>1</v>
      </c>
      <c r="P15541" t="s">
        <v>21</v>
      </c>
    </row>
    <row r="15542" spans="2:16" x14ac:dyDescent="0.3">
      <c r="D15542" s="64" t="s">
        <v>22</v>
      </c>
      <c r="E15542" s="2" t="s">
        <v>23</v>
      </c>
      <c r="F15542" s="2" t="s">
        <v>24</v>
      </c>
      <c r="G15542" s="1">
        <v>0.499</v>
      </c>
      <c r="H15542" s="65">
        <v>160105.20000000001</v>
      </c>
      <c r="I15542" s="65">
        <v>79892.4948</v>
      </c>
      <c r="N15542" s="66">
        <v>1</v>
      </c>
      <c r="P15542" t="s">
        <v>21</v>
      </c>
    </row>
    <row r="15543" spans="2:16" x14ac:dyDescent="0.3">
      <c r="D15543" s="64" t="s">
        <v>9683</v>
      </c>
      <c r="E15543" s="2" t="s">
        <v>38</v>
      </c>
      <c r="F15543" s="2" t="s">
        <v>24</v>
      </c>
      <c r="G15543" s="1">
        <v>0.1</v>
      </c>
      <c r="H15543" s="65">
        <v>185000</v>
      </c>
      <c r="I15543" s="65">
        <v>18500</v>
      </c>
      <c r="N15543" s="66">
        <v>1</v>
      </c>
      <c r="P15543" t="s">
        <v>21</v>
      </c>
    </row>
    <row r="15544" spans="2:16" x14ac:dyDescent="0.3">
      <c r="D15544" s="64" t="s">
        <v>53</v>
      </c>
      <c r="E15544" s="2" t="s">
        <v>54</v>
      </c>
      <c r="F15544" s="2" t="s">
        <v>24</v>
      </c>
      <c r="G15544" s="1">
        <v>0.05</v>
      </c>
      <c r="H15544" s="65">
        <v>250000</v>
      </c>
      <c r="I15544" s="65">
        <v>12500</v>
      </c>
      <c r="N15544" s="66">
        <v>1</v>
      </c>
      <c r="P15544" t="s">
        <v>21</v>
      </c>
    </row>
    <row r="15545" spans="2:16" x14ac:dyDescent="0.3">
      <c r="D15545" s="64" t="s">
        <v>11590</v>
      </c>
      <c r="F15545" s="2" t="s">
        <v>1623</v>
      </c>
      <c r="G15545" s="1">
        <v>1</v>
      </c>
      <c r="P15545" t="s">
        <v>21</v>
      </c>
    </row>
    <row r="15546" spans="2:16" x14ac:dyDescent="0.3">
      <c r="D15546" s="64" t="s">
        <v>8580</v>
      </c>
      <c r="F15546" s="2" t="s">
        <v>6231</v>
      </c>
      <c r="G15546" s="1">
        <v>4.0000000000000001E-3</v>
      </c>
      <c r="P15546" t="s">
        <v>21</v>
      </c>
    </row>
    <row r="15547" spans="2:16" x14ac:dyDescent="0.3">
      <c r="B15547" s="5" t="s">
        <v>11593</v>
      </c>
      <c r="D15547" s="64" t="s">
        <v>11594</v>
      </c>
      <c r="F15547" s="2" t="s">
        <v>355</v>
      </c>
      <c r="I15547" s="65">
        <v>144048.16959999999</v>
      </c>
      <c r="J15547" s="65">
        <v>0</v>
      </c>
      <c r="K15547" s="65">
        <v>0</v>
      </c>
      <c r="L15547" s="66">
        <v>0.15</v>
      </c>
      <c r="M15547" s="65">
        <v>165655.39499999999</v>
      </c>
      <c r="N15547" s="66">
        <v>1</v>
      </c>
      <c r="P15547" t="s">
        <v>21</v>
      </c>
    </row>
    <row r="15548" spans="2:16" x14ac:dyDescent="0.3">
      <c r="D15548" s="64" t="s">
        <v>22</v>
      </c>
      <c r="E15548" s="2" t="s">
        <v>23</v>
      </c>
      <c r="F15548" s="2" t="s">
        <v>24</v>
      </c>
      <c r="G15548" s="1">
        <v>0.64800000000000002</v>
      </c>
      <c r="H15548" s="65">
        <v>160105.20000000001</v>
      </c>
      <c r="I15548" s="65">
        <v>103748.16959999999</v>
      </c>
      <c r="N15548" s="66">
        <v>1</v>
      </c>
      <c r="P15548" t="s">
        <v>21</v>
      </c>
    </row>
    <row r="15549" spans="2:16" x14ac:dyDescent="0.3">
      <c r="D15549" s="64" t="s">
        <v>9683</v>
      </c>
      <c r="E15549" s="2" t="s">
        <v>38</v>
      </c>
      <c r="F15549" s="2" t="s">
        <v>24</v>
      </c>
      <c r="G15549" s="1">
        <v>0.13</v>
      </c>
      <c r="H15549" s="65">
        <v>185000</v>
      </c>
      <c r="I15549" s="65">
        <v>24050</v>
      </c>
      <c r="N15549" s="66">
        <v>1</v>
      </c>
      <c r="P15549" t="s">
        <v>21</v>
      </c>
    </row>
    <row r="15550" spans="2:16" x14ac:dyDescent="0.3">
      <c r="D15550" s="64" t="s">
        <v>53</v>
      </c>
      <c r="E15550" s="2" t="s">
        <v>54</v>
      </c>
      <c r="F15550" s="2" t="s">
        <v>24</v>
      </c>
      <c r="G15550" s="1">
        <v>6.5000000000000002E-2</v>
      </c>
      <c r="H15550" s="65">
        <v>250000</v>
      </c>
      <c r="I15550" s="65">
        <v>16250</v>
      </c>
      <c r="N15550" s="66">
        <v>1</v>
      </c>
      <c r="P15550" t="s">
        <v>21</v>
      </c>
    </row>
    <row r="15551" spans="2:16" x14ac:dyDescent="0.3">
      <c r="D15551" s="64" t="s">
        <v>11595</v>
      </c>
      <c r="F15551" s="2" t="s">
        <v>1623</v>
      </c>
      <c r="G15551" s="1">
        <v>1</v>
      </c>
      <c r="P15551" t="s">
        <v>21</v>
      </c>
    </row>
    <row r="15552" spans="2:16" x14ac:dyDescent="0.3">
      <c r="D15552" s="64" t="s">
        <v>8580</v>
      </c>
      <c r="F15552" s="2" t="s">
        <v>6231</v>
      </c>
      <c r="G15552" s="1">
        <v>4.0000000000000001E-3</v>
      </c>
      <c r="P15552" t="s">
        <v>21</v>
      </c>
    </row>
    <row r="15553" spans="2:16" x14ac:dyDescent="0.3">
      <c r="B15553" s="5" t="s">
        <v>11596</v>
      </c>
      <c r="D15553" s="64" t="s">
        <v>11597</v>
      </c>
      <c r="F15553" s="2" t="s">
        <v>355</v>
      </c>
      <c r="I15553" s="65">
        <v>157374.4816</v>
      </c>
      <c r="J15553" s="65">
        <v>0</v>
      </c>
      <c r="K15553" s="65">
        <v>0</v>
      </c>
      <c r="L15553" s="66">
        <v>0.15</v>
      </c>
      <c r="M15553" s="65">
        <v>180980.6538</v>
      </c>
      <c r="N15553" s="66">
        <v>1</v>
      </c>
      <c r="P15553" t="s">
        <v>21</v>
      </c>
    </row>
    <row r="15554" spans="2:16" x14ac:dyDescent="0.3">
      <c r="D15554" s="64" t="s">
        <v>22</v>
      </c>
      <c r="E15554" s="2" t="s">
        <v>23</v>
      </c>
      <c r="F15554" s="2" t="s">
        <v>24</v>
      </c>
      <c r="G15554" s="1">
        <v>0.70799999999999996</v>
      </c>
      <c r="H15554" s="65">
        <v>160105.20000000001</v>
      </c>
      <c r="I15554" s="65">
        <v>113354.4816</v>
      </c>
      <c r="N15554" s="66">
        <v>1</v>
      </c>
      <c r="P15554" t="s">
        <v>21</v>
      </c>
    </row>
    <row r="15555" spans="2:16" x14ac:dyDescent="0.3">
      <c r="D15555" s="64" t="s">
        <v>9683</v>
      </c>
      <c r="E15555" s="2" t="s">
        <v>38</v>
      </c>
      <c r="F15555" s="2" t="s">
        <v>24</v>
      </c>
      <c r="G15555" s="1">
        <v>0.14199999999999999</v>
      </c>
      <c r="H15555" s="65">
        <v>185000</v>
      </c>
      <c r="I15555" s="65">
        <v>26270</v>
      </c>
      <c r="N15555" s="66">
        <v>1</v>
      </c>
      <c r="P15555" t="s">
        <v>21</v>
      </c>
    </row>
    <row r="15556" spans="2:16" x14ac:dyDescent="0.3">
      <c r="D15556" s="64" t="s">
        <v>53</v>
      </c>
      <c r="E15556" s="2" t="s">
        <v>54</v>
      </c>
      <c r="F15556" s="2" t="s">
        <v>24</v>
      </c>
      <c r="G15556" s="1">
        <v>7.0999999999999994E-2</v>
      </c>
      <c r="H15556" s="65">
        <v>250000</v>
      </c>
      <c r="I15556" s="65">
        <v>17750</v>
      </c>
      <c r="N15556" s="66">
        <v>1</v>
      </c>
      <c r="P15556" t="s">
        <v>21</v>
      </c>
    </row>
    <row r="15557" spans="2:16" x14ac:dyDescent="0.3">
      <c r="D15557" s="64" t="s">
        <v>11598</v>
      </c>
      <c r="F15557" s="2" t="s">
        <v>1623</v>
      </c>
      <c r="G15557" s="1">
        <v>1</v>
      </c>
      <c r="P15557" t="s">
        <v>21</v>
      </c>
    </row>
    <row r="15558" spans="2:16" x14ac:dyDescent="0.3">
      <c r="D15558" s="64" t="s">
        <v>8580</v>
      </c>
      <c r="F15558" s="2" t="s">
        <v>6231</v>
      </c>
      <c r="G15558" s="1">
        <v>4.0000000000000001E-3</v>
      </c>
      <c r="P15558" t="s">
        <v>21</v>
      </c>
    </row>
    <row r="15559" spans="2:16" x14ac:dyDescent="0.3">
      <c r="B15559" s="5" t="s">
        <v>11599</v>
      </c>
      <c r="D15559" s="64" t="s">
        <v>11600</v>
      </c>
      <c r="F15559" s="2" t="s">
        <v>355</v>
      </c>
      <c r="I15559" s="65">
        <v>247202.0876</v>
      </c>
      <c r="J15559" s="65">
        <v>0</v>
      </c>
      <c r="K15559" s="65">
        <v>0</v>
      </c>
      <c r="L15559" s="66">
        <v>0.15</v>
      </c>
      <c r="M15559" s="65">
        <v>284282.4007</v>
      </c>
      <c r="N15559" s="66">
        <v>1</v>
      </c>
      <c r="P15559" t="s">
        <v>21</v>
      </c>
    </row>
    <row r="15560" spans="2:16" x14ac:dyDescent="0.3">
      <c r="D15560" s="64" t="s">
        <v>22</v>
      </c>
      <c r="E15560" s="2" t="s">
        <v>23</v>
      </c>
      <c r="F15560" s="2" t="s">
        <v>24</v>
      </c>
      <c r="G15560" s="1">
        <v>1.113</v>
      </c>
      <c r="H15560" s="65">
        <v>160105.20000000001</v>
      </c>
      <c r="I15560" s="65">
        <v>178197.0876</v>
      </c>
      <c r="N15560" s="66">
        <v>1</v>
      </c>
      <c r="P15560" t="s">
        <v>21</v>
      </c>
    </row>
    <row r="15561" spans="2:16" x14ac:dyDescent="0.3">
      <c r="D15561" s="64" t="s">
        <v>9683</v>
      </c>
      <c r="E15561" s="2" t="s">
        <v>38</v>
      </c>
      <c r="F15561" s="2" t="s">
        <v>24</v>
      </c>
      <c r="G15561" s="1">
        <v>0.223</v>
      </c>
      <c r="H15561" s="65">
        <v>185000</v>
      </c>
      <c r="I15561" s="65">
        <v>41255</v>
      </c>
      <c r="N15561" s="66">
        <v>1</v>
      </c>
      <c r="P15561" t="s">
        <v>21</v>
      </c>
    </row>
    <row r="15562" spans="2:16" x14ac:dyDescent="0.3">
      <c r="D15562" s="64" t="s">
        <v>53</v>
      </c>
      <c r="E15562" s="2" t="s">
        <v>54</v>
      </c>
      <c r="F15562" s="2" t="s">
        <v>24</v>
      </c>
      <c r="G15562" s="1">
        <v>0.111</v>
      </c>
      <c r="H15562" s="65">
        <v>250000</v>
      </c>
      <c r="I15562" s="65">
        <v>27750</v>
      </c>
      <c r="N15562" s="66">
        <v>1</v>
      </c>
      <c r="P15562" t="s">
        <v>21</v>
      </c>
    </row>
    <row r="15563" spans="2:16" x14ac:dyDescent="0.3">
      <c r="D15563" s="64" t="s">
        <v>11601</v>
      </c>
      <c r="F15563" s="2" t="s">
        <v>1623</v>
      </c>
      <c r="G15563" s="1">
        <v>1</v>
      </c>
      <c r="P15563" t="s">
        <v>21</v>
      </c>
    </row>
    <row r="15564" spans="2:16" x14ac:dyDescent="0.3">
      <c r="D15564" s="64" t="s">
        <v>8580</v>
      </c>
      <c r="F15564" s="2" t="s">
        <v>6231</v>
      </c>
      <c r="G15564" s="1">
        <v>4.0000000000000001E-3</v>
      </c>
      <c r="P15564" t="s">
        <v>21</v>
      </c>
    </row>
    <row r="15565" spans="2:16" x14ac:dyDescent="0.3">
      <c r="B15565" s="5" t="s">
        <v>11602</v>
      </c>
      <c r="D15565" s="64" t="s">
        <v>11603</v>
      </c>
      <c r="F15565" s="2" t="s">
        <v>355</v>
      </c>
      <c r="I15565" s="65">
        <v>294414.39</v>
      </c>
      <c r="J15565" s="65">
        <v>0</v>
      </c>
      <c r="K15565" s="65">
        <v>0</v>
      </c>
      <c r="L15565" s="66">
        <v>0.15</v>
      </c>
      <c r="M15565" s="65">
        <v>338576.54849999998</v>
      </c>
      <c r="N15565" s="66">
        <v>1</v>
      </c>
      <c r="P15565" t="s">
        <v>21</v>
      </c>
    </row>
    <row r="15566" spans="2:16" x14ac:dyDescent="0.3">
      <c r="D15566" s="64" t="s">
        <v>22</v>
      </c>
      <c r="E15566" s="2" t="s">
        <v>23</v>
      </c>
      <c r="F15566" s="2" t="s">
        <v>24</v>
      </c>
      <c r="G15566" s="1">
        <v>1.325</v>
      </c>
      <c r="H15566" s="65">
        <v>160105.20000000001</v>
      </c>
      <c r="I15566" s="65">
        <v>212139.39</v>
      </c>
      <c r="N15566" s="66">
        <v>1</v>
      </c>
      <c r="P15566" t="s">
        <v>21</v>
      </c>
    </row>
    <row r="15567" spans="2:16" x14ac:dyDescent="0.3">
      <c r="D15567" s="64" t="s">
        <v>9683</v>
      </c>
      <c r="E15567" s="2" t="s">
        <v>38</v>
      </c>
      <c r="F15567" s="2" t="s">
        <v>24</v>
      </c>
      <c r="G15567" s="1">
        <v>0.26500000000000001</v>
      </c>
      <c r="H15567" s="65">
        <v>185000</v>
      </c>
      <c r="I15567" s="65">
        <v>49025</v>
      </c>
      <c r="N15567" s="66">
        <v>1</v>
      </c>
      <c r="P15567" t="s">
        <v>21</v>
      </c>
    </row>
    <row r="15568" spans="2:16" x14ac:dyDescent="0.3">
      <c r="D15568" s="64" t="s">
        <v>53</v>
      </c>
      <c r="E15568" s="2" t="s">
        <v>54</v>
      </c>
      <c r="F15568" s="2" t="s">
        <v>24</v>
      </c>
      <c r="G15568" s="1">
        <v>0.13300000000000001</v>
      </c>
      <c r="H15568" s="65">
        <v>250000</v>
      </c>
      <c r="I15568" s="65">
        <v>33250</v>
      </c>
      <c r="N15568" s="66">
        <v>1</v>
      </c>
      <c r="P15568" t="s">
        <v>21</v>
      </c>
    </row>
    <row r="15569" spans="2:16" x14ac:dyDescent="0.3">
      <c r="D15569" s="64" t="s">
        <v>11604</v>
      </c>
      <c r="F15569" s="2" t="s">
        <v>1623</v>
      </c>
      <c r="G15569" s="1">
        <v>1</v>
      </c>
      <c r="P15569" t="s">
        <v>21</v>
      </c>
    </row>
    <row r="15570" spans="2:16" x14ac:dyDescent="0.3">
      <c r="D15570" s="64" t="s">
        <v>8580</v>
      </c>
      <c r="F15570" s="2" t="s">
        <v>6231</v>
      </c>
      <c r="G15570" s="1">
        <v>4.0000000000000001E-3</v>
      </c>
      <c r="P15570" t="s">
        <v>21</v>
      </c>
    </row>
    <row r="15571" spans="2:16" x14ac:dyDescent="0.3">
      <c r="B15571" s="5" t="s">
        <v>11605</v>
      </c>
      <c r="D15571" s="64" t="s">
        <v>11606</v>
      </c>
      <c r="F15571" s="2" t="s">
        <v>355</v>
      </c>
      <c r="I15571" s="65">
        <v>294414.39</v>
      </c>
      <c r="J15571" s="65">
        <v>0</v>
      </c>
      <c r="K15571" s="65">
        <v>0</v>
      </c>
      <c r="L15571" s="66">
        <v>0.15</v>
      </c>
      <c r="M15571" s="65">
        <v>338576.54849999998</v>
      </c>
      <c r="N15571" s="66">
        <v>1</v>
      </c>
      <c r="P15571" t="s">
        <v>21</v>
      </c>
    </row>
    <row r="15572" spans="2:16" x14ac:dyDescent="0.3">
      <c r="D15572" s="64" t="s">
        <v>22</v>
      </c>
      <c r="E15572" s="2" t="s">
        <v>23</v>
      </c>
      <c r="F15572" s="2" t="s">
        <v>24</v>
      </c>
      <c r="G15572" s="1">
        <v>1.325</v>
      </c>
      <c r="H15572" s="65">
        <v>160105.20000000001</v>
      </c>
      <c r="I15572" s="65">
        <v>212139.39</v>
      </c>
      <c r="N15572" s="66">
        <v>1</v>
      </c>
      <c r="P15572" t="s">
        <v>21</v>
      </c>
    </row>
    <row r="15573" spans="2:16" x14ac:dyDescent="0.3">
      <c r="D15573" s="64" t="s">
        <v>9683</v>
      </c>
      <c r="E15573" s="2" t="s">
        <v>38</v>
      </c>
      <c r="F15573" s="2" t="s">
        <v>24</v>
      </c>
      <c r="G15573" s="1">
        <v>0.26500000000000001</v>
      </c>
      <c r="H15573" s="65">
        <v>185000</v>
      </c>
      <c r="I15573" s="65">
        <v>49025</v>
      </c>
      <c r="N15573" s="66">
        <v>1</v>
      </c>
      <c r="P15573" t="s">
        <v>21</v>
      </c>
    </row>
    <row r="15574" spans="2:16" x14ac:dyDescent="0.3">
      <c r="D15574" s="64" t="s">
        <v>53</v>
      </c>
      <c r="E15574" s="2" t="s">
        <v>54</v>
      </c>
      <c r="F15574" s="2" t="s">
        <v>24</v>
      </c>
      <c r="G15574" s="1">
        <v>0.13300000000000001</v>
      </c>
      <c r="H15574" s="65">
        <v>250000</v>
      </c>
      <c r="I15574" s="65">
        <v>33250</v>
      </c>
      <c r="N15574" s="66">
        <v>1</v>
      </c>
      <c r="P15574" t="s">
        <v>21</v>
      </c>
    </row>
    <row r="15575" spans="2:16" x14ac:dyDescent="0.3">
      <c r="D15575" s="64" t="s">
        <v>11604</v>
      </c>
      <c r="F15575" s="2" t="s">
        <v>1623</v>
      </c>
      <c r="G15575" s="1">
        <v>1</v>
      </c>
      <c r="P15575" t="s">
        <v>21</v>
      </c>
    </row>
    <row r="15576" spans="2:16" x14ac:dyDescent="0.3">
      <c r="D15576" s="64" t="s">
        <v>8580</v>
      </c>
      <c r="F15576" s="2" t="s">
        <v>6231</v>
      </c>
      <c r="G15576" s="1">
        <v>4.0000000000000001E-3</v>
      </c>
      <c r="P15576" t="s">
        <v>21</v>
      </c>
    </row>
    <row r="15577" spans="2:16" x14ac:dyDescent="0.3">
      <c r="B15577" s="5" t="s">
        <v>11607</v>
      </c>
      <c r="D15577" s="64" t="s">
        <v>11608</v>
      </c>
      <c r="F15577" s="2" t="s">
        <v>355</v>
      </c>
      <c r="I15577" s="65">
        <v>294414.39</v>
      </c>
      <c r="J15577" s="65">
        <v>0</v>
      </c>
      <c r="K15577" s="65">
        <v>0</v>
      </c>
      <c r="L15577" s="66">
        <v>0.15</v>
      </c>
      <c r="M15577" s="65">
        <v>338576.54849999998</v>
      </c>
      <c r="N15577" s="66">
        <v>1</v>
      </c>
      <c r="P15577" t="s">
        <v>21</v>
      </c>
    </row>
    <row r="15578" spans="2:16" x14ac:dyDescent="0.3">
      <c r="D15578" s="64" t="s">
        <v>22</v>
      </c>
      <c r="E15578" s="2" t="s">
        <v>23</v>
      </c>
      <c r="F15578" s="2" t="s">
        <v>24</v>
      </c>
      <c r="G15578" s="1">
        <v>1.325</v>
      </c>
      <c r="H15578" s="65">
        <v>160105.20000000001</v>
      </c>
      <c r="I15578" s="65">
        <v>212139.39</v>
      </c>
      <c r="N15578" s="66">
        <v>1</v>
      </c>
      <c r="P15578" t="s">
        <v>21</v>
      </c>
    </row>
    <row r="15579" spans="2:16" x14ac:dyDescent="0.3">
      <c r="D15579" s="64" t="s">
        <v>9683</v>
      </c>
      <c r="E15579" s="2" t="s">
        <v>38</v>
      </c>
      <c r="F15579" s="2" t="s">
        <v>24</v>
      </c>
      <c r="G15579" s="1">
        <v>0.26500000000000001</v>
      </c>
      <c r="H15579" s="65">
        <v>185000</v>
      </c>
      <c r="I15579" s="65">
        <v>49025</v>
      </c>
      <c r="N15579" s="66">
        <v>1</v>
      </c>
      <c r="P15579" t="s">
        <v>21</v>
      </c>
    </row>
    <row r="15580" spans="2:16" x14ac:dyDescent="0.3">
      <c r="D15580" s="64" t="s">
        <v>53</v>
      </c>
      <c r="E15580" s="2" t="s">
        <v>54</v>
      </c>
      <c r="F15580" s="2" t="s">
        <v>24</v>
      </c>
      <c r="G15580" s="1">
        <v>0.13300000000000001</v>
      </c>
      <c r="H15580" s="65">
        <v>250000</v>
      </c>
      <c r="I15580" s="65">
        <v>33250</v>
      </c>
      <c r="N15580" s="66">
        <v>1</v>
      </c>
      <c r="P15580" t="s">
        <v>21</v>
      </c>
    </row>
    <row r="15581" spans="2:16" x14ac:dyDescent="0.3">
      <c r="D15581" s="64" t="s">
        <v>11604</v>
      </c>
      <c r="F15581" s="2" t="s">
        <v>1623</v>
      </c>
      <c r="G15581" s="1">
        <v>1</v>
      </c>
      <c r="P15581" t="s">
        <v>21</v>
      </c>
    </row>
    <row r="15582" spans="2:16" x14ac:dyDescent="0.3">
      <c r="D15582" s="64" t="s">
        <v>11534</v>
      </c>
      <c r="F15582" s="2" t="s">
        <v>6231</v>
      </c>
      <c r="G15582" s="1">
        <v>2.7E-2</v>
      </c>
      <c r="P15582" t="s">
        <v>21</v>
      </c>
    </row>
    <row r="15583" spans="2:16" x14ac:dyDescent="0.3">
      <c r="D15583" s="64" t="s">
        <v>8580</v>
      </c>
      <c r="F15583" s="2" t="s">
        <v>6231</v>
      </c>
      <c r="G15583" s="1">
        <v>3.9E-2</v>
      </c>
      <c r="P15583" t="s">
        <v>21</v>
      </c>
    </row>
    <row r="15584" spans="2:16" x14ac:dyDescent="0.3">
      <c r="B15584" s="5" t="s">
        <v>11609</v>
      </c>
      <c r="D15584" s="64" t="s">
        <v>11610</v>
      </c>
      <c r="F15584" s="2" t="s">
        <v>355</v>
      </c>
      <c r="I15584" s="65">
        <v>591370.04240000003</v>
      </c>
      <c r="J15584" s="65">
        <v>0</v>
      </c>
      <c r="K15584" s="65">
        <v>0</v>
      </c>
      <c r="L15584" s="66">
        <v>0.15</v>
      </c>
      <c r="M15584" s="65">
        <v>680075.54879999999</v>
      </c>
      <c r="N15584" s="66">
        <v>1</v>
      </c>
      <c r="P15584" t="s">
        <v>21</v>
      </c>
    </row>
    <row r="15585" spans="2:16" x14ac:dyDescent="0.3">
      <c r="D15585" s="64" t="s">
        <v>22</v>
      </c>
      <c r="E15585" s="2" t="s">
        <v>23</v>
      </c>
      <c r="F15585" s="2" t="s">
        <v>24</v>
      </c>
      <c r="G15585" s="1">
        <v>2.6619999999999999</v>
      </c>
      <c r="H15585" s="65">
        <v>160105.20000000001</v>
      </c>
      <c r="I15585" s="65">
        <v>426200.04239999998</v>
      </c>
      <c r="N15585" s="66">
        <v>1</v>
      </c>
      <c r="P15585" t="s">
        <v>21</v>
      </c>
    </row>
    <row r="15586" spans="2:16" x14ac:dyDescent="0.3">
      <c r="D15586" s="64" t="s">
        <v>9683</v>
      </c>
      <c r="E15586" s="2" t="s">
        <v>38</v>
      </c>
      <c r="F15586" s="2" t="s">
        <v>24</v>
      </c>
      <c r="G15586" s="1">
        <v>0.53200000000000003</v>
      </c>
      <c r="H15586" s="65">
        <v>185000</v>
      </c>
      <c r="I15586" s="65">
        <v>98420</v>
      </c>
      <c r="N15586" s="66">
        <v>1</v>
      </c>
      <c r="P15586" t="s">
        <v>21</v>
      </c>
    </row>
    <row r="15587" spans="2:16" x14ac:dyDescent="0.3">
      <c r="D15587" s="64" t="s">
        <v>53</v>
      </c>
      <c r="E15587" s="2" t="s">
        <v>54</v>
      </c>
      <c r="F15587" s="2" t="s">
        <v>24</v>
      </c>
      <c r="G15587" s="1">
        <v>0.26700000000000002</v>
      </c>
      <c r="H15587" s="65">
        <v>250000</v>
      </c>
      <c r="I15587" s="65">
        <v>66750</v>
      </c>
      <c r="N15587" s="66">
        <v>1</v>
      </c>
      <c r="P15587" t="s">
        <v>21</v>
      </c>
    </row>
    <row r="15588" spans="2:16" x14ac:dyDescent="0.3">
      <c r="D15588" s="64" t="s">
        <v>11611</v>
      </c>
      <c r="F15588" s="2" t="s">
        <v>1623</v>
      </c>
      <c r="G15588" s="1">
        <v>1</v>
      </c>
      <c r="P15588" t="s">
        <v>21</v>
      </c>
    </row>
    <row r="15589" spans="2:16" x14ac:dyDescent="0.3">
      <c r="D15589" s="64" t="s">
        <v>11534</v>
      </c>
      <c r="F15589" s="2" t="s">
        <v>6231</v>
      </c>
      <c r="G15589" s="1">
        <v>0.03</v>
      </c>
      <c r="P15589" t="s">
        <v>21</v>
      </c>
    </row>
    <row r="15590" spans="2:16" x14ac:dyDescent="0.3">
      <c r="D15590" s="64" t="s">
        <v>8580</v>
      </c>
      <c r="F15590" s="2" t="s">
        <v>6231</v>
      </c>
      <c r="G15590" s="1">
        <v>4.3999999999999997E-2</v>
      </c>
      <c r="P15590" t="s">
        <v>21</v>
      </c>
    </row>
    <row r="15591" spans="2:16" x14ac:dyDescent="0.3">
      <c r="B15591" s="5" t="s">
        <v>11612</v>
      </c>
      <c r="D15591" s="64" t="s">
        <v>11613</v>
      </c>
      <c r="F15591" s="2" t="s">
        <v>355</v>
      </c>
      <c r="I15591" s="65">
        <v>656926.18160000001</v>
      </c>
      <c r="J15591" s="65">
        <v>0</v>
      </c>
      <c r="K15591" s="65">
        <v>0</v>
      </c>
      <c r="L15591" s="66">
        <v>0.15</v>
      </c>
      <c r="M15591" s="65">
        <v>755465.10880000005</v>
      </c>
      <c r="N15591" s="66">
        <v>1</v>
      </c>
      <c r="P15591" t="s">
        <v>21</v>
      </c>
    </row>
    <row r="15592" spans="2:16" x14ac:dyDescent="0.3">
      <c r="D15592" s="64" t="s">
        <v>22</v>
      </c>
      <c r="E15592" s="2" t="s">
        <v>23</v>
      </c>
      <c r="F15592" s="2" t="s">
        <v>24</v>
      </c>
      <c r="G15592" s="1">
        <v>2.9580000000000002</v>
      </c>
      <c r="H15592" s="65">
        <v>160105.20000000001</v>
      </c>
      <c r="I15592" s="65">
        <v>473591.18160000001</v>
      </c>
      <c r="N15592" s="66">
        <v>1</v>
      </c>
      <c r="P15592" t="s">
        <v>21</v>
      </c>
    </row>
    <row r="15593" spans="2:16" x14ac:dyDescent="0.3">
      <c r="D15593" s="64" t="s">
        <v>9683</v>
      </c>
      <c r="E15593" s="2" t="s">
        <v>38</v>
      </c>
      <c r="F15593" s="2" t="s">
        <v>24</v>
      </c>
      <c r="G15593" s="1">
        <v>0.59099999999999997</v>
      </c>
      <c r="H15593" s="65">
        <v>185000</v>
      </c>
      <c r="I15593" s="65">
        <v>109335</v>
      </c>
      <c r="N15593" s="66">
        <v>1</v>
      </c>
      <c r="P15593" t="s">
        <v>21</v>
      </c>
    </row>
    <row r="15594" spans="2:16" x14ac:dyDescent="0.3">
      <c r="D15594" s="64" t="s">
        <v>53</v>
      </c>
      <c r="E15594" s="2" t="s">
        <v>54</v>
      </c>
      <c r="F15594" s="2" t="s">
        <v>24</v>
      </c>
      <c r="G15594" s="1">
        <v>0.29599999999999999</v>
      </c>
      <c r="H15594" s="65">
        <v>250000</v>
      </c>
      <c r="I15594" s="65">
        <v>74000</v>
      </c>
      <c r="N15594" s="66">
        <v>1</v>
      </c>
      <c r="P15594" t="s">
        <v>21</v>
      </c>
    </row>
    <row r="15595" spans="2:16" x14ac:dyDescent="0.3">
      <c r="D15595" s="64" t="s">
        <v>11614</v>
      </c>
      <c r="F15595" s="2" t="s">
        <v>1623</v>
      </c>
      <c r="G15595" s="1">
        <v>1</v>
      </c>
      <c r="P15595" t="s">
        <v>21</v>
      </c>
    </row>
    <row r="15596" spans="2:16" x14ac:dyDescent="0.3">
      <c r="D15596" s="64" t="s">
        <v>11534</v>
      </c>
      <c r="F15596" s="2" t="s">
        <v>6231</v>
      </c>
      <c r="G15596" s="1">
        <v>3.4000000000000002E-2</v>
      </c>
      <c r="P15596" t="s">
        <v>21</v>
      </c>
    </row>
    <row r="15597" spans="2:16" x14ac:dyDescent="0.3">
      <c r="D15597" s="64" t="s">
        <v>8580</v>
      </c>
      <c r="F15597" s="2" t="s">
        <v>6231</v>
      </c>
      <c r="G15597" s="1">
        <v>4.9000000000000002E-2</v>
      </c>
      <c r="P15597" t="s">
        <v>21</v>
      </c>
    </row>
    <row r="15598" spans="2:16" x14ac:dyDescent="0.3">
      <c r="B15598" s="5" t="s">
        <v>11615</v>
      </c>
      <c r="D15598" s="64" t="s">
        <v>11616</v>
      </c>
      <c r="F15598" s="2" t="s">
        <v>355</v>
      </c>
      <c r="I15598" s="65">
        <v>656926.18160000001</v>
      </c>
      <c r="J15598" s="65">
        <v>0</v>
      </c>
      <c r="K15598" s="65">
        <v>0</v>
      </c>
      <c r="L15598" s="66">
        <v>0.15</v>
      </c>
      <c r="M15598" s="65">
        <v>755465.10880000005</v>
      </c>
      <c r="N15598" s="66">
        <v>1</v>
      </c>
      <c r="P15598" t="s">
        <v>21</v>
      </c>
    </row>
    <row r="15599" spans="2:16" x14ac:dyDescent="0.3">
      <c r="D15599" s="64" t="s">
        <v>22</v>
      </c>
      <c r="E15599" s="2" t="s">
        <v>23</v>
      </c>
      <c r="F15599" s="2" t="s">
        <v>24</v>
      </c>
      <c r="G15599" s="1">
        <v>2.9580000000000002</v>
      </c>
      <c r="H15599" s="65">
        <v>160105.20000000001</v>
      </c>
      <c r="I15599" s="65">
        <v>473591.18160000001</v>
      </c>
      <c r="N15599" s="66">
        <v>1</v>
      </c>
      <c r="P15599" t="s">
        <v>21</v>
      </c>
    </row>
    <row r="15600" spans="2:16" x14ac:dyDescent="0.3">
      <c r="D15600" s="64" t="s">
        <v>9683</v>
      </c>
      <c r="E15600" s="2" t="s">
        <v>38</v>
      </c>
      <c r="F15600" s="2" t="s">
        <v>24</v>
      </c>
      <c r="G15600" s="1">
        <v>0.59099999999999997</v>
      </c>
      <c r="H15600" s="65">
        <v>185000</v>
      </c>
      <c r="I15600" s="65">
        <v>109335</v>
      </c>
      <c r="N15600" s="66">
        <v>1</v>
      </c>
      <c r="P15600" t="s">
        <v>21</v>
      </c>
    </row>
    <row r="15601" spans="2:16" x14ac:dyDescent="0.3">
      <c r="D15601" s="64" t="s">
        <v>53</v>
      </c>
      <c r="E15601" s="2" t="s">
        <v>54</v>
      </c>
      <c r="F15601" s="2" t="s">
        <v>24</v>
      </c>
      <c r="G15601" s="1">
        <v>0.29599999999999999</v>
      </c>
      <c r="H15601" s="65">
        <v>250000</v>
      </c>
      <c r="I15601" s="65">
        <v>74000</v>
      </c>
      <c r="N15601" s="66">
        <v>1</v>
      </c>
      <c r="P15601" t="s">
        <v>21</v>
      </c>
    </row>
    <row r="15602" spans="2:16" x14ac:dyDescent="0.3">
      <c r="D15602" s="64" t="s">
        <v>11614</v>
      </c>
      <c r="F15602" s="2" t="s">
        <v>1623</v>
      </c>
      <c r="G15602" s="1">
        <v>1</v>
      </c>
      <c r="P15602" t="s">
        <v>21</v>
      </c>
    </row>
    <row r="15603" spans="2:16" x14ac:dyDescent="0.3">
      <c r="D15603" s="64" t="s">
        <v>11534</v>
      </c>
      <c r="F15603" s="2" t="s">
        <v>6231</v>
      </c>
      <c r="G15603" s="1">
        <v>3.4000000000000002E-2</v>
      </c>
      <c r="P15603" t="s">
        <v>21</v>
      </c>
    </row>
    <row r="15604" spans="2:16" x14ac:dyDescent="0.3">
      <c r="D15604" s="64" t="s">
        <v>8580</v>
      </c>
      <c r="F15604" s="2" t="s">
        <v>6231</v>
      </c>
      <c r="G15604" s="1">
        <v>4.9000000000000002E-2</v>
      </c>
      <c r="P15604" t="s">
        <v>21</v>
      </c>
    </row>
    <row r="15605" spans="2:16" x14ac:dyDescent="0.3">
      <c r="B15605" s="5" t="s">
        <v>11617</v>
      </c>
      <c r="D15605" s="64" t="s">
        <v>11618</v>
      </c>
      <c r="F15605" s="2" t="s">
        <v>355</v>
      </c>
      <c r="I15605" s="65">
        <v>656926.18160000001</v>
      </c>
      <c r="J15605" s="65">
        <v>0</v>
      </c>
      <c r="K15605" s="65">
        <v>0</v>
      </c>
      <c r="L15605" s="66">
        <v>0.15</v>
      </c>
      <c r="M15605" s="65">
        <v>755465.10880000005</v>
      </c>
      <c r="N15605" s="66">
        <v>1</v>
      </c>
      <c r="P15605" t="s">
        <v>21</v>
      </c>
    </row>
    <row r="15606" spans="2:16" x14ac:dyDescent="0.3">
      <c r="D15606" s="64" t="s">
        <v>22</v>
      </c>
      <c r="E15606" s="2" t="s">
        <v>23</v>
      </c>
      <c r="F15606" s="2" t="s">
        <v>24</v>
      </c>
      <c r="G15606" s="1">
        <v>2.9580000000000002</v>
      </c>
      <c r="H15606" s="65">
        <v>160105.20000000001</v>
      </c>
      <c r="I15606" s="65">
        <v>473591.18160000001</v>
      </c>
      <c r="N15606" s="66">
        <v>1</v>
      </c>
      <c r="P15606" t="s">
        <v>21</v>
      </c>
    </row>
    <row r="15607" spans="2:16" x14ac:dyDescent="0.3">
      <c r="D15607" s="64" t="s">
        <v>9683</v>
      </c>
      <c r="E15607" s="2" t="s">
        <v>38</v>
      </c>
      <c r="F15607" s="2" t="s">
        <v>24</v>
      </c>
      <c r="G15607" s="1">
        <v>0.59099999999999997</v>
      </c>
      <c r="H15607" s="65">
        <v>185000</v>
      </c>
      <c r="I15607" s="65">
        <v>109335</v>
      </c>
      <c r="N15607" s="66">
        <v>1</v>
      </c>
      <c r="P15607" t="s">
        <v>21</v>
      </c>
    </row>
    <row r="15608" spans="2:16" x14ac:dyDescent="0.3">
      <c r="D15608" s="64" t="s">
        <v>53</v>
      </c>
      <c r="E15608" s="2" t="s">
        <v>54</v>
      </c>
      <c r="F15608" s="2" t="s">
        <v>24</v>
      </c>
      <c r="G15608" s="1">
        <v>0.29599999999999999</v>
      </c>
      <c r="H15608" s="65">
        <v>250000</v>
      </c>
      <c r="I15608" s="65">
        <v>74000</v>
      </c>
      <c r="N15608" s="66">
        <v>1</v>
      </c>
      <c r="P15608" t="s">
        <v>21</v>
      </c>
    </row>
    <row r="15609" spans="2:16" x14ac:dyDescent="0.3">
      <c r="D15609" s="64" t="s">
        <v>11614</v>
      </c>
      <c r="F15609" s="2" t="s">
        <v>1623</v>
      </c>
      <c r="G15609" s="1">
        <v>1</v>
      </c>
      <c r="P15609" t="s">
        <v>21</v>
      </c>
    </row>
    <row r="15610" spans="2:16" x14ac:dyDescent="0.3">
      <c r="D15610" s="64" t="s">
        <v>11534</v>
      </c>
      <c r="F15610" s="2" t="s">
        <v>6231</v>
      </c>
      <c r="G15610" s="1">
        <v>3.4000000000000002E-2</v>
      </c>
      <c r="P15610" t="s">
        <v>21</v>
      </c>
    </row>
    <row r="15611" spans="2:16" x14ac:dyDescent="0.3">
      <c r="D15611" s="64" t="s">
        <v>8580</v>
      </c>
      <c r="F15611" s="2" t="s">
        <v>6231</v>
      </c>
      <c r="G15611" s="1">
        <v>4.9000000000000002E-2</v>
      </c>
      <c r="P15611" t="s">
        <v>21</v>
      </c>
    </row>
    <row r="15612" spans="2:16" x14ac:dyDescent="0.3">
      <c r="B15612" s="5" t="s">
        <v>11619</v>
      </c>
      <c r="D15612" s="64" t="s">
        <v>11620</v>
      </c>
      <c r="F15612" s="2" t="s">
        <v>355</v>
      </c>
      <c r="I15612" s="65">
        <v>829928.19559999998</v>
      </c>
      <c r="J15612" s="65">
        <v>0</v>
      </c>
      <c r="K15612" s="65">
        <v>0</v>
      </c>
      <c r="L15612" s="66">
        <v>0.15</v>
      </c>
      <c r="M15612" s="65">
        <v>954417.42489999998</v>
      </c>
      <c r="N15612" s="66">
        <v>1</v>
      </c>
      <c r="P15612" t="s">
        <v>21</v>
      </c>
    </row>
    <row r="15613" spans="2:16" x14ac:dyDescent="0.3">
      <c r="D15613" s="64" t="s">
        <v>22</v>
      </c>
      <c r="E15613" s="2" t="s">
        <v>23</v>
      </c>
      <c r="F15613" s="2" t="s">
        <v>24</v>
      </c>
      <c r="G15613" s="1">
        <v>4.4029999999999996</v>
      </c>
      <c r="H15613" s="65">
        <v>160105.20000000001</v>
      </c>
      <c r="I15613" s="65">
        <v>704943.19559999998</v>
      </c>
      <c r="N15613" s="66">
        <v>1</v>
      </c>
      <c r="P15613" t="s">
        <v>21</v>
      </c>
    </row>
    <row r="15614" spans="2:16" x14ac:dyDescent="0.3">
      <c r="D15614" s="64" t="s">
        <v>9683</v>
      </c>
      <c r="E15614" s="2" t="s">
        <v>38</v>
      </c>
      <c r="F15614" s="2" t="s">
        <v>24</v>
      </c>
      <c r="G15614" s="1">
        <v>8.1000000000000003E-2</v>
      </c>
      <c r="H15614" s="65">
        <v>185000</v>
      </c>
      <c r="I15614" s="65">
        <v>14985</v>
      </c>
      <c r="N15614" s="66">
        <v>1</v>
      </c>
      <c r="P15614" t="s">
        <v>21</v>
      </c>
    </row>
    <row r="15615" spans="2:16" x14ac:dyDescent="0.3">
      <c r="D15615" s="64" t="s">
        <v>53</v>
      </c>
      <c r="E15615" s="2" t="s">
        <v>54</v>
      </c>
      <c r="F15615" s="2" t="s">
        <v>24</v>
      </c>
      <c r="G15615" s="1">
        <v>0.44</v>
      </c>
      <c r="H15615" s="65">
        <v>250000</v>
      </c>
      <c r="I15615" s="65">
        <v>110000</v>
      </c>
      <c r="N15615" s="66">
        <v>1</v>
      </c>
      <c r="P15615" t="s">
        <v>21</v>
      </c>
    </row>
    <row r="15616" spans="2:16" x14ac:dyDescent="0.3">
      <c r="D15616" s="64" t="s">
        <v>11621</v>
      </c>
      <c r="F15616" s="2" t="s">
        <v>1623</v>
      </c>
      <c r="G15616" s="1">
        <v>1</v>
      </c>
      <c r="P15616" t="s">
        <v>21</v>
      </c>
    </row>
    <row r="15617" spans="2:16" x14ac:dyDescent="0.3">
      <c r="D15617" s="64" t="s">
        <v>11534</v>
      </c>
      <c r="F15617" s="2" t="s">
        <v>6231</v>
      </c>
      <c r="G15617" s="1">
        <v>5.1999999999999998E-2</v>
      </c>
      <c r="P15617" t="s">
        <v>21</v>
      </c>
    </row>
    <row r="15618" spans="2:16" x14ac:dyDescent="0.3">
      <c r="D15618" s="64" t="s">
        <v>8580</v>
      </c>
      <c r="F15618" s="2" t="s">
        <v>6231</v>
      </c>
      <c r="G15618" s="1">
        <v>0.115</v>
      </c>
      <c r="P15618" t="s">
        <v>21</v>
      </c>
    </row>
    <row r="15619" spans="2:16" x14ac:dyDescent="0.3">
      <c r="B15619" s="5" t="s">
        <v>11622</v>
      </c>
      <c r="D15619" s="64" t="s">
        <v>11623</v>
      </c>
      <c r="F15619" s="2" t="s">
        <v>355</v>
      </c>
      <c r="I15619" s="65">
        <v>1087079.9539999999</v>
      </c>
      <c r="J15619" s="65">
        <v>0</v>
      </c>
      <c r="K15619" s="65">
        <v>0</v>
      </c>
      <c r="L15619" s="66">
        <v>0.15</v>
      </c>
      <c r="M15619" s="65">
        <v>1250141.9469999999</v>
      </c>
      <c r="N15619" s="66">
        <v>1</v>
      </c>
      <c r="P15619" t="s">
        <v>21</v>
      </c>
    </row>
    <row r="15620" spans="2:16" x14ac:dyDescent="0.3">
      <c r="D15620" s="64" t="s">
        <v>22</v>
      </c>
      <c r="E15620" s="2" t="s">
        <v>23</v>
      </c>
      <c r="F15620" s="2" t="s">
        <v>24</v>
      </c>
      <c r="G15620" s="1">
        <v>4.8949999999999996</v>
      </c>
      <c r="H15620" s="65">
        <v>160105.20000000001</v>
      </c>
      <c r="I15620" s="65">
        <v>783714.95400000003</v>
      </c>
      <c r="N15620" s="66">
        <v>1</v>
      </c>
      <c r="P15620" t="s">
        <v>21</v>
      </c>
    </row>
    <row r="15621" spans="2:16" x14ac:dyDescent="0.3">
      <c r="D15621" s="64" t="s">
        <v>9683</v>
      </c>
      <c r="E15621" s="2" t="s">
        <v>38</v>
      </c>
      <c r="F15621" s="2" t="s">
        <v>24</v>
      </c>
      <c r="G15621" s="1">
        <v>0.97899999999999998</v>
      </c>
      <c r="H15621" s="65">
        <v>185000</v>
      </c>
      <c r="I15621" s="65">
        <v>181115</v>
      </c>
      <c r="N15621" s="66">
        <v>1</v>
      </c>
      <c r="P15621" t="s">
        <v>21</v>
      </c>
    </row>
    <row r="15622" spans="2:16" x14ac:dyDescent="0.3">
      <c r="D15622" s="64" t="s">
        <v>53</v>
      </c>
      <c r="E15622" s="2" t="s">
        <v>54</v>
      </c>
      <c r="F15622" s="2" t="s">
        <v>24</v>
      </c>
      <c r="G15622" s="1">
        <v>0.48899999999999999</v>
      </c>
      <c r="H15622" s="65">
        <v>250000</v>
      </c>
      <c r="I15622" s="65">
        <v>122250</v>
      </c>
      <c r="N15622" s="66">
        <v>1</v>
      </c>
      <c r="P15622" t="s">
        <v>21</v>
      </c>
    </row>
    <row r="15623" spans="2:16" x14ac:dyDescent="0.3">
      <c r="D15623" s="64" t="s">
        <v>11624</v>
      </c>
      <c r="F15623" s="2" t="s">
        <v>1623</v>
      </c>
      <c r="G15623" s="1">
        <v>1</v>
      </c>
      <c r="P15623" t="s">
        <v>21</v>
      </c>
    </row>
    <row r="15624" spans="2:16" x14ac:dyDescent="0.3">
      <c r="D15624" s="64" t="s">
        <v>11534</v>
      </c>
      <c r="F15624" s="2" t="s">
        <v>6231</v>
      </c>
      <c r="G15624" s="1">
        <v>5.8000000000000003E-2</v>
      </c>
      <c r="P15624" t="s">
        <v>21</v>
      </c>
    </row>
    <row r="15625" spans="2:16" x14ac:dyDescent="0.3">
      <c r="D15625" s="64" t="s">
        <v>8580</v>
      </c>
      <c r="F15625" s="2" t="s">
        <v>6231</v>
      </c>
      <c r="G15625" s="1">
        <v>0.13300000000000001</v>
      </c>
      <c r="P15625" t="s">
        <v>21</v>
      </c>
    </row>
    <row r="15626" spans="2:16" x14ac:dyDescent="0.3">
      <c r="B15626" s="5" t="s">
        <v>11625</v>
      </c>
      <c r="D15626" s="64" t="s">
        <v>11626</v>
      </c>
      <c r="F15626" s="2" t="s">
        <v>355</v>
      </c>
      <c r="I15626" s="65">
        <v>829928.19559999998</v>
      </c>
      <c r="J15626" s="65">
        <v>0</v>
      </c>
      <c r="K15626" s="65">
        <v>0</v>
      </c>
      <c r="L15626" s="66">
        <v>0.15</v>
      </c>
      <c r="M15626" s="65">
        <v>954417.42489999998</v>
      </c>
      <c r="N15626" s="66">
        <v>1</v>
      </c>
      <c r="P15626" t="s">
        <v>21</v>
      </c>
    </row>
    <row r="15627" spans="2:16" x14ac:dyDescent="0.3">
      <c r="D15627" s="64" t="s">
        <v>22</v>
      </c>
      <c r="E15627" s="2" t="s">
        <v>23</v>
      </c>
      <c r="F15627" s="2" t="s">
        <v>24</v>
      </c>
      <c r="G15627" s="1">
        <v>4.4029999999999996</v>
      </c>
      <c r="H15627" s="65">
        <v>160105.20000000001</v>
      </c>
      <c r="I15627" s="65">
        <v>704943.19559999998</v>
      </c>
      <c r="N15627" s="66">
        <v>1</v>
      </c>
      <c r="P15627" t="s">
        <v>21</v>
      </c>
    </row>
    <row r="15628" spans="2:16" x14ac:dyDescent="0.3">
      <c r="D15628" s="64" t="s">
        <v>9683</v>
      </c>
      <c r="E15628" s="2" t="s">
        <v>38</v>
      </c>
      <c r="F15628" s="2" t="s">
        <v>24</v>
      </c>
      <c r="G15628" s="1">
        <v>8.1000000000000003E-2</v>
      </c>
      <c r="H15628" s="65">
        <v>185000</v>
      </c>
      <c r="I15628" s="65">
        <v>14985</v>
      </c>
      <c r="N15628" s="66">
        <v>1</v>
      </c>
      <c r="P15628" t="s">
        <v>21</v>
      </c>
    </row>
    <row r="15629" spans="2:16" x14ac:dyDescent="0.3">
      <c r="D15629" s="64" t="s">
        <v>53</v>
      </c>
      <c r="E15629" s="2" t="s">
        <v>54</v>
      </c>
      <c r="F15629" s="2" t="s">
        <v>24</v>
      </c>
      <c r="G15629" s="1">
        <v>0.44</v>
      </c>
      <c r="H15629" s="65">
        <v>250000</v>
      </c>
      <c r="I15629" s="65">
        <v>110000</v>
      </c>
      <c r="N15629" s="66">
        <v>1</v>
      </c>
      <c r="P15629" t="s">
        <v>21</v>
      </c>
    </row>
    <row r="15630" spans="2:16" x14ac:dyDescent="0.3">
      <c r="D15630" s="64" t="s">
        <v>11621</v>
      </c>
      <c r="F15630" s="2" t="s">
        <v>1623</v>
      </c>
      <c r="G15630" s="1">
        <v>1</v>
      </c>
      <c r="P15630" t="s">
        <v>21</v>
      </c>
    </row>
    <row r="15631" spans="2:16" x14ac:dyDescent="0.3">
      <c r="D15631" s="64" t="s">
        <v>11534</v>
      </c>
      <c r="F15631" s="2" t="s">
        <v>6231</v>
      </c>
      <c r="G15631" s="1">
        <v>5.1999999999999998E-2</v>
      </c>
      <c r="P15631" t="s">
        <v>21</v>
      </c>
    </row>
    <row r="15632" spans="2:16" x14ac:dyDescent="0.3">
      <c r="D15632" s="64" t="s">
        <v>8580</v>
      </c>
      <c r="F15632" s="2" t="s">
        <v>6231</v>
      </c>
      <c r="G15632" s="1">
        <v>0.115</v>
      </c>
      <c r="P15632" t="s">
        <v>21</v>
      </c>
    </row>
    <row r="15633" spans="2:16" x14ac:dyDescent="0.3">
      <c r="B15633" s="5" t="s">
        <v>11627</v>
      </c>
      <c r="D15633" s="64" t="s">
        <v>11628</v>
      </c>
      <c r="F15633" s="2" t="s">
        <v>355</v>
      </c>
      <c r="I15633" s="65">
        <v>1308700.3640000001</v>
      </c>
      <c r="J15633" s="65">
        <v>0</v>
      </c>
      <c r="K15633" s="65">
        <v>0</v>
      </c>
      <c r="L15633" s="66">
        <v>0.15</v>
      </c>
      <c r="M15633" s="65">
        <v>1505005.419</v>
      </c>
      <c r="N15633" s="66">
        <v>1</v>
      </c>
      <c r="P15633" t="s">
        <v>21</v>
      </c>
    </row>
    <row r="15634" spans="2:16" x14ac:dyDescent="0.3">
      <c r="D15634" s="64" t="s">
        <v>22</v>
      </c>
      <c r="E15634" s="2" t="s">
        <v>23</v>
      </c>
      <c r="F15634" s="2" t="s">
        <v>24</v>
      </c>
      <c r="G15634" s="1">
        <v>5.8970000000000002</v>
      </c>
      <c r="H15634" s="65">
        <v>160105.20000000001</v>
      </c>
      <c r="I15634" s="65">
        <v>944140.36439999996</v>
      </c>
      <c r="N15634" s="66">
        <v>1</v>
      </c>
      <c r="P15634" t="s">
        <v>21</v>
      </c>
    </row>
    <row r="15635" spans="2:16" x14ac:dyDescent="0.3">
      <c r="D15635" s="64" t="s">
        <v>9683</v>
      </c>
      <c r="E15635" s="2" t="s">
        <v>38</v>
      </c>
      <c r="F15635" s="2" t="s">
        <v>24</v>
      </c>
      <c r="G15635" s="1">
        <v>1.1759999999999999</v>
      </c>
      <c r="H15635" s="65">
        <v>185000</v>
      </c>
      <c r="I15635" s="65">
        <v>217560</v>
      </c>
      <c r="N15635" s="66">
        <v>1</v>
      </c>
      <c r="P15635" t="s">
        <v>21</v>
      </c>
    </row>
    <row r="15636" spans="2:16" x14ac:dyDescent="0.3">
      <c r="D15636" s="64" t="s">
        <v>53</v>
      </c>
      <c r="E15636" s="2" t="s">
        <v>54</v>
      </c>
      <c r="F15636" s="2" t="s">
        <v>24</v>
      </c>
      <c r="G15636" s="1">
        <v>0.58799999999999997</v>
      </c>
      <c r="H15636" s="65">
        <v>250000</v>
      </c>
      <c r="I15636" s="65">
        <v>147000</v>
      </c>
      <c r="N15636" s="66">
        <v>1</v>
      </c>
      <c r="P15636" t="s">
        <v>21</v>
      </c>
    </row>
    <row r="15637" spans="2:16" x14ac:dyDescent="0.3">
      <c r="D15637" s="64" t="s">
        <v>11629</v>
      </c>
      <c r="F15637" s="2" t="s">
        <v>1623</v>
      </c>
      <c r="G15637" s="1">
        <v>1</v>
      </c>
      <c r="P15637" t="s">
        <v>21</v>
      </c>
    </row>
    <row r="15638" spans="2:16" x14ac:dyDescent="0.3">
      <c r="D15638" s="64" t="s">
        <v>11534</v>
      </c>
      <c r="F15638" s="2" t="s">
        <v>6231</v>
      </c>
      <c r="G15638" s="1">
        <v>7.0000000000000007E-2</v>
      </c>
      <c r="P15638" t="s">
        <v>21</v>
      </c>
    </row>
    <row r="15639" spans="2:16" x14ac:dyDescent="0.3">
      <c r="D15639" s="64" t="s">
        <v>8580</v>
      </c>
      <c r="F15639" s="2" t="s">
        <v>6231</v>
      </c>
      <c r="G15639" s="1">
        <v>0.16700000000000001</v>
      </c>
      <c r="P15639" t="s">
        <v>21</v>
      </c>
    </row>
    <row r="15640" spans="2:16" x14ac:dyDescent="0.3">
      <c r="B15640" s="5" t="s">
        <v>6075</v>
      </c>
      <c r="C15640" s="5" t="s">
        <v>6076</v>
      </c>
      <c r="P15640" t="s">
        <v>21</v>
      </c>
    </row>
    <row r="15641" spans="2:16" x14ac:dyDescent="0.3">
      <c r="B15641" s="5" t="s">
        <v>11630</v>
      </c>
      <c r="D15641" s="64" t="s">
        <v>11631</v>
      </c>
      <c r="F15641" s="2" t="s">
        <v>585</v>
      </c>
      <c r="I15641" s="65">
        <v>6342.9456</v>
      </c>
      <c r="J15641" s="65">
        <v>0</v>
      </c>
      <c r="K15641" s="65">
        <v>0</v>
      </c>
      <c r="L15641" s="66">
        <v>0.15</v>
      </c>
      <c r="M15641" s="65">
        <v>7294.3874400000004</v>
      </c>
      <c r="N15641" s="66">
        <v>1</v>
      </c>
      <c r="P15641" t="s">
        <v>21</v>
      </c>
    </row>
    <row r="15642" spans="2:16" x14ac:dyDescent="0.3">
      <c r="D15642" s="64" t="s">
        <v>22</v>
      </c>
      <c r="E15642" s="2" t="s">
        <v>23</v>
      </c>
      <c r="F15642" s="2" t="s">
        <v>24</v>
      </c>
      <c r="G15642" s="1">
        <v>2.8000000000000001E-2</v>
      </c>
      <c r="H15642" s="65">
        <v>160105.20000000001</v>
      </c>
      <c r="I15642" s="65">
        <v>4482.9456</v>
      </c>
      <c r="N15642" s="66">
        <v>1</v>
      </c>
      <c r="P15642" t="s">
        <v>21</v>
      </c>
    </row>
    <row r="15643" spans="2:16" x14ac:dyDescent="0.3">
      <c r="D15643" s="64" t="s">
        <v>9683</v>
      </c>
      <c r="E15643" s="2" t="s">
        <v>38</v>
      </c>
      <c r="F15643" s="2" t="s">
        <v>24</v>
      </c>
      <c r="G15643" s="1">
        <v>6.0000000000000001E-3</v>
      </c>
      <c r="H15643" s="65">
        <v>185000</v>
      </c>
      <c r="I15643" s="65">
        <v>1110</v>
      </c>
      <c r="N15643" s="66">
        <v>1</v>
      </c>
      <c r="P15643" t="s">
        <v>21</v>
      </c>
    </row>
    <row r="15644" spans="2:16" x14ac:dyDescent="0.3">
      <c r="D15644" s="64" t="s">
        <v>53</v>
      </c>
      <c r="E15644" s="2" t="s">
        <v>54</v>
      </c>
      <c r="F15644" s="2" t="s">
        <v>24</v>
      </c>
      <c r="G15644" s="1">
        <v>3.0000000000000001E-3</v>
      </c>
      <c r="H15644" s="65">
        <v>250000</v>
      </c>
      <c r="I15644" s="65">
        <v>750</v>
      </c>
      <c r="N15644" s="66">
        <v>1</v>
      </c>
      <c r="P15644" t="s">
        <v>21</v>
      </c>
    </row>
    <row r="15645" spans="2:16" x14ac:dyDescent="0.3">
      <c r="D15645" s="64" t="s">
        <v>11331</v>
      </c>
      <c r="F15645" s="2" t="s">
        <v>6231</v>
      </c>
      <c r="G15645" s="1">
        <v>0.16700000000000001</v>
      </c>
      <c r="P15645" t="s">
        <v>21</v>
      </c>
    </row>
    <row r="15646" spans="2:16" x14ac:dyDescent="0.3">
      <c r="B15646" s="5" t="s">
        <v>11632</v>
      </c>
      <c r="D15646" s="64" t="s">
        <v>11633</v>
      </c>
      <c r="F15646" s="2" t="s">
        <v>585</v>
      </c>
      <c r="I15646" s="65">
        <v>18753.941999999999</v>
      </c>
      <c r="J15646" s="65">
        <v>0</v>
      </c>
      <c r="K15646" s="65">
        <v>0</v>
      </c>
      <c r="L15646" s="66">
        <v>0.15</v>
      </c>
      <c r="M15646" s="65">
        <v>21567.033299999999</v>
      </c>
      <c r="N15646" s="66">
        <v>1</v>
      </c>
      <c r="P15646" t="s">
        <v>21</v>
      </c>
    </row>
    <row r="15647" spans="2:16" x14ac:dyDescent="0.3">
      <c r="D15647" s="64" t="s">
        <v>22</v>
      </c>
      <c r="E15647" s="2" t="s">
        <v>23</v>
      </c>
      <c r="F15647" s="2" t="s">
        <v>24</v>
      </c>
      <c r="G15647" s="1">
        <v>8.5000000000000006E-2</v>
      </c>
      <c r="H15647" s="65">
        <v>160105.20000000001</v>
      </c>
      <c r="I15647" s="65">
        <v>13608.941999999999</v>
      </c>
      <c r="N15647" s="66">
        <v>1</v>
      </c>
      <c r="P15647" t="s">
        <v>21</v>
      </c>
    </row>
    <row r="15648" spans="2:16" x14ac:dyDescent="0.3">
      <c r="D15648" s="64" t="s">
        <v>9683</v>
      </c>
      <c r="E15648" s="2" t="s">
        <v>38</v>
      </c>
      <c r="F15648" s="2" t="s">
        <v>24</v>
      </c>
      <c r="G15648" s="1">
        <v>1.7000000000000001E-2</v>
      </c>
      <c r="H15648" s="65">
        <v>185000</v>
      </c>
      <c r="I15648" s="65">
        <v>3145</v>
      </c>
      <c r="N15648" s="66">
        <v>1</v>
      </c>
      <c r="P15648" t="s">
        <v>21</v>
      </c>
    </row>
    <row r="15649" spans="2:16" x14ac:dyDescent="0.3">
      <c r="D15649" s="64" t="s">
        <v>53</v>
      </c>
      <c r="E15649" s="2" t="s">
        <v>54</v>
      </c>
      <c r="F15649" s="2" t="s">
        <v>24</v>
      </c>
      <c r="G15649" s="1">
        <v>8.0000000000000002E-3</v>
      </c>
      <c r="H15649" s="65">
        <v>250000</v>
      </c>
      <c r="I15649" s="65">
        <v>2000</v>
      </c>
      <c r="N15649" s="66">
        <v>1</v>
      </c>
      <c r="P15649" t="s">
        <v>21</v>
      </c>
    </row>
    <row r="15650" spans="2:16" x14ac:dyDescent="0.3">
      <c r="D15650" s="64" t="s">
        <v>11331</v>
      </c>
      <c r="F15650" s="2" t="s">
        <v>6231</v>
      </c>
      <c r="G15650" s="1">
        <v>0.04</v>
      </c>
      <c r="P15650" t="s">
        <v>21</v>
      </c>
    </row>
    <row r="15651" spans="2:16" x14ac:dyDescent="0.3">
      <c r="B15651" s="5" t="s">
        <v>11634</v>
      </c>
      <c r="D15651" s="64" t="s">
        <v>11635</v>
      </c>
      <c r="F15651" s="2" t="s">
        <v>585</v>
      </c>
      <c r="I15651" s="65">
        <v>29538.991600000001</v>
      </c>
      <c r="J15651" s="65">
        <v>0</v>
      </c>
      <c r="K15651" s="65">
        <v>0</v>
      </c>
      <c r="L15651" s="66">
        <v>0.15</v>
      </c>
      <c r="M15651" s="65">
        <v>33969.840340000002</v>
      </c>
      <c r="N15651" s="66">
        <v>1</v>
      </c>
      <c r="P15651" t="s">
        <v>21</v>
      </c>
    </row>
    <row r="15652" spans="2:16" x14ac:dyDescent="0.3">
      <c r="D15652" s="64" t="s">
        <v>22</v>
      </c>
      <c r="E15652" s="2" t="s">
        <v>23</v>
      </c>
      <c r="F15652" s="2" t="s">
        <v>24</v>
      </c>
      <c r="G15652" s="1">
        <v>0.13300000000000001</v>
      </c>
      <c r="H15652" s="65">
        <v>160105.20000000001</v>
      </c>
      <c r="I15652" s="65">
        <v>21293.991600000001</v>
      </c>
      <c r="N15652" s="66">
        <v>1</v>
      </c>
      <c r="P15652" t="s">
        <v>21</v>
      </c>
    </row>
    <row r="15653" spans="2:16" x14ac:dyDescent="0.3">
      <c r="D15653" s="64" t="s">
        <v>9683</v>
      </c>
      <c r="E15653" s="2" t="s">
        <v>38</v>
      </c>
      <c r="F15653" s="2" t="s">
        <v>24</v>
      </c>
      <c r="G15653" s="1">
        <v>2.7E-2</v>
      </c>
      <c r="H15653" s="65">
        <v>185000</v>
      </c>
      <c r="I15653" s="65">
        <v>4995</v>
      </c>
      <c r="N15653" s="66">
        <v>1</v>
      </c>
      <c r="P15653" t="s">
        <v>21</v>
      </c>
    </row>
    <row r="15654" spans="2:16" x14ac:dyDescent="0.3">
      <c r="D15654" s="64" t="s">
        <v>53</v>
      </c>
      <c r="E15654" s="2" t="s">
        <v>54</v>
      </c>
      <c r="F15654" s="2" t="s">
        <v>24</v>
      </c>
      <c r="G15654" s="1">
        <v>1.2999999999999999E-2</v>
      </c>
      <c r="H15654" s="65">
        <v>250000</v>
      </c>
      <c r="I15654" s="65">
        <v>3250</v>
      </c>
      <c r="N15654" s="66">
        <v>1</v>
      </c>
      <c r="P15654" t="s">
        <v>21</v>
      </c>
    </row>
    <row r="15655" spans="2:16" x14ac:dyDescent="0.3">
      <c r="D15655" s="64" t="s">
        <v>11331</v>
      </c>
      <c r="F15655" s="2" t="s">
        <v>6231</v>
      </c>
      <c r="G15655" s="1">
        <v>4.2000000000000003E-2</v>
      </c>
      <c r="P15655" t="s">
        <v>21</v>
      </c>
    </row>
    <row r="15656" spans="2:16" x14ac:dyDescent="0.3">
      <c r="B15656" s="5" t="s">
        <v>11636</v>
      </c>
      <c r="D15656" s="64" t="s">
        <v>11637</v>
      </c>
      <c r="F15656" s="2" t="s">
        <v>585</v>
      </c>
      <c r="I15656" s="65">
        <v>40804.356800000001</v>
      </c>
      <c r="J15656" s="65">
        <v>0</v>
      </c>
      <c r="K15656" s="65">
        <v>0</v>
      </c>
      <c r="L15656" s="66">
        <v>0.15</v>
      </c>
      <c r="M15656" s="65">
        <v>46925.010320000001</v>
      </c>
      <c r="N15656" s="66">
        <v>1</v>
      </c>
      <c r="P15656" t="s">
        <v>21</v>
      </c>
    </row>
    <row r="15657" spans="2:16" x14ac:dyDescent="0.3">
      <c r="D15657" s="64" t="s">
        <v>22</v>
      </c>
      <c r="E15657" s="2" t="s">
        <v>23</v>
      </c>
      <c r="F15657" s="2" t="s">
        <v>24</v>
      </c>
      <c r="G15657" s="1">
        <v>0.184</v>
      </c>
      <c r="H15657" s="65">
        <v>160105.20000000001</v>
      </c>
      <c r="I15657" s="65">
        <v>29459.356800000001</v>
      </c>
      <c r="N15657" s="66">
        <v>1</v>
      </c>
      <c r="P15657" t="s">
        <v>21</v>
      </c>
    </row>
    <row r="15658" spans="2:16" x14ac:dyDescent="0.3">
      <c r="D15658" s="64" t="s">
        <v>9683</v>
      </c>
      <c r="E15658" s="2" t="s">
        <v>38</v>
      </c>
      <c r="F15658" s="2" t="s">
        <v>24</v>
      </c>
      <c r="G15658" s="1">
        <v>3.6999999999999998E-2</v>
      </c>
      <c r="H15658" s="65">
        <v>185000</v>
      </c>
      <c r="I15658" s="65">
        <v>6845</v>
      </c>
      <c r="N15658" s="66">
        <v>1</v>
      </c>
      <c r="P15658" t="s">
        <v>21</v>
      </c>
    </row>
    <row r="15659" spans="2:16" x14ac:dyDescent="0.3">
      <c r="D15659" s="64" t="s">
        <v>53</v>
      </c>
      <c r="E15659" s="2" t="s">
        <v>54</v>
      </c>
      <c r="F15659" s="2" t="s">
        <v>24</v>
      </c>
      <c r="G15659" s="1">
        <v>1.7999999999999999E-2</v>
      </c>
      <c r="H15659" s="65">
        <v>250000</v>
      </c>
      <c r="I15659" s="65">
        <v>4500</v>
      </c>
      <c r="N15659" s="66">
        <v>1</v>
      </c>
      <c r="P15659" t="s">
        <v>21</v>
      </c>
    </row>
    <row r="15660" spans="2:16" x14ac:dyDescent="0.3">
      <c r="D15660" s="64" t="s">
        <v>11331</v>
      </c>
      <c r="F15660" s="2" t="s">
        <v>6231</v>
      </c>
      <c r="G15660" s="1">
        <v>4.4999999999999998E-2</v>
      </c>
      <c r="P15660" t="s">
        <v>21</v>
      </c>
    </row>
    <row r="15661" spans="2:16" x14ac:dyDescent="0.3">
      <c r="B15661" s="5" t="s">
        <v>11638</v>
      </c>
      <c r="D15661" s="64" t="s">
        <v>11639</v>
      </c>
      <c r="F15661" s="2" t="s">
        <v>585</v>
      </c>
      <c r="I15661" s="65">
        <v>105785.07520000001</v>
      </c>
      <c r="J15661" s="65">
        <v>0</v>
      </c>
      <c r="K15661" s="65">
        <v>0</v>
      </c>
      <c r="L15661" s="66">
        <v>0.15</v>
      </c>
      <c r="M15661" s="65">
        <v>121652.8365</v>
      </c>
      <c r="N15661" s="66">
        <v>1</v>
      </c>
      <c r="P15661" t="s">
        <v>21</v>
      </c>
    </row>
    <row r="15662" spans="2:16" x14ac:dyDescent="0.3">
      <c r="D15662" s="64" t="s">
        <v>22</v>
      </c>
      <c r="E15662" s="2" t="s">
        <v>23</v>
      </c>
      <c r="F15662" s="2" t="s">
        <v>24</v>
      </c>
      <c r="G15662" s="1">
        <v>0.47599999999999998</v>
      </c>
      <c r="H15662" s="65">
        <v>160105.20000000001</v>
      </c>
      <c r="I15662" s="65">
        <v>76210.075200000007</v>
      </c>
      <c r="N15662" s="66">
        <v>1</v>
      </c>
      <c r="P15662" t="s">
        <v>21</v>
      </c>
    </row>
    <row r="15663" spans="2:16" x14ac:dyDescent="0.3">
      <c r="D15663" s="64" t="s">
        <v>9683</v>
      </c>
      <c r="E15663" s="2" t="s">
        <v>38</v>
      </c>
      <c r="F15663" s="2" t="s">
        <v>24</v>
      </c>
      <c r="G15663" s="1">
        <v>9.5000000000000001E-2</v>
      </c>
      <c r="H15663" s="65">
        <v>185000</v>
      </c>
      <c r="I15663" s="65">
        <v>17575</v>
      </c>
      <c r="N15663" s="66">
        <v>1</v>
      </c>
      <c r="P15663" t="s">
        <v>21</v>
      </c>
    </row>
    <row r="15664" spans="2:16" x14ac:dyDescent="0.3">
      <c r="D15664" s="64" t="s">
        <v>53</v>
      </c>
      <c r="E15664" s="2" t="s">
        <v>54</v>
      </c>
      <c r="F15664" s="2" t="s">
        <v>24</v>
      </c>
      <c r="G15664" s="1">
        <v>4.8000000000000001E-2</v>
      </c>
      <c r="H15664" s="65">
        <v>250000</v>
      </c>
      <c r="I15664" s="65">
        <v>12000</v>
      </c>
      <c r="N15664" s="66">
        <v>1</v>
      </c>
      <c r="P15664" t="s">
        <v>21</v>
      </c>
    </row>
    <row r="15665" spans="2:16" x14ac:dyDescent="0.3">
      <c r="D15665" s="64" t="s">
        <v>11331</v>
      </c>
      <c r="F15665" s="2" t="s">
        <v>6231</v>
      </c>
      <c r="G15665" s="1">
        <v>0.06</v>
      </c>
      <c r="P15665" t="s">
        <v>21</v>
      </c>
    </row>
    <row r="15666" spans="2:16" x14ac:dyDescent="0.3">
      <c r="B15666" s="5" t="s">
        <v>11640</v>
      </c>
      <c r="D15666" s="64" t="s">
        <v>11641</v>
      </c>
      <c r="F15666" s="2" t="s">
        <v>585</v>
      </c>
      <c r="I15666" s="65">
        <v>147254.7476</v>
      </c>
      <c r="J15666" s="65">
        <v>0</v>
      </c>
      <c r="K15666" s="65">
        <v>0</v>
      </c>
      <c r="L15666" s="66">
        <v>0.15</v>
      </c>
      <c r="M15666" s="65">
        <v>169342.95970000001</v>
      </c>
      <c r="N15666" s="66">
        <v>1</v>
      </c>
      <c r="P15666" t="s">
        <v>21</v>
      </c>
    </row>
    <row r="15667" spans="2:16" x14ac:dyDescent="0.3">
      <c r="D15667" s="64" t="s">
        <v>22</v>
      </c>
      <c r="E15667" s="2" t="s">
        <v>23</v>
      </c>
      <c r="F15667" s="2" t="s">
        <v>24</v>
      </c>
      <c r="G15667" s="1">
        <v>0.66300000000000003</v>
      </c>
      <c r="H15667" s="65">
        <v>160105.20000000001</v>
      </c>
      <c r="I15667" s="65">
        <v>106149.7476</v>
      </c>
      <c r="N15667" s="66">
        <v>1</v>
      </c>
      <c r="P15667" t="s">
        <v>21</v>
      </c>
    </row>
    <row r="15668" spans="2:16" x14ac:dyDescent="0.3">
      <c r="D15668" s="64" t="s">
        <v>9683</v>
      </c>
      <c r="E15668" s="2" t="s">
        <v>38</v>
      </c>
      <c r="F15668" s="2" t="s">
        <v>24</v>
      </c>
      <c r="G15668" s="1">
        <v>0.13300000000000001</v>
      </c>
      <c r="H15668" s="65">
        <v>185000</v>
      </c>
      <c r="I15668" s="65">
        <v>24605</v>
      </c>
      <c r="N15668" s="66">
        <v>1</v>
      </c>
      <c r="P15668" t="s">
        <v>21</v>
      </c>
    </row>
    <row r="15669" spans="2:16" x14ac:dyDescent="0.3">
      <c r="D15669" s="64" t="s">
        <v>53</v>
      </c>
      <c r="E15669" s="2" t="s">
        <v>54</v>
      </c>
      <c r="F15669" s="2" t="s">
        <v>24</v>
      </c>
      <c r="G15669" s="1">
        <v>6.6000000000000003E-2</v>
      </c>
      <c r="H15669" s="65">
        <v>250000</v>
      </c>
      <c r="I15669" s="65">
        <v>16500</v>
      </c>
      <c r="N15669" s="66">
        <v>1</v>
      </c>
      <c r="P15669" t="s">
        <v>21</v>
      </c>
    </row>
    <row r="15670" spans="2:16" x14ac:dyDescent="0.3">
      <c r="D15670" s="64" t="s">
        <v>11331</v>
      </c>
      <c r="F15670" s="2" t="s">
        <v>6231</v>
      </c>
      <c r="G15670" s="1">
        <v>6.8000000000000005E-2</v>
      </c>
      <c r="P15670" t="s">
        <v>21</v>
      </c>
    </row>
    <row r="15671" spans="2:16" x14ac:dyDescent="0.3">
      <c r="B15671" s="5" t="s">
        <v>11642</v>
      </c>
      <c r="D15671" s="64" t="s">
        <v>11643</v>
      </c>
      <c r="F15671" s="2" t="s">
        <v>585</v>
      </c>
      <c r="I15671" s="65">
        <v>165343.37400000001</v>
      </c>
      <c r="J15671" s="65">
        <v>0</v>
      </c>
      <c r="K15671" s="65">
        <v>0</v>
      </c>
      <c r="L15671" s="66">
        <v>0.15</v>
      </c>
      <c r="M15671" s="65">
        <v>190144.88010000001</v>
      </c>
      <c r="N15671" s="66">
        <v>1</v>
      </c>
      <c r="P15671" t="s">
        <v>21</v>
      </c>
    </row>
    <row r="15672" spans="2:16" x14ac:dyDescent="0.3">
      <c r="D15672" s="64" t="s">
        <v>22</v>
      </c>
      <c r="E15672" s="2" t="s">
        <v>23</v>
      </c>
      <c r="F15672" s="2" t="s">
        <v>24</v>
      </c>
      <c r="G15672" s="1">
        <v>0.745</v>
      </c>
      <c r="H15672" s="65">
        <v>160105.20000000001</v>
      </c>
      <c r="I15672" s="65">
        <v>119278.374</v>
      </c>
      <c r="N15672" s="66">
        <v>1</v>
      </c>
      <c r="P15672" t="s">
        <v>21</v>
      </c>
    </row>
    <row r="15673" spans="2:16" x14ac:dyDescent="0.3">
      <c r="D15673" s="64" t="s">
        <v>9683</v>
      </c>
      <c r="E15673" s="2" t="s">
        <v>38</v>
      </c>
      <c r="F15673" s="2" t="s">
        <v>24</v>
      </c>
      <c r="G15673" s="1">
        <v>0.14899999999999999</v>
      </c>
      <c r="H15673" s="65">
        <v>185000</v>
      </c>
      <c r="I15673" s="65">
        <v>27565</v>
      </c>
      <c r="N15673" s="66">
        <v>1</v>
      </c>
      <c r="P15673" t="s">
        <v>21</v>
      </c>
    </row>
    <row r="15674" spans="2:16" x14ac:dyDescent="0.3">
      <c r="D15674" s="64" t="s">
        <v>53</v>
      </c>
      <c r="E15674" s="2" t="s">
        <v>54</v>
      </c>
      <c r="F15674" s="2" t="s">
        <v>24</v>
      </c>
      <c r="G15674" s="1">
        <v>7.3999999999999996E-2</v>
      </c>
      <c r="H15674" s="65">
        <v>250000</v>
      </c>
      <c r="I15674" s="65">
        <v>18500</v>
      </c>
      <c r="N15674" s="66">
        <v>1</v>
      </c>
      <c r="P15674" t="s">
        <v>21</v>
      </c>
    </row>
    <row r="15675" spans="2:16" x14ac:dyDescent="0.3">
      <c r="D15675" s="64" t="s">
        <v>11331</v>
      </c>
      <c r="F15675" s="2" t="s">
        <v>6231</v>
      </c>
      <c r="G15675" s="1">
        <v>7.1999999999999995E-2</v>
      </c>
      <c r="P15675" t="s">
        <v>21</v>
      </c>
    </row>
    <row r="15676" spans="2:16" x14ac:dyDescent="0.3">
      <c r="B15676" s="5" t="s">
        <v>11644</v>
      </c>
      <c r="D15676" s="64" t="s">
        <v>11645</v>
      </c>
      <c r="F15676" s="2" t="s">
        <v>585</v>
      </c>
      <c r="I15676" s="65">
        <v>319831.48800000001</v>
      </c>
      <c r="J15676" s="65">
        <v>0</v>
      </c>
      <c r="K15676" s="65">
        <v>0</v>
      </c>
      <c r="L15676" s="66">
        <v>0.15</v>
      </c>
      <c r="M15676" s="65">
        <v>367806.21120000002</v>
      </c>
      <c r="N15676" s="66">
        <v>1</v>
      </c>
      <c r="P15676" t="s">
        <v>21</v>
      </c>
    </row>
    <row r="15677" spans="2:16" x14ac:dyDescent="0.3">
      <c r="D15677" s="64" t="s">
        <v>22</v>
      </c>
      <c r="E15677" s="2" t="s">
        <v>23</v>
      </c>
      <c r="F15677" s="2" t="s">
        <v>24</v>
      </c>
      <c r="G15677" s="1">
        <v>1.44</v>
      </c>
      <c r="H15677" s="65">
        <v>160105.20000000001</v>
      </c>
      <c r="I15677" s="65">
        <v>230551.48800000001</v>
      </c>
      <c r="N15677" s="66">
        <v>1</v>
      </c>
      <c r="P15677" t="s">
        <v>21</v>
      </c>
    </row>
    <row r="15678" spans="2:16" x14ac:dyDescent="0.3">
      <c r="D15678" s="64" t="s">
        <v>9683</v>
      </c>
      <c r="E15678" s="2" t="s">
        <v>38</v>
      </c>
      <c r="F15678" s="2" t="s">
        <v>24</v>
      </c>
      <c r="G15678" s="1">
        <v>0.28799999999999998</v>
      </c>
      <c r="H15678" s="65">
        <v>185000</v>
      </c>
      <c r="I15678" s="65">
        <v>53280</v>
      </c>
      <c r="N15678" s="66">
        <v>1</v>
      </c>
      <c r="P15678" t="s">
        <v>21</v>
      </c>
    </row>
    <row r="15679" spans="2:16" x14ac:dyDescent="0.3">
      <c r="D15679" s="64" t="s">
        <v>53</v>
      </c>
      <c r="E15679" s="2" t="s">
        <v>54</v>
      </c>
      <c r="F15679" s="2" t="s">
        <v>24</v>
      </c>
      <c r="G15679" s="1">
        <v>0.14399999999999999</v>
      </c>
      <c r="H15679" s="65">
        <v>250000</v>
      </c>
      <c r="I15679" s="65">
        <v>36000</v>
      </c>
      <c r="N15679" s="66">
        <v>1</v>
      </c>
      <c r="P15679" t="s">
        <v>21</v>
      </c>
    </row>
    <row r="15680" spans="2:16" x14ac:dyDescent="0.3">
      <c r="D15680" s="64" t="s">
        <v>11331</v>
      </c>
      <c r="F15680" s="2" t="s">
        <v>6231</v>
      </c>
      <c r="G15680" s="1">
        <v>0.105</v>
      </c>
      <c r="P15680" t="s">
        <v>21</v>
      </c>
    </row>
    <row r="15681" spans="2:16" x14ac:dyDescent="0.3">
      <c r="B15681" s="5" t="s">
        <v>11646</v>
      </c>
      <c r="D15681" s="64" t="s">
        <v>11647</v>
      </c>
      <c r="F15681" s="2" t="s">
        <v>585</v>
      </c>
      <c r="I15681" s="65">
        <v>332997.6948</v>
      </c>
      <c r="J15681" s="65">
        <v>0</v>
      </c>
      <c r="K15681" s="65">
        <v>0</v>
      </c>
      <c r="L15681" s="66">
        <v>0.15</v>
      </c>
      <c r="M15681" s="65">
        <v>382947.34899999999</v>
      </c>
      <c r="N15681" s="66">
        <v>1</v>
      </c>
      <c r="P15681" t="s">
        <v>21</v>
      </c>
    </row>
    <row r="15682" spans="2:16" x14ac:dyDescent="0.3">
      <c r="D15682" s="64" t="s">
        <v>22</v>
      </c>
      <c r="E15682" s="2" t="s">
        <v>23</v>
      </c>
      <c r="F15682" s="2" t="s">
        <v>24</v>
      </c>
      <c r="G15682" s="1">
        <v>1.4990000000000001</v>
      </c>
      <c r="H15682" s="65">
        <v>160105.20000000001</v>
      </c>
      <c r="I15682" s="65">
        <v>239997.6948</v>
      </c>
      <c r="N15682" s="66">
        <v>1</v>
      </c>
      <c r="P15682" t="s">
        <v>21</v>
      </c>
    </row>
    <row r="15683" spans="2:16" x14ac:dyDescent="0.3">
      <c r="D15683" s="64" t="s">
        <v>9683</v>
      </c>
      <c r="E15683" s="2" t="s">
        <v>38</v>
      </c>
      <c r="F15683" s="2" t="s">
        <v>24</v>
      </c>
      <c r="G15683" s="1">
        <v>0.3</v>
      </c>
      <c r="H15683" s="65">
        <v>185000</v>
      </c>
      <c r="I15683" s="65">
        <v>55500</v>
      </c>
      <c r="N15683" s="66">
        <v>1</v>
      </c>
      <c r="P15683" t="s">
        <v>21</v>
      </c>
    </row>
    <row r="15684" spans="2:16" x14ac:dyDescent="0.3">
      <c r="D15684" s="64" t="s">
        <v>53</v>
      </c>
      <c r="E15684" s="2" t="s">
        <v>54</v>
      </c>
      <c r="F15684" s="2" t="s">
        <v>24</v>
      </c>
      <c r="G15684" s="1">
        <v>0.15</v>
      </c>
      <c r="H15684" s="65">
        <v>250000</v>
      </c>
      <c r="I15684" s="65">
        <v>37500</v>
      </c>
      <c r="N15684" s="66">
        <v>1</v>
      </c>
      <c r="P15684" t="s">
        <v>21</v>
      </c>
    </row>
    <row r="15685" spans="2:16" x14ac:dyDescent="0.3">
      <c r="D15685" s="64" t="s">
        <v>11331</v>
      </c>
      <c r="F15685" s="2" t="s">
        <v>6231</v>
      </c>
      <c r="G15685" s="1">
        <v>0.106</v>
      </c>
      <c r="P15685" t="s">
        <v>21</v>
      </c>
    </row>
    <row r="15686" spans="2:16" x14ac:dyDescent="0.3">
      <c r="B15686" s="5" t="s">
        <v>11648</v>
      </c>
      <c r="D15686" s="64" t="s">
        <v>11649</v>
      </c>
      <c r="F15686" s="2" t="s">
        <v>585</v>
      </c>
      <c r="I15686" s="65">
        <v>346163.90159999998</v>
      </c>
      <c r="J15686" s="65">
        <v>0</v>
      </c>
      <c r="K15686" s="65">
        <v>0</v>
      </c>
      <c r="L15686" s="66">
        <v>0.15</v>
      </c>
      <c r="M15686" s="65">
        <v>398088.48680000001</v>
      </c>
      <c r="N15686" s="66">
        <v>1</v>
      </c>
      <c r="P15686" t="s">
        <v>21</v>
      </c>
    </row>
    <row r="15687" spans="2:16" x14ac:dyDescent="0.3">
      <c r="D15687" s="64" t="s">
        <v>22</v>
      </c>
      <c r="E15687" s="2" t="s">
        <v>23</v>
      </c>
      <c r="F15687" s="2" t="s">
        <v>24</v>
      </c>
      <c r="G15687" s="1">
        <v>1.5580000000000001</v>
      </c>
      <c r="H15687" s="65">
        <v>160105.20000000001</v>
      </c>
      <c r="I15687" s="65">
        <v>249443.90160000001</v>
      </c>
      <c r="N15687" s="66">
        <v>1</v>
      </c>
      <c r="P15687" t="s">
        <v>21</v>
      </c>
    </row>
    <row r="15688" spans="2:16" x14ac:dyDescent="0.3">
      <c r="D15688" s="64" t="s">
        <v>9683</v>
      </c>
      <c r="E15688" s="2" t="s">
        <v>38</v>
      </c>
      <c r="F15688" s="2" t="s">
        <v>24</v>
      </c>
      <c r="G15688" s="1">
        <v>0.312</v>
      </c>
      <c r="H15688" s="65">
        <v>185000</v>
      </c>
      <c r="I15688" s="65">
        <v>57720</v>
      </c>
      <c r="N15688" s="66">
        <v>1</v>
      </c>
      <c r="P15688" t="s">
        <v>21</v>
      </c>
    </row>
    <row r="15689" spans="2:16" x14ac:dyDescent="0.3">
      <c r="D15689" s="64" t="s">
        <v>53</v>
      </c>
      <c r="E15689" s="2" t="s">
        <v>54</v>
      </c>
      <c r="F15689" s="2" t="s">
        <v>24</v>
      </c>
      <c r="G15689" s="1">
        <v>0.156</v>
      </c>
      <c r="H15689" s="65">
        <v>250000</v>
      </c>
      <c r="I15689" s="65">
        <v>39000</v>
      </c>
      <c r="N15689" s="66">
        <v>1</v>
      </c>
      <c r="P15689" t="s">
        <v>21</v>
      </c>
    </row>
    <row r="15690" spans="2:16" x14ac:dyDescent="0.3">
      <c r="D15690" s="64" t="s">
        <v>11331</v>
      </c>
      <c r="F15690" s="2" t="s">
        <v>6231</v>
      </c>
      <c r="G15690" s="1">
        <v>0.107</v>
      </c>
      <c r="P15690" t="s">
        <v>21</v>
      </c>
    </row>
    <row r="15691" spans="2:16" x14ac:dyDescent="0.3">
      <c r="B15691" s="5" t="s">
        <v>11650</v>
      </c>
      <c r="D15691" s="64" t="s">
        <v>11651</v>
      </c>
      <c r="F15691" s="2" t="s">
        <v>585</v>
      </c>
      <c r="I15691" s="65">
        <v>437227.03360000002</v>
      </c>
      <c r="J15691" s="65">
        <v>0</v>
      </c>
      <c r="K15691" s="65">
        <v>0</v>
      </c>
      <c r="L15691" s="66">
        <v>0.15</v>
      </c>
      <c r="M15691" s="65">
        <v>502811.08860000002</v>
      </c>
      <c r="N15691" s="66">
        <v>1</v>
      </c>
      <c r="P15691" t="s">
        <v>21</v>
      </c>
    </row>
    <row r="15692" spans="2:16" x14ac:dyDescent="0.3">
      <c r="D15692" s="64" t="s">
        <v>22</v>
      </c>
      <c r="E15692" s="2" t="s">
        <v>23</v>
      </c>
      <c r="F15692" s="2" t="s">
        <v>24</v>
      </c>
      <c r="G15692" s="1">
        <v>1.968</v>
      </c>
      <c r="H15692" s="65">
        <v>160105.20000000001</v>
      </c>
      <c r="I15692" s="65">
        <v>315087.03360000002</v>
      </c>
      <c r="N15692" s="66">
        <v>1</v>
      </c>
      <c r="P15692" t="s">
        <v>21</v>
      </c>
    </row>
    <row r="15693" spans="2:16" x14ac:dyDescent="0.3">
      <c r="D15693" s="64" t="s">
        <v>9683</v>
      </c>
      <c r="E15693" s="2" t="s">
        <v>38</v>
      </c>
      <c r="F15693" s="2" t="s">
        <v>24</v>
      </c>
      <c r="G15693" s="1">
        <v>0.39400000000000002</v>
      </c>
      <c r="H15693" s="65">
        <v>185000</v>
      </c>
      <c r="I15693" s="65">
        <v>72890</v>
      </c>
      <c r="N15693" s="66">
        <v>1</v>
      </c>
      <c r="P15693" t="s">
        <v>21</v>
      </c>
    </row>
    <row r="15694" spans="2:16" x14ac:dyDescent="0.3">
      <c r="D15694" s="64" t="s">
        <v>53</v>
      </c>
      <c r="E15694" s="2" t="s">
        <v>54</v>
      </c>
      <c r="F15694" s="2" t="s">
        <v>24</v>
      </c>
      <c r="G15694" s="1">
        <v>0.19700000000000001</v>
      </c>
      <c r="H15694" s="65">
        <v>250000</v>
      </c>
      <c r="I15694" s="65">
        <v>49250</v>
      </c>
      <c r="N15694" s="66">
        <v>1</v>
      </c>
      <c r="P15694" t="s">
        <v>21</v>
      </c>
    </row>
    <row r="15695" spans="2:16" x14ac:dyDescent="0.3">
      <c r="D15695" s="64" t="s">
        <v>11331</v>
      </c>
      <c r="F15695" s="2" t="s">
        <v>6231</v>
      </c>
      <c r="G15695" s="1">
        <v>0.125</v>
      </c>
      <c r="P15695" t="s">
        <v>21</v>
      </c>
    </row>
    <row r="15696" spans="2:16" x14ac:dyDescent="0.3">
      <c r="B15696" s="5" t="s">
        <v>11652</v>
      </c>
      <c r="D15696" s="64" t="s">
        <v>11653</v>
      </c>
      <c r="F15696" s="2" t="s">
        <v>585</v>
      </c>
      <c r="I15696" s="65">
        <v>525103.17279999994</v>
      </c>
      <c r="J15696" s="65">
        <v>0</v>
      </c>
      <c r="K15696" s="65">
        <v>0</v>
      </c>
      <c r="L15696" s="66">
        <v>0.15</v>
      </c>
      <c r="M15696" s="65">
        <v>603868.64870000002</v>
      </c>
      <c r="N15696" s="66">
        <v>1</v>
      </c>
      <c r="P15696" t="s">
        <v>21</v>
      </c>
    </row>
    <row r="15697" spans="2:16" x14ac:dyDescent="0.3">
      <c r="D15697" s="64" t="s">
        <v>22</v>
      </c>
      <c r="E15697" s="2" t="s">
        <v>23</v>
      </c>
      <c r="F15697" s="2" t="s">
        <v>24</v>
      </c>
      <c r="G15697" s="1">
        <v>2.2639999999999998</v>
      </c>
      <c r="H15697" s="65">
        <v>160105.20000000001</v>
      </c>
      <c r="I15697" s="65">
        <v>362478.1728</v>
      </c>
      <c r="N15697" s="66">
        <v>1</v>
      </c>
      <c r="P15697" t="s">
        <v>21</v>
      </c>
    </row>
    <row r="15698" spans="2:16" x14ac:dyDescent="0.3">
      <c r="D15698" s="64" t="s">
        <v>9683</v>
      </c>
      <c r="E15698" s="2" t="s">
        <v>38</v>
      </c>
      <c r="F15698" s="2" t="s">
        <v>24</v>
      </c>
      <c r="G15698" s="1">
        <v>0.52500000000000002</v>
      </c>
      <c r="H15698" s="65">
        <v>185000</v>
      </c>
      <c r="I15698" s="65">
        <v>97125</v>
      </c>
      <c r="N15698" s="66">
        <v>1</v>
      </c>
      <c r="P15698" t="s">
        <v>21</v>
      </c>
    </row>
    <row r="15699" spans="2:16" x14ac:dyDescent="0.3">
      <c r="D15699" s="64" t="s">
        <v>53</v>
      </c>
      <c r="E15699" s="2" t="s">
        <v>54</v>
      </c>
      <c r="F15699" s="2" t="s">
        <v>24</v>
      </c>
      <c r="G15699" s="1">
        <v>0.26200000000000001</v>
      </c>
      <c r="H15699" s="65">
        <v>250000</v>
      </c>
      <c r="I15699" s="65">
        <v>65500</v>
      </c>
      <c r="N15699" s="66">
        <v>1</v>
      </c>
      <c r="P15699" t="s">
        <v>21</v>
      </c>
    </row>
    <row r="15700" spans="2:16" x14ac:dyDescent="0.3">
      <c r="D15700" s="64" t="s">
        <v>11331</v>
      </c>
      <c r="F15700" s="2" t="s">
        <v>6231</v>
      </c>
      <c r="G15700" s="1">
        <v>0.16600000000000001</v>
      </c>
      <c r="P15700" t="s">
        <v>21</v>
      </c>
    </row>
    <row r="15701" spans="2:16" x14ac:dyDescent="0.3">
      <c r="B15701" s="5" t="s">
        <v>11654</v>
      </c>
      <c r="D15701" s="64" t="s">
        <v>11655</v>
      </c>
      <c r="F15701" s="2" t="s">
        <v>585</v>
      </c>
      <c r="I15701" s="65">
        <v>659812.54920000001</v>
      </c>
      <c r="J15701" s="65">
        <v>0</v>
      </c>
      <c r="K15701" s="65">
        <v>0</v>
      </c>
      <c r="L15701" s="66">
        <v>0.15</v>
      </c>
      <c r="M15701" s="65">
        <v>758784.43160000001</v>
      </c>
      <c r="N15701" s="66">
        <v>1</v>
      </c>
      <c r="P15701" t="s">
        <v>21</v>
      </c>
    </row>
    <row r="15702" spans="2:16" x14ac:dyDescent="0.3">
      <c r="D15702" s="64" t="s">
        <v>22</v>
      </c>
      <c r="E15702" s="2" t="s">
        <v>23</v>
      </c>
      <c r="F15702" s="2" t="s">
        <v>24</v>
      </c>
      <c r="G15702" s="1">
        <v>2.9710000000000001</v>
      </c>
      <c r="H15702" s="65">
        <v>160105.20000000001</v>
      </c>
      <c r="I15702" s="65">
        <v>475672.54920000001</v>
      </c>
      <c r="N15702" s="66">
        <v>1</v>
      </c>
      <c r="P15702" t="s">
        <v>21</v>
      </c>
    </row>
    <row r="15703" spans="2:16" x14ac:dyDescent="0.3">
      <c r="D15703" s="64" t="s">
        <v>9683</v>
      </c>
      <c r="E15703" s="2" t="s">
        <v>38</v>
      </c>
      <c r="F15703" s="2" t="s">
        <v>24</v>
      </c>
      <c r="G15703" s="1">
        <v>0.59399999999999997</v>
      </c>
      <c r="H15703" s="65">
        <v>185000</v>
      </c>
      <c r="I15703" s="65">
        <v>109890</v>
      </c>
      <c r="N15703" s="66">
        <v>1</v>
      </c>
      <c r="P15703" t="s">
        <v>21</v>
      </c>
    </row>
    <row r="15704" spans="2:16" x14ac:dyDescent="0.3">
      <c r="D15704" s="64" t="s">
        <v>53</v>
      </c>
      <c r="E15704" s="2" t="s">
        <v>54</v>
      </c>
      <c r="F15704" s="2" t="s">
        <v>24</v>
      </c>
      <c r="G15704" s="1">
        <v>0.29699999999999999</v>
      </c>
      <c r="H15704" s="65">
        <v>250000</v>
      </c>
      <c r="I15704" s="65">
        <v>74250</v>
      </c>
      <c r="N15704" s="66">
        <v>1</v>
      </c>
      <c r="P15704" t="s">
        <v>21</v>
      </c>
    </row>
    <row r="15705" spans="2:16" x14ac:dyDescent="0.3">
      <c r="D15705" s="64" t="s">
        <v>11331</v>
      </c>
      <c r="F15705" s="2" t="s">
        <v>6231</v>
      </c>
      <c r="G15705" s="1">
        <v>0.183</v>
      </c>
      <c r="P15705" t="s">
        <v>21</v>
      </c>
    </row>
    <row r="15706" spans="2:16" x14ac:dyDescent="0.3">
      <c r="B15706" s="5" t="s">
        <v>11656</v>
      </c>
      <c r="D15706" s="64" t="s">
        <v>11657</v>
      </c>
      <c r="F15706" s="2" t="s">
        <v>585</v>
      </c>
      <c r="I15706" s="65">
        <v>659812.54920000001</v>
      </c>
      <c r="J15706" s="65">
        <v>0</v>
      </c>
      <c r="K15706" s="65">
        <v>0</v>
      </c>
      <c r="L15706" s="66">
        <v>0.15</v>
      </c>
      <c r="M15706" s="65">
        <v>758784.43160000001</v>
      </c>
      <c r="N15706" s="66">
        <v>1</v>
      </c>
      <c r="P15706" t="s">
        <v>21</v>
      </c>
    </row>
    <row r="15707" spans="2:16" x14ac:dyDescent="0.3">
      <c r="D15707" s="64" t="s">
        <v>22</v>
      </c>
      <c r="E15707" s="2" t="s">
        <v>23</v>
      </c>
      <c r="F15707" s="2" t="s">
        <v>24</v>
      </c>
      <c r="G15707" s="1">
        <v>2.9710000000000001</v>
      </c>
      <c r="H15707" s="65">
        <v>160105.20000000001</v>
      </c>
      <c r="I15707" s="65">
        <v>475672.54920000001</v>
      </c>
      <c r="N15707" s="66">
        <v>1</v>
      </c>
      <c r="P15707" t="s">
        <v>21</v>
      </c>
    </row>
    <row r="15708" spans="2:16" x14ac:dyDescent="0.3">
      <c r="D15708" s="64" t="s">
        <v>9683</v>
      </c>
      <c r="E15708" s="2" t="s">
        <v>38</v>
      </c>
      <c r="F15708" s="2" t="s">
        <v>24</v>
      </c>
      <c r="G15708" s="1">
        <v>0.59399999999999997</v>
      </c>
      <c r="H15708" s="65">
        <v>185000</v>
      </c>
      <c r="I15708" s="65">
        <v>109890</v>
      </c>
      <c r="N15708" s="66">
        <v>1</v>
      </c>
      <c r="P15708" t="s">
        <v>21</v>
      </c>
    </row>
    <row r="15709" spans="2:16" x14ac:dyDescent="0.3">
      <c r="D15709" s="64" t="s">
        <v>53</v>
      </c>
      <c r="E15709" s="2" t="s">
        <v>54</v>
      </c>
      <c r="F15709" s="2" t="s">
        <v>24</v>
      </c>
      <c r="G15709" s="1">
        <v>0.29699999999999999</v>
      </c>
      <c r="H15709" s="65">
        <v>250000</v>
      </c>
      <c r="I15709" s="65">
        <v>74250</v>
      </c>
      <c r="N15709" s="66">
        <v>1</v>
      </c>
      <c r="P15709" t="s">
        <v>21</v>
      </c>
    </row>
    <row r="15710" spans="2:16" x14ac:dyDescent="0.3">
      <c r="D15710" s="64" t="s">
        <v>11331</v>
      </c>
      <c r="F15710" s="2" t="s">
        <v>6231</v>
      </c>
      <c r="G15710" s="1">
        <v>0.183</v>
      </c>
      <c r="P15710" t="s">
        <v>21</v>
      </c>
    </row>
    <row r="15711" spans="2:16" x14ac:dyDescent="0.3">
      <c r="B15711" s="5" t="s">
        <v>11658</v>
      </c>
      <c r="D15711" s="64" t="s">
        <v>11659</v>
      </c>
      <c r="F15711" s="2" t="s">
        <v>585</v>
      </c>
      <c r="I15711" s="65">
        <v>814460.76839999994</v>
      </c>
      <c r="J15711" s="65">
        <v>0</v>
      </c>
      <c r="K15711" s="65">
        <v>0</v>
      </c>
      <c r="L15711" s="66">
        <v>0.15</v>
      </c>
      <c r="M15711" s="65">
        <v>936629.88370000001</v>
      </c>
      <c r="N15711" s="66">
        <v>1</v>
      </c>
      <c r="P15711" t="s">
        <v>21</v>
      </c>
    </row>
    <row r="15712" spans="2:16" x14ac:dyDescent="0.3">
      <c r="D15712" s="64" t="s">
        <v>22</v>
      </c>
      <c r="E15712" s="2" t="s">
        <v>23</v>
      </c>
      <c r="F15712" s="2" t="s">
        <v>24</v>
      </c>
      <c r="G15712" s="1">
        <v>3.6669999999999998</v>
      </c>
      <c r="H15712" s="65">
        <v>160105.20000000001</v>
      </c>
      <c r="I15712" s="65">
        <v>587105.76839999994</v>
      </c>
      <c r="N15712" s="66">
        <v>1</v>
      </c>
      <c r="P15712" t="s">
        <v>21</v>
      </c>
    </row>
    <row r="15713" spans="2:16" x14ac:dyDescent="0.3">
      <c r="D15713" s="64" t="s">
        <v>9683</v>
      </c>
      <c r="E15713" s="2" t="s">
        <v>38</v>
      </c>
      <c r="F15713" s="2" t="s">
        <v>24</v>
      </c>
      <c r="G15713" s="1">
        <v>0.73299999999999998</v>
      </c>
      <c r="H15713" s="65">
        <v>185000</v>
      </c>
      <c r="I15713" s="65">
        <v>135605</v>
      </c>
      <c r="N15713" s="66">
        <v>1</v>
      </c>
      <c r="P15713" t="s">
        <v>21</v>
      </c>
    </row>
    <row r="15714" spans="2:16" x14ac:dyDescent="0.3">
      <c r="D15714" s="64" t="s">
        <v>53</v>
      </c>
      <c r="E15714" s="2" t="s">
        <v>54</v>
      </c>
      <c r="F15714" s="2" t="s">
        <v>24</v>
      </c>
      <c r="G15714" s="1">
        <v>0.36699999999999999</v>
      </c>
      <c r="H15714" s="65">
        <v>250000</v>
      </c>
      <c r="I15714" s="65">
        <v>91750</v>
      </c>
      <c r="N15714" s="66">
        <v>1</v>
      </c>
      <c r="P15714" t="s">
        <v>21</v>
      </c>
    </row>
    <row r="15715" spans="2:16" x14ac:dyDescent="0.3">
      <c r="D15715" s="64" t="s">
        <v>11331</v>
      </c>
      <c r="F15715" s="2" t="s">
        <v>6231</v>
      </c>
      <c r="G15715" s="1">
        <v>0.218</v>
      </c>
      <c r="P15715" t="s">
        <v>21</v>
      </c>
    </row>
    <row r="15716" spans="2:16" x14ac:dyDescent="0.3">
      <c r="B15716" s="5" t="s">
        <v>11660</v>
      </c>
      <c r="D15716" s="64" t="s">
        <v>11661</v>
      </c>
      <c r="F15716" s="2" t="s">
        <v>585</v>
      </c>
      <c r="I15716" s="65">
        <v>891877.37800000003</v>
      </c>
      <c r="J15716" s="65">
        <v>0</v>
      </c>
      <c r="K15716" s="65">
        <v>0</v>
      </c>
      <c r="L15716" s="66">
        <v>0.15</v>
      </c>
      <c r="M15716" s="65">
        <v>1025658.985</v>
      </c>
      <c r="N15716" s="66">
        <v>1</v>
      </c>
      <c r="P15716" t="s">
        <v>21</v>
      </c>
    </row>
    <row r="15717" spans="2:16" x14ac:dyDescent="0.3">
      <c r="D15717" s="64" t="s">
        <v>22</v>
      </c>
      <c r="E15717" s="2" t="s">
        <v>23</v>
      </c>
      <c r="F15717" s="2" t="s">
        <v>24</v>
      </c>
      <c r="G15717" s="1">
        <v>4.0149999999999997</v>
      </c>
      <c r="H15717" s="65">
        <v>160105.20000000001</v>
      </c>
      <c r="I15717" s="65">
        <v>642822.37800000003</v>
      </c>
      <c r="N15717" s="66">
        <v>1</v>
      </c>
      <c r="P15717" t="s">
        <v>21</v>
      </c>
    </row>
    <row r="15718" spans="2:16" x14ac:dyDescent="0.3">
      <c r="D15718" s="64" t="s">
        <v>9683</v>
      </c>
      <c r="E15718" s="2" t="s">
        <v>38</v>
      </c>
      <c r="F15718" s="2" t="s">
        <v>24</v>
      </c>
      <c r="G15718" s="1">
        <v>0.80300000000000005</v>
      </c>
      <c r="H15718" s="65">
        <v>185000</v>
      </c>
      <c r="I15718" s="65">
        <v>148555</v>
      </c>
      <c r="N15718" s="66">
        <v>1</v>
      </c>
      <c r="P15718" t="s">
        <v>21</v>
      </c>
    </row>
    <row r="15719" spans="2:16" x14ac:dyDescent="0.3">
      <c r="D15719" s="64" t="s">
        <v>53</v>
      </c>
      <c r="E15719" s="2" t="s">
        <v>54</v>
      </c>
      <c r="F15719" s="2" t="s">
        <v>24</v>
      </c>
      <c r="G15719" s="1">
        <v>0.40200000000000002</v>
      </c>
      <c r="H15719" s="65">
        <v>250000</v>
      </c>
      <c r="I15719" s="65">
        <v>100500</v>
      </c>
      <c r="N15719" s="66">
        <v>1</v>
      </c>
      <c r="P15719" t="s">
        <v>21</v>
      </c>
    </row>
    <row r="15720" spans="2:16" x14ac:dyDescent="0.3">
      <c r="D15720" s="64" t="s">
        <v>11331</v>
      </c>
      <c r="F15720" s="2" t="s">
        <v>6231</v>
      </c>
      <c r="G15720" s="1">
        <v>0.23599999999999999</v>
      </c>
      <c r="P15720" t="s">
        <v>21</v>
      </c>
    </row>
    <row r="15721" spans="2:16" x14ac:dyDescent="0.3">
      <c r="B15721" s="5">
        <v>9.6</v>
      </c>
      <c r="C15721" s="5" t="s">
        <v>6077</v>
      </c>
      <c r="P15721" t="s">
        <v>21</v>
      </c>
    </row>
    <row r="15722" spans="2:16" x14ac:dyDescent="0.3">
      <c r="B15722" s="5" t="s">
        <v>6078</v>
      </c>
      <c r="C15722" s="5" t="s">
        <v>6079</v>
      </c>
      <c r="P15722" t="s">
        <v>21</v>
      </c>
    </row>
    <row r="15723" spans="2:16" x14ac:dyDescent="0.3">
      <c r="B15723" s="5" t="s">
        <v>11662</v>
      </c>
      <c r="D15723" s="64" t="s">
        <v>11663</v>
      </c>
      <c r="F15723" s="2" t="s">
        <v>355</v>
      </c>
      <c r="I15723" s="65">
        <v>21663.310799999999</v>
      </c>
      <c r="J15723" s="65">
        <v>10357</v>
      </c>
      <c r="K15723" s="65">
        <v>0</v>
      </c>
      <c r="L15723" s="66">
        <v>0.15</v>
      </c>
      <c r="M15723" s="65">
        <v>36823.35742</v>
      </c>
      <c r="N15723" s="66">
        <v>0.97</v>
      </c>
      <c r="P15723" t="s">
        <v>21</v>
      </c>
    </row>
    <row r="15724" spans="2:16" x14ac:dyDescent="0.3">
      <c r="D15724" s="64" t="s">
        <v>22</v>
      </c>
      <c r="E15724" s="2" t="s">
        <v>23</v>
      </c>
      <c r="F15724" s="2" t="s">
        <v>24</v>
      </c>
      <c r="G15724" s="1">
        <v>7.9000000000000001E-2</v>
      </c>
      <c r="H15724" s="65">
        <v>160105.20000000001</v>
      </c>
      <c r="I15724" s="65">
        <v>12648.310799999999</v>
      </c>
      <c r="N15724" s="66">
        <v>1</v>
      </c>
      <c r="P15724" t="s">
        <v>21</v>
      </c>
    </row>
    <row r="15725" spans="2:16" x14ac:dyDescent="0.3">
      <c r="D15725" s="64" t="s">
        <v>6118</v>
      </c>
      <c r="E15725" s="2" t="s">
        <v>29</v>
      </c>
      <c r="F15725" s="2" t="s">
        <v>24</v>
      </c>
      <c r="G15725" s="1">
        <v>3.9E-2</v>
      </c>
      <c r="H15725" s="65">
        <v>185000</v>
      </c>
      <c r="I15725" s="65">
        <v>7215</v>
      </c>
      <c r="N15725" s="66">
        <v>1</v>
      </c>
      <c r="P15725" t="s">
        <v>21</v>
      </c>
    </row>
    <row r="15726" spans="2:16" x14ac:dyDescent="0.3">
      <c r="D15726" s="64" t="s">
        <v>51</v>
      </c>
      <c r="E15726" s="2" t="s">
        <v>52</v>
      </c>
      <c r="F15726" s="2" t="s">
        <v>24</v>
      </c>
      <c r="G15726" s="1">
        <v>4.0000000000000001E-3</v>
      </c>
      <c r="H15726" s="65">
        <v>200000</v>
      </c>
      <c r="I15726" s="65">
        <v>800</v>
      </c>
      <c r="N15726" s="66">
        <v>1</v>
      </c>
      <c r="P15726" t="s">
        <v>21</v>
      </c>
    </row>
    <row r="15727" spans="2:16" x14ac:dyDescent="0.3">
      <c r="D15727" s="64" t="s">
        <v>53</v>
      </c>
      <c r="E15727" s="2" t="s">
        <v>54</v>
      </c>
      <c r="F15727" s="2" t="s">
        <v>24</v>
      </c>
      <c r="G15727" s="1">
        <v>4.0000000000000001E-3</v>
      </c>
      <c r="H15727" s="65">
        <v>250000</v>
      </c>
      <c r="I15727" s="65">
        <v>1000</v>
      </c>
      <c r="N15727" s="66">
        <v>1</v>
      </c>
      <c r="P15727" t="s">
        <v>21</v>
      </c>
    </row>
    <row r="15728" spans="2:16" x14ac:dyDescent="0.3">
      <c r="D15728" s="64" t="s">
        <v>11664</v>
      </c>
      <c r="F15728" s="2" t="s">
        <v>355</v>
      </c>
      <c r="G15728" s="1">
        <v>1</v>
      </c>
      <c r="P15728" t="s">
        <v>21</v>
      </c>
    </row>
    <row r="15729" spans="2:16" x14ac:dyDescent="0.3">
      <c r="D15729" s="64" t="s">
        <v>6122</v>
      </c>
      <c r="E15729" s="2" t="s">
        <v>319</v>
      </c>
      <c r="F15729" s="2" t="s">
        <v>225</v>
      </c>
      <c r="G15729" s="1">
        <v>2.7</v>
      </c>
      <c r="H15729" s="65">
        <v>1310</v>
      </c>
      <c r="J15729" s="65">
        <v>3537</v>
      </c>
      <c r="N15729" s="66">
        <v>0.96</v>
      </c>
      <c r="P15729" t="s">
        <v>21</v>
      </c>
    </row>
    <row r="15730" spans="2:16" x14ac:dyDescent="0.3">
      <c r="D15730" s="64" t="s">
        <v>6566</v>
      </c>
      <c r="E15730" s="2" t="s">
        <v>227</v>
      </c>
      <c r="F15730" s="2" t="s">
        <v>205</v>
      </c>
      <c r="G15730" s="1">
        <v>1.6E-2</v>
      </c>
      <c r="H15730" s="65">
        <v>220000</v>
      </c>
      <c r="J15730" s="65">
        <v>3520</v>
      </c>
      <c r="N15730" s="66">
        <v>0.93</v>
      </c>
      <c r="P15730" t="s">
        <v>21</v>
      </c>
    </row>
    <row r="15731" spans="2:16" x14ac:dyDescent="0.3">
      <c r="D15731" s="64" t="s">
        <v>6376</v>
      </c>
      <c r="E15731" s="2" t="s">
        <v>229</v>
      </c>
      <c r="F15731" s="2" t="s">
        <v>205</v>
      </c>
      <c r="G15731" s="1">
        <v>1.7999999999999999E-2</v>
      </c>
      <c r="H15731" s="65">
        <v>183333.3333</v>
      </c>
      <c r="J15731" s="65">
        <v>3300</v>
      </c>
      <c r="N15731" s="66">
        <v>0.9</v>
      </c>
      <c r="P15731" t="s">
        <v>21</v>
      </c>
    </row>
    <row r="15732" spans="2:16" x14ac:dyDescent="0.3">
      <c r="B15732" s="5" t="s">
        <v>11665</v>
      </c>
      <c r="D15732" s="64" t="s">
        <v>11666</v>
      </c>
      <c r="F15732" s="2" t="s">
        <v>355</v>
      </c>
      <c r="I15732" s="65">
        <v>21663.310799999999</v>
      </c>
      <c r="J15732" s="65">
        <v>13044.46667</v>
      </c>
      <c r="K15732" s="65">
        <v>0</v>
      </c>
      <c r="L15732" s="66">
        <v>0.15</v>
      </c>
      <c r="M15732" s="65">
        <v>39913.944089999997</v>
      </c>
      <c r="N15732" s="66">
        <v>0.97</v>
      </c>
      <c r="P15732" t="s">
        <v>21</v>
      </c>
    </row>
    <row r="15733" spans="2:16" x14ac:dyDescent="0.3">
      <c r="D15733" s="64" t="s">
        <v>22</v>
      </c>
      <c r="E15733" s="2" t="s">
        <v>23</v>
      </c>
      <c r="F15733" s="2" t="s">
        <v>24</v>
      </c>
      <c r="G15733" s="1">
        <v>7.9000000000000001E-2</v>
      </c>
      <c r="H15733" s="65">
        <v>160105.20000000001</v>
      </c>
      <c r="I15733" s="65">
        <v>12648.310799999999</v>
      </c>
      <c r="N15733" s="66">
        <v>1</v>
      </c>
      <c r="P15733" t="s">
        <v>21</v>
      </c>
    </row>
    <row r="15734" spans="2:16" x14ac:dyDescent="0.3">
      <c r="D15734" s="64" t="s">
        <v>6118</v>
      </c>
      <c r="E15734" s="2" t="s">
        <v>29</v>
      </c>
      <c r="F15734" s="2" t="s">
        <v>24</v>
      </c>
      <c r="G15734" s="1">
        <v>3.9E-2</v>
      </c>
      <c r="H15734" s="65">
        <v>185000</v>
      </c>
      <c r="I15734" s="65">
        <v>7215</v>
      </c>
      <c r="N15734" s="66">
        <v>1</v>
      </c>
      <c r="P15734" t="s">
        <v>21</v>
      </c>
    </row>
    <row r="15735" spans="2:16" x14ac:dyDescent="0.3">
      <c r="D15735" s="64" t="s">
        <v>51</v>
      </c>
      <c r="E15735" s="2" t="s">
        <v>52</v>
      </c>
      <c r="F15735" s="2" t="s">
        <v>24</v>
      </c>
      <c r="G15735" s="1">
        <v>4.0000000000000001E-3</v>
      </c>
      <c r="H15735" s="65">
        <v>200000</v>
      </c>
      <c r="I15735" s="65">
        <v>800</v>
      </c>
      <c r="N15735" s="66">
        <v>1</v>
      </c>
      <c r="P15735" t="s">
        <v>21</v>
      </c>
    </row>
    <row r="15736" spans="2:16" x14ac:dyDescent="0.3">
      <c r="D15736" s="64" t="s">
        <v>53</v>
      </c>
      <c r="E15736" s="2" t="s">
        <v>54</v>
      </c>
      <c r="F15736" s="2" t="s">
        <v>24</v>
      </c>
      <c r="G15736" s="1">
        <v>4.0000000000000001E-3</v>
      </c>
      <c r="H15736" s="65">
        <v>250000</v>
      </c>
      <c r="I15736" s="65">
        <v>1000</v>
      </c>
      <c r="N15736" s="66">
        <v>1</v>
      </c>
      <c r="P15736" t="s">
        <v>21</v>
      </c>
    </row>
    <row r="15737" spans="2:16" x14ac:dyDescent="0.3">
      <c r="D15737" s="64" t="s">
        <v>11667</v>
      </c>
      <c r="F15737" s="2" t="s">
        <v>355</v>
      </c>
      <c r="G15737" s="1">
        <v>1</v>
      </c>
      <c r="P15737" t="s">
        <v>21</v>
      </c>
    </row>
    <row r="15738" spans="2:16" x14ac:dyDescent="0.3">
      <c r="D15738" s="64" t="s">
        <v>6122</v>
      </c>
      <c r="E15738" s="2" t="s">
        <v>319</v>
      </c>
      <c r="F15738" s="2" t="s">
        <v>225</v>
      </c>
      <c r="G15738" s="1">
        <v>3.38</v>
      </c>
      <c r="H15738" s="65">
        <v>1310</v>
      </c>
      <c r="J15738" s="65">
        <v>4427.8</v>
      </c>
      <c r="N15738" s="66">
        <v>0.96</v>
      </c>
      <c r="P15738" t="s">
        <v>21</v>
      </c>
    </row>
    <row r="15739" spans="2:16" x14ac:dyDescent="0.3">
      <c r="D15739" s="64" t="s">
        <v>6566</v>
      </c>
      <c r="E15739" s="2" t="s">
        <v>227</v>
      </c>
      <c r="F15739" s="2" t="s">
        <v>205</v>
      </c>
      <c r="G15739" s="1">
        <v>0.02</v>
      </c>
      <c r="H15739" s="65">
        <v>220000</v>
      </c>
      <c r="J15739" s="65">
        <v>4400</v>
      </c>
      <c r="N15739" s="66">
        <v>0.93</v>
      </c>
      <c r="P15739" t="s">
        <v>21</v>
      </c>
    </row>
    <row r="15740" spans="2:16" x14ac:dyDescent="0.3">
      <c r="D15740" s="64" t="s">
        <v>6376</v>
      </c>
      <c r="E15740" s="2" t="s">
        <v>229</v>
      </c>
      <c r="F15740" s="2" t="s">
        <v>205</v>
      </c>
      <c r="G15740" s="1">
        <v>2.3E-2</v>
      </c>
      <c r="H15740" s="65">
        <v>183333.3333</v>
      </c>
      <c r="J15740" s="65">
        <v>4216.6666670000004</v>
      </c>
      <c r="N15740" s="66">
        <v>0.9</v>
      </c>
      <c r="P15740" t="s">
        <v>21</v>
      </c>
    </row>
    <row r="15741" spans="2:16" x14ac:dyDescent="0.3">
      <c r="B15741" s="5" t="s">
        <v>11668</v>
      </c>
      <c r="D15741" s="64" t="s">
        <v>11669</v>
      </c>
      <c r="F15741" s="2" t="s">
        <v>355</v>
      </c>
      <c r="I15741" s="65">
        <v>30486.572</v>
      </c>
      <c r="J15741" s="65">
        <v>16161.53333</v>
      </c>
      <c r="K15741" s="65">
        <v>0</v>
      </c>
      <c r="L15741" s="66">
        <v>0.15</v>
      </c>
      <c r="M15741" s="65">
        <v>53645.321129999997</v>
      </c>
      <c r="N15741" s="66">
        <v>0.97</v>
      </c>
      <c r="P15741" t="s">
        <v>21</v>
      </c>
    </row>
    <row r="15742" spans="2:16" x14ac:dyDescent="0.3">
      <c r="D15742" s="64" t="s">
        <v>22</v>
      </c>
      <c r="E15742" s="2" t="s">
        <v>23</v>
      </c>
      <c r="F15742" s="2" t="s">
        <v>24</v>
      </c>
      <c r="G15742" s="1">
        <v>0.11</v>
      </c>
      <c r="H15742" s="65">
        <v>160105.20000000001</v>
      </c>
      <c r="I15742" s="65">
        <v>17611.572</v>
      </c>
      <c r="N15742" s="66">
        <v>1</v>
      </c>
      <c r="P15742" t="s">
        <v>21</v>
      </c>
    </row>
    <row r="15743" spans="2:16" x14ac:dyDescent="0.3">
      <c r="D15743" s="64" t="s">
        <v>6118</v>
      </c>
      <c r="E15743" s="2" t="s">
        <v>29</v>
      </c>
      <c r="F15743" s="2" t="s">
        <v>24</v>
      </c>
      <c r="G15743" s="1">
        <v>5.5E-2</v>
      </c>
      <c r="H15743" s="65">
        <v>185000</v>
      </c>
      <c r="I15743" s="65">
        <v>10175</v>
      </c>
      <c r="N15743" s="66">
        <v>1</v>
      </c>
      <c r="P15743" t="s">
        <v>21</v>
      </c>
    </row>
    <row r="15744" spans="2:16" x14ac:dyDescent="0.3">
      <c r="D15744" s="64" t="s">
        <v>51</v>
      </c>
      <c r="E15744" s="2" t="s">
        <v>52</v>
      </c>
      <c r="F15744" s="2" t="s">
        <v>24</v>
      </c>
      <c r="G15744" s="1">
        <v>6.0000000000000001E-3</v>
      </c>
      <c r="H15744" s="65">
        <v>200000</v>
      </c>
      <c r="I15744" s="65">
        <v>1200</v>
      </c>
      <c r="N15744" s="66">
        <v>1</v>
      </c>
      <c r="P15744" t="s">
        <v>21</v>
      </c>
    </row>
    <row r="15745" spans="2:16" x14ac:dyDescent="0.3">
      <c r="D15745" s="64" t="s">
        <v>53</v>
      </c>
      <c r="E15745" s="2" t="s">
        <v>54</v>
      </c>
      <c r="F15745" s="2" t="s">
        <v>24</v>
      </c>
      <c r="G15745" s="1">
        <v>6.0000000000000001E-3</v>
      </c>
      <c r="H15745" s="65">
        <v>250000</v>
      </c>
      <c r="I15745" s="65">
        <v>1500</v>
      </c>
      <c r="N15745" s="66">
        <v>1</v>
      </c>
      <c r="P15745" t="s">
        <v>21</v>
      </c>
    </row>
    <row r="15746" spans="2:16" x14ac:dyDescent="0.3">
      <c r="D15746" s="64" t="s">
        <v>11670</v>
      </c>
      <c r="F15746" s="2" t="s">
        <v>355</v>
      </c>
      <c r="G15746" s="1">
        <v>1</v>
      </c>
      <c r="P15746" t="s">
        <v>21</v>
      </c>
    </row>
    <row r="15747" spans="2:16" x14ac:dyDescent="0.3">
      <c r="D15747" s="64" t="s">
        <v>6122</v>
      </c>
      <c r="E15747" s="2" t="s">
        <v>319</v>
      </c>
      <c r="F15747" s="2" t="s">
        <v>225</v>
      </c>
      <c r="G15747" s="1">
        <v>4.22</v>
      </c>
      <c r="H15747" s="65">
        <v>1310</v>
      </c>
      <c r="J15747" s="65">
        <v>5528.2</v>
      </c>
      <c r="N15747" s="66">
        <v>0.96</v>
      </c>
      <c r="P15747" t="s">
        <v>21</v>
      </c>
    </row>
    <row r="15748" spans="2:16" x14ac:dyDescent="0.3">
      <c r="D15748" s="64" t="s">
        <v>6566</v>
      </c>
      <c r="E15748" s="2" t="s">
        <v>227</v>
      </c>
      <c r="F15748" s="2" t="s">
        <v>205</v>
      </c>
      <c r="G15748" s="1">
        <v>2.5000000000000001E-2</v>
      </c>
      <c r="H15748" s="65">
        <v>220000</v>
      </c>
      <c r="J15748" s="65">
        <v>5500</v>
      </c>
      <c r="N15748" s="66">
        <v>0.93</v>
      </c>
      <c r="P15748" t="s">
        <v>21</v>
      </c>
    </row>
    <row r="15749" spans="2:16" x14ac:dyDescent="0.3">
      <c r="D15749" s="64" t="s">
        <v>6376</v>
      </c>
      <c r="E15749" s="2" t="s">
        <v>229</v>
      </c>
      <c r="F15749" s="2" t="s">
        <v>205</v>
      </c>
      <c r="G15749" s="1">
        <v>2.8000000000000001E-2</v>
      </c>
      <c r="H15749" s="65">
        <v>183333.3333</v>
      </c>
      <c r="J15749" s="65">
        <v>5133.3333329999996</v>
      </c>
      <c r="N15749" s="66">
        <v>0.9</v>
      </c>
      <c r="P15749" t="s">
        <v>21</v>
      </c>
    </row>
    <row r="15750" spans="2:16" x14ac:dyDescent="0.3">
      <c r="B15750" s="5" t="s">
        <v>11671</v>
      </c>
      <c r="D15750" s="64" t="s">
        <v>11672</v>
      </c>
      <c r="F15750" s="2" t="s">
        <v>355</v>
      </c>
      <c r="I15750" s="65">
        <v>30486.572</v>
      </c>
      <c r="J15750" s="65">
        <v>20140.366669999999</v>
      </c>
      <c r="K15750" s="65">
        <v>0</v>
      </c>
      <c r="L15750" s="66">
        <v>0.15</v>
      </c>
      <c r="M15750" s="65">
        <v>58220.979469999998</v>
      </c>
      <c r="N15750" s="66">
        <v>0.97</v>
      </c>
      <c r="P15750" t="s">
        <v>21</v>
      </c>
    </row>
    <row r="15751" spans="2:16" x14ac:dyDescent="0.3">
      <c r="D15751" s="64" t="s">
        <v>22</v>
      </c>
      <c r="E15751" s="2" t="s">
        <v>23</v>
      </c>
      <c r="F15751" s="2" t="s">
        <v>24</v>
      </c>
      <c r="G15751" s="1">
        <v>0.11</v>
      </c>
      <c r="H15751" s="65">
        <v>160105.20000000001</v>
      </c>
      <c r="I15751" s="65">
        <v>17611.572</v>
      </c>
      <c r="N15751" s="66">
        <v>1</v>
      </c>
      <c r="P15751" t="s">
        <v>21</v>
      </c>
    </row>
    <row r="15752" spans="2:16" x14ac:dyDescent="0.3">
      <c r="D15752" s="64" t="s">
        <v>6118</v>
      </c>
      <c r="E15752" s="2" t="s">
        <v>29</v>
      </c>
      <c r="F15752" s="2" t="s">
        <v>24</v>
      </c>
      <c r="G15752" s="1">
        <v>5.5E-2</v>
      </c>
      <c r="H15752" s="65">
        <v>185000</v>
      </c>
      <c r="I15752" s="65">
        <v>10175</v>
      </c>
      <c r="N15752" s="66">
        <v>1</v>
      </c>
      <c r="P15752" t="s">
        <v>21</v>
      </c>
    </row>
    <row r="15753" spans="2:16" x14ac:dyDescent="0.3">
      <c r="D15753" s="64" t="s">
        <v>51</v>
      </c>
      <c r="E15753" s="2" t="s">
        <v>52</v>
      </c>
      <c r="F15753" s="2" t="s">
        <v>24</v>
      </c>
      <c r="G15753" s="1">
        <v>6.0000000000000001E-3</v>
      </c>
      <c r="H15753" s="65">
        <v>200000</v>
      </c>
      <c r="I15753" s="65">
        <v>1200</v>
      </c>
      <c r="N15753" s="66">
        <v>1</v>
      </c>
      <c r="P15753" t="s">
        <v>21</v>
      </c>
    </row>
    <row r="15754" spans="2:16" x14ac:dyDescent="0.3">
      <c r="D15754" s="64" t="s">
        <v>53</v>
      </c>
      <c r="E15754" s="2" t="s">
        <v>54</v>
      </c>
      <c r="F15754" s="2" t="s">
        <v>24</v>
      </c>
      <c r="G15754" s="1">
        <v>6.0000000000000001E-3</v>
      </c>
      <c r="H15754" s="65">
        <v>250000</v>
      </c>
      <c r="I15754" s="65">
        <v>1500</v>
      </c>
      <c r="N15754" s="66">
        <v>1</v>
      </c>
      <c r="P15754" t="s">
        <v>21</v>
      </c>
    </row>
    <row r="15755" spans="2:16" x14ac:dyDescent="0.3">
      <c r="D15755" s="64" t="s">
        <v>11673</v>
      </c>
      <c r="F15755" s="2" t="s">
        <v>355</v>
      </c>
      <c r="G15755" s="1">
        <v>1</v>
      </c>
      <c r="P15755" t="s">
        <v>21</v>
      </c>
    </row>
    <row r="15756" spans="2:16" x14ac:dyDescent="0.3">
      <c r="D15756" s="64" t="s">
        <v>6122</v>
      </c>
      <c r="E15756" s="2" t="s">
        <v>319</v>
      </c>
      <c r="F15756" s="2" t="s">
        <v>225</v>
      </c>
      <c r="G15756" s="1">
        <v>5.27</v>
      </c>
      <c r="H15756" s="65">
        <v>1310</v>
      </c>
      <c r="J15756" s="65">
        <v>6903.7</v>
      </c>
      <c r="N15756" s="66">
        <v>0.96</v>
      </c>
      <c r="P15756" t="s">
        <v>21</v>
      </c>
    </row>
    <row r="15757" spans="2:16" x14ac:dyDescent="0.3">
      <c r="D15757" s="64" t="s">
        <v>6566</v>
      </c>
      <c r="E15757" s="2" t="s">
        <v>227</v>
      </c>
      <c r="F15757" s="2" t="s">
        <v>205</v>
      </c>
      <c r="G15757" s="1">
        <v>3.1E-2</v>
      </c>
      <c r="H15757" s="65">
        <v>220000</v>
      </c>
      <c r="J15757" s="65">
        <v>6820</v>
      </c>
      <c r="N15757" s="66">
        <v>0.93</v>
      </c>
      <c r="P15757" t="s">
        <v>21</v>
      </c>
    </row>
    <row r="15758" spans="2:16" x14ac:dyDescent="0.3">
      <c r="D15758" s="64" t="s">
        <v>6376</v>
      </c>
      <c r="E15758" s="2" t="s">
        <v>229</v>
      </c>
      <c r="F15758" s="2" t="s">
        <v>205</v>
      </c>
      <c r="G15758" s="1">
        <v>3.5000000000000003E-2</v>
      </c>
      <c r="H15758" s="65">
        <v>183333.3333</v>
      </c>
      <c r="J15758" s="65">
        <v>6416.6666670000004</v>
      </c>
      <c r="N15758" s="66">
        <v>0.9</v>
      </c>
      <c r="P15758" t="s">
        <v>21</v>
      </c>
    </row>
    <row r="15759" spans="2:16" x14ac:dyDescent="0.3">
      <c r="B15759" s="5" t="s">
        <v>11674</v>
      </c>
      <c r="D15759" s="64" t="s">
        <v>11675</v>
      </c>
      <c r="F15759" s="2" t="s">
        <v>355</v>
      </c>
      <c r="I15759" s="65">
        <v>51699.882799999999</v>
      </c>
      <c r="J15759" s="65">
        <v>25279.56667</v>
      </c>
      <c r="K15759" s="65">
        <v>0</v>
      </c>
      <c r="L15759" s="66">
        <v>0.15</v>
      </c>
      <c r="M15759" s="65">
        <v>88526.366890000005</v>
      </c>
      <c r="N15759" s="66">
        <v>0.97</v>
      </c>
      <c r="P15759" t="s">
        <v>21</v>
      </c>
    </row>
    <row r="15760" spans="2:16" x14ac:dyDescent="0.3">
      <c r="D15760" s="64" t="s">
        <v>22</v>
      </c>
      <c r="E15760" s="2" t="s">
        <v>23</v>
      </c>
      <c r="F15760" s="2" t="s">
        <v>24</v>
      </c>
      <c r="G15760" s="1">
        <v>0.189</v>
      </c>
      <c r="H15760" s="65">
        <v>160105.20000000001</v>
      </c>
      <c r="I15760" s="65">
        <v>30259.882799999999</v>
      </c>
      <c r="N15760" s="66">
        <v>1</v>
      </c>
      <c r="P15760" t="s">
        <v>21</v>
      </c>
    </row>
    <row r="15761" spans="2:16" x14ac:dyDescent="0.3">
      <c r="D15761" s="64" t="s">
        <v>6118</v>
      </c>
      <c r="E15761" s="2" t="s">
        <v>29</v>
      </c>
      <c r="F15761" s="2" t="s">
        <v>24</v>
      </c>
      <c r="G15761" s="1">
        <v>9.4E-2</v>
      </c>
      <c r="H15761" s="65">
        <v>185000</v>
      </c>
      <c r="I15761" s="65">
        <v>17390</v>
      </c>
      <c r="N15761" s="66">
        <v>1</v>
      </c>
      <c r="P15761" t="s">
        <v>21</v>
      </c>
    </row>
    <row r="15762" spans="2:16" x14ac:dyDescent="0.3">
      <c r="D15762" s="64" t="s">
        <v>51</v>
      </c>
      <c r="E15762" s="2" t="s">
        <v>52</v>
      </c>
      <c r="F15762" s="2" t="s">
        <v>24</v>
      </c>
      <c r="G15762" s="1">
        <v>8.9999999999999993E-3</v>
      </c>
      <c r="H15762" s="65">
        <v>200000</v>
      </c>
      <c r="I15762" s="65">
        <v>1800</v>
      </c>
      <c r="N15762" s="66">
        <v>1</v>
      </c>
      <c r="P15762" t="s">
        <v>21</v>
      </c>
    </row>
    <row r="15763" spans="2:16" x14ac:dyDescent="0.3">
      <c r="D15763" s="64" t="s">
        <v>53</v>
      </c>
      <c r="E15763" s="2" t="s">
        <v>54</v>
      </c>
      <c r="F15763" s="2" t="s">
        <v>24</v>
      </c>
      <c r="G15763" s="1">
        <v>8.9999999999999993E-3</v>
      </c>
      <c r="H15763" s="65">
        <v>250000</v>
      </c>
      <c r="I15763" s="65">
        <v>2250</v>
      </c>
      <c r="N15763" s="66">
        <v>1</v>
      </c>
      <c r="P15763" t="s">
        <v>21</v>
      </c>
    </row>
    <row r="15764" spans="2:16" x14ac:dyDescent="0.3">
      <c r="D15764" s="64" t="s">
        <v>11676</v>
      </c>
      <c r="F15764" s="2" t="s">
        <v>355</v>
      </c>
      <c r="G15764" s="1">
        <v>1</v>
      </c>
      <c r="P15764" t="s">
        <v>21</v>
      </c>
    </row>
    <row r="15765" spans="2:16" x14ac:dyDescent="0.3">
      <c r="D15765" s="64" t="s">
        <v>6122</v>
      </c>
      <c r="E15765" s="2" t="s">
        <v>319</v>
      </c>
      <c r="F15765" s="2" t="s">
        <v>225</v>
      </c>
      <c r="G15765" s="1">
        <v>6.59</v>
      </c>
      <c r="H15765" s="65">
        <v>1310</v>
      </c>
      <c r="J15765" s="65">
        <v>8632.9</v>
      </c>
      <c r="N15765" s="66">
        <v>0.96</v>
      </c>
      <c r="P15765" t="s">
        <v>21</v>
      </c>
    </row>
    <row r="15766" spans="2:16" x14ac:dyDescent="0.3">
      <c r="D15766" s="64" t="s">
        <v>6566</v>
      </c>
      <c r="E15766" s="2" t="s">
        <v>227</v>
      </c>
      <c r="F15766" s="2" t="s">
        <v>205</v>
      </c>
      <c r="G15766" s="1">
        <v>3.9E-2</v>
      </c>
      <c r="H15766" s="65">
        <v>220000</v>
      </c>
      <c r="J15766" s="65">
        <v>8580</v>
      </c>
      <c r="N15766" s="66">
        <v>0.93</v>
      </c>
      <c r="P15766" t="s">
        <v>21</v>
      </c>
    </row>
    <row r="15767" spans="2:16" x14ac:dyDescent="0.3">
      <c r="D15767" s="64" t="s">
        <v>6376</v>
      </c>
      <c r="E15767" s="2" t="s">
        <v>229</v>
      </c>
      <c r="F15767" s="2" t="s">
        <v>205</v>
      </c>
      <c r="G15767" s="1">
        <v>4.3999999999999997E-2</v>
      </c>
      <c r="H15767" s="65">
        <v>183333.3333</v>
      </c>
      <c r="J15767" s="65">
        <v>8066.6666670000004</v>
      </c>
      <c r="N15767" s="66">
        <v>0.9</v>
      </c>
      <c r="P15767" t="s">
        <v>21</v>
      </c>
    </row>
    <row r="15768" spans="2:16" x14ac:dyDescent="0.3">
      <c r="B15768" s="5" t="s">
        <v>11677</v>
      </c>
      <c r="D15768" s="64" t="s">
        <v>11678</v>
      </c>
      <c r="F15768" s="2" t="s">
        <v>355</v>
      </c>
      <c r="I15768" s="65">
        <v>51699.882799999999</v>
      </c>
      <c r="J15768" s="65">
        <v>31657.733329999999</v>
      </c>
      <c r="K15768" s="65">
        <v>0</v>
      </c>
      <c r="L15768" s="66">
        <v>0.15</v>
      </c>
      <c r="M15768" s="65">
        <v>95861.258549999999</v>
      </c>
      <c r="N15768" s="66">
        <v>0.97</v>
      </c>
      <c r="P15768" t="s">
        <v>21</v>
      </c>
    </row>
    <row r="15769" spans="2:16" x14ac:dyDescent="0.3">
      <c r="D15769" s="64" t="s">
        <v>22</v>
      </c>
      <c r="E15769" s="2" t="s">
        <v>23</v>
      </c>
      <c r="F15769" s="2" t="s">
        <v>24</v>
      </c>
      <c r="G15769" s="1">
        <v>0.189</v>
      </c>
      <c r="H15769" s="65">
        <v>160105.20000000001</v>
      </c>
      <c r="I15769" s="65">
        <v>30259.882799999999</v>
      </c>
      <c r="N15769" s="66">
        <v>1</v>
      </c>
      <c r="P15769" t="s">
        <v>21</v>
      </c>
    </row>
    <row r="15770" spans="2:16" x14ac:dyDescent="0.3">
      <c r="D15770" s="64" t="s">
        <v>6118</v>
      </c>
      <c r="E15770" s="2" t="s">
        <v>29</v>
      </c>
      <c r="F15770" s="2" t="s">
        <v>24</v>
      </c>
      <c r="G15770" s="1">
        <v>9.4E-2</v>
      </c>
      <c r="H15770" s="65">
        <v>185000</v>
      </c>
      <c r="I15770" s="65">
        <v>17390</v>
      </c>
      <c r="N15770" s="66">
        <v>1</v>
      </c>
      <c r="P15770" t="s">
        <v>21</v>
      </c>
    </row>
    <row r="15771" spans="2:16" x14ac:dyDescent="0.3">
      <c r="D15771" s="64" t="s">
        <v>51</v>
      </c>
      <c r="E15771" s="2" t="s">
        <v>52</v>
      </c>
      <c r="F15771" s="2" t="s">
        <v>24</v>
      </c>
      <c r="G15771" s="1">
        <v>8.9999999999999993E-3</v>
      </c>
      <c r="H15771" s="65">
        <v>200000</v>
      </c>
      <c r="I15771" s="65">
        <v>1800</v>
      </c>
      <c r="N15771" s="66">
        <v>1</v>
      </c>
      <c r="P15771" t="s">
        <v>21</v>
      </c>
    </row>
    <row r="15772" spans="2:16" x14ac:dyDescent="0.3">
      <c r="D15772" s="64" t="s">
        <v>53</v>
      </c>
      <c r="E15772" s="2" t="s">
        <v>54</v>
      </c>
      <c r="F15772" s="2" t="s">
        <v>24</v>
      </c>
      <c r="G15772" s="1">
        <v>8.9999999999999993E-3</v>
      </c>
      <c r="H15772" s="65">
        <v>250000</v>
      </c>
      <c r="I15772" s="65">
        <v>2250</v>
      </c>
      <c r="N15772" s="66">
        <v>1</v>
      </c>
      <c r="P15772" t="s">
        <v>21</v>
      </c>
    </row>
    <row r="15773" spans="2:16" x14ac:dyDescent="0.3">
      <c r="D15773" s="64" t="s">
        <v>11679</v>
      </c>
      <c r="F15773" s="2" t="s">
        <v>355</v>
      </c>
      <c r="G15773" s="1">
        <v>1</v>
      </c>
      <c r="P15773" t="s">
        <v>21</v>
      </c>
    </row>
    <row r="15774" spans="2:16" x14ac:dyDescent="0.3">
      <c r="D15774" s="64" t="s">
        <v>6122</v>
      </c>
      <c r="E15774" s="2" t="s">
        <v>319</v>
      </c>
      <c r="F15774" s="2" t="s">
        <v>225</v>
      </c>
      <c r="G15774" s="1">
        <v>8.24</v>
      </c>
      <c r="H15774" s="65">
        <v>1310</v>
      </c>
      <c r="J15774" s="65">
        <v>10794.4</v>
      </c>
      <c r="N15774" s="66">
        <v>0.96</v>
      </c>
      <c r="P15774" t="s">
        <v>21</v>
      </c>
    </row>
    <row r="15775" spans="2:16" x14ac:dyDescent="0.3">
      <c r="D15775" s="64" t="s">
        <v>6566</v>
      </c>
      <c r="E15775" s="2" t="s">
        <v>227</v>
      </c>
      <c r="F15775" s="2" t="s">
        <v>205</v>
      </c>
      <c r="G15775" s="1">
        <v>4.9000000000000002E-2</v>
      </c>
      <c r="H15775" s="65">
        <v>220000</v>
      </c>
      <c r="J15775" s="65">
        <v>10780</v>
      </c>
      <c r="N15775" s="66">
        <v>0.93</v>
      </c>
      <c r="P15775" t="s">
        <v>21</v>
      </c>
    </row>
    <row r="15776" spans="2:16" x14ac:dyDescent="0.3">
      <c r="D15776" s="64" t="s">
        <v>6376</v>
      </c>
      <c r="E15776" s="2" t="s">
        <v>229</v>
      </c>
      <c r="F15776" s="2" t="s">
        <v>205</v>
      </c>
      <c r="G15776" s="1">
        <v>5.5E-2</v>
      </c>
      <c r="H15776" s="65">
        <v>183333.3333</v>
      </c>
      <c r="J15776" s="65">
        <v>10083.333329999999</v>
      </c>
      <c r="N15776" s="66">
        <v>0.9</v>
      </c>
      <c r="P15776" t="s">
        <v>21</v>
      </c>
    </row>
    <row r="15777" spans="2:16" x14ac:dyDescent="0.3">
      <c r="B15777" s="5" t="s">
        <v>11680</v>
      </c>
      <c r="D15777" s="64" t="s">
        <v>11681</v>
      </c>
      <c r="F15777" s="2" t="s">
        <v>355</v>
      </c>
      <c r="I15777" s="65">
        <v>103874.66039999999</v>
      </c>
      <c r="J15777" s="65">
        <v>39563</v>
      </c>
      <c r="K15777" s="65">
        <v>0</v>
      </c>
      <c r="L15777" s="66">
        <v>0.15</v>
      </c>
      <c r="M15777" s="65">
        <v>164953.3095</v>
      </c>
      <c r="N15777" s="66">
        <v>0.97</v>
      </c>
      <c r="P15777" t="s">
        <v>21</v>
      </c>
    </row>
    <row r="15778" spans="2:16" x14ac:dyDescent="0.3">
      <c r="D15778" s="64" t="s">
        <v>22</v>
      </c>
      <c r="E15778" s="2" t="s">
        <v>23</v>
      </c>
      <c r="F15778" s="2" t="s">
        <v>24</v>
      </c>
      <c r="G15778" s="1">
        <v>0.377</v>
      </c>
      <c r="H15778" s="65">
        <v>160105.20000000001</v>
      </c>
      <c r="I15778" s="65">
        <v>60359.660400000001</v>
      </c>
      <c r="N15778" s="66">
        <v>1</v>
      </c>
      <c r="P15778" t="s">
        <v>21</v>
      </c>
    </row>
    <row r="15779" spans="2:16" x14ac:dyDescent="0.3">
      <c r="D15779" s="64" t="s">
        <v>6118</v>
      </c>
      <c r="E15779" s="2" t="s">
        <v>29</v>
      </c>
      <c r="F15779" s="2" t="s">
        <v>24</v>
      </c>
      <c r="G15779" s="1">
        <v>0.189</v>
      </c>
      <c r="H15779" s="65">
        <v>185000</v>
      </c>
      <c r="I15779" s="65">
        <v>34965</v>
      </c>
      <c r="N15779" s="66">
        <v>1</v>
      </c>
      <c r="P15779" t="s">
        <v>21</v>
      </c>
    </row>
    <row r="15780" spans="2:16" x14ac:dyDescent="0.3">
      <c r="D15780" s="64" t="s">
        <v>51</v>
      </c>
      <c r="E15780" s="2" t="s">
        <v>52</v>
      </c>
      <c r="F15780" s="2" t="s">
        <v>24</v>
      </c>
      <c r="G15780" s="1">
        <v>1.9E-2</v>
      </c>
      <c r="H15780" s="65">
        <v>200000</v>
      </c>
      <c r="I15780" s="65">
        <v>3800</v>
      </c>
      <c r="N15780" s="66">
        <v>1</v>
      </c>
      <c r="P15780" t="s">
        <v>21</v>
      </c>
    </row>
    <row r="15781" spans="2:16" x14ac:dyDescent="0.3">
      <c r="D15781" s="64" t="s">
        <v>53</v>
      </c>
      <c r="E15781" s="2" t="s">
        <v>54</v>
      </c>
      <c r="F15781" s="2" t="s">
        <v>24</v>
      </c>
      <c r="G15781" s="1">
        <v>1.9E-2</v>
      </c>
      <c r="H15781" s="65">
        <v>250000</v>
      </c>
      <c r="I15781" s="65">
        <v>4750</v>
      </c>
      <c r="N15781" s="66">
        <v>1</v>
      </c>
      <c r="P15781" t="s">
        <v>21</v>
      </c>
    </row>
    <row r="15782" spans="2:16" x14ac:dyDescent="0.3">
      <c r="D15782" s="64" t="s">
        <v>11682</v>
      </c>
      <c r="F15782" s="2" t="s">
        <v>355</v>
      </c>
      <c r="G15782" s="1">
        <v>1</v>
      </c>
      <c r="P15782" t="s">
        <v>21</v>
      </c>
    </row>
    <row r="15783" spans="2:16" x14ac:dyDescent="0.3">
      <c r="D15783" s="64" t="s">
        <v>6122</v>
      </c>
      <c r="E15783" s="2" t="s">
        <v>319</v>
      </c>
      <c r="F15783" s="2" t="s">
        <v>225</v>
      </c>
      <c r="G15783" s="1">
        <v>10.3</v>
      </c>
      <c r="H15783" s="65">
        <v>1310</v>
      </c>
      <c r="J15783" s="65">
        <v>13493</v>
      </c>
      <c r="N15783" s="66">
        <v>0.96</v>
      </c>
      <c r="P15783" t="s">
        <v>21</v>
      </c>
    </row>
    <row r="15784" spans="2:16" x14ac:dyDescent="0.3">
      <c r="D15784" s="64" t="s">
        <v>6566</v>
      </c>
      <c r="E15784" s="2" t="s">
        <v>227</v>
      </c>
      <c r="F15784" s="2" t="s">
        <v>205</v>
      </c>
      <c r="G15784" s="1">
        <v>6.0999999999999999E-2</v>
      </c>
      <c r="H15784" s="65">
        <v>220000</v>
      </c>
      <c r="J15784" s="65">
        <v>13420</v>
      </c>
      <c r="N15784" s="66">
        <v>0.93</v>
      </c>
      <c r="P15784" t="s">
        <v>21</v>
      </c>
    </row>
    <row r="15785" spans="2:16" x14ac:dyDescent="0.3">
      <c r="D15785" s="64" t="s">
        <v>6376</v>
      </c>
      <c r="E15785" s="2" t="s">
        <v>229</v>
      </c>
      <c r="F15785" s="2" t="s">
        <v>205</v>
      </c>
      <c r="G15785" s="1">
        <v>6.9000000000000006E-2</v>
      </c>
      <c r="H15785" s="65">
        <v>183333.3333</v>
      </c>
      <c r="J15785" s="65">
        <v>12650</v>
      </c>
      <c r="N15785" s="66">
        <v>0.9</v>
      </c>
      <c r="P15785" t="s">
        <v>21</v>
      </c>
    </row>
    <row r="15786" spans="2:16" x14ac:dyDescent="0.3">
      <c r="B15786" s="5" t="s">
        <v>11683</v>
      </c>
      <c r="D15786" s="64" t="s">
        <v>11684</v>
      </c>
      <c r="F15786" s="2" t="s">
        <v>355</v>
      </c>
      <c r="I15786" s="65">
        <v>103874.66039999999</v>
      </c>
      <c r="J15786" s="65">
        <v>39563</v>
      </c>
      <c r="K15786" s="65">
        <v>0</v>
      </c>
      <c r="L15786" s="66">
        <v>0.15</v>
      </c>
      <c r="M15786" s="65">
        <v>164953.3095</v>
      </c>
      <c r="N15786" s="66">
        <v>0.97</v>
      </c>
      <c r="P15786" t="s">
        <v>21</v>
      </c>
    </row>
    <row r="15787" spans="2:16" x14ac:dyDescent="0.3">
      <c r="D15787" s="64" t="s">
        <v>22</v>
      </c>
      <c r="E15787" s="2" t="s">
        <v>23</v>
      </c>
      <c r="F15787" s="2" t="s">
        <v>24</v>
      </c>
      <c r="G15787" s="1">
        <v>0.377</v>
      </c>
      <c r="H15787" s="65">
        <v>160105.20000000001</v>
      </c>
      <c r="I15787" s="65">
        <v>60359.660400000001</v>
      </c>
      <c r="N15787" s="66">
        <v>1</v>
      </c>
      <c r="P15787" t="s">
        <v>21</v>
      </c>
    </row>
    <row r="15788" spans="2:16" x14ac:dyDescent="0.3">
      <c r="D15788" s="64" t="s">
        <v>6118</v>
      </c>
      <c r="E15788" s="2" t="s">
        <v>29</v>
      </c>
      <c r="F15788" s="2" t="s">
        <v>24</v>
      </c>
      <c r="G15788" s="1">
        <v>0.189</v>
      </c>
      <c r="H15788" s="65">
        <v>185000</v>
      </c>
      <c r="I15788" s="65">
        <v>34965</v>
      </c>
      <c r="N15788" s="66">
        <v>1</v>
      </c>
      <c r="P15788" t="s">
        <v>21</v>
      </c>
    </row>
    <row r="15789" spans="2:16" x14ac:dyDescent="0.3">
      <c r="D15789" s="64" t="s">
        <v>51</v>
      </c>
      <c r="E15789" s="2" t="s">
        <v>52</v>
      </c>
      <c r="F15789" s="2" t="s">
        <v>24</v>
      </c>
      <c r="G15789" s="1">
        <v>1.9E-2</v>
      </c>
      <c r="H15789" s="65">
        <v>200000</v>
      </c>
      <c r="I15789" s="65">
        <v>3800</v>
      </c>
      <c r="N15789" s="66">
        <v>1</v>
      </c>
      <c r="P15789" t="s">
        <v>21</v>
      </c>
    </row>
    <row r="15790" spans="2:16" x14ac:dyDescent="0.3">
      <c r="D15790" s="64" t="s">
        <v>53</v>
      </c>
      <c r="E15790" s="2" t="s">
        <v>54</v>
      </c>
      <c r="F15790" s="2" t="s">
        <v>24</v>
      </c>
      <c r="G15790" s="1">
        <v>1.9E-2</v>
      </c>
      <c r="H15790" s="65">
        <v>250000</v>
      </c>
      <c r="I15790" s="65">
        <v>4750</v>
      </c>
      <c r="N15790" s="66">
        <v>1</v>
      </c>
      <c r="P15790" t="s">
        <v>21</v>
      </c>
    </row>
    <row r="15791" spans="2:16" x14ac:dyDescent="0.3">
      <c r="D15791" s="64" t="s">
        <v>11682</v>
      </c>
      <c r="F15791" s="2" t="s">
        <v>355</v>
      </c>
      <c r="G15791" s="1">
        <v>1</v>
      </c>
      <c r="P15791" t="s">
        <v>21</v>
      </c>
    </row>
    <row r="15792" spans="2:16" x14ac:dyDescent="0.3">
      <c r="D15792" s="64" t="s">
        <v>6122</v>
      </c>
      <c r="E15792" s="2" t="s">
        <v>319</v>
      </c>
      <c r="F15792" s="2" t="s">
        <v>225</v>
      </c>
      <c r="G15792" s="1">
        <v>10.3</v>
      </c>
      <c r="H15792" s="65">
        <v>1310</v>
      </c>
      <c r="J15792" s="65">
        <v>13493</v>
      </c>
      <c r="N15792" s="66">
        <v>0.96</v>
      </c>
      <c r="P15792" t="s">
        <v>21</v>
      </c>
    </row>
    <row r="15793" spans="2:16" x14ac:dyDescent="0.3">
      <c r="D15793" s="64" t="s">
        <v>6566</v>
      </c>
      <c r="E15793" s="2" t="s">
        <v>227</v>
      </c>
      <c r="F15793" s="2" t="s">
        <v>205</v>
      </c>
      <c r="G15793" s="1">
        <v>6.0999999999999999E-2</v>
      </c>
      <c r="H15793" s="65">
        <v>220000</v>
      </c>
      <c r="J15793" s="65">
        <v>13420</v>
      </c>
      <c r="N15793" s="66">
        <v>0.93</v>
      </c>
      <c r="P15793" t="s">
        <v>21</v>
      </c>
    </row>
    <row r="15794" spans="2:16" x14ac:dyDescent="0.3">
      <c r="D15794" s="64" t="s">
        <v>6376</v>
      </c>
      <c r="E15794" s="2" t="s">
        <v>229</v>
      </c>
      <c r="F15794" s="2" t="s">
        <v>205</v>
      </c>
      <c r="G15794" s="1">
        <v>6.9000000000000006E-2</v>
      </c>
      <c r="H15794" s="65">
        <v>183333.3333</v>
      </c>
      <c r="J15794" s="65">
        <v>12650</v>
      </c>
      <c r="N15794" s="66">
        <v>0.9</v>
      </c>
      <c r="P15794" t="s">
        <v>21</v>
      </c>
    </row>
    <row r="15795" spans="2:16" x14ac:dyDescent="0.3">
      <c r="B15795" s="5" t="s">
        <v>11685</v>
      </c>
      <c r="D15795" s="64" t="s">
        <v>11686</v>
      </c>
      <c r="F15795" s="2" t="s">
        <v>355</v>
      </c>
      <c r="I15795" s="65">
        <v>130029.6544</v>
      </c>
      <c r="J15795" s="65">
        <v>44908.966670000002</v>
      </c>
      <c r="K15795" s="65">
        <v>0</v>
      </c>
      <c r="L15795" s="66">
        <v>0.15</v>
      </c>
      <c r="M15795" s="65">
        <v>201179.4142</v>
      </c>
      <c r="N15795" s="66">
        <v>0.97</v>
      </c>
      <c r="P15795" t="s">
        <v>21</v>
      </c>
    </row>
    <row r="15796" spans="2:16" x14ac:dyDescent="0.3">
      <c r="D15796" s="64" t="s">
        <v>22</v>
      </c>
      <c r="E15796" s="2" t="s">
        <v>23</v>
      </c>
      <c r="F15796" s="2" t="s">
        <v>24</v>
      </c>
      <c r="G15796" s="1">
        <v>0.47199999999999998</v>
      </c>
      <c r="H15796" s="65">
        <v>160105.20000000001</v>
      </c>
      <c r="I15796" s="65">
        <v>75569.654399999999</v>
      </c>
      <c r="N15796" s="66">
        <v>1</v>
      </c>
      <c r="P15796" t="s">
        <v>21</v>
      </c>
    </row>
    <row r="15797" spans="2:16" x14ac:dyDescent="0.3">
      <c r="D15797" s="64" t="s">
        <v>6118</v>
      </c>
      <c r="E15797" s="2" t="s">
        <v>29</v>
      </c>
      <c r="F15797" s="2" t="s">
        <v>24</v>
      </c>
      <c r="G15797" s="1">
        <v>0.23599999999999999</v>
      </c>
      <c r="H15797" s="65">
        <v>185000</v>
      </c>
      <c r="I15797" s="65">
        <v>43660</v>
      </c>
      <c r="N15797" s="66">
        <v>1</v>
      </c>
      <c r="P15797" t="s">
        <v>21</v>
      </c>
    </row>
    <row r="15798" spans="2:16" x14ac:dyDescent="0.3">
      <c r="D15798" s="64" t="s">
        <v>51</v>
      </c>
      <c r="E15798" s="2" t="s">
        <v>52</v>
      </c>
      <c r="F15798" s="2" t="s">
        <v>24</v>
      </c>
      <c r="G15798" s="1">
        <v>2.4E-2</v>
      </c>
      <c r="H15798" s="65">
        <v>200000</v>
      </c>
      <c r="I15798" s="65">
        <v>4800</v>
      </c>
      <c r="N15798" s="66">
        <v>1</v>
      </c>
      <c r="P15798" t="s">
        <v>21</v>
      </c>
    </row>
    <row r="15799" spans="2:16" x14ac:dyDescent="0.3">
      <c r="D15799" s="64" t="s">
        <v>53</v>
      </c>
      <c r="E15799" s="2" t="s">
        <v>54</v>
      </c>
      <c r="F15799" s="2" t="s">
        <v>24</v>
      </c>
      <c r="G15799" s="1">
        <v>2.4E-2</v>
      </c>
      <c r="H15799" s="65">
        <v>250000</v>
      </c>
      <c r="I15799" s="65">
        <v>6000</v>
      </c>
      <c r="N15799" s="66">
        <v>1</v>
      </c>
      <c r="P15799" t="s">
        <v>21</v>
      </c>
    </row>
    <row r="15800" spans="2:16" x14ac:dyDescent="0.3">
      <c r="D15800" s="64" t="s">
        <v>11687</v>
      </c>
      <c r="F15800" s="2" t="s">
        <v>355</v>
      </c>
      <c r="G15800" s="1">
        <v>1</v>
      </c>
      <c r="P15800" t="s">
        <v>21</v>
      </c>
    </row>
    <row r="15801" spans="2:16" x14ac:dyDescent="0.3">
      <c r="D15801" s="64" t="s">
        <v>6122</v>
      </c>
      <c r="E15801" s="2" t="s">
        <v>319</v>
      </c>
      <c r="F15801" s="2" t="s">
        <v>225</v>
      </c>
      <c r="G15801" s="1">
        <v>11.33</v>
      </c>
      <c r="H15801" s="65">
        <v>1310</v>
      </c>
      <c r="J15801" s="65">
        <v>14842.3</v>
      </c>
      <c r="N15801" s="66">
        <v>0.96</v>
      </c>
      <c r="P15801" t="s">
        <v>21</v>
      </c>
    </row>
    <row r="15802" spans="2:16" x14ac:dyDescent="0.3">
      <c r="D15802" s="64" t="s">
        <v>6566</v>
      </c>
      <c r="E15802" s="2" t="s">
        <v>227</v>
      </c>
      <c r="F15802" s="2" t="s">
        <v>205</v>
      </c>
      <c r="G15802" s="1">
        <v>7.0000000000000007E-2</v>
      </c>
      <c r="H15802" s="65">
        <v>220000</v>
      </c>
      <c r="J15802" s="65">
        <v>15400</v>
      </c>
      <c r="N15802" s="66">
        <v>0.93</v>
      </c>
      <c r="P15802" t="s">
        <v>21</v>
      </c>
    </row>
    <row r="15803" spans="2:16" x14ac:dyDescent="0.3">
      <c r="D15803" s="64" t="s">
        <v>6376</v>
      </c>
      <c r="E15803" s="2" t="s">
        <v>229</v>
      </c>
      <c r="F15803" s="2" t="s">
        <v>205</v>
      </c>
      <c r="G15803" s="1">
        <v>0.08</v>
      </c>
      <c r="H15803" s="65">
        <v>183333.3333</v>
      </c>
      <c r="J15803" s="65">
        <v>14666.666670000001</v>
      </c>
      <c r="N15803" s="66">
        <v>0.9</v>
      </c>
      <c r="P15803" t="s">
        <v>21</v>
      </c>
    </row>
    <row r="15804" spans="2:16" x14ac:dyDescent="0.3">
      <c r="B15804" s="5">
        <v>9.6999999999999993</v>
      </c>
      <c r="C15804" s="5" t="s">
        <v>6080</v>
      </c>
      <c r="P15804" t="s">
        <v>21</v>
      </c>
    </row>
    <row r="15805" spans="2:16" x14ac:dyDescent="0.3">
      <c r="B15805" s="5" t="s">
        <v>6081</v>
      </c>
      <c r="C15805" s="5" t="s">
        <v>6082</v>
      </c>
      <c r="P15805" t="s">
        <v>21</v>
      </c>
    </row>
    <row r="15806" spans="2:16" x14ac:dyDescent="0.3">
      <c r="B15806" s="5" t="s">
        <v>11688</v>
      </c>
      <c r="D15806" s="64" t="s">
        <v>11689</v>
      </c>
      <c r="F15806" s="2" t="s">
        <v>585</v>
      </c>
      <c r="I15806" s="65">
        <v>407069.22320000001</v>
      </c>
      <c r="J15806" s="65">
        <v>0</v>
      </c>
      <c r="K15806" s="65">
        <v>0</v>
      </c>
      <c r="L15806" s="66">
        <v>0.15</v>
      </c>
      <c r="M15806" s="65">
        <v>468129.6067</v>
      </c>
      <c r="N15806" s="66">
        <v>1</v>
      </c>
      <c r="P15806" t="s">
        <v>21</v>
      </c>
    </row>
    <row r="15807" spans="2:16" x14ac:dyDescent="0.3">
      <c r="D15807" s="64" t="s">
        <v>22</v>
      </c>
      <c r="E15807" s="2" t="s">
        <v>23</v>
      </c>
      <c r="F15807" s="2" t="s">
        <v>24</v>
      </c>
      <c r="G15807" s="1">
        <v>1.466</v>
      </c>
      <c r="H15807" s="65">
        <v>160105.20000000001</v>
      </c>
      <c r="I15807" s="65">
        <v>234714.22320000001</v>
      </c>
      <c r="N15807" s="66">
        <v>1</v>
      </c>
      <c r="P15807" t="s">
        <v>21</v>
      </c>
    </row>
    <row r="15808" spans="2:16" x14ac:dyDescent="0.3">
      <c r="D15808" s="64" t="s">
        <v>9683</v>
      </c>
      <c r="E15808" s="2" t="s">
        <v>38</v>
      </c>
      <c r="F15808" s="2" t="s">
        <v>24</v>
      </c>
      <c r="G15808" s="1">
        <v>0.73299999999999998</v>
      </c>
      <c r="H15808" s="65">
        <v>185000</v>
      </c>
      <c r="I15808" s="65">
        <v>135605</v>
      </c>
      <c r="N15808" s="66">
        <v>1</v>
      </c>
      <c r="P15808" t="s">
        <v>21</v>
      </c>
    </row>
    <row r="15809" spans="2:16" x14ac:dyDescent="0.3">
      <c r="D15809" s="64" t="s">
        <v>53</v>
      </c>
      <c r="E15809" s="2" t="s">
        <v>54</v>
      </c>
      <c r="F15809" s="2" t="s">
        <v>24</v>
      </c>
      <c r="G15809" s="1">
        <v>0.14699999999999999</v>
      </c>
      <c r="H15809" s="65">
        <v>250000</v>
      </c>
      <c r="I15809" s="65">
        <v>36750</v>
      </c>
      <c r="N15809" s="66">
        <v>1</v>
      </c>
      <c r="P15809" t="s">
        <v>21</v>
      </c>
    </row>
    <row r="15810" spans="2:16" x14ac:dyDescent="0.3">
      <c r="D15810" s="64" t="s">
        <v>11331</v>
      </c>
      <c r="F15810" s="2" t="s">
        <v>6231</v>
      </c>
      <c r="G15810" s="1">
        <v>0.60599999999999998</v>
      </c>
      <c r="P15810" t="s">
        <v>21</v>
      </c>
    </row>
    <row r="15811" spans="2:16" x14ac:dyDescent="0.3">
      <c r="D15811" s="64" t="s">
        <v>11690</v>
      </c>
      <c r="F15811" s="2" t="s">
        <v>6231</v>
      </c>
      <c r="G15811" s="1">
        <v>7.4999999999999997E-2</v>
      </c>
      <c r="P15811" t="s">
        <v>21</v>
      </c>
    </row>
    <row r="15812" spans="2:16" x14ac:dyDescent="0.3">
      <c r="D15812" s="64" t="s">
        <v>11691</v>
      </c>
      <c r="F15812" s="2" t="s">
        <v>6231</v>
      </c>
      <c r="G15812" s="1">
        <v>0.96799999999999997</v>
      </c>
      <c r="P15812" t="s">
        <v>21</v>
      </c>
    </row>
    <row r="15813" spans="2:16" x14ac:dyDescent="0.3">
      <c r="D15813" s="64" t="s">
        <v>8580</v>
      </c>
      <c r="F15813" s="2" t="s">
        <v>6231</v>
      </c>
      <c r="G15813" s="1">
        <v>0.86499999999999999</v>
      </c>
      <c r="P15813" t="s">
        <v>21</v>
      </c>
    </row>
    <row r="15814" spans="2:16" x14ac:dyDescent="0.3">
      <c r="B15814" s="5" t="s">
        <v>11692</v>
      </c>
      <c r="D15814" s="64" t="s">
        <v>11693</v>
      </c>
      <c r="F15814" s="2" t="s">
        <v>585</v>
      </c>
      <c r="I15814" s="65">
        <v>457038.15919999999</v>
      </c>
      <c r="J15814" s="65">
        <v>0</v>
      </c>
      <c r="K15814" s="65">
        <v>0</v>
      </c>
      <c r="L15814" s="66">
        <v>0.15</v>
      </c>
      <c r="M15814" s="65">
        <v>525593.88309999998</v>
      </c>
      <c r="N15814" s="66">
        <v>1</v>
      </c>
      <c r="P15814" t="s">
        <v>21</v>
      </c>
    </row>
    <row r="15815" spans="2:16" x14ac:dyDescent="0.3">
      <c r="D15815" s="64" t="s">
        <v>22</v>
      </c>
      <c r="E15815" s="2" t="s">
        <v>23</v>
      </c>
      <c r="F15815" s="2" t="s">
        <v>24</v>
      </c>
      <c r="G15815" s="1">
        <v>1.6459999999999999</v>
      </c>
      <c r="H15815" s="65">
        <v>160105.20000000001</v>
      </c>
      <c r="I15815" s="65">
        <v>263533.15919999999</v>
      </c>
      <c r="N15815" s="66">
        <v>1</v>
      </c>
      <c r="P15815" t="s">
        <v>21</v>
      </c>
    </row>
    <row r="15816" spans="2:16" x14ac:dyDescent="0.3">
      <c r="D15816" s="64" t="s">
        <v>9683</v>
      </c>
      <c r="E15816" s="2" t="s">
        <v>38</v>
      </c>
      <c r="F15816" s="2" t="s">
        <v>24</v>
      </c>
      <c r="G15816" s="1">
        <v>0.82299999999999995</v>
      </c>
      <c r="H15816" s="65">
        <v>185000</v>
      </c>
      <c r="I15816" s="65">
        <v>152255</v>
      </c>
      <c r="N15816" s="66">
        <v>1</v>
      </c>
      <c r="P15816" t="s">
        <v>21</v>
      </c>
    </row>
    <row r="15817" spans="2:16" x14ac:dyDescent="0.3">
      <c r="D15817" s="64" t="s">
        <v>53</v>
      </c>
      <c r="E15817" s="2" t="s">
        <v>54</v>
      </c>
      <c r="F15817" s="2" t="s">
        <v>24</v>
      </c>
      <c r="G15817" s="1">
        <v>0.16500000000000001</v>
      </c>
      <c r="H15817" s="65">
        <v>250000</v>
      </c>
      <c r="I15817" s="65">
        <v>41250</v>
      </c>
      <c r="N15817" s="66">
        <v>1</v>
      </c>
      <c r="P15817" t="s">
        <v>21</v>
      </c>
    </row>
    <row r="15818" spans="2:16" x14ac:dyDescent="0.3">
      <c r="D15818" s="64" t="s">
        <v>11331</v>
      </c>
      <c r="F15818" s="2" t="s">
        <v>6231</v>
      </c>
      <c r="G15818" s="1">
        <v>0.65</v>
      </c>
      <c r="P15818" t="s">
        <v>21</v>
      </c>
    </row>
    <row r="15819" spans="2:16" x14ac:dyDescent="0.3">
      <c r="D15819" s="64" t="s">
        <v>11690</v>
      </c>
      <c r="F15819" s="2" t="s">
        <v>6231</v>
      </c>
      <c r="G15819" s="1">
        <v>0.159</v>
      </c>
      <c r="P15819" t="s">
        <v>21</v>
      </c>
    </row>
    <row r="15820" spans="2:16" x14ac:dyDescent="0.3">
      <c r="D15820" s="64" t="s">
        <v>11691</v>
      </c>
      <c r="F15820" s="2" t="s">
        <v>6231</v>
      </c>
      <c r="G15820" s="1">
        <v>1.0780000000000001</v>
      </c>
      <c r="P15820" t="s">
        <v>21</v>
      </c>
    </row>
    <row r="15821" spans="2:16" x14ac:dyDescent="0.3">
      <c r="D15821" s="64" t="s">
        <v>8580</v>
      </c>
      <c r="F15821" s="2" t="s">
        <v>6231</v>
      </c>
      <c r="G15821" s="1">
        <v>0.91100000000000003</v>
      </c>
      <c r="P15821" t="s">
        <v>21</v>
      </c>
    </row>
    <row r="15822" spans="2:16" x14ac:dyDescent="0.3">
      <c r="B15822" s="5" t="s">
        <v>11694</v>
      </c>
      <c r="D15822" s="64" t="s">
        <v>11695</v>
      </c>
      <c r="F15822" s="2" t="s">
        <v>585</v>
      </c>
      <c r="I15822" s="65">
        <v>581960.49919999996</v>
      </c>
      <c r="J15822" s="65">
        <v>0</v>
      </c>
      <c r="K15822" s="65">
        <v>0</v>
      </c>
      <c r="L15822" s="66">
        <v>0.15</v>
      </c>
      <c r="M15822" s="65">
        <v>669254.57409999997</v>
      </c>
      <c r="N15822" s="66">
        <v>1</v>
      </c>
      <c r="P15822" t="s">
        <v>21</v>
      </c>
    </row>
    <row r="15823" spans="2:16" x14ac:dyDescent="0.3">
      <c r="D15823" s="64" t="s">
        <v>22</v>
      </c>
      <c r="E15823" s="2" t="s">
        <v>23</v>
      </c>
      <c r="F15823" s="2" t="s">
        <v>24</v>
      </c>
      <c r="G15823" s="1">
        <v>2.0960000000000001</v>
      </c>
      <c r="H15823" s="65">
        <v>160105.20000000001</v>
      </c>
      <c r="I15823" s="65">
        <v>335580.49920000002</v>
      </c>
      <c r="N15823" s="66">
        <v>1</v>
      </c>
      <c r="P15823" t="s">
        <v>21</v>
      </c>
    </row>
    <row r="15824" spans="2:16" x14ac:dyDescent="0.3">
      <c r="D15824" s="64" t="s">
        <v>9683</v>
      </c>
      <c r="E15824" s="2" t="s">
        <v>38</v>
      </c>
      <c r="F15824" s="2" t="s">
        <v>24</v>
      </c>
      <c r="G15824" s="1">
        <v>1.048</v>
      </c>
      <c r="H15824" s="65">
        <v>185000</v>
      </c>
      <c r="I15824" s="65">
        <v>193880</v>
      </c>
      <c r="N15824" s="66">
        <v>1</v>
      </c>
      <c r="P15824" t="s">
        <v>21</v>
      </c>
    </row>
    <row r="15825" spans="2:16" x14ac:dyDescent="0.3">
      <c r="D15825" s="64" t="s">
        <v>53</v>
      </c>
      <c r="E15825" s="2" t="s">
        <v>54</v>
      </c>
      <c r="F15825" s="2" t="s">
        <v>24</v>
      </c>
      <c r="G15825" s="1">
        <v>0.21</v>
      </c>
      <c r="H15825" s="65">
        <v>250000</v>
      </c>
      <c r="I15825" s="65">
        <v>52500</v>
      </c>
      <c r="N15825" s="66">
        <v>1</v>
      </c>
      <c r="P15825" t="s">
        <v>21</v>
      </c>
    </row>
    <row r="15826" spans="2:16" x14ac:dyDescent="0.3">
      <c r="D15826" s="64" t="s">
        <v>11331</v>
      </c>
      <c r="F15826" s="2" t="s">
        <v>6231</v>
      </c>
      <c r="G15826" s="1">
        <v>0.76</v>
      </c>
      <c r="P15826" t="s">
        <v>21</v>
      </c>
    </row>
    <row r="15827" spans="2:16" x14ac:dyDescent="0.3">
      <c r="D15827" s="64" t="s">
        <v>11690</v>
      </c>
      <c r="F15827" s="2" t="s">
        <v>6231</v>
      </c>
      <c r="G15827" s="1">
        <v>0.36899999999999999</v>
      </c>
      <c r="P15827" t="s">
        <v>21</v>
      </c>
    </row>
    <row r="15828" spans="2:16" x14ac:dyDescent="0.3">
      <c r="D15828" s="64" t="s">
        <v>11691</v>
      </c>
      <c r="F15828" s="2" t="s">
        <v>6231</v>
      </c>
      <c r="G15828" s="1">
        <v>1.353</v>
      </c>
      <c r="P15828" t="s">
        <v>21</v>
      </c>
    </row>
    <row r="15829" spans="2:16" x14ac:dyDescent="0.3">
      <c r="D15829" s="64" t="s">
        <v>8580</v>
      </c>
      <c r="F15829" s="2" t="s">
        <v>6231</v>
      </c>
      <c r="G15829" s="1">
        <v>1.026</v>
      </c>
      <c r="P15829" t="s">
        <v>21</v>
      </c>
    </row>
    <row r="15830" spans="2:16" x14ac:dyDescent="0.3">
      <c r="B15830" s="5" t="s">
        <v>11696</v>
      </c>
      <c r="D15830" s="64" t="s">
        <v>11697</v>
      </c>
      <c r="F15830" s="2" t="s">
        <v>585</v>
      </c>
      <c r="I15830" s="65">
        <v>706882.83920000005</v>
      </c>
      <c r="J15830" s="65">
        <v>0</v>
      </c>
      <c r="K15830" s="65">
        <v>0</v>
      </c>
      <c r="L15830" s="66">
        <v>0.15</v>
      </c>
      <c r="M15830" s="65">
        <v>812915.26509999996</v>
      </c>
      <c r="N15830" s="66">
        <v>1</v>
      </c>
      <c r="P15830" t="s">
        <v>21</v>
      </c>
    </row>
    <row r="15831" spans="2:16" x14ac:dyDescent="0.3">
      <c r="D15831" s="64" t="s">
        <v>22</v>
      </c>
      <c r="E15831" s="2" t="s">
        <v>23</v>
      </c>
      <c r="F15831" s="2" t="s">
        <v>24</v>
      </c>
      <c r="G15831" s="1">
        <v>2.5459999999999998</v>
      </c>
      <c r="H15831" s="65">
        <v>160105.20000000001</v>
      </c>
      <c r="I15831" s="65">
        <v>407627.83919999999</v>
      </c>
      <c r="N15831" s="66">
        <v>1</v>
      </c>
      <c r="P15831" t="s">
        <v>21</v>
      </c>
    </row>
    <row r="15832" spans="2:16" x14ac:dyDescent="0.3">
      <c r="D15832" s="64" t="s">
        <v>9683</v>
      </c>
      <c r="E15832" s="2" t="s">
        <v>38</v>
      </c>
      <c r="F15832" s="2" t="s">
        <v>24</v>
      </c>
      <c r="G15832" s="1">
        <v>1.2729999999999999</v>
      </c>
      <c r="H15832" s="65">
        <v>185000</v>
      </c>
      <c r="I15832" s="65">
        <v>235505</v>
      </c>
      <c r="N15832" s="66">
        <v>1</v>
      </c>
      <c r="P15832" t="s">
        <v>21</v>
      </c>
    </row>
    <row r="15833" spans="2:16" x14ac:dyDescent="0.3">
      <c r="D15833" s="64" t="s">
        <v>53</v>
      </c>
      <c r="E15833" s="2" t="s">
        <v>54</v>
      </c>
      <c r="F15833" s="2" t="s">
        <v>24</v>
      </c>
      <c r="G15833" s="1">
        <v>0.255</v>
      </c>
      <c r="H15833" s="65">
        <v>250000</v>
      </c>
      <c r="I15833" s="65">
        <v>63750</v>
      </c>
      <c r="N15833" s="66">
        <v>1</v>
      </c>
      <c r="P15833" t="s">
        <v>21</v>
      </c>
    </row>
    <row r="15834" spans="2:16" x14ac:dyDescent="0.3">
      <c r="D15834" s="64" t="s">
        <v>11331</v>
      </c>
      <c r="F15834" s="2" t="s">
        <v>6231</v>
      </c>
      <c r="G15834" s="1">
        <v>0.87</v>
      </c>
      <c r="P15834" t="s">
        <v>21</v>
      </c>
    </row>
    <row r="15835" spans="2:16" x14ac:dyDescent="0.3">
      <c r="D15835" s="64" t="s">
        <v>11690</v>
      </c>
      <c r="F15835" s="2" t="s">
        <v>6231</v>
      </c>
      <c r="G15835" s="1">
        <v>0.57899999999999996</v>
      </c>
      <c r="P15835" t="s">
        <v>21</v>
      </c>
    </row>
    <row r="15836" spans="2:16" x14ac:dyDescent="0.3">
      <c r="D15836" s="64" t="s">
        <v>11691</v>
      </c>
      <c r="F15836" s="2" t="s">
        <v>6231</v>
      </c>
      <c r="G15836" s="1">
        <v>1.6279999999999999</v>
      </c>
      <c r="P15836" t="s">
        <v>21</v>
      </c>
    </row>
    <row r="15837" spans="2:16" x14ac:dyDescent="0.3">
      <c r="D15837" s="64" t="s">
        <v>8580</v>
      </c>
      <c r="F15837" s="2" t="s">
        <v>6231</v>
      </c>
      <c r="G15837" s="1">
        <v>1.141</v>
      </c>
      <c r="P15837" t="s">
        <v>21</v>
      </c>
    </row>
    <row r="15838" spans="2:16" x14ac:dyDescent="0.3">
      <c r="B15838" s="5" t="s">
        <v>11698</v>
      </c>
      <c r="D15838" s="64" t="s">
        <v>11699</v>
      </c>
      <c r="F15838" s="2" t="s">
        <v>585</v>
      </c>
      <c r="I15838" s="65">
        <v>831805.17920000001</v>
      </c>
      <c r="J15838" s="65">
        <v>0</v>
      </c>
      <c r="K15838" s="65">
        <v>0</v>
      </c>
      <c r="L15838" s="66">
        <v>0.15</v>
      </c>
      <c r="M15838" s="65">
        <v>956575.95609999995</v>
      </c>
      <c r="N15838" s="66">
        <v>1</v>
      </c>
      <c r="P15838" t="s">
        <v>21</v>
      </c>
    </row>
    <row r="15839" spans="2:16" x14ac:dyDescent="0.3">
      <c r="D15839" s="64" t="s">
        <v>22</v>
      </c>
      <c r="E15839" s="2" t="s">
        <v>23</v>
      </c>
      <c r="F15839" s="2" t="s">
        <v>24</v>
      </c>
      <c r="G15839" s="1">
        <v>2.996</v>
      </c>
      <c r="H15839" s="65">
        <v>160105.20000000001</v>
      </c>
      <c r="I15839" s="65">
        <v>479675.17920000001</v>
      </c>
      <c r="N15839" s="66">
        <v>1</v>
      </c>
      <c r="P15839" t="s">
        <v>21</v>
      </c>
    </row>
    <row r="15840" spans="2:16" x14ac:dyDescent="0.3">
      <c r="D15840" s="64" t="s">
        <v>9683</v>
      </c>
      <c r="E15840" s="2" t="s">
        <v>38</v>
      </c>
      <c r="F15840" s="2" t="s">
        <v>24</v>
      </c>
      <c r="G15840" s="1">
        <v>1.498</v>
      </c>
      <c r="H15840" s="65">
        <v>185000</v>
      </c>
      <c r="I15840" s="65">
        <v>277130</v>
      </c>
      <c r="N15840" s="66">
        <v>1</v>
      </c>
      <c r="P15840" t="s">
        <v>21</v>
      </c>
    </row>
    <row r="15841" spans="2:16" x14ac:dyDescent="0.3">
      <c r="D15841" s="64" t="s">
        <v>53</v>
      </c>
      <c r="E15841" s="2" t="s">
        <v>54</v>
      </c>
      <c r="F15841" s="2" t="s">
        <v>24</v>
      </c>
      <c r="G15841" s="1">
        <v>0.3</v>
      </c>
      <c r="H15841" s="65">
        <v>250000</v>
      </c>
      <c r="I15841" s="65">
        <v>75000</v>
      </c>
      <c r="N15841" s="66">
        <v>1</v>
      </c>
      <c r="P15841" t="s">
        <v>21</v>
      </c>
    </row>
    <row r="15842" spans="2:16" x14ac:dyDescent="0.3">
      <c r="D15842" s="64" t="s">
        <v>11331</v>
      </c>
      <c r="F15842" s="2" t="s">
        <v>6231</v>
      </c>
      <c r="G15842" s="1">
        <v>0.98</v>
      </c>
      <c r="P15842" t="s">
        <v>21</v>
      </c>
    </row>
    <row r="15843" spans="2:16" x14ac:dyDescent="0.3">
      <c r="D15843" s="64" t="s">
        <v>11690</v>
      </c>
      <c r="F15843" s="2" t="s">
        <v>6231</v>
      </c>
      <c r="G15843" s="1">
        <v>0.78900000000000003</v>
      </c>
      <c r="P15843" t="s">
        <v>21</v>
      </c>
    </row>
    <row r="15844" spans="2:16" x14ac:dyDescent="0.3">
      <c r="D15844" s="64" t="s">
        <v>11691</v>
      </c>
      <c r="F15844" s="2" t="s">
        <v>6231</v>
      </c>
      <c r="G15844" s="1">
        <v>1.903</v>
      </c>
      <c r="P15844" t="s">
        <v>21</v>
      </c>
    </row>
    <row r="15845" spans="2:16" x14ac:dyDescent="0.3">
      <c r="D15845" s="64" t="s">
        <v>8580</v>
      </c>
      <c r="F15845" s="2" t="s">
        <v>6231</v>
      </c>
      <c r="G15845" s="1">
        <v>1.256</v>
      </c>
      <c r="P15845" t="s">
        <v>21</v>
      </c>
    </row>
    <row r="15846" spans="2:16" x14ac:dyDescent="0.3">
      <c r="B15846" s="5" t="s">
        <v>11700</v>
      </c>
      <c r="D15846" s="64" t="s">
        <v>11701</v>
      </c>
      <c r="F15846" s="2" t="s">
        <v>585</v>
      </c>
      <c r="I15846" s="65">
        <v>956727.51919999998</v>
      </c>
      <c r="J15846" s="65">
        <v>0</v>
      </c>
      <c r="K15846" s="65">
        <v>0</v>
      </c>
      <c r="L15846" s="66">
        <v>0.15</v>
      </c>
      <c r="M15846" s="65">
        <v>1100236.6470000001</v>
      </c>
      <c r="N15846" s="66">
        <v>1</v>
      </c>
      <c r="P15846" t="s">
        <v>21</v>
      </c>
    </row>
    <row r="15847" spans="2:16" x14ac:dyDescent="0.3">
      <c r="D15847" s="64" t="s">
        <v>22</v>
      </c>
      <c r="E15847" s="2" t="s">
        <v>23</v>
      </c>
      <c r="F15847" s="2" t="s">
        <v>24</v>
      </c>
      <c r="G15847" s="1">
        <v>3.4460000000000002</v>
      </c>
      <c r="H15847" s="65">
        <v>160105.20000000001</v>
      </c>
      <c r="I15847" s="65">
        <v>551722.51919999998</v>
      </c>
      <c r="N15847" s="66">
        <v>1</v>
      </c>
      <c r="P15847" t="s">
        <v>21</v>
      </c>
    </row>
    <row r="15848" spans="2:16" x14ac:dyDescent="0.3">
      <c r="D15848" s="64" t="s">
        <v>9683</v>
      </c>
      <c r="E15848" s="2" t="s">
        <v>38</v>
      </c>
      <c r="F15848" s="2" t="s">
        <v>24</v>
      </c>
      <c r="G15848" s="1">
        <v>1.7230000000000001</v>
      </c>
      <c r="H15848" s="65">
        <v>185000</v>
      </c>
      <c r="I15848" s="65">
        <v>318755</v>
      </c>
      <c r="N15848" s="66">
        <v>1</v>
      </c>
      <c r="P15848" t="s">
        <v>21</v>
      </c>
    </row>
    <row r="15849" spans="2:16" x14ac:dyDescent="0.3">
      <c r="D15849" s="64" t="s">
        <v>53</v>
      </c>
      <c r="E15849" s="2" t="s">
        <v>54</v>
      </c>
      <c r="F15849" s="2" t="s">
        <v>24</v>
      </c>
      <c r="G15849" s="1">
        <v>0.34499999999999997</v>
      </c>
      <c r="H15849" s="65">
        <v>250000</v>
      </c>
      <c r="I15849" s="65">
        <v>86250</v>
      </c>
      <c r="N15849" s="66">
        <v>1</v>
      </c>
      <c r="P15849" t="s">
        <v>21</v>
      </c>
    </row>
    <row r="15850" spans="2:16" x14ac:dyDescent="0.3">
      <c r="D15850" s="64" t="s">
        <v>11331</v>
      </c>
      <c r="F15850" s="2" t="s">
        <v>6231</v>
      </c>
      <c r="G15850" s="1">
        <v>1.0900000000000001</v>
      </c>
      <c r="P15850" t="s">
        <v>21</v>
      </c>
    </row>
    <row r="15851" spans="2:16" x14ac:dyDescent="0.3">
      <c r="D15851" s="64" t="s">
        <v>11690</v>
      </c>
      <c r="F15851" s="2" t="s">
        <v>6231</v>
      </c>
      <c r="G15851" s="1">
        <v>0.999</v>
      </c>
      <c r="P15851" t="s">
        <v>21</v>
      </c>
    </row>
    <row r="15852" spans="2:16" x14ac:dyDescent="0.3">
      <c r="D15852" s="64" t="s">
        <v>11691</v>
      </c>
      <c r="F15852" s="2" t="s">
        <v>6231</v>
      </c>
      <c r="G15852" s="1">
        <v>2.1779999999999999</v>
      </c>
      <c r="P15852" t="s">
        <v>21</v>
      </c>
    </row>
    <row r="15853" spans="2:16" x14ac:dyDescent="0.3">
      <c r="D15853" s="64" t="s">
        <v>8580</v>
      </c>
      <c r="F15853" s="2" t="s">
        <v>6231</v>
      </c>
      <c r="G15853" s="1">
        <v>1.371</v>
      </c>
      <c r="P15853" t="s">
        <v>21</v>
      </c>
    </row>
    <row r="15854" spans="2:16" x14ac:dyDescent="0.3">
      <c r="B15854" s="5" t="s">
        <v>11702</v>
      </c>
      <c r="D15854" s="64" t="s">
        <v>11703</v>
      </c>
      <c r="F15854" s="2" t="s">
        <v>585</v>
      </c>
      <c r="I15854" s="65">
        <v>1206572.199</v>
      </c>
      <c r="J15854" s="65">
        <v>0</v>
      </c>
      <c r="K15854" s="65">
        <v>0</v>
      </c>
      <c r="L15854" s="66">
        <v>0.15</v>
      </c>
      <c r="M15854" s="65">
        <v>1387558.0290000001</v>
      </c>
      <c r="N15854" s="66">
        <v>1</v>
      </c>
      <c r="P15854" t="s">
        <v>21</v>
      </c>
    </row>
    <row r="15855" spans="2:16" x14ac:dyDescent="0.3">
      <c r="D15855" s="64" t="s">
        <v>22</v>
      </c>
      <c r="E15855" s="2" t="s">
        <v>23</v>
      </c>
      <c r="F15855" s="2" t="s">
        <v>24</v>
      </c>
      <c r="G15855" s="1">
        <v>4.3460000000000001</v>
      </c>
      <c r="H15855" s="65">
        <v>160105.20000000001</v>
      </c>
      <c r="I15855" s="65">
        <v>695817.19920000003</v>
      </c>
      <c r="N15855" s="66">
        <v>1</v>
      </c>
      <c r="P15855" t="s">
        <v>21</v>
      </c>
    </row>
    <row r="15856" spans="2:16" x14ac:dyDescent="0.3">
      <c r="D15856" s="64" t="s">
        <v>9683</v>
      </c>
      <c r="E15856" s="2" t="s">
        <v>38</v>
      </c>
      <c r="F15856" s="2" t="s">
        <v>24</v>
      </c>
      <c r="G15856" s="1">
        <v>2.173</v>
      </c>
      <c r="H15856" s="65">
        <v>185000</v>
      </c>
      <c r="I15856" s="65">
        <v>402005</v>
      </c>
      <c r="N15856" s="66">
        <v>1</v>
      </c>
      <c r="P15856" t="s">
        <v>21</v>
      </c>
    </row>
    <row r="15857" spans="2:16" x14ac:dyDescent="0.3">
      <c r="D15857" s="64" t="s">
        <v>53</v>
      </c>
      <c r="E15857" s="2" t="s">
        <v>54</v>
      </c>
      <c r="F15857" s="2" t="s">
        <v>24</v>
      </c>
      <c r="G15857" s="1">
        <v>0.435</v>
      </c>
      <c r="H15857" s="65">
        <v>250000</v>
      </c>
      <c r="I15857" s="65">
        <v>108750</v>
      </c>
      <c r="N15857" s="66">
        <v>1</v>
      </c>
      <c r="P15857" t="s">
        <v>21</v>
      </c>
    </row>
    <row r="15858" spans="2:16" x14ac:dyDescent="0.3">
      <c r="D15858" s="64" t="s">
        <v>11331</v>
      </c>
      <c r="F15858" s="2" t="s">
        <v>6231</v>
      </c>
      <c r="G15858" s="1">
        <v>1.31</v>
      </c>
      <c r="P15858" t="s">
        <v>21</v>
      </c>
    </row>
    <row r="15859" spans="2:16" x14ac:dyDescent="0.3">
      <c r="D15859" s="64" t="s">
        <v>11690</v>
      </c>
      <c r="F15859" s="2" t="s">
        <v>6231</v>
      </c>
      <c r="G15859" s="1">
        <v>1.419</v>
      </c>
      <c r="P15859" t="s">
        <v>21</v>
      </c>
    </row>
    <row r="15860" spans="2:16" x14ac:dyDescent="0.3">
      <c r="D15860" s="64" t="s">
        <v>11691</v>
      </c>
      <c r="F15860" s="2" t="s">
        <v>6231</v>
      </c>
      <c r="G15860" s="1">
        <v>2.7280000000000002</v>
      </c>
      <c r="P15860" t="s">
        <v>21</v>
      </c>
    </row>
    <row r="15861" spans="2:16" x14ac:dyDescent="0.3">
      <c r="D15861" s="64" t="s">
        <v>8580</v>
      </c>
      <c r="F15861" s="2" t="s">
        <v>6231</v>
      </c>
      <c r="G15861" s="1">
        <v>1.601</v>
      </c>
      <c r="P15861" t="s">
        <v>21</v>
      </c>
    </row>
    <row r="15862" spans="2:16" x14ac:dyDescent="0.3">
      <c r="B15862" s="5" t="s">
        <v>11704</v>
      </c>
      <c r="D15862" s="64" t="s">
        <v>11705</v>
      </c>
      <c r="F15862" s="2" t="s">
        <v>585</v>
      </c>
      <c r="I15862" s="65">
        <v>1331494.5390000001</v>
      </c>
      <c r="J15862" s="65">
        <v>0</v>
      </c>
      <c r="K15862" s="65">
        <v>0</v>
      </c>
      <c r="L15862" s="66">
        <v>0.15</v>
      </c>
      <c r="M15862" s="65">
        <v>1531218.72</v>
      </c>
      <c r="N15862" s="66">
        <v>1</v>
      </c>
      <c r="P15862" t="s">
        <v>21</v>
      </c>
    </row>
    <row r="15863" spans="2:16" x14ac:dyDescent="0.3">
      <c r="D15863" s="64" t="s">
        <v>22</v>
      </c>
      <c r="E15863" s="2" t="s">
        <v>23</v>
      </c>
      <c r="F15863" s="2" t="s">
        <v>24</v>
      </c>
      <c r="G15863" s="1">
        <v>4.7960000000000003</v>
      </c>
      <c r="H15863" s="65">
        <v>160105.20000000001</v>
      </c>
      <c r="I15863" s="65">
        <v>767864.5392</v>
      </c>
      <c r="N15863" s="66">
        <v>1</v>
      </c>
      <c r="P15863" t="s">
        <v>21</v>
      </c>
    </row>
    <row r="15864" spans="2:16" x14ac:dyDescent="0.3">
      <c r="D15864" s="64" t="s">
        <v>9683</v>
      </c>
      <c r="E15864" s="2" t="s">
        <v>38</v>
      </c>
      <c r="F15864" s="2" t="s">
        <v>24</v>
      </c>
      <c r="G15864" s="1">
        <v>2.3980000000000001</v>
      </c>
      <c r="H15864" s="65">
        <v>185000</v>
      </c>
      <c r="I15864" s="65">
        <v>443630</v>
      </c>
      <c r="N15864" s="66">
        <v>1</v>
      </c>
      <c r="P15864" t="s">
        <v>21</v>
      </c>
    </row>
    <row r="15865" spans="2:16" x14ac:dyDescent="0.3">
      <c r="D15865" s="64" t="s">
        <v>53</v>
      </c>
      <c r="E15865" s="2" t="s">
        <v>54</v>
      </c>
      <c r="F15865" s="2" t="s">
        <v>24</v>
      </c>
      <c r="G15865" s="1">
        <v>0.48</v>
      </c>
      <c r="H15865" s="65">
        <v>250000</v>
      </c>
      <c r="I15865" s="65">
        <v>120000</v>
      </c>
      <c r="N15865" s="66">
        <v>1</v>
      </c>
      <c r="P15865" t="s">
        <v>21</v>
      </c>
    </row>
    <row r="15866" spans="2:16" x14ac:dyDescent="0.3">
      <c r="D15866" s="64" t="s">
        <v>11331</v>
      </c>
      <c r="F15866" s="2" t="s">
        <v>6231</v>
      </c>
      <c r="G15866" s="1">
        <v>1.42</v>
      </c>
      <c r="P15866" t="s">
        <v>21</v>
      </c>
    </row>
    <row r="15867" spans="2:16" x14ac:dyDescent="0.3">
      <c r="D15867" s="64" t="s">
        <v>11690</v>
      </c>
      <c r="F15867" s="2" t="s">
        <v>6231</v>
      </c>
      <c r="G15867" s="1">
        <v>1.629</v>
      </c>
      <c r="P15867" t="s">
        <v>21</v>
      </c>
    </row>
    <row r="15868" spans="2:16" x14ac:dyDescent="0.3">
      <c r="D15868" s="64" t="s">
        <v>11691</v>
      </c>
      <c r="F15868" s="2" t="s">
        <v>6231</v>
      </c>
      <c r="G15868" s="1">
        <v>3.0030000000000001</v>
      </c>
      <c r="P15868" t="s">
        <v>21</v>
      </c>
    </row>
    <row r="15869" spans="2:16" x14ac:dyDescent="0.3">
      <c r="D15869" s="64" t="s">
        <v>8580</v>
      </c>
      <c r="F15869" s="2" t="s">
        <v>6231</v>
      </c>
      <c r="G15869" s="1">
        <v>1.716</v>
      </c>
      <c r="P15869" t="s">
        <v>21</v>
      </c>
    </row>
    <row r="15870" spans="2:16" x14ac:dyDescent="0.3">
      <c r="B15870" s="5" t="s">
        <v>11706</v>
      </c>
      <c r="D15870" s="64" t="s">
        <v>11707</v>
      </c>
      <c r="F15870" s="2" t="s">
        <v>585</v>
      </c>
      <c r="I15870" s="65">
        <v>1456416.879</v>
      </c>
      <c r="J15870" s="65">
        <v>0</v>
      </c>
      <c r="K15870" s="65">
        <v>0</v>
      </c>
      <c r="L15870" s="66">
        <v>0.15</v>
      </c>
      <c r="M15870" s="65">
        <v>1674879.4110000001</v>
      </c>
      <c r="N15870" s="66">
        <v>1</v>
      </c>
      <c r="P15870" t="s">
        <v>21</v>
      </c>
    </row>
    <row r="15871" spans="2:16" x14ac:dyDescent="0.3">
      <c r="D15871" s="64" t="s">
        <v>22</v>
      </c>
      <c r="E15871" s="2" t="s">
        <v>23</v>
      </c>
      <c r="F15871" s="2" t="s">
        <v>24</v>
      </c>
      <c r="G15871" s="1">
        <v>5.2460000000000004</v>
      </c>
      <c r="H15871" s="65">
        <v>160105.20000000001</v>
      </c>
      <c r="I15871" s="65">
        <v>839911.87919999997</v>
      </c>
      <c r="N15871" s="66">
        <v>1</v>
      </c>
      <c r="P15871" t="s">
        <v>21</v>
      </c>
    </row>
    <row r="15872" spans="2:16" x14ac:dyDescent="0.3">
      <c r="D15872" s="64" t="s">
        <v>9683</v>
      </c>
      <c r="E15872" s="2" t="s">
        <v>38</v>
      </c>
      <c r="F15872" s="2" t="s">
        <v>24</v>
      </c>
      <c r="G15872" s="1">
        <v>2.6230000000000002</v>
      </c>
      <c r="H15872" s="65">
        <v>185000</v>
      </c>
      <c r="I15872" s="65">
        <v>485255</v>
      </c>
      <c r="N15872" s="66">
        <v>1</v>
      </c>
      <c r="P15872" t="s">
        <v>21</v>
      </c>
    </row>
    <row r="15873" spans="2:16" x14ac:dyDescent="0.3">
      <c r="D15873" s="64" t="s">
        <v>53</v>
      </c>
      <c r="E15873" s="2" t="s">
        <v>54</v>
      </c>
      <c r="F15873" s="2" t="s">
        <v>24</v>
      </c>
      <c r="G15873" s="1">
        <v>0.52500000000000002</v>
      </c>
      <c r="H15873" s="65">
        <v>250000</v>
      </c>
      <c r="I15873" s="65">
        <v>131250</v>
      </c>
      <c r="N15873" s="66">
        <v>1</v>
      </c>
      <c r="P15873" t="s">
        <v>21</v>
      </c>
    </row>
    <row r="15874" spans="2:16" x14ac:dyDescent="0.3">
      <c r="D15874" s="64" t="s">
        <v>11331</v>
      </c>
      <c r="F15874" s="2" t="s">
        <v>6231</v>
      </c>
      <c r="G15874" s="1">
        <v>1.53</v>
      </c>
      <c r="P15874" t="s">
        <v>21</v>
      </c>
    </row>
    <row r="15875" spans="2:16" x14ac:dyDescent="0.3">
      <c r="D15875" s="64" t="s">
        <v>11690</v>
      </c>
      <c r="F15875" s="2" t="s">
        <v>6231</v>
      </c>
      <c r="G15875" s="1">
        <v>1.839</v>
      </c>
      <c r="P15875" t="s">
        <v>21</v>
      </c>
    </row>
    <row r="15876" spans="2:16" x14ac:dyDescent="0.3">
      <c r="D15876" s="64" t="s">
        <v>11691</v>
      </c>
      <c r="F15876" s="2" t="s">
        <v>6231</v>
      </c>
      <c r="G15876" s="1">
        <v>3.278</v>
      </c>
      <c r="P15876" t="s">
        <v>21</v>
      </c>
    </row>
    <row r="15877" spans="2:16" x14ac:dyDescent="0.3">
      <c r="D15877" s="64" t="s">
        <v>8580</v>
      </c>
      <c r="F15877" s="2" t="s">
        <v>6231</v>
      </c>
      <c r="G15877" s="1">
        <v>1.831</v>
      </c>
      <c r="P15877" t="s">
        <v>21</v>
      </c>
    </row>
    <row r="15878" spans="2:16" x14ac:dyDescent="0.3">
      <c r="B15878" s="5" t="s">
        <v>11708</v>
      </c>
      <c r="D15878" s="64" t="s">
        <v>11709</v>
      </c>
      <c r="F15878" s="2" t="s">
        <v>585</v>
      </c>
      <c r="I15878" s="65">
        <v>1706261.5589999999</v>
      </c>
      <c r="J15878" s="65">
        <v>0</v>
      </c>
      <c r="K15878" s="65">
        <v>0</v>
      </c>
      <c r="L15878" s="66">
        <v>0.15</v>
      </c>
      <c r="M15878" s="65">
        <v>1962200.7930000001</v>
      </c>
      <c r="N15878" s="66">
        <v>1</v>
      </c>
      <c r="P15878" t="s">
        <v>21</v>
      </c>
    </row>
    <row r="15879" spans="2:16" x14ac:dyDescent="0.3">
      <c r="D15879" s="64" t="s">
        <v>22</v>
      </c>
      <c r="E15879" s="2" t="s">
        <v>23</v>
      </c>
      <c r="F15879" s="2" t="s">
        <v>24</v>
      </c>
      <c r="G15879" s="1">
        <v>6.1459999999999999</v>
      </c>
      <c r="H15879" s="65">
        <v>160105.20000000001</v>
      </c>
      <c r="I15879" s="65">
        <v>984006.55920000002</v>
      </c>
      <c r="N15879" s="66">
        <v>1</v>
      </c>
      <c r="P15879" t="s">
        <v>21</v>
      </c>
    </row>
    <row r="15880" spans="2:16" x14ac:dyDescent="0.3">
      <c r="D15880" s="64" t="s">
        <v>9683</v>
      </c>
      <c r="E15880" s="2" t="s">
        <v>38</v>
      </c>
      <c r="F15880" s="2" t="s">
        <v>24</v>
      </c>
      <c r="G15880" s="1">
        <v>3.073</v>
      </c>
      <c r="H15880" s="65">
        <v>185000</v>
      </c>
      <c r="I15880" s="65">
        <v>568505</v>
      </c>
      <c r="N15880" s="66">
        <v>1</v>
      </c>
      <c r="P15880" t="s">
        <v>21</v>
      </c>
    </row>
    <row r="15881" spans="2:16" x14ac:dyDescent="0.3">
      <c r="D15881" s="64" t="s">
        <v>53</v>
      </c>
      <c r="E15881" s="2" t="s">
        <v>54</v>
      </c>
      <c r="F15881" s="2" t="s">
        <v>24</v>
      </c>
      <c r="G15881" s="1">
        <v>0.61499999999999999</v>
      </c>
      <c r="H15881" s="65">
        <v>250000</v>
      </c>
      <c r="I15881" s="65">
        <v>153750</v>
      </c>
      <c r="N15881" s="66">
        <v>1</v>
      </c>
      <c r="P15881" t="s">
        <v>21</v>
      </c>
    </row>
    <row r="15882" spans="2:16" x14ac:dyDescent="0.3">
      <c r="D15882" s="64" t="s">
        <v>11331</v>
      </c>
      <c r="F15882" s="2" t="s">
        <v>6231</v>
      </c>
      <c r="G15882" s="1">
        <v>1.75</v>
      </c>
      <c r="P15882" t="s">
        <v>21</v>
      </c>
    </row>
    <row r="15883" spans="2:16" x14ac:dyDescent="0.3">
      <c r="D15883" s="64" t="s">
        <v>11690</v>
      </c>
      <c r="F15883" s="2" t="s">
        <v>6231</v>
      </c>
      <c r="G15883" s="1">
        <v>2.2589999999999999</v>
      </c>
      <c r="P15883" t="s">
        <v>21</v>
      </c>
    </row>
    <row r="15884" spans="2:16" x14ac:dyDescent="0.3">
      <c r="D15884" s="64" t="s">
        <v>11691</v>
      </c>
      <c r="F15884" s="2" t="s">
        <v>6231</v>
      </c>
      <c r="G15884" s="1">
        <v>3.8279999999999998</v>
      </c>
      <c r="P15884" t="s">
        <v>21</v>
      </c>
    </row>
    <row r="15885" spans="2:16" x14ac:dyDescent="0.3">
      <c r="D15885" s="64" t="s">
        <v>8580</v>
      </c>
      <c r="F15885" s="2" t="s">
        <v>6231</v>
      </c>
      <c r="G15885" s="1">
        <v>2.0609999999999999</v>
      </c>
      <c r="P15885" t="s">
        <v>21</v>
      </c>
    </row>
    <row r="15886" spans="2:16" x14ac:dyDescent="0.3">
      <c r="B15886" s="5" t="s">
        <v>11710</v>
      </c>
      <c r="D15886" s="64" t="s">
        <v>11711</v>
      </c>
      <c r="F15886" s="2" t="s">
        <v>585</v>
      </c>
      <c r="I15886" s="65">
        <v>1956106.2390000001</v>
      </c>
      <c r="J15886" s="65">
        <v>0</v>
      </c>
      <c r="K15886" s="65">
        <v>0</v>
      </c>
      <c r="L15886" s="66">
        <v>0.15</v>
      </c>
      <c r="M15886" s="65">
        <v>2249522.1749999998</v>
      </c>
      <c r="N15886" s="66">
        <v>1</v>
      </c>
      <c r="P15886" t="s">
        <v>21</v>
      </c>
    </row>
    <row r="15887" spans="2:16" x14ac:dyDescent="0.3">
      <c r="D15887" s="64" t="s">
        <v>22</v>
      </c>
      <c r="E15887" s="2" t="s">
        <v>23</v>
      </c>
      <c r="F15887" s="2" t="s">
        <v>24</v>
      </c>
      <c r="G15887" s="1">
        <v>7.0460000000000003</v>
      </c>
      <c r="H15887" s="65">
        <v>160105.20000000001</v>
      </c>
      <c r="I15887" s="65">
        <v>1128101.2390000001</v>
      </c>
      <c r="N15887" s="66">
        <v>1</v>
      </c>
      <c r="P15887" t="s">
        <v>21</v>
      </c>
    </row>
    <row r="15888" spans="2:16" x14ac:dyDescent="0.3">
      <c r="D15888" s="64" t="s">
        <v>9683</v>
      </c>
      <c r="E15888" s="2" t="s">
        <v>38</v>
      </c>
      <c r="F15888" s="2" t="s">
        <v>24</v>
      </c>
      <c r="G15888" s="1">
        <v>3.5230000000000001</v>
      </c>
      <c r="H15888" s="65">
        <v>185000</v>
      </c>
      <c r="I15888" s="65">
        <v>651755</v>
      </c>
      <c r="N15888" s="66">
        <v>1</v>
      </c>
      <c r="P15888" t="s">
        <v>21</v>
      </c>
    </row>
    <row r="15889" spans="2:16" x14ac:dyDescent="0.3">
      <c r="D15889" s="64" t="s">
        <v>53</v>
      </c>
      <c r="E15889" s="2" t="s">
        <v>54</v>
      </c>
      <c r="F15889" s="2" t="s">
        <v>24</v>
      </c>
      <c r="G15889" s="1">
        <v>0.70499999999999996</v>
      </c>
      <c r="H15889" s="65">
        <v>250000</v>
      </c>
      <c r="I15889" s="65">
        <v>176250</v>
      </c>
      <c r="N15889" s="66">
        <v>1</v>
      </c>
      <c r="P15889" t="s">
        <v>21</v>
      </c>
    </row>
    <row r="15890" spans="2:16" x14ac:dyDescent="0.3">
      <c r="D15890" s="64" t="s">
        <v>11331</v>
      </c>
      <c r="F15890" s="2" t="s">
        <v>6231</v>
      </c>
      <c r="G15890" s="1">
        <v>1.97</v>
      </c>
      <c r="P15890" t="s">
        <v>21</v>
      </c>
    </row>
    <row r="15891" spans="2:16" x14ac:dyDescent="0.3">
      <c r="D15891" s="64" t="s">
        <v>11690</v>
      </c>
      <c r="F15891" s="2" t="s">
        <v>6231</v>
      </c>
      <c r="G15891" s="1">
        <v>2.6789999999999998</v>
      </c>
      <c r="P15891" t="s">
        <v>21</v>
      </c>
    </row>
    <row r="15892" spans="2:16" x14ac:dyDescent="0.3">
      <c r="D15892" s="64" t="s">
        <v>11691</v>
      </c>
      <c r="F15892" s="2" t="s">
        <v>6231</v>
      </c>
      <c r="G15892" s="1">
        <v>4.3780000000000001</v>
      </c>
      <c r="P15892" t="s">
        <v>21</v>
      </c>
    </row>
    <row r="15893" spans="2:16" x14ac:dyDescent="0.3">
      <c r="D15893" s="64" t="s">
        <v>8580</v>
      </c>
      <c r="F15893" s="2" t="s">
        <v>6231</v>
      </c>
      <c r="G15893" s="1">
        <v>2.2909999999999999</v>
      </c>
      <c r="P15893" t="s">
        <v>21</v>
      </c>
    </row>
    <row r="15894" spans="2:16" x14ac:dyDescent="0.3">
      <c r="B15894" s="5" t="s">
        <v>11712</v>
      </c>
      <c r="D15894" s="64" t="s">
        <v>11713</v>
      </c>
      <c r="F15894" s="2" t="s">
        <v>585</v>
      </c>
      <c r="I15894" s="65">
        <v>2205950.9190000002</v>
      </c>
      <c r="J15894" s="65">
        <v>0</v>
      </c>
      <c r="K15894" s="65">
        <v>0</v>
      </c>
      <c r="L15894" s="66">
        <v>0.15</v>
      </c>
      <c r="M15894" s="65">
        <v>2536843.557</v>
      </c>
      <c r="N15894" s="66">
        <v>1</v>
      </c>
      <c r="P15894" t="s">
        <v>21</v>
      </c>
    </row>
    <row r="15895" spans="2:16" x14ac:dyDescent="0.3">
      <c r="D15895" s="64" t="s">
        <v>22</v>
      </c>
      <c r="E15895" s="2" t="s">
        <v>23</v>
      </c>
      <c r="F15895" s="2" t="s">
        <v>24</v>
      </c>
      <c r="G15895" s="1">
        <v>7.9459999999999997</v>
      </c>
      <c r="H15895" s="65">
        <v>160105.20000000001</v>
      </c>
      <c r="I15895" s="65">
        <v>1272195.919</v>
      </c>
      <c r="N15895" s="66">
        <v>1</v>
      </c>
      <c r="P15895" t="s">
        <v>21</v>
      </c>
    </row>
    <row r="15896" spans="2:16" x14ac:dyDescent="0.3">
      <c r="D15896" s="64" t="s">
        <v>9683</v>
      </c>
      <c r="E15896" s="2" t="s">
        <v>38</v>
      </c>
      <c r="F15896" s="2" t="s">
        <v>24</v>
      </c>
      <c r="G15896" s="1">
        <v>3.9729999999999999</v>
      </c>
      <c r="H15896" s="65">
        <v>185000</v>
      </c>
      <c r="I15896" s="65">
        <v>735005</v>
      </c>
      <c r="N15896" s="66">
        <v>1</v>
      </c>
      <c r="P15896" t="s">
        <v>21</v>
      </c>
    </row>
    <row r="15897" spans="2:16" x14ac:dyDescent="0.3">
      <c r="D15897" s="64" t="s">
        <v>53</v>
      </c>
      <c r="E15897" s="2" t="s">
        <v>54</v>
      </c>
      <c r="F15897" s="2" t="s">
        <v>24</v>
      </c>
      <c r="G15897" s="1">
        <v>0.79500000000000004</v>
      </c>
      <c r="H15897" s="65">
        <v>250000</v>
      </c>
      <c r="I15897" s="65">
        <v>198750</v>
      </c>
      <c r="N15897" s="66">
        <v>1</v>
      </c>
      <c r="P15897" t="s">
        <v>21</v>
      </c>
    </row>
    <row r="15898" spans="2:16" x14ac:dyDescent="0.3">
      <c r="D15898" s="64" t="s">
        <v>11331</v>
      </c>
      <c r="F15898" s="2" t="s">
        <v>6231</v>
      </c>
      <c r="G15898" s="1">
        <v>2.19</v>
      </c>
      <c r="P15898" t="s">
        <v>21</v>
      </c>
    </row>
    <row r="15899" spans="2:16" x14ac:dyDescent="0.3">
      <c r="D15899" s="64" t="s">
        <v>11690</v>
      </c>
      <c r="F15899" s="2" t="s">
        <v>6231</v>
      </c>
      <c r="G15899" s="1">
        <v>3.0990000000000002</v>
      </c>
      <c r="P15899" t="s">
        <v>21</v>
      </c>
    </row>
    <row r="15900" spans="2:16" x14ac:dyDescent="0.3">
      <c r="D15900" s="64" t="s">
        <v>11691</v>
      </c>
      <c r="F15900" s="2" t="s">
        <v>6231</v>
      </c>
      <c r="G15900" s="1">
        <v>4.9279999999999999</v>
      </c>
      <c r="P15900" t="s">
        <v>21</v>
      </c>
    </row>
    <row r="15901" spans="2:16" x14ac:dyDescent="0.3">
      <c r="D15901" s="64" t="s">
        <v>8580</v>
      </c>
      <c r="F15901" s="2" t="s">
        <v>6231</v>
      </c>
      <c r="G15901" s="1">
        <v>2.5209999999999999</v>
      </c>
      <c r="P15901" t="s">
        <v>21</v>
      </c>
    </row>
    <row r="15902" spans="2:16" x14ac:dyDescent="0.3">
      <c r="B15902" s="5" t="s">
        <v>11714</v>
      </c>
      <c r="D15902" s="64" t="s">
        <v>11715</v>
      </c>
      <c r="F15902" s="2" t="s">
        <v>585</v>
      </c>
      <c r="I15902" s="65">
        <v>106500.3968</v>
      </c>
      <c r="J15902" s="65">
        <v>0</v>
      </c>
      <c r="K15902" s="65">
        <v>0</v>
      </c>
      <c r="L15902" s="66">
        <v>0.15</v>
      </c>
      <c r="M15902" s="65">
        <v>122475.45630000001</v>
      </c>
      <c r="N15902" s="66">
        <v>1</v>
      </c>
      <c r="P15902" t="s">
        <v>21</v>
      </c>
    </row>
    <row r="15903" spans="2:16" x14ac:dyDescent="0.3">
      <c r="D15903" s="64" t="s">
        <v>22</v>
      </c>
      <c r="E15903" s="2" t="s">
        <v>23</v>
      </c>
      <c r="F15903" s="2" t="s">
        <v>24</v>
      </c>
      <c r="G15903" s="1">
        <v>0.38400000000000001</v>
      </c>
      <c r="H15903" s="65">
        <v>160105.20000000001</v>
      </c>
      <c r="I15903" s="65">
        <v>61480.396800000002</v>
      </c>
      <c r="N15903" s="66">
        <v>1</v>
      </c>
      <c r="P15903" t="s">
        <v>21</v>
      </c>
    </row>
    <row r="15904" spans="2:16" x14ac:dyDescent="0.3">
      <c r="D15904" s="64" t="s">
        <v>9683</v>
      </c>
      <c r="E15904" s="2" t="s">
        <v>38</v>
      </c>
      <c r="F15904" s="2" t="s">
        <v>24</v>
      </c>
      <c r="G15904" s="1">
        <v>0.192</v>
      </c>
      <c r="H15904" s="65">
        <v>185000</v>
      </c>
      <c r="I15904" s="65">
        <v>35520</v>
      </c>
      <c r="N15904" s="66">
        <v>1</v>
      </c>
      <c r="P15904" t="s">
        <v>21</v>
      </c>
    </row>
    <row r="15905" spans="2:16" x14ac:dyDescent="0.3">
      <c r="D15905" s="64" t="s">
        <v>53</v>
      </c>
      <c r="E15905" s="2" t="s">
        <v>54</v>
      </c>
      <c r="F15905" s="2" t="s">
        <v>24</v>
      </c>
      <c r="G15905" s="1">
        <v>3.7999999999999999E-2</v>
      </c>
      <c r="H15905" s="65">
        <v>250000</v>
      </c>
      <c r="I15905" s="65">
        <v>9500</v>
      </c>
      <c r="N15905" s="66">
        <v>1</v>
      </c>
      <c r="P15905" t="s">
        <v>21</v>
      </c>
    </row>
    <row r="15906" spans="2:16" x14ac:dyDescent="0.3">
      <c r="D15906" s="64" t="s">
        <v>11691</v>
      </c>
      <c r="F15906" s="2" t="s">
        <v>6231</v>
      </c>
      <c r="G15906" s="1">
        <v>0.254</v>
      </c>
      <c r="P15906" t="s">
        <v>21</v>
      </c>
    </row>
    <row r="15907" spans="2:16" x14ac:dyDescent="0.3">
      <c r="B15907" s="5" t="s">
        <v>11716</v>
      </c>
      <c r="D15907" s="64" t="s">
        <v>11717</v>
      </c>
      <c r="F15907" s="2" t="s">
        <v>585</v>
      </c>
      <c r="I15907" s="65">
        <v>133250.49600000001</v>
      </c>
      <c r="J15907" s="65">
        <v>0</v>
      </c>
      <c r="K15907" s="65">
        <v>0</v>
      </c>
      <c r="L15907" s="66">
        <v>0.15</v>
      </c>
      <c r="M15907" s="65">
        <v>153238.0704</v>
      </c>
      <c r="N15907" s="66">
        <v>1</v>
      </c>
      <c r="P15907" t="s">
        <v>21</v>
      </c>
    </row>
    <row r="15908" spans="2:16" x14ac:dyDescent="0.3">
      <c r="D15908" s="64" t="s">
        <v>22</v>
      </c>
      <c r="E15908" s="2" t="s">
        <v>23</v>
      </c>
      <c r="F15908" s="2" t="s">
        <v>24</v>
      </c>
      <c r="G15908" s="1">
        <v>0.48</v>
      </c>
      <c r="H15908" s="65">
        <v>160105.20000000001</v>
      </c>
      <c r="I15908" s="65">
        <v>76850.495999999999</v>
      </c>
      <c r="N15908" s="66">
        <v>1</v>
      </c>
      <c r="P15908" t="s">
        <v>21</v>
      </c>
    </row>
    <row r="15909" spans="2:16" x14ac:dyDescent="0.3">
      <c r="D15909" s="64" t="s">
        <v>9683</v>
      </c>
      <c r="E15909" s="2" t="s">
        <v>38</v>
      </c>
      <c r="F15909" s="2" t="s">
        <v>24</v>
      </c>
      <c r="G15909" s="1">
        <v>0.24</v>
      </c>
      <c r="H15909" s="65">
        <v>185000</v>
      </c>
      <c r="I15909" s="65">
        <v>44400</v>
      </c>
      <c r="N15909" s="66">
        <v>1</v>
      </c>
      <c r="P15909" t="s">
        <v>21</v>
      </c>
    </row>
    <row r="15910" spans="2:16" x14ac:dyDescent="0.3">
      <c r="D15910" s="64" t="s">
        <v>53</v>
      </c>
      <c r="E15910" s="2" t="s">
        <v>54</v>
      </c>
      <c r="F15910" s="2" t="s">
        <v>24</v>
      </c>
      <c r="G15910" s="1">
        <v>4.8000000000000001E-2</v>
      </c>
      <c r="H15910" s="65">
        <v>250000</v>
      </c>
      <c r="I15910" s="65">
        <v>12000</v>
      </c>
      <c r="N15910" s="66">
        <v>1</v>
      </c>
      <c r="P15910" t="s">
        <v>21</v>
      </c>
    </row>
    <row r="15911" spans="2:16" x14ac:dyDescent="0.3">
      <c r="D15911" s="64" t="s">
        <v>11691</v>
      </c>
      <c r="F15911" s="2" t="s">
        <v>6231</v>
      </c>
      <c r="G15911" s="1">
        <v>0.317</v>
      </c>
      <c r="P15911" t="s">
        <v>21</v>
      </c>
    </row>
    <row r="15912" spans="2:16" x14ac:dyDescent="0.3">
      <c r="B15912" s="5" t="s">
        <v>11718</v>
      </c>
      <c r="D15912" s="64" t="s">
        <v>11719</v>
      </c>
      <c r="F15912" s="2" t="s">
        <v>585</v>
      </c>
      <c r="I15912" s="65">
        <v>133250.49600000001</v>
      </c>
      <c r="J15912" s="65">
        <v>0</v>
      </c>
      <c r="K15912" s="65">
        <v>0</v>
      </c>
      <c r="L15912" s="66">
        <v>0.15</v>
      </c>
      <c r="M15912" s="65">
        <v>153238.0704</v>
      </c>
      <c r="N15912" s="66">
        <v>1</v>
      </c>
      <c r="P15912" t="s">
        <v>21</v>
      </c>
    </row>
    <row r="15913" spans="2:16" x14ac:dyDescent="0.3">
      <c r="D15913" s="64" t="s">
        <v>22</v>
      </c>
      <c r="E15913" s="2" t="s">
        <v>23</v>
      </c>
      <c r="F15913" s="2" t="s">
        <v>24</v>
      </c>
      <c r="G15913" s="1">
        <v>0.48</v>
      </c>
      <c r="H15913" s="65">
        <v>160105.20000000001</v>
      </c>
      <c r="I15913" s="65">
        <v>76850.495999999999</v>
      </c>
      <c r="N15913" s="66">
        <v>1</v>
      </c>
      <c r="P15913" t="s">
        <v>21</v>
      </c>
    </row>
    <row r="15914" spans="2:16" x14ac:dyDescent="0.3">
      <c r="D15914" s="64" t="s">
        <v>9683</v>
      </c>
      <c r="E15914" s="2" t="s">
        <v>38</v>
      </c>
      <c r="F15914" s="2" t="s">
        <v>24</v>
      </c>
      <c r="G15914" s="1">
        <v>0.24</v>
      </c>
      <c r="H15914" s="65">
        <v>185000</v>
      </c>
      <c r="I15914" s="65">
        <v>44400</v>
      </c>
      <c r="N15914" s="66">
        <v>1</v>
      </c>
      <c r="P15914" t="s">
        <v>21</v>
      </c>
    </row>
    <row r="15915" spans="2:16" x14ac:dyDescent="0.3">
      <c r="D15915" s="64" t="s">
        <v>53</v>
      </c>
      <c r="E15915" s="2" t="s">
        <v>54</v>
      </c>
      <c r="F15915" s="2" t="s">
        <v>24</v>
      </c>
      <c r="G15915" s="1">
        <v>4.8000000000000001E-2</v>
      </c>
      <c r="H15915" s="65">
        <v>250000</v>
      </c>
      <c r="I15915" s="65">
        <v>12000</v>
      </c>
      <c r="N15915" s="66">
        <v>1</v>
      </c>
      <c r="P15915" t="s">
        <v>21</v>
      </c>
    </row>
    <row r="15916" spans="2:16" x14ac:dyDescent="0.3">
      <c r="D15916" s="64" t="s">
        <v>11691</v>
      </c>
      <c r="F15916" s="2" t="s">
        <v>6231</v>
      </c>
      <c r="G15916" s="1">
        <v>0.317</v>
      </c>
      <c r="P15916" t="s">
        <v>21</v>
      </c>
    </row>
    <row r="15917" spans="2:16" x14ac:dyDescent="0.3">
      <c r="B15917" s="5" t="s">
        <v>11720</v>
      </c>
      <c r="D15917" s="64" t="s">
        <v>11721</v>
      </c>
      <c r="F15917" s="2" t="s">
        <v>585</v>
      </c>
      <c r="I15917" s="65">
        <v>208364.00520000001</v>
      </c>
      <c r="J15917" s="65">
        <v>0</v>
      </c>
      <c r="K15917" s="65">
        <v>0</v>
      </c>
      <c r="L15917" s="66">
        <v>0.15</v>
      </c>
      <c r="M15917" s="65">
        <v>239618.606</v>
      </c>
      <c r="N15917" s="66">
        <v>1</v>
      </c>
      <c r="P15917" t="s">
        <v>21</v>
      </c>
    </row>
    <row r="15918" spans="2:16" x14ac:dyDescent="0.3">
      <c r="D15918" s="64" t="s">
        <v>22</v>
      </c>
      <c r="E15918" s="2" t="s">
        <v>23</v>
      </c>
      <c r="F15918" s="2" t="s">
        <v>24</v>
      </c>
      <c r="G15918" s="1">
        <v>0.751</v>
      </c>
      <c r="H15918" s="65">
        <v>160105.20000000001</v>
      </c>
      <c r="I15918" s="65">
        <v>120239.0052</v>
      </c>
      <c r="N15918" s="66">
        <v>1</v>
      </c>
      <c r="P15918" t="s">
        <v>21</v>
      </c>
    </row>
    <row r="15919" spans="2:16" x14ac:dyDescent="0.3">
      <c r="D15919" s="64" t="s">
        <v>9683</v>
      </c>
      <c r="E15919" s="2" t="s">
        <v>38</v>
      </c>
      <c r="F15919" s="2" t="s">
        <v>24</v>
      </c>
      <c r="G15919" s="1">
        <v>0.375</v>
      </c>
      <c r="H15919" s="65">
        <v>185000</v>
      </c>
      <c r="I15919" s="65">
        <v>69375</v>
      </c>
      <c r="N15919" s="66">
        <v>1</v>
      </c>
      <c r="P15919" t="s">
        <v>21</v>
      </c>
    </row>
    <row r="15920" spans="2:16" x14ac:dyDescent="0.3">
      <c r="D15920" s="64" t="s">
        <v>53</v>
      </c>
      <c r="E15920" s="2" t="s">
        <v>54</v>
      </c>
      <c r="F15920" s="2" t="s">
        <v>24</v>
      </c>
      <c r="G15920" s="1">
        <v>7.4999999999999997E-2</v>
      </c>
      <c r="H15920" s="65">
        <v>250000</v>
      </c>
      <c r="I15920" s="65">
        <v>18750</v>
      </c>
      <c r="N15920" s="66">
        <v>1</v>
      </c>
      <c r="P15920" t="s">
        <v>21</v>
      </c>
    </row>
    <row r="15921" spans="2:16" x14ac:dyDescent="0.3">
      <c r="D15921" s="64" t="s">
        <v>11691</v>
      </c>
      <c r="F15921" s="2" t="s">
        <v>6231</v>
      </c>
      <c r="G15921" s="1">
        <v>0.496</v>
      </c>
      <c r="P15921" t="s">
        <v>21</v>
      </c>
    </row>
    <row r="15922" spans="2:16" x14ac:dyDescent="0.3">
      <c r="B15922" s="5" t="s">
        <v>11722</v>
      </c>
      <c r="D15922" s="64" t="s">
        <v>11723</v>
      </c>
      <c r="F15922" s="2" t="s">
        <v>585</v>
      </c>
      <c r="I15922" s="65">
        <v>208364.00520000001</v>
      </c>
      <c r="J15922" s="65">
        <v>0</v>
      </c>
      <c r="K15922" s="65">
        <v>0</v>
      </c>
      <c r="L15922" s="66">
        <v>0.15</v>
      </c>
      <c r="M15922" s="65">
        <v>239618.606</v>
      </c>
      <c r="N15922" s="66">
        <v>1</v>
      </c>
      <c r="P15922" t="s">
        <v>21</v>
      </c>
    </row>
    <row r="15923" spans="2:16" x14ac:dyDescent="0.3">
      <c r="D15923" s="64" t="s">
        <v>22</v>
      </c>
      <c r="E15923" s="2" t="s">
        <v>23</v>
      </c>
      <c r="F15923" s="2" t="s">
        <v>24</v>
      </c>
      <c r="G15923" s="1">
        <v>0.751</v>
      </c>
      <c r="H15923" s="65">
        <v>160105.20000000001</v>
      </c>
      <c r="I15923" s="65">
        <v>120239.0052</v>
      </c>
      <c r="N15923" s="66">
        <v>1</v>
      </c>
      <c r="P15923" t="s">
        <v>21</v>
      </c>
    </row>
    <row r="15924" spans="2:16" x14ac:dyDescent="0.3">
      <c r="D15924" s="64" t="s">
        <v>9683</v>
      </c>
      <c r="E15924" s="2" t="s">
        <v>38</v>
      </c>
      <c r="F15924" s="2" t="s">
        <v>24</v>
      </c>
      <c r="G15924" s="1">
        <v>0.375</v>
      </c>
      <c r="H15924" s="65">
        <v>185000</v>
      </c>
      <c r="I15924" s="65">
        <v>69375</v>
      </c>
      <c r="N15924" s="66">
        <v>1</v>
      </c>
      <c r="P15924" t="s">
        <v>21</v>
      </c>
    </row>
    <row r="15925" spans="2:16" x14ac:dyDescent="0.3">
      <c r="D15925" s="64" t="s">
        <v>53</v>
      </c>
      <c r="E15925" s="2" t="s">
        <v>54</v>
      </c>
      <c r="F15925" s="2" t="s">
        <v>24</v>
      </c>
      <c r="G15925" s="1">
        <v>7.4999999999999997E-2</v>
      </c>
      <c r="H15925" s="65">
        <v>250000</v>
      </c>
      <c r="I15925" s="65">
        <v>18750</v>
      </c>
      <c r="N15925" s="66">
        <v>1</v>
      </c>
      <c r="P15925" t="s">
        <v>21</v>
      </c>
    </row>
    <row r="15926" spans="2:16" x14ac:dyDescent="0.3">
      <c r="D15926" s="64" t="s">
        <v>11691</v>
      </c>
      <c r="F15926" s="2" t="s">
        <v>6231</v>
      </c>
      <c r="G15926" s="1">
        <v>0.496</v>
      </c>
      <c r="P15926" t="s">
        <v>21</v>
      </c>
    </row>
    <row r="15927" spans="2:16" x14ac:dyDescent="0.3">
      <c r="B15927" s="5" t="s">
        <v>11724</v>
      </c>
      <c r="D15927" s="64" t="s">
        <v>11725</v>
      </c>
      <c r="F15927" s="2" t="s">
        <v>585</v>
      </c>
      <c r="I15927" s="65">
        <v>260443.6776</v>
      </c>
      <c r="J15927" s="65">
        <v>0</v>
      </c>
      <c r="K15927" s="65">
        <v>0</v>
      </c>
      <c r="L15927" s="66">
        <v>0.15</v>
      </c>
      <c r="M15927" s="65">
        <v>299510.2292</v>
      </c>
      <c r="N15927" s="66">
        <v>1</v>
      </c>
      <c r="P15927" t="s">
        <v>21</v>
      </c>
    </row>
    <row r="15928" spans="2:16" x14ac:dyDescent="0.3">
      <c r="D15928" s="64" t="s">
        <v>22</v>
      </c>
      <c r="E15928" s="2" t="s">
        <v>23</v>
      </c>
      <c r="F15928" s="2" t="s">
        <v>24</v>
      </c>
      <c r="G15928" s="1">
        <v>0.93799999999999994</v>
      </c>
      <c r="H15928" s="65">
        <v>160105.20000000001</v>
      </c>
      <c r="I15928" s="65">
        <v>150178.6776</v>
      </c>
      <c r="N15928" s="66">
        <v>1</v>
      </c>
      <c r="P15928" t="s">
        <v>21</v>
      </c>
    </row>
    <row r="15929" spans="2:16" x14ac:dyDescent="0.3">
      <c r="D15929" s="64" t="s">
        <v>9683</v>
      </c>
      <c r="E15929" s="2" t="s">
        <v>38</v>
      </c>
      <c r="F15929" s="2" t="s">
        <v>24</v>
      </c>
      <c r="G15929" s="1">
        <v>0.46899999999999997</v>
      </c>
      <c r="H15929" s="65">
        <v>185000</v>
      </c>
      <c r="I15929" s="65">
        <v>86765</v>
      </c>
      <c r="N15929" s="66">
        <v>1</v>
      </c>
      <c r="P15929" t="s">
        <v>21</v>
      </c>
    </row>
    <row r="15930" spans="2:16" x14ac:dyDescent="0.3">
      <c r="D15930" s="64" t="s">
        <v>53</v>
      </c>
      <c r="E15930" s="2" t="s">
        <v>54</v>
      </c>
      <c r="F15930" s="2" t="s">
        <v>24</v>
      </c>
      <c r="G15930" s="1">
        <v>9.4E-2</v>
      </c>
      <c r="H15930" s="65">
        <v>250000</v>
      </c>
      <c r="I15930" s="65">
        <v>23500</v>
      </c>
      <c r="N15930" s="66">
        <v>1</v>
      </c>
      <c r="P15930" t="s">
        <v>21</v>
      </c>
    </row>
    <row r="15931" spans="2:16" x14ac:dyDescent="0.3">
      <c r="D15931" s="64" t="s">
        <v>11691</v>
      </c>
      <c r="F15931" s="2" t="s">
        <v>6231</v>
      </c>
      <c r="G15931" s="1">
        <v>0.62</v>
      </c>
      <c r="P15931" t="s">
        <v>21</v>
      </c>
    </row>
    <row r="15932" spans="2:16" x14ac:dyDescent="0.3">
      <c r="B15932" s="5" t="s">
        <v>11726</v>
      </c>
      <c r="D15932" s="64" t="s">
        <v>11727</v>
      </c>
      <c r="F15932" s="2" t="s">
        <v>585</v>
      </c>
      <c r="I15932" s="65">
        <v>325648.3996</v>
      </c>
      <c r="J15932" s="65">
        <v>0</v>
      </c>
      <c r="K15932" s="65">
        <v>0</v>
      </c>
      <c r="L15932" s="66">
        <v>0.15</v>
      </c>
      <c r="M15932" s="65">
        <v>374495.65950000001</v>
      </c>
      <c r="N15932" s="66">
        <v>1</v>
      </c>
      <c r="P15932" t="s">
        <v>21</v>
      </c>
    </row>
    <row r="15933" spans="2:16" x14ac:dyDescent="0.3">
      <c r="D15933" s="64" t="s">
        <v>22</v>
      </c>
      <c r="E15933" s="2" t="s">
        <v>23</v>
      </c>
      <c r="F15933" s="2" t="s">
        <v>24</v>
      </c>
      <c r="G15933" s="1">
        <v>1.173</v>
      </c>
      <c r="H15933" s="65">
        <v>160105.20000000001</v>
      </c>
      <c r="I15933" s="65">
        <v>187803.3996</v>
      </c>
      <c r="N15933" s="66">
        <v>1</v>
      </c>
      <c r="P15933" t="s">
        <v>21</v>
      </c>
    </row>
    <row r="15934" spans="2:16" x14ac:dyDescent="0.3">
      <c r="D15934" s="64" t="s">
        <v>9683</v>
      </c>
      <c r="E15934" s="2" t="s">
        <v>38</v>
      </c>
      <c r="F15934" s="2" t="s">
        <v>24</v>
      </c>
      <c r="G15934" s="1">
        <v>0.58699999999999997</v>
      </c>
      <c r="H15934" s="65">
        <v>185000</v>
      </c>
      <c r="I15934" s="65">
        <v>108595</v>
      </c>
      <c r="N15934" s="66">
        <v>1</v>
      </c>
      <c r="P15934" t="s">
        <v>21</v>
      </c>
    </row>
    <row r="15935" spans="2:16" x14ac:dyDescent="0.3">
      <c r="D15935" s="64" t="s">
        <v>53</v>
      </c>
      <c r="E15935" s="2" t="s">
        <v>54</v>
      </c>
      <c r="F15935" s="2" t="s">
        <v>24</v>
      </c>
      <c r="G15935" s="1">
        <v>0.11700000000000001</v>
      </c>
      <c r="H15935" s="65">
        <v>250000</v>
      </c>
      <c r="I15935" s="65">
        <v>29250</v>
      </c>
      <c r="N15935" s="66">
        <v>1</v>
      </c>
      <c r="P15935" t="s">
        <v>21</v>
      </c>
    </row>
    <row r="15936" spans="2:16" x14ac:dyDescent="0.3">
      <c r="D15936" s="64" t="s">
        <v>11691</v>
      </c>
      <c r="F15936" s="2" t="s">
        <v>6231</v>
      </c>
      <c r="G15936" s="1">
        <v>0.77400000000000002</v>
      </c>
      <c r="P15936" t="s">
        <v>21</v>
      </c>
    </row>
    <row r="15937" spans="2:16" x14ac:dyDescent="0.3">
      <c r="B15937" s="5" t="s">
        <v>6083</v>
      </c>
      <c r="C15937" s="5" t="s">
        <v>6084</v>
      </c>
      <c r="P15937" t="s">
        <v>21</v>
      </c>
    </row>
    <row r="15938" spans="2:16" x14ac:dyDescent="0.3">
      <c r="B15938" s="5" t="s">
        <v>11728</v>
      </c>
      <c r="D15938" s="64" t="s">
        <v>11729</v>
      </c>
      <c r="F15938" s="2" t="s">
        <v>585</v>
      </c>
      <c r="I15938" s="65">
        <v>396815.3308</v>
      </c>
      <c r="J15938" s="65">
        <v>0</v>
      </c>
      <c r="K15938" s="65">
        <v>0</v>
      </c>
      <c r="L15938" s="66">
        <v>0.15</v>
      </c>
      <c r="M15938" s="65">
        <v>456337.63040000002</v>
      </c>
      <c r="N15938" s="66">
        <v>1</v>
      </c>
      <c r="P15938" t="s">
        <v>21</v>
      </c>
    </row>
    <row r="15939" spans="2:16" x14ac:dyDescent="0.3">
      <c r="D15939" s="64" t="s">
        <v>22</v>
      </c>
      <c r="E15939" s="2" t="s">
        <v>23</v>
      </c>
      <c r="F15939" s="2" t="s">
        <v>24</v>
      </c>
      <c r="G15939" s="1">
        <v>1.429</v>
      </c>
      <c r="H15939" s="65">
        <v>160105.20000000001</v>
      </c>
      <c r="I15939" s="65">
        <v>228790.3308</v>
      </c>
      <c r="N15939" s="66">
        <v>1</v>
      </c>
      <c r="P15939" t="s">
        <v>21</v>
      </c>
    </row>
    <row r="15940" spans="2:16" x14ac:dyDescent="0.3">
      <c r="D15940" s="64" t="s">
        <v>9683</v>
      </c>
      <c r="E15940" s="2" t="s">
        <v>38</v>
      </c>
      <c r="F15940" s="2" t="s">
        <v>24</v>
      </c>
      <c r="G15940" s="1">
        <v>0.71499999999999997</v>
      </c>
      <c r="H15940" s="65">
        <v>185000</v>
      </c>
      <c r="I15940" s="65">
        <v>132275</v>
      </c>
      <c r="N15940" s="66">
        <v>1</v>
      </c>
      <c r="P15940" t="s">
        <v>21</v>
      </c>
    </row>
    <row r="15941" spans="2:16" x14ac:dyDescent="0.3">
      <c r="D15941" s="64" t="s">
        <v>53</v>
      </c>
      <c r="E15941" s="2" t="s">
        <v>54</v>
      </c>
      <c r="F15941" s="2" t="s">
        <v>24</v>
      </c>
      <c r="G15941" s="1">
        <v>0.14299999999999999</v>
      </c>
      <c r="H15941" s="65">
        <v>250000</v>
      </c>
      <c r="I15941" s="65">
        <v>35750</v>
      </c>
      <c r="N15941" s="66">
        <v>1</v>
      </c>
      <c r="P15941" t="s">
        <v>21</v>
      </c>
    </row>
    <row r="15942" spans="2:16" x14ac:dyDescent="0.3">
      <c r="D15942" s="64" t="s">
        <v>11730</v>
      </c>
      <c r="F15942" s="2" t="s">
        <v>585</v>
      </c>
      <c r="G15942" s="1">
        <v>1</v>
      </c>
      <c r="P15942" t="s">
        <v>21</v>
      </c>
    </row>
    <row r="15943" spans="2:16" x14ac:dyDescent="0.3">
      <c r="D15943" s="64" t="s">
        <v>8580</v>
      </c>
      <c r="F15943" s="2" t="s">
        <v>6231</v>
      </c>
      <c r="G15943" s="1">
        <v>0.1</v>
      </c>
      <c r="P15943" t="s">
        <v>21</v>
      </c>
    </row>
    <row r="15944" spans="2:16" x14ac:dyDescent="0.3">
      <c r="B15944" s="5" t="s">
        <v>11731</v>
      </c>
      <c r="D15944" s="64" t="s">
        <v>11732</v>
      </c>
      <c r="F15944" s="2" t="s">
        <v>585</v>
      </c>
      <c r="I15944" s="65">
        <v>475715.31280000001</v>
      </c>
      <c r="J15944" s="65">
        <v>0</v>
      </c>
      <c r="K15944" s="65">
        <v>0</v>
      </c>
      <c r="L15944" s="66">
        <v>0.15</v>
      </c>
      <c r="M15944" s="65">
        <v>547072.60970000003</v>
      </c>
      <c r="N15944" s="66">
        <v>1</v>
      </c>
      <c r="P15944" t="s">
        <v>21</v>
      </c>
    </row>
    <row r="15945" spans="2:16" x14ac:dyDescent="0.3">
      <c r="D15945" s="64" t="s">
        <v>22</v>
      </c>
      <c r="E15945" s="2" t="s">
        <v>23</v>
      </c>
      <c r="F15945" s="2" t="s">
        <v>24</v>
      </c>
      <c r="G15945" s="1">
        <v>1.714</v>
      </c>
      <c r="H15945" s="65">
        <v>160105.20000000001</v>
      </c>
      <c r="I15945" s="65">
        <v>274420.31280000001</v>
      </c>
      <c r="N15945" s="66">
        <v>1</v>
      </c>
      <c r="P15945" t="s">
        <v>21</v>
      </c>
    </row>
    <row r="15946" spans="2:16" x14ac:dyDescent="0.3">
      <c r="D15946" s="64" t="s">
        <v>9683</v>
      </c>
      <c r="E15946" s="2" t="s">
        <v>38</v>
      </c>
      <c r="F15946" s="2" t="s">
        <v>24</v>
      </c>
      <c r="G15946" s="1">
        <v>0.85699999999999998</v>
      </c>
      <c r="H15946" s="65">
        <v>185000</v>
      </c>
      <c r="I15946" s="65">
        <v>158545</v>
      </c>
      <c r="N15946" s="66">
        <v>1</v>
      </c>
      <c r="P15946" t="s">
        <v>21</v>
      </c>
    </row>
    <row r="15947" spans="2:16" x14ac:dyDescent="0.3">
      <c r="D15947" s="64" t="s">
        <v>53</v>
      </c>
      <c r="E15947" s="2" t="s">
        <v>54</v>
      </c>
      <c r="F15947" s="2" t="s">
        <v>24</v>
      </c>
      <c r="G15947" s="1">
        <v>0.17100000000000001</v>
      </c>
      <c r="H15947" s="65">
        <v>250000</v>
      </c>
      <c r="I15947" s="65">
        <v>42750</v>
      </c>
      <c r="N15947" s="66">
        <v>1</v>
      </c>
      <c r="P15947" t="s">
        <v>21</v>
      </c>
    </row>
    <row r="15948" spans="2:16" x14ac:dyDescent="0.3">
      <c r="D15948" s="64" t="s">
        <v>11733</v>
      </c>
      <c r="F15948" s="2" t="s">
        <v>585</v>
      </c>
      <c r="G15948" s="1">
        <v>1</v>
      </c>
      <c r="P15948" t="s">
        <v>21</v>
      </c>
    </row>
    <row r="15949" spans="2:16" x14ac:dyDescent="0.3">
      <c r="D15949" s="64" t="s">
        <v>8580</v>
      </c>
      <c r="F15949" s="2" t="s">
        <v>6231</v>
      </c>
      <c r="G15949" s="1">
        <v>0.3</v>
      </c>
      <c r="P15949" t="s">
        <v>21</v>
      </c>
    </row>
    <row r="15950" spans="2:16" x14ac:dyDescent="0.3">
      <c r="B15950" s="5" t="s">
        <v>11734</v>
      </c>
      <c r="D15950" s="64" t="s">
        <v>11735</v>
      </c>
      <c r="F15950" s="2" t="s">
        <v>585</v>
      </c>
      <c r="I15950" s="65">
        <v>515680.35639999999</v>
      </c>
      <c r="J15950" s="65">
        <v>0</v>
      </c>
      <c r="K15950" s="65">
        <v>0</v>
      </c>
      <c r="L15950" s="66">
        <v>0.15</v>
      </c>
      <c r="M15950" s="65">
        <v>593032.40989999997</v>
      </c>
      <c r="N15950" s="66">
        <v>1</v>
      </c>
      <c r="P15950" t="s">
        <v>21</v>
      </c>
    </row>
    <row r="15951" spans="2:16" x14ac:dyDescent="0.3">
      <c r="D15951" s="64" t="s">
        <v>22</v>
      </c>
      <c r="E15951" s="2" t="s">
        <v>23</v>
      </c>
      <c r="F15951" s="2" t="s">
        <v>24</v>
      </c>
      <c r="G15951" s="1">
        <v>1.857</v>
      </c>
      <c r="H15951" s="65">
        <v>160105.20000000001</v>
      </c>
      <c r="I15951" s="65">
        <v>297315.35639999999</v>
      </c>
      <c r="N15951" s="66">
        <v>1</v>
      </c>
      <c r="P15951" t="s">
        <v>21</v>
      </c>
    </row>
    <row r="15952" spans="2:16" x14ac:dyDescent="0.3">
      <c r="D15952" s="64" t="s">
        <v>9683</v>
      </c>
      <c r="E15952" s="2" t="s">
        <v>38</v>
      </c>
      <c r="F15952" s="2" t="s">
        <v>24</v>
      </c>
      <c r="G15952" s="1">
        <v>0.92900000000000005</v>
      </c>
      <c r="H15952" s="65">
        <v>185000</v>
      </c>
      <c r="I15952" s="65">
        <v>171865</v>
      </c>
      <c r="N15952" s="66">
        <v>1</v>
      </c>
      <c r="P15952" t="s">
        <v>21</v>
      </c>
    </row>
    <row r="15953" spans="2:16" x14ac:dyDescent="0.3">
      <c r="D15953" s="64" t="s">
        <v>53</v>
      </c>
      <c r="E15953" s="2" t="s">
        <v>54</v>
      </c>
      <c r="F15953" s="2" t="s">
        <v>24</v>
      </c>
      <c r="G15953" s="1">
        <v>0.186</v>
      </c>
      <c r="H15953" s="65">
        <v>250000</v>
      </c>
      <c r="I15953" s="65">
        <v>46500</v>
      </c>
      <c r="N15953" s="66">
        <v>1</v>
      </c>
      <c r="P15953" t="s">
        <v>21</v>
      </c>
    </row>
    <row r="15954" spans="2:16" x14ac:dyDescent="0.3">
      <c r="D15954" s="64" t="s">
        <v>11736</v>
      </c>
      <c r="F15954" s="2" t="s">
        <v>585</v>
      </c>
      <c r="G15954" s="1">
        <v>1</v>
      </c>
      <c r="P15954" t="s">
        <v>21</v>
      </c>
    </row>
    <row r="15955" spans="2:16" x14ac:dyDescent="0.3">
      <c r="D15955" s="64" t="s">
        <v>8580</v>
      </c>
      <c r="F15955" s="2" t="s">
        <v>6231</v>
      </c>
      <c r="G15955" s="1">
        <v>0.4</v>
      </c>
      <c r="P15955" t="s">
        <v>21</v>
      </c>
    </row>
    <row r="15956" spans="2:16" x14ac:dyDescent="0.3">
      <c r="B15956" s="5" t="s">
        <v>11737</v>
      </c>
      <c r="D15956" s="64" t="s">
        <v>11738</v>
      </c>
      <c r="F15956" s="2" t="s">
        <v>585</v>
      </c>
      <c r="I15956" s="65">
        <v>555210.4</v>
      </c>
      <c r="J15956" s="65">
        <v>0</v>
      </c>
      <c r="K15956" s="65">
        <v>0</v>
      </c>
      <c r="L15956" s="66">
        <v>0.15</v>
      </c>
      <c r="M15956" s="65">
        <v>638491.96</v>
      </c>
      <c r="N15956" s="66">
        <v>1</v>
      </c>
      <c r="P15956" t="s">
        <v>21</v>
      </c>
    </row>
    <row r="15957" spans="2:16" x14ac:dyDescent="0.3">
      <c r="D15957" s="64" t="s">
        <v>22</v>
      </c>
      <c r="E15957" s="2" t="s">
        <v>23</v>
      </c>
      <c r="F15957" s="2" t="s">
        <v>24</v>
      </c>
      <c r="G15957" s="1">
        <v>2</v>
      </c>
      <c r="H15957" s="65">
        <v>160105.20000000001</v>
      </c>
      <c r="I15957" s="65">
        <v>320210.40000000002</v>
      </c>
      <c r="N15957" s="66">
        <v>1</v>
      </c>
      <c r="P15957" t="s">
        <v>21</v>
      </c>
    </row>
    <row r="15958" spans="2:16" x14ac:dyDescent="0.3">
      <c r="D15958" s="64" t="s">
        <v>9683</v>
      </c>
      <c r="E15958" s="2" t="s">
        <v>38</v>
      </c>
      <c r="F15958" s="2" t="s">
        <v>24</v>
      </c>
      <c r="G15958" s="1">
        <v>1</v>
      </c>
      <c r="H15958" s="65">
        <v>185000</v>
      </c>
      <c r="I15958" s="65">
        <v>185000</v>
      </c>
      <c r="N15958" s="66">
        <v>1</v>
      </c>
      <c r="P15958" t="s">
        <v>21</v>
      </c>
    </row>
    <row r="15959" spans="2:16" x14ac:dyDescent="0.3">
      <c r="D15959" s="64" t="s">
        <v>53</v>
      </c>
      <c r="E15959" s="2" t="s">
        <v>54</v>
      </c>
      <c r="F15959" s="2" t="s">
        <v>24</v>
      </c>
      <c r="G15959" s="1">
        <v>0.2</v>
      </c>
      <c r="H15959" s="65">
        <v>250000</v>
      </c>
      <c r="I15959" s="65">
        <v>50000</v>
      </c>
      <c r="N15959" s="66">
        <v>1</v>
      </c>
      <c r="P15959" t="s">
        <v>21</v>
      </c>
    </row>
    <row r="15960" spans="2:16" x14ac:dyDescent="0.3">
      <c r="D15960" s="64" t="s">
        <v>11739</v>
      </c>
      <c r="F15960" s="2" t="s">
        <v>585</v>
      </c>
      <c r="G15960" s="1">
        <v>1</v>
      </c>
      <c r="P15960" t="s">
        <v>21</v>
      </c>
    </row>
    <row r="15961" spans="2:16" x14ac:dyDescent="0.3">
      <c r="D15961" s="64" t="s">
        <v>8580</v>
      </c>
      <c r="F15961" s="2" t="s">
        <v>6231</v>
      </c>
      <c r="G15961" s="1">
        <v>0.5</v>
      </c>
      <c r="P15961" t="s">
        <v>21</v>
      </c>
    </row>
    <row r="15962" spans="2:16" x14ac:dyDescent="0.3">
      <c r="B15962" s="5" t="s">
        <v>11740</v>
      </c>
      <c r="D15962" s="64" t="s">
        <v>11741</v>
      </c>
      <c r="F15962" s="2" t="s">
        <v>585</v>
      </c>
      <c r="I15962" s="65">
        <v>952025.73080000002</v>
      </c>
      <c r="J15962" s="65">
        <v>0</v>
      </c>
      <c r="K15962" s="65">
        <v>0</v>
      </c>
      <c r="L15962" s="66">
        <v>0.15</v>
      </c>
      <c r="M15962" s="65">
        <v>1094829.5900000001</v>
      </c>
      <c r="N15962" s="66">
        <v>1</v>
      </c>
      <c r="P15962" t="s">
        <v>21</v>
      </c>
    </row>
    <row r="15963" spans="2:16" x14ac:dyDescent="0.3">
      <c r="D15963" s="64" t="s">
        <v>22</v>
      </c>
      <c r="E15963" s="2" t="s">
        <v>23</v>
      </c>
      <c r="F15963" s="2" t="s">
        <v>24</v>
      </c>
      <c r="G15963" s="1">
        <v>3.4289999999999998</v>
      </c>
      <c r="H15963" s="65">
        <v>160105.20000000001</v>
      </c>
      <c r="I15963" s="65">
        <v>549000.73080000002</v>
      </c>
      <c r="N15963" s="66">
        <v>1</v>
      </c>
      <c r="P15963" t="s">
        <v>21</v>
      </c>
    </row>
    <row r="15964" spans="2:16" x14ac:dyDescent="0.3">
      <c r="D15964" s="64" t="s">
        <v>9683</v>
      </c>
      <c r="E15964" s="2" t="s">
        <v>38</v>
      </c>
      <c r="F15964" s="2" t="s">
        <v>24</v>
      </c>
      <c r="G15964" s="1">
        <v>1.7150000000000001</v>
      </c>
      <c r="H15964" s="65">
        <v>185000</v>
      </c>
      <c r="I15964" s="65">
        <v>317275</v>
      </c>
      <c r="N15964" s="66">
        <v>1</v>
      </c>
      <c r="P15964" t="s">
        <v>21</v>
      </c>
    </row>
    <row r="15965" spans="2:16" x14ac:dyDescent="0.3">
      <c r="D15965" s="64" t="s">
        <v>53</v>
      </c>
      <c r="E15965" s="2" t="s">
        <v>54</v>
      </c>
      <c r="F15965" s="2" t="s">
        <v>24</v>
      </c>
      <c r="G15965" s="1">
        <v>0.34300000000000003</v>
      </c>
      <c r="H15965" s="65">
        <v>250000</v>
      </c>
      <c r="I15965" s="65">
        <v>85750</v>
      </c>
      <c r="N15965" s="66">
        <v>1</v>
      </c>
      <c r="P15965" t="s">
        <v>21</v>
      </c>
    </row>
    <row r="15966" spans="2:16" x14ac:dyDescent="0.3">
      <c r="D15966" s="64" t="s">
        <v>11742</v>
      </c>
      <c r="F15966" s="2" t="s">
        <v>585</v>
      </c>
      <c r="G15966" s="1">
        <v>1</v>
      </c>
      <c r="P15966" t="s">
        <v>21</v>
      </c>
    </row>
    <row r="15967" spans="2:16" x14ac:dyDescent="0.3">
      <c r="D15967" s="64" t="s">
        <v>8580</v>
      </c>
      <c r="F15967" s="2" t="s">
        <v>6231</v>
      </c>
      <c r="G15967" s="1">
        <v>1</v>
      </c>
      <c r="P15967" t="s">
        <v>21</v>
      </c>
    </row>
    <row r="15968" spans="2:16" x14ac:dyDescent="0.3">
      <c r="B15968" s="5" t="s">
        <v>11743</v>
      </c>
      <c r="D15968" s="64" t="s">
        <v>11744</v>
      </c>
      <c r="F15968" s="2" t="s">
        <v>585</v>
      </c>
      <c r="I15968" s="65">
        <v>1031520.818</v>
      </c>
      <c r="J15968" s="65">
        <v>0</v>
      </c>
      <c r="K15968" s="65">
        <v>0</v>
      </c>
      <c r="L15968" s="66">
        <v>0.15</v>
      </c>
      <c r="M15968" s="65">
        <v>1186248.9410000001</v>
      </c>
      <c r="N15968" s="66">
        <v>1</v>
      </c>
      <c r="P15968" t="s">
        <v>21</v>
      </c>
    </row>
    <row r="15969" spans="2:16" x14ac:dyDescent="0.3">
      <c r="D15969" s="64" t="s">
        <v>22</v>
      </c>
      <c r="E15969" s="2" t="s">
        <v>23</v>
      </c>
      <c r="F15969" s="2" t="s">
        <v>24</v>
      </c>
      <c r="G15969" s="1">
        <v>3.7149999999999999</v>
      </c>
      <c r="H15969" s="65">
        <v>160105.20000000001</v>
      </c>
      <c r="I15969" s="65">
        <v>594790.81799999997</v>
      </c>
      <c r="N15969" s="66">
        <v>1</v>
      </c>
      <c r="P15969" t="s">
        <v>21</v>
      </c>
    </row>
    <row r="15970" spans="2:16" x14ac:dyDescent="0.3">
      <c r="D15970" s="64" t="s">
        <v>9683</v>
      </c>
      <c r="E15970" s="2" t="s">
        <v>38</v>
      </c>
      <c r="F15970" s="2" t="s">
        <v>24</v>
      </c>
      <c r="G15970" s="1">
        <v>1.8580000000000001</v>
      </c>
      <c r="H15970" s="65">
        <v>185000</v>
      </c>
      <c r="I15970" s="65">
        <v>343730</v>
      </c>
      <c r="N15970" s="66">
        <v>1</v>
      </c>
      <c r="P15970" t="s">
        <v>21</v>
      </c>
    </row>
    <row r="15971" spans="2:16" x14ac:dyDescent="0.3">
      <c r="D15971" s="64" t="s">
        <v>53</v>
      </c>
      <c r="E15971" s="2" t="s">
        <v>54</v>
      </c>
      <c r="F15971" s="2" t="s">
        <v>24</v>
      </c>
      <c r="G15971" s="1">
        <v>0.372</v>
      </c>
      <c r="H15971" s="65">
        <v>250000</v>
      </c>
      <c r="I15971" s="65">
        <v>93000</v>
      </c>
      <c r="N15971" s="66">
        <v>1</v>
      </c>
      <c r="P15971" t="s">
        <v>21</v>
      </c>
    </row>
    <row r="15972" spans="2:16" x14ac:dyDescent="0.3">
      <c r="D15972" s="64" t="s">
        <v>11745</v>
      </c>
      <c r="F15972" s="2" t="s">
        <v>585</v>
      </c>
      <c r="G15972" s="1">
        <v>1</v>
      </c>
      <c r="P15972" t="s">
        <v>21</v>
      </c>
    </row>
    <row r="15973" spans="2:16" x14ac:dyDescent="0.3">
      <c r="D15973" s="64" t="s">
        <v>8580</v>
      </c>
      <c r="F15973" s="2" t="s">
        <v>6231</v>
      </c>
      <c r="G15973" s="1">
        <v>1</v>
      </c>
      <c r="P15973" t="s">
        <v>21</v>
      </c>
    </row>
    <row r="15974" spans="2:16" x14ac:dyDescent="0.3">
      <c r="B15974" s="5" t="s">
        <v>11746</v>
      </c>
      <c r="D15974" s="64" t="s">
        <v>11747</v>
      </c>
      <c r="F15974" s="2" t="s">
        <v>585</v>
      </c>
      <c r="I15974" s="65">
        <v>1110420.8</v>
      </c>
      <c r="J15974" s="65">
        <v>0</v>
      </c>
      <c r="K15974" s="65">
        <v>0</v>
      </c>
      <c r="L15974" s="66">
        <v>0.15</v>
      </c>
      <c r="M15974" s="65">
        <v>1276983.92</v>
      </c>
      <c r="N15974" s="66">
        <v>1</v>
      </c>
      <c r="P15974" t="s">
        <v>21</v>
      </c>
    </row>
    <row r="15975" spans="2:16" x14ac:dyDescent="0.3">
      <c r="D15975" s="64" t="s">
        <v>22</v>
      </c>
      <c r="E15975" s="2" t="s">
        <v>23</v>
      </c>
      <c r="F15975" s="2" t="s">
        <v>24</v>
      </c>
      <c r="G15975" s="1">
        <v>4</v>
      </c>
      <c r="H15975" s="65">
        <v>160105.20000000001</v>
      </c>
      <c r="I15975" s="65">
        <v>640420.80000000005</v>
      </c>
      <c r="N15975" s="66">
        <v>1</v>
      </c>
      <c r="P15975" t="s">
        <v>21</v>
      </c>
    </row>
    <row r="15976" spans="2:16" x14ac:dyDescent="0.3">
      <c r="D15976" s="64" t="s">
        <v>9683</v>
      </c>
      <c r="E15976" s="2" t="s">
        <v>38</v>
      </c>
      <c r="F15976" s="2" t="s">
        <v>24</v>
      </c>
      <c r="G15976" s="1">
        <v>2</v>
      </c>
      <c r="H15976" s="65">
        <v>185000</v>
      </c>
      <c r="I15976" s="65">
        <v>370000</v>
      </c>
      <c r="N15976" s="66">
        <v>1</v>
      </c>
      <c r="P15976" t="s">
        <v>21</v>
      </c>
    </row>
    <row r="15977" spans="2:16" x14ac:dyDescent="0.3">
      <c r="D15977" s="64" t="s">
        <v>53</v>
      </c>
      <c r="E15977" s="2" t="s">
        <v>54</v>
      </c>
      <c r="F15977" s="2" t="s">
        <v>24</v>
      </c>
      <c r="G15977" s="1">
        <v>0.4</v>
      </c>
      <c r="H15977" s="65">
        <v>250000</v>
      </c>
      <c r="I15977" s="65">
        <v>100000</v>
      </c>
      <c r="N15977" s="66">
        <v>1</v>
      </c>
      <c r="P15977" t="s">
        <v>21</v>
      </c>
    </row>
    <row r="15978" spans="2:16" x14ac:dyDescent="0.3">
      <c r="D15978" s="64" t="s">
        <v>11748</v>
      </c>
      <c r="F15978" s="2" t="s">
        <v>585</v>
      </c>
      <c r="G15978" s="1">
        <v>1</v>
      </c>
      <c r="P15978" t="s">
        <v>21</v>
      </c>
    </row>
    <row r="15979" spans="2:16" x14ac:dyDescent="0.3">
      <c r="D15979" s="64" t="s">
        <v>8580</v>
      </c>
      <c r="F15979" s="2" t="s">
        <v>6231</v>
      </c>
      <c r="G15979" s="1">
        <v>1</v>
      </c>
      <c r="P15979" t="s">
        <v>21</v>
      </c>
    </row>
    <row r="15980" spans="2:16" x14ac:dyDescent="0.3">
      <c r="B15980" s="5" t="s">
        <v>11749</v>
      </c>
      <c r="D15980" s="64" t="s">
        <v>11750</v>
      </c>
      <c r="F15980" s="2" t="s">
        <v>585</v>
      </c>
      <c r="I15980" s="65">
        <v>394544.48920000001</v>
      </c>
      <c r="J15980" s="65">
        <v>0</v>
      </c>
      <c r="K15980" s="65">
        <v>0</v>
      </c>
      <c r="L15980" s="66">
        <v>0.15</v>
      </c>
      <c r="M15980" s="65">
        <v>453726.16259999998</v>
      </c>
      <c r="N15980" s="66">
        <v>1</v>
      </c>
      <c r="P15980" t="s">
        <v>21</v>
      </c>
    </row>
    <row r="15981" spans="2:16" x14ac:dyDescent="0.3">
      <c r="D15981" s="64" t="s">
        <v>22</v>
      </c>
      <c r="E15981" s="2" t="s">
        <v>23</v>
      </c>
      <c r="F15981" s="2" t="s">
        <v>24</v>
      </c>
      <c r="G15981" s="1">
        <v>1.421</v>
      </c>
      <c r="H15981" s="65">
        <v>160105.20000000001</v>
      </c>
      <c r="I15981" s="65">
        <v>227509.48920000001</v>
      </c>
      <c r="N15981" s="66">
        <v>1</v>
      </c>
      <c r="P15981" t="s">
        <v>21</v>
      </c>
    </row>
    <row r="15982" spans="2:16" x14ac:dyDescent="0.3">
      <c r="D15982" s="64" t="s">
        <v>9683</v>
      </c>
      <c r="E15982" s="2" t="s">
        <v>38</v>
      </c>
      <c r="F15982" s="2" t="s">
        <v>24</v>
      </c>
      <c r="G15982" s="1">
        <v>0.71099999999999997</v>
      </c>
      <c r="H15982" s="65">
        <v>185000</v>
      </c>
      <c r="I15982" s="65">
        <v>131535</v>
      </c>
      <c r="N15982" s="66">
        <v>1</v>
      </c>
      <c r="P15982" t="s">
        <v>21</v>
      </c>
    </row>
    <row r="15983" spans="2:16" x14ac:dyDescent="0.3">
      <c r="D15983" s="64" t="s">
        <v>53</v>
      </c>
      <c r="E15983" s="2" t="s">
        <v>54</v>
      </c>
      <c r="F15983" s="2" t="s">
        <v>24</v>
      </c>
      <c r="G15983" s="1">
        <v>0.14199999999999999</v>
      </c>
      <c r="H15983" s="65">
        <v>250000</v>
      </c>
      <c r="I15983" s="65">
        <v>35500</v>
      </c>
      <c r="N15983" s="66">
        <v>1</v>
      </c>
      <c r="P15983" t="s">
        <v>21</v>
      </c>
    </row>
    <row r="15984" spans="2:16" x14ac:dyDescent="0.3">
      <c r="D15984" s="64" t="s">
        <v>11751</v>
      </c>
      <c r="F15984" s="2" t="s">
        <v>585</v>
      </c>
      <c r="G15984" s="1">
        <v>1</v>
      </c>
      <c r="P15984" t="s">
        <v>21</v>
      </c>
    </row>
    <row r="15985" spans="2:16" x14ac:dyDescent="0.3">
      <c r="D15985" s="64" t="s">
        <v>8580</v>
      </c>
      <c r="F15985" s="2" t="s">
        <v>6231</v>
      </c>
      <c r="G15985" s="1">
        <v>0.3</v>
      </c>
      <c r="P15985" t="s">
        <v>21</v>
      </c>
    </row>
    <row r="15986" spans="2:16" x14ac:dyDescent="0.3">
      <c r="D15986" s="64" t="s">
        <v>6789</v>
      </c>
      <c r="F15986" s="2" t="s">
        <v>6231</v>
      </c>
      <c r="G15986" s="1">
        <v>0.3</v>
      </c>
      <c r="P15986" t="s">
        <v>21</v>
      </c>
    </row>
    <row r="15987" spans="2:16" x14ac:dyDescent="0.3">
      <c r="B15987" s="5" t="s">
        <v>11752</v>
      </c>
      <c r="D15987" s="64" t="s">
        <v>11753</v>
      </c>
      <c r="F15987" s="2" t="s">
        <v>585</v>
      </c>
      <c r="I15987" s="65">
        <v>445428.74080000003</v>
      </c>
      <c r="J15987" s="65">
        <v>0</v>
      </c>
      <c r="K15987" s="65">
        <v>0</v>
      </c>
      <c r="L15987" s="66">
        <v>0.15</v>
      </c>
      <c r="M15987" s="65">
        <v>512243.05190000002</v>
      </c>
      <c r="N15987" s="66">
        <v>1</v>
      </c>
      <c r="P15987" t="s">
        <v>21</v>
      </c>
    </row>
    <row r="15988" spans="2:16" x14ac:dyDescent="0.3">
      <c r="D15988" s="64" t="s">
        <v>22</v>
      </c>
      <c r="E15988" s="2" t="s">
        <v>23</v>
      </c>
      <c r="F15988" s="2" t="s">
        <v>24</v>
      </c>
      <c r="G15988" s="1">
        <v>1.6040000000000001</v>
      </c>
      <c r="H15988" s="65">
        <v>160105.20000000001</v>
      </c>
      <c r="I15988" s="65">
        <v>256808.7408</v>
      </c>
      <c r="N15988" s="66">
        <v>1</v>
      </c>
      <c r="P15988" t="s">
        <v>21</v>
      </c>
    </row>
    <row r="15989" spans="2:16" x14ac:dyDescent="0.3">
      <c r="D15989" s="64" t="s">
        <v>9683</v>
      </c>
      <c r="E15989" s="2" t="s">
        <v>38</v>
      </c>
      <c r="F15989" s="2" t="s">
        <v>24</v>
      </c>
      <c r="G15989" s="1">
        <v>0.80200000000000005</v>
      </c>
      <c r="H15989" s="65">
        <v>185000</v>
      </c>
      <c r="I15989" s="65">
        <v>148370</v>
      </c>
      <c r="N15989" s="66">
        <v>1</v>
      </c>
      <c r="P15989" t="s">
        <v>21</v>
      </c>
    </row>
    <row r="15990" spans="2:16" x14ac:dyDescent="0.3">
      <c r="D15990" s="64" t="s">
        <v>53</v>
      </c>
      <c r="E15990" s="2" t="s">
        <v>54</v>
      </c>
      <c r="F15990" s="2" t="s">
        <v>24</v>
      </c>
      <c r="G15990" s="1">
        <v>0.161</v>
      </c>
      <c r="H15990" s="65">
        <v>250000</v>
      </c>
      <c r="I15990" s="65">
        <v>40250</v>
      </c>
      <c r="N15990" s="66">
        <v>1</v>
      </c>
      <c r="P15990" t="s">
        <v>21</v>
      </c>
    </row>
    <row r="15991" spans="2:16" x14ac:dyDescent="0.3">
      <c r="D15991" s="64" t="s">
        <v>11754</v>
      </c>
      <c r="F15991" s="2" t="s">
        <v>585</v>
      </c>
      <c r="G15991" s="1">
        <v>1</v>
      </c>
      <c r="P15991" t="s">
        <v>21</v>
      </c>
    </row>
    <row r="15992" spans="2:16" x14ac:dyDescent="0.3">
      <c r="D15992" s="64" t="s">
        <v>8580</v>
      </c>
      <c r="F15992" s="2" t="s">
        <v>6231</v>
      </c>
      <c r="G15992" s="1">
        <v>0.5</v>
      </c>
      <c r="P15992" t="s">
        <v>21</v>
      </c>
    </row>
    <row r="15993" spans="2:16" x14ac:dyDescent="0.3">
      <c r="D15993" s="64" t="s">
        <v>6789</v>
      </c>
      <c r="F15993" s="2" t="s">
        <v>6231</v>
      </c>
      <c r="G15993" s="1">
        <v>0.5</v>
      </c>
      <c r="P15993" t="s">
        <v>21</v>
      </c>
    </row>
    <row r="15994" spans="2:16" x14ac:dyDescent="0.3">
      <c r="B15994" s="5" t="s">
        <v>11755</v>
      </c>
      <c r="D15994" s="64" t="s">
        <v>11756</v>
      </c>
      <c r="F15994" s="2" t="s">
        <v>585</v>
      </c>
      <c r="I15994" s="65">
        <v>495902.8872</v>
      </c>
      <c r="J15994" s="65">
        <v>0</v>
      </c>
      <c r="K15994" s="65">
        <v>0</v>
      </c>
      <c r="L15994" s="66">
        <v>0.15</v>
      </c>
      <c r="M15994" s="65">
        <v>570288.32030000002</v>
      </c>
      <c r="N15994" s="66">
        <v>1</v>
      </c>
      <c r="P15994" t="s">
        <v>21</v>
      </c>
    </row>
    <row r="15995" spans="2:16" x14ac:dyDescent="0.3">
      <c r="D15995" s="64" t="s">
        <v>22</v>
      </c>
      <c r="E15995" s="2" t="s">
        <v>23</v>
      </c>
      <c r="F15995" s="2" t="s">
        <v>24</v>
      </c>
      <c r="G15995" s="1">
        <v>1.786</v>
      </c>
      <c r="H15995" s="65">
        <v>160105.20000000001</v>
      </c>
      <c r="I15995" s="65">
        <v>285947.8872</v>
      </c>
      <c r="N15995" s="66">
        <v>1</v>
      </c>
      <c r="P15995" t="s">
        <v>21</v>
      </c>
    </row>
    <row r="15996" spans="2:16" x14ac:dyDescent="0.3">
      <c r="D15996" s="64" t="s">
        <v>9683</v>
      </c>
      <c r="E15996" s="2" t="s">
        <v>38</v>
      </c>
      <c r="F15996" s="2" t="s">
        <v>24</v>
      </c>
      <c r="G15996" s="1">
        <v>0.89300000000000002</v>
      </c>
      <c r="H15996" s="65">
        <v>185000</v>
      </c>
      <c r="I15996" s="65">
        <v>165205</v>
      </c>
      <c r="N15996" s="66">
        <v>1</v>
      </c>
      <c r="P15996" t="s">
        <v>21</v>
      </c>
    </row>
    <row r="15997" spans="2:16" x14ac:dyDescent="0.3">
      <c r="D15997" s="64" t="s">
        <v>53</v>
      </c>
      <c r="E15997" s="2" t="s">
        <v>54</v>
      </c>
      <c r="F15997" s="2" t="s">
        <v>24</v>
      </c>
      <c r="G15997" s="1">
        <v>0.17899999999999999</v>
      </c>
      <c r="H15997" s="65">
        <v>250000</v>
      </c>
      <c r="I15997" s="65">
        <v>44750</v>
      </c>
      <c r="N15997" s="66">
        <v>1</v>
      </c>
      <c r="P15997" t="s">
        <v>21</v>
      </c>
    </row>
    <row r="15998" spans="2:16" x14ac:dyDescent="0.3">
      <c r="D15998" s="64" t="s">
        <v>11757</v>
      </c>
      <c r="F15998" s="2" t="s">
        <v>585</v>
      </c>
      <c r="G15998" s="1">
        <v>1</v>
      </c>
      <c r="P15998" t="s">
        <v>21</v>
      </c>
    </row>
    <row r="15999" spans="2:16" x14ac:dyDescent="0.3">
      <c r="D15999" s="64" t="s">
        <v>8580</v>
      </c>
      <c r="F15999" s="2" t="s">
        <v>6231</v>
      </c>
      <c r="G15999" s="1">
        <v>0.5</v>
      </c>
      <c r="P15999" t="s">
        <v>21</v>
      </c>
    </row>
    <row r="16000" spans="2:16" x14ac:dyDescent="0.3">
      <c r="D16000" s="64" t="s">
        <v>6789</v>
      </c>
      <c r="F16000" s="2" t="s">
        <v>6231</v>
      </c>
      <c r="G16000" s="1">
        <v>0.5</v>
      </c>
      <c r="P16000" t="s">
        <v>21</v>
      </c>
    </row>
    <row r="16001" spans="2:16" x14ac:dyDescent="0.3">
      <c r="B16001" s="5" t="s">
        <v>11758</v>
      </c>
      <c r="D16001" s="64" t="s">
        <v>11759</v>
      </c>
      <c r="F16001" s="2" t="s">
        <v>585</v>
      </c>
      <c r="I16001" s="65">
        <v>605019.23080000002</v>
      </c>
      <c r="J16001" s="65">
        <v>0</v>
      </c>
      <c r="K16001" s="65">
        <v>0</v>
      </c>
      <c r="L16001" s="66">
        <v>0.15</v>
      </c>
      <c r="M16001" s="65">
        <v>695772.11540000001</v>
      </c>
      <c r="N16001" s="66">
        <v>1</v>
      </c>
      <c r="P16001" t="s">
        <v>21</v>
      </c>
    </row>
    <row r="16002" spans="2:16" x14ac:dyDescent="0.3">
      <c r="D16002" s="64" t="s">
        <v>22</v>
      </c>
      <c r="E16002" s="2" t="s">
        <v>23</v>
      </c>
      <c r="F16002" s="2" t="s">
        <v>24</v>
      </c>
      <c r="G16002" s="1">
        <v>2.1789999999999998</v>
      </c>
      <c r="H16002" s="65">
        <v>160105.20000000001</v>
      </c>
      <c r="I16002" s="65">
        <v>348869.23080000002</v>
      </c>
      <c r="N16002" s="66">
        <v>1</v>
      </c>
      <c r="P16002" t="s">
        <v>21</v>
      </c>
    </row>
    <row r="16003" spans="2:16" x14ac:dyDescent="0.3">
      <c r="D16003" s="64" t="s">
        <v>9683</v>
      </c>
      <c r="E16003" s="2" t="s">
        <v>38</v>
      </c>
      <c r="F16003" s="2" t="s">
        <v>24</v>
      </c>
      <c r="G16003" s="1">
        <v>1.0900000000000001</v>
      </c>
      <c r="H16003" s="65">
        <v>185000</v>
      </c>
      <c r="I16003" s="65">
        <v>201650</v>
      </c>
      <c r="N16003" s="66">
        <v>1</v>
      </c>
      <c r="P16003" t="s">
        <v>21</v>
      </c>
    </row>
    <row r="16004" spans="2:16" x14ac:dyDescent="0.3">
      <c r="D16004" s="64" t="s">
        <v>53</v>
      </c>
      <c r="E16004" s="2" t="s">
        <v>54</v>
      </c>
      <c r="F16004" s="2" t="s">
        <v>24</v>
      </c>
      <c r="G16004" s="1">
        <v>0.218</v>
      </c>
      <c r="H16004" s="65">
        <v>250000</v>
      </c>
      <c r="I16004" s="65">
        <v>54500</v>
      </c>
      <c r="N16004" s="66">
        <v>1</v>
      </c>
      <c r="P16004" t="s">
        <v>21</v>
      </c>
    </row>
    <row r="16005" spans="2:16" x14ac:dyDescent="0.3">
      <c r="D16005" s="64" t="s">
        <v>11760</v>
      </c>
      <c r="F16005" s="2" t="s">
        <v>585</v>
      </c>
      <c r="G16005" s="1">
        <v>1</v>
      </c>
      <c r="P16005" t="s">
        <v>21</v>
      </c>
    </row>
    <row r="16006" spans="2:16" x14ac:dyDescent="0.3">
      <c r="D16006" s="64" t="s">
        <v>8580</v>
      </c>
      <c r="F16006" s="2" t="s">
        <v>6231</v>
      </c>
      <c r="G16006" s="1">
        <v>0.75</v>
      </c>
      <c r="P16006" t="s">
        <v>21</v>
      </c>
    </row>
    <row r="16007" spans="2:16" x14ac:dyDescent="0.3">
      <c r="D16007" s="64" t="s">
        <v>6789</v>
      </c>
      <c r="F16007" s="2" t="s">
        <v>6231</v>
      </c>
      <c r="G16007" s="1">
        <v>0.75</v>
      </c>
      <c r="P16007" t="s">
        <v>21</v>
      </c>
    </row>
    <row r="16008" spans="2:16" x14ac:dyDescent="0.3">
      <c r="B16008" s="5" t="s">
        <v>11761</v>
      </c>
      <c r="D16008" s="64" t="s">
        <v>11762</v>
      </c>
      <c r="F16008" s="2" t="s">
        <v>585</v>
      </c>
      <c r="I16008" s="65">
        <v>713790.46920000005</v>
      </c>
      <c r="J16008" s="65">
        <v>0</v>
      </c>
      <c r="K16008" s="65">
        <v>0</v>
      </c>
      <c r="L16008" s="66">
        <v>0.15</v>
      </c>
      <c r="M16008" s="65">
        <v>820859.03960000002</v>
      </c>
      <c r="N16008" s="66">
        <v>1</v>
      </c>
      <c r="P16008" t="s">
        <v>21</v>
      </c>
    </row>
    <row r="16009" spans="2:16" x14ac:dyDescent="0.3">
      <c r="D16009" s="64" t="s">
        <v>22</v>
      </c>
      <c r="E16009" s="2" t="s">
        <v>23</v>
      </c>
      <c r="F16009" s="2" t="s">
        <v>24</v>
      </c>
      <c r="G16009" s="1">
        <v>2.5710000000000002</v>
      </c>
      <c r="H16009" s="65">
        <v>160105.20000000001</v>
      </c>
      <c r="I16009" s="65">
        <v>411630.46919999999</v>
      </c>
      <c r="N16009" s="66">
        <v>1</v>
      </c>
      <c r="P16009" t="s">
        <v>21</v>
      </c>
    </row>
    <row r="16010" spans="2:16" x14ac:dyDescent="0.3">
      <c r="D16010" s="64" t="s">
        <v>9683</v>
      </c>
      <c r="E16010" s="2" t="s">
        <v>38</v>
      </c>
      <c r="F16010" s="2" t="s">
        <v>24</v>
      </c>
      <c r="G16010" s="1">
        <v>1.286</v>
      </c>
      <c r="H16010" s="65">
        <v>185000</v>
      </c>
      <c r="I16010" s="65">
        <v>237910</v>
      </c>
      <c r="N16010" s="66">
        <v>1</v>
      </c>
      <c r="P16010" t="s">
        <v>21</v>
      </c>
    </row>
    <row r="16011" spans="2:16" x14ac:dyDescent="0.3">
      <c r="D16011" s="64" t="s">
        <v>53</v>
      </c>
      <c r="E16011" s="2" t="s">
        <v>54</v>
      </c>
      <c r="F16011" s="2" t="s">
        <v>24</v>
      </c>
      <c r="G16011" s="1">
        <v>0.25700000000000001</v>
      </c>
      <c r="H16011" s="65">
        <v>250000</v>
      </c>
      <c r="I16011" s="65">
        <v>64250</v>
      </c>
      <c r="N16011" s="66">
        <v>1</v>
      </c>
      <c r="P16011" t="s">
        <v>21</v>
      </c>
    </row>
    <row r="16012" spans="2:16" x14ac:dyDescent="0.3">
      <c r="D16012" s="64" t="s">
        <v>11763</v>
      </c>
      <c r="F16012" s="2" t="s">
        <v>585</v>
      </c>
      <c r="G16012" s="1">
        <v>1</v>
      </c>
      <c r="P16012" t="s">
        <v>21</v>
      </c>
    </row>
    <row r="16013" spans="2:16" x14ac:dyDescent="0.3">
      <c r="D16013" s="64" t="s">
        <v>8580</v>
      </c>
      <c r="F16013" s="2" t="s">
        <v>6231</v>
      </c>
      <c r="G16013" s="1">
        <v>1</v>
      </c>
      <c r="P16013" t="s">
        <v>21</v>
      </c>
    </row>
    <row r="16014" spans="2:16" x14ac:dyDescent="0.3">
      <c r="D16014" s="64" t="s">
        <v>6789</v>
      </c>
      <c r="F16014" s="2" t="s">
        <v>6231</v>
      </c>
      <c r="G16014" s="1">
        <v>1</v>
      </c>
      <c r="P16014" t="s">
        <v>21</v>
      </c>
    </row>
    <row r="16015" spans="2:16" x14ac:dyDescent="0.3">
      <c r="B16015" s="5" t="s">
        <v>11764</v>
      </c>
      <c r="D16015" s="64" t="s">
        <v>11765</v>
      </c>
      <c r="F16015" s="2" t="s">
        <v>585</v>
      </c>
      <c r="I16015" s="65">
        <v>832815.6</v>
      </c>
      <c r="J16015" s="65">
        <v>0</v>
      </c>
      <c r="K16015" s="65">
        <v>0</v>
      </c>
      <c r="L16015" s="66">
        <v>0.15</v>
      </c>
      <c r="M16015" s="65">
        <v>957737.94</v>
      </c>
      <c r="N16015" s="66">
        <v>1</v>
      </c>
      <c r="P16015" t="s">
        <v>21</v>
      </c>
    </row>
    <row r="16016" spans="2:16" x14ac:dyDescent="0.3">
      <c r="D16016" s="64" t="s">
        <v>22</v>
      </c>
      <c r="E16016" s="2" t="s">
        <v>23</v>
      </c>
      <c r="F16016" s="2" t="s">
        <v>24</v>
      </c>
      <c r="G16016" s="1">
        <v>3</v>
      </c>
      <c r="H16016" s="65">
        <v>160105.20000000001</v>
      </c>
      <c r="I16016" s="65">
        <v>480315.6</v>
      </c>
      <c r="N16016" s="66">
        <v>1</v>
      </c>
      <c r="P16016" t="s">
        <v>21</v>
      </c>
    </row>
    <row r="16017" spans="2:16" x14ac:dyDescent="0.3">
      <c r="D16017" s="64" t="s">
        <v>9683</v>
      </c>
      <c r="E16017" s="2" t="s">
        <v>38</v>
      </c>
      <c r="F16017" s="2" t="s">
        <v>24</v>
      </c>
      <c r="G16017" s="1">
        <v>1.5</v>
      </c>
      <c r="H16017" s="65">
        <v>185000</v>
      </c>
      <c r="I16017" s="65">
        <v>277500</v>
      </c>
      <c r="N16017" s="66">
        <v>1</v>
      </c>
      <c r="P16017" t="s">
        <v>21</v>
      </c>
    </row>
    <row r="16018" spans="2:16" x14ac:dyDescent="0.3">
      <c r="D16018" s="64" t="s">
        <v>53</v>
      </c>
      <c r="E16018" s="2" t="s">
        <v>54</v>
      </c>
      <c r="F16018" s="2" t="s">
        <v>24</v>
      </c>
      <c r="G16018" s="1">
        <v>0.3</v>
      </c>
      <c r="H16018" s="65">
        <v>250000</v>
      </c>
      <c r="I16018" s="65">
        <v>75000</v>
      </c>
      <c r="N16018" s="66">
        <v>1</v>
      </c>
      <c r="P16018" t="s">
        <v>21</v>
      </c>
    </row>
    <row r="16019" spans="2:16" x14ac:dyDescent="0.3">
      <c r="D16019" s="64" t="s">
        <v>11766</v>
      </c>
      <c r="F16019" s="2" t="s">
        <v>585</v>
      </c>
      <c r="G16019" s="1">
        <v>1</v>
      </c>
      <c r="P16019" t="s">
        <v>21</v>
      </c>
    </row>
    <row r="16020" spans="2:16" x14ac:dyDescent="0.3">
      <c r="D16020" s="64" t="s">
        <v>8580</v>
      </c>
      <c r="F16020" s="2" t="s">
        <v>6231</v>
      </c>
      <c r="G16020" s="1">
        <v>1</v>
      </c>
      <c r="P16020" t="s">
        <v>21</v>
      </c>
    </row>
    <row r="16021" spans="2:16" x14ac:dyDescent="0.3">
      <c r="D16021" s="64" t="s">
        <v>6789</v>
      </c>
      <c r="F16021" s="2" t="s">
        <v>6231</v>
      </c>
      <c r="G16021" s="1">
        <v>1</v>
      </c>
      <c r="P16021" t="s">
        <v>21</v>
      </c>
    </row>
    <row r="16022" spans="2:16" x14ac:dyDescent="0.3">
      <c r="B16022" s="5" t="s">
        <v>11767</v>
      </c>
      <c r="D16022" s="64" t="s">
        <v>11768</v>
      </c>
      <c r="F16022" s="2" t="s">
        <v>585</v>
      </c>
      <c r="I16022" s="65">
        <v>908434.31960000005</v>
      </c>
      <c r="J16022" s="65">
        <v>0</v>
      </c>
      <c r="K16022" s="65">
        <v>0</v>
      </c>
      <c r="L16022" s="66">
        <v>0.15</v>
      </c>
      <c r="M16022" s="65">
        <v>1044699.468</v>
      </c>
      <c r="N16022" s="66">
        <v>1</v>
      </c>
      <c r="P16022" t="s">
        <v>21</v>
      </c>
    </row>
    <row r="16023" spans="2:16" x14ac:dyDescent="0.3">
      <c r="D16023" s="64" t="s">
        <v>22</v>
      </c>
      <c r="E16023" s="2" t="s">
        <v>23</v>
      </c>
      <c r="F16023" s="2" t="s">
        <v>24</v>
      </c>
      <c r="G16023" s="1">
        <v>3.2730000000000001</v>
      </c>
      <c r="H16023" s="65">
        <v>160105.20000000001</v>
      </c>
      <c r="I16023" s="65">
        <v>524024.31959999999</v>
      </c>
      <c r="N16023" s="66">
        <v>1</v>
      </c>
      <c r="P16023" t="s">
        <v>21</v>
      </c>
    </row>
    <row r="16024" spans="2:16" x14ac:dyDescent="0.3">
      <c r="D16024" s="64" t="s">
        <v>9683</v>
      </c>
      <c r="E16024" s="2" t="s">
        <v>38</v>
      </c>
      <c r="F16024" s="2" t="s">
        <v>24</v>
      </c>
      <c r="G16024" s="1">
        <v>1.6359999999999999</v>
      </c>
      <c r="H16024" s="65">
        <v>185000</v>
      </c>
      <c r="I16024" s="65">
        <v>302660</v>
      </c>
      <c r="N16024" s="66">
        <v>1</v>
      </c>
      <c r="P16024" t="s">
        <v>21</v>
      </c>
    </row>
    <row r="16025" spans="2:16" x14ac:dyDescent="0.3">
      <c r="D16025" s="64" t="s">
        <v>53</v>
      </c>
      <c r="E16025" s="2" t="s">
        <v>54</v>
      </c>
      <c r="F16025" s="2" t="s">
        <v>24</v>
      </c>
      <c r="G16025" s="1">
        <v>0.32700000000000001</v>
      </c>
      <c r="H16025" s="65">
        <v>250000</v>
      </c>
      <c r="I16025" s="65">
        <v>81750</v>
      </c>
      <c r="N16025" s="66">
        <v>1</v>
      </c>
      <c r="P16025" t="s">
        <v>21</v>
      </c>
    </row>
    <row r="16026" spans="2:16" x14ac:dyDescent="0.3">
      <c r="D16026" s="64" t="s">
        <v>11769</v>
      </c>
      <c r="F16026" s="2" t="s">
        <v>585</v>
      </c>
      <c r="G16026" s="1">
        <v>1</v>
      </c>
      <c r="P16026" t="s">
        <v>21</v>
      </c>
    </row>
    <row r="16027" spans="2:16" x14ac:dyDescent="0.3">
      <c r="D16027" s="64" t="s">
        <v>8580</v>
      </c>
      <c r="F16027" s="2" t="s">
        <v>6231</v>
      </c>
      <c r="G16027" s="1">
        <v>1</v>
      </c>
      <c r="P16027" t="s">
        <v>21</v>
      </c>
    </row>
    <row r="16028" spans="2:16" x14ac:dyDescent="0.3">
      <c r="D16028" s="64" t="s">
        <v>6789</v>
      </c>
      <c r="F16028" s="2" t="s">
        <v>6231</v>
      </c>
      <c r="G16028" s="1">
        <v>1</v>
      </c>
      <c r="P16028" t="s">
        <v>21</v>
      </c>
    </row>
    <row r="16029" spans="2:16" x14ac:dyDescent="0.3">
      <c r="B16029" s="5" t="s">
        <v>11770</v>
      </c>
      <c r="D16029" s="64" t="s">
        <v>11771</v>
      </c>
      <c r="F16029" s="2" t="s">
        <v>585</v>
      </c>
      <c r="I16029" s="65">
        <v>23974.047200000001</v>
      </c>
      <c r="J16029" s="65">
        <v>0</v>
      </c>
      <c r="K16029" s="65">
        <v>0</v>
      </c>
      <c r="L16029" s="66">
        <v>0.15</v>
      </c>
      <c r="M16029" s="65">
        <v>27570.154279999999</v>
      </c>
      <c r="N16029" s="66">
        <v>1</v>
      </c>
      <c r="P16029" t="s">
        <v>21</v>
      </c>
    </row>
    <row r="16030" spans="2:16" x14ac:dyDescent="0.3">
      <c r="D16030" s="64" t="s">
        <v>22</v>
      </c>
      <c r="E16030" s="2" t="s">
        <v>23</v>
      </c>
      <c r="F16030" s="2" t="s">
        <v>24</v>
      </c>
      <c r="G16030" s="1">
        <v>8.5999999999999993E-2</v>
      </c>
      <c r="H16030" s="65">
        <v>160105.20000000001</v>
      </c>
      <c r="I16030" s="65">
        <v>13769.047200000001</v>
      </c>
      <c r="N16030" s="66">
        <v>1</v>
      </c>
      <c r="P16030" t="s">
        <v>21</v>
      </c>
    </row>
    <row r="16031" spans="2:16" x14ac:dyDescent="0.3">
      <c r="D16031" s="64" t="s">
        <v>9683</v>
      </c>
      <c r="E16031" s="2" t="s">
        <v>38</v>
      </c>
      <c r="F16031" s="2" t="s">
        <v>24</v>
      </c>
      <c r="G16031" s="1">
        <v>4.2999999999999997E-2</v>
      </c>
      <c r="H16031" s="65">
        <v>185000</v>
      </c>
      <c r="I16031" s="65">
        <v>7955</v>
      </c>
      <c r="N16031" s="66">
        <v>1</v>
      </c>
      <c r="P16031" t="s">
        <v>21</v>
      </c>
    </row>
    <row r="16032" spans="2:16" x14ac:dyDescent="0.3">
      <c r="D16032" s="64" t="s">
        <v>53</v>
      </c>
      <c r="E16032" s="2" t="s">
        <v>54</v>
      </c>
      <c r="F16032" s="2" t="s">
        <v>24</v>
      </c>
      <c r="G16032" s="1">
        <v>8.9999999999999993E-3</v>
      </c>
      <c r="H16032" s="65">
        <v>250000</v>
      </c>
      <c r="I16032" s="65">
        <v>2250</v>
      </c>
      <c r="N16032" s="66">
        <v>1</v>
      </c>
      <c r="P16032" t="s">
        <v>21</v>
      </c>
    </row>
    <row r="16033" spans="2:16" x14ac:dyDescent="0.3">
      <c r="D16033" s="64" t="s">
        <v>11772</v>
      </c>
      <c r="F16033" s="2" t="s">
        <v>585</v>
      </c>
      <c r="G16033" s="1">
        <v>1</v>
      </c>
      <c r="P16033" t="s">
        <v>21</v>
      </c>
    </row>
    <row r="16034" spans="2:16" x14ac:dyDescent="0.3">
      <c r="B16034" s="5" t="s">
        <v>11773</v>
      </c>
      <c r="D16034" s="64" t="s">
        <v>11774</v>
      </c>
      <c r="F16034" s="2" t="s">
        <v>585</v>
      </c>
      <c r="I16034" s="65">
        <v>30031.3616</v>
      </c>
      <c r="J16034" s="65">
        <v>0</v>
      </c>
      <c r="K16034" s="65">
        <v>0</v>
      </c>
      <c r="L16034" s="66">
        <v>0.15</v>
      </c>
      <c r="M16034" s="65">
        <v>34536.065840000003</v>
      </c>
      <c r="N16034" s="66">
        <v>1</v>
      </c>
      <c r="P16034" t="s">
        <v>21</v>
      </c>
    </row>
    <row r="16035" spans="2:16" x14ac:dyDescent="0.3">
      <c r="D16035" s="64" t="s">
        <v>22</v>
      </c>
      <c r="E16035" s="2" t="s">
        <v>23</v>
      </c>
      <c r="F16035" s="2" t="s">
        <v>24</v>
      </c>
      <c r="G16035" s="1">
        <v>0.108</v>
      </c>
      <c r="H16035" s="65">
        <v>160105.20000000001</v>
      </c>
      <c r="I16035" s="65">
        <v>17291.3616</v>
      </c>
      <c r="N16035" s="66">
        <v>1</v>
      </c>
      <c r="P16035" t="s">
        <v>21</v>
      </c>
    </row>
    <row r="16036" spans="2:16" x14ac:dyDescent="0.3">
      <c r="D16036" s="64" t="s">
        <v>9683</v>
      </c>
      <c r="E16036" s="2" t="s">
        <v>38</v>
      </c>
      <c r="F16036" s="2" t="s">
        <v>24</v>
      </c>
      <c r="G16036" s="1">
        <v>5.3999999999999999E-2</v>
      </c>
      <c r="H16036" s="65">
        <v>185000</v>
      </c>
      <c r="I16036" s="65">
        <v>9990</v>
      </c>
      <c r="N16036" s="66">
        <v>1</v>
      </c>
      <c r="P16036" t="s">
        <v>21</v>
      </c>
    </row>
    <row r="16037" spans="2:16" x14ac:dyDescent="0.3">
      <c r="D16037" s="64" t="s">
        <v>53</v>
      </c>
      <c r="E16037" s="2" t="s">
        <v>54</v>
      </c>
      <c r="F16037" s="2" t="s">
        <v>24</v>
      </c>
      <c r="G16037" s="1">
        <v>1.0999999999999999E-2</v>
      </c>
      <c r="H16037" s="65">
        <v>250000</v>
      </c>
      <c r="I16037" s="65">
        <v>2750</v>
      </c>
      <c r="N16037" s="66">
        <v>1</v>
      </c>
      <c r="P16037" t="s">
        <v>21</v>
      </c>
    </row>
    <row r="16038" spans="2:16" x14ac:dyDescent="0.3">
      <c r="D16038" s="64" t="s">
        <v>11775</v>
      </c>
      <c r="F16038" s="2" t="s">
        <v>585</v>
      </c>
      <c r="G16038" s="1">
        <v>1</v>
      </c>
      <c r="P16038" t="s">
        <v>21</v>
      </c>
    </row>
    <row r="16039" spans="2:16" x14ac:dyDescent="0.3">
      <c r="B16039" s="5" t="s">
        <v>11776</v>
      </c>
      <c r="D16039" s="64" t="s">
        <v>11777</v>
      </c>
      <c r="F16039" s="2" t="s">
        <v>585</v>
      </c>
      <c r="I16039" s="65">
        <v>37259.201999999997</v>
      </c>
      <c r="J16039" s="65">
        <v>0</v>
      </c>
      <c r="K16039" s="65">
        <v>0</v>
      </c>
      <c r="L16039" s="66">
        <v>0.15</v>
      </c>
      <c r="M16039" s="65">
        <v>42848.082300000002</v>
      </c>
      <c r="N16039" s="66">
        <v>1</v>
      </c>
      <c r="P16039" t="s">
        <v>21</v>
      </c>
    </row>
    <row r="16040" spans="2:16" x14ac:dyDescent="0.3">
      <c r="D16040" s="64" t="s">
        <v>22</v>
      </c>
      <c r="E16040" s="2" t="s">
        <v>23</v>
      </c>
      <c r="F16040" s="2" t="s">
        <v>24</v>
      </c>
      <c r="G16040" s="1">
        <v>0.13500000000000001</v>
      </c>
      <c r="H16040" s="65">
        <v>160105.20000000001</v>
      </c>
      <c r="I16040" s="65">
        <v>21614.202000000001</v>
      </c>
      <c r="N16040" s="66">
        <v>1</v>
      </c>
      <c r="P16040" t="s">
        <v>21</v>
      </c>
    </row>
    <row r="16041" spans="2:16" x14ac:dyDescent="0.3">
      <c r="D16041" s="64" t="s">
        <v>9683</v>
      </c>
      <c r="E16041" s="2" t="s">
        <v>38</v>
      </c>
      <c r="F16041" s="2" t="s">
        <v>24</v>
      </c>
      <c r="G16041" s="1">
        <v>6.7000000000000004E-2</v>
      </c>
      <c r="H16041" s="65">
        <v>185000</v>
      </c>
      <c r="I16041" s="65">
        <v>12395</v>
      </c>
      <c r="N16041" s="66">
        <v>1</v>
      </c>
      <c r="P16041" t="s">
        <v>21</v>
      </c>
    </row>
    <row r="16042" spans="2:16" x14ac:dyDescent="0.3">
      <c r="D16042" s="64" t="s">
        <v>53</v>
      </c>
      <c r="E16042" s="2" t="s">
        <v>54</v>
      </c>
      <c r="F16042" s="2" t="s">
        <v>24</v>
      </c>
      <c r="G16042" s="1">
        <v>1.2999999999999999E-2</v>
      </c>
      <c r="H16042" s="65">
        <v>250000</v>
      </c>
      <c r="I16042" s="65">
        <v>3250</v>
      </c>
      <c r="N16042" s="66">
        <v>1</v>
      </c>
      <c r="P16042" t="s">
        <v>21</v>
      </c>
    </row>
    <row r="16043" spans="2:16" x14ac:dyDescent="0.3">
      <c r="D16043" s="64" t="s">
        <v>11778</v>
      </c>
      <c r="F16043" s="2" t="s">
        <v>585</v>
      </c>
      <c r="G16043" s="1">
        <v>1</v>
      </c>
      <c r="P16043" t="s">
        <v>21</v>
      </c>
    </row>
    <row r="16044" spans="2:16" x14ac:dyDescent="0.3">
      <c r="B16044" s="5" t="s">
        <v>11779</v>
      </c>
      <c r="D16044" s="64" t="s">
        <v>11780</v>
      </c>
      <c r="F16044" s="2" t="s">
        <v>585</v>
      </c>
      <c r="I16044" s="65">
        <v>46847.7788</v>
      </c>
      <c r="J16044" s="65">
        <v>0</v>
      </c>
      <c r="K16044" s="65">
        <v>0</v>
      </c>
      <c r="L16044" s="66">
        <v>0.15</v>
      </c>
      <c r="M16044" s="65">
        <v>53874.945619999999</v>
      </c>
      <c r="N16044" s="66">
        <v>1</v>
      </c>
      <c r="P16044" t="s">
        <v>21</v>
      </c>
    </row>
    <row r="16045" spans="2:16" x14ac:dyDescent="0.3">
      <c r="D16045" s="64" t="s">
        <v>22</v>
      </c>
      <c r="E16045" s="2" t="s">
        <v>23</v>
      </c>
      <c r="F16045" s="2" t="s">
        <v>24</v>
      </c>
      <c r="G16045" s="1">
        <v>0.16900000000000001</v>
      </c>
      <c r="H16045" s="65">
        <v>160105.20000000001</v>
      </c>
      <c r="I16045" s="65">
        <v>27057.7788</v>
      </c>
      <c r="N16045" s="66">
        <v>1</v>
      </c>
      <c r="P16045" t="s">
        <v>21</v>
      </c>
    </row>
    <row r="16046" spans="2:16" x14ac:dyDescent="0.3">
      <c r="D16046" s="64" t="s">
        <v>9683</v>
      </c>
      <c r="E16046" s="2" t="s">
        <v>38</v>
      </c>
      <c r="F16046" s="2" t="s">
        <v>24</v>
      </c>
      <c r="G16046" s="1">
        <v>8.4000000000000005E-2</v>
      </c>
      <c r="H16046" s="65">
        <v>185000</v>
      </c>
      <c r="I16046" s="65">
        <v>15540</v>
      </c>
      <c r="N16046" s="66">
        <v>1</v>
      </c>
      <c r="P16046" t="s">
        <v>21</v>
      </c>
    </row>
    <row r="16047" spans="2:16" x14ac:dyDescent="0.3">
      <c r="D16047" s="64" t="s">
        <v>53</v>
      </c>
      <c r="E16047" s="2" t="s">
        <v>54</v>
      </c>
      <c r="F16047" s="2" t="s">
        <v>24</v>
      </c>
      <c r="G16047" s="1">
        <v>1.7000000000000001E-2</v>
      </c>
      <c r="H16047" s="65">
        <v>250000</v>
      </c>
      <c r="I16047" s="65">
        <v>4250</v>
      </c>
      <c r="N16047" s="66">
        <v>1</v>
      </c>
      <c r="P16047" t="s">
        <v>21</v>
      </c>
    </row>
    <row r="16048" spans="2:16" x14ac:dyDescent="0.3">
      <c r="D16048" s="64" t="s">
        <v>11781</v>
      </c>
      <c r="F16048" s="2" t="s">
        <v>585</v>
      </c>
      <c r="G16048" s="1">
        <v>1</v>
      </c>
      <c r="P16048" t="s">
        <v>21</v>
      </c>
    </row>
    <row r="16049" spans="2:16" x14ac:dyDescent="0.3">
      <c r="B16049" s="5" t="s">
        <v>11782</v>
      </c>
      <c r="D16049" s="64" t="s">
        <v>11783</v>
      </c>
      <c r="F16049" s="2" t="s">
        <v>585</v>
      </c>
      <c r="I16049" s="65">
        <v>58457.197200000002</v>
      </c>
      <c r="J16049" s="65">
        <v>0</v>
      </c>
      <c r="K16049" s="65">
        <v>0</v>
      </c>
      <c r="L16049" s="66">
        <v>0.15</v>
      </c>
      <c r="M16049" s="65">
        <v>67225.77678</v>
      </c>
      <c r="N16049" s="66">
        <v>1</v>
      </c>
      <c r="P16049" t="s">
        <v>21</v>
      </c>
    </row>
    <row r="16050" spans="2:16" x14ac:dyDescent="0.3">
      <c r="D16050" s="64" t="s">
        <v>22</v>
      </c>
      <c r="E16050" s="2" t="s">
        <v>23</v>
      </c>
      <c r="F16050" s="2" t="s">
        <v>24</v>
      </c>
      <c r="G16050" s="1">
        <v>0.21099999999999999</v>
      </c>
      <c r="H16050" s="65">
        <v>160105.20000000001</v>
      </c>
      <c r="I16050" s="65">
        <v>33782.197200000002</v>
      </c>
      <c r="N16050" s="66">
        <v>1</v>
      </c>
      <c r="P16050" t="s">
        <v>21</v>
      </c>
    </row>
    <row r="16051" spans="2:16" x14ac:dyDescent="0.3">
      <c r="D16051" s="64" t="s">
        <v>9683</v>
      </c>
      <c r="E16051" s="2" t="s">
        <v>38</v>
      </c>
      <c r="F16051" s="2" t="s">
        <v>24</v>
      </c>
      <c r="G16051" s="1">
        <v>0.105</v>
      </c>
      <c r="H16051" s="65">
        <v>185000</v>
      </c>
      <c r="I16051" s="65">
        <v>19425</v>
      </c>
      <c r="N16051" s="66">
        <v>1</v>
      </c>
      <c r="P16051" t="s">
        <v>21</v>
      </c>
    </row>
    <row r="16052" spans="2:16" x14ac:dyDescent="0.3">
      <c r="D16052" s="64" t="s">
        <v>53</v>
      </c>
      <c r="E16052" s="2" t="s">
        <v>54</v>
      </c>
      <c r="F16052" s="2" t="s">
        <v>24</v>
      </c>
      <c r="G16052" s="1">
        <v>2.1000000000000001E-2</v>
      </c>
      <c r="H16052" s="65">
        <v>250000</v>
      </c>
      <c r="I16052" s="65">
        <v>5250</v>
      </c>
      <c r="N16052" s="66">
        <v>1</v>
      </c>
      <c r="P16052" t="s">
        <v>21</v>
      </c>
    </row>
    <row r="16053" spans="2:16" x14ac:dyDescent="0.3">
      <c r="D16053" s="64" t="s">
        <v>11784</v>
      </c>
      <c r="F16053" s="2" t="s">
        <v>585</v>
      </c>
      <c r="G16053" s="1">
        <v>1</v>
      </c>
      <c r="P16053" t="s">
        <v>21</v>
      </c>
    </row>
    <row r="16054" spans="2:16" x14ac:dyDescent="0.3">
      <c r="B16054" s="5" t="s">
        <v>11785</v>
      </c>
      <c r="D16054" s="64" t="s">
        <v>11786</v>
      </c>
      <c r="F16054" s="2" t="s">
        <v>585</v>
      </c>
      <c r="I16054" s="65">
        <v>73027.667600000001</v>
      </c>
      <c r="J16054" s="65">
        <v>0</v>
      </c>
      <c r="K16054" s="65">
        <v>0</v>
      </c>
      <c r="L16054" s="66">
        <v>0.15</v>
      </c>
      <c r="M16054" s="65">
        <v>83981.817739999999</v>
      </c>
      <c r="N16054" s="66">
        <v>1</v>
      </c>
      <c r="P16054" t="s">
        <v>21</v>
      </c>
    </row>
    <row r="16055" spans="2:16" x14ac:dyDescent="0.3">
      <c r="D16055" s="64" t="s">
        <v>22</v>
      </c>
      <c r="E16055" s="2" t="s">
        <v>23</v>
      </c>
      <c r="F16055" s="2" t="s">
        <v>24</v>
      </c>
      <c r="G16055" s="1">
        <v>0.26300000000000001</v>
      </c>
      <c r="H16055" s="65">
        <v>160105.20000000001</v>
      </c>
      <c r="I16055" s="65">
        <v>42107.667600000001</v>
      </c>
      <c r="N16055" s="66">
        <v>1</v>
      </c>
      <c r="P16055" t="s">
        <v>21</v>
      </c>
    </row>
    <row r="16056" spans="2:16" x14ac:dyDescent="0.3">
      <c r="D16056" s="64" t="s">
        <v>9683</v>
      </c>
      <c r="E16056" s="2" t="s">
        <v>38</v>
      </c>
      <c r="F16056" s="2" t="s">
        <v>24</v>
      </c>
      <c r="G16056" s="1">
        <v>0.13200000000000001</v>
      </c>
      <c r="H16056" s="65">
        <v>185000</v>
      </c>
      <c r="I16056" s="65">
        <v>24420</v>
      </c>
      <c r="N16056" s="66">
        <v>1</v>
      </c>
      <c r="P16056" t="s">
        <v>21</v>
      </c>
    </row>
    <row r="16057" spans="2:16" x14ac:dyDescent="0.3">
      <c r="D16057" s="64" t="s">
        <v>53</v>
      </c>
      <c r="E16057" s="2" t="s">
        <v>54</v>
      </c>
      <c r="F16057" s="2" t="s">
        <v>24</v>
      </c>
      <c r="G16057" s="1">
        <v>2.5999999999999999E-2</v>
      </c>
      <c r="H16057" s="65">
        <v>250000</v>
      </c>
      <c r="I16057" s="65">
        <v>6500</v>
      </c>
      <c r="N16057" s="66">
        <v>1</v>
      </c>
      <c r="P16057" t="s">
        <v>21</v>
      </c>
    </row>
    <row r="16058" spans="2:16" x14ac:dyDescent="0.3">
      <c r="D16058" s="64" t="s">
        <v>11787</v>
      </c>
      <c r="F16058" s="2" t="s">
        <v>585</v>
      </c>
      <c r="G16058" s="1">
        <v>1</v>
      </c>
      <c r="P16058" t="s">
        <v>21</v>
      </c>
    </row>
    <row r="16059" spans="2:16" x14ac:dyDescent="0.3">
      <c r="B16059" s="5" t="s">
        <v>11788</v>
      </c>
      <c r="D16059" s="64" t="s">
        <v>11789</v>
      </c>
      <c r="F16059" s="2" t="s">
        <v>585</v>
      </c>
      <c r="I16059" s="65">
        <v>91449.610799999995</v>
      </c>
      <c r="J16059" s="65">
        <v>0</v>
      </c>
      <c r="K16059" s="65">
        <v>0</v>
      </c>
      <c r="L16059" s="66">
        <v>0.15</v>
      </c>
      <c r="M16059" s="65">
        <v>105167.0524</v>
      </c>
      <c r="N16059" s="66">
        <v>1</v>
      </c>
      <c r="P16059" t="s">
        <v>21</v>
      </c>
    </row>
    <row r="16060" spans="2:16" x14ac:dyDescent="0.3">
      <c r="D16060" s="64" t="s">
        <v>22</v>
      </c>
      <c r="E16060" s="2" t="s">
        <v>23</v>
      </c>
      <c r="F16060" s="2" t="s">
        <v>24</v>
      </c>
      <c r="G16060" s="1">
        <v>0.32900000000000001</v>
      </c>
      <c r="H16060" s="65">
        <v>160105.20000000001</v>
      </c>
      <c r="I16060" s="65">
        <v>52674.610800000002</v>
      </c>
      <c r="N16060" s="66">
        <v>1</v>
      </c>
      <c r="P16060" t="s">
        <v>21</v>
      </c>
    </row>
    <row r="16061" spans="2:16" x14ac:dyDescent="0.3">
      <c r="D16061" s="64" t="s">
        <v>9683</v>
      </c>
      <c r="E16061" s="2" t="s">
        <v>38</v>
      </c>
      <c r="F16061" s="2" t="s">
        <v>24</v>
      </c>
      <c r="G16061" s="1">
        <v>0.16500000000000001</v>
      </c>
      <c r="H16061" s="65">
        <v>185000</v>
      </c>
      <c r="I16061" s="65">
        <v>30525</v>
      </c>
      <c r="N16061" s="66">
        <v>1</v>
      </c>
      <c r="P16061" t="s">
        <v>21</v>
      </c>
    </row>
    <row r="16062" spans="2:16" x14ac:dyDescent="0.3">
      <c r="D16062" s="64" t="s">
        <v>53</v>
      </c>
      <c r="E16062" s="2" t="s">
        <v>54</v>
      </c>
      <c r="F16062" s="2" t="s">
        <v>24</v>
      </c>
      <c r="G16062" s="1">
        <v>3.3000000000000002E-2</v>
      </c>
      <c r="H16062" s="65">
        <v>250000</v>
      </c>
      <c r="I16062" s="65">
        <v>8250</v>
      </c>
      <c r="N16062" s="66">
        <v>1</v>
      </c>
      <c r="P16062" t="s">
        <v>21</v>
      </c>
    </row>
    <row r="16063" spans="2:16" x14ac:dyDescent="0.3">
      <c r="D16063" s="64" t="s">
        <v>11790</v>
      </c>
      <c r="F16063" s="2" t="s">
        <v>585</v>
      </c>
      <c r="G16063" s="1">
        <v>1</v>
      </c>
      <c r="P16063" t="s">
        <v>21</v>
      </c>
    </row>
    <row r="16064" spans="2:16" x14ac:dyDescent="0.3">
      <c r="B16064" s="5" t="s">
        <v>11791</v>
      </c>
      <c r="D16064" s="64" t="s">
        <v>11792</v>
      </c>
      <c r="F16064" s="2" t="s">
        <v>585</v>
      </c>
      <c r="I16064" s="65">
        <v>114323.34239999999</v>
      </c>
      <c r="J16064" s="65">
        <v>0</v>
      </c>
      <c r="K16064" s="65">
        <v>0</v>
      </c>
      <c r="L16064" s="66">
        <v>0.15</v>
      </c>
      <c r="M16064" s="65">
        <v>131471.8438</v>
      </c>
      <c r="N16064" s="66">
        <v>1</v>
      </c>
      <c r="P16064" t="s">
        <v>21</v>
      </c>
    </row>
    <row r="16065" spans="2:16" x14ac:dyDescent="0.3">
      <c r="D16065" s="64" t="s">
        <v>22</v>
      </c>
      <c r="E16065" s="2" t="s">
        <v>23</v>
      </c>
      <c r="F16065" s="2" t="s">
        <v>24</v>
      </c>
      <c r="G16065" s="1">
        <v>0.41199999999999998</v>
      </c>
      <c r="H16065" s="65">
        <v>160105.20000000001</v>
      </c>
      <c r="I16065" s="65">
        <v>65963.342399999994</v>
      </c>
      <c r="N16065" s="66">
        <v>1</v>
      </c>
      <c r="P16065" t="s">
        <v>21</v>
      </c>
    </row>
    <row r="16066" spans="2:16" x14ac:dyDescent="0.3">
      <c r="D16066" s="64" t="s">
        <v>9683</v>
      </c>
      <c r="E16066" s="2" t="s">
        <v>38</v>
      </c>
      <c r="F16066" s="2" t="s">
        <v>24</v>
      </c>
      <c r="G16066" s="1">
        <v>0.20599999999999999</v>
      </c>
      <c r="H16066" s="65">
        <v>185000</v>
      </c>
      <c r="I16066" s="65">
        <v>38110</v>
      </c>
      <c r="N16066" s="66">
        <v>1</v>
      </c>
      <c r="P16066" t="s">
        <v>21</v>
      </c>
    </row>
    <row r="16067" spans="2:16" x14ac:dyDescent="0.3">
      <c r="D16067" s="64" t="s">
        <v>53</v>
      </c>
      <c r="E16067" s="2" t="s">
        <v>54</v>
      </c>
      <c r="F16067" s="2" t="s">
        <v>24</v>
      </c>
      <c r="G16067" s="1">
        <v>4.1000000000000002E-2</v>
      </c>
      <c r="H16067" s="65">
        <v>250000</v>
      </c>
      <c r="I16067" s="65">
        <v>10250</v>
      </c>
      <c r="N16067" s="66">
        <v>1</v>
      </c>
      <c r="P16067" t="s">
        <v>21</v>
      </c>
    </row>
    <row r="16068" spans="2:16" x14ac:dyDescent="0.3">
      <c r="D16068" s="64" t="s">
        <v>11793</v>
      </c>
      <c r="F16068" s="2" t="s">
        <v>585</v>
      </c>
      <c r="G16068" s="1">
        <v>1</v>
      </c>
      <c r="P16068" t="s">
        <v>21</v>
      </c>
    </row>
    <row r="16069" spans="2:16" x14ac:dyDescent="0.3">
      <c r="B16069" s="5" t="s">
        <v>11794</v>
      </c>
      <c r="D16069" s="64" t="s">
        <v>11795</v>
      </c>
      <c r="F16069" s="2" t="s">
        <v>585</v>
      </c>
      <c r="I16069" s="65">
        <v>142749.17800000001</v>
      </c>
      <c r="J16069" s="65">
        <v>0</v>
      </c>
      <c r="K16069" s="65">
        <v>0</v>
      </c>
      <c r="L16069" s="66">
        <v>0.15</v>
      </c>
      <c r="M16069" s="65">
        <v>164161.55470000001</v>
      </c>
      <c r="N16069" s="66">
        <v>1</v>
      </c>
      <c r="P16069" t="s">
        <v>21</v>
      </c>
    </row>
    <row r="16070" spans="2:16" x14ac:dyDescent="0.3">
      <c r="D16070" s="64" t="s">
        <v>22</v>
      </c>
      <c r="E16070" s="2" t="s">
        <v>23</v>
      </c>
      <c r="F16070" s="2" t="s">
        <v>24</v>
      </c>
      <c r="G16070" s="1">
        <v>0.51500000000000001</v>
      </c>
      <c r="H16070" s="65">
        <v>160105.20000000001</v>
      </c>
      <c r="I16070" s="65">
        <v>82454.178</v>
      </c>
      <c r="N16070" s="66">
        <v>1</v>
      </c>
      <c r="P16070" t="s">
        <v>21</v>
      </c>
    </row>
    <row r="16071" spans="2:16" x14ac:dyDescent="0.3">
      <c r="D16071" s="64" t="s">
        <v>9683</v>
      </c>
      <c r="E16071" s="2" t="s">
        <v>38</v>
      </c>
      <c r="F16071" s="2" t="s">
        <v>24</v>
      </c>
      <c r="G16071" s="1">
        <v>0.25700000000000001</v>
      </c>
      <c r="H16071" s="65">
        <v>185000</v>
      </c>
      <c r="I16071" s="65">
        <v>47545</v>
      </c>
      <c r="N16071" s="66">
        <v>1</v>
      </c>
      <c r="P16071" t="s">
        <v>21</v>
      </c>
    </row>
    <row r="16072" spans="2:16" x14ac:dyDescent="0.3">
      <c r="D16072" s="64" t="s">
        <v>53</v>
      </c>
      <c r="E16072" s="2" t="s">
        <v>54</v>
      </c>
      <c r="F16072" s="2" t="s">
        <v>24</v>
      </c>
      <c r="G16072" s="1">
        <v>5.0999999999999997E-2</v>
      </c>
      <c r="H16072" s="65">
        <v>250000</v>
      </c>
      <c r="I16072" s="65">
        <v>12750</v>
      </c>
      <c r="N16072" s="66">
        <v>1</v>
      </c>
      <c r="P16072" t="s">
        <v>21</v>
      </c>
    </row>
    <row r="16073" spans="2:16" x14ac:dyDescent="0.3">
      <c r="D16073" s="64" t="s">
        <v>11796</v>
      </c>
      <c r="F16073" s="2" t="s">
        <v>585</v>
      </c>
      <c r="G16073" s="1">
        <v>1</v>
      </c>
      <c r="P16073" t="s">
        <v>21</v>
      </c>
    </row>
    <row r="16074" spans="2:16" x14ac:dyDescent="0.3">
      <c r="B16074" s="5" t="s">
        <v>11797</v>
      </c>
      <c r="D16074" s="64" t="s">
        <v>11798</v>
      </c>
      <c r="F16074" s="2" t="s">
        <v>585</v>
      </c>
      <c r="I16074" s="65">
        <v>229485.2616</v>
      </c>
      <c r="J16074" s="65">
        <v>0</v>
      </c>
      <c r="K16074" s="65">
        <v>0</v>
      </c>
      <c r="L16074" s="66">
        <v>0.15</v>
      </c>
      <c r="M16074" s="65">
        <v>263908.05080000003</v>
      </c>
      <c r="N16074" s="66">
        <v>1</v>
      </c>
      <c r="P16074" t="s">
        <v>21</v>
      </c>
    </row>
    <row r="16075" spans="2:16" x14ac:dyDescent="0.3">
      <c r="D16075" s="64" t="s">
        <v>22</v>
      </c>
      <c r="E16075" s="2" t="s">
        <v>23</v>
      </c>
      <c r="F16075" s="2" t="s">
        <v>24</v>
      </c>
      <c r="G16075" s="1">
        <v>0.85799999999999998</v>
      </c>
      <c r="H16075" s="65">
        <v>160105.20000000001</v>
      </c>
      <c r="I16075" s="65">
        <v>137370.2616</v>
      </c>
      <c r="N16075" s="66">
        <v>1</v>
      </c>
      <c r="P16075" t="s">
        <v>21</v>
      </c>
    </row>
    <row r="16076" spans="2:16" x14ac:dyDescent="0.3">
      <c r="D16076" s="64" t="s">
        <v>9683</v>
      </c>
      <c r="E16076" s="2" t="s">
        <v>38</v>
      </c>
      <c r="F16076" s="2" t="s">
        <v>24</v>
      </c>
      <c r="G16076" s="1">
        <v>0.42899999999999999</v>
      </c>
      <c r="H16076" s="65">
        <v>185000</v>
      </c>
      <c r="I16076" s="65">
        <v>79365</v>
      </c>
      <c r="N16076" s="66">
        <v>1</v>
      </c>
      <c r="P16076" t="s">
        <v>21</v>
      </c>
    </row>
    <row r="16077" spans="2:16" x14ac:dyDescent="0.3">
      <c r="D16077" s="64" t="s">
        <v>53</v>
      </c>
      <c r="E16077" s="2" t="s">
        <v>54</v>
      </c>
      <c r="F16077" s="2" t="s">
        <v>24</v>
      </c>
      <c r="G16077" s="1">
        <v>5.0999999999999997E-2</v>
      </c>
      <c r="H16077" s="65">
        <v>250000</v>
      </c>
      <c r="I16077" s="65">
        <v>12750</v>
      </c>
      <c r="N16077" s="66">
        <v>1</v>
      </c>
      <c r="P16077" t="s">
        <v>21</v>
      </c>
    </row>
    <row r="16078" spans="2:16" x14ac:dyDescent="0.3">
      <c r="D16078" s="64" t="s">
        <v>11799</v>
      </c>
      <c r="F16078" s="2" t="s">
        <v>585</v>
      </c>
      <c r="G16078" s="1">
        <v>1</v>
      </c>
      <c r="P16078" t="s">
        <v>21</v>
      </c>
    </row>
    <row r="16079" spans="2:16" x14ac:dyDescent="0.3">
      <c r="B16079" s="5" t="s">
        <v>6085</v>
      </c>
      <c r="C16079" s="5" t="s">
        <v>6086</v>
      </c>
      <c r="P16079" t="s">
        <v>21</v>
      </c>
    </row>
    <row r="16080" spans="2:16" x14ac:dyDescent="0.3">
      <c r="B16080" s="5" t="s">
        <v>11800</v>
      </c>
      <c r="D16080" s="64" t="s">
        <v>11801</v>
      </c>
      <c r="F16080" s="2" t="s">
        <v>585</v>
      </c>
      <c r="I16080" s="65">
        <v>29526.1512</v>
      </c>
      <c r="J16080" s="65">
        <v>0</v>
      </c>
      <c r="K16080" s="65">
        <v>0</v>
      </c>
      <c r="L16080" s="66">
        <v>0.15</v>
      </c>
      <c r="M16080" s="65">
        <v>33955.073880000004</v>
      </c>
      <c r="N16080" s="66">
        <v>1</v>
      </c>
      <c r="P16080" t="s">
        <v>21</v>
      </c>
    </row>
    <row r="16081" spans="2:16" x14ac:dyDescent="0.3">
      <c r="D16081" s="64" t="s">
        <v>22</v>
      </c>
      <c r="E16081" s="2" t="s">
        <v>23</v>
      </c>
      <c r="F16081" s="2" t="s">
        <v>24</v>
      </c>
      <c r="G16081" s="1">
        <v>0.106</v>
      </c>
      <c r="H16081" s="65">
        <v>160105.20000000001</v>
      </c>
      <c r="I16081" s="65">
        <v>16971.1512</v>
      </c>
      <c r="N16081" s="66">
        <v>1</v>
      </c>
      <c r="P16081" t="s">
        <v>21</v>
      </c>
    </row>
    <row r="16082" spans="2:16" x14ac:dyDescent="0.3">
      <c r="D16082" s="64" t="s">
        <v>9683</v>
      </c>
      <c r="E16082" s="2" t="s">
        <v>38</v>
      </c>
      <c r="F16082" s="2" t="s">
        <v>24</v>
      </c>
      <c r="G16082" s="1">
        <v>5.2999999999999999E-2</v>
      </c>
      <c r="H16082" s="65">
        <v>185000</v>
      </c>
      <c r="I16082" s="65">
        <v>9805</v>
      </c>
      <c r="N16082" s="66">
        <v>1</v>
      </c>
      <c r="P16082" t="s">
        <v>21</v>
      </c>
    </row>
    <row r="16083" spans="2:16" x14ac:dyDescent="0.3">
      <c r="D16083" s="64" t="s">
        <v>53</v>
      </c>
      <c r="E16083" s="2" t="s">
        <v>54</v>
      </c>
      <c r="F16083" s="2" t="s">
        <v>24</v>
      </c>
      <c r="G16083" s="1">
        <v>1.0999999999999999E-2</v>
      </c>
      <c r="H16083" s="65">
        <v>250000</v>
      </c>
      <c r="I16083" s="65">
        <v>2750</v>
      </c>
      <c r="N16083" s="66">
        <v>1</v>
      </c>
      <c r="P16083" t="s">
        <v>21</v>
      </c>
    </row>
    <row r="16084" spans="2:16" x14ac:dyDescent="0.3">
      <c r="D16084" s="64" t="s">
        <v>11802</v>
      </c>
      <c r="F16084" s="2" t="s">
        <v>585</v>
      </c>
      <c r="G16084" s="1">
        <v>1</v>
      </c>
      <c r="P16084" t="s">
        <v>21</v>
      </c>
    </row>
    <row r="16085" spans="2:16" x14ac:dyDescent="0.3">
      <c r="D16085" s="64" t="s">
        <v>8580</v>
      </c>
      <c r="F16085" s="2" t="s">
        <v>6231</v>
      </c>
      <c r="G16085" s="1">
        <v>2.8000000000000001E-2</v>
      </c>
      <c r="P16085" t="s">
        <v>21</v>
      </c>
    </row>
    <row r="16086" spans="2:16" x14ac:dyDescent="0.3">
      <c r="B16086" s="5" t="s">
        <v>11803</v>
      </c>
      <c r="D16086" s="64" t="s">
        <v>11804</v>
      </c>
      <c r="F16086" s="2" t="s">
        <v>585</v>
      </c>
      <c r="I16086" s="65">
        <v>60062.7232</v>
      </c>
      <c r="J16086" s="65">
        <v>0</v>
      </c>
      <c r="K16086" s="65">
        <v>0</v>
      </c>
      <c r="L16086" s="66">
        <v>0.15</v>
      </c>
      <c r="M16086" s="65">
        <v>69072.131680000006</v>
      </c>
      <c r="N16086" s="66">
        <v>1</v>
      </c>
      <c r="P16086" t="s">
        <v>21</v>
      </c>
    </row>
    <row r="16087" spans="2:16" x14ac:dyDescent="0.3">
      <c r="D16087" s="64" t="s">
        <v>22</v>
      </c>
      <c r="E16087" s="2" t="s">
        <v>23</v>
      </c>
      <c r="F16087" s="2" t="s">
        <v>24</v>
      </c>
      <c r="G16087" s="1">
        <v>0.216</v>
      </c>
      <c r="H16087" s="65">
        <v>160105.20000000001</v>
      </c>
      <c r="I16087" s="65">
        <v>34582.7232</v>
      </c>
      <c r="N16087" s="66">
        <v>1</v>
      </c>
      <c r="P16087" t="s">
        <v>21</v>
      </c>
    </row>
    <row r="16088" spans="2:16" x14ac:dyDescent="0.3">
      <c r="D16088" s="64" t="s">
        <v>9683</v>
      </c>
      <c r="E16088" s="2" t="s">
        <v>38</v>
      </c>
      <c r="F16088" s="2" t="s">
        <v>24</v>
      </c>
      <c r="G16088" s="1">
        <v>0.108</v>
      </c>
      <c r="H16088" s="65">
        <v>185000</v>
      </c>
      <c r="I16088" s="65">
        <v>19980</v>
      </c>
      <c r="N16088" s="66">
        <v>1</v>
      </c>
    </row>
    <row r="16089" spans="2:16" x14ac:dyDescent="0.3">
      <c r="D16089" s="64" t="s">
        <v>53</v>
      </c>
      <c r="E16089" s="2" t="s">
        <v>54</v>
      </c>
      <c r="F16089" s="2" t="s">
        <v>24</v>
      </c>
      <c r="G16089" s="1">
        <v>2.1999999999999999E-2</v>
      </c>
      <c r="H16089" s="65">
        <v>250000</v>
      </c>
      <c r="I16089" s="65">
        <v>5500</v>
      </c>
      <c r="N16089" s="66">
        <v>1</v>
      </c>
    </row>
    <row r="16090" spans="2:16" x14ac:dyDescent="0.3">
      <c r="D16090" s="64" t="s">
        <v>11805</v>
      </c>
      <c r="F16090" s="2" t="s">
        <v>585</v>
      </c>
      <c r="G16090" s="1">
        <v>1</v>
      </c>
    </row>
    <row r="16091" spans="2:16" x14ac:dyDescent="0.3">
      <c r="D16091" s="64" t="s">
        <v>8580</v>
      </c>
      <c r="F16091" s="2" t="s">
        <v>6231</v>
      </c>
      <c r="G16091" s="1">
        <v>2.9000000000000001E-2</v>
      </c>
    </row>
    <row r="16092" spans="2:16" x14ac:dyDescent="0.3">
      <c r="B16092" s="5" t="s">
        <v>11806</v>
      </c>
      <c r="D16092" s="64" t="s">
        <v>11807</v>
      </c>
      <c r="F16092" s="2" t="s">
        <v>585</v>
      </c>
      <c r="I16092" s="65">
        <v>90599.295199999993</v>
      </c>
      <c r="J16092" s="65">
        <v>0</v>
      </c>
      <c r="K16092" s="65">
        <v>0</v>
      </c>
      <c r="L16092" s="66">
        <v>0.15</v>
      </c>
      <c r="M16092" s="65">
        <v>104189.18949999999</v>
      </c>
      <c r="N16092" s="66">
        <v>1</v>
      </c>
    </row>
    <row r="16093" spans="2:16" x14ac:dyDescent="0.3">
      <c r="D16093" s="64" t="s">
        <v>22</v>
      </c>
      <c r="E16093" s="2" t="s">
        <v>23</v>
      </c>
      <c r="F16093" s="2" t="s">
        <v>24</v>
      </c>
      <c r="G16093" s="1">
        <v>0.32600000000000001</v>
      </c>
      <c r="H16093" s="65">
        <v>160105.20000000001</v>
      </c>
      <c r="I16093" s="65">
        <v>52194.2952</v>
      </c>
      <c r="N16093" s="66">
        <v>1</v>
      </c>
    </row>
    <row r="16094" spans="2:16" x14ac:dyDescent="0.3">
      <c r="D16094" s="64" t="s">
        <v>9683</v>
      </c>
      <c r="E16094" s="2" t="s">
        <v>38</v>
      </c>
      <c r="F16094" s="2" t="s">
        <v>24</v>
      </c>
      <c r="G16094" s="1">
        <v>0.16300000000000001</v>
      </c>
      <c r="H16094" s="65">
        <v>185000</v>
      </c>
      <c r="I16094" s="65">
        <v>30155</v>
      </c>
      <c r="N16094" s="66">
        <v>1</v>
      </c>
    </row>
    <row r="16095" spans="2:16" x14ac:dyDescent="0.3">
      <c r="D16095" s="64" t="s">
        <v>53</v>
      </c>
      <c r="E16095" s="2" t="s">
        <v>54</v>
      </c>
      <c r="F16095" s="2" t="s">
        <v>24</v>
      </c>
      <c r="G16095" s="1">
        <v>3.3000000000000002E-2</v>
      </c>
      <c r="H16095" s="65">
        <v>250000</v>
      </c>
      <c r="I16095" s="65">
        <v>8250</v>
      </c>
      <c r="N16095" s="66">
        <v>1</v>
      </c>
    </row>
    <row r="16096" spans="2:16" x14ac:dyDescent="0.3">
      <c r="D16096" s="64" t="s">
        <v>11808</v>
      </c>
      <c r="F16096" s="2" t="s">
        <v>585</v>
      </c>
      <c r="G16096" s="1">
        <v>1</v>
      </c>
    </row>
    <row r="16097" spans="2:14" x14ac:dyDescent="0.3">
      <c r="D16097" s="64" t="s">
        <v>8580</v>
      </c>
      <c r="F16097" s="2" t="s">
        <v>6231</v>
      </c>
      <c r="G16097" s="1">
        <v>3.9E-2</v>
      </c>
    </row>
    <row r="16098" spans="2:14" x14ac:dyDescent="0.3">
      <c r="B16098" s="5" t="s">
        <v>11809</v>
      </c>
      <c r="D16098" s="64" t="s">
        <v>11810</v>
      </c>
      <c r="F16098" s="2" t="s">
        <v>585</v>
      </c>
      <c r="I16098" s="65">
        <v>212745.58319999999</v>
      </c>
      <c r="J16098" s="65">
        <v>0</v>
      </c>
      <c r="K16098" s="65">
        <v>0</v>
      </c>
      <c r="L16098" s="66">
        <v>0.15</v>
      </c>
      <c r="M16098" s="65">
        <v>244657.42069999999</v>
      </c>
      <c r="N16098" s="66">
        <v>1</v>
      </c>
    </row>
    <row r="16099" spans="2:14" x14ac:dyDescent="0.3">
      <c r="D16099" s="64" t="s">
        <v>22</v>
      </c>
      <c r="E16099" s="2" t="s">
        <v>23</v>
      </c>
      <c r="F16099" s="2" t="s">
        <v>24</v>
      </c>
      <c r="G16099" s="1">
        <v>0.76600000000000001</v>
      </c>
      <c r="H16099" s="65">
        <v>160105.20000000001</v>
      </c>
      <c r="I16099" s="65">
        <v>122640.58319999999</v>
      </c>
      <c r="N16099" s="66">
        <v>1</v>
      </c>
    </row>
    <row r="16100" spans="2:14" x14ac:dyDescent="0.3">
      <c r="D16100" s="64" t="s">
        <v>9683</v>
      </c>
      <c r="E16100" s="2" t="s">
        <v>38</v>
      </c>
      <c r="F16100" s="2" t="s">
        <v>24</v>
      </c>
      <c r="G16100" s="1">
        <v>0.38300000000000001</v>
      </c>
      <c r="H16100" s="65">
        <v>185000</v>
      </c>
      <c r="I16100" s="65">
        <v>70855</v>
      </c>
      <c r="N16100" s="66">
        <v>1</v>
      </c>
    </row>
    <row r="16101" spans="2:14" x14ac:dyDescent="0.3">
      <c r="D16101" s="64" t="s">
        <v>53</v>
      </c>
      <c r="E16101" s="2" t="s">
        <v>54</v>
      </c>
      <c r="F16101" s="2" t="s">
        <v>24</v>
      </c>
      <c r="G16101" s="1">
        <v>7.6999999999999999E-2</v>
      </c>
      <c r="H16101" s="65">
        <v>250000</v>
      </c>
      <c r="I16101" s="65">
        <v>19250</v>
      </c>
      <c r="N16101" s="66">
        <v>1</v>
      </c>
    </row>
    <row r="16102" spans="2:14" x14ac:dyDescent="0.3">
      <c r="D16102" s="64" t="s">
        <v>11811</v>
      </c>
      <c r="F16102" s="2" t="s">
        <v>585</v>
      </c>
      <c r="G16102" s="1">
        <v>1</v>
      </c>
    </row>
    <row r="16103" spans="2:14" x14ac:dyDescent="0.3">
      <c r="D16103" s="64" t="s">
        <v>8580</v>
      </c>
      <c r="F16103" s="2" t="s">
        <v>6231</v>
      </c>
      <c r="G16103" s="1">
        <v>0.5</v>
      </c>
    </row>
    <row r="16104" spans="2:14" x14ac:dyDescent="0.3">
      <c r="B16104" s="5" t="s">
        <v>11812</v>
      </c>
      <c r="D16104" s="64" t="s">
        <v>11813</v>
      </c>
      <c r="F16104" s="2" t="s">
        <v>585</v>
      </c>
      <c r="I16104" s="65">
        <v>243282.15520000001</v>
      </c>
      <c r="J16104" s="65">
        <v>0</v>
      </c>
      <c r="K16104" s="65">
        <v>0</v>
      </c>
      <c r="L16104" s="66">
        <v>0.15</v>
      </c>
      <c r="M16104" s="65">
        <v>279774.47850000003</v>
      </c>
      <c r="N16104" s="66">
        <v>1</v>
      </c>
    </row>
    <row r="16105" spans="2:14" x14ac:dyDescent="0.3">
      <c r="D16105" s="64" t="s">
        <v>22</v>
      </c>
      <c r="E16105" s="2" t="s">
        <v>23</v>
      </c>
      <c r="F16105" s="2" t="s">
        <v>24</v>
      </c>
      <c r="G16105" s="1">
        <v>0.876</v>
      </c>
      <c r="H16105" s="65">
        <v>160105.20000000001</v>
      </c>
      <c r="I16105" s="65">
        <v>140252.15520000001</v>
      </c>
      <c r="N16105" s="66">
        <v>1</v>
      </c>
    </row>
    <row r="16106" spans="2:14" x14ac:dyDescent="0.3">
      <c r="D16106" s="64" t="s">
        <v>9683</v>
      </c>
      <c r="E16106" s="2" t="s">
        <v>38</v>
      </c>
      <c r="F16106" s="2" t="s">
        <v>24</v>
      </c>
      <c r="G16106" s="1">
        <v>0.438</v>
      </c>
      <c r="H16106" s="65">
        <v>185000</v>
      </c>
      <c r="I16106" s="65">
        <v>81030</v>
      </c>
      <c r="N16106" s="66">
        <v>1</v>
      </c>
    </row>
    <row r="16107" spans="2:14" x14ac:dyDescent="0.3">
      <c r="D16107" s="64" t="s">
        <v>53</v>
      </c>
      <c r="E16107" s="2" t="s">
        <v>54</v>
      </c>
      <c r="F16107" s="2" t="s">
        <v>24</v>
      </c>
      <c r="G16107" s="1">
        <v>8.7999999999999995E-2</v>
      </c>
      <c r="H16107" s="65">
        <v>250000</v>
      </c>
      <c r="I16107" s="65">
        <v>22000</v>
      </c>
      <c r="N16107" s="66">
        <v>1</v>
      </c>
    </row>
    <row r="16108" spans="2:14" x14ac:dyDescent="0.3">
      <c r="D16108" s="64" t="s">
        <v>11814</v>
      </c>
      <c r="F16108" s="2" t="s">
        <v>585</v>
      </c>
      <c r="G16108" s="1">
        <v>1</v>
      </c>
    </row>
    <row r="16109" spans="2:14" x14ac:dyDescent="0.3">
      <c r="D16109" s="64" t="s">
        <v>8580</v>
      </c>
      <c r="F16109" s="2" t="s">
        <v>6231</v>
      </c>
      <c r="G16109" s="1">
        <v>0.6</v>
      </c>
    </row>
    <row r="16110" spans="2:14" x14ac:dyDescent="0.3">
      <c r="B16110" s="5" t="s">
        <v>11815</v>
      </c>
      <c r="D16110" s="64" t="s">
        <v>11816</v>
      </c>
      <c r="F16110" s="2" t="s">
        <v>585</v>
      </c>
      <c r="I16110" s="65">
        <v>304355.29920000001</v>
      </c>
      <c r="J16110" s="65">
        <v>0</v>
      </c>
      <c r="K16110" s="65">
        <v>0</v>
      </c>
      <c r="L16110" s="66">
        <v>0.15</v>
      </c>
      <c r="M16110" s="65">
        <v>350008.59409999999</v>
      </c>
      <c r="N16110" s="66">
        <v>1</v>
      </c>
    </row>
    <row r="16111" spans="2:14" x14ac:dyDescent="0.3">
      <c r="D16111" s="64" t="s">
        <v>22</v>
      </c>
      <c r="E16111" s="2" t="s">
        <v>23</v>
      </c>
      <c r="F16111" s="2" t="s">
        <v>24</v>
      </c>
      <c r="G16111" s="1">
        <v>1.0960000000000001</v>
      </c>
      <c r="H16111" s="65">
        <v>160105.20000000001</v>
      </c>
      <c r="I16111" s="65">
        <v>175475.29920000001</v>
      </c>
      <c r="N16111" s="66">
        <v>1</v>
      </c>
    </row>
    <row r="16112" spans="2:14" x14ac:dyDescent="0.3">
      <c r="D16112" s="64" t="s">
        <v>9683</v>
      </c>
      <c r="E16112" s="2" t="s">
        <v>38</v>
      </c>
      <c r="F16112" s="2" t="s">
        <v>24</v>
      </c>
      <c r="G16112" s="1">
        <v>0.54800000000000004</v>
      </c>
      <c r="H16112" s="65">
        <v>185000</v>
      </c>
      <c r="I16112" s="65">
        <v>101380</v>
      </c>
      <c r="N16112" s="66">
        <v>1</v>
      </c>
    </row>
    <row r="16113" spans="2:14" x14ac:dyDescent="0.3">
      <c r="D16113" s="64" t="s">
        <v>53</v>
      </c>
      <c r="E16113" s="2" t="s">
        <v>54</v>
      </c>
      <c r="F16113" s="2" t="s">
        <v>24</v>
      </c>
      <c r="G16113" s="1">
        <v>0.11</v>
      </c>
      <c r="H16113" s="65">
        <v>250000</v>
      </c>
      <c r="I16113" s="65">
        <v>27500</v>
      </c>
      <c r="N16113" s="66">
        <v>1</v>
      </c>
    </row>
    <row r="16114" spans="2:14" x14ac:dyDescent="0.3">
      <c r="D16114" s="64" t="s">
        <v>11817</v>
      </c>
      <c r="F16114" s="2" t="s">
        <v>585</v>
      </c>
      <c r="G16114" s="1">
        <v>1</v>
      </c>
    </row>
    <row r="16115" spans="2:14" x14ac:dyDescent="0.3">
      <c r="D16115" s="64" t="s">
        <v>8580</v>
      </c>
      <c r="F16115" s="2" t="s">
        <v>6231</v>
      </c>
      <c r="G16115" s="1">
        <v>0.193</v>
      </c>
    </row>
    <row r="16116" spans="2:14" x14ac:dyDescent="0.3">
      <c r="D16116" s="64" t="s">
        <v>6789</v>
      </c>
      <c r="F16116" s="2" t="s">
        <v>6231</v>
      </c>
      <c r="G16116" s="1">
        <v>9.6000000000000002E-2</v>
      </c>
    </row>
    <row r="16117" spans="2:14" x14ac:dyDescent="0.3">
      <c r="B16117" s="5" t="s">
        <v>11818</v>
      </c>
      <c r="D16117" s="64" t="s">
        <v>11819</v>
      </c>
      <c r="F16117" s="2" t="s">
        <v>585</v>
      </c>
      <c r="I16117" s="65">
        <v>365428.44319999998</v>
      </c>
      <c r="J16117" s="65">
        <v>0</v>
      </c>
      <c r="K16117" s="65">
        <v>0</v>
      </c>
      <c r="L16117" s="66">
        <v>0.15</v>
      </c>
      <c r="M16117" s="65">
        <v>420242.70970000001</v>
      </c>
      <c r="N16117" s="66">
        <v>1</v>
      </c>
    </row>
    <row r="16118" spans="2:14" x14ac:dyDescent="0.3">
      <c r="D16118" s="64" t="s">
        <v>22</v>
      </c>
      <c r="E16118" s="2" t="s">
        <v>23</v>
      </c>
      <c r="F16118" s="2" t="s">
        <v>24</v>
      </c>
      <c r="G16118" s="1">
        <v>1.3160000000000001</v>
      </c>
      <c r="H16118" s="65">
        <v>160105.20000000001</v>
      </c>
      <c r="I16118" s="65">
        <v>210698.44320000001</v>
      </c>
      <c r="N16118" s="66">
        <v>1</v>
      </c>
    </row>
    <row r="16119" spans="2:14" x14ac:dyDescent="0.3">
      <c r="D16119" s="64" t="s">
        <v>9683</v>
      </c>
      <c r="E16119" s="2" t="s">
        <v>38</v>
      </c>
      <c r="F16119" s="2" t="s">
        <v>24</v>
      </c>
      <c r="G16119" s="1">
        <v>0.65800000000000003</v>
      </c>
      <c r="H16119" s="65">
        <v>185000</v>
      </c>
      <c r="I16119" s="65">
        <v>121730</v>
      </c>
      <c r="N16119" s="66">
        <v>1</v>
      </c>
    </row>
    <row r="16120" spans="2:14" x14ac:dyDescent="0.3">
      <c r="D16120" s="64" t="s">
        <v>53</v>
      </c>
      <c r="E16120" s="2" t="s">
        <v>54</v>
      </c>
      <c r="F16120" s="2" t="s">
        <v>24</v>
      </c>
      <c r="G16120" s="1">
        <v>0.13200000000000001</v>
      </c>
      <c r="H16120" s="65">
        <v>250000</v>
      </c>
      <c r="I16120" s="65">
        <v>33000</v>
      </c>
      <c r="N16120" s="66">
        <v>1</v>
      </c>
    </row>
    <row r="16121" spans="2:14" x14ac:dyDescent="0.3">
      <c r="D16121" s="64" t="s">
        <v>11820</v>
      </c>
      <c r="F16121" s="2" t="s">
        <v>585</v>
      </c>
      <c r="G16121" s="1">
        <v>1</v>
      </c>
    </row>
    <row r="16122" spans="2:14" x14ac:dyDescent="0.3">
      <c r="D16122" s="64" t="s">
        <v>8580</v>
      </c>
      <c r="F16122" s="2" t="s">
        <v>6231</v>
      </c>
      <c r="G16122" s="1">
        <v>0.22500000000000001</v>
      </c>
    </row>
    <row r="16123" spans="2:14" x14ac:dyDescent="0.3">
      <c r="D16123" s="64" t="s">
        <v>6789</v>
      </c>
      <c r="F16123" s="2" t="s">
        <v>6231</v>
      </c>
      <c r="G16123" s="1">
        <v>0.113</v>
      </c>
    </row>
    <row r="16124" spans="2:14" x14ac:dyDescent="0.3">
      <c r="B16124" s="5" t="s">
        <v>11821</v>
      </c>
      <c r="D16124" s="64" t="s">
        <v>11822</v>
      </c>
      <c r="F16124" s="2" t="s">
        <v>585</v>
      </c>
      <c r="I16124" s="65">
        <v>426501.58720000001</v>
      </c>
      <c r="J16124" s="65">
        <v>0</v>
      </c>
      <c r="K16124" s="65">
        <v>0</v>
      </c>
      <c r="L16124" s="66">
        <v>0.15</v>
      </c>
      <c r="M16124" s="65">
        <v>490476.82530000003</v>
      </c>
      <c r="N16124" s="66">
        <v>1</v>
      </c>
    </row>
    <row r="16125" spans="2:14" x14ac:dyDescent="0.3">
      <c r="D16125" s="64" t="s">
        <v>22</v>
      </c>
      <c r="E16125" s="2" t="s">
        <v>23</v>
      </c>
      <c r="F16125" s="2" t="s">
        <v>24</v>
      </c>
      <c r="G16125" s="1">
        <v>1.536</v>
      </c>
      <c r="H16125" s="65">
        <v>160105.20000000001</v>
      </c>
      <c r="I16125" s="65">
        <v>245921.58720000001</v>
      </c>
      <c r="N16125" s="66">
        <v>1</v>
      </c>
    </row>
    <row r="16126" spans="2:14" x14ac:dyDescent="0.3">
      <c r="D16126" s="64" t="s">
        <v>9683</v>
      </c>
      <c r="E16126" s="2" t="s">
        <v>38</v>
      </c>
      <c r="F16126" s="2" t="s">
        <v>24</v>
      </c>
      <c r="G16126" s="1">
        <v>0.76800000000000002</v>
      </c>
      <c r="H16126" s="65">
        <v>185000</v>
      </c>
      <c r="I16126" s="65">
        <v>142080</v>
      </c>
      <c r="N16126" s="66">
        <v>1</v>
      </c>
    </row>
    <row r="16127" spans="2:14" x14ac:dyDescent="0.3">
      <c r="D16127" s="64" t="s">
        <v>53</v>
      </c>
      <c r="E16127" s="2" t="s">
        <v>54</v>
      </c>
      <c r="F16127" s="2" t="s">
        <v>24</v>
      </c>
      <c r="G16127" s="1">
        <v>0.154</v>
      </c>
      <c r="H16127" s="65">
        <v>250000</v>
      </c>
      <c r="I16127" s="65">
        <v>38500</v>
      </c>
      <c r="N16127" s="66">
        <v>1</v>
      </c>
    </row>
    <row r="16128" spans="2:14" x14ac:dyDescent="0.3">
      <c r="D16128" s="64" t="s">
        <v>11823</v>
      </c>
      <c r="F16128" s="2" t="s">
        <v>585</v>
      </c>
      <c r="G16128" s="1">
        <v>1</v>
      </c>
    </row>
    <row r="16129" spans="2:14" x14ac:dyDescent="0.3">
      <c r="D16129" s="64" t="s">
        <v>8580</v>
      </c>
      <c r="F16129" s="2" t="s">
        <v>6231</v>
      </c>
      <c r="G16129" s="1">
        <v>0.25700000000000001</v>
      </c>
    </row>
    <row r="16130" spans="2:14" x14ac:dyDescent="0.3">
      <c r="D16130" s="64" t="s">
        <v>6789</v>
      </c>
      <c r="F16130" s="2" t="s">
        <v>6231</v>
      </c>
      <c r="G16130" s="1">
        <v>0.129</v>
      </c>
    </row>
    <row r="16131" spans="2:14" x14ac:dyDescent="0.3">
      <c r="B16131" s="5" t="s">
        <v>11824</v>
      </c>
      <c r="D16131" s="64" t="s">
        <v>11825</v>
      </c>
      <c r="F16131" s="2" t="s">
        <v>585</v>
      </c>
      <c r="I16131" s="65">
        <v>487574.73119999998</v>
      </c>
      <c r="J16131" s="65">
        <v>0</v>
      </c>
      <c r="K16131" s="65">
        <v>0</v>
      </c>
      <c r="L16131" s="66">
        <v>0.15</v>
      </c>
      <c r="M16131" s="65">
        <v>560710.94090000005</v>
      </c>
      <c r="N16131" s="66">
        <v>1</v>
      </c>
    </row>
    <row r="16132" spans="2:14" x14ac:dyDescent="0.3">
      <c r="D16132" s="64" t="s">
        <v>22</v>
      </c>
      <c r="E16132" s="2" t="s">
        <v>23</v>
      </c>
      <c r="F16132" s="2" t="s">
        <v>24</v>
      </c>
      <c r="G16132" s="1">
        <v>1.756</v>
      </c>
      <c r="H16132" s="65">
        <v>160105.20000000001</v>
      </c>
      <c r="I16132" s="65">
        <v>281144.73119999998</v>
      </c>
      <c r="N16132" s="66">
        <v>1</v>
      </c>
    </row>
    <row r="16133" spans="2:14" x14ac:dyDescent="0.3">
      <c r="D16133" s="64" t="s">
        <v>9683</v>
      </c>
      <c r="E16133" s="2" t="s">
        <v>38</v>
      </c>
      <c r="F16133" s="2" t="s">
        <v>24</v>
      </c>
      <c r="G16133" s="1">
        <v>0.878</v>
      </c>
      <c r="H16133" s="65">
        <v>185000</v>
      </c>
      <c r="I16133" s="65">
        <v>162430</v>
      </c>
      <c r="N16133" s="66">
        <v>1</v>
      </c>
    </row>
    <row r="16134" spans="2:14" x14ac:dyDescent="0.3">
      <c r="D16134" s="64" t="s">
        <v>53</v>
      </c>
      <c r="E16134" s="2" t="s">
        <v>54</v>
      </c>
      <c r="F16134" s="2" t="s">
        <v>24</v>
      </c>
      <c r="G16134" s="1">
        <v>0.17599999999999999</v>
      </c>
      <c r="H16134" s="65">
        <v>250000</v>
      </c>
      <c r="I16134" s="65">
        <v>44000</v>
      </c>
      <c r="N16134" s="66">
        <v>1</v>
      </c>
    </row>
    <row r="16135" spans="2:14" x14ac:dyDescent="0.3">
      <c r="D16135" s="64" t="s">
        <v>11826</v>
      </c>
      <c r="F16135" s="2" t="s">
        <v>585</v>
      </c>
      <c r="G16135" s="1">
        <v>1</v>
      </c>
    </row>
    <row r="16136" spans="2:14" x14ac:dyDescent="0.3">
      <c r="D16136" s="64" t="s">
        <v>8580</v>
      </c>
      <c r="F16136" s="2" t="s">
        <v>6231</v>
      </c>
      <c r="G16136" s="1">
        <v>0.32100000000000001</v>
      </c>
    </row>
    <row r="16137" spans="2:14" x14ac:dyDescent="0.3">
      <c r="D16137" s="64" t="s">
        <v>6789</v>
      </c>
      <c r="F16137" s="2" t="s">
        <v>6231</v>
      </c>
      <c r="G16137" s="1">
        <v>0.161</v>
      </c>
    </row>
    <row r="16138" spans="2:14" x14ac:dyDescent="0.3">
      <c r="B16138" s="5" t="s">
        <v>11827</v>
      </c>
      <c r="D16138" s="64" t="s">
        <v>11828</v>
      </c>
      <c r="F16138" s="2" t="s">
        <v>585</v>
      </c>
      <c r="I16138" s="65">
        <v>548647.87520000001</v>
      </c>
      <c r="J16138" s="65">
        <v>0</v>
      </c>
      <c r="K16138" s="65">
        <v>0</v>
      </c>
      <c r="L16138" s="66">
        <v>0.15</v>
      </c>
      <c r="M16138" s="65">
        <v>630945.05649999995</v>
      </c>
      <c r="N16138" s="66">
        <v>1</v>
      </c>
    </row>
    <row r="16139" spans="2:14" x14ac:dyDescent="0.3">
      <c r="D16139" s="64" t="s">
        <v>22</v>
      </c>
      <c r="E16139" s="2" t="s">
        <v>23</v>
      </c>
      <c r="F16139" s="2" t="s">
        <v>24</v>
      </c>
      <c r="G16139" s="1">
        <v>1.976</v>
      </c>
      <c r="H16139" s="65">
        <v>160105.20000000001</v>
      </c>
      <c r="I16139" s="65">
        <v>316367.87520000001</v>
      </c>
      <c r="N16139" s="66">
        <v>1</v>
      </c>
    </row>
    <row r="16140" spans="2:14" x14ac:dyDescent="0.3">
      <c r="D16140" s="64" t="s">
        <v>9683</v>
      </c>
      <c r="E16140" s="2" t="s">
        <v>38</v>
      </c>
      <c r="F16140" s="2" t="s">
        <v>24</v>
      </c>
      <c r="G16140" s="1">
        <v>0.98799999999999999</v>
      </c>
      <c r="H16140" s="65">
        <v>185000</v>
      </c>
      <c r="I16140" s="65">
        <v>182780</v>
      </c>
      <c r="N16140" s="66">
        <v>1</v>
      </c>
    </row>
    <row r="16141" spans="2:14" x14ac:dyDescent="0.3">
      <c r="D16141" s="64" t="s">
        <v>53</v>
      </c>
      <c r="E16141" s="2" t="s">
        <v>54</v>
      </c>
      <c r="F16141" s="2" t="s">
        <v>24</v>
      </c>
      <c r="G16141" s="1">
        <v>0.19800000000000001</v>
      </c>
      <c r="H16141" s="65">
        <v>250000</v>
      </c>
      <c r="I16141" s="65">
        <v>49500</v>
      </c>
      <c r="N16141" s="66">
        <v>1</v>
      </c>
    </row>
    <row r="16142" spans="2:14" x14ac:dyDescent="0.3">
      <c r="D16142" s="64" t="s">
        <v>11829</v>
      </c>
      <c r="F16142" s="2" t="s">
        <v>585</v>
      </c>
      <c r="G16142" s="1">
        <v>1</v>
      </c>
    </row>
    <row r="16143" spans="2:14" x14ac:dyDescent="0.3">
      <c r="D16143" s="64" t="s">
        <v>8580</v>
      </c>
      <c r="F16143" s="2" t="s">
        <v>6231</v>
      </c>
      <c r="G16143" s="1">
        <v>0.36599999999999999</v>
      </c>
    </row>
    <row r="16144" spans="2:14" x14ac:dyDescent="0.3">
      <c r="D16144" s="64" t="s">
        <v>6789</v>
      </c>
      <c r="F16144" s="2" t="s">
        <v>6231</v>
      </c>
      <c r="G16144" s="1">
        <v>0.183</v>
      </c>
    </row>
    <row r="16145" spans="2:14" x14ac:dyDescent="0.3">
      <c r="B16145" s="5" t="s">
        <v>11830</v>
      </c>
      <c r="D16145" s="64" t="s">
        <v>11831</v>
      </c>
      <c r="F16145" s="2" t="s">
        <v>585</v>
      </c>
      <c r="I16145" s="65">
        <v>609721.01919999998</v>
      </c>
      <c r="J16145" s="65">
        <v>0</v>
      </c>
      <c r="K16145" s="65">
        <v>0</v>
      </c>
      <c r="L16145" s="66">
        <v>0.15</v>
      </c>
      <c r="M16145" s="65">
        <v>701179.17209999997</v>
      </c>
      <c r="N16145" s="66">
        <v>1</v>
      </c>
    </row>
    <row r="16146" spans="2:14" x14ac:dyDescent="0.3">
      <c r="D16146" s="64" t="s">
        <v>22</v>
      </c>
      <c r="E16146" s="2" t="s">
        <v>23</v>
      </c>
      <c r="F16146" s="2" t="s">
        <v>24</v>
      </c>
      <c r="G16146" s="1">
        <v>2.1960000000000002</v>
      </c>
      <c r="H16146" s="65">
        <v>160105.20000000001</v>
      </c>
      <c r="I16146" s="65">
        <v>351591.01919999998</v>
      </c>
      <c r="N16146" s="66">
        <v>1</v>
      </c>
    </row>
    <row r="16147" spans="2:14" x14ac:dyDescent="0.3">
      <c r="D16147" s="64" t="s">
        <v>9683</v>
      </c>
      <c r="E16147" s="2" t="s">
        <v>38</v>
      </c>
      <c r="F16147" s="2" t="s">
        <v>24</v>
      </c>
      <c r="G16147" s="1">
        <v>1.0980000000000001</v>
      </c>
      <c r="H16147" s="65">
        <v>185000</v>
      </c>
      <c r="I16147" s="65">
        <v>203130</v>
      </c>
      <c r="N16147" s="66">
        <v>1</v>
      </c>
    </row>
    <row r="16148" spans="2:14" x14ac:dyDescent="0.3">
      <c r="D16148" s="64" t="s">
        <v>53</v>
      </c>
      <c r="E16148" s="2" t="s">
        <v>54</v>
      </c>
      <c r="F16148" s="2" t="s">
        <v>24</v>
      </c>
      <c r="G16148" s="1">
        <v>0.22</v>
      </c>
      <c r="H16148" s="65">
        <v>250000</v>
      </c>
      <c r="I16148" s="65">
        <v>55000</v>
      </c>
      <c r="N16148" s="66">
        <v>1</v>
      </c>
    </row>
    <row r="16149" spans="2:14" x14ac:dyDescent="0.3">
      <c r="D16149" s="64" t="s">
        <v>11832</v>
      </c>
      <c r="F16149" s="2" t="s">
        <v>585</v>
      </c>
      <c r="G16149" s="1">
        <v>1</v>
      </c>
    </row>
    <row r="16150" spans="2:14" x14ac:dyDescent="0.3">
      <c r="D16150" s="64" t="s">
        <v>8580</v>
      </c>
      <c r="F16150" s="2" t="s">
        <v>6231</v>
      </c>
      <c r="G16150" s="1">
        <v>0.38600000000000001</v>
      </c>
    </row>
    <row r="16151" spans="2:14" x14ac:dyDescent="0.3">
      <c r="D16151" s="64" t="s">
        <v>6789</v>
      </c>
      <c r="F16151" s="2" t="s">
        <v>6231</v>
      </c>
      <c r="G16151" s="1">
        <v>0.193</v>
      </c>
    </row>
    <row r="16152" spans="2:14" x14ac:dyDescent="0.3">
      <c r="B16152" s="5" t="s">
        <v>11833</v>
      </c>
      <c r="D16152" s="64" t="s">
        <v>11834</v>
      </c>
      <c r="F16152" s="2" t="s">
        <v>585</v>
      </c>
      <c r="I16152" s="65">
        <v>670794.16319999995</v>
      </c>
      <c r="J16152" s="65">
        <v>0</v>
      </c>
      <c r="K16152" s="65">
        <v>0</v>
      </c>
      <c r="L16152" s="66">
        <v>0.15</v>
      </c>
      <c r="M16152" s="65">
        <v>771413.28769999999</v>
      </c>
      <c r="N16152" s="66">
        <v>1</v>
      </c>
    </row>
    <row r="16153" spans="2:14" x14ac:dyDescent="0.3">
      <c r="D16153" s="64" t="s">
        <v>22</v>
      </c>
      <c r="E16153" s="2" t="s">
        <v>23</v>
      </c>
      <c r="F16153" s="2" t="s">
        <v>24</v>
      </c>
      <c r="G16153" s="1">
        <v>2.4159999999999999</v>
      </c>
      <c r="H16153" s="65">
        <v>160105.20000000001</v>
      </c>
      <c r="I16153" s="65">
        <v>386814.16320000001</v>
      </c>
      <c r="N16153" s="66">
        <v>1</v>
      </c>
    </row>
    <row r="16154" spans="2:14" x14ac:dyDescent="0.3">
      <c r="D16154" s="64" t="s">
        <v>9683</v>
      </c>
      <c r="E16154" s="2" t="s">
        <v>38</v>
      </c>
      <c r="F16154" s="2" t="s">
        <v>24</v>
      </c>
      <c r="G16154" s="1">
        <v>1.208</v>
      </c>
      <c r="H16154" s="65">
        <v>185000</v>
      </c>
      <c r="I16154" s="65">
        <v>223480</v>
      </c>
      <c r="N16154" s="66">
        <v>1</v>
      </c>
    </row>
    <row r="16155" spans="2:14" x14ac:dyDescent="0.3">
      <c r="D16155" s="64" t="s">
        <v>53</v>
      </c>
      <c r="E16155" s="2" t="s">
        <v>54</v>
      </c>
      <c r="F16155" s="2" t="s">
        <v>24</v>
      </c>
      <c r="G16155" s="1">
        <v>0.24199999999999999</v>
      </c>
      <c r="H16155" s="65">
        <v>250000</v>
      </c>
      <c r="I16155" s="65">
        <v>60500</v>
      </c>
      <c r="N16155" s="66">
        <v>1</v>
      </c>
    </row>
    <row r="16156" spans="2:14" x14ac:dyDescent="0.3">
      <c r="D16156" s="64" t="s">
        <v>11835</v>
      </c>
      <c r="F16156" s="2" t="s">
        <v>585</v>
      </c>
      <c r="G16156" s="1">
        <v>1</v>
      </c>
    </row>
    <row r="16157" spans="2:14" x14ac:dyDescent="0.3">
      <c r="D16157" s="64" t="s">
        <v>8580</v>
      </c>
      <c r="F16157" s="2" t="s">
        <v>6231</v>
      </c>
      <c r="G16157" s="1">
        <v>0.45</v>
      </c>
    </row>
    <row r="16158" spans="2:14" x14ac:dyDescent="0.3">
      <c r="D16158" s="64" t="s">
        <v>6789</v>
      </c>
      <c r="F16158" s="2" t="s">
        <v>6231</v>
      </c>
      <c r="G16158" s="1">
        <v>0.22500000000000001</v>
      </c>
    </row>
    <row r="16159" spans="2:14" x14ac:dyDescent="0.3">
      <c r="B16159" s="5" t="s">
        <v>11836</v>
      </c>
      <c r="D16159" s="64" t="s">
        <v>11837</v>
      </c>
      <c r="F16159" s="2" t="s">
        <v>585</v>
      </c>
      <c r="I16159" s="65">
        <v>5552.1040000000003</v>
      </c>
      <c r="J16159" s="65">
        <v>0</v>
      </c>
      <c r="K16159" s="65">
        <v>0</v>
      </c>
      <c r="L16159" s="66">
        <v>0.15</v>
      </c>
      <c r="M16159" s="65">
        <v>6384.9196000000002</v>
      </c>
      <c r="N16159" s="66">
        <v>1</v>
      </c>
    </row>
    <row r="16160" spans="2:14" x14ac:dyDescent="0.3">
      <c r="D16160" s="64" t="s">
        <v>22</v>
      </c>
      <c r="E16160" s="2" t="s">
        <v>23</v>
      </c>
      <c r="F16160" s="2" t="s">
        <v>24</v>
      </c>
      <c r="G16160" s="1">
        <v>0.02</v>
      </c>
      <c r="H16160" s="65">
        <v>160105.20000000001</v>
      </c>
      <c r="I16160" s="65">
        <v>3202.1039999999998</v>
      </c>
      <c r="N16160" s="66">
        <v>1</v>
      </c>
    </row>
    <row r="16161" spans="2:14" x14ac:dyDescent="0.3">
      <c r="D16161" s="64" t="s">
        <v>9683</v>
      </c>
      <c r="E16161" s="2" t="s">
        <v>38</v>
      </c>
      <c r="F16161" s="2" t="s">
        <v>24</v>
      </c>
      <c r="G16161" s="1">
        <v>0.01</v>
      </c>
      <c r="H16161" s="65">
        <v>185000</v>
      </c>
      <c r="I16161" s="65">
        <v>1850</v>
      </c>
      <c r="N16161" s="66">
        <v>1</v>
      </c>
    </row>
    <row r="16162" spans="2:14" x14ac:dyDescent="0.3">
      <c r="D16162" s="64" t="s">
        <v>53</v>
      </c>
      <c r="E16162" s="2" t="s">
        <v>54</v>
      </c>
      <c r="F16162" s="2" t="s">
        <v>24</v>
      </c>
      <c r="G16162" s="1">
        <v>2E-3</v>
      </c>
      <c r="H16162" s="65">
        <v>250000</v>
      </c>
      <c r="I16162" s="65">
        <v>500</v>
      </c>
      <c r="N16162" s="66">
        <v>1</v>
      </c>
    </row>
    <row r="16163" spans="2:14" x14ac:dyDescent="0.3">
      <c r="D16163" s="64" t="s">
        <v>11838</v>
      </c>
      <c r="F16163" s="2" t="s">
        <v>585</v>
      </c>
      <c r="G16163" s="1">
        <v>1</v>
      </c>
    </row>
    <row r="16164" spans="2:14" x14ac:dyDescent="0.3">
      <c r="B16164" s="5" t="s">
        <v>11839</v>
      </c>
      <c r="D16164" s="64" t="s">
        <v>11840</v>
      </c>
      <c r="F16164" s="2" t="s">
        <v>585</v>
      </c>
      <c r="I16164" s="65">
        <v>5552.1040000000003</v>
      </c>
      <c r="J16164" s="65">
        <v>0</v>
      </c>
      <c r="K16164" s="65">
        <v>0</v>
      </c>
      <c r="L16164" s="66">
        <v>0.15</v>
      </c>
      <c r="M16164" s="65">
        <v>6384.9196000000002</v>
      </c>
      <c r="N16164" s="66">
        <v>1</v>
      </c>
    </row>
    <row r="16165" spans="2:14" x14ac:dyDescent="0.3">
      <c r="D16165" s="64" t="s">
        <v>22</v>
      </c>
      <c r="E16165" s="2" t="s">
        <v>23</v>
      </c>
      <c r="F16165" s="2" t="s">
        <v>24</v>
      </c>
      <c r="G16165" s="1">
        <v>0.02</v>
      </c>
      <c r="H16165" s="65">
        <v>160105.20000000001</v>
      </c>
      <c r="I16165" s="65">
        <v>3202.1039999999998</v>
      </c>
      <c r="N16165" s="66">
        <v>1</v>
      </c>
    </row>
    <row r="16166" spans="2:14" x14ac:dyDescent="0.3">
      <c r="D16166" s="64" t="s">
        <v>9683</v>
      </c>
      <c r="E16166" s="2" t="s">
        <v>38</v>
      </c>
      <c r="F16166" s="2" t="s">
        <v>24</v>
      </c>
      <c r="G16166" s="1">
        <v>0.01</v>
      </c>
      <c r="H16166" s="65">
        <v>185000</v>
      </c>
      <c r="I16166" s="65">
        <v>1850</v>
      </c>
      <c r="N16166" s="66">
        <v>1</v>
      </c>
    </row>
    <row r="16167" spans="2:14" x14ac:dyDescent="0.3">
      <c r="D16167" s="64" t="s">
        <v>53</v>
      </c>
      <c r="E16167" s="2" t="s">
        <v>54</v>
      </c>
      <c r="F16167" s="2" t="s">
        <v>24</v>
      </c>
      <c r="G16167" s="1">
        <v>2E-3</v>
      </c>
      <c r="H16167" s="65">
        <v>250000</v>
      </c>
      <c r="I16167" s="65">
        <v>500</v>
      </c>
      <c r="N16167" s="66">
        <v>1</v>
      </c>
    </row>
    <row r="16168" spans="2:14" x14ac:dyDescent="0.3">
      <c r="D16168" s="64" t="s">
        <v>11841</v>
      </c>
      <c r="F16168" s="2" t="s">
        <v>585</v>
      </c>
      <c r="G16168" s="1">
        <v>1</v>
      </c>
    </row>
    <row r="16169" spans="2:14" x14ac:dyDescent="0.3">
      <c r="B16169" s="5" t="s">
        <v>11842</v>
      </c>
      <c r="D16169" s="64" t="s">
        <v>11843</v>
      </c>
      <c r="F16169" s="2" t="s">
        <v>585</v>
      </c>
      <c r="I16169" s="65">
        <v>7157.63</v>
      </c>
      <c r="J16169" s="65">
        <v>0</v>
      </c>
      <c r="K16169" s="65">
        <v>0</v>
      </c>
      <c r="L16169" s="66">
        <v>0.15</v>
      </c>
      <c r="M16169" s="65">
        <v>8231.2744999999995</v>
      </c>
      <c r="N16169" s="66">
        <v>1</v>
      </c>
    </row>
    <row r="16170" spans="2:14" x14ac:dyDescent="0.3">
      <c r="D16170" s="64" t="s">
        <v>22</v>
      </c>
      <c r="E16170" s="2" t="s">
        <v>23</v>
      </c>
      <c r="F16170" s="2" t="s">
        <v>24</v>
      </c>
      <c r="G16170" s="1">
        <v>2.5000000000000001E-2</v>
      </c>
      <c r="H16170" s="65">
        <v>160105.20000000001</v>
      </c>
      <c r="I16170" s="65">
        <v>4002.63</v>
      </c>
      <c r="N16170" s="66">
        <v>1</v>
      </c>
    </row>
    <row r="16171" spans="2:14" x14ac:dyDescent="0.3">
      <c r="D16171" s="64" t="s">
        <v>9683</v>
      </c>
      <c r="E16171" s="2" t="s">
        <v>38</v>
      </c>
      <c r="F16171" s="2" t="s">
        <v>24</v>
      </c>
      <c r="G16171" s="1">
        <v>1.2999999999999999E-2</v>
      </c>
      <c r="H16171" s="65">
        <v>185000</v>
      </c>
      <c r="I16171" s="65">
        <v>2405</v>
      </c>
      <c r="N16171" s="66">
        <v>1</v>
      </c>
    </row>
    <row r="16172" spans="2:14" x14ac:dyDescent="0.3">
      <c r="D16172" s="64" t="s">
        <v>53</v>
      </c>
      <c r="E16172" s="2" t="s">
        <v>54</v>
      </c>
      <c r="F16172" s="2" t="s">
        <v>24</v>
      </c>
      <c r="G16172" s="1">
        <v>3.0000000000000001E-3</v>
      </c>
      <c r="H16172" s="65">
        <v>250000</v>
      </c>
      <c r="I16172" s="65">
        <v>750</v>
      </c>
      <c r="N16172" s="66">
        <v>1</v>
      </c>
    </row>
    <row r="16173" spans="2:14" x14ac:dyDescent="0.3">
      <c r="D16173" s="64" t="s">
        <v>11844</v>
      </c>
      <c r="F16173" s="2" t="s">
        <v>585</v>
      </c>
      <c r="G16173" s="1">
        <v>1</v>
      </c>
    </row>
    <row r="16174" spans="2:14" x14ac:dyDescent="0.3">
      <c r="B16174" s="5" t="s">
        <v>11845</v>
      </c>
      <c r="D16174" s="64" t="s">
        <v>11846</v>
      </c>
      <c r="F16174" s="2" t="s">
        <v>585</v>
      </c>
      <c r="I16174" s="65">
        <v>7822.9456</v>
      </c>
      <c r="J16174" s="65">
        <v>0</v>
      </c>
      <c r="K16174" s="65">
        <v>0</v>
      </c>
      <c r="L16174" s="66">
        <v>0.15</v>
      </c>
      <c r="M16174" s="65">
        <v>8996.3874400000004</v>
      </c>
      <c r="N16174" s="66">
        <v>1</v>
      </c>
    </row>
    <row r="16175" spans="2:14" x14ac:dyDescent="0.3">
      <c r="D16175" s="64" t="s">
        <v>22</v>
      </c>
      <c r="E16175" s="2" t="s">
        <v>23</v>
      </c>
      <c r="F16175" s="2" t="s">
        <v>24</v>
      </c>
      <c r="G16175" s="1">
        <v>2.8000000000000001E-2</v>
      </c>
      <c r="H16175" s="65">
        <v>160105.20000000001</v>
      </c>
      <c r="I16175" s="65">
        <v>4482.9456</v>
      </c>
      <c r="N16175" s="66">
        <v>1</v>
      </c>
    </row>
    <row r="16176" spans="2:14" x14ac:dyDescent="0.3">
      <c r="D16176" s="64" t="s">
        <v>9683</v>
      </c>
      <c r="E16176" s="2" t="s">
        <v>38</v>
      </c>
      <c r="F16176" s="2" t="s">
        <v>24</v>
      </c>
      <c r="G16176" s="1">
        <v>1.4E-2</v>
      </c>
      <c r="H16176" s="65">
        <v>185000</v>
      </c>
      <c r="I16176" s="65">
        <v>2590</v>
      </c>
      <c r="N16176" s="66">
        <v>1</v>
      </c>
    </row>
    <row r="16177" spans="2:14" x14ac:dyDescent="0.3">
      <c r="D16177" s="64" t="s">
        <v>53</v>
      </c>
      <c r="E16177" s="2" t="s">
        <v>54</v>
      </c>
      <c r="F16177" s="2" t="s">
        <v>24</v>
      </c>
      <c r="G16177" s="1">
        <v>3.0000000000000001E-3</v>
      </c>
      <c r="H16177" s="65">
        <v>250000</v>
      </c>
      <c r="I16177" s="65">
        <v>750</v>
      </c>
      <c r="N16177" s="66">
        <v>1</v>
      </c>
    </row>
    <row r="16178" spans="2:14" x14ac:dyDescent="0.3">
      <c r="D16178" s="64" t="s">
        <v>11847</v>
      </c>
      <c r="F16178" s="2" t="s">
        <v>585</v>
      </c>
      <c r="G16178" s="1">
        <v>1</v>
      </c>
    </row>
    <row r="16179" spans="2:14" x14ac:dyDescent="0.3">
      <c r="B16179" s="5" t="s">
        <v>11848</v>
      </c>
      <c r="D16179" s="64" t="s">
        <v>11849</v>
      </c>
      <c r="F16179" s="2" t="s">
        <v>585</v>
      </c>
      <c r="I16179" s="65">
        <v>8673.2612000000008</v>
      </c>
      <c r="J16179" s="65">
        <v>0</v>
      </c>
      <c r="K16179" s="65">
        <v>0</v>
      </c>
      <c r="L16179" s="66">
        <v>0.15</v>
      </c>
      <c r="M16179" s="65">
        <v>9974.2503799999995</v>
      </c>
      <c r="N16179" s="66">
        <v>1</v>
      </c>
    </row>
    <row r="16180" spans="2:14" x14ac:dyDescent="0.3">
      <c r="D16180" s="64" t="s">
        <v>22</v>
      </c>
      <c r="E16180" s="2" t="s">
        <v>23</v>
      </c>
      <c r="F16180" s="2" t="s">
        <v>24</v>
      </c>
      <c r="G16180" s="1">
        <v>3.1E-2</v>
      </c>
      <c r="H16180" s="65">
        <v>160105.20000000001</v>
      </c>
      <c r="I16180" s="65">
        <v>4963.2611999999999</v>
      </c>
      <c r="N16180" s="66">
        <v>1</v>
      </c>
    </row>
    <row r="16181" spans="2:14" x14ac:dyDescent="0.3">
      <c r="D16181" s="64" t="s">
        <v>9683</v>
      </c>
      <c r="E16181" s="2" t="s">
        <v>38</v>
      </c>
      <c r="F16181" s="2" t="s">
        <v>24</v>
      </c>
      <c r="G16181" s="1">
        <v>1.6E-2</v>
      </c>
      <c r="H16181" s="65">
        <v>185000</v>
      </c>
      <c r="I16181" s="65">
        <v>2960</v>
      </c>
      <c r="N16181" s="66">
        <v>1</v>
      </c>
    </row>
    <row r="16182" spans="2:14" x14ac:dyDescent="0.3">
      <c r="D16182" s="64" t="s">
        <v>53</v>
      </c>
      <c r="E16182" s="2" t="s">
        <v>54</v>
      </c>
      <c r="F16182" s="2" t="s">
        <v>24</v>
      </c>
      <c r="G16182" s="1">
        <v>3.0000000000000001E-3</v>
      </c>
      <c r="H16182" s="65">
        <v>250000</v>
      </c>
      <c r="I16182" s="65">
        <v>750</v>
      </c>
      <c r="N16182" s="66">
        <v>1</v>
      </c>
    </row>
    <row r="16183" spans="2:14" x14ac:dyDescent="0.3">
      <c r="D16183" s="64" t="s">
        <v>11850</v>
      </c>
      <c r="F16183" s="2" t="s">
        <v>585</v>
      </c>
      <c r="G16183" s="1">
        <v>1</v>
      </c>
    </row>
    <row r="16184" spans="2:14" x14ac:dyDescent="0.3">
      <c r="B16184" s="5" t="s">
        <v>11851</v>
      </c>
      <c r="D16184" s="64" t="s">
        <v>11852</v>
      </c>
      <c r="F16184" s="2" t="s">
        <v>585</v>
      </c>
      <c r="I16184" s="65">
        <v>9498.6820000000007</v>
      </c>
      <c r="J16184" s="65">
        <v>0</v>
      </c>
      <c r="K16184" s="65">
        <v>0</v>
      </c>
      <c r="L16184" s="66">
        <v>0.15</v>
      </c>
      <c r="M16184" s="65">
        <v>10923.4843</v>
      </c>
      <c r="N16184" s="66">
        <v>1</v>
      </c>
    </row>
    <row r="16185" spans="2:14" x14ac:dyDescent="0.3">
      <c r="D16185" s="64" t="s">
        <v>22</v>
      </c>
      <c r="E16185" s="2" t="s">
        <v>23</v>
      </c>
      <c r="F16185" s="2" t="s">
        <v>24</v>
      </c>
      <c r="G16185" s="1">
        <v>3.5000000000000003E-2</v>
      </c>
      <c r="H16185" s="65">
        <v>160105.20000000001</v>
      </c>
      <c r="I16185" s="65">
        <v>5603.6819999999998</v>
      </c>
      <c r="N16185" s="66">
        <v>1</v>
      </c>
    </row>
    <row r="16186" spans="2:14" x14ac:dyDescent="0.3">
      <c r="D16186" s="64" t="s">
        <v>9683</v>
      </c>
      <c r="E16186" s="2" t="s">
        <v>38</v>
      </c>
      <c r="F16186" s="2" t="s">
        <v>24</v>
      </c>
      <c r="G16186" s="1">
        <v>1.7000000000000001E-2</v>
      </c>
      <c r="H16186" s="65">
        <v>185000</v>
      </c>
      <c r="I16186" s="65">
        <v>3145</v>
      </c>
      <c r="N16186" s="66">
        <v>1</v>
      </c>
    </row>
    <row r="16187" spans="2:14" x14ac:dyDescent="0.3">
      <c r="D16187" s="64" t="s">
        <v>53</v>
      </c>
      <c r="E16187" s="2" t="s">
        <v>54</v>
      </c>
      <c r="F16187" s="2" t="s">
        <v>24</v>
      </c>
      <c r="G16187" s="1">
        <v>3.0000000000000001E-3</v>
      </c>
      <c r="H16187" s="65">
        <v>250000</v>
      </c>
      <c r="I16187" s="65">
        <v>750</v>
      </c>
      <c r="N16187" s="66">
        <v>1</v>
      </c>
    </row>
    <row r="16188" spans="2:14" x14ac:dyDescent="0.3">
      <c r="D16188" s="64" t="s">
        <v>11853</v>
      </c>
      <c r="F16188" s="2" t="s">
        <v>585</v>
      </c>
      <c r="G16188" s="1">
        <v>1</v>
      </c>
    </row>
    <row r="16189" spans="2:14" x14ac:dyDescent="0.3">
      <c r="B16189" s="5" t="s">
        <v>11854</v>
      </c>
      <c r="D16189" s="64" t="s">
        <v>11855</v>
      </c>
      <c r="F16189" s="2" t="s">
        <v>585</v>
      </c>
      <c r="I16189" s="65">
        <v>12114.6288</v>
      </c>
      <c r="J16189" s="65">
        <v>0</v>
      </c>
      <c r="K16189" s="65">
        <v>0</v>
      </c>
      <c r="L16189" s="66">
        <v>0.15</v>
      </c>
      <c r="M16189" s="65">
        <v>13931.823119999999</v>
      </c>
      <c r="N16189" s="66">
        <v>1</v>
      </c>
    </row>
    <row r="16190" spans="2:14" x14ac:dyDescent="0.3">
      <c r="D16190" s="64" t="s">
        <v>22</v>
      </c>
      <c r="E16190" s="2" t="s">
        <v>23</v>
      </c>
      <c r="F16190" s="2" t="s">
        <v>24</v>
      </c>
      <c r="G16190" s="1">
        <v>4.3999999999999997E-2</v>
      </c>
      <c r="H16190" s="65">
        <v>160105.20000000001</v>
      </c>
      <c r="I16190" s="65">
        <v>7044.6288000000004</v>
      </c>
      <c r="N16190" s="66">
        <v>1</v>
      </c>
    </row>
    <row r="16191" spans="2:14" x14ac:dyDescent="0.3">
      <c r="D16191" s="64" t="s">
        <v>9683</v>
      </c>
      <c r="E16191" s="2" t="s">
        <v>38</v>
      </c>
      <c r="F16191" s="2" t="s">
        <v>24</v>
      </c>
      <c r="G16191" s="1">
        <v>2.1999999999999999E-2</v>
      </c>
      <c r="H16191" s="65">
        <v>185000</v>
      </c>
      <c r="I16191" s="65">
        <v>4070</v>
      </c>
      <c r="N16191" s="66">
        <v>1</v>
      </c>
    </row>
    <row r="16192" spans="2:14" x14ac:dyDescent="0.3">
      <c r="D16192" s="64" t="s">
        <v>53</v>
      </c>
      <c r="E16192" s="2" t="s">
        <v>54</v>
      </c>
      <c r="F16192" s="2" t="s">
        <v>24</v>
      </c>
      <c r="G16192" s="1">
        <v>4.0000000000000001E-3</v>
      </c>
      <c r="H16192" s="65">
        <v>250000</v>
      </c>
      <c r="I16192" s="65">
        <v>1000</v>
      </c>
      <c r="N16192" s="66">
        <v>1</v>
      </c>
    </row>
    <row r="16193" spans="2:14" x14ac:dyDescent="0.3">
      <c r="D16193" s="64" t="s">
        <v>11856</v>
      </c>
      <c r="F16193" s="2" t="s">
        <v>585</v>
      </c>
      <c r="G16193" s="1">
        <v>1</v>
      </c>
    </row>
    <row r="16194" spans="2:14" x14ac:dyDescent="0.3">
      <c r="B16194" s="5" t="s">
        <v>11857</v>
      </c>
      <c r="D16194" s="64" t="s">
        <v>11858</v>
      </c>
      <c r="F16194" s="2" t="s">
        <v>585</v>
      </c>
      <c r="I16194" s="65">
        <v>14890.6808</v>
      </c>
      <c r="J16194" s="65">
        <v>0</v>
      </c>
      <c r="K16194" s="65">
        <v>0</v>
      </c>
      <c r="L16194" s="66">
        <v>0.15</v>
      </c>
      <c r="M16194" s="65">
        <v>17124.282920000001</v>
      </c>
      <c r="N16194" s="66">
        <v>1</v>
      </c>
    </row>
    <row r="16195" spans="2:14" x14ac:dyDescent="0.3">
      <c r="D16195" s="64" t="s">
        <v>22</v>
      </c>
      <c r="E16195" s="2" t="s">
        <v>23</v>
      </c>
      <c r="F16195" s="2" t="s">
        <v>24</v>
      </c>
      <c r="G16195" s="1">
        <v>5.3999999999999999E-2</v>
      </c>
      <c r="H16195" s="65">
        <v>160105.20000000001</v>
      </c>
      <c r="I16195" s="65">
        <v>8645.6808000000001</v>
      </c>
      <c r="N16195" s="66">
        <v>1</v>
      </c>
    </row>
    <row r="16196" spans="2:14" x14ac:dyDescent="0.3">
      <c r="D16196" s="64" t="s">
        <v>9683</v>
      </c>
      <c r="E16196" s="2" t="s">
        <v>38</v>
      </c>
      <c r="F16196" s="2" t="s">
        <v>24</v>
      </c>
      <c r="G16196" s="1">
        <v>2.7E-2</v>
      </c>
      <c r="H16196" s="65">
        <v>185000</v>
      </c>
      <c r="I16196" s="65">
        <v>4995</v>
      </c>
      <c r="N16196" s="66">
        <v>1</v>
      </c>
    </row>
    <row r="16197" spans="2:14" x14ac:dyDescent="0.3">
      <c r="D16197" s="64" t="s">
        <v>53</v>
      </c>
      <c r="E16197" s="2" t="s">
        <v>54</v>
      </c>
      <c r="F16197" s="2" t="s">
        <v>24</v>
      </c>
      <c r="G16197" s="1">
        <v>5.0000000000000001E-3</v>
      </c>
      <c r="H16197" s="65">
        <v>250000</v>
      </c>
      <c r="I16197" s="65">
        <v>1250</v>
      </c>
      <c r="N16197" s="66">
        <v>1</v>
      </c>
    </row>
    <row r="16198" spans="2:14" x14ac:dyDescent="0.3">
      <c r="D16198" s="64" t="s">
        <v>11859</v>
      </c>
      <c r="F16198" s="2" t="s">
        <v>585</v>
      </c>
      <c r="G16198" s="1">
        <v>1</v>
      </c>
    </row>
    <row r="16199" spans="2:14" x14ac:dyDescent="0.3">
      <c r="B16199" s="5" t="s">
        <v>11860</v>
      </c>
      <c r="D16199" s="64" t="s">
        <v>11861</v>
      </c>
      <c r="F16199" s="2" t="s">
        <v>585</v>
      </c>
      <c r="I16199" s="65">
        <v>18927.153600000001</v>
      </c>
      <c r="J16199" s="65">
        <v>0</v>
      </c>
      <c r="K16199" s="65">
        <v>0</v>
      </c>
      <c r="L16199" s="66">
        <v>0.15</v>
      </c>
      <c r="M16199" s="65">
        <v>21766.226640000001</v>
      </c>
      <c r="N16199" s="66">
        <v>1</v>
      </c>
    </row>
    <row r="16200" spans="2:14" x14ac:dyDescent="0.3">
      <c r="D16200" s="64" t="s">
        <v>22</v>
      </c>
      <c r="E16200" s="2" t="s">
        <v>23</v>
      </c>
      <c r="F16200" s="2" t="s">
        <v>24</v>
      </c>
      <c r="G16200" s="1">
        <v>6.8000000000000005E-2</v>
      </c>
      <c r="H16200" s="65">
        <v>160105.20000000001</v>
      </c>
      <c r="I16200" s="65">
        <v>10887.1536</v>
      </c>
      <c r="N16200" s="66">
        <v>1</v>
      </c>
    </row>
    <row r="16201" spans="2:14" x14ac:dyDescent="0.3">
      <c r="D16201" s="64" t="s">
        <v>9683</v>
      </c>
      <c r="E16201" s="2" t="s">
        <v>38</v>
      </c>
      <c r="F16201" s="2" t="s">
        <v>24</v>
      </c>
      <c r="G16201" s="1">
        <v>3.4000000000000002E-2</v>
      </c>
      <c r="H16201" s="65">
        <v>185000</v>
      </c>
      <c r="I16201" s="65">
        <v>6290</v>
      </c>
      <c r="N16201" s="66">
        <v>1</v>
      </c>
    </row>
    <row r="16202" spans="2:14" x14ac:dyDescent="0.3">
      <c r="D16202" s="64" t="s">
        <v>53</v>
      </c>
      <c r="E16202" s="2" t="s">
        <v>54</v>
      </c>
      <c r="F16202" s="2" t="s">
        <v>24</v>
      </c>
      <c r="G16202" s="1">
        <v>7.0000000000000001E-3</v>
      </c>
      <c r="H16202" s="65">
        <v>250000</v>
      </c>
      <c r="I16202" s="65">
        <v>1750</v>
      </c>
      <c r="N16202" s="66">
        <v>1</v>
      </c>
    </row>
    <row r="16203" spans="2:14" x14ac:dyDescent="0.3">
      <c r="D16203" s="64" t="s">
        <v>11862</v>
      </c>
      <c r="F16203" s="2" t="s">
        <v>585</v>
      </c>
      <c r="G16203" s="1">
        <v>1</v>
      </c>
    </row>
    <row r="16204" spans="2:14" x14ac:dyDescent="0.3">
      <c r="B16204" s="5" t="s">
        <v>11863</v>
      </c>
      <c r="D16204" s="64" t="s">
        <v>11864</v>
      </c>
      <c r="F16204" s="2" t="s">
        <v>585</v>
      </c>
      <c r="I16204" s="65">
        <v>23813.941999999999</v>
      </c>
      <c r="J16204" s="65">
        <v>0</v>
      </c>
      <c r="K16204" s="65">
        <v>0</v>
      </c>
      <c r="L16204" s="66">
        <v>0.15</v>
      </c>
      <c r="M16204" s="65">
        <v>27386.033299999999</v>
      </c>
      <c r="N16204" s="66">
        <v>1</v>
      </c>
    </row>
    <row r="16205" spans="2:14" x14ac:dyDescent="0.3">
      <c r="D16205" s="64" t="s">
        <v>22</v>
      </c>
      <c r="E16205" s="2" t="s">
        <v>23</v>
      </c>
      <c r="F16205" s="2" t="s">
        <v>24</v>
      </c>
      <c r="G16205" s="1">
        <v>8.5000000000000006E-2</v>
      </c>
      <c r="H16205" s="65">
        <v>160105.20000000001</v>
      </c>
      <c r="I16205" s="65">
        <v>13608.941999999999</v>
      </c>
      <c r="N16205" s="66">
        <v>1</v>
      </c>
    </row>
    <row r="16206" spans="2:14" x14ac:dyDescent="0.3">
      <c r="D16206" s="64" t="s">
        <v>9683</v>
      </c>
      <c r="E16206" s="2" t="s">
        <v>38</v>
      </c>
      <c r="F16206" s="2" t="s">
        <v>24</v>
      </c>
      <c r="G16206" s="1">
        <v>4.2999999999999997E-2</v>
      </c>
      <c r="H16206" s="65">
        <v>185000</v>
      </c>
      <c r="I16206" s="65">
        <v>7955</v>
      </c>
      <c r="N16206" s="66">
        <v>1</v>
      </c>
    </row>
    <row r="16207" spans="2:14" x14ac:dyDescent="0.3">
      <c r="D16207" s="64" t="s">
        <v>53</v>
      </c>
      <c r="E16207" s="2" t="s">
        <v>54</v>
      </c>
      <c r="F16207" s="2" t="s">
        <v>24</v>
      </c>
      <c r="G16207" s="1">
        <v>8.9999999999999993E-3</v>
      </c>
      <c r="H16207" s="65">
        <v>250000</v>
      </c>
      <c r="I16207" s="65">
        <v>2250</v>
      </c>
      <c r="N16207" s="66">
        <v>1</v>
      </c>
    </row>
    <row r="16208" spans="2:14" x14ac:dyDescent="0.3">
      <c r="D16208" s="64" t="s">
        <v>11865</v>
      </c>
      <c r="F16208" s="2" t="s">
        <v>585</v>
      </c>
      <c r="G16208" s="1">
        <v>1</v>
      </c>
    </row>
    <row r="16209" spans="2:14" x14ac:dyDescent="0.3">
      <c r="B16209" s="5" t="s">
        <v>11866</v>
      </c>
      <c r="D16209" s="64" t="s">
        <v>11867</v>
      </c>
      <c r="F16209" s="2" t="s">
        <v>585</v>
      </c>
      <c r="I16209" s="65">
        <v>121135.86719999999</v>
      </c>
      <c r="J16209" s="65">
        <v>0</v>
      </c>
      <c r="K16209" s="65">
        <v>0</v>
      </c>
      <c r="L16209" s="66">
        <v>0.15</v>
      </c>
      <c r="M16209" s="65">
        <v>139306.24729999999</v>
      </c>
      <c r="N16209" s="66">
        <v>1</v>
      </c>
    </row>
    <row r="16210" spans="2:14" x14ac:dyDescent="0.3">
      <c r="D16210" s="64" t="s">
        <v>22</v>
      </c>
      <c r="E16210" s="2" t="s">
        <v>23</v>
      </c>
      <c r="F16210" s="2" t="s">
        <v>24</v>
      </c>
      <c r="G16210" s="1">
        <v>0.436</v>
      </c>
      <c r="H16210" s="65">
        <v>160105.20000000001</v>
      </c>
      <c r="I16210" s="65">
        <v>69805.867199999993</v>
      </c>
      <c r="N16210" s="66">
        <v>1</v>
      </c>
    </row>
    <row r="16211" spans="2:14" x14ac:dyDescent="0.3">
      <c r="D16211" s="64" t="s">
        <v>9683</v>
      </c>
      <c r="E16211" s="2" t="s">
        <v>38</v>
      </c>
      <c r="F16211" s="2" t="s">
        <v>24</v>
      </c>
      <c r="G16211" s="1">
        <v>0.218</v>
      </c>
      <c r="H16211" s="65">
        <v>185000</v>
      </c>
      <c r="I16211" s="65">
        <v>40330</v>
      </c>
      <c r="N16211" s="66">
        <v>1</v>
      </c>
    </row>
    <row r="16212" spans="2:14" x14ac:dyDescent="0.3">
      <c r="D16212" s="64" t="s">
        <v>53</v>
      </c>
      <c r="E16212" s="2" t="s">
        <v>54</v>
      </c>
      <c r="F16212" s="2" t="s">
        <v>24</v>
      </c>
      <c r="G16212" s="1">
        <v>4.3999999999999997E-2</v>
      </c>
      <c r="H16212" s="65">
        <v>250000</v>
      </c>
      <c r="I16212" s="65">
        <v>11000</v>
      </c>
      <c r="N16212" s="66">
        <v>1</v>
      </c>
    </row>
    <row r="16213" spans="2:14" x14ac:dyDescent="0.3">
      <c r="D16213" s="64" t="s">
        <v>11868</v>
      </c>
      <c r="F16213" s="2" t="s">
        <v>585</v>
      </c>
      <c r="G16213" s="1">
        <v>1</v>
      </c>
    </row>
    <row r="16214" spans="2:14" x14ac:dyDescent="0.3">
      <c r="B16214" s="5" t="s">
        <v>11869</v>
      </c>
      <c r="D16214" s="64" t="s">
        <v>11870</v>
      </c>
      <c r="F16214" s="2" t="s">
        <v>585</v>
      </c>
      <c r="I16214" s="65">
        <v>182209.01120000001</v>
      </c>
      <c r="J16214" s="65">
        <v>0</v>
      </c>
      <c r="K16214" s="65">
        <v>0</v>
      </c>
      <c r="L16214" s="66">
        <v>0.15</v>
      </c>
      <c r="M16214" s="65">
        <v>209540.36290000001</v>
      </c>
      <c r="N16214" s="66">
        <v>1</v>
      </c>
    </row>
    <row r="16215" spans="2:14" x14ac:dyDescent="0.3">
      <c r="D16215" s="64" t="s">
        <v>22</v>
      </c>
      <c r="E16215" s="2" t="s">
        <v>23</v>
      </c>
      <c r="F16215" s="2" t="s">
        <v>24</v>
      </c>
      <c r="G16215" s="1">
        <v>0.65600000000000003</v>
      </c>
      <c r="H16215" s="65">
        <v>160105.20000000001</v>
      </c>
      <c r="I16215" s="65">
        <v>105029.01119999999</v>
      </c>
      <c r="N16215" s="66">
        <v>1</v>
      </c>
    </row>
    <row r="16216" spans="2:14" x14ac:dyDescent="0.3">
      <c r="D16216" s="64" t="s">
        <v>9683</v>
      </c>
      <c r="E16216" s="2" t="s">
        <v>38</v>
      </c>
      <c r="F16216" s="2" t="s">
        <v>24</v>
      </c>
      <c r="G16216" s="1">
        <v>0.32800000000000001</v>
      </c>
      <c r="H16216" s="65">
        <v>185000</v>
      </c>
      <c r="I16216" s="65">
        <v>60680</v>
      </c>
      <c r="N16216" s="66">
        <v>1</v>
      </c>
    </row>
    <row r="16217" spans="2:14" x14ac:dyDescent="0.3">
      <c r="D16217" s="64" t="s">
        <v>53</v>
      </c>
      <c r="E16217" s="2" t="s">
        <v>54</v>
      </c>
      <c r="F16217" s="2" t="s">
        <v>24</v>
      </c>
      <c r="G16217" s="1">
        <v>6.6000000000000003E-2</v>
      </c>
      <c r="H16217" s="65">
        <v>250000</v>
      </c>
      <c r="I16217" s="65">
        <v>16500</v>
      </c>
      <c r="N16217" s="66">
        <v>1</v>
      </c>
    </row>
    <row r="16218" spans="2:14" x14ac:dyDescent="0.3">
      <c r="D16218" s="64" t="s">
        <v>11871</v>
      </c>
      <c r="F16218" s="2" t="s">
        <v>585</v>
      </c>
      <c r="G16218" s="1">
        <v>1</v>
      </c>
    </row>
    <row r="16219" spans="2:14" x14ac:dyDescent="0.3">
      <c r="B16219" s="5">
        <v>10</v>
      </c>
      <c r="C16219" s="5" t="s">
        <v>6087</v>
      </c>
    </row>
    <row r="16220" spans="2:14" x14ac:dyDescent="0.3">
      <c r="B16220" s="5">
        <v>10.1</v>
      </c>
      <c r="C16220" s="5" t="s">
        <v>6088</v>
      </c>
    </row>
    <row r="16221" spans="2:14" x14ac:dyDescent="0.3">
      <c r="B16221" s="5" t="s">
        <v>11872</v>
      </c>
      <c r="D16221" s="64" t="s">
        <v>11873</v>
      </c>
      <c r="F16221" s="2" t="s">
        <v>585</v>
      </c>
      <c r="I16221" s="65">
        <v>825891.18870000006</v>
      </c>
      <c r="J16221" s="65">
        <v>2650</v>
      </c>
      <c r="K16221" s="65">
        <v>2257.498842</v>
      </c>
      <c r="L16221" s="66">
        <v>0.15</v>
      </c>
      <c r="M16221" s="65">
        <v>955418.49069999997</v>
      </c>
      <c r="N16221" s="66">
        <v>0.98499999999999999</v>
      </c>
    </row>
    <row r="16222" spans="2:14" x14ac:dyDescent="0.3">
      <c r="D16222" s="64" t="s">
        <v>22</v>
      </c>
      <c r="E16222" s="2" t="s">
        <v>23</v>
      </c>
      <c r="F16222" s="2" t="s">
        <v>24</v>
      </c>
      <c r="G16222" s="1">
        <v>3.0958999999999999</v>
      </c>
      <c r="H16222" s="65">
        <v>160105.20000000001</v>
      </c>
      <c r="I16222" s="65">
        <v>495669.6887</v>
      </c>
      <c r="N16222" s="66">
        <v>1</v>
      </c>
    </row>
    <row r="16223" spans="2:14" x14ac:dyDescent="0.3">
      <c r="D16223" s="64" t="s">
        <v>33</v>
      </c>
      <c r="E16223" s="2" t="s">
        <v>34</v>
      </c>
      <c r="F16223" s="2" t="s">
        <v>24</v>
      </c>
      <c r="G16223" s="1">
        <v>1.5479000000000001</v>
      </c>
      <c r="H16223" s="65">
        <v>185000</v>
      </c>
      <c r="I16223" s="65">
        <v>286361.5</v>
      </c>
      <c r="N16223" s="66">
        <v>1</v>
      </c>
    </row>
    <row r="16224" spans="2:14" x14ac:dyDescent="0.3">
      <c r="D16224" s="64" t="s">
        <v>51</v>
      </c>
      <c r="E16224" s="2" t="s">
        <v>52</v>
      </c>
      <c r="F16224" s="2" t="s">
        <v>24</v>
      </c>
      <c r="G16224" s="1">
        <v>0.15479999999999999</v>
      </c>
      <c r="H16224" s="65">
        <v>200000</v>
      </c>
      <c r="I16224" s="65">
        <v>30960</v>
      </c>
      <c r="N16224" s="66">
        <v>1</v>
      </c>
    </row>
    <row r="16225" spans="2:14" x14ac:dyDescent="0.3">
      <c r="D16225" s="64" t="s">
        <v>53</v>
      </c>
      <c r="E16225" s="2" t="s">
        <v>54</v>
      </c>
      <c r="F16225" s="2" t="s">
        <v>24</v>
      </c>
      <c r="G16225" s="1">
        <v>5.16E-2</v>
      </c>
      <c r="H16225" s="65">
        <v>250000</v>
      </c>
      <c r="I16225" s="65">
        <v>12900</v>
      </c>
      <c r="N16225" s="66">
        <v>1</v>
      </c>
    </row>
    <row r="16226" spans="2:14" x14ac:dyDescent="0.3">
      <c r="D16226" s="64" t="s">
        <v>11874</v>
      </c>
      <c r="F16226" s="2" t="s">
        <v>225</v>
      </c>
      <c r="G16226" s="1">
        <v>51.597999999999999</v>
      </c>
    </row>
    <row r="16227" spans="2:14" x14ac:dyDescent="0.3">
      <c r="D16227" s="64" t="s">
        <v>6680</v>
      </c>
      <c r="E16227" s="2" t="s">
        <v>3906</v>
      </c>
      <c r="F16227" s="2" t="s">
        <v>225</v>
      </c>
      <c r="G16227" s="1">
        <v>5.2999999999999999E-2</v>
      </c>
      <c r="H16227" s="65">
        <v>50000</v>
      </c>
      <c r="J16227" s="65">
        <v>2650</v>
      </c>
      <c r="N16227" s="66">
        <v>0.93</v>
      </c>
    </row>
    <row r="16228" spans="2:14" x14ac:dyDescent="0.3">
      <c r="D16228" s="64" t="s">
        <v>6702</v>
      </c>
      <c r="E16228" s="2" t="s">
        <v>6417</v>
      </c>
      <c r="F16228" s="2" t="s">
        <v>6403</v>
      </c>
      <c r="G16228" s="1">
        <v>3.3300000000000003E-2</v>
      </c>
      <c r="H16228" s="65">
        <v>67792.758019999994</v>
      </c>
      <c r="K16228" s="65">
        <v>2257.498842</v>
      </c>
      <c r="N16228" s="66">
        <v>0.98</v>
      </c>
    </row>
    <row r="16230" spans="2:14" x14ac:dyDescent="0.3">
      <c r="B16230" s="5" t="s">
        <v>11875</v>
      </c>
      <c r="D16230" s="64" t="s">
        <v>11876</v>
      </c>
      <c r="F16230" s="2" t="s">
        <v>585</v>
      </c>
      <c r="I16230" s="65">
        <v>727626.43299999996</v>
      </c>
      <c r="J16230" s="65">
        <v>2650</v>
      </c>
      <c r="K16230" s="65">
        <v>2257.498842</v>
      </c>
      <c r="L16230" s="66">
        <v>0.15</v>
      </c>
      <c r="M16230" s="65">
        <v>842414.02159999998</v>
      </c>
      <c r="N16230" s="66">
        <v>0.98499999999999999</v>
      </c>
    </row>
    <row r="16231" spans="2:14" x14ac:dyDescent="0.3">
      <c r="D16231" s="64" t="s">
        <v>22</v>
      </c>
      <c r="E16231" s="2" t="s">
        <v>23</v>
      </c>
      <c r="F16231" s="2" t="s">
        <v>24</v>
      </c>
      <c r="G16231" s="1">
        <v>2.7275</v>
      </c>
      <c r="H16231" s="65">
        <v>160105.20000000001</v>
      </c>
      <c r="I16231" s="65">
        <v>436686.93300000002</v>
      </c>
      <c r="N16231" s="66">
        <v>1</v>
      </c>
    </row>
    <row r="16232" spans="2:14" x14ac:dyDescent="0.3">
      <c r="D16232" s="64" t="s">
        <v>7677</v>
      </c>
      <c r="E16232" s="2" t="s">
        <v>34</v>
      </c>
      <c r="F16232" s="2" t="s">
        <v>24</v>
      </c>
      <c r="G16232" s="1">
        <v>1.3636999999999999</v>
      </c>
      <c r="H16232" s="65">
        <v>185000</v>
      </c>
      <c r="I16232" s="65">
        <v>252284.5</v>
      </c>
      <c r="N16232" s="66">
        <v>1</v>
      </c>
    </row>
    <row r="16233" spans="2:14" x14ac:dyDescent="0.3">
      <c r="D16233" s="64" t="s">
        <v>51</v>
      </c>
      <c r="E16233" s="2" t="s">
        <v>52</v>
      </c>
      <c r="F16233" s="2" t="s">
        <v>24</v>
      </c>
      <c r="G16233" s="1">
        <v>0.13639999999999999</v>
      </c>
      <c r="H16233" s="65">
        <v>200000</v>
      </c>
      <c r="I16233" s="65">
        <v>27280</v>
      </c>
      <c r="N16233" s="66">
        <v>1</v>
      </c>
    </row>
    <row r="16234" spans="2:14" x14ac:dyDescent="0.3">
      <c r="D16234" s="64" t="s">
        <v>53</v>
      </c>
      <c r="E16234" s="2" t="s">
        <v>54</v>
      </c>
      <c r="F16234" s="2" t="s">
        <v>24</v>
      </c>
      <c r="G16234" s="1">
        <v>4.5499999999999999E-2</v>
      </c>
      <c r="H16234" s="65">
        <v>250000</v>
      </c>
      <c r="I16234" s="65">
        <v>11375</v>
      </c>
      <c r="N16234" s="66">
        <v>1</v>
      </c>
    </row>
    <row r="16235" spans="2:14" x14ac:dyDescent="0.3">
      <c r="D16235" s="64" t="s">
        <v>11874</v>
      </c>
      <c r="F16235" s="2" t="s">
        <v>225</v>
      </c>
      <c r="G16235" s="1">
        <v>45.457999999999998</v>
      </c>
    </row>
    <row r="16236" spans="2:14" x14ac:dyDescent="0.3">
      <c r="D16236" s="64" t="s">
        <v>6680</v>
      </c>
      <c r="E16236" s="2" t="s">
        <v>3906</v>
      </c>
      <c r="F16236" s="2" t="s">
        <v>225</v>
      </c>
      <c r="G16236" s="1">
        <v>5.2999999999999999E-2</v>
      </c>
      <c r="H16236" s="65">
        <v>50000</v>
      </c>
      <c r="J16236" s="65">
        <v>2650</v>
      </c>
      <c r="N16236" s="66">
        <v>0.93</v>
      </c>
    </row>
    <row r="16237" spans="2:14" x14ac:dyDescent="0.3">
      <c r="D16237" s="64" t="s">
        <v>6702</v>
      </c>
      <c r="E16237" s="2" t="s">
        <v>6417</v>
      </c>
      <c r="F16237" s="2" t="s">
        <v>6403</v>
      </c>
      <c r="G16237" s="1">
        <v>3.3300000000000003E-2</v>
      </c>
      <c r="H16237" s="65">
        <v>67792.758019999994</v>
      </c>
      <c r="K16237" s="65">
        <v>2257.498842</v>
      </c>
      <c r="N16237" s="66">
        <v>0.98</v>
      </c>
    </row>
    <row r="16239" spans="2:14" x14ac:dyDescent="0.3">
      <c r="B16239" s="5" t="s">
        <v>11877</v>
      </c>
      <c r="D16239" s="64" t="s">
        <v>11878</v>
      </c>
      <c r="F16239" s="2" t="s">
        <v>585</v>
      </c>
      <c r="I16239" s="65">
        <v>399047.86869999999</v>
      </c>
      <c r="J16239" s="65">
        <v>2650</v>
      </c>
      <c r="K16239" s="65">
        <v>2257.498842</v>
      </c>
      <c r="L16239" s="66">
        <v>0.15</v>
      </c>
      <c r="M16239" s="65">
        <v>464548.6727</v>
      </c>
      <c r="N16239" s="66">
        <v>0.98499999999999999</v>
      </c>
    </row>
    <row r="16240" spans="2:14" x14ac:dyDescent="0.3">
      <c r="D16240" s="64" t="s">
        <v>22</v>
      </c>
      <c r="E16240" s="2" t="s">
        <v>23</v>
      </c>
      <c r="F16240" s="2" t="s">
        <v>24</v>
      </c>
      <c r="G16240" s="1">
        <v>1.4959</v>
      </c>
      <c r="H16240" s="65">
        <v>160105.20000000001</v>
      </c>
      <c r="I16240" s="65">
        <v>239501.36869999999</v>
      </c>
      <c r="N16240" s="66">
        <v>1</v>
      </c>
    </row>
    <row r="16241" spans="2:14" x14ac:dyDescent="0.3">
      <c r="D16241" s="64" t="s">
        <v>7677</v>
      </c>
      <c r="E16241" s="2" t="s">
        <v>34</v>
      </c>
      <c r="F16241" s="2" t="s">
        <v>24</v>
      </c>
      <c r="G16241" s="1">
        <v>0.74790000000000001</v>
      </c>
      <c r="H16241" s="65">
        <v>185000</v>
      </c>
      <c r="I16241" s="65">
        <v>138361.5</v>
      </c>
      <c r="N16241" s="66">
        <v>1</v>
      </c>
    </row>
    <row r="16242" spans="2:14" x14ac:dyDescent="0.3">
      <c r="D16242" s="64" t="s">
        <v>51</v>
      </c>
      <c r="E16242" s="2" t="s">
        <v>52</v>
      </c>
      <c r="F16242" s="2" t="s">
        <v>24</v>
      </c>
      <c r="G16242" s="1">
        <v>7.4800000000000005E-2</v>
      </c>
      <c r="H16242" s="65">
        <v>200000</v>
      </c>
      <c r="I16242" s="65">
        <v>14960</v>
      </c>
      <c r="N16242" s="66">
        <v>1</v>
      </c>
    </row>
    <row r="16243" spans="2:14" x14ac:dyDescent="0.3">
      <c r="D16243" s="64" t="s">
        <v>53</v>
      </c>
      <c r="E16243" s="2" t="s">
        <v>54</v>
      </c>
      <c r="F16243" s="2" t="s">
        <v>24</v>
      </c>
      <c r="G16243" s="1">
        <v>2.4899999999999999E-2</v>
      </c>
      <c r="H16243" s="65">
        <v>250000</v>
      </c>
      <c r="I16243" s="65">
        <v>6225</v>
      </c>
      <c r="N16243" s="66">
        <v>1</v>
      </c>
    </row>
    <row r="16244" spans="2:14" x14ac:dyDescent="0.3">
      <c r="D16244" s="64" t="s">
        <v>11874</v>
      </c>
      <c r="F16244" s="2" t="s">
        <v>225</v>
      </c>
      <c r="G16244" s="1">
        <v>24.931000000000001</v>
      </c>
    </row>
    <row r="16245" spans="2:14" x14ac:dyDescent="0.3">
      <c r="D16245" s="64" t="s">
        <v>6680</v>
      </c>
      <c r="E16245" s="2" t="s">
        <v>3906</v>
      </c>
      <c r="F16245" s="2" t="s">
        <v>225</v>
      </c>
      <c r="G16245" s="1">
        <v>5.2999999999999999E-2</v>
      </c>
      <c r="H16245" s="65">
        <v>50000</v>
      </c>
      <c r="J16245" s="65">
        <v>2650</v>
      </c>
      <c r="N16245" s="66">
        <v>0.93</v>
      </c>
    </row>
    <row r="16246" spans="2:14" x14ac:dyDescent="0.3">
      <c r="D16246" s="64" t="s">
        <v>6702</v>
      </c>
      <c r="E16246" s="2" t="s">
        <v>6417</v>
      </c>
      <c r="F16246" s="2" t="s">
        <v>6403</v>
      </c>
      <c r="G16246" s="1">
        <v>3.3300000000000003E-2</v>
      </c>
      <c r="H16246" s="65">
        <v>67792.758019999994</v>
      </c>
      <c r="K16246" s="65">
        <v>2257.498842</v>
      </c>
      <c r="N16246" s="66">
        <v>0.98</v>
      </c>
    </row>
    <row r="16248" spans="2:14" x14ac:dyDescent="0.3">
      <c r="B16248" s="5" t="s">
        <v>6089</v>
      </c>
      <c r="D16248" s="64" t="s">
        <v>6090</v>
      </c>
      <c r="F16248" s="2" t="s">
        <v>585</v>
      </c>
      <c r="I16248" s="65">
        <v>17057.4692</v>
      </c>
      <c r="J16248" s="65">
        <v>2160</v>
      </c>
      <c r="K16248" s="65">
        <v>0</v>
      </c>
      <c r="L16248" s="66">
        <v>0.15</v>
      </c>
      <c r="M16248" s="65">
        <v>22100.08958</v>
      </c>
      <c r="N16248" s="66">
        <v>1</v>
      </c>
    </row>
    <row r="16249" spans="2:14" x14ac:dyDescent="0.3">
      <c r="D16249" s="64" t="s">
        <v>22</v>
      </c>
      <c r="E16249" s="2" t="s">
        <v>23</v>
      </c>
      <c r="F16249" s="2" t="s">
        <v>24</v>
      </c>
      <c r="G16249" s="1">
        <v>7.0999999999999994E-2</v>
      </c>
      <c r="H16249" s="65">
        <v>160105.20000000001</v>
      </c>
      <c r="I16249" s="65">
        <v>11367.4692</v>
      </c>
      <c r="N16249" s="66">
        <v>1</v>
      </c>
    </row>
    <row r="16250" spans="2:14" x14ac:dyDescent="0.3">
      <c r="D16250" s="64" t="s">
        <v>6131</v>
      </c>
      <c r="E16250" s="2" t="s">
        <v>34</v>
      </c>
      <c r="F16250" s="2" t="s">
        <v>24</v>
      </c>
      <c r="G16250" s="1">
        <v>2.4E-2</v>
      </c>
      <c r="H16250" s="65">
        <v>185000</v>
      </c>
      <c r="I16250" s="65">
        <v>4440</v>
      </c>
      <c r="N16250" s="66">
        <v>1</v>
      </c>
    </row>
    <row r="16251" spans="2:14" x14ac:dyDescent="0.3">
      <c r="D16251" s="64" t="s">
        <v>53</v>
      </c>
      <c r="E16251" s="2" t="s">
        <v>54</v>
      </c>
      <c r="F16251" s="2" t="s">
        <v>24</v>
      </c>
      <c r="G16251" s="1">
        <v>5.0000000000000001E-3</v>
      </c>
      <c r="H16251" s="65">
        <v>250000</v>
      </c>
      <c r="I16251" s="65">
        <v>1250</v>
      </c>
      <c r="N16251" s="66">
        <v>1</v>
      </c>
    </row>
    <row r="16252" spans="2:14" x14ac:dyDescent="0.3">
      <c r="D16252" s="64" t="s">
        <v>6514</v>
      </c>
      <c r="E16252" s="2" t="s">
        <v>755</v>
      </c>
      <c r="F16252" s="2" t="s">
        <v>6124</v>
      </c>
      <c r="G16252" s="1">
        <v>7.1999999999999995E-2</v>
      </c>
      <c r="H16252" s="65">
        <v>30000</v>
      </c>
      <c r="J16252" s="65">
        <v>2160</v>
      </c>
      <c r="N16252" s="66">
        <v>1</v>
      </c>
    </row>
    <row r="16254" spans="2:14" x14ac:dyDescent="0.3">
      <c r="B16254" s="5" t="s">
        <v>6091</v>
      </c>
      <c r="D16254" s="64" t="s">
        <v>6092</v>
      </c>
      <c r="F16254" s="2" t="s">
        <v>585</v>
      </c>
      <c r="I16254" s="65">
        <v>17057.4692</v>
      </c>
      <c r="J16254" s="65">
        <v>1440</v>
      </c>
      <c r="K16254" s="65">
        <v>0</v>
      </c>
      <c r="L16254" s="66">
        <v>0.15</v>
      </c>
      <c r="M16254" s="65">
        <v>21272.08958</v>
      </c>
      <c r="N16254" s="66">
        <v>1</v>
      </c>
    </row>
    <row r="16255" spans="2:14" x14ac:dyDescent="0.3">
      <c r="D16255" s="64" t="s">
        <v>22</v>
      </c>
      <c r="E16255" s="2" t="s">
        <v>23</v>
      </c>
      <c r="F16255" s="2" t="s">
        <v>24</v>
      </c>
      <c r="G16255" s="1">
        <v>7.0999999999999994E-2</v>
      </c>
      <c r="H16255" s="65">
        <v>160105.20000000001</v>
      </c>
      <c r="I16255" s="65">
        <v>11367.4692</v>
      </c>
      <c r="N16255" s="66">
        <v>1</v>
      </c>
    </row>
    <row r="16256" spans="2:14" x14ac:dyDescent="0.3">
      <c r="D16256" s="64" t="s">
        <v>6131</v>
      </c>
      <c r="E16256" s="2" t="s">
        <v>34</v>
      </c>
      <c r="F16256" s="2" t="s">
        <v>24</v>
      </c>
      <c r="G16256" s="1">
        <v>2.4E-2</v>
      </c>
      <c r="H16256" s="65">
        <v>185000</v>
      </c>
      <c r="I16256" s="65">
        <v>4440</v>
      </c>
      <c r="N16256" s="66">
        <v>1</v>
      </c>
    </row>
    <row r="16257" spans="2:14" x14ac:dyDescent="0.3">
      <c r="D16257" s="64" t="s">
        <v>53</v>
      </c>
      <c r="E16257" s="2" t="s">
        <v>54</v>
      </c>
      <c r="F16257" s="2" t="s">
        <v>24</v>
      </c>
      <c r="G16257" s="1">
        <v>5.0000000000000001E-3</v>
      </c>
      <c r="H16257" s="65">
        <v>250000</v>
      </c>
      <c r="I16257" s="65">
        <v>1250</v>
      </c>
      <c r="N16257" s="66">
        <v>1</v>
      </c>
    </row>
    <row r="16258" spans="2:14" x14ac:dyDescent="0.3">
      <c r="D16258" s="64" t="s">
        <v>6514</v>
      </c>
      <c r="E16258" s="2" t="s">
        <v>755</v>
      </c>
      <c r="F16258" s="2" t="s">
        <v>6124</v>
      </c>
      <c r="G16258" s="1">
        <v>4.8000000000000001E-2</v>
      </c>
      <c r="H16258" s="65">
        <v>30000</v>
      </c>
      <c r="J16258" s="65">
        <v>1440</v>
      </c>
      <c r="N16258" s="66">
        <v>1</v>
      </c>
    </row>
    <row r="16260" spans="2:14" x14ac:dyDescent="0.3">
      <c r="B16260" s="5" t="s">
        <v>6093</v>
      </c>
      <c r="D16260" s="64" t="s">
        <v>6094</v>
      </c>
      <c r="F16260" s="2" t="s">
        <v>585</v>
      </c>
      <c r="I16260" s="65">
        <v>17057.4692</v>
      </c>
      <c r="J16260" s="65">
        <v>900</v>
      </c>
      <c r="K16260" s="65">
        <v>0</v>
      </c>
      <c r="L16260" s="66">
        <v>0.15</v>
      </c>
      <c r="M16260" s="65">
        <v>20651.08958</v>
      </c>
      <c r="N16260" s="66">
        <v>1</v>
      </c>
    </row>
    <row r="16261" spans="2:14" x14ac:dyDescent="0.3">
      <c r="D16261" s="64" t="s">
        <v>22</v>
      </c>
      <c r="E16261" s="2" t="s">
        <v>23</v>
      </c>
      <c r="F16261" s="2" t="s">
        <v>24</v>
      </c>
      <c r="G16261" s="1">
        <v>7.0999999999999994E-2</v>
      </c>
      <c r="H16261" s="65">
        <v>160105.20000000001</v>
      </c>
      <c r="I16261" s="65">
        <v>11367.4692</v>
      </c>
      <c r="N16261" s="66">
        <v>1</v>
      </c>
    </row>
    <row r="16262" spans="2:14" x14ac:dyDescent="0.3">
      <c r="D16262" s="64" t="s">
        <v>6131</v>
      </c>
      <c r="E16262" s="2" t="s">
        <v>34</v>
      </c>
      <c r="F16262" s="2" t="s">
        <v>24</v>
      </c>
      <c r="G16262" s="1">
        <v>2.4E-2</v>
      </c>
      <c r="H16262" s="65">
        <v>185000</v>
      </c>
      <c r="I16262" s="65">
        <v>4440</v>
      </c>
      <c r="N16262" s="66">
        <v>1</v>
      </c>
    </row>
    <row r="16263" spans="2:14" x14ac:dyDescent="0.3">
      <c r="D16263" s="64" t="s">
        <v>53</v>
      </c>
      <c r="E16263" s="2" t="s">
        <v>54</v>
      </c>
      <c r="F16263" s="2" t="s">
        <v>24</v>
      </c>
      <c r="G16263" s="1">
        <v>5.0000000000000001E-3</v>
      </c>
      <c r="H16263" s="65">
        <v>250000</v>
      </c>
      <c r="I16263" s="65">
        <v>1250</v>
      </c>
      <c r="N16263" s="66">
        <v>1</v>
      </c>
    </row>
    <row r="16264" spans="2:14" x14ac:dyDescent="0.3">
      <c r="D16264" s="64" t="s">
        <v>6514</v>
      </c>
      <c r="E16264" s="2" t="s">
        <v>755</v>
      </c>
      <c r="F16264" s="2" t="s">
        <v>6124</v>
      </c>
      <c r="G16264" s="1">
        <v>0.03</v>
      </c>
      <c r="H16264" s="65">
        <v>30000</v>
      </c>
      <c r="J16264" s="65">
        <v>900</v>
      </c>
      <c r="N16264" s="66">
        <v>1</v>
      </c>
    </row>
    <row r="16266" spans="2:14" x14ac:dyDescent="0.3">
      <c r="B16266" s="5" t="s">
        <v>11879</v>
      </c>
      <c r="D16266" s="64" t="s">
        <v>11880</v>
      </c>
      <c r="F16266" s="2" t="s">
        <v>585</v>
      </c>
      <c r="I16266" s="65">
        <v>0</v>
      </c>
      <c r="J16266" s="65">
        <v>0</v>
      </c>
      <c r="K16266" s="65">
        <v>0</v>
      </c>
      <c r="L16266" s="66">
        <v>0.15</v>
      </c>
      <c r="M16266" s="65">
        <v>0</v>
      </c>
    </row>
    <row r="16267" spans="2:14" x14ac:dyDescent="0.3">
      <c r="D16267" s="64" t="s">
        <v>11881</v>
      </c>
      <c r="F16267" s="2" t="s">
        <v>225</v>
      </c>
      <c r="G16267" s="1">
        <v>6.0754999999999999</v>
      </c>
    </row>
    <row r="16268" spans="2:14" ht="28.8" x14ac:dyDescent="0.3">
      <c r="D16268" s="64" t="s">
        <v>11882</v>
      </c>
      <c r="F16268" s="2" t="s">
        <v>106</v>
      </c>
      <c r="G16268" s="1">
        <v>0.24640000000000001</v>
      </c>
    </row>
    <row r="16269" spans="2:14" x14ac:dyDescent="0.3">
      <c r="D16269" s="64" t="s">
        <v>11883</v>
      </c>
      <c r="F16269" s="2" t="s">
        <v>585</v>
      </c>
      <c r="G16269" s="1">
        <v>2.5000000000000001E-3</v>
      </c>
    </row>
    <row r="16270" spans="2:14" x14ac:dyDescent="0.3">
      <c r="D16270" s="64" t="s">
        <v>11884</v>
      </c>
      <c r="F16270" s="2" t="s">
        <v>3714</v>
      </c>
      <c r="G16270" s="1">
        <v>1</v>
      </c>
    </row>
    <row r="16271" spans="2:14" ht="28.8" x14ac:dyDescent="0.3">
      <c r="D16271" s="64" t="s">
        <v>11885</v>
      </c>
      <c r="F16271" s="2" t="s">
        <v>205</v>
      </c>
      <c r="G16271" s="1">
        <v>2.0400000000000001E-2</v>
      </c>
    </row>
    <row r="16272" spans="2:14" x14ac:dyDescent="0.3">
      <c r="D16272" s="64" t="s">
        <v>11886</v>
      </c>
      <c r="F16272" s="2" t="s">
        <v>205</v>
      </c>
      <c r="G16272" s="1">
        <v>2.0400000000000001E-2</v>
      </c>
    </row>
    <row r="16274" spans="2:13" x14ac:dyDescent="0.3">
      <c r="B16274" s="5" t="s">
        <v>11887</v>
      </c>
      <c r="D16274" s="64" t="s">
        <v>11888</v>
      </c>
      <c r="F16274" s="2" t="s">
        <v>585</v>
      </c>
      <c r="I16274" s="65">
        <v>0</v>
      </c>
      <c r="J16274" s="65">
        <v>0</v>
      </c>
      <c r="K16274" s="65">
        <v>0</v>
      </c>
      <c r="L16274" s="66">
        <v>0.15</v>
      </c>
      <c r="M16274" s="65">
        <v>0</v>
      </c>
    </row>
    <row r="16275" spans="2:13" x14ac:dyDescent="0.3">
      <c r="D16275" s="64" t="s">
        <v>11881</v>
      </c>
      <c r="F16275" s="2" t="s">
        <v>225</v>
      </c>
      <c r="G16275" s="1">
        <v>5.5026999999999999</v>
      </c>
    </row>
    <row r="16276" spans="2:13" ht="28.8" x14ac:dyDescent="0.3">
      <c r="D16276" s="64" t="s">
        <v>11882</v>
      </c>
      <c r="F16276" s="2" t="s">
        <v>106</v>
      </c>
      <c r="G16276" s="1">
        <v>0.13439999999999999</v>
      </c>
    </row>
    <row r="16277" spans="2:13" x14ac:dyDescent="0.3">
      <c r="D16277" s="64" t="s">
        <v>11889</v>
      </c>
      <c r="F16277" s="2" t="s">
        <v>585</v>
      </c>
      <c r="G16277" s="1">
        <v>2.5000000000000001E-3</v>
      </c>
    </row>
    <row r="16278" spans="2:13" x14ac:dyDescent="0.3">
      <c r="D16278" s="64" t="s">
        <v>11884</v>
      </c>
      <c r="F16278" s="2" t="s">
        <v>3714</v>
      </c>
      <c r="G16278" s="1">
        <v>1</v>
      </c>
    </row>
    <row r="16279" spans="2:13" ht="28.8" x14ac:dyDescent="0.3">
      <c r="D16279" s="64" t="s">
        <v>11885</v>
      </c>
      <c r="F16279" s="2" t="s">
        <v>205</v>
      </c>
      <c r="G16279" s="1">
        <v>1.4500000000000001E-2</v>
      </c>
    </row>
    <row r="16280" spans="2:13" x14ac:dyDescent="0.3">
      <c r="D16280" s="64" t="s">
        <v>11886</v>
      </c>
      <c r="F16280" s="2" t="s">
        <v>205</v>
      </c>
      <c r="G16280" s="1">
        <v>1.4500000000000001E-2</v>
      </c>
    </row>
    <row r="16282" spans="2:13" x14ac:dyDescent="0.3">
      <c r="B16282" s="5" t="s">
        <v>11890</v>
      </c>
      <c r="D16282" s="64" t="s">
        <v>11891</v>
      </c>
      <c r="F16282" s="2" t="s">
        <v>585</v>
      </c>
      <c r="I16282" s="65">
        <v>0</v>
      </c>
      <c r="J16282" s="65">
        <v>0</v>
      </c>
      <c r="K16282" s="65">
        <v>0</v>
      </c>
      <c r="L16282" s="66">
        <v>0.15</v>
      </c>
      <c r="M16282" s="65">
        <v>0</v>
      </c>
    </row>
    <row r="16283" spans="2:13" x14ac:dyDescent="0.3">
      <c r="D16283" s="64" t="s">
        <v>11881</v>
      </c>
      <c r="F16283" s="2" t="s">
        <v>225</v>
      </c>
      <c r="G16283" s="1">
        <v>4.2972999999999999</v>
      </c>
    </row>
    <row r="16284" spans="2:13" x14ac:dyDescent="0.3">
      <c r="D16284" s="64" t="s">
        <v>11892</v>
      </c>
      <c r="F16284" s="2" t="s">
        <v>585</v>
      </c>
      <c r="G16284" s="1">
        <v>2.5000000000000001E-3</v>
      </c>
    </row>
    <row r="16285" spans="2:13" x14ac:dyDescent="0.3">
      <c r="D16285" s="64" t="s">
        <v>11893</v>
      </c>
      <c r="F16285" s="2" t="s">
        <v>3714</v>
      </c>
      <c r="G16285" s="1">
        <v>1</v>
      </c>
    </row>
    <row r="16286" spans="2:13" ht="28.8" x14ac:dyDescent="0.3">
      <c r="D16286" s="64" t="s">
        <v>11885</v>
      </c>
      <c r="F16286" s="2" t="s">
        <v>205</v>
      </c>
      <c r="G16286" s="1">
        <v>1.0999999999999999E-2</v>
      </c>
    </row>
    <row r="16287" spans="2:13" x14ac:dyDescent="0.3">
      <c r="D16287" s="64" t="s">
        <v>11886</v>
      </c>
      <c r="F16287" s="2" t="s">
        <v>205</v>
      </c>
      <c r="G16287" s="1">
        <v>1.0999999999999999E-2</v>
      </c>
    </row>
    <row r="16289" spans="2:14" x14ac:dyDescent="0.3">
      <c r="B16289" s="5">
        <v>10.199999999999999</v>
      </c>
      <c r="C16289" s="5" t="s">
        <v>6095</v>
      </c>
    </row>
    <row r="16290" spans="2:14" x14ac:dyDescent="0.3">
      <c r="B16290" s="5" t="s">
        <v>11894</v>
      </c>
      <c r="D16290" s="64" t="s">
        <v>11895</v>
      </c>
      <c r="F16290" s="2" t="s">
        <v>3539</v>
      </c>
      <c r="I16290" s="65">
        <v>217002.23639999999</v>
      </c>
      <c r="J16290" s="65">
        <v>72600</v>
      </c>
      <c r="K16290" s="65">
        <v>0</v>
      </c>
      <c r="L16290" s="66">
        <v>0.15</v>
      </c>
      <c r="M16290" s="65">
        <v>333042.57189999998</v>
      </c>
      <c r="N16290" s="66">
        <v>0.98199999999999998</v>
      </c>
    </row>
    <row r="16291" spans="2:14" x14ac:dyDescent="0.3">
      <c r="D16291" s="64" t="s">
        <v>22</v>
      </c>
      <c r="E16291" s="2" t="s">
        <v>23</v>
      </c>
      <c r="F16291" s="2" t="s">
        <v>24</v>
      </c>
      <c r="G16291" s="1">
        <v>1.2569999999999999</v>
      </c>
      <c r="H16291" s="65">
        <v>160105.20000000001</v>
      </c>
      <c r="I16291" s="65">
        <v>201252.23639999999</v>
      </c>
      <c r="N16291" s="66">
        <v>1</v>
      </c>
    </row>
    <row r="16292" spans="2:14" x14ac:dyDescent="0.3">
      <c r="D16292" s="64" t="s">
        <v>53</v>
      </c>
      <c r="E16292" s="2" t="s">
        <v>54</v>
      </c>
      <c r="F16292" s="2" t="s">
        <v>24</v>
      </c>
      <c r="G16292" s="1">
        <v>6.3E-2</v>
      </c>
      <c r="H16292" s="65">
        <v>250000</v>
      </c>
      <c r="I16292" s="65">
        <v>15750</v>
      </c>
      <c r="N16292" s="66">
        <v>1</v>
      </c>
    </row>
    <row r="16293" spans="2:14" x14ac:dyDescent="0.3">
      <c r="D16293" s="64" t="s">
        <v>11896</v>
      </c>
      <c r="F16293" s="2" t="s">
        <v>1623</v>
      </c>
      <c r="G16293" s="1">
        <v>57.6</v>
      </c>
    </row>
    <row r="16294" spans="2:14" x14ac:dyDescent="0.3">
      <c r="D16294" s="64" t="s">
        <v>11897</v>
      </c>
      <c r="F16294" s="2" t="s">
        <v>585</v>
      </c>
      <c r="G16294" s="1">
        <v>3</v>
      </c>
    </row>
    <row r="16295" spans="2:14" x14ac:dyDescent="0.3">
      <c r="D16295" s="64" t="s">
        <v>7468</v>
      </c>
      <c r="E16295" s="2" t="s">
        <v>280</v>
      </c>
      <c r="F16295" s="2" t="s">
        <v>205</v>
      </c>
      <c r="G16295" s="1">
        <v>6.3E-3</v>
      </c>
      <c r="H16295" s="65">
        <v>2000000</v>
      </c>
      <c r="J16295" s="65">
        <v>12600</v>
      </c>
      <c r="N16295" s="66">
        <v>0.95</v>
      </c>
    </row>
    <row r="16296" spans="2:14" x14ac:dyDescent="0.3">
      <c r="D16296" s="64" t="s">
        <v>6512</v>
      </c>
      <c r="E16296" s="2" t="s">
        <v>248</v>
      </c>
      <c r="F16296" s="2" t="s">
        <v>205</v>
      </c>
      <c r="G16296" s="1">
        <v>2.0400000000000001E-2</v>
      </c>
      <c r="H16296" s="65">
        <v>2500000</v>
      </c>
      <c r="J16296" s="65">
        <v>51000</v>
      </c>
      <c r="N16296" s="66">
        <v>1</v>
      </c>
    </row>
    <row r="16297" spans="2:14" x14ac:dyDescent="0.3">
      <c r="D16297" s="64" t="s">
        <v>11898</v>
      </c>
      <c r="E16297" s="2" t="s">
        <v>3216</v>
      </c>
      <c r="F16297" s="2" t="s">
        <v>225</v>
      </c>
      <c r="G16297" s="1">
        <v>0.5</v>
      </c>
      <c r="H16297" s="65">
        <v>18000</v>
      </c>
      <c r="J16297" s="65">
        <v>9000</v>
      </c>
      <c r="N16297" s="66">
        <v>0.96</v>
      </c>
    </row>
    <row r="16299" spans="2:14" x14ac:dyDescent="0.3">
      <c r="B16299" s="5" t="s">
        <v>11899</v>
      </c>
      <c r="D16299" s="64" t="s">
        <v>11900</v>
      </c>
      <c r="F16299" s="2" t="s">
        <v>3539</v>
      </c>
      <c r="I16299" s="65">
        <v>0</v>
      </c>
      <c r="J16299" s="65">
        <v>0</v>
      </c>
      <c r="K16299" s="65">
        <v>0</v>
      </c>
      <c r="L16299" s="66">
        <v>0.15</v>
      </c>
      <c r="M16299" s="65">
        <v>0</v>
      </c>
    </row>
    <row r="16300" spans="2:14" x14ac:dyDescent="0.3">
      <c r="D16300" s="64" t="s">
        <v>11901</v>
      </c>
      <c r="F16300" s="2" t="s">
        <v>585</v>
      </c>
      <c r="G16300" s="1">
        <v>78</v>
      </c>
    </row>
    <row r="16301" spans="2:14" x14ac:dyDescent="0.3">
      <c r="D16301" s="64" t="s">
        <v>11902</v>
      </c>
      <c r="F16301" s="2" t="s">
        <v>585</v>
      </c>
      <c r="G16301" s="1">
        <v>30</v>
      </c>
    </row>
    <row r="16302" spans="2:14" x14ac:dyDescent="0.3">
      <c r="D16302" s="64" t="s">
        <v>11903</v>
      </c>
      <c r="F16302" s="2" t="s">
        <v>585</v>
      </c>
      <c r="G16302" s="1">
        <v>30</v>
      </c>
    </row>
    <row r="16304" spans="2:14" x14ac:dyDescent="0.3">
      <c r="B16304" s="5">
        <v>10.3</v>
      </c>
      <c r="C16304" s="5" t="s">
        <v>6096</v>
      </c>
    </row>
    <row r="16305" spans="2:14" x14ac:dyDescent="0.3">
      <c r="B16305" s="5" t="s">
        <v>11904</v>
      </c>
      <c r="D16305" s="64" t="s">
        <v>11905</v>
      </c>
      <c r="F16305" s="2" t="s">
        <v>6099</v>
      </c>
      <c r="I16305" s="65">
        <v>1700841.6</v>
      </c>
      <c r="J16305" s="65">
        <v>0</v>
      </c>
      <c r="K16305" s="65">
        <v>0</v>
      </c>
      <c r="L16305" s="66">
        <v>0.15</v>
      </c>
      <c r="M16305" s="65">
        <v>1955967.84</v>
      </c>
      <c r="N16305" s="66">
        <v>1</v>
      </c>
    </row>
    <row r="16306" spans="2:14" x14ac:dyDescent="0.3">
      <c r="D16306" s="64" t="s">
        <v>22</v>
      </c>
      <c r="E16306" s="2" t="s">
        <v>23</v>
      </c>
      <c r="F16306" s="2" t="s">
        <v>24</v>
      </c>
      <c r="G16306" s="1">
        <v>8</v>
      </c>
      <c r="H16306" s="65">
        <v>160105.20000000001</v>
      </c>
      <c r="I16306" s="65">
        <v>1280841.6000000001</v>
      </c>
      <c r="N16306" s="66">
        <v>1</v>
      </c>
    </row>
    <row r="16307" spans="2:14" x14ac:dyDescent="0.3">
      <c r="D16307" s="64" t="s">
        <v>6118</v>
      </c>
      <c r="E16307" s="2" t="s">
        <v>29</v>
      </c>
      <c r="F16307" s="2" t="s">
        <v>24</v>
      </c>
      <c r="G16307" s="1">
        <v>2</v>
      </c>
      <c r="H16307" s="65">
        <v>185000</v>
      </c>
      <c r="I16307" s="65">
        <v>370000</v>
      </c>
      <c r="N16307" s="66">
        <v>1</v>
      </c>
    </row>
    <row r="16308" spans="2:14" x14ac:dyDescent="0.3">
      <c r="D16308" s="64" t="s">
        <v>51</v>
      </c>
      <c r="E16308" s="2" t="s">
        <v>52</v>
      </c>
      <c r="F16308" s="2" t="s">
        <v>24</v>
      </c>
      <c r="G16308" s="1">
        <v>0.2</v>
      </c>
      <c r="H16308" s="65">
        <v>200000</v>
      </c>
      <c r="I16308" s="65">
        <v>40000</v>
      </c>
      <c r="N16308" s="66">
        <v>1</v>
      </c>
    </row>
    <row r="16309" spans="2:14" x14ac:dyDescent="0.3">
      <c r="D16309" s="64" t="s">
        <v>53</v>
      </c>
      <c r="E16309" s="2" t="s">
        <v>54</v>
      </c>
      <c r="F16309" s="2" t="s">
        <v>24</v>
      </c>
      <c r="G16309" s="1">
        <v>0.04</v>
      </c>
      <c r="H16309" s="65">
        <v>250000</v>
      </c>
      <c r="I16309" s="65">
        <v>10000</v>
      </c>
      <c r="N16309" s="66">
        <v>1</v>
      </c>
    </row>
    <row r="16310" spans="2:14" x14ac:dyDescent="0.3">
      <c r="D16310" s="64" t="s">
        <v>11906</v>
      </c>
      <c r="F16310" s="2" t="s">
        <v>585</v>
      </c>
      <c r="G16310" s="1">
        <v>104</v>
      </c>
    </row>
    <row r="16311" spans="2:14" x14ac:dyDescent="0.3">
      <c r="D16311" s="64" t="s">
        <v>11907</v>
      </c>
      <c r="F16311" s="2" t="s">
        <v>585</v>
      </c>
      <c r="G16311" s="1">
        <v>133</v>
      </c>
    </row>
    <row r="16312" spans="2:14" x14ac:dyDescent="0.3">
      <c r="D16312" s="64" t="s">
        <v>11908</v>
      </c>
      <c r="F16312" s="2" t="s">
        <v>585</v>
      </c>
      <c r="G16312" s="1">
        <v>156</v>
      </c>
    </row>
    <row r="16313" spans="2:14" x14ac:dyDescent="0.3">
      <c r="D16313" s="64" t="s">
        <v>11909</v>
      </c>
      <c r="F16313" s="2" t="s">
        <v>585</v>
      </c>
      <c r="G16313" s="1">
        <v>786</v>
      </c>
    </row>
    <row r="16314" spans="2:14" x14ac:dyDescent="0.3">
      <c r="D16314" s="64" t="s">
        <v>11910</v>
      </c>
      <c r="F16314" s="2" t="s">
        <v>585</v>
      </c>
      <c r="G16314" s="1">
        <v>80</v>
      </c>
    </row>
    <row r="16315" spans="2:14" x14ac:dyDescent="0.3">
      <c r="D16315" s="64" t="s">
        <v>11911</v>
      </c>
      <c r="F16315" s="2" t="s">
        <v>585</v>
      </c>
      <c r="G16315" s="1">
        <v>24</v>
      </c>
    </row>
    <row r="16316" spans="2:14" x14ac:dyDescent="0.3">
      <c r="D16316" s="64" t="s">
        <v>11912</v>
      </c>
      <c r="F16316" s="2" t="s">
        <v>585</v>
      </c>
      <c r="G16316" s="1">
        <v>174</v>
      </c>
    </row>
    <row r="16317" spans="2:14" x14ac:dyDescent="0.3">
      <c r="D16317" s="64" t="s">
        <v>11913</v>
      </c>
      <c r="F16317" s="2" t="s">
        <v>585</v>
      </c>
      <c r="G16317" s="1">
        <v>12</v>
      </c>
    </row>
    <row r="16318" spans="2:14" x14ac:dyDescent="0.3">
      <c r="D16318" s="64" t="s">
        <v>11914</v>
      </c>
      <c r="F16318" s="2" t="s">
        <v>585</v>
      </c>
      <c r="G16318" s="1">
        <v>30</v>
      </c>
    </row>
    <row r="16319" spans="2:14" x14ac:dyDescent="0.3">
      <c r="D16319" s="64" t="s">
        <v>11915</v>
      </c>
      <c r="F16319" s="2" t="s">
        <v>585</v>
      </c>
      <c r="G16319" s="1">
        <v>15</v>
      </c>
    </row>
    <row r="16321" spans="2:14" x14ac:dyDescent="0.3">
      <c r="B16321" s="5" t="s">
        <v>6097</v>
      </c>
      <c r="D16321" s="64" t="s">
        <v>6098</v>
      </c>
      <c r="F16321" s="2" t="s">
        <v>6099</v>
      </c>
      <c r="I16321" s="65">
        <v>1790841.6</v>
      </c>
      <c r="J16321" s="65">
        <v>0</v>
      </c>
      <c r="K16321" s="65">
        <v>0</v>
      </c>
      <c r="L16321" s="66">
        <v>0.15</v>
      </c>
      <c r="M16321" s="65">
        <v>2059467.84</v>
      </c>
      <c r="N16321" s="66">
        <v>1</v>
      </c>
    </row>
    <row r="16322" spans="2:14" x14ac:dyDescent="0.3">
      <c r="D16322" s="64" t="s">
        <v>22</v>
      </c>
      <c r="E16322" s="2" t="s">
        <v>23</v>
      </c>
      <c r="F16322" s="2" t="s">
        <v>24</v>
      </c>
      <c r="G16322" s="1">
        <v>8</v>
      </c>
      <c r="H16322" s="65">
        <v>160105.20000000001</v>
      </c>
      <c r="I16322" s="65">
        <v>1280841.6000000001</v>
      </c>
      <c r="N16322" s="66">
        <v>1</v>
      </c>
    </row>
    <row r="16323" spans="2:14" x14ac:dyDescent="0.3">
      <c r="D16323" s="64" t="s">
        <v>6118</v>
      </c>
      <c r="E16323" s="2" t="s">
        <v>29</v>
      </c>
      <c r="F16323" s="2" t="s">
        <v>24</v>
      </c>
      <c r="G16323" s="1">
        <v>2</v>
      </c>
      <c r="H16323" s="65">
        <v>185000</v>
      </c>
      <c r="I16323" s="65">
        <v>370000</v>
      </c>
      <c r="N16323" s="66">
        <v>1</v>
      </c>
    </row>
    <row r="16324" spans="2:14" x14ac:dyDescent="0.3">
      <c r="D16324" s="64" t="s">
        <v>51</v>
      </c>
      <c r="E16324" s="2" t="s">
        <v>52</v>
      </c>
      <c r="F16324" s="2" t="s">
        <v>24</v>
      </c>
      <c r="G16324" s="1">
        <v>0.2</v>
      </c>
      <c r="H16324" s="65">
        <v>200000</v>
      </c>
      <c r="I16324" s="65">
        <v>40000</v>
      </c>
      <c r="N16324" s="66">
        <v>1</v>
      </c>
    </row>
    <row r="16325" spans="2:14" x14ac:dyDescent="0.3">
      <c r="D16325" s="64" t="s">
        <v>53</v>
      </c>
      <c r="E16325" s="2" t="s">
        <v>54</v>
      </c>
      <c r="F16325" s="2" t="s">
        <v>24</v>
      </c>
      <c r="G16325" s="1">
        <v>0.4</v>
      </c>
      <c r="H16325" s="65">
        <v>250000</v>
      </c>
      <c r="I16325" s="65">
        <v>100000</v>
      </c>
      <c r="N16325" s="66">
        <v>1</v>
      </c>
    </row>
  </sheetData>
  <mergeCells count="4">
    <mergeCell ref="B3:N3"/>
    <mergeCell ref="B4:N4"/>
    <mergeCell ref="B5:N5"/>
    <mergeCell ref="C7:D7"/>
  </mergeCells>
  <conditionalFormatting sqref="B9:N17000">
    <cfRule type="expression" dxfId="18" priority="1">
      <formula>$P8=",..,"</formula>
    </cfRule>
    <cfRule type="expression" dxfId="17" priority="2">
      <formula>AND(LEN($B9)=1,$C9&lt;&gt;0)</formula>
    </cfRule>
    <cfRule type="expression" dxfId="16" priority="3">
      <formula>$C9&lt;&gt;0</formula>
    </cfRule>
    <cfRule type="expression" dxfId="15" priority="4">
      <formula>AND(LEN($B9)&lt;&gt;0,$D9&lt;&gt;0)</formula>
    </cfRule>
    <cfRule type="expression" dxfId="14" priority="5">
      <formula>AND($D9&lt;&gt;0,$G9=0)</formula>
    </cfRule>
  </conditionalFormatting>
  <conditionalFormatting sqref="H9:H17000">
    <cfRule type="expression" dxfId="13" priority="7">
      <formula>IF(G9&lt;&gt;"", NOT(AND(OR(LEFT($E9,2)="L.", LEFT($E9,2)="A.", LEFT($E9,2)="B.", LEFT($E9,2)="M."), $H9&lt;&gt;"", $E9&lt;&gt;"")),FALSE)</formula>
    </cfRule>
  </conditionalFormatting>
  <conditionalFormatting sqref="H9:K17000">
    <cfRule type="notContainsBlanks" dxfId="12" priority="6">
      <formula>LEN(TRIM(H9))&gt;0</formula>
    </cfRule>
  </conditionalFormatting>
  <pageMargins left="0.70866141732283472" right="0.70866141732283472" top="0.74803149606299213" bottom="0.74803149606299213" header="0.31496062992125984" footer="0.31496062992125984"/>
  <pageSetup paperSize="10000" scale="44"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altText="UPDATE DATA">
                <anchor>
                  <from>
                    <xdr:col>16</xdr:col>
                    <xdr:colOff>342900</xdr:colOff>
                    <xdr:row>0</xdr:row>
                    <xdr:rowOff>289560</xdr:rowOff>
                  </from>
                  <to>
                    <xdr:col>19</xdr:col>
                    <xdr:colOff>449580</xdr:colOff>
                    <xdr:row>0</xdr:row>
                    <xdr:rowOff>769620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234D5-C628-4C66-B33C-7C200EE90110}">
  <sheetPr>
    <pageSetUpPr fitToPage="1"/>
  </sheetPr>
  <dimension ref="A1:Q275"/>
  <sheetViews>
    <sheetView tabSelected="1" view="pageBreakPreview" zoomScale="75" zoomScaleNormal="55" zoomScaleSheetLayoutView="90" workbookViewId="0">
      <pane ySplit="12" topLeftCell="A22" activePane="bottomLeft" state="frozen"/>
      <selection activeCell="E310" sqref="E310"/>
      <selection pane="bottomLeft" activeCell="B23" sqref="B23"/>
    </sheetView>
  </sheetViews>
  <sheetFormatPr defaultRowHeight="14.4" x14ac:dyDescent="0.3"/>
  <cols>
    <col min="1" max="1" width="1.21875" customWidth="1"/>
    <col min="2" max="2" width="3.77734375" style="5" customWidth="1"/>
    <col min="3" max="3" width="14" style="5" customWidth="1"/>
    <col min="4" max="4" width="1.44140625" style="5" customWidth="1"/>
    <col min="5" max="5" width="39.88671875" style="64" customWidth="1"/>
    <col min="6" max="6" width="6.77734375" style="2" customWidth="1"/>
    <col min="7" max="7" width="6.77734375" style="4" customWidth="1"/>
    <col min="8" max="9" width="20.6640625" style="88" customWidth="1"/>
    <col min="10" max="10" width="11.44140625" style="65" customWidth="1"/>
    <col min="11" max="11" width="20.6640625" style="88" customWidth="1"/>
    <col min="12" max="12" width="1.21875" customWidth="1"/>
    <col min="13" max="13" width="8.88671875" hidden="1" customWidth="1"/>
    <col min="14" max="14" width="12.21875" bestFit="1" customWidth="1"/>
    <col min="16" max="16" width="11.5546875" bestFit="1" customWidth="1"/>
    <col min="17" max="17" width="12.44140625" bestFit="1" customWidth="1"/>
  </cols>
  <sheetData>
    <row r="1" spans="2:16" ht="111.6" customHeight="1" x14ac:dyDescent="0.3">
      <c r="G1" s="2"/>
      <c r="H1" s="1"/>
      <c r="I1" s="65"/>
      <c r="K1" s="65"/>
    </row>
    <row r="2" spans="2:16" ht="22.95" customHeight="1" x14ac:dyDescent="0.5">
      <c r="B2" s="128" t="s">
        <v>12007</v>
      </c>
      <c r="C2" s="129"/>
      <c r="D2" s="129"/>
      <c r="E2" s="129"/>
      <c r="F2" s="129"/>
      <c r="G2" s="129"/>
      <c r="H2" s="129"/>
      <c r="I2" s="129"/>
      <c r="J2" s="129"/>
      <c r="K2" s="129"/>
    </row>
    <row r="3" spans="2:16" ht="4.95" customHeight="1" x14ac:dyDescent="0.3">
      <c r="B3"/>
      <c r="C3"/>
      <c r="D3"/>
      <c r="E3"/>
      <c r="F3" s="83"/>
      <c r="G3" s="2"/>
      <c r="H3"/>
      <c r="I3"/>
      <c r="J3"/>
      <c r="K3"/>
    </row>
    <row r="4" spans="2:16" ht="14.4" customHeight="1" x14ac:dyDescent="0.3">
      <c r="B4" t="s">
        <v>11916</v>
      </c>
      <c r="C4"/>
      <c r="D4" t="s">
        <v>11917</v>
      </c>
      <c r="E4" s="5" t="s">
        <v>74</v>
      </c>
      <c r="G4" s="2"/>
      <c r="H4" s="5"/>
      <c r="I4" s="5"/>
      <c r="J4" s="5"/>
      <c r="K4" s="5"/>
    </row>
    <row r="5" spans="2:16" ht="14.4" customHeight="1" x14ac:dyDescent="0.3">
      <c r="B5" t="s">
        <v>11918</v>
      </c>
      <c r="C5"/>
      <c r="D5" t="s">
        <v>11917</v>
      </c>
      <c r="E5" s="5" t="s">
        <v>12008</v>
      </c>
      <c r="G5" s="2"/>
      <c r="H5" s="5"/>
      <c r="I5" s="5"/>
      <c r="J5" s="5"/>
      <c r="K5" s="5"/>
    </row>
    <row r="6" spans="2:16" ht="14.4" customHeight="1" x14ac:dyDescent="0.3">
      <c r="B6" t="s">
        <v>11919</v>
      </c>
      <c r="C6"/>
      <c r="D6" t="s">
        <v>11917</v>
      </c>
      <c r="E6" s="5" t="s">
        <v>74</v>
      </c>
      <c r="G6" s="2"/>
      <c r="H6" s="5"/>
      <c r="I6" s="5"/>
      <c r="J6" s="5"/>
      <c r="K6" s="5"/>
    </row>
    <row r="7" spans="2:16" ht="14.4" customHeight="1" x14ac:dyDescent="0.3">
      <c r="B7" t="s">
        <v>11920</v>
      </c>
      <c r="C7"/>
      <c r="D7" t="s">
        <v>11917</v>
      </c>
      <c r="E7" s="5" t="s">
        <v>11921</v>
      </c>
      <c r="G7" s="2"/>
      <c r="H7" s="5"/>
      <c r="I7" s="5"/>
      <c r="J7" s="5"/>
      <c r="K7" s="5"/>
    </row>
    <row r="8" spans="2:16" ht="14.4" customHeight="1" x14ac:dyDescent="0.3">
      <c r="B8" t="s">
        <v>11922</v>
      </c>
      <c r="C8"/>
      <c r="D8" t="s">
        <v>11917</v>
      </c>
      <c r="E8" s="5" t="s">
        <v>11923</v>
      </c>
      <c r="G8" s="2"/>
      <c r="H8" s="5"/>
      <c r="I8" s="5"/>
      <c r="J8" s="5"/>
      <c r="K8" s="5"/>
    </row>
    <row r="9" spans="2:16" ht="14.4" customHeight="1" x14ac:dyDescent="0.3">
      <c r="B9" t="s">
        <v>11924</v>
      </c>
      <c r="C9"/>
      <c r="D9" t="s">
        <v>11917</v>
      </c>
      <c r="E9" s="5">
        <v>2026</v>
      </c>
      <c r="G9" s="2"/>
      <c r="H9" s="5"/>
      <c r="I9" s="5"/>
      <c r="J9" s="5"/>
      <c r="K9" s="5"/>
    </row>
    <row r="10" spans="2:16" ht="4.95" customHeight="1" x14ac:dyDescent="0.3">
      <c r="B10"/>
      <c r="C10"/>
      <c r="D10"/>
      <c r="E10"/>
      <c r="F10" s="83"/>
      <c r="G10" s="2"/>
      <c r="H10"/>
      <c r="I10"/>
      <c r="J10"/>
      <c r="K10"/>
    </row>
    <row r="11" spans="2:16" s="21" customFormat="1" ht="37.200000000000003" customHeight="1" x14ac:dyDescent="0.3">
      <c r="B11" s="67" t="s">
        <v>6101</v>
      </c>
      <c r="C11" s="130" t="s">
        <v>11925</v>
      </c>
      <c r="D11" s="130"/>
      <c r="E11" s="130"/>
      <c r="F11" s="67" t="s">
        <v>11926</v>
      </c>
      <c r="G11" s="67" t="s">
        <v>11927</v>
      </c>
      <c r="H11" s="68" t="s">
        <v>11928</v>
      </c>
      <c r="I11" s="69" t="s">
        <v>11929</v>
      </c>
      <c r="J11" s="69" t="s">
        <v>11930</v>
      </c>
      <c r="K11" s="69" t="s">
        <v>11931</v>
      </c>
    </row>
    <row r="12" spans="2:16" s="2" customFormat="1" hidden="1" x14ac:dyDescent="0.3">
      <c r="B12" s="71" t="s">
        <v>9</v>
      </c>
      <c r="C12" s="71" t="s">
        <v>10</v>
      </c>
      <c r="D12" s="71"/>
      <c r="E12" s="72" t="s">
        <v>11</v>
      </c>
      <c r="F12" s="71" t="s">
        <v>12</v>
      </c>
      <c r="G12" s="71" t="s">
        <v>13</v>
      </c>
      <c r="H12" s="73" t="s">
        <v>14</v>
      </c>
      <c r="I12" s="74" t="s">
        <v>15</v>
      </c>
      <c r="J12" s="74" t="s">
        <v>16</v>
      </c>
      <c r="K12" s="74" t="s">
        <v>17</v>
      </c>
      <c r="L12" s="2" t="s">
        <v>6115</v>
      </c>
      <c r="M12" s="2" t="s">
        <v>6116</v>
      </c>
    </row>
    <row r="13" spans="2:16" ht="10.050000000000001" customHeight="1" x14ac:dyDescent="0.3">
      <c r="B13" s="84">
        <v>1</v>
      </c>
      <c r="C13" s="131">
        <v>2</v>
      </c>
      <c r="D13" s="131"/>
      <c r="E13" s="131"/>
      <c r="F13" s="84">
        <v>3</v>
      </c>
      <c r="G13" s="84">
        <v>4</v>
      </c>
      <c r="H13" s="84">
        <v>5</v>
      </c>
      <c r="I13" s="84">
        <v>6</v>
      </c>
      <c r="J13" s="84">
        <v>7</v>
      </c>
      <c r="K13" s="84">
        <v>8</v>
      </c>
      <c r="M13" t="s">
        <v>21</v>
      </c>
    </row>
    <row r="14" spans="2:16" x14ac:dyDescent="0.3">
      <c r="B14" s="85" t="s">
        <v>11932</v>
      </c>
      <c r="C14" s="126" t="s">
        <v>4673</v>
      </c>
      <c r="D14" s="126"/>
      <c r="E14" s="126"/>
      <c r="F14" s="85"/>
      <c r="G14" s="85"/>
      <c r="H14" s="86"/>
      <c r="I14" s="86"/>
      <c r="J14" s="87"/>
      <c r="K14" s="86"/>
      <c r="M14" t="s">
        <v>21</v>
      </c>
      <c r="N14" t="str">
        <f>IFERROR(IF(P14="","",_xlfn.XLOOKUP(P14, HSP!D:D, HSP!B:B)),"")</f>
        <v/>
      </c>
    </row>
    <row r="15" spans="2:16" x14ac:dyDescent="0.3">
      <c r="B15" s="5">
        <v>1</v>
      </c>
      <c r="C15" s="124" t="s">
        <v>11933</v>
      </c>
      <c r="D15" s="124"/>
      <c r="E15" s="124"/>
      <c r="F15" s="2" t="s">
        <v>12009</v>
      </c>
      <c r="G15" s="4">
        <v>1</v>
      </c>
      <c r="H15" s="88">
        <v>200000</v>
      </c>
      <c r="I15" s="88">
        <f>IFERROR($G15*$H15,"")</f>
        <v>200000</v>
      </c>
      <c r="M15" t="s">
        <v>21</v>
      </c>
      <c r="N15" t="str">
        <f>IFERROR(IF(P15="","",_xlfn.XLOOKUP(P15, HSP!D:D, HSP!B:B)),"")</f>
        <v/>
      </c>
      <c r="P15" t="s">
        <v>11933</v>
      </c>
    </row>
    <row r="16" spans="2:16" x14ac:dyDescent="0.3">
      <c r="C16" s="113"/>
      <c r="D16" s="124"/>
      <c r="E16" s="124"/>
      <c r="M16" t="s">
        <v>21</v>
      </c>
      <c r="N16" t="str">
        <f>IFERROR(IF(P16="","",_xlfn.XLOOKUP(P16, HSP!D:D, HSP!B:B)),"")</f>
        <v/>
      </c>
    </row>
    <row r="17" spans="2:16" x14ac:dyDescent="0.3">
      <c r="B17" s="85" t="s">
        <v>11934</v>
      </c>
      <c r="C17" s="125" t="s">
        <v>11935</v>
      </c>
      <c r="D17" s="126"/>
      <c r="E17" s="126"/>
      <c r="F17" s="85"/>
      <c r="G17" s="89"/>
      <c r="H17" s="86"/>
      <c r="I17" s="86"/>
      <c r="J17" s="87"/>
      <c r="K17" s="86"/>
      <c r="M17" t="s">
        <v>21</v>
      </c>
      <c r="N17" t="str">
        <f>IFERROR(IF(P17="","",_xlfn.XLOOKUP(P17, HSP!D:D, HSP!B:B)),"")</f>
        <v/>
      </c>
    </row>
    <row r="18" spans="2:16" x14ac:dyDescent="0.3">
      <c r="B18" s="5">
        <v>1</v>
      </c>
      <c r="C18" s="113" t="s">
        <v>11936</v>
      </c>
      <c r="D18" s="124"/>
      <c r="E18" s="124"/>
      <c r="F18" s="2" t="s">
        <v>12009</v>
      </c>
      <c r="G18" s="4">
        <v>1</v>
      </c>
      <c r="H18" s="88">
        <v>200000</v>
      </c>
      <c r="I18" s="88">
        <f t="shared" ref="I18:I21" si="0">IFERROR($G18*$H18,"")</f>
        <v>200000</v>
      </c>
      <c r="M18" t="s">
        <v>21</v>
      </c>
      <c r="N18" t="str">
        <f>IFERROR(IF(P18="","",_xlfn.XLOOKUP(P18, HSP!D:D, HSP!B:B)),"")</f>
        <v/>
      </c>
      <c r="P18" t="s">
        <v>11937</v>
      </c>
    </row>
    <row r="19" spans="2:16" x14ac:dyDescent="0.3">
      <c r="B19" s="5">
        <v>2</v>
      </c>
      <c r="C19" s="113" t="s">
        <v>11938</v>
      </c>
      <c r="D19" s="124"/>
      <c r="E19" s="124"/>
      <c r="F19" s="2" t="s">
        <v>12009</v>
      </c>
      <c r="G19" s="4">
        <v>3</v>
      </c>
      <c r="H19" s="88">
        <v>50000</v>
      </c>
      <c r="I19" s="88">
        <f t="shared" si="0"/>
        <v>150000</v>
      </c>
      <c r="M19" t="s">
        <v>21</v>
      </c>
      <c r="N19" t="str">
        <f>IFERROR(IF(P19="","",_xlfn.XLOOKUP(P19, HSP!D:D, HSP!B:B)),"")</f>
        <v/>
      </c>
      <c r="P19" t="s">
        <v>11938</v>
      </c>
    </row>
    <row r="20" spans="2:16" x14ac:dyDescent="0.3">
      <c r="B20" s="5">
        <v>3</v>
      </c>
      <c r="C20" s="123" t="s">
        <v>11939</v>
      </c>
      <c r="D20" s="123"/>
      <c r="E20" s="123"/>
      <c r="F20" s="2" t="s">
        <v>12009</v>
      </c>
      <c r="G20" s="4">
        <v>3</v>
      </c>
      <c r="H20" s="88">
        <v>50000</v>
      </c>
      <c r="I20" s="88">
        <f t="shared" si="0"/>
        <v>150000</v>
      </c>
      <c r="M20" t="s">
        <v>21</v>
      </c>
      <c r="N20" t="str">
        <f>IFERROR(IF(P20="","",_xlfn.XLOOKUP(P20, HSP!D:D, HSP!B:B)),"")</f>
        <v/>
      </c>
      <c r="P20" t="s">
        <v>11939</v>
      </c>
    </row>
    <row r="21" spans="2:16" x14ac:dyDescent="0.3">
      <c r="B21" s="5">
        <v>4</v>
      </c>
      <c r="C21" s="127" t="s">
        <v>11940</v>
      </c>
      <c r="D21" s="127"/>
      <c r="E21" s="127"/>
      <c r="F21" s="2" t="s">
        <v>12009</v>
      </c>
      <c r="G21" s="4">
        <v>3</v>
      </c>
      <c r="H21" s="88">
        <v>120000</v>
      </c>
      <c r="I21" s="88">
        <f t="shared" si="0"/>
        <v>360000</v>
      </c>
      <c r="M21" t="s">
        <v>21</v>
      </c>
      <c r="N21" t="str">
        <f>IFERROR(IF(P21="","",_xlfn.XLOOKUP(P21, HSP!D:D, HSP!B:B)),"")</f>
        <v/>
      </c>
      <c r="P21" t="s">
        <v>11940</v>
      </c>
    </row>
    <row r="22" spans="2:16" x14ac:dyDescent="0.3">
      <c r="B22" s="5">
        <v>1</v>
      </c>
      <c r="C22" s="113">
        <v>1</v>
      </c>
      <c r="D22" s="124"/>
      <c r="E22" s="124"/>
      <c r="M22" t="s">
        <v>21</v>
      </c>
      <c r="N22" t="str">
        <f>IFERROR(IF(P22="","",_xlfn.XLOOKUP(P22, HSP!D:D, HSP!B:B)),"")</f>
        <v/>
      </c>
    </row>
    <row r="23" spans="2:16" x14ac:dyDescent="0.3">
      <c r="B23" s="85" t="s">
        <v>11941</v>
      </c>
      <c r="C23" s="125" t="s">
        <v>11942</v>
      </c>
      <c r="D23" s="126"/>
      <c r="E23" s="126"/>
      <c r="F23" s="85"/>
      <c r="G23" s="89"/>
      <c r="H23" s="86"/>
      <c r="I23" s="86"/>
      <c r="J23" s="87"/>
      <c r="K23" s="86"/>
      <c r="M23" t="s">
        <v>21</v>
      </c>
      <c r="N23" t="str">
        <f>IFERROR(IF(P23="","",_xlfn.XLOOKUP(P23, HSP!D:D, HSP!B:B)),"")</f>
        <v/>
      </c>
    </row>
    <row r="24" spans="2:16" x14ac:dyDescent="0.3">
      <c r="B24" s="5">
        <v>1</v>
      </c>
      <c r="C24" s="113" t="s">
        <v>11943</v>
      </c>
      <c r="D24" s="124"/>
      <c r="E24" s="124"/>
      <c r="F24" s="2" t="str">
        <f t="shared" ref="F24:F31" si="1">IFERROR(VLOOKUP($N24,hsp,5,0),"")</f>
        <v>m3</v>
      </c>
      <c r="G24" s="4">
        <v>5.2750000000000004</v>
      </c>
      <c r="H24" s="88">
        <f t="shared" ref="H24:H31" si="2">IFERROR(VLOOKUP($N24,hsp,7,0),"")</f>
        <v>143687.91149999999</v>
      </c>
      <c r="I24" s="88">
        <f t="shared" ref="I24:I32" si="3">IFERROR($G24*$H24,"")</f>
        <v>757953.73316249996</v>
      </c>
      <c r="M24" t="s">
        <v>21</v>
      </c>
      <c r="N24" t="str">
        <f>IFERROR(IF(P24="","",_xlfn.XLOOKUP(P24, HSP!D:D, HSP!B:B)),"")</f>
        <v>1.2.1.1.5</v>
      </c>
      <c r="P24" t="s">
        <v>4720</v>
      </c>
    </row>
    <row r="25" spans="2:16" x14ac:dyDescent="0.3">
      <c r="B25" s="5">
        <v>2</v>
      </c>
      <c r="C25" s="113" t="s">
        <v>11944</v>
      </c>
      <c r="D25" s="124"/>
      <c r="E25" s="124"/>
      <c r="F25" s="2" t="str">
        <f t="shared" si="1"/>
        <v>m3</v>
      </c>
      <c r="G25" s="4">
        <v>0.16250000000000001</v>
      </c>
      <c r="H25" s="88">
        <f t="shared" si="2"/>
        <v>266836.61369999999</v>
      </c>
      <c r="I25" s="88">
        <f t="shared" si="3"/>
        <v>43360.949726250001</v>
      </c>
      <c r="M25" t="s">
        <v>21</v>
      </c>
      <c r="N25" t="str">
        <f>IFERROR(IF(P25="","",_xlfn.XLOOKUP(P25, HSP!D:D, HSP!B:B)),"")</f>
        <v>1.3.1.3</v>
      </c>
      <c r="P25" t="s">
        <v>4824</v>
      </c>
    </row>
    <row r="26" spans="2:16" x14ac:dyDescent="0.3">
      <c r="B26" s="5">
        <v>3</v>
      </c>
      <c r="C26" s="113" t="s">
        <v>11945</v>
      </c>
      <c r="D26" s="124"/>
      <c r="E26" s="124"/>
      <c r="F26" s="2" t="str">
        <f t="shared" si="1"/>
        <v>m3</v>
      </c>
      <c r="G26" s="4">
        <v>0.77749999999999997</v>
      </c>
      <c r="H26" s="88">
        <f t="shared" si="2"/>
        <v>266836.61369999999</v>
      </c>
      <c r="I26" s="88">
        <f t="shared" si="3"/>
        <v>207465.46715175</v>
      </c>
      <c r="M26" t="s">
        <v>21</v>
      </c>
      <c r="N26" t="str">
        <f>IFERROR(IF(P26="","",_xlfn.XLOOKUP(P26, HSP!D:D, HSP!B:B)),"")</f>
        <v>1.3.1.3</v>
      </c>
      <c r="P26" t="s">
        <v>4824</v>
      </c>
    </row>
    <row r="27" spans="2:16" x14ac:dyDescent="0.3">
      <c r="B27" s="5">
        <v>4</v>
      </c>
      <c r="C27" s="113" t="s">
        <v>11946</v>
      </c>
      <c r="D27" s="124"/>
      <c r="E27" s="124"/>
      <c r="F27" s="2" t="str">
        <f t="shared" si="1"/>
        <v>m3</v>
      </c>
      <c r="G27" s="4">
        <v>0.16250000000000001</v>
      </c>
      <c r="H27" s="88">
        <f t="shared" si="2"/>
        <v>1622459.328</v>
      </c>
      <c r="I27" s="88">
        <f t="shared" si="3"/>
        <v>263649.64079999999</v>
      </c>
      <c r="M27" t="s">
        <v>21</v>
      </c>
      <c r="N27" t="str">
        <f>IFERROR(IF(P27="","",_xlfn.XLOOKUP(P27, HSP!D:D, HSP!B:B)),"")</f>
        <v>2.2.1.4.4</v>
      </c>
      <c r="P27" t="s">
        <v>5058</v>
      </c>
    </row>
    <row r="28" spans="2:16" x14ac:dyDescent="0.3">
      <c r="B28" s="5">
        <v>5</v>
      </c>
      <c r="C28" s="113" t="s">
        <v>11943</v>
      </c>
      <c r="D28" s="124"/>
      <c r="E28" s="124"/>
      <c r="F28" s="2" t="str">
        <f t="shared" si="1"/>
        <v>m2</v>
      </c>
      <c r="G28" s="4">
        <v>9.4075000000000006</v>
      </c>
      <c r="H28" s="88">
        <f t="shared" si="2"/>
        <v>178282.016</v>
      </c>
      <c r="I28" s="88">
        <f t="shared" si="3"/>
        <v>1677188.0655200002</v>
      </c>
      <c r="M28" t="s">
        <v>21</v>
      </c>
      <c r="N28" t="str">
        <f>IFERROR(IF(P28="","",_xlfn.XLOOKUP(P28, HSP!D:D, HSP!B:B)),"")</f>
        <v>3.6.1.9</v>
      </c>
      <c r="P28" t="s">
        <v>5376</v>
      </c>
    </row>
    <row r="29" spans="2:16" x14ac:dyDescent="0.3">
      <c r="B29" s="5">
        <v>6</v>
      </c>
      <c r="C29" s="113" t="s">
        <v>11944</v>
      </c>
      <c r="D29" s="124"/>
      <c r="E29" s="124"/>
      <c r="F29" s="2" t="str">
        <f t="shared" si="1"/>
        <v>m3</v>
      </c>
      <c r="G29" s="4">
        <v>0.09</v>
      </c>
      <c r="H29" s="88">
        <f t="shared" si="2"/>
        <v>1622459.328</v>
      </c>
      <c r="I29" s="88">
        <f t="shared" si="3"/>
        <v>146021.33951999998</v>
      </c>
      <c r="M29" t="s">
        <v>21</v>
      </c>
      <c r="N29" t="str">
        <f>IFERROR(IF(P29="","",_xlfn.XLOOKUP(P29, HSP!D:D, HSP!B:B)),"")</f>
        <v>2.2.1.4.4</v>
      </c>
      <c r="P29" t="s">
        <v>5058</v>
      </c>
    </row>
    <row r="30" spans="2:16" x14ac:dyDescent="0.3">
      <c r="B30" s="5">
        <v>7</v>
      </c>
      <c r="C30" s="113" t="s">
        <v>11947</v>
      </c>
      <c r="D30" s="124"/>
      <c r="E30" s="124"/>
      <c r="F30" s="2" t="str">
        <f t="shared" si="1"/>
        <v>m3</v>
      </c>
      <c r="G30" s="4">
        <v>4.4999999999999998E-2</v>
      </c>
      <c r="H30" s="88">
        <f t="shared" si="2"/>
        <v>1622459.328</v>
      </c>
      <c r="I30" s="88">
        <f t="shared" si="3"/>
        <v>73010.66975999999</v>
      </c>
      <c r="M30" t="s">
        <v>21</v>
      </c>
      <c r="N30" t="str">
        <f>IFERROR(IF(P30="","",_xlfn.XLOOKUP(P30, HSP!D:D, HSP!B:B)),"")</f>
        <v>2.2.1.4.4</v>
      </c>
      <c r="P30" t="s">
        <v>5058</v>
      </c>
    </row>
    <row r="31" spans="2:16" x14ac:dyDescent="0.3">
      <c r="B31" s="5">
        <v>8</v>
      </c>
      <c r="C31" s="113" t="s">
        <v>11948</v>
      </c>
      <c r="D31" s="124"/>
      <c r="E31" s="124"/>
      <c r="F31" s="2" t="str">
        <f t="shared" si="1"/>
        <v>m3</v>
      </c>
      <c r="G31" s="4">
        <v>0.35</v>
      </c>
      <c r="H31" s="88">
        <f t="shared" si="2"/>
        <v>1622459.328</v>
      </c>
      <c r="I31" s="88">
        <f t="shared" si="3"/>
        <v>567860.7648</v>
      </c>
      <c r="M31" t="s">
        <v>21</v>
      </c>
      <c r="N31" t="str">
        <f>IFERROR(IF(P31="","",_xlfn.XLOOKUP(P31, HSP!D:D, HSP!B:B)),"")</f>
        <v>2.2.1.4.4</v>
      </c>
      <c r="P31" t="s">
        <v>5058</v>
      </c>
    </row>
    <row r="32" spans="2:16" x14ac:dyDescent="0.3">
      <c r="B32" s="5">
        <v>9</v>
      </c>
      <c r="C32" s="113" t="s">
        <v>11949</v>
      </c>
      <c r="D32" s="124"/>
      <c r="E32" s="124"/>
      <c r="F32" s="2" t="s">
        <v>3108</v>
      </c>
      <c r="G32" s="4">
        <v>1</v>
      </c>
      <c r="H32" s="88">
        <v>4700000</v>
      </c>
      <c r="I32" s="88">
        <f t="shared" si="3"/>
        <v>4700000</v>
      </c>
      <c r="M32" t="s">
        <v>21</v>
      </c>
      <c r="N32" t="str">
        <f>IFERROR(IF(P32="","",_xlfn.XLOOKUP(P32, HSP!D:D, HSP!B:B)),"")</f>
        <v/>
      </c>
      <c r="P32" t="s">
        <v>11949</v>
      </c>
    </row>
    <row r="33" spans="2:16" x14ac:dyDescent="0.3">
      <c r="C33" s="113"/>
      <c r="D33" s="124"/>
      <c r="E33" s="124"/>
      <c r="M33" t="s">
        <v>21</v>
      </c>
      <c r="N33" t="str">
        <f>IFERROR(IF(P33="","",_xlfn.XLOOKUP(P33, HSP!D:D, HSP!B:B)),"")</f>
        <v/>
      </c>
    </row>
    <row r="34" spans="2:16" x14ac:dyDescent="0.3">
      <c r="B34" s="85" t="s">
        <v>11950</v>
      </c>
      <c r="C34" s="125" t="s">
        <v>11951</v>
      </c>
      <c r="D34" s="126"/>
      <c r="E34" s="126"/>
      <c r="F34" s="85"/>
      <c r="G34" s="89"/>
      <c r="H34" s="86"/>
      <c r="I34" s="86"/>
      <c r="J34" s="87"/>
      <c r="K34" s="86"/>
      <c r="M34" t="s">
        <v>21</v>
      </c>
      <c r="N34" t="str">
        <f>IFERROR(IF(P34="","",_xlfn.XLOOKUP(P34, HSP!D:D, HSP!B:B)),"")</f>
        <v/>
      </c>
    </row>
    <row r="35" spans="2:16" x14ac:dyDescent="0.3">
      <c r="B35" s="5">
        <v>1</v>
      </c>
      <c r="C35" s="123" t="s">
        <v>11952</v>
      </c>
      <c r="D35" s="123"/>
      <c r="E35" s="123"/>
      <c r="F35" s="2" t="s">
        <v>355</v>
      </c>
      <c r="G35" s="4">
        <v>0.72</v>
      </c>
      <c r="H35" s="88">
        <v>143687.91149999999</v>
      </c>
      <c r="I35" s="88">
        <f t="shared" ref="I35:I40" si="4">IFERROR($G35*$H35,"")</f>
        <v>103455.29627999998</v>
      </c>
      <c r="M35" t="s">
        <v>21</v>
      </c>
      <c r="N35" t="str">
        <f>IFERROR(IF(P35="","",_xlfn.XLOOKUP(P35, HSP!D:D, HSP!B:B)),"")</f>
        <v>1.2.1.1.5</v>
      </c>
      <c r="P35" t="s">
        <v>4720</v>
      </c>
    </row>
    <row r="36" spans="2:16" x14ac:dyDescent="0.3">
      <c r="B36" s="5">
        <v>2</v>
      </c>
      <c r="C36" s="123" t="s">
        <v>11953</v>
      </c>
      <c r="D36" s="123"/>
      <c r="E36" s="123"/>
      <c r="F36" s="2" t="s">
        <v>355</v>
      </c>
      <c r="G36" s="4">
        <v>3</v>
      </c>
      <c r="H36" s="88">
        <v>146185.6305</v>
      </c>
      <c r="I36" s="88">
        <f t="shared" si="4"/>
        <v>438556.89150000003</v>
      </c>
      <c r="M36" t="s">
        <v>21</v>
      </c>
      <c r="N36" t="str">
        <f>IFERROR(IF(P36="","",_xlfn.XLOOKUP(P36, HSP!D:D, HSP!B:B)),"")</f>
        <v>6.4.1.22</v>
      </c>
      <c r="P36" t="s">
        <v>5884</v>
      </c>
    </row>
    <row r="37" spans="2:16" x14ac:dyDescent="0.3">
      <c r="B37" s="5">
        <v>3</v>
      </c>
      <c r="C37" s="123" t="s">
        <v>11954</v>
      </c>
      <c r="D37" s="123"/>
      <c r="E37" s="123"/>
      <c r="F37" s="2" t="s">
        <v>355</v>
      </c>
      <c r="G37" s="4">
        <v>2</v>
      </c>
      <c r="H37" s="88">
        <v>62981.742720000002</v>
      </c>
      <c r="I37" s="88">
        <f t="shared" si="4"/>
        <v>125963.48544</v>
      </c>
      <c r="M37" t="s">
        <v>21</v>
      </c>
      <c r="N37" t="str">
        <f>IFERROR(IF(P37="","",_xlfn.XLOOKUP(P37, HSP!D:D, HSP!B:B)),"")</f>
        <v>5.5.4.13</v>
      </c>
      <c r="P37" t="s">
        <v>5796</v>
      </c>
    </row>
    <row r="38" spans="2:16" x14ac:dyDescent="0.3">
      <c r="B38" s="5">
        <v>4</v>
      </c>
      <c r="C38" s="123" t="s">
        <v>11955</v>
      </c>
      <c r="D38" s="123"/>
      <c r="E38" s="123"/>
      <c r="F38" s="2" t="s">
        <v>355</v>
      </c>
      <c r="G38" s="4">
        <v>0.18</v>
      </c>
      <c r="H38" s="88">
        <v>99247.99</v>
      </c>
      <c r="I38" s="88">
        <f t="shared" si="4"/>
        <v>17864.638200000001</v>
      </c>
      <c r="M38" t="s">
        <v>21</v>
      </c>
      <c r="N38" t="str">
        <f>IFERROR(IF(P38="","",_xlfn.XLOOKUP(P38, HSP!D:D, HSP!B:B)),"")</f>
        <v>1.3.1.1</v>
      </c>
      <c r="P38" t="s">
        <v>4820</v>
      </c>
    </row>
    <row r="39" spans="2:16" x14ac:dyDescent="0.3">
      <c r="B39" s="5">
        <v>5</v>
      </c>
      <c r="C39" s="123" t="s">
        <v>11956</v>
      </c>
      <c r="D39" s="123"/>
      <c r="E39" s="123"/>
      <c r="F39" s="2" t="s">
        <v>355</v>
      </c>
      <c r="G39" s="4">
        <v>1</v>
      </c>
      <c r="H39" s="88">
        <v>60724.049379999997</v>
      </c>
      <c r="I39" s="88">
        <f t="shared" si="4"/>
        <v>60724.049379999997</v>
      </c>
      <c r="M39" t="s">
        <v>21</v>
      </c>
      <c r="N39" t="str">
        <f>IFERROR(IF(P39="","",_xlfn.XLOOKUP(P39, HSP!D:D, HSP!B:B)),"")</f>
        <v>9.1.1.22</v>
      </c>
      <c r="P39" t="s">
        <v>6053</v>
      </c>
    </row>
    <row r="40" spans="2:16" x14ac:dyDescent="0.3">
      <c r="B40" s="5">
        <v>6</v>
      </c>
      <c r="C40" s="123" t="s">
        <v>11957</v>
      </c>
      <c r="D40" s="123"/>
      <c r="E40" s="123"/>
      <c r="F40" s="83" t="s">
        <v>10679</v>
      </c>
      <c r="G40" s="4">
        <v>2</v>
      </c>
      <c r="H40" s="88">
        <v>25000</v>
      </c>
      <c r="I40" s="88">
        <f t="shared" si="4"/>
        <v>50000</v>
      </c>
      <c r="M40" t="s">
        <v>21</v>
      </c>
      <c r="N40" t="str">
        <f>IFERROR(IF(P40="","",_xlfn.XLOOKUP(P40, HSP!D:D, HSP!B:B)),"")</f>
        <v/>
      </c>
      <c r="P40" t="s">
        <v>11958</v>
      </c>
    </row>
    <row r="41" spans="2:16" x14ac:dyDescent="0.3">
      <c r="C41" s="113"/>
      <c r="D41" s="124"/>
      <c r="E41" s="124"/>
      <c r="M41" t="s">
        <v>21</v>
      </c>
      <c r="N41" t="str">
        <f>IFERROR(IF(P41="","",_xlfn.XLOOKUP(P41, HSP!D:D, HSP!B:B)),"")</f>
        <v/>
      </c>
    </row>
    <row r="42" spans="2:16" x14ac:dyDescent="0.3">
      <c r="B42" s="85" t="s">
        <v>11959</v>
      </c>
      <c r="C42" s="125" t="s">
        <v>11960</v>
      </c>
      <c r="D42" s="126"/>
      <c r="E42" s="126"/>
      <c r="F42" s="85"/>
      <c r="G42" s="89"/>
      <c r="H42" s="86"/>
      <c r="I42" s="86"/>
      <c r="J42" s="87"/>
      <c r="K42" s="86"/>
      <c r="M42" t="s">
        <v>21</v>
      </c>
      <c r="N42" t="str">
        <f>IFERROR(IF(P42="","",_xlfn.XLOOKUP(P42, HSP!D:D, HSP!B:B)),"")</f>
        <v/>
      </c>
    </row>
    <row r="43" spans="2:16" x14ac:dyDescent="0.3">
      <c r="B43" s="5">
        <v>1</v>
      </c>
      <c r="C43" s="123" t="s">
        <v>11961</v>
      </c>
      <c r="D43" s="123"/>
      <c r="E43" s="123"/>
      <c r="F43" s="2" t="s">
        <v>355</v>
      </c>
      <c r="G43" s="4">
        <v>0.51249999999999996</v>
      </c>
      <c r="H43" s="88">
        <v>143687.91149999999</v>
      </c>
      <c r="I43" s="88">
        <f t="shared" ref="I43:I48" si="5">IFERROR($G43*$H43,"")</f>
        <v>73640.054643749987</v>
      </c>
      <c r="M43" t="s">
        <v>21</v>
      </c>
      <c r="N43" t="str">
        <f>IFERROR(IF(P43="","",_xlfn.XLOOKUP(P43, HSP!D:D, HSP!B:B)),"")</f>
        <v>1.2.1.1.5</v>
      </c>
      <c r="P43" t="s">
        <v>4720</v>
      </c>
    </row>
    <row r="44" spans="2:16" x14ac:dyDescent="0.3">
      <c r="B44" s="5">
        <v>2</v>
      </c>
      <c r="C44" s="123" t="s">
        <v>11962</v>
      </c>
      <c r="D44" s="123"/>
      <c r="E44" s="123"/>
      <c r="F44" s="2" t="s">
        <v>355</v>
      </c>
      <c r="G44" s="4">
        <v>6.5000000000000002E-2</v>
      </c>
      <c r="H44" s="88">
        <v>266836.61369999999</v>
      </c>
      <c r="I44" s="88">
        <f t="shared" si="5"/>
        <v>17344.3798905</v>
      </c>
      <c r="M44" t="s">
        <v>21</v>
      </c>
      <c r="N44" t="str">
        <f>IFERROR(IF(P44="","",_xlfn.XLOOKUP(P44, HSP!D:D, HSP!B:B)),"")</f>
        <v>1.3.1.3</v>
      </c>
      <c r="P44" t="s">
        <v>4824</v>
      </c>
    </row>
    <row r="45" spans="2:16" x14ac:dyDescent="0.3">
      <c r="B45" s="5">
        <v>3</v>
      </c>
      <c r="C45" s="123" t="s">
        <v>11963</v>
      </c>
      <c r="D45" s="123"/>
      <c r="E45" s="123"/>
      <c r="F45" s="2" t="s">
        <v>205</v>
      </c>
      <c r="G45" s="4">
        <v>0.255</v>
      </c>
      <c r="H45" s="88">
        <v>225000</v>
      </c>
      <c r="I45" s="88">
        <f t="shared" si="5"/>
        <v>57375</v>
      </c>
      <c r="M45" t="s">
        <v>21</v>
      </c>
      <c r="N45" t="str">
        <f>IFERROR(IF(P45="","",_xlfn.XLOOKUP(P45, HSP!D:D, HSP!B:B)),"")</f>
        <v/>
      </c>
      <c r="P45" t="s">
        <v>11964</v>
      </c>
    </row>
    <row r="46" spans="2:16" x14ac:dyDescent="0.3">
      <c r="B46" s="5">
        <v>4</v>
      </c>
      <c r="C46" s="123" t="s">
        <v>11965</v>
      </c>
      <c r="D46" s="123"/>
      <c r="E46" s="123"/>
      <c r="F46" s="2" t="s">
        <v>355</v>
      </c>
      <c r="G46" s="4">
        <v>0.16</v>
      </c>
      <c r="H46" s="88">
        <v>709298.79399999999</v>
      </c>
      <c r="I46" s="88">
        <f t="shared" si="5"/>
        <v>113487.80704</v>
      </c>
      <c r="M46" t="s">
        <v>21</v>
      </c>
      <c r="N46" t="str">
        <f>IFERROR(IF(P46="","",_xlfn.XLOOKUP(P46, HSP!D:D, HSP!B:B)),"")</f>
        <v>1.3.1.6</v>
      </c>
      <c r="P46" t="s">
        <v>4830</v>
      </c>
    </row>
    <row r="47" spans="2:16" x14ac:dyDescent="0.3">
      <c r="B47" s="5">
        <v>5</v>
      </c>
      <c r="C47" s="123" t="s">
        <v>11966</v>
      </c>
      <c r="D47" s="123"/>
      <c r="E47" s="123"/>
      <c r="F47" s="2" t="s">
        <v>355</v>
      </c>
      <c r="G47" s="4">
        <v>0.64</v>
      </c>
      <c r="H47" s="90">
        <f>IFERROR(VLOOKUP($N47,HSP!B:I,7,0),"")</f>
        <v>307930.647</v>
      </c>
      <c r="I47" s="90">
        <f t="shared" si="5"/>
        <v>197075.61408</v>
      </c>
      <c r="M47" t="s">
        <v>21</v>
      </c>
      <c r="N47" t="str">
        <f>IFERROR(IF(P47="","",_xlfn.XLOOKUP(P47, HSP!D:D, HSP!B:B)),"")</f>
        <v>2.7.3</v>
      </c>
      <c r="P47" t="s">
        <v>5291</v>
      </c>
    </row>
    <row r="48" spans="2:16" x14ac:dyDescent="0.3">
      <c r="B48" s="5">
        <v>6</v>
      </c>
      <c r="C48" s="123" t="s">
        <v>11967</v>
      </c>
      <c r="D48" s="123"/>
      <c r="E48" s="123"/>
      <c r="F48" s="2" t="s">
        <v>205</v>
      </c>
      <c r="G48" s="4">
        <v>6.5000000000000002E-2</v>
      </c>
      <c r="H48" s="88">
        <v>115203.7647</v>
      </c>
      <c r="I48" s="88">
        <f t="shared" si="5"/>
        <v>7488.2447055000002</v>
      </c>
      <c r="M48" t="s">
        <v>21</v>
      </c>
      <c r="N48" t="str">
        <f>IFERROR(IF(P48="","",_xlfn.XLOOKUP(P48, HSP!D:D, HSP!B:B)),"")</f>
        <v>1.3.1.4</v>
      </c>
      <c r="P48" t="s">
        <v>4826</v>
      </c>
    </row>
    <row r="49" spans="2:16" x14ac:dyDescent="0.3">
      <c r="C49" s="113"/>
      <c r="D49" s="124"/>
      <c r="E49" s="124"/>
      <c r="M49" t="s">
        <v>21</v>
      </c>
      <c r="N49" t="str">
        <f>IFERROR(IF(P49="","",_xlfn.XLOOKUP(P49, HSP!D:D, HSP!B:B)),"")</f>
        <v/>
      </c>
    </row>
    <row r="50" spans="2:16" x14ac:dyDescent="0.3">
      <c r="B50" s="85" t="s">
        <v>11968</v>
      </c>
      <c r="C50" s="125" t="s">
        <v>11969</v>
      </c>
      <c r="D50" s="126"/>
      <c r="E50" s="126"/>
      <c r="F50" s="85"/>
      <c r="G50" s="89"/>
      <c r="H50" s="86"/>
      <c r="I50" s="86"/>
      <c r="J50" s="87"/>
      <c r="K50" s="86"/>
      <c r="M50" t="s">
        <v>21</v>
      </c>
      <c r="N50" t="str">
        <f>IFERROR(IF(P50="","",_xlfn.XLOOKUP(P50, HSP!D:D, HSP!B:B)),"")</f>
        <v/>
      </c>
    </row>
    <row r="51" spans="2:16" x14ac:dyDescent="0.3">
      <c r="B51" s="5">
        <v>1</v>
      </c>
      <c r="C51" s="113" t="s">
        <v>11961</v>
      </c>
      <c r="D51" s="113"/>
      <c r="E51" s="113"/>
      <c r="F51" s="2" t="s">
        <v>355</v>
      </c>
      <c r="G51" s="4">
        <v>1.5</v>
      </c>
      <c r="H51" s="88">
        <f t="shared" ref="H51:H72" si="6">IFERROR(VLOOKUP($N51,hsp,7,0),"")</f>
        <v>143687.91149999999</v>
      </c>
      <c r="I51" s="88">
        <f t="shared" ref="I51:I72" si="7">IFERROR($G51*$H51,"")</f>
        <v>215531.86724999998</v>
      </c>
      <c r="M51" t="s">
        <v>21</v>
      </c>
      <c r="N51" t="str">
        <f>IFERROR(IF(P51="","",_xlfn.XLOOKUP(P51, HSP!D:D, HSP!B:B)),"")</f>
        <v>1.2.1.1.5</v>
      </c>
      <c r="P51" t="s">
        <v>4720</v>
      </c>
    </row>
    <row r="52" spans="2:16" x14ac:dyDescent="0.3">
      <c r="B52" s="5">
        <v>2</v>
      </c>
      <c r="C52" s="113" t="s">
        <v>11970</v>
      </c>
      <c r="D52" s="113"/>
      <c r="E52" s="113"/>
      <c r="F52" s="2" t="s">
        <v>355</v>
      </c>
      <c r="G52" s="4">
        <v>0.15</v>
      </c>
      <c r="H52" s="88">
        <f t="shared" si="6"/>
        <v>266836.61369999999</v>
      </c>
      <c r="I52" s="88">
        <f t="shared" si="7"/>
        <v>40025.492054999995</v>
      </c>
      <c r="M52" t="s">
        <v>21</v>
      </c>
      <c r="N52" t="str">
        <f>IFERROR(IF(P52="","",_xlfn.XLOOKUP(P52, HSP!D:D, HSP!B:B)),"")</f>
        <v>1.3.1.3</v>
      </c>
      <c r="P52" t="s">
        <v>4824</v>
      </c>
    </row>
    <row r="53" spans="2:16" x14ac:dyDescent="0.3">
      <c r="B53" s="5">
        <v>3</v>
      </c>
      <c r="C53" s="113" t="s">
        <v>11971</v>
      </c>
      <c r="D53" s="113"/>
      <c r="E53" s="113"/>
      <c r="F53" s="2" t="s">
        <v>205</v>
      </c>
      <c r="G53" s="4">
        <v>0.45</v>
      </c>
      <c r="H53" s="88">
        <f t="shared" si="6"/>
        <v>640874.36439999996</v>
      </c>
      <c r="I53" s="88">
        <f t="shared" si="7"/>
        <v>288393.46398</v>
      </c>
      <c r="M53" t="s">
        <v>21</v>
      </c>
      <c r="N53" t="str">
        <f>IFERROR(IF(P53="","",_xlfn.XLOOKUP(P53, HSP!D:D, HSP!B:B)),"")</f>
        <v>2.2.2.1.1</v>
      </c>
      <c r="P53" t="s">
        <v>5147</v>
      </c>
    </row>
    <row r="54" spans="2:16" x14ac:dyDescent="0.3">
      <c r="B54" s="5">
        <v>4</v>
      </c>
      <c r="C54" s="113" t="s">
        <v>11972</v>
      </c>
      <c r="D54" s="113"/>
      <c r="E54" s="113"/>
      <c r="F54" s="2" t="s">
        <v>355</v>
      </c>
      <c r="G54" s="4">
        <v>2.1</v>
      </c>
      <c r="H54" s="88">
        <f t="shared" si="6"/>
        <v>1077190.97</v>
      </c>
      <c r="I54" s="88">
        <f t="shared" si="7"/>
        <v>2262101.037</v>
      </c>
      <c r="M54" t="s">
        <v>21</v>
      </c>
      <c r="N54" t="str">
        <f>IFERROR(IF(P54="","",_xlfn.XLOOKUP(P54, HSP!D:D, HSP!B:B)),"")</f>
        <v>2.2.2.1.8</v>
      </c>
      <c r="P54" t="s">
        <v>5161</v>
      </c>
    </row>
    <row r="55" spans="2:16" x14ac:dyDescent="0.3">
      <c r="B55" s="5">
        <v>5</v>
      </c>
      <c r="C55" s="113" t="s">
        <v>11973</v>
      </c>
      <c r="D55" s="113"/>
      <c r="E55" s="113"/>
      <c r="F55" s="2" t="s">
        <v>355</v>
      </c>
      <c r="G55" s="4">
        <v>7.0000000000000007E-2</v>
      </c>
      <c r="H55" s="88">
        <f t="shared" si="6"/>
        <v>266836.61369999999</v>
      </c>
      <c r="I55" s="88">
        <f t="shared" si="7"/>
        <v>18678.562959000003</v>
      </c>
      <c r="M55" t="s">
        <v>21</v>
      </c>
      <c r="N55" t="str">
        <f>IFERROR(IF(P55="","",_xlfn.XLOOKUP(P55, HSP!D:D, HSP!B:B)),"")</f>
        <v>1.3.1.3</v>
      </c>
      <c r="P55" t="s">
        <v>4824</v>
      </c>
    </row>
    <row r="56" spans="2:16" x14ac:dyDescent="0.3">
      <c r="B56" s="5">
        <v>6</v>
      </c>
      <c r="C56" s="113" t="s">
        <v>11974</v>
      </c>
      <c r="D56" s="113"/>
      <c r="E56" s="113"/>
      <c r="F56" s="2" t="s">
        <v>205</v>
      </c>
      <c r="G56" s="4">
        <v>0.43</v>
      </c>
      <c r="H56" s="88">
        <f t="shared" si="6"/>
        <v>115203.7647</v>
      </c>
      <c r="I56" s="88">
        <f t="shared" si="7"/>
        <v>49537.618820999996</v>
      </c>
      <c r="M56" t="s">
        <v>21</v>
      </c>
      <c r="N56" t="str">
        <f>IFERROR(IF(P56="","",_xlfn.XLOOKUP(P56, HSP!D:D, HSP!B:B)),"")</f>
        <v>1.3.1.4</v>
      </c>
      <c r="P56" t="s">
        <v>4826</v>
      </c>
    </row>
    <row r="57" spans="2:16" x14ac:dyDescent="0.3">
      <c r="B57" s="91">
        <v>7</v>
      </c>
      <c r="C57" s="113" t="s">
        <v>11975</v>
      </c>
      <c r="D57" s="113"/>
      <c r="E57" s="113"/>
      <c r="F57" s="92" t="s">
        <v>355</v>
      </c>
      <c r="G57" s="93">
        <v>0.08</v>
      </c>
      <c r="H57" s="88">
        <f t="shared" si="6"/>
        <v>1588584.0179999999</v>
      </c>
      <c r="I57" s="94">
        <f t="shared" si="7"/>
        <v>127086.72143999999</v>
      </c>
      <c r="J57" s="95"/>
      <c r="K57" s="94"/>
      <c r="M57" t="s">
        <v>21</v>
      </c>
      <c r="N57" t="str">
        <f>IFERROR(IF(P57="","",_xlfn.XLOOKUP(P57, HSP!D:D, HSP!B:B)),"")</f>
        <v>2.2.1.5.3</v>
      </c>
      <c r="P57" t="s">
        <v>5070</v>
      </c>
    </row>
    <row r="58" spans="2:16" x14ac:dyDescent="0.3">
      <c r="B58" s="91">
        <v>8</v>
      </c>
      <c r="C58" s="112" t="s">
        <v>11976</v>
      </c>
      <c r="D58" s="113"/>
      <c r="E58" s="114"/>
      <c r="F58" s="92" t="s">
        <v>355</v>
      </c>
      <c r="G58" s="93">
        <v>1</v>
      </c>
      <c r="H58" s="88">
        <f t="shared" si="6"/>
        <v>799607.22770000005</v>
      </c>
      <c r="I58" s="94">
        <f t="shared" si="7"/>
        <v>799607.22770000005</v>
      </c>
      <c r="J58" s="95"/>
      <c r="K58" s="94"/>
      <c r="M58" t="s">
        <v>21</v>
      </c>
      <c r="N58" t="str">
        <f>IFERROR(IF(P58="","",_xlfn.XLOOKUP(P58, HSP!D:D, HSP!B:B)),"")</f>
        <v>3.18.3.2</v>
      </c>
      <c r="P58" t="s">
        <v>5603</v>
      </c>
    </row>
    <row r="59" spans="2:16" x14ac:dyDescent="0.3">
      <c r="B59" s="91">
        <v>9</v>
      </c>
      <c r="C59" s="112" t="s">
        <v>11977</v>
      </c>
      <c r="D59" s="113"/>
      <c r="E59" s="114"/>
      <c r="F59" s="92" t="s">
        <v>585</v>
      </c>
      <c r="G59" s="93">
        <v>1</v>
      </c>
      <c r="H59" s="88">
        <f t="shared" si="6"/>
        <v>61152.459799999997</v>
      </c>
      <c r="I59" s="94">
        <f t="shared" si="7"/>
        <v>61152.459799999997</v>
      </c>
      <c r="J59" s="95"/>
      <c r="K59" s="94"/>
      <c r="M59" t="s">
        <v>21</v>
      </c>
      <c r="N59" t="str">
        <f>IFERROR(IF(P59="","",_xlfn.XLOOKUP(P59, HSP!D:D, HSP!B:B)),"")</f>
        <v>3.18.6.1</v>
      </c>
      <c r="P59" t="s">
        <v>5617</v>
      </c>
    </row>
    <row r="60" spans="2:16" x14ac:dyDescent="0.3">
      <c r="B60" s="91">
        <v>10</v>
      </c>
      <c r="C60" s="112" t="s">
        <v>11978</v>
      </c>
      <c r="D60" s="113"/>
      <c r="E60" s="114"/>
      <c r="F60" s="92" t="s">
        <v>355</v>
      </c>
      <c r="G60" s="93">
        <v>6</v>
      </c>
      <c r="H60" s="88">
        <f t="shared" si="6"/>
        <v>377306.467</v>
      </c>
      <c r="I60" s="94">
        <f t="shared" si="7"/>
        <v>2263838.8020000001</v>
      </c>
      <c r="J60" s="95"/>
      <c r="K60" s="94"/>
      <c r="M60" t="s">
        <v>21</v>
      </c>
      <c r="N60" t="str">
        <f>IFERROR(IF(P60="","",_xlfn.XLOOKUP(P60, HSP!D:D, HSP!B:B)),"")</f>
        <v>3.6.1.2</v>
      </c>
      <c r="P60" t="s">
        <v>5362</v>
      </c>
    </row>
    <row r="61" spans="2:16" x14ac:dyDescent="0.3">
      <c r="B61" s="91">
        <v>11</v>
      </c>
      <c r="C61" s="112" t="s">
        <v>11979</v>
      </c>
      <c r="D61" s="113"/>
      <c r="E61" s="114"/>
      <c r="F61" s="92" t="s">
        <v>355</v>
      </c>
      <c r="G61" s="93">
        <v>7.62</v>
      </c>
      <c r="H61" s="88">
        <f t="shared" si="6"/>
        <v>78881.490000000005</v>
      </c>
      <c r="I61" s="94">
        <f t="shared" si="7"/>
        <v>601076.95380000002</v>
      </c>
      <c r="J61" s="95"/>
      <c r="K61" s="94"/>
      <c r="M61" t="s">
        <v>21</v>
      </c>
      <c r="N61" t="str">
        <f>IFERROR(IF(P61="","",_xlfn.XLOOKUP(P61, HSP!D:D, HSP!B:B)),"")</f>
        <v>3.7.3</v>
      </c>
      <c r="P61" t="s">
        <v>5395</v>
      </c>
    </row>
    <row r="62" spans="2:16" x14ac:dyDescent="0.3">
      <c r="B62" s="91">
        <v>12</v>
      </c>
      <c r="C62" s="112" t="s">
        <v>11980</v>
      </c>
      <c r="D62" s="113"/>
      <c r="E62" s="114"/>
      <c r="F62" s="92" t="s">
        <v>106</v>
      </c>
      <c r="G62" s="93">
        <v>7.62</v>
      </c>
      <c r="H62" s="88">
        <f t="shared" si="6"/>
        <v>66244.070999999996</v>
      </c>
      <c r="I62" s="94">
        <f t="shared" si="7"/>
        <v>504779.82101999997</v>
      </c>
      <c r="J62" s="95"/>
      <c r="K62" s="94"/>
      <c r="M62" t="s">
        <v>21</v>
      </c>
      <c r="N62" t="str">
        <f>IFERROR(IF(P62="","",_xlfn.XLOOKUP(P62, HSP!D:D, HSP!B:B)),"")</f>
        <v>3.7.8</v>
      </c>
      <c r="P62" t="s">
        <v>5403</v>
      </c>
    </row>
    <row r="63" spans="2:16" x14ac:dyDescent="0.3">
      <c r="B63" s="91">
        <v>13</v>
      </c>
      <c r="C63" s="112" t="s">
        <v>11981</v>
      </c>
      <c r="D63" s="113"/>
      <c r="E63" s="114"/>
      <c r="F63" s="92" t="s">
        <v>355</v>
      </c>
      <c r="G63" s="93">
        <v>14</v>
      </c>
      <c r="H63" s="88">
        <f t="shared" si="6"/>
        <v>83476.794370000003</v>
      </c>
      <c r="I63" s="94">
        <f t="shared" si="7"/>
        <v>1168675.12118</v>
      </c>
      <c r="J63" s="95"/>
      <c r="K63" s="94"/>
      <c r="M63" t="s">
        <v>21</v>
      </c>
      <c r="N63" t="str">
        <f>IFERROR(IF(P63="","",_xlfn.XLOOKUP(P63, HSP!D:D, HSP!B:B)),"")</f>
        <v>3.8.10.1</v>
      </c>
      <c r="P63" t="s">
        <v>5436</v>
      </c>
    </row>
    <row r="64" spans="2:16" x14ac:dyDescent="0.3">
      <c r="B64" s="91">
        <v>14</v>
      </c>
      <c r="C64" s="112" t="s">
        <v>11982</v>
      </c>
      <c r="D64" s="113"/>
      <c r="E64" s="114"/>
      <c r="F64" s="92" t="s">
        <v>355</v>
      </c>
      <c r="G64" s="93">
        <v>7.62</v>
      </c>
      <c r="H64" s="88">
        <f t="shared" si="6"/>
        <v>49583.164120000001</v>
      </c>
      <c r="I64" s="94">
        <f t="shared" si="7"/>
        <v>377823.71059440001</v>
      </c>
      <c r="J64" s="95"/>
      <c r="K64" s="94"/>
      <c r="M64" t="s">
        <v>21</v>
      </c>
      <c r="N64" t="str">
        <f>IFERROR(IF(P64="","",_xlfn.XLOOKUP(P64, HSP!D:D, HSP!B:B)),"")</f>
        <v>3.5.2.2</v>
      </c>
      <c r="P64" t="s">
        <v>5345</v>
      </c>
    </row>
    <row r="65" spans="2:16" x14ac:dyDescent="0.3">
      <c r="B65" s="91">
        <v>15</v>
      </c>
      <c r="C65" s="112" t="s">
        <v>11983</v>
      </c>
      <c r="D65" s="113"/>
      <c r="E65" s="114"/>
      <c r="F65" s="92" t="s">
        <v>205</v>
      </c>
      <c r="G65" s="93">
        <v>0.02</v>
      </c>
      <c r="H65" s="88">
        <f t="shared" si="6"/>
        <v>5594036.8490000004</v>
      </c>
      <c r="I65" s="94">
        <f t="shared" si="7"/>
        <v>111880.73698000002</v>
      </c>
      <c r="J65" s="95"/>
      <c r="K65" s="94"/>
      <c r="M65" t="s">
        <v>21</v>
      </c>
      <c r="N65" t="str">
        <f>IFERROR(IF(P65="","",_xlfn.XLOOKUP(P65, HSP!D:D, HSP!B:B)),"")</f>
        <v>2.1.2.3</v>
      </c>
      <c r="P65" t="s">
        <v>4981</v>
      </c>
    </row>
    <row r="66" spans="2:16" x14ac:dyDescent="0.3">
      <c r="B66" s="91">
        <v>16</v>
      </c>
      <c r="C66" s="112" t="s">
        <v>11984</v>
      </c>
      <c r="D66" s="113"/>
      <c r="E66" s="114"/>
      <c r="F66" s="92" t="s">
        <v>355</v>
      </c>
      <c r="G66" s="93">
        <v>5.0599999999999996</v>
      </c>
      <c r="H66" s="88">
        <f t="shared" si="6"/>
        <v>97028.517600000006</v>
      </c>
      <c r="I66" s="94">
        <f t="shared" si="7"/>
        <v>490964.29905600002</v>
      </c>
      <c r="J66" s="95"/>
      <c r="K66" s="94"/>
      <c r="M66" t="s">
        <v>21</v>
      </c>
      <c r="N66" t="str">
        <f>IFERROR(IF(P66="","",_xlfn.XLOOKUP(P66, HSP!D:D, HSP!B:B)),"")</f>
        <v>3.1.3.1</v>
      </c>
      <c r="P66" t="s">
        <v>5319</v>
      </c>
    </row>
    <row r="67" spans="2:16" x14ac:dyDescent="0.3">
      <c r="B67" s="91">
        <v>17</v>
      </c>
      <c r="C67" s="112" t="s">
        <v>11985</v>
      </c>
      <c r="D67" s="113"/>
      <c r="E67" s="114"/>
      <c r="F67" s="92" t="s">
        <v>355</v>
      </c>
      <c r="G67" s="93">
        <v>1.44</v>
      </c>
      <c r="H67" s="88">
        <f t="shared" si="6"/>
        <v>186868.6096</v>
      </c>
      <c r="I67" s="94">
        <f t="shared" si="7"/>
        <v>269090.79782400001</v>
      </c>
      <c r="J67" s="95"/>
      <c r="K67" s="94"/>
      <c r="M67" t="s">
        <v>21</v>
      </c>
      <c r="N67" t="str">
        <f>IFERROR(IF(P67="","",_xlfn.XLOOKUP(P67, HSP!D:D, HSP!B:B)),"")</f>
        <v>3.9.8.9</v>
      </c>
      <c r="P67" t="s">
        <v>5487</v>
      </c>
    </row>
    <row r="68" spans="2:16" x14ac:dyDescent="0.3">
      <c r="B68" s="91">
        <v>18</v>
      </c>
      <c r="C68" s="112" t="s">
        <v>11986</v>
      </c>
      <c r="D68" s="113"/>
      <c r="E68" s="114"/>
      <c r="F68" s="92" t="s">
        <v>585</v>
      </c>
      <c r="G68" s="93">
        <v>2</v>
      </c>
      <c r="H68" s="88">
        <f t="shared" si="6"/>
        <v>61411.814700000003</v>
      </c>
      <c r="I68" s="94">
        <f t="shared" si="7"/>
        <v>122823.62940000001</v>
      </c>
      <c r="J68" s="95"/>
      <c r="K68" s="94"/>
      <c r="M68" t="s">
        <v>21</v>
      </c>
      <c r="N68" t="str">
        <f>IFERROR(IF(P68="","",_xlfn.XLOOKUP(P68, HSP!D:D, HSP!B:B)),"")</f>
        <v>3.11.4.5</v>
      </c>
      <c r="P68" t="s">
        <v>5545</v>
      </c>
    </row>
    <row r="69" spans="2:16" x14ac:dyDescent="0.3">
      <c r="B69" s="91">
        <v>19</v>
      </c>
      <c r="C69" s="112" t="s">
        <v>11987</v>
      </c>
      <c r="D69" s="113"/>
      <c r="E69" s="114"/>
      <c r="F69" s="92" t="s">
        <v>355</v>
      </c>
      <c r="G69" s="93">
        <v>1</v>
      </c>
      <c r="H69" s="88">
        <f t="shared" si="6"/>
        <v>46461.814700000003</v>
      </c>
      <c r="I69" s="94">
        <f t="shared" si="7"/>
        <v>46461.814700000003</v>
      </c>
      <c r="J69" s="95"/>
      <c r="K69" s="94"/>
      <c r="M69" t="s">
        <v>21</v>
      </c>
      <c r="N69" t="str">
        <f>IFERROR(IF(P69="","",_xlfn.XLOOKUP(P69, HSP!D:D, HSP!B:B)),"")</f>
        <v>3.11.4.20</v>
      </c>
      <c r="P69" t="s">
        <v>5569</v>
      </c>
    </row>
    <row r="70" spans="2:16" x14ac:dyDescent="0.3">
      <c r="B70" s="91">
        <v>20</v>
      </c>
      <c r="C70" s="112" t="s">
        <v>11988</v>
      </c>
      <c r="D70" s="113"/>
      <c r="E70" s="114"/>
      <c r="F70" s="92" t="s">
        <v>355</v>
      </c>
      <c r="G70" s="93">
        <v>1</v>
      </c>
      <c r="H70" s="88">
        <f t="shared" si="6"/>
        <v>251046.20980000001</v>
      </c>
      <c r="I70" s="94">
        <f t="shared" si="7"/>
        <v>251046.20980000001</v>
      </c>
      <c r="J70" s="95"/>
      <c r="K70" s="94"/>
      <c r="M70" t="s">
        <v>21</v>
      </c>
      <c r="N70" t="str">
        <f>IFERROR(IF(P70="","",_xlfn.XLOOKUP(P70, HSP!D:D, HSP!B:B)),"")</f>
        <v>3.18.6.2.1</v>
      </c>
      <c r="P70" t="s">
        <v>5621</v>
      </c>
    </row>
    <row r="71" spans="2:16" x14ac:dyDescent="0.3">
      <c r="B71" s="91">
        <v>21</v>
      </c>
      <c r="C71" s="112" t="s">
        <v>11989</v>
      </c>
      <c r="D71" s="113"/>
      <c r="E71" s="114"/>
      <c r="F71" s="92" t="s">
        <v>355</v>
      </c>
      <c r="G71" s="93">
        <v>3</v>
      </c>
      <c r="H71" s="88">
        <f t="shared" si="6"/>
        <v>35103.429839999997</v>
      </c>
      <c r="I71" s="94">
        <f t="shared" si="7"/>
        <v>105310.28951999999</v>
      </c>
      <c r="J71" s="95"/>
      <c r="K71" s="94"/>
      <c r="M71" t="s">
        <v>21</v>
      </c>
      <c r="N71" t="str">
        <f>IFERROR(IF(P71="","",_xlfn.XLOOKUP(P71, HSP!D:D, HSP!B:B)),"")</f>
        <v>5.5.4.11</v>
      </c>
      <c r="P71" t="s">
        <v>5792</v>
      </c>
    </row>
    <row r="72" spans="2:16" x14ac:dyDescent="0.3">
      <c r="B72" s="91">
        <v>22</v>
      </c>
      <c r="C72" s="112" t="s">
        <v>11990</v>
      </c>
      <c r="D72" s="113"/>
      <c r="E72" s="114"/>
      <c r="F72" s="92" t="s">
        <v>355</v>
      </c>
      <c r="G72" s="93">
        <v>7.62</v>
      </c>
      <c r="H72" s="88">
        <f t="shared" si="6"/>
        <v>278542.098</v>
      </c>
      <c r="I72" s="94">
        <f t="shared" si="7"/>
        <v>2122490.78676</v>
      </c>
      <c r="J72" s="95"/>
      <c r="K72" s="94"/>
      <c r="M72" t="s">
        <v>21</v>
      </c>
      <c r="N72" t="str">
        <f>IFERROR(IF(P72="","",_xlfn.XLOOKUP(P72, HSP!D:D, HSP!B:B)),"")</f>
        <v>3.10.6.2</v>
      </c>
      <c r="P72" t="s">
        <v>5508</v>
      </c>
    </row>
    <row r="73" spans="2:16" x14ac:dyDescent="0.3">
      <c r="B73" s="91"/>
      <c r="C73" s="115"/>
      <c r="D73" s="115"/>
      <c r="E73" s="115"/>
      <c r="F73" s="92"/>
      <c r="G73" s="93"/>
      <c r="H73" s="94"/>
      <c r="I73" s="94"/>
      <c r="J73" s="95"/>
      <c r="K73" s="94"/>
      <c r="M73" t="s">
        <v>21</v>
      </c>
      <c r="N73" t="str">
        <f>IFERROR(IF(P73="","",_xlfn.XLOOKUP(P73, HSP!D:D, HSP!B:B)),"")</f>
        <v/>
      </c>
    </row>
    <row r="84" spans="1:17" ht="4.95" customHeight="1" x14ac:dyDescent="0.3">
      <c r="B84"/>
      <c r="C84"/>
      <c r="D84"/>
      <c r="E84"/>
      <c r="F84" s="83"/>
      <c r="G84" s="2"/>
      <c r="H84"/>
      <c r="I84"/>
      <c r="J84"/>
      <c r="K84"/>
    </row>
    <row r="85" spans="1:17" ht="28.8" x14ac:dyDescent="0.3">
      <c r="A85" s="21"/>
      <c r="B85" s="67" t="s">
        <v>6101</v>
      </c>
      <c r="C85" s="116" t="s">
        <v>11925</v>
      </c>
      <c r="D85" s="116"/>
      <c r="E85" s="116"/>
      <c r="F85" s="116"/>
      <c r="G85" s="116"/>
      <c r="H85" s="116"/>
      <c r="I85" s="69" t="s">
        <v>11929</v>
      </c>
      <c r="J85" s="69" t="s">
        <v>11930</v>
      </c>
      <c r="K85" s="69" t="s">
        <v>11931</v>
      </c>
      <c r="L85" s="21"/>
    </row>
    <row r="86" spans="1:17" x14ac:dyDescent="0.3">
      <c r="B86" s="84">
        <v>1</v>
      </c>
      <c r="C86" s="117">
        <v>2</v>
      </c>
      <c r="D86" s="118"/>
      <c r="E86" s="118"/>
      <c r="F86" s="118"/>
      <c r="G86" s="118"/>
      <c r="H86" s="119"/>
      <c r="I86" s="84">
        <v>3</v>
      </c>
      <c r="J86" s="84">
        <v>4</v>
      </c>
      <c r="K86" s="84">
        <v>5</v>
      </c>
      <c r="M86" t="s">
        <v>21</v>
      </c>
    </row>
    <row r="87" spans="1:17" x14ac:dyDescent="0.3">
      <c r="B87" s="96" t="s">
        <v>11932</v>
      </c>
      <c r="C87" s="120" t="s">
        <v>4673</v>
      </c>
      <c r="D87" s="121"/>
      <c r="E87" s="121"/>
      <c r="F87" s="121"/>
      <c r="G87" s="121"/>
      <c r="H87" s="122"/>
      <c r="I87" s="97">
        <f>SUM(I15:I16)</f>
        <v>200000</v>
      </c>
      <c r="J87" s="97">
        <f>SUM(J15:J16)</f>
        <v>0</v>
      </c>
      <c r="K87" s="97">
        <f>IFERROR($I87*$J87,"")</f>
        <v>0</v>
      </c>
      <c r="M87" t="s">
        <v>21</v>
      </c>
    </row>
    <row r="88" spans="1:17" x14ac:dyDescent="0.3">
      <c r="B88" s="96" t="s">
        <v>11934</v>
      </c>
      <c r="C88" s="106" t="s">
        <v>11935</v>
      </c>
      <c r="D88" s="107"/>
      <c r="E88" s="107"/>
      <c r="F88" s="107"/>
      <c r="G88" s="107"/>
      <c r="H88" s="108"/>
      <c r="I88" s="97">
        <f>SUM(I18:I22)</f>
        <v>860000</v>
      </c>
      <c r="J88" s="97">
        <f>SUM(J18:J22)</f>
        <v>0</v>
      </c>
      <c r="K88" s="97">
        <f t="shared" ref="K88:K92" si="8">IFERROR($I88*$J88,"")</f>
        <v>0</v>
      </c>
      <c r="M88" t="s">
        <v>21</v>
      </c>
      <c r="Q88">
        <v>94224889.975679204</v>
      </c>
    </row>
    <row r="89" spans="1:17" x14ac:dyDescent="0.3">
      <c r="B89" s="96" t="s">
        <v>11941</v>
      </c>
      <c r="C89" s="106" t="s">
        <v>11942</v>
      </c>
      <c r="D89" s="107"/>
      <c r="E89" s="107"/>
      <c r="F89" s="107"/>
      <c r="G89" s="107"/>
      <c r="H89" s="108"/>
      <c r="I89" s="97">
        <f>SUM(I24:I33)</f>
        <v>8436510.6304404996</v>
      </c>
      <c r="J89" s="97">
        <f>SUM(J24:J33)</f>
        <v>0</v>
      </c>
      <c r="K89" s="97">
        <f t="shared" si="8"/>
        <v>0</v>
      </c>
      <c r="M89" t="s">
        <v>21</v>
      </c>
    </row>
    <row r="90" spans="1:17" x14ac:dyDescent="0.3">
      <c r="B90" s="96" t="s">
        <v>11950</v>
      </c>
      <c r="C90" s="106" t="s">
        <v>11951</v>
      </c>
      <c r="D90" s="107"/>
      <c r="E90" s="107"/>
      <c r="F90" s="107"/>
      <c r="G90" s="107"/>
      <c r="H90" s="108"/>
      <c r="I90" s="97">
        <f>SUM(I35:I41)</f>
        <v>796564.36080000002</v>
      </c>
      <c r="J90" s="97">
        <f>SUM(J35:J41)</f>
        <v>0</v>
      </c>
      <c r="K90" s="97">
        <f t="shared" si="8"/>
        <v>0</v>
      </c>
      <c r="M90" t="s">
        <v>21</v>
      </c>
    </row>
    <row r="91" spans="1:17" x14ac:dyDescent="0.3">
      <c r="B91" s="96" t="s">
        <v>11959</v>
      </c>
      <c r="C91" s="106" t="s">
        <v>11960</v>
      </c>
      <c r="D91" s="107"/>
      <c r="E91" s="107"/>
      <c r="F91" s="107"/>
      <c r="G91" s="107"/>
      <c r="H91" s="108"/>
      <c r="I91" s="97">
        <f>SUM(I43:I49)</f>
        <v>466411.10035975004</v>
      </c>
      <c r="J91" s="97">
        <f>SUM(J43:J49)</f>
        <v>0</v>
      </c>
      <c r="K91" s="97">
        <f t="shared" si="8"/>
        <v>0</v>
      </c>
      <c r="M91" t="s">
        <v>21</v>
      </c>
    </row>
    <row r="92" spans="1:17" x14ac:dyDescent="0.3">
      <c r="B92" s="96" t="s">
        <v>11968</v>
      </c>
      <c r="C92" s="106" t="s">
        <v>11969</v>
      </c>
      <c r="D92" s="107"/>
      <c r="E92" s="107"/>
      <c r="F92" s="107"/>
      <c r="G92" s="107"/>
      <c r="H92" s="108"/>
      <c r="I92" s="97">
        <f>SUM(I51:I73)</f>
        <v>12298377.423639398</v>
      </c>
      <c r="J92" s="97">
        <f>SUM(J51:J73)</f>
        <v>0</v>
      </c>
      <c r="K92" s="97">
        <f t="shared" si="8"/>
        <v>0</v>
      </c>
      <c r="M92" t="s">
        <v>21</v>
      </c>
    </row>
    <row r="93" spans="1:17" x14ac:dyDescent="0.3">
      <c r="B93" s="91"/>
      <c r="C93" s="109"/>
      <c r="D93" s="110"/>
      <c r="E93" s="110"/>
      <c r="F93" s="110"/>
      <c r="G93" s="110"/>
      <c r="H93" s="111"/>
      <c r="I93" s="94"/>
      <c r="J93" s="95"/>
      <c r="K93" s="94"/>
      <c r="M93" t="s">
        <v>21</v>
      </c>
    </row>
    <row r="94" spans="1:17" x14ac:dyDescent="0.3">
      <c r="B94" s="96"/>
      <c r="C94" s="100" t="s">
        <v>11991</v>
      </c>
      <c r="D94" s="101"/>
      <c r="E94" s="101"/>
      <c r="F94" s="101"/>
      <c r="G94" s="101"/>
      <c r="H94" s="102"/>
      <c r="I94" s="97">
        <f>SUM(I87:I92)</f>
        <v>23057863.515239649</v>
      </c>
      <c r="J94" s="98"/>
      <c r="K94" s="97"/>
      <c r="M94" t="s">
        <v>21</v>
      </c>
    </row>
    <row r="95" spans="1:17" x14ac:dyDescent="0.3">
      <c r="B95" s="91"/>
      <c r="C95" s="103" t="s">
        <v>11992</v>
      </c>
      <c r="D95" s="104"/>
      <c r="E95" s="104"/>
      <c r="F95" s="104"/>
      <c r="G95" s="104"/>
      <c r="H95" s="105"/>
      <c r="I95" s="94">
        <f>I94*0.11</f>
        <v>2536364.9866763614</v>
      </c>
      <c r="J95" s="95"/>
      <c r="K95" s="94"/>
      <c r="M95" t="s">
        <v>21</v>
      </c>
    </row>
    <row r="96" spans="1:17" x14ac:dyDescent="0.3">
      <c r="B96" s="91"/>
      <c r="C96" s="103" t="s">
        <v>11993</v>
      </c>
      <c r="D96" s="104"/>
      <c r="E96" s="104"/>
      <c r="F96" s="104"/>
      <c r="G96" s="104"/>
      <c r="H96" s="105"/>
      <c r="I96" s="94">
        <f>SUM(I87:I92)+I95</f>
        <v>25594228.50191601</v>
      </c>
      <c r="J96" s="95"/>
      <c r="K96" s="94"/>
    </row>
    <row r="99" spans="5:12" x14ac:dyDescent="0.3">
      <c r="J99" s="99" t="s">
        <v>11994</v>
      </c>
      <c r="K99" s="99"/>
      <c r="L99" s="83"/>
    </row>
    <row r="100" spans="5:12" x14ac:dyDescent="0.3">
      <c r="J100" s="99"/>
      <c r="K100" s="99"/>
      <c r="L100" s="83"/>
    </row>
    <row r="101" spans="5:12" x14ac:dyDescent="0.3">
      <c r="J101" s="99"/>
      <c r="K101" s="99"/>
      <c r="L101" s="83"/>
    </row>
    <row r="102" spans="5:12" x14ac:dyDescent="0.3">
      <c r="E102" s="21" t="s">
        <v>11995</v>
      </c>
      <c r="H102" s="99"/>
      <c r="I102" s="99"/>
      <c r="J102" s="99" t="s">
        <v>11996</v>
      </c>
      <c r="K102" s="99"/>
      <c r="L102" s="83"/>
    </row>
    <row r="103" spans="5:12" ht="28.8" x14ac:dyDescent="0.3">
      <c r="E103" s="21" t="s">
        <v>11997</v>
      </c>
      <c r="H103" s="99"/>
      <c r="I103" s="99"/>
      <c r="J103" s="99" t="s">
        <v>11998</v>
      </c>
      <c r="K103" s="99"/>
      <c r="L103" s="83"/>
    </row>
    <row r="104" spans="5:12" x14ac:dyDescent="0.3">
      <c r="E104" s="21"/>
      <c r="H104" s="99"/>
      <c r="I104" s="99"/>
      <c r="J104" s="99"/>
      <c r="K104" s="99"/>
      <c r="L104" s="83"/>
    </row>
    <row r="105" spans="5:12" x14ac:dyDescent="0.3">
      <c r="E105" s="21"/>
      <c r="H105" s="99"/>
      <c r="I105" s="99"/>
      <c r="J105" s="99"/>
      <c r="K105" s="99"/>
      <c r="L105" s="83"/>
    </row>
    <row r="106" spans="5:12" x14ac:dyDescent="0.3">
      <c r="E106" s="21"/>
      <c r="H106" s="99"/>
      <c r="I106" s="99"/>
      <c r="J106" s="99"/>
      <c r="K106" s="99"/>
      <c r="L106" s="83"/>
    </row>
    <row r="107" spans="5:12" x14ac:dyDescent="0.3">
      <c r="E107" s="21"/>
      <c r="H107" s="99"/>
      <c r="I107" s="99"/>
      <c r="J107" s="99"/>
      <c r="K107" s="99"/>
      <c r="L107" s="83"/>
    </row>
    <row r="108" spans="5:12" x14ac:dyDescent="0.3">
      <c r="E108" s="21"/>
      <c r="H108" s="99"/>
      <c r="I108" s="99"/>
      <c r="J108" s="99"/>
      <c r="K108" s="99"/>
      <c r="L108" s="83"/>
    </row>
    <row r="109" spans="5:12" x14ac:dyDescent="0.3">
      <c r="E109" s="21" t="s">
        <v>11999</v>
      </c>
      <c r="H109" s="99"/>
      <c r="I109" s="99"/>
      <c r="J109" s="99" t="s">
        <v>12000</v>
      </c>
      <c r="K109" s="99"/>
      <c r="L109" s="83"/>
    </row>
    <row r="110" spans="5:12" x14ac:dyDescent="0.3">
      <c r="E110" s="21" t="s">
        <v>12001</v>
      </c>
      <c r="H110" s="99"/>
      <c r="I110" s="99"/>
      <c r="J110" s="99" t="s">
        <v>4655</v>
      </c>
      <c r="K110" s="99"/>
      <c r="L110" s="83"/>
    </row>
    <row r="111" spans="5:12" x14ac:dyDescent="0.3">
      <c r="E111" s="21"/>
      <c r="H111" s="99"/>
      <c r="I111" s="99"/>
      <c r="J111" s="99"/>
      <c r="K111" s="99"/>
      <c r="L111" s="83"/>
    </row>
    <row r="112" spans="5:12" x14ac:dyDescent="0.3">
      <c r="E112" s="21"/>
      <c r="H112" s="99"/>
      <c r="I112" s="99"/>
      <c r="J112" s="99"/>
      <c r="K112" s="99"/>
      <c r="L112" s="83"/>
    </row>
    <row r="113" spans="5:12" x14ac:dyDescent="0.3">
      <c r="E113" s="21" t="s">
        <v>12002</v>
      </c>
      <c r="H113" s="99"/>
      <c r="I113" s="99"/>
      <c r="J113" s="99" t="s">
        <v>4656</v>
      </c>
      <c r="K113" s="99"/>
      <c r="L113" s="83"/>
    </row>
    <row r="114" spans="5:12" ht="28.8" x14ac:dyDescent="0.3">
      <c r="E114" s="21" t="s">
        <v>12003</v>
      </c>
      <c r="H114" s="99"/>
      <c r="I114" s="99"/>
      <c r="J114" s="99" t="s">
        <v>12004</v>
      </c>
      <c r="K114" s="99"/>
      <c r="L114" s="83"/>
    </row>
    <row r="115" spans="5:12" x14ac:dyDescent="0.3">
      <c r="E115" s="21"/>
      <c r="H115" s="99"/>
      <c r="I115" s="99"/>
      <c r="J115" s="99"/>
      <c r="K115" s="99"/>
      <c r="L115" s="83"/>
    </row>
    <row r="116" spans="5:12" x14ac:dyDescent="0.3">
      <c r="E116" s="21"/>
      <c r="H116" s="99"/>
      <c r="I116" s="99"/>
      <c r="J116" s="99"/>
      <c r="K116" s="99"/>
      <c r="L116" s="83"/>
    </row>
    <row r="117" spans="5:12" x14ac:dyDescent="0.3">
      <c r="E117" s="21"/>
      <c r="H117" s="99"/>
      <c r="I117" s="99"/>
      <c r="J117" s="99"/>
      <c r="K117" s="99"/>
      <c r="L117" s="83"/>
    </row>
    <row r="118" spans="5:12" x14ac:dyDescent="0.3">
      <c r="E118" s="21"/>
      <c r="H118" s="99"/>
      <c r="I118" s="99"/>
      <c r="J118" s="99"/>
      <c r="K118" s="99"/>
      <c r="L118" s="83"/>
    </row>
    <row r="119" spans="5:12" x14ac:dyDescent="0.3">
      <c r="E119" s="21"/>
      <c r="H119" s="99"/>
      <c r="I119" s="99"/>
      <c r="J119" s="99"/>
      <c r="K119" s="99"/>
      <c r="L119" s="83"/>
    </row>
    <row r="120" spans="5:12" x14ac:dyDescent="0.3">
      <c r="E120" s="21" t="s">
        <v>12005</v>
      </c>
      <c r="H120" s="99"/>
      <c r="I120" s="99"/>
      <c r="J120" s="99" t="s">
        <v>12006</v>
      </c>
      <c r="K120" s="99"/>
      <c r="L120" s="83"/>
    </row>
    <row r="121" spans="5:12" x14ac:dyDescent="0.3">
      <c r="E121" s="21" t="s">
        <v>4664</v>
      </c>
      <c r="H121" s="99"/>
      <c r="I121" s="99"/>
      <c r="J121" s="99" t="s">
        <v>4663</v>
      </c>
      <c r="K121" s="99"/>
      <c r="L121" s="83"/>
    </row>
    <row r="222" spans="3:3" x14ac:dyDescent="0.3">
      <c r="C222" t="s">
        <v>11933</v>
      </c>
    </row>
    <row r="223" spans="3:3" x14ac:dyDescent="0.3">
      <c r="C223" t="s">
        <v>11935</v>
      </c>
    </row>
    <row r="224" spans="3:3" x14ac:dyDescent="0.3">
      <c r="C224" t="s">
        <v>11937</v>
      </c>
    </row>
    <row r="225" spans="3:3" x14ac:dyDescent="0.3">
      <c r="C225" t="s">
        <v>11938</v>
      </c>
    </row>
    <row r="226" spans="3:3" x14ac:dyDescent="0.3">
      <c r="C226" t="s">
        <v>11939</v>
      </c>
    </row>
    <row r="227" spans="3:3" x14ac:dyDescent="0.3">
      <c r="C227" t="s">
        <v>11940</v>
      </c>
    </row>
    <row r="228" spans="3:3" x14ac:dyDescent="0.3">
      <c r="C228" t="s">
        <v>11942</v>
      </c>
    </row>
    <row r="229" spans="3:3" x14ac:dyDescent="0.3">
      <c r="C229" t="s">
        <v>4720</v>
      </c>
    </row>
    <row r="230" spans="3:3" x14ac:dyDescent="0.3">
      <c r="C230" t="s">
        <v>4824</v>
      </c>
    </row>
    <row r="231" spans="3:3" x14ac:dyDescent="0.3">
      <c r="C231" t="s">
        <v>4824</v>
      </c>
    </row>
    <row r="232" spans="3:3" x14ac:dyDescent="0.3">
      <c r="C232" t="s">
        <v>5058</v>
      </c>
    </row>
    <row r="233" spans="3:3" x14ac:dyDescent="0.3">
      <c r="C233" t="s">
        <v>5376</v>
      </c>
    </row>
    <row r="234" spans="3:3" x14ac:dyDescent="0.3">
      <c r="C234" t="s">
        <v>5058</v>
      </c>
    </row>
    <row r="235" spans="3:3" x14ac:dyDescent="0.3">
      <c r="C235" t="s">
        <v>5058</v>
      </c>
    </row>
    <row r="236" spans="3:3" x14ac:dyDescent="0.3">
      <c r="C236" t="s">
        <v>5058</v>
      </c>
    </row>
    <row r="237" spans="3:3" x14ac:dyDescent="0.3">
      <c r="C237" t="s">
        <v>11949</v>
      </c>
    </row>
    <row r="238" spans="3:3" x14ac:dyDescent="0.3">
      <c r="C238" t="s">
        <v>11951</v>
      </c>
    </row>
    <row r="239" spans="3:3" x14ac:dyDescent="0.3">
      <c r="C239" t="s">
        <v>4720</v>
      </c>
    </row>
    <row r="240" spans="3:3" x14ac:dyDescent="0.3">
      <c r="C240" t="s">
        <v>5884</v>
      </c>
    </row>
    <row r="241" spans="3:3" x14ac:dyDescent="0.3">
      <c r="C241" t="s">
        <v>5796</v>
      </c>
    </row>
    <row r="242" spans="3:3" x14ac:dyDescent="0.3">
      <c r="C242" t="s">
        <v>4820</v>
      </c>
    </row>
    <row r="243" spans="3:3" x14ac:dyDescent="0.3">
      <c r="C243" t="s">
        <v>6053</v>
      </c>
    </row>
    <row r="244" spans="3:3" x14ac:dyDescent="0.3">
      <c r="C244" t="s">
        <v>11958</v>
      </c>
    </row>
    <row r="245" spans="3:3" x14ac:dyDescent="0.3">
      <c r="C245" t="s">
        <v>11960</v>
      </c>
    </row>
    <row r="246" spans="3:3" x14ac:dyDescent="0.3">
      <c r="C246" t="s">
        <v>4720</v>
      </c>
    </row>
    <row r="247" spans="3:3" x14ac:dyDescent="0.3">
      <c r="C247" t="s">
        <v>4824</v>
      </c>
    </row>
    <row r="248" spans="3:3" x14ac:dyDescent="0.3">
      <c r="C248" t="s">
        <v>11964</v>
      </c>
    </row>
    <row r="249" spans="3:3" x14ac:dyDescent="0.3">
      <c r="C249" t="s">
        <v>4830</v>
      </c>
    </row>
    <row r="250" spans="3:3" x14ac:dyDescent="0.3">
      <c r="C250" t="s">
        <v>5291</v>
      </c>
    </row>
    <row r="251" spans="3:3" x14ac:dyDescent="0.3">
      <c r="C251" t="s">
        <v>4826</v>
      </c>
    </row>
    <row r="252" spans="3:3" x14ac:dyDescent="0.3">
      <c r="C252" t="s">
        <v>11969</v>
      </c>
    </row>
    <row r="253" spans="3:3" x14ac:dyDescent="0.3">
      <c r="C253" t="s">
        <v>4720</v>
      </c>
    </row>
    <row r="254" spans="3:3" x14ac:dyDescent="0.3">
      <c r="C254" t="s">
        <v>4824</v>
      </c>
    </row>
    <row r="255" spans="3:3" x14ac:dyDescent="0.3">
      <c r="C255" t="s">
        <v>5147</v>
      </c>
    </row>
    <row r="256" spans="3:3" x14ac:dyDescent="0.3">
      <c r="C256" t="s">
        <v>5161</v>
      </c>
    </row>
    <row r="257" spans="3:3" x14ac:dyDescent="0.3">
      <c r="C257" t="s">
        <v>4824</v>
      </c>
    </row>
    <row r="258" spans="3:3" x14ac:dyDescent="0.3">
      <c r="C258" t="s">
        <v>4826</v>
      </c>
    </row>
    <row r="259" spans="3:3" x14ac:dyDescent="0.3">
      <c r="C259" t="s">
        <v>5070</v>
      </c>
    </row>
    <row r="260" spans="3:3" x14ac:dyDescent="0.3">
      <c r="C260" t="s">
        <v>5603</v>
      </c>
    </row>
    <row r="261" spans="3:3" x14ac:dyDescent="0.3">
      <c r="C261" t="s">
        <v>5617</v>
      </c>
    </row>
    <row r="262" spans="3:3" x14ac:dyDescent="0.3">
      <c r="C262" t="s">
        <v>5362</v>
      </c>
    </row>
    <row r="263" spans="3:3" x14ac:dyDescent="0.3">
      <c r="C263" t="s">
        <v>5395</v>
      </c>
    </row>
    <row r="264" spans="3:3" x14ac:dyDescent="0.3">
      <c r="C264" t="s">
        <v>5403</v>
      </c>
    </row>
    <row r="265" spans="3:3" x14ac:dyDescent="0.3">
      <c r="C265" t="s">
        <v>5436</v>
      </c>
    </row>
    <row r="266" spans="3:3" x14ac:dyDescent="0.3">
      <c r="C266" t="s">
        <v>5345</v>
      </c>
    </row>
    <row r="267" spans="3:3" x14ac:dyDescent="0.3">
      <c r="C267" t="s">
        <v>4981</v>
      </c>
    </row>
    <row r="268" spans="3:3" x14ac:dyDescent="0.3">
      <c r="C268" t="s">
        <v>5319</v>
      </c>
    </row>
    <row r="269" spans="3:3" x14ac:dyDescent="0.3">
      <c r="C269" t="s">
        <v>5487</v>
      </c>
    </row>
    <row r="270" spans="3:3" x14ac:dyDescent="0.3">
      <c r="C270" t="s">
        <v>5545</v>
      </c>
    </row>
    <row r="271" spans="3:3" x14ac:dyDescent="0.3">
      <c r="C271" t="s">
        <v>5569</v>
      </c>
    </row>
    <row r="272" spans="3:3" x14ac:dyDescent="0.3">
      <c r="C272" t="s">
        <v>5621</v>
      </c>
    </row>
    <row r="273" spans="3:3" x14ac:dyDescent="0.3">
      <c r="C273" t="s">
        <v>5792</v>
      </c>
    </row>
    <row r="274" spans="3:3" x14ac:dyDescent="0.3">
      <c r="C274" t="s">
        <v>5508</v>
      </c>
    </row>
    <row r="275" spans="3:3" x14ac:dyDescent="0.3">
      <c r="C275"/>
    </row>
  </sheetData>
  <mergeCells count="75">
    <mergeCell ref="C16:E16"/>
    <mergeCell ref="B2:K2"/>
    <mergeCell ref="C11:E11"/>
    <mergeCell ref="C13:E13"/>
    <mergeCell ref="C14:E14"/>
    <mergeCell ref="C15:E15"/>
    <mergeCell ref="C28:E28"/>
    <mergeCell ref="C17:E17"/>
    <mergeCell ref="C18:E18"/>
    <mergeCell ref="C19:E19"/>
    <mergeCell ref="C20:E20"/>
    <mergeCell ref="C21:E21"/>
    <mergeCell ref="C22:E22"/>
    <mergeCell ref="C23:E23"/>
    <mergeCell ref="C24:E24"/>
    <mergeCell ref="C25:E25"/>
    <mergeCell ref="C26:E26"/>
    <mergeCell ref="C27:E27"/>
    <mergeCell ref="C40:E40"/>
    <mergeCell ref="C29:E29"/>
    <mergeCell ref="C30:E30"/>
    <mergeCell ref="C31:E31"/>
    <mergeCell ref="C32:E32"/>
    <mergeCell ref="C33:E33"/>
    <mergeCell ref="C34:E34"/>
    <mergeCell ref="C35:E35"/>
    <mergeCell ref="C36:E36"/>
    <mergeCell ref="C37:E37"/>
    <mergeCell ref="C38:E38"/>
    <mergeCell ref="C39:E39"/>
    <mergeCell ref="C52:E52"/>
    <mergeCell ref="C41:E41"/>
    <mergeCell ref="C42:E42"/>
    <mergeCell ref="C43:E43"/>
    <mergeCell ref="C44:E44"/>
    <mergeCell ref="C45:E45"/>
    <mergeCell ref="C46:E46"/>
    <mergeCell ref="C47:E47"/>
    <mergeCell ref="C48:E48"/>
    <mergeCell ref="C49:E49"/>
    <mergeCell ref="C50:E50"/>
    <mergeCell ref="C51:E51"/>
    <mergeCell ref="C64:E64"/>
    <mergeCell ref="C53:E53"/>
    <mergeCell ref="C54:E54"/>
    <mergeCell ref="C55:E55"/>
    <mergeCell ref="C56:E56"/>
    <mergeCell ref="C57:E57"/>
    <mergeCell ref="C58:E58"/>
    <mergeCell ref="C59:E59"/>
    <mergeCell ref="C60:E60"/>
    <mergeCell ref="C61:E61"/>
    <mergeCell ref="C62:E62"/>
    <mergeCell ref="C63:E63"/>
    <mergeCell ref="C87:H87"/>
    <mergeCell ref="C65:E65"/>
    <mergeCell ref="C66:E66"/>
    <mergeCell ref="C67:E67"/>
    <mergeCell ref="C68:E68"/>
    <mergeCell ref="C69:E69"/>
    <mergeCell ref="C70:E70"/>
    <mergeCell ref="C71:E71"/>
    <mergeCell ref="C72:E72"/>
    <mergeCell ref="C73:E73"/>
    <mergeCell ref="C85:H85"/>
    <mergeCell ref="C86:H86"/>
    <mergeCell ref="C94:H94"/>
    <mergeCell ref="C95:H95"/>
    <mergeCell ref="C96:H96"/>
    <mergeCell ref="C88:H88"/>
    <mergeCell ref="C89:H89"/>
    <mergeCell ref="C90:H90"/>
    <mergeCell ref="C91:H91"/>
    <mergeCell ref="C92:H92"/>
    <mergeCell ref="C93:H93"/>
  </mergeCells>
  <conditionalFormatting sqref="B13:C15 F13:K15 B17:C19 F17:K19 B22:C30 F22:K30 B34:C40 F34:K40 B42:C48 F42:K48 F50:K50 B50:C56 F51:G56 I51:K56 H51:H72 C57:C68 B57:B72 F58:G68 I58:K68 C70:C72 F70:G72 I70:K72 B87:C87 I87:J87 K87:K89">
    <cfRule type="expression" dxfId="11" priority="6">
      <formula>$M12=",..,"</formula>
    </cfRule>
  </conditionalFormatting>
  <conditionalFormatting sqref="B16:C16 F16:K16 F57:G57 I57:K57 C57:C58">
    <cfRule type="expression" dxfId="10" priority="8">
      <formula>#REF!=",..,"</formula>
    </cfRule>
  </conditionalFormatting>
  <conditionalFormatting sqref="B20:C21 F20:K21">
    <cfRule type="expression" dxfId="9" priority="5">
      <formula>$M18=",..,"</formula>
    </cfRule>
  </conditionalFormatting>
  <conditionalFormatting sqref="B31:C32 F31:K32">
    <cfRule type="expression" dxfId="8" priority="4">
      <formula>$M29=",..,"</formula>
    </cfRule>
  </conditionalFormatting>
  <conditionalFormatting sqref="B33:C33 F33:K33">
    <cfRule type="expression" dxfId="7" priority="10">
      <formula>$M27=",..,"</formula>
    </cfRule>
  </conditionalFormatting>
  <conditionalFormatting sqref="B41:C41 F41:K41">
    <cfRule type="expression" dxfId="6" priority="3">
      <formula>$M35=",..,"</formula>
    </cfRule>
  </conditionalFormatting>
  <conditionalFormatting sqref="B49:C49 F49:K49">
    <cfRule type="expression" dxfId="5" priority="2">
      <formula>$M43=",..,"</formula>
    </cfRule>
  </conditionalFormatting>
  <conditionalFormatting sqref="B73:C73 F73:K73">
    <cfRule type="expression" dxfId="4" priority="11">
      <formula>$M37=",..,"</formula>
    </cfRule>
  </conditionalFormatting>
  <conditionalFormatting sqref="B86:C86 I86:K86 I88:J92 B88:C96 I93:K96">
    <cfRule type="expression" dxfId="3" priority="7">
      <formula>#REF!=",..,"</formula>
    </cfRule>
  </conditionalFormatting>
  <conditionalFormatting sqref="C69 F69:G69 I69:K69">
    <cfRule type="expression" dxfId="2" priority="1">
      <formula>#REF!=",..,"</formula>
    </cfRule>
  </conditionalFormatting>
  <conditionalFormatting sqref="K90">
    <cfRule type="expression" dxfId="1" priority="9">
      <formula>$M88=",..,"</formula>
    </cfRule>
  </conditionalFormatting>
  <conditionalFormatting sqref="K91:K92">
    <cfRule type="expression" dxfId="0" priority="12">
      <formula>$M88=",..,"</formula>
    </cfRule>
  </conditionalFormatting>
  <pageMargins left="0.70866141732283472" right="0.70866141732283472" top="0.74803149606299213" bottom="0.74803149606299213" header="0.31496062992125984" footer="0.31496062992125984"/>
  <pageSetup paperSize="10000" scale="59" fitToHeight="0" orientation="portrait" r:id="rId1"/>
  <rowBreaks count="1" manualBreakCount="1">
    <brk id="8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HARGA SATUAN</vt:lpstr>
      <vt:lpstr>HSP</vt:lpstr>
      <vt:lpstr>AHSP</vt:lpstr>
      <vt:lpstr>RAB_PEMBUATAN SANITASI</vt:lpstr>
      <vt:lpstr>harga_bahan</vt:lpstr>
      <vt:lpstr>hsp</vt:lpstr>
      <vt:lpstr>AHSP!Print_Area</vt:lpstr>
      <vt:lpstr>'HARGA SATUAN'!Print_Area</vt:lpstr>
      <vt:lpstr>HSP!Print_Area</vt:lpstr>
      <vt:lpstr>'RAB_PEMBUATAN SANITASI'!Print_Area</vt:lpstr>
      <vt:lpstr>AHSP!Print_Titles</vt:lpstr>
      <vt:lpstr>HSP!Print_Titles</vt:lpstr>
      <vt:lpstr>'RAB_PEMBUATAN SANITASI'!Print_Titles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zakir goma</dc:creator>
  <cp:lastModifiedBy>zakir goma</cp:lastModifiedBy>
  <dcterms:created xsi:type="dcterms:W3CDTF">2026-04-17T04:35:07Z</dcterms:created>
  <dcterms:modified xsi:type="dcterms:W3CDTF">2026-04-17T05:27:12Z</dcterms:modified>
</cp:coreProperties>
</file>